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827"/>
  <workbookPr codeName="ThisWorkbook"/>
  <mc:AlternateContent xmlns:mc="http://schemas.openxmlformats.org/markup-compatibility/2006">
    <mc:Choice Requires="x15">
      <x15ac:absPath xmlns:x15ac="http://schemas.microsoft.com/office/spreadsheetml/2010/11/ac" url="C:\Users\SVI\Desktop\"/>
    </mc:Choice>
  </mc:AlternateContent>
  <xr:revisionPtr revIDLastSave="0" documentId="13_ncr:1_{C2792B69-3C9A-4A95-92F9-3CBDEC9289E8}" xr6:coauthVersionLast="47" xr6:coauthVersionMax="47" xr10:uidLastSave="{00000000-0000-0000-0000-000000000000}"/>
  <bookViews>
    <workbookView xWindow="-120" yWindow="-120" windowWidth="20730" windowHeight="11160" firstSheet="1" activeTab="4" xr2:uid="{00000000-000D-0000-FFFF-FFFF00000000}"/>
  </bookViews>
  <sheets>
    <sheet name="Sheet1" sheetId="1" state="hidden" r:id="rId1"/>
    <sheet name="Imported" sheetId="3" r:id="rId2"/>
    <sheet name="Morbi" sheetId="6" r:id="rId3"/>
    <sheet name="Local" sheetId="5" r:id="rId4"/>
    <sheet name="All" sheetId="7" r:id="rId5"/>
  </sheets>
  <definedNames>
    <definedName name="_xlnm._FilterDatabase" localSheetId="4" hidden="1">All!$A$1:$BA$4762</definedName>
    <definedName name="_xlnm._FilterDatabase" localSheetId="1" hidden="1">Imported!$A$1:$AF$1805</definedName>
    <definedName name="_xlnm._FilterDatabase" localSheetId="3" hidden="1">Local!$A$2:$K$1286</definedName>
    <definedName name="_xlnm._FilterDatabase" localSheetId="2" hidden="1">Morbi!$A$2:$Q$2</definedName>
    <definedName name="_xlnm._FilterDatabase" localSheetId="0" hidden="1">Sheet1!$A$2:$AA$934</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563" i="7" l="1"/>
  <c r="E1553" i="7"/>
  <c r="E1544" i="7"/>
  <c r="E1534" i="7"/>
  <c r="E1563" i="3"/>
  <c r="E1553" i="3"/>
  <c r="E1544" i="3"/>
  <c r="E1534" i="3"/>
  <c r="J2415" i="3"/>
  <c r="I2415" i="3"/>
  <c r="J2414" i="3"/>
  <c r="I2414" i="3"/>
  <c r="J2413" i="3"/>
  <c r="I2413" i="3"/>
  <c r="J2412" i="3"/>
  <c r="I2412" i="3"/>
  <c r="J2411" i="3"/>
  <c r="I2411" i="3"/>
  <c r="J2410" i="3"/>
  <c r="I2410" i="3"/>
  <c r="J2409" i="3"/>
  <c r="I2409" i="3"/>
  <c r="J2408" i="3"/>
  <c r="I2408" i="3"/>
  <c r="J2407" i="3"/>
  <c r="I2407" i="3"/>
  <c r="J2406" i="3"/>
  <c r="I2406" i="3"/>
  <c r="J2405" i="3"/>
  <c r="I2405" i="3"/>
  <c r="J2404" i="3"/>
  <c r="I2404" i="3"/>
  <c r="J2403" i="3"/>
  <c r="I2403" i="3"/>
  <c r="J2402" i="3"/>
  <c r="I2402" i="3"/>
  <c r="J2401" i="3"/>
  <c r="I2401" i="3"/>
  <c r="J2400" i="3"/>
  <c r="I2400" i="3"/>
  <c r="J2399" i="3"/>
  <c r="I2399" i="3"/>
  <c r="J2398" i="3"/>
  <c r="I2398" i="3"/>
  <c r="J2397" i="3"/>
  <c r="I2397" i="3"/>
  <c r="J2396" i="3"/>
  <c r="I2396" i="3"/>
  <c r="J2395" i="3"/>
  <c r="I2395" i="3"/>
  <c r="J2394" i="3"/>
  <c r="I2394" i="3"/>
  <c r="J2393" i="3"/>
  <c r="I2393" i="3"/>
  <c r="J2392" i="3"/>
  <c r="I2392" i="3"/>
  <c r="J2391" i="3"/>
  <c r="I2391" i="3"/>
  <c r="J2390" i="3"/>
  <c r="I2390" i="3"/>
  <c r="J2389" i="3"/>
  <c r="I2389" i="3"/>
  <c r="J2388" i="3"/>
  <c r="I2388" i="3"/>
  <c r="J2387" i="3"/>
  <c r="I2387" i="3"/>
  <c r="J2386" i="3"/>
  <c r="I2386" i="3"/>
  <c r="J2385" i="3"/>
  <c r="I2385" i="3"/>
  <c r="J2384" i="3"/>
  <c r="I2384" i="3"/>
  <c r="J2383" i="3"/>
  <c r="I2383" i="3"/>
  <c r="J2382" i="3"/>
  <c r="I2382" i="3"/>
  <c r="J2381" i="3"/>
  <c r="I2381" i="3"/>
  <c r="J2380" i="3"/>
  <c r="I2380" i="3"/>
  <c r="J2379" i="3"/>
  <c r="I2379" i="3"/>
  <c r="J2378" i="3"/>
  <c r="I2378" i="3"/>
  <c r="J2377" i="3"/>
  <c r="I2377" i="3"/>
  <c r="J2376" i="3"/>
  <c r="I2376" i="3"/>
  <c r="J2375" i="3"/>
  <c r="I2375" i="3"/>
  <c r="J2374" i="3"/>
  <c r="I2374" i="3"/>
  <c r="J2373" i="3"/>
  <c r="I2373" i="3"/>
  <c r="J2372" i="3"/>
  <c r="I2372" i="3"/>
  <c r="J2370" i="3"/>
  <c r="I2370" i="3"/>
  <c r="J2369" i="3"/>
  <c r="I2369" i="3"/>
  <c r="J2368" i="3"/>
  <c r="I2368" i="3"/>
  <c r="J2367" i="3"/>
  <c r="I2367" i="3"/>
  <c r="J2366" i="3"/>
  <c r="I2366" i="3"/>
  <c r="J2365" i="3"/>
  <c r="I2365" i="3"/>
  <c r="J2364" i="3"/>
  <c r="I2364" i="3"/>
  <c r="J2363" i="3"/>
  <c r="I2363" i="3"/>
  <c r="J2362" i="3"/>
  <c r="I2362" i="3"/>
  <c r="J2361" i="3"/>
  <c r="I2361" i="3"/>
  <c r="J2360" i="3"/>
  <c r="I2360" i="3"/>
  <c r="J2359" i="3"/>
  <c r="I2359" i="3"/>
  <c r="J2358" i="3"/>
  <c r="I2358" i="3"/>
  <c r="J2357" i="3"/>
  <c r="I2357" i="3"/>
  <c r="J2356" i="3"/>
  <c r="I2356" i="3"/>
  <c r="J2355" i="3"/>
  <c r="I2355" i="3"/>
  <c r="J2354" i="3"/>
  <c r="I2354" i="3"/>
  <c r="J2353" i="3"/>
  <c r="I2353" i="3"/>
  <c r="J2352" i="3"/>
  <c r="I2352" i="3"/>
  <c r="J2351" i="3"/>
  <c r="I2351" i="3"/>
  <c r="J2350" i="3"/>
  <c r="I2350" i="3"/>
  <c r="J2349" i="3"/>
  <c r="I2349" i="3"/>
  <c r="J2348" i="3"/>
  <c r="I2348" i="3"/>
  <c r="J2347" i="3"/>
  <c r="I2347" i="3"/>
  <c r="J2346" i="3"/>
  <c r="I2346" i="3"/>
  <c r="J2345" i="3"/>
  <c r="I2345" i="3"/>
  <c r="J2344" i="3"/>
  <c r="I2344" i="3"/>
  <c r="J2343" i="3"/>
  <c r="I2343" i="3"/>
  <c r="J2342" i="3"/>
  <c r="I2342" i="3"/>
  <c r="J2340" i="3"/>
  <c r="I2340" i="3"/>
  <c r="J2339" i="3"/>
  <c r="I2339" i="3"/>
  <c r="J2338" i="3"/>
  <c r="I2338" i="3"/>
  <c r="J2337" i="3"/>
  <c r="I2337" i="3"/>
  <c r="J2336" i="3"/>
  <c r="I2336" i="3"/>
  <c r="J2335" i="3"/>
  <c r="I2335" i="3"/>
  <c r="J2334" i="3"/>
  <c r="I2334" i="3"/>
  <c r="J2333" i="3"/>
  <c r="I2333" i="3"/>
  <c r="J2332" i="3"/>
  <c r="I2332" i="3"/>
  <c r="J2331" i="3"/>
  <c r="I2331" i="3"/>
  <c r="J2330" i="3"/>
  <c r="I2330" i="3"/>
  <c r="J2329" i="3"/>
  <c r="I2329" i="3"/>
  <c r="J2328" i="3"/>
  <c r="I2328" i="3"/>
  <c r="J2327" i="3"/>
  <c r="I2327" i="3"/>
  <c r="J2326" i="3"/>
  <c r="I2326" i="3"/>
  <c r="J2325" i="3"/>
  <c r="I2325" i="3"/>
  <c r="J2324" i="3"/>
  <c r="I2324" i="3"/>
  <c r="J2323" i="3"/>
  <c r="I2323" i="3"/>
  <c r="J2322" i="3"/>
  <c r="I2322" i="3"/>
  <c r="J2321" i="3"/>
  <c r="I2321" i="3"/>
  <c r="J2320" i="3"/>
  <c r="I2320" i="3"/>
  <c r="J2319" i="3"/>
  <c r="I2319" i="3"/>
  <c r="J2318" i="3"/>
  <c r="I2318" i="3"/>
  <c r="J2317" i="3"/>
  <c r="I2317" i="3"/>
  <c r="J2316" i="3"/>
  <c r="I2316" i="3"/>
  <c r="J2315" i="3"/>
  <c r="I2315" i="3"/>
  <c r="J2314" i="3"/>
  <c r="I2314" i="3"/>
  <c r="J2313" i="3"/>
  <c r="I2313" i="3"/>
  <c r="J2312" i="3"/>
  <c r="I2312" i="3"/>
  <c r="J2310" i="3"/>
  <c r="I2310" i="3"/>
  <c r="J2309" i="3"/>
  <c r="I2309" i="3"/>
  <c r="J2308" i="3"/>
  <c r="I2308" i="3"/>
  <c r="J2307" i="3"/>
  <c r="I2307" i="3"/>
  <c r="J2306" i="3"/>
  <c r="I2306" i="3"/>
  <c r="J2305" i="3"/>
  <c r="I2305" i="3"/>
  <c r="J2304" i="3"/>
  <c r="I2304" i="3"/>
  <c r="J2303" i="3"/>
  <c r="I2303" i="3"/>
  <c r="J2302" i="3"/>
  <c r="I2302" i="3"/>
  <c r="J2301" i="3"/>
  <c r="I2301" i="3"/>
  <c r="J2300" i="3"/>
  <c r="I2300" i="3"/>
  <c r="J2299" i="3"/>
  <c r="I2299" i="3"/>
  <c r="J2298" i="3"/>
  <c r="I2298" i="3"/>
  <c r="J2297" i="3"/>
  <c r="I2297" i="3"/>
  <c r="J2296" i="3"/>
  <c r="I2296" i="3"/>
  <c r="J2295" i="3"/>
  <c r="I2295" i="3"/>
  <c r="J2294" i="3"/>
  <c r="I2294" i="3"/>
  <c r="J2293" i="3"/>
  <c r="I2293" i="3"/>
  <c r="J2292" i="3"/>
  <c r="I2292" i="3"/>
  <c r="J2291" i="3"/>
  <c r="I2291" i="3"/>
  <c r="J2290" i="3"/>
  <c r="I2290" i="3"/>
  <c r="J2289" i="3"/>
  <c r="I2289" i="3"/>
  <c r="J2288" i="3"/>
  <c r="I2288" i="3"/>
  <c r="J2287" i="3"/>
  <c r="I2287" i="3"/>
  <c r="J2286" i="3"/>
  <c r="I2286" i="3"/>
  <c r="J2285" i="3"/>
  <c r="I2285" i="3"/>
  <c r="J2284" i="3"/>
  <c r="I2284" i="3"/>
  <c r="J2283" i="3"/>
  <c r="I2283" i="3"/>
  <c r="J2282" i="3"/>
  <c r="I2282" i="3"/>
  <c r="J2281" i="3"/>
  <c r="I2281" i="3"/>
  <c r="J2280" i="3"/>
  <c r="I2280" i="3"/>
  <c r="J2279" i="3"/>
  <c r="I2279" i="3"/>
  <c r="J2278" i="3"/>
  <c r="I2278" i="3"/>
  <c r="J2277" i="3"/>
  <c r="I2277" i="3"/>
  <c r="J2276" i="3"/>
  <c r="I2276" i="3"/>
  <c r="J2275" i="3"/>
  <c r="I2275" i="3"/>
  <c r="J2274" i="3"/>
  <c r="I2274" i="3"/>
  <c r="J2273" i="3"/>
  <c r="I2273" i="3"/>
  <c r="J2272" i="3"/>
  <c r="I2272" i="3"/>
  <c r="J2271" i="3"/>
  <c r="I2271" i="3"/>
  <c r="J2270" i="3"/>
  <c r="I2270" i="3"/>
  <c r="J2269" i="3"/>
  <c r="I2269" i="3"/>
  <c r="J2268" i="3"/>
  <c r="I2268" i="3"/>
  <c r="J2267" i="3"/>
  <c r="I2267" i="3"/>
  <c r="J2265" i="3"/>
  <c r="I2265" i="3"/>
  <c r="J2264" i="3"/>
  <c r="I2264" i="3"/>
  <c r="J2263" i="3"/>
  <c r="I2263" i="3"/>
  <c r="J2262" i="3"/>
  <c r="I2262" i="3"/>
  <c r="J2261" i="3"/>
  <c r="I2261" i="3"/>
  <c r="J2260" i="3"/>
  <c r="I2260" i="3"/>
  <c r="J2259" i="3"/>
  <c r="I2259" i="3"/>
  <c r="J2258" i="3"/>
  <c r="I2258" i="3"/>
  <c r="J2257" i="3"/>
  <c r="I2257" i="3"/>
  <c r="J2256" i="3"/>
  <c r="I2256" i="3"/>
  <c r="J2255" i="3"/>
  <c r="I2255" i="3"/>
  <c r="J2254" i="3"/>
  <c r="I2254" i="3"/>
  <c r="J2253" i="3"/>
  <c r="I2253" i="3"/>
  <c r="J2252" i="3"/>
  <c r="I2252" i="3"/>
  <c r="J2251" i="3"/>
  <c r="I2251" i="3"/>
  <c r="J2250" i="3"/>
  <c r="I2250" i="3"/>
  <c r="J2249" i="3"/>
  <c r="I2249" i="3"/>
  <c r="J2248" i="3"/>
  <c r="I2248" i="3"/>
  <c r="J2247" i="3"/>
  <c r="I2247" i="3"/>
  <c r="J2246" i="3"/>
  <c r="I2246" i="3"/>
  <c r="J2245" i="3"/>
  <c r="I2245" i="3"/>
  <c r="J2244" i="3"/>
  <c r="I2244" i="3"/>
  <c r="J2243" i="3"/>
  <c r="I2243" i="3"/>
  <c r="J2242" i="3"/>
  <c r="I2242" i="3"/>
  <c r="J2241" i="3"/>
  <c r="I2241" i="3"/>
  <c r="J2240" i="3"/>
  <c r="I2240" i="3"/>
  <c r="J2239" i="3"/>
  <c r="I2239" i="3"/>
  <c r="J2238" i="3"/>
  <c r="I2238" i="3"/>
  <c r="J2237" i="3"/>
  <c r="I2237" i="3"/>
  <c r="J2235" i="3"/>
  <c r="I2235" i="3"/>
  <c r="J2234" i="3"/>
  <c r="I2234" i="3"/>
  <c r="J2233" i="3"/>
  <c r="I2233" i="3"/>
  <c r="J2232" i="3"/>
  <c r="I2232" i="3"/>
  <c r="J2231" i="3"/>
  <c r="I2231" i="3"/>
  <c r="J2230" i="3"/>
  <c r="I2230" i="3"/>
  <c r="J2229" i="3"/>
  <c r="I2229" i="3"/>
  <c r="J2228" i="3"/>
  <c r="I2228" i="3"/>
  <c r="J2227" i="3"/>
  <c r="I2227" i="3"/>
  <c r="J2226" i="3"/>
  <c r="I2226" i="3"/>
  <c r="J2225" i="3"/>
  <c r="I2225" i="3"/>
  <c r="J2224" i="3"/>
  <c r="I2224" i="3"/>
  <c r="J2223" i="3"/>
  <c r="I2223" i="3"/>
  <c r="J2222" i="3"/>
  <c r="I2222" i="3"/>
  <c r="J2221" i="3"/>
  <c r="I2221" i="3"/>
  <c r="J2220" i="3"/>
  <c r="I2220" i="3"/>
  <c r="J2219" i="3"/>
  <c r="I2219" i="3"/>
  <c r="J2218" i="3"/>
  <c r="I2218" i="3"/>
  <c r="J2217" i="3"/>
  <c r="I2217" i="3"/>
  <c r="J2216" i="3"/>
  <c r="I2216" i="3"/>
  <c r="J2215" i="3"/>
  <c r="I2215" i="3"/>
  <c r="J2214" i="3"/>
  <c r="I2214" i="3"/>
  <c r="J2213" i="3"/>
  <c r="I2213" i="3"/>
  <c r="J2212" i="3"/>
  <c r="I2212" i="3"/>
  <c r="J2211" i="3"/>
  <c r="I2211" i="3"/>
  <c r="J2210" i="3"/>
  <c r="I2210" i="3"/>
  <c r="J2209" i="3"/>
  <c r="I2209" i="3"/>
  <c r="J2208" i="3"/>
  <c r="I2208" i="3"/>
  <c r="J2207" i="3"/>
  <c r="I2207" i="3"/>
  <c r="H2205" i="3"/>
  <c r="G2205" i="3"/>
  <c r="H2204" i="3"/>
  <c r="G2204" i="3"/>
  <c r="H2203" i="3"/>
  <c r="G2203" i="3"/>
  <c r="H2202" i="3"/>
  <c r="G2202" i="3"/>
  <c r="H2201" i="3"/>
  <c r="G2201" i="3"/>
  <c r="H2200" i="3"/>
  <c r="G2200" i="3"/>
  <c r="H2199" i="3"/>
  <c r="G2199" i="3"/>
  <c r="H2198" i="3"/>
  <c r="G2198" i="3"/>
  <c r="H2197" i="3"/>
  <c r="G2197" i="3"/>
  <c r="H2196" i="3"/>
  <c r="G2196" i="3"/>
  <c r="H2195" i="3"/>
  <c r="G2195" i="3"/>
  <c r="H2194" i="3"/>
  <c r="G2194" i="3"/>
  <c r="H2193" i="3"/>
  <c r="G2193" i="3"/>
  <c r="H2192" i="3"/>
  <c r="G2192" i="3"/>
  <c r="H2191" i="3"/>
  <c r="G2191" i="3"/>
  <c r="H2190" i="3"/>
  <c r="G2190" i="3"/>
  <c r="H2189" i="3"/>
  <c r="G2189" i="3"/>
  <c r="H2188" i="3"/>
  <c r="G2188" i="3"/>
  <c r="H2187" i="3"/>
  <c r="G2187" i="3"/>
  <c r="H2186" i="3"/>
  <c r="G2186" i="3"/>
  <c r="H2185" i="3"/>
  <c r="G2185" i="3"/>
  <c r="L809" i="6"/>
  <c r="K809" i="6"/>
  <c r="J809" i="6"/>
  <c r="L808" i="6"/>
  <c r="K808" i="6"/>
  <c r="J808" i="6"/>
  <c r="L807" i="6"/>
  <c r="K807" i="6"/>
  <c r="J807" i="6"/>
  <c r="L806" i="6"/>
  <c r="K806" i="6"/>
  <c r="J806" i="6"/>
  <c r="L805" i="6"/>
  <c r="K805" i="6"/>
  <c r="J805" i="6"/>
  <c r="L802" i="6"/>
  <c r="K802" i="6"/>
  <c r="J802" i="6"/>
  <c r="L801" i="6"/>
  <c r="K801" i="6"/>
  <c r="J801" i="6"/>
  <c r="L800" i="6"/>
  <c r="K800" i="6"/>
  <c r="J800" i="6"/>
  <c r="L799" i="6"/>
  <c r="K799" i="6"/>
  <c r="J799" i="6"/>
  <c r="L798" i="6"/>
  <c r="K798" i="6"/>
  <c r="J798" i="6"/>
  <c r="L797" i="6"/>
  <c r="K797" i="6"/>
  <c r="J797" i="6"/>
  <c r="L796" i="6"/>
  <c r="K796" i="6"/>
  <c r="J796" i="6"/>
  <c r="L795" i="6"/>
  <c r="K795" i="6"/>
  <c r="J795" i="6"/>
  <c r="L794" i="6"/>
  <c r="K794" i="6"/>
  <c r="J794" i="6"/>
  <c r="L793" i="6"/>
  <c r="K793" i="6"/>
  <c r="J793" i="6"/>
  <c r="L792" i="6"/>
  <c r="K792" i="6"/>
  <c r="J792" i="6"/>
  <c r="L791" i="6"/>
  <c r="K791" i="6"/>
  <c r="J791" i="6"/>
  <c r="L790" i="6"/>
  <c r="K790" i="6"/>
  <c r="J790" i="6"/>
  <c r="L789" i="6"/>
  <c r="K789" i="6"/>
  <c r="J789" i="6"/>
  <c r="L788" i="6"/>
  <c r="K788" i="6"/>
  <c r="J788" i="6"/>
  <c r="L787" i="6"/>
  <c r="K787" i="6"/>
  <c r="J787" i="6"/>
  <c r="J2182" i="3"/>
  <c r="I2182" i="3"/>
  <c r="J2181" i="3"/>
  <c r="I2181" i="3"/>
  <c r="J2180" i="3"/>
  <c r="I2180" i="3"/>
  <c r="J2179" i="3"/>
  <c r="I2179" i="3"/>
  <c r="J2178" i="3"/>
  <c r="I2178" i="3"/>
  <c r="J2177" i="3"/>
  <c r="I2177" i="3"/>
  <c r="J2176" i="3"/>
  <c r="I2176" i="3"/>
  <c r="J2175" i="3"/>
  <c r="I2175" i="3"/>
  <c r="J2174" i="3"/>
  <c r="I2174" i="3"/>
  <c r="J2173" i="3"/>
  <c r="I2173" i="3"/>
  <c r="J2172" i="3"/>
  <c r="I2172" i="3"/>
  <c r="J2171" i="3"/>
  <c r="I2171" i="3"/>
  <c r="J2170" i="3"/>
  <c r="I2170" i="3"/>
  <c r="J2169" i="3"/>
  <c r="I2169" i="3"/>
  <c r="J2168" i="3"/>
  <c r="I2168" i="3"/>
  <c r="J2166" i="3"/>
  <c r="I2166" i="3"/>
  <c r="J2165" i="3"/>
  <c r="I2165" i="3"/>
  <c r="J2164" i="3"/>
  <c r="I2164" i="3"/>
  <c r="J2163" i="3"/>
  <c r="I2163" i="3"/>
  <c r="J2162" i="3"/>
  <c r="I2162" i="3"/>
  <c r="J2161" i="3"/>
  <c r="I2161" i="3"/>
  <c r="J2160" i="3"/>
  <c r="I2160" i="3"/>
  <c r="J2159" i="3"/>
  <c r="I2159" i="3"/>
  <c r="J2158" i="3"/>
  <c r="I2158" i="3"/>
  <c r="J2157" i="3"/>
  <c r="I2157" i="3"/>
  <c r="J2156" i="3"/>
  <c r="I2156" i="3"/>
  <c r="J2155" i="3"/>
  <c r="I2155" i="3"/>
  <c r="J2154" i="3"/>
  <c r="I2154" i="3"/>
  <c r="J2153" i="3"/>
  <c r="I2153" i="3"/>
  <c r="J2152" i="3"/>
  <c r="I2152" i="3"/>
  <c r="J2151" i="3"/>
  <c r="I2151" i="3"/>
  <c r="J2150" i="3"/>
  <c r="I2150" i="3"/>
  <c r="J2149" i="3"/>
  <c r="I2149" i="3"/>
  <c r="J2148" i="3"/>
  <c r="I2148" i="3"/>
  <c r="J2147" i="3"/>
  <c r="I2147" i="3"/>
  <c r="J2146" i="3"/>
  <c r="I2146" i="3"/>
  <c r="J2145" i="3"/>
  <c r="I2145" i="3"/>
  <c r="J2144" i="3"/>
  <c r="I2144" i="3"/>
  <c r="J2143" i="3"/>
  <c r="I2143" i="3"/>
  <c r="J2142" i="3"/>
  <c r="I2142" i="3"/>
  <c r="J2141" i="3"/>
  <c r="I2141" i="3"/>
  <c r="J2140" i="3"/>
  <c r="I2140" i="3"/>
  <c r="J2139" i="3"/>
  <c r="I2139" i="3"/>
  <c r="J2138" i="3"/>
  <c r="I2138" i="3"/>
  <c r="J2137" i="3"/>
  <c r="I2137" i="3"/>
  <c r="J2136" i="3"/>
  <c r="I2136" i="3"/>
  <c r="J2135" i="3"/>
  <c r="I2135" i="3"/>
  <c r="J2134" i="3"/>
  <c r="I2134" i="3"/>
  <c r="J2133" i="3"/>
  <c r="I2133" i="3"/>
  <c r="J2132" i="3"/>
  <c r="I2132" i="3"/>
  <c r="J2131" i="3"/>
  <c r="I2131" i="3"/>
  <c r="J2130" i="3"/>
  <c r="I2130" i="3"/>
  <c r="J2129" i="3"/>
  <c r="I2129" i="3"/>
  <c r="J2128" i="3"/>
  <c r="I2128" i="3"/>
  <c r="J2127" i="3"/>
  <c r="I2127" i="3"/>
  <c r="J2126" i="3"/>
  <c r="I2126" i="3"/>
  <c r="J2125" i="3"/>
  <c r="I2125" i="3"/>
  <c r="J2124" i="3"/>
  <c r="I2124" i="3"/>
  <c r="J2123" i="3"/>
  <c r="I2123" i="3"/>
  <c r="J2122" i="3"/>
  <c r="I2122" i="3"/>
  <c r="J2121" i="3"/>
  <c r="I2121" i="3"/>
  <c r="J2120" i="3"/>
  <c r="I2120" i="3"/>
  <c r="J2119" i="3"/>
  <c r="I2119" i="3"/>
  <c r="J2118" i="3"/>
  <c r="I2118" i="3"/>
  <c r="J2117" i="3"/>
  <c r="I2117" i="3"/>
  <c r="J2116" i="3"/>
  <c r="I2116" i="3"/>
  <c r="J2115" i="3"/>
  <c r="I2115" i="3"/>
  <c r="J2114" i="3"/>
  <c r="I2114" i="3"/>
  <c r="J2113" i="3"/>
  <c r="I2113" i="3"/>
  <c r="J2112" i="3"/>
  <c r="I2112" i="3"/>
  <c r="J2111" i="3"/>
  <c r="I2111" i="3"/>
  <c r="J2110" i="3"/>
  <c r="I2110" i="3"/>
  <c r="J2109" i="3"/>
  <c r="I2109" i="3"/>
  <c r="J2108" i="3"/>
  <c r="I2108" i="3"/>
  <c r="J2107" i="3"/>
  <c r="I2107" i="3"/>
  <c r="J2106" i="3"/>
  <c r="I2106" i="3"/>
  <c r="J2105" i="3"/>
  <c r="I2105" i="3"/>
  <c r="J2104" i="3"/>
  <c r="I2104" i="3"/>
  <c r="J2103" i="3"/>
  <c r="I2103" i="3"/>
  <c r="J2102" i="3"/>
  <c r="I2102" i="3"/>
  <c r="G2099" i="3"/>
  <c r="G2098" i="3"/>
  <c r="G2097" i="3"/>
  <c r="G2096" i="3"/>
  <c r="G2095" i="3"/>
  <c r="G2094" i="3"/>
  <c r="G2093" i="3"/>
  <c r="G2092" i="3"/>
  <c r="G2091" i="3"/>
  <c r="G2090" i="3"/>
  <c r="G2089" i="3"/>
  <c r="G2088" i="3"/>
  <c r="G2087" i="3"/>
  <c r="G2086" i="3"/>
  <c r="G2085" i="3"/>
  <c r="G2084" i="3"/>
  <c r="G2083" i="3"/>
  <c r="G2082" i="3"/>
  <c r="G2081" i="3"/>
  <c r="G2080" i="3"/>
  <c r="G2079" i="3"/>
  <c r="I4657" i="7"/>
  <c r="J4657" i="7"/>
  <c r="I4658" i="7"/>
  <c r="J4658" i="7"/>
  <c r="I4659" i="7"/>
  <c r="J4659" i="7"/>
  <c r="I4660" i="7"/>
  <c r="J4660" i="7"/>
  <c r="I4661" i="7"/>
  <c r="J4661" i="7"/>
  <c r="I4662" i="7"/>
  <c r="J4662" i="7"/>
  <c r="I4663" i="7"/>
  <c r="J4663" i="7"/>
  <c r="I4664" i="7"/>
  <c r="J4664" i="7"/>
  <c r="I4665" i="7"/>
  <c r="J4665" i="7"/>
  <c r="I4666" i="7"/>
  <c r="J4666" i="7"/>
  <c r="I4667" i="7"/>
  <c r="J4667" i="7"/>
  <c r="I4668" i="7"/>
  <c r="J4668" i="7"/>
  <c r="I4669" i="7"/>
  <c r="J4669" i="7"/>
  <c r="I4670" i="7"/>
  <c r="J4670" i="7"/>
  <c r="I4671" i="7"/>
  <c r="J4671" i="7"/>
  <c r="I4672" i="7"/>
  <c r="J4672" i="7"/>
  <c r="I4673" i="7"/>
  <c r="J4673" i="7"/>
  <c r="I4674" i="7"/>
  <c r="J4674" i="7"/>
  <c r="I4675" i="7"/>
  <c r="J4675" i="7"/>
  <c r="I4676" i="7"/>
  <c r="J4676" i="7"/>
  <c r="I4677" i="7"/>
  <c r="J4677" i="7"/>
  <c r="I4678" i="7"/>
  <c r="J4678" i="7"/>
  <c r="I4679" i="7"/>
  <c r="J4679" i="7"/>
  <c r="I4680" i="7"/>
  <c r="J4680" i="7"/>
  <c r="I4681" i="7"/>
  <c r="J4681" i="7"/>
  <c r="I4682" i="7"/>
  <c r="J4682" i="7"/>
  <c r="I4683" i="7"/>
  <c r="J4683" i="7"/>
  <c r="I4684" i="7"/>
  <c r="J4684" i="7"/>
  <c r="I4685" i="7"/>
  <c r="J4685" i="7"/>
  <c r="I4686" i="7"/>
  <c r="J4686" i="7"/>
  <c r="I4687" i="7"/>
  <c r="J4687" i="7"/>
  <c r="I4688" i="7"/>
  <c r="J4688" i="7"/>
  <c r="I4689" i="7"/>
  <c r="J4689" i="7"/>
  <c r="I4690" i="7"/>
  <c r="J4690" i="7"/>
  <c r="I4691" i="7"/>
  <c r="J4691" i="7"/>
  <c r="I4692" i="7"/>
  <c r="J4692" i="7"/>
  <c r="I4693" i="7"/>
  <c r="J4693" i="7"/>
  <c r="I4694" i="7"/>
  <c r="J4694" i="7"/>
  <c r="I4695" i="7"/>
  <c r="J4695" i="7"/>
  <c r="I4696" i="7"/>
  <c r="J4696" i="7"/>
  <c r="I4697" i="7"/>
  <c r="J4697" i="7"/>
  <c r="I4698" i="7"/>
  <c r="J4698" i="7"/>
  <c r="I4699" i="7"/>
  <c r="J4699" i="7"/>
  <c r="J4656" i="7"/>
  <c r="I4656" i="7"/>
  <c r="I4627" i="7"/>
  <c r="J4627" i="7"/>
  <c r="I4628" i="7"/>
  <c r="J4628" i="7"/>
  <c r="I4629" i="7"/>
  <c r="J4629" i="7"/>
  <c r="I4630" i="7"/>
  <c r="J4630" i="7"/>
  <c r="I4631" i="7"/>
  <c r="J4631" i="7"/>
  <c r="I4632" i="7"/>
  <c r="J4632" i="7"/>
  <c r="I4633" i="7"/>
  <c r="J4633" i="7"/>
  <c r="I4634" i="7"/>
  <c r="J4634" i="7"/>
  <c r="I4635" i="7"/>
  <c r="J4635" i="7"/>
  <c r="I4636" i="7"/>
  <c r="J4636" i="7"/>
  <c r="I4637" i="7"/>
  <c r="J4637" i="7"/>
  <c r="I4638" i="7"/>
  <c r="J4638" i="7"/>
  <c r="I4639" i="7"/>
  <c r="J4639" i="7"/>
  <c r="I4640" i="7"/>
  <c r="J4640" i="7"/>
  <c r="I4641" i="7"/>
  <c r="J4641" i="7"/>
  <c r="I4642" i="7"/>
  <c r="J4642" i="7"/>
  <c r="I4643" i="7"/>
  <c r="J4643" i="7"/>
  <c r="I4644" i="7"/>
  <c r="J4644" i="7"/>
  <c r="I4645" i="7"/>
  <c r="J4645" i="7"/>
  <c r="I4646" i="7"/>
  <c r="J4646" i="7"/>
  <c r="I4647" i="7"/>
  <c r="J4647" i="7"/>
  <c r="I4648" i="7"/>
  <c r="J4648" i="7"/>
  <c r="I4649" i="7"/>
  <c r="J4649" i="7"/>
  <c r="I4650" i="7"/>
  <c r="J4650" i="7"/>
  <c r="I4651" i="7"/>
  <c r="J4651" i="7"/>
  <c r="I4652" i="7"/>
  <c r="J4652" i="7"/>
  <c r="I4653" i="7"/>
  <c r="J4653" i="7"/>
  <c r="I4654" i="7"/>
  <c r="J4654" i="7"/>
  <c r="J4626" i="7"/>
  <c r="I4626" i="7"/>
  <c r="I4597" i="7"/>
  <c r="J4597" i="7"/>
  <c r="I4598" i="7"/>
  <c r="J4598" i="7"/>
  <c r="I4599" i="7"/>
  <c r="J4599" i="7"/>
  <c r="I4600" i="7"/>
  <c r="J4600" i="7"/>
  <c r="I4601" i="7"/>
  <c r="J4601" i="7"/>
  <c r="I4602" i="7"/>
  <c r="J4602" i="7"/>
  <c r="I4603" i="7"/>
  <c r="J4603" i="7"/>
  <c r="I4604" i="7"/>
  <c r="J4604" i="7"/>
  <c r="I4605" i="7"/>
  <c r="J4605" i="7"/>
  <c r="I4606" i="7"/>
  <c r="J4606" i="7"/>
  <c r="I4607" i="7"/>
  <c r="J4607" i="7"/>
  <c r="I4608" i="7"/>
  <c r="J4608" i="7"/>
  <c r="I4609" i="7"/>
  <c r="J4609" i="7"/>
  <c r="I4610" i="7"/>
  <c r="J4610" i="7"/>
  <c r="I4611" i="7"/>
  <c r="J4611" i="7"/>
  <c r="I4612" i="7"/>
  <c r="J4612" i="7"/>
  <c r="I4613" i="7"/>
  <c r="J4613" i="7"/>
  <c r="I4614" i="7"/>
  <c r="J4614" i="7"/>
  <c r="I4615" i="7"/>
  <c r="J4615" i="7"/>
  <c r="I4616" i="7"/>
  <c r="J4616" i="7"/>
  <c r="I4617" i="7"/>
  <c r="J4617" i="7"/>
  <c r="I4618" i="7"/>
  <c r="J4618" i="7"/>
  <c r="I4619" i="7"/>
  <c r="J4619" i="7"/>
  <c r="I4620" i="7"/>
  <c r="J4620" i="7"/>
  <c r="I4621" i="7"/>
  <c r="J4621" i="7"/>
  <c r="I4622" i="7"/>
  <c r="J4622" i="7"/>
  <c r="I4623" i="7"/>
  <c r="J4623" i="7"/>
  <c r="I4624" i="7"/>
  <c r="J4624" i="7"/>
  <c r="J4596" i="7"/>
  <c r="I4596" i="7"/>
  <c r="I4552" i="7"/>
  <c r="J4552" i="7"/>
  <c r="I4553" i="7"/>
  <c r="J4553" i="7"/>
  <c r="I4554" i="7"/>
  <c r="J4554" i="7"/>
  <c r="I4555" i="7"/>
  <c r="J4555" i="7"/>
  <c r="I4556" i="7"/>
  <c r="J4556" i="7"/>
  <c r="I4557" i="7"/>
  <c r="J4557" i="7"/>
  <c r="I4558" i="7"/>
  <c r="J4558" i="7"/>
  <c r="I4559" i="7"/>
  <c r="J4559" i="7"/>
  <c r="I4560" i="7"/>
  <c r="J4560" i="7"/>
  <c r="I4561" i="7"/>
  <c r="J4561" i="7"/>
  <c r="I4562" i="7"/>
  <c r="J4562" i="7"/>
  <c r="I4563" i="7"/>
  <c r="J4563" i="7"/>
  <c r="I4564" i="7"/>
  <c r="J4564" i="7"/>
  <c r="I4565" i="7"/>
  <c r="J4565" i="7"/>
  <c r="I4566" i="7"/>
  <c r="J4566" i="7"/>
  <c r="I4567" i="7"/>
  <c r="J4567" i="7"/>
  <c r="I4568" i="7"/>
  <c r="J4568" i="7"/>
  <c r="I4569" i="7"/>
  <c r="J4569" i="7"/>
  <c r="I4570" i="7"/>
  <c r="J4570" i="7"/>
  <c r="I4571" i="7"/>
  <c r="J4571" i="7"/>
  <c r="I4572" i="7"/>
  <c r="J4572" i="7"/>
  <c r="I4573" i="7"/>
  <c r="J4573" i="7"/>
  <c r="I4574" i="7"/>
  <c r="J4574" i="7"/>
  <c r="I4575" i="7"/>
  <c r="J4575" i="7"/>
  <c r="I4576" i="7"/>
  <c r="J4576" i="7"/>
  <c r="I4577" i="7"/>
  <c r="J4577" i="7"/>
  <c r="I4578" i="7"/>
  <c r="J4578" i="7"/>
  <c r="I4579" i="7"/>
  <c r="J4579" i="7"/>
  <c r="I4580" i="7"/>
  <c r="J4580" i="7"/>
  <c r="I4581" i="7"/>
  <c r="J4581" i="7"/>
  <c r="I4582" i="7"/>
  <c r="J4582" i="7"/>
  <c r="I4583" i="7"/>
  <c r="J4583" i="7"/>
  <c r="I4584" i="7"/>
  <c r="J4584" i="7"/>
  <c r="I4585" i="7"/>
  <c r="J4585" i="7"/>
  <c r="I4586" i="7"/>
  <c r="J4586" i="7"/>
  <c r="I4587" i="7"/>
  <c r="J4587" i="7"/>
  <c r="I4588" i="7"/>
  <c r="J4588" i="7"/>
  <c r="I4589" i="7"/>
  <c r="J4589" i="7"/>
  <c r="I4590" i="7"/>
  <c r="J4590" i="7"/>
  <c r="I4591" i="7"/>
  <c r="J4591" i="7"/>
  <c r="I4592" i="7"/>
  <c r="J4592" i="7"/>
  <c r="I4593" i="7"/>
  <c r="J4593" i="7"/>
  <c r="I4594" i="7"/>
  <c r="J4594" i="7"/>
  <c r="J4551" i="7"/>
  <c r="I4551" i="7"/>
  <c r="I4522" i="7"/>
  <c r="J4522" i="7"/>
  <c r="I4523" i="7"/>
  <c r="J4523" i="7"/>
  <c r="I4524" i="7"/>
  <c r="J4524" i="7"/>
  <c r="I4525" i="7"/>
  <c r="J4525" i="7"/>
  <c r="I4526" i="7"/>
  <c r="J4526" i="7"/>
  <c r="I4527" i="7"/>
  <c r="J4527" i="7"/>
  <c r="I4528" i="7"/>
  <c r="J4528" i="7"/>
  <c r="I4529" i="7"/>
  <c r="J4529" i="7"/>
  <c r="I4530" i="7"/>
  <c r="J4530" i="7"/>
  <c r="I4531" i="7"/>
  <c r="J4531" i="7"/>
  <c r="I4532" i="7"/>
  <c r="J4532" i="7"/>
  <c r="I4533" i="7"/>
  <c r="J4533" i="7"/>
  <c r="I4534" i="7"/>
  <c r="J4534" i="7"/>
  <c r="I4535" i="7"/>
  <c r="J4535" i="7"/>
  <c r="I4536" i="7"/>
  <c r="J4536" i="7"/>
  <c r="I4537" i="7"/>
  <c r="J4537" i="7"/>
  <c r="I4538" i="7"/>
  <c r="J4538" i="7"/>
  <c r="I4539" i="7"/>
  <c r="J4539" i="7"/>
  <c r="I4540" i="7"/>
  <c r="J4540" i="7"/>
  <c r="I4541" i="7"/>
  <c r="J4541" i="7"/>
  <c r="I4542" i="7"/>
  <c r="J4542" i="7"/>
  <c r="I4543" i="7"/>
  <c r="J4543" i="7"/>
  <c r="I4544" i="7"/>
  <c r="J4544" i="7"/>
  <c r="I4545" i="7"/>
  <c r="J4545" i="7"/>
  <c r="I4546" i="7"/>
  <c r="J4546" i="7"/>
  <c r="I4547" i="7"/>
  <c r="J4547" i="7"/>
  <c r="I4548" i="7"/>
  <c r="J4548" i="7"/>
  <c r="I4549" i="7"/>
  <c r="J4549" i="7"/>
  <c r="J4521" i="7"/>
  <c r="I4521" i="7"/>
  <c r="I4492" i="7"/>
  <c r="J4492" i="7"/>
  <c r="I4493" i="7"/>
  <c r="J4493" i="7"/>
  <c r="I4494" i="7"/>
  <c r="J4494" i="7"/>
  <c r="I4495" i="7"/>
  <c r="J4495" i="7"/>
  <c r="I4496" i="7"/>
  <c r="J4496" i="7"/>
  <c r="I4497" i="7"/>
  <c r="J4497" i="7"/>
  <c r="I4498" i="7"/>
  <c r="J4498" i="7"/>
  <c r="I4499" i="7"/>
  <c r="J4499" i="7"/>
  <c r="I4500" i="7"/>
  <c r="J4500" i="7"/>
  <c r="I4501" i="7"/>
  <c r="J4501" i="7"/>
  <c r="I4502" i="7"/>
  <c r="J4502" i="7"/>
  <c r="I4503" i="7"/>
  <c r="J4503" i="7"/>
  <c r="I4504" i="7"/>
  <c r="J4504" i="7"/>
  <c r="I4505" i="7"/>
  <c r="J4505" i="7"/>
  <c r="I4506" i="7"/>
  <c r="J4506" i="7"/>
  <c r="I4507" i="7"/>
  <c r="J4507" i="7"/>
  <c r="I4508" i="7"/>
  <c r="J4508" i="7"/>
  <c r="I4509" i="7"/>
  <c r="J4509" i="7"/>
  <c r="I4510" i="7"/>
  <c r="J4510" i="7"/>
  <c r="I4511" i="7"/>
  <c r="J4511" i="7"/>
  <c r="I4512" i="7"/>
  <c r="J4512" i="7"/>
  <c r="I4513" i="7"/>
  <c r="J4513" i="7"/>
  <c r="I4514" i="7"/>
  <c r="J4514" i="7"/>
  <c r="I4515" i="7"/>
  <c r="J4515" i="7"/>
  <c r="I4516" i="7"/>
  <c r="J4516" i="7"/>
  <c r="I4517" i="7"/>
  <c r="J4517" i="7"/>
  <c r="I4518" i="7"/>
  <c r="J4518" i="7"/>
  <c r="I4519" i="7"/>
  <c r="J4519" i="7"/>
  <c r="J4491" i="7"/>
  <c r="I4491" i="7"/>
  <c r="G4470" i="7"/>
  <c r="H4470" i="7"/>
  <c r="G4471" i="7"/>
  <c r="H4471" i="7"/>
  <c r="G4472" i="7"/>
  <c r="H4472" i="7"/>
  <c r="G4473" i="7"/>
  <c r="H4473" i="7"/>
  <c r="G4474" i="7"/>
  <c r="H4474" i="7"/>
  <c r="G4475" i="7"/>
  <c r="H4475" i="7"/>
  <c r="G4476" i="7"/>
  <c r="H4476" i="7"/>
  <c r="G4477" i="7"/>
  <c r="H4477" i="7"/>
  <c r="G4478" i="7"/>
  <c r="H4478" i="7"/>
  <c r="G4479" i="7"/>
  <c r="H4479" i="7"/>
  <c r="G4480" i="7"/>
  <c r="H4480" i="7"/>
  <c r="G4481" i="7"/>
  <c r="H4481" i="7"/>
  <c r="G4482" i="7"/>
  <c r="H4482" i="7"/>
  <c r="G4483" i="7"/>
  <c r="H4483" i="7"/>
  <c r="G4484" i="7"/>
  <c r="H4484" i="7"/>
  <c r="G4485" i="7"/>
  <c r="H4485" i="7"/>
  <c r="G4486" i="7"/>
  <c r="H4486" i="7"/>
  <c r="G4487" i="7"/>
  <c r="H4487" i="7"/>
  <c r="G4488" i="7"/>
  <c r="H4488" i="7"/>
  <c r="G4489" i="7"/>
  <c r="H4489" i="7"/>
  <c r="H4469" i="7"/>
  <c r="G4469" i="7"/>
  <c r="J4463" i="7"/>
  <c r="K4463" i="7"/>
  <c r="L4463" i="7"/>
  <c r="J4464" i="7"/>
  <c r="K4464" i="7"/>
  <c r="L4464" i="7"/>
  <c r="J4465" i="7"/>
  <c r="K4465" i="7"/>
  <c r="L4465" i="7"/>
  <c r="J4466" i="7"/>
  <c r="K4466" i="7"/>
  <c r="L4466" i="7"/>
  <c r="L4462" i="7"/>
  <c r="K4462" i="7"/>
  <c r="J4462" i="7"/>
  <c r="J4445" i="7"/>
  <c r="K4445" i="7"/>
  <c r="L4445" i="7"/>
  <c r="J4446" i="7"/>
  <c r="K4446" i="7"/>
  <c r="L4446" i="7"/>
  <c r="J4447" i="7"/>
  <c r="K4447" i="7"/>
  <c r="L4447" i="7"/>
  <c r="J4448" i="7"/>
  <c r="K4448" i="7"/>
  <c r="L4448" i="7"/>
  <c r="J4449" i="7"/>
  <c r="K4449" i="7"/>
  <c r="L4449" i="7"/>
  <c r="J4450" i="7"/>
  <c r="K4450" i="7"/>
  <c r="L4450" i="7"/>
  <c r="J4451" i="7"/>
  <c r="K4451" i="7"/>
  <c r="L4451" i="7"/>
  <c r="J4452" i="7"/>
  <c r="K4452" i="7"/>
  <c r="L4452" i="7"/>
  <c r="J4453" i="7"/>
  <c r="K4453" i="7"/>
  <c r="L4453" i="7"/>
  <c r="J4454" i="7"/>
  <c r="K4454" i="7"/>
  <c r="L4454" i="7"/>
  <c r="J4455" i="7"/>
  <c r="K4455" i="7"/>
  <c r="L4455" i="7"/>
  <c r="J4456" i="7"/>
  <c r="K4456" i="7"/>
  <c r="L4456" i="7"/>
  <c r="J4457" i="7"/>
  <c r="K4457" i="7"/>
  <c r="L4457" i="7"/>
  <c r="J4458" i="7"/>
  <c r="K4458" i="7"/>
  <c r="L4458" i="7"/>
  <c r="J4459" i="7"/>
  <c r="K4459" i="7"/>
  <c r="L4459" i="7"/>
  <c r="K4444" i="7"/>
  <c r="L4444" i="7"/>
  <c r="J4444" i="7"/>
  <c r="J4241" i="7"/>
  <c r="J4242" i="7"/>
  <c r="J4243" i="7"/>
  <c r="J4244" i="7"/>
  <c r="J4245" i="7"/>
  <c r="J4246" i="7"/>
  <c r="J4247" i="7"/>
  <c r="J4248" i="7"/>
  <c r="J4249" i="7"/>
  <c r="J4250" i="7"/>
  <c r="J4251" i="7"/>
  <c r="J4252" i="7"/>
  <c r="J4253" i="7"/>
  <c r="J4254" i="7"/>
  <c r="J4255" i="7"/>
  <c r="J4256" i="7"/>
  <c r="J4257" i="7"/>
  <c r="J4258" i="7"/>
  <c r="J4259" i="7"/>
  <c r="J4260" i="7"/>
  <c r="J4261" i="7"/>
  <c r="J4262" i="7"/>
  <c r="J4263" i="7"/>
  <c r="J4264" i="7"/>
  <c r="J4265" i="7"/>
  <c r="J4266" i="7"/>
  <c r="J4267" i="7"/>
  <c r="J4268" i="7"/>
  <c r="J4269" i="7"/>
  <c r="J4270" i="7"/>
  <c r="J4271" i="7"/>
  <c r="J4272" i="7"/>
  <c r="J4273" i="7"/>
  <c r="J4274" i="7"/>
  <c r="J4275" i="7"/>
  <c r="J4276" i="7"/>
  <c r="J4277" i="7"/>
  <c r="J4278" i="7"/>
  <c r="J4279" i="7"/>
  <c r="J4280" i="7"/>
  <c r="J4281" i="7"/>
  <c r="J4282" i="7"/>
  <c r="J4283" i="7"/>
  <c r="J4284" i="7"/>
  <c r="J4285" i="7"/>
  <c r="J4286" i="7"/>
  <c r="J4287" i="7"/>
  <c r="J4288" i="7"/>
  <c r="J4289" i="7"/>
  <c r="J4290" i="7"/>
  <c r="J4291" i="7"/>
  <c r="J4292" i="7"/>
  <c r="J4293" i="7"/>
  <c r="J4294" i="7"/>
  <c r="J4295" i="7"/>
  <c r="J4296" i="7"/>
  <c r="J4297" i="7"/>
  <c r="J4298" i="7"/>
  <c r="J4299" i="7"/>
  <c r="J4300" i="7"/>
  <c r="J4301" i="7"/>
  <c r="J4302" i="7"/>
  <c r="J4303" i="7"/>
  <c r="J4304" i="7"/>
  <c r="J4306" i="7"/>
  <c r="J4307" i="7"/>
  <c r="J4308" i="7"/>
  <c r="J4309" i="7"/>
  <c r="J4310" i="7"/>
  <c r="J4311" i="7"/>
  <c r="J4312" i="7"/>
  <c r="J4313" i="7"/>
  <c r="J4314" i="7"/>
  <c r="J4315" i="7"/>
  <c r="J4316" i="7"/>
  <c r="J4317" i="7"/>
  <c r="J4318" i="7"/>
  <c r="J4319" i="7"/>
  <c r="J4320" i="7"/>
  <c r="J4240" i="7"/>
  <c r="I4241" i="7"/>
  <c r="I4242" i="7"/>
  <c r="I4243" i="7"/>
  <c r="I4244" i="7"/>
  <c r="I4245" i="7"/>
  <c r="I4246" i="7"/>
  <c r="I4247" i="7"/>
  <c r="I4248" i="7"/>
  <c r="I4249" i="7"/>
  <c r="I4250" i="7"/>
  <c r="I4251" i="7"/>
  <c r="I4252" i="7"/>
  <c r="I4253" i="7"/>
  <c r="I4254" i="7"/>
  <c r="I4255" i="7"/>
  <c r="I4256" i="7"/>
  <c r="I4257" i="7"/>
  <c r="I4258" i="7"/>
  <c r="I4259" i="7"/>
  <c r="I4260" i="7"/>
  <c r="I4261" i="7"/>
  <c r="I4262" i="7"/>
  <c r="I4263" i="7"/>
  <c r="I4264" i="7"/>
  <c r="I4265" i="7"/>
  <c r="I4266" i="7"/>
  <c r="I4267" i="7"/>
  <c r="I4268" i="7"/>
  <c r="I4269" i="7"/>
  <c r="I4270" i="7"/>
  <c r="I4271" i="7"/>
  <c r="I4272" i="7"/>
  <c r="I4273" i="7"/>
  <c r="I4274" i="7"/>
  <c r="I4275" i="7"/>
  <c r="I4276" i="7"/>
  <c r="I4277" i="7"/>
  <c r="I4278" i="7"/>
  <c r="I4279" i="7"/>
  <c r="I4280" i="7"/>
  <c r="I4281" i="7"/>
  <c r="I4282" i="7"/>
  <c r="I4283" i="7"/>
  <c r="I4284" i="7"/>
  <c r="I4285" i="7"/>
  <c r="I4286" i="7"/>
  <c r="I4287" i="7"/>
  <c r="I4288" i="7"/>
  <c r="I4289" i="7"/>
  <c r="I4290" i="7"/>
  <c r="I4291" i="7"/>
  <c r="I4292" i="7"/>
  <c r="I4293" i="7"/>
  <c r="I4294" i="7"/>
  <c r="I4295" i="7"/>
  <c r="I4296" i="7"/>
  <c r="I4297" i="7"/>
  <c r="I4298" i="7"/>
  <c r="I4299" i="7"/>
  <c r="I4300" i="7"/>
  <c r="I4301" i="7"/>
  <c r="I4302" i="7"/>
  <c r="I4303" i="7"/>
  <c r="I4304" i="7"/>
  <c r="I4306" i="7"/>
  <c r="I4307" i="7"/>
  <c r="I4308" i="7"/>
  <c r="I4309" i="7"/>
  <c r="I4310" i="7"/>
  <c r="I4311" i="7"/>
  <c r="I4312" i="7"/>
  <c r="I4313" i="7"/>
  <c r="I4314" i="7"/>
  <c r="I4315" i="7"/>
  <c r="I4316" i="7"/>
  <c r="I4317" i="7"/>
  <c r="I4318" i="7"/>
  <c r="I4319" i="7"/>
  <c r="I4320" i="7"/>
  <c r="I4240" i="7"/>
  <c r="G4217" i="7"/>
  <c r="G4218" i="7"/>
  <c r="G4219" i="7"/>
  <c r="G4220" i="7"/>
  <c r="G4221" i="7"/>
  <c r="G4222" i="7"/>
  <c r="G4223" i="7"/>
  <c r="G4224" i="7"/>
  <c r="G4225" i="7"/>
  <c r="G4226" i="7"/>
  <c r="G4227" i="7"/>
  <c r="G4228" i="7"/>
  <c r="G4229" i="7"/>
  <c r="G4230" i="7"/>
  <c r="G4231" i="7"/>
  <c r="G4232" i="7"/>
  <c r="G4233" i="7"/>
  <c r="G4234" i="7"/>
  <c r="G4235" i="7"/>
  <c r="G4236" i="7"/>
  <c r="G4237" i="7"/>
  <c r="K4105" i="7"/>
  <c r="K4106" i="7"/>
  <c r="K4107" i="7"/>
  <c r="K4108" i="7"/>
  <c r="K4109" i="7"/>
  <c r="K4110" i="7"/>
  <c r="K4111" i="7"/>
  <c r="K4112" i="7"/>
  <c r="K4113" i="7"/>
  <c r="K4114" i="7"/>
  <c r="K4115" i="7"/>
  <c r="K4116" i="7"/>
  <c r="K4117" i="7"/>
  <c r="K4118" i="7"/>
  <c r="K4119" i="7"/>
  <c r="K4121" i="7"/>
  <c r="K4122" i="7"/>
  <c r="K4123" i="7"/>
  <c r="K4124" i="7"/>
  <c r="K4125" i="7"/>
  <c r="K4126" i="7"/>
  <c r="K4127" i="7"/>
  <c r="K4128" i="7"/>
  <c r="K4129" i="7"/>
  <c r="K4130" i="7"/>
  <c r="K4131" i="7"/>
  <c r="K4133" i="7"/>
  <c r="K4134" i="7"/>
  <c r="K4135" i="7"/>
  <c r="K4136" i="7"/>
  <c r="K4137" i="7"/>
  <c r="K4138" i="7"/>
  <c r="K4139" i="7"/>
  <c r="K4140" i="7"/>
  <c r="K4141" i="7"/>
  <c r="K4142" i="7"/>
  <c r="K4143" i="7"/>
  <c r="K4144" i="7"/>
  <c r="K4145" i="7"/>
  <c r="K4146" i="7"/>
  <c r="K4147" i="7"/>
  <c r="K4148" i="7"/>
  <c r="K4150" i="7"/>
  <c r="K4151" i="7"/>
  <c r="K4152" i="7"/>
  <c r="K4153" i="7"/>
  <c r="K4154" i="7"/>
  <c r="K4155" i="7"/>
  <c r="K4156" i="7"/>
  <c r="K4157" i="7"/>
  <c r="K4158" i="7"/>
  <c r="K4159" i="7"/>
  <c r="K4160" i="7"/>
  <c r="K4161" i="7"/>
  <c r="K4162" i="7"/>
  <c r="K4163" i="7"/>
  <c r="K4164" i="7"/>
  <c r="K4165" i="7"/>
  <c r="K4166" i="7"/>
  <c r="K4167" i="7"/>
  <c r="K4168" i="7"/>
  <c r="K4169" i="7"/>
  <c r="K4170" i="7"/>
  <c r="K4171" i="7"/>
  <c r="K4173" i="7"/>
  <c r="K4175" i="7"/>
  <c r="K4176" i="7"/>
  <c r="K4177" i="7"/>
  <c r="K4178" i="7"/>
  <c r="K4179" i="7"/>
  <c r="K4180" i="7"/>
  <c r="K4181" i="7"/>
  <c r="K4183" i="7"/>
  <c r="K4184" i="7"/>
  <c r="K4185" i="7"/>
  <c r="K4186" i="7"/>
  <c r="K4187" i="7"/>
  <c r="K4188" i="7"/>
  <c r="K4189" i="7"/>
  <c r="K4190" i="7"/>
  <c r="K4191" i="7"/>
  <c r="K4193" i="7"/>
  <c r="K4194" i="7"/>
  <c r="K4195" i="7"/>
  <c r="K4196" i="7"/>
  <c r="K4197" i="7"/>
  <c r="K4198" i="7"/>
  <c r="K4200" i="7"/>
  <c r="K4201" i="7"/>
  <c r="K4202" i="7"/>
  <c r="K4203" i="7"/>
  <c r="K4204" i="7"/>
  <c r="K4205" i="7"/>
  <c r="K4206" i="7"/>
  <c r="K4207" i="7"/>
  <c r="K4209" i="7"/>
  <c r="K4210" i="7"/>
  <c r="K4211" i="7"/>
  <c r="K4212" i="7"/>
  <c r="K4213" i="7"/>
  <c r="K4214" i="7"/>
  <c r="K4215" i="7"/>
  <c r="K4068" i="7"/>
  <c r="K4069" i="7"/>
  <c r="K4070" i="7"/>
  <c r="K4071" i="7"/>
  <c r="K4072" i="7"/>
  <c r="K4073" i="7"/>
  <c r="K4074" i="7"/>
  <c r="K4075" i="7"/>
  <c r="K4076" i="7"/>
  <c r="K4077" i="7"/>
  <c r="K4078" i="7"/>
  <c r="K4079" i="7"/>
  <c r="K4080" i="7"/>
  <c r="K4081" i="7"/>
  <c r="K4082" i="7"/>
  <c r="K4083" i="7"/>
  <c r="K4084" i="7"/>
  <c r="K4085" i="7"/>
  <c r="K4086" i="7"/>
  <c r="K4087" i="7"/>
  <c r="K4088" i="7"/>
  <c r="K4089" i="7"/>
  <c r="K4090" i="7"/>
  <c r="K4091" i="7"/>
  <c r="K4092" i="7"/>
  <c r="K4093" i="7"/>
  <c r="K4094" i="7"/>
  <c r="K4095" i="7"/>
  <c r="K4096" i="7"/>
  <c r="K4097" i="7"/>
  <c r="K4099" i="7"/>
  <c r="K4100" i="7"/>
  <c r="K4101" i="7"/>
  <c r="K4102" i="7"/>
  <c r="K4103" i="7"/>
  <c r="K4067" i="7"/>
  <c r="K3953" i="7"/>
  <c r="K3954" i="7"/>
  <c r="K3955" i="7"/>
  <c r="K3956" i="7"/>
  <c r="K3957" i="7"/>
  <c r="K3958" i="7"/>
  <c r="K3959" i="7"/>
  <c r="K3960" i="7"/>
  <c r="K3961" i="7"/>
  <c r="K3962" i="7"/>
  <c r="K3963" i="7"/>
  <c r="K3964" i="7"/>
  <c r="K3965" i="7"/>
  <c r="K3966" i="7"/>
  <c r="K3967" i="7"/>
  <c r="K3968" i="7"/>
  <c r="K3969" i="7"/>
  <c r="K3970" i="7"/>
  <c r="K3971" i="7"/>
  <c r="K3972" i="7"/>
  <c r="K3973" i="7"/>
  <c r="K3974" i="7"/>
  <c r="K3975" i="7"/>
  <c r="K3976" i="7"/>
  <c r="K3977" i="7"/>
  <c r="K3978" i="7"/>
  <c r="K3979" i="7"/>
  <c r="K3980" i="7"/>
  <c r="K3981" i="7"/>
  <c r="K3982" i="7"/>
  <c r="K3983" i="7"/>
  <c r="K3984" i="7"/>
  <c r="K3985" i="7"/>
  <c r="K3986" i="7"/>
  <c r="K3987" i="7"/>
  <c r="K3988" i="7"/>
  <c r="K3989" i="7"/>
  <c r="K3990" i="7"/>
  <c r="K3991" i="7"/>
  <c r="K3992" i="7"/>
  <c r="K3993" i="7"/>
  <c r="K3994" i="7"/>
  <c r="K3995" i="7"/>
  <c r="K3996" i="7"/>
  <c r="K3997" i="7"/>
  <c r="K3998" i="7"/>
  <c r="K3999" i="7"/>
  <c r="K4000" i="7"/>
  <c r="K4001" i="7"/>
  <c r="K4002" i="7"/>
  <c r="K4003" i="7"/>
  <c r="K4004" i="7"/>
  <c r="K4005" i="7"/>
  <c r="K4006" i="7"/>
  <c r="K4007" i="7"/>
  <c r="K4008" i="7"/>
  <c r="K4009" i="7"/>
  <c r="K4010" i="7"/>
  <c r="K4011" i="7"/>
  <c r="K4012" i="7"/>
  <c r="K4013" i="7"/>
  <c r="K4014" i="7"/>
  <c r="K4015" i="7"/>
  <c r="K4016" i="7"/>
  <c r="K4017" i="7"/>
  <c r="K4018" i="7"/>
  <c r="K4019" i="7"/>
  <c r="K4020" i="7"/>
  <c r="K4021" i="7"/>
  <c r="K4022" i="7"/>
  <c r="K4023" i="7"/>
  <c r="K4024" i="7"/>
  <c r="K4025" i="7"/>
  <c r="K4026" i="7"/>
  <c r="K4027" i="7"/>
  <c r="K4028" i="7"/>
  <c r="K4029" i="7"/>
  <c r="K4030" i="7"/>
  <c r="K4031" i="7"/>
  <c r="K4032" i="7"/>
  <c r="K4033" i="7"/>
  <c r="K4034" i="7"/>
  <c r="K4035" i="7"/>
  <c r="K4036" i="7"/>
  <c r="K4037" i="7"/>
  <c r="K4038" i="7"/>
  <c r="K4039" i="7"/>
  <c r="K4040" i="7"/>
  <c r="K4041" i="7"/>
  <c r="K4042" i="7"/>
  <c r="K4043" i="7"/>
  <c r="K4044" i="7"/>
  <c r="K4045" i="7"/>
  <c r="K4046" i="7"/>
  <c r="K4047" i="7"/>
  <c r="K4048" i="7"/>
  <c r="K4049" i="7"/>
  <c r="K4051" i="7"/>
  <c r="K4052" i="7"/>
  <c r="K4053" i="7"/>
  <c r="K4054" i="7"/>
  <c r="K4055" i="7"/>
  <c r="K4056" i="7"/>
  <c r="K4057" i="7"/>
  <c r="K4058" i="7"/>
  <c r="K4059" i="7"/>
  <c r="K4060" i="7"/>
  <c r="K4061" i="7"/>
  <c r="K4062" i="7"/>
  <c r="K4063" i="7"/>
  <c r="K4064" i="7"/>
  <c r="K4065" i="7"/>
  <c r="K3952" i="7"/>
  <c r="H3" i="6"/>
  <c r="I3949" i="7"/>
  <c r="J3948" i="7"/>
  <c r="J3947" i="7"/>
  <c r="I3947" i="7"/>
  <c r="J3946" i="7"/>
  <c r="J3945" i="7"/>
  <c r="I3945" i="7"/>
  <c r="J3944" i="7"/>
  <c r="I3944" i="7"/>
  <c r="J3943" i="7"/>
  <c r="J3942" i="7"/>
  <c r="I3942" i="7"/>
  <c r="J3941" i="7"/>
  <c r="I3941" i="7"/>
  <c r="J3940" i="7"/>
  <c r="I3940" i="7"/>
  <c r="J3939" i="7"/>
  <c r="I3939" i="7"/>
  <c r="I3938" i="7"/>
  <c r="J3937" i="7"/>
  <c r="I3937" i="7"/>
  <c r="J3936" i="7"/>
  <c r="I3936" i="7"/>
  <c r="J3935" i="7"/>
  <c r="I3935" i="7"/>
  <c r="J3934" i="7"/>
  <c r="I3934" i="7"/>
  <c r="J3933" i="7"/>
  <c r="I3933" i="7"/>
  <c r="J3932" i="7"/>
  <c r="I3932" i="7"/>
  <c r="J3931" i="7"/>
  <c r="I3931" i="7"/>
  <c r="K3929" i="7"/>
  <c r="J3929" i="7"/>
  <c r="I3929" i="7"/>
  <c r="H3929" i="7"/>
  <c r="K3928" i="7"/>
  <c r="J3928" i="7"/>
  <c r="I3928" i="7"/>
  <c r="H3928" i="7"/>
  <c r="K3927" i="7"/>
  <c r="J3927" i="7"/>
  <c r="I3927" i="7"/>
  <c r="H3927" i="7"/>
  <c r="K3926" i="7"/>
  <c r="J3926" i="7"/>
  <c r="I3926" i="7"/>
  <c r="H3926" i="7"/>
  <c r="K3925" i="7"/>
  <c r="J3925" i="7"/>
  <c r="I3925" i="7"/>
  <c r="H3925" i="7"/>
  <c r="K3924" i="7"/>
  <c r="J3924" i="7"/>
  <c r="I3924" i="7"/>
  <c r="H3924" i="7"/>
  <c r="K3923" i="7"/>
  <c r="J3923" i="7"/>
  <c r="I3923" i="7"/>
  <c r="H3923" i="7"/>
  <c r="K3922" i="7"/>
  <c r="J3922" i="7"/>
  <c r="I3922" i="7"/>
  <c r="H3922" i="7"/>
  <c r="K3921" i="7"/>
  <c r="J3921" i="7"/>
  <c r="I3921" i="7"/>
  <c r="H3921" i="7"/>
  <c r="K3920" i="7"/>
  <c r="J3920" i="7"/>
  <c r="I3920" i="7"/>
  <c r="H3920" i="7"/>
  <c r="K3919" i="7"/>
  <c r="J3919" i="7"/>
  <c r="I3919" i="7"/>
  <c r="H3919" i="7"/>
  <c r="K3918" i="7"/>
  <c r="J3918" i="7"/>
  <c r="I3918" i="7"/>
  <c r="H3918" i="7"/>
  <c r="K3917" i="7"/>
  <c r="J3917" i="7"/>
  <c r="I3917" i="7"/>
  <c r="H3917" i="7"/>
  <c r="K3916" i="7"/>
  <c r="J3916" i="7"/>
  <c r="I3916" i="7"/>
  <c r="H3916" i="7"/>
  <c r="K3915" i="7"/>
  <c r="J3915" i="7"/>
  <c r="I3915" i="7"/>
  <c r="H3915" i="7"/>
  <c r="K3914" i="7"/>
  <c r="J3914" i="7"/>
  <c r="I3914" i="7"/>
  <c r="H3914" i="7"/>
  <c r="K3913" i="7"/>
  <c r="J3913" i="7"/>
  <c r="I3913" i="7"/>
  <c r="H3913" i="7"/>
  <c r="K3912" i="7"/>
  <c r="J3912" i="7"/>
  <c r="I3912" i="7"/>
  <c r="H3912" i="7"/>
  <c r="K3911" i="7"/>
  <c r="J3911" i="7"/>
  <c r="I3911" i="7"/>
  <c r="H3911" i="7"/>
  <c r="K3910" i="7"/>
  <c r="J3910" i="7"/>
  <c r="I3910" i="7"/>
  <c r="H3910" i="7"/>
  <c r="K3909" i="7"/>
  <c r="J3909" i="7"/>
  <c r="I3909" i="7"/>
  <c r="H3909" i="7"/>
  <c r="K3908" i="7"/>
  <c r="J3908" i="7"/>
  <c r="I3908" i="7"/>
  <c r="H3908" i="7"/>
  <c r="K3907" i="7"/>
  <c r="J3907" i="7"/>
  <c r="I3907" i="7"/>
  <c r="H3907" i="7"/>
  <c r="K3906" i="7"/>
  <c r="J3906" i="7"/>
  <c r="I3906" i="7"/>
  <c r="H3906" i="7"/>
  <c r="K3905" i="7"/>
  <c r="J3905" i="7"/>
  <c r="I3905" i="7"/>
  <c r="H3905" i="7"/>
  <c r="K3904" i="7"/>
  <c r="J3904" i="7"/>
  <c r="I3904" i="7"/>
  <c r="H3904" i="7"/>
  <c r="K3903" i="7"/>
  <c r="J3903" i="7"/>
  <c r="I3903" i="7"/>
  <c r="H3903" i="7"/>
  <c r="K3902" i="7"/>
  <c r="J3902" i="7"/>
  <c r="I3902" i="7"/>
  <c r="H3902" i="7"/>
  <c r="K3901" i="7"/>
  <c r="J3901" i="7"/>
  <c r="I3901" i="7"/>
  <c r="H3901" i="7"/>
  <c r="K3900" i="7"/>
  <c r="J3900" i="7"/>
  <c r="I3900" i="7"/>
  <c r="H3900" i="7"/>
  <c r="K3899" i="7"/>
  <c r="J3899" i="7"/>
  <c r="I3899" i="7"/>
  <c r="H3899" i="7"/>
  <c r="K3898" i="7"/>
  <c r="J3898" i="7"/>
  <c r="I3898" i="7"/>
  <c r="H3898" i="7"/>
  <c r="K3897" i="7"/>
  <c r="J3897" i="7"/>
  <c r="I3897" i="7"/>
  <c r="H3897" i="7"/>
  <c r="K3896" i="7"/>
  <c r="J3896" i="7"/>
  <c r="I3896" i="7"/>
  <c r="H3896" i="7"/>
  <c r="K3895" i="7"/>
  <c r="J3895" i="7"/>
  <c r="I3895" i="7"/>
  <c r="H3895" i="7"/>
  <c r="K3894" i="7"/>
  <c r="J3894" i="7"/>
  <c r="I3894" i="7"/>
  <c r="H3894" i="7"/>
  <c r="K3893" i="7"/>
  <c r="J3893" i="7"/>
  <c r="I3893" i="7"/>
  <c r="H3893" i="7"/>
  <c r="K3892" i="7"/>
  <c r="J3892" i="7"/>
  <c r="I3892" i="7"/>
  <c r="H3892" i="7"/>
  <c r="K3891" i="7"/>
  <c r="J3891" i="7"/>
  <c r="I3891" i="7"/>
  <c r="H3891" i="7"/>
  <c r="K3890" i="7"/>
  <c r="J3890" i="7"/>
  <c r="I3890" i="7"/>
  <c r="H3890" i="7"/>
  <c r="K3889" i="7"/>
  <c r="J3889" i="7"/>
  <c r="I3889" i="7"/>
  <c r="H3889" i="7"/>
  <c r="K3888" i="7"/>
  <c r="J3888" i="7"/>
  <c r="I3888" i="7"/>
  <c r="H3888" i="7"/>
  <c r="K3887" i="7"/>
  <c r="J3887" i="7"/>
  <c r="I3887" i="7"/>
  <c r="H3887" i="7"/>
  <c r="K3886" i="7"/>
  <c r="J3886" i="7"/>
  <c r="I3886" i="7"/>
  <c r="H3886" i="7"/>
  <c r="K3885" i="7"/>
  <c r="J3885" i="7"/>
  <c r="I3885" i="7"/>
  <c r="H3885" i="7"/>
  <c r="K3884" i="7"/>
  <c r="J3884" i="7"/>
  <c r="I3884" i="7"/>
  <c r="H3884" i="7"/>
  <c r="K3883" i="7"/>
  <c r="J3883" i="7"/>
  <c r="I3883" i="7"/>
  <c r="H3883" i="7"/>
  <c r="K3882" i="7"/>
  <c r="J3882" i="7"/>
  <c r="I3882" i="7"/>
  <c r="H3882" i="7"/>
  <c r="K3881" i="7"/>
  <c r="J3881" i="7"/>
  <c r="I3881" i="7"/>
  <c r="H3881" i="7"/>
  <c r="K3880" i="7"/>
  <c r="J3880" i="7"/>
  <c r="I3880" i="7"/>
  <c r="H3880" i="7"/>
  <c r="K3879" i="7"/>
  <c r="J3879" i="7"/>
  <c r="I3879" i="7"/>
  <c r="H3879" i="7"/>
  <c r="K3878" i="7"/>
  <c r="J3878" i="7"/>
  <c r="I3878" i="7"/>
  <c r="H3878" i="7"/>
  <c r="K3877" i="7"/>
  <c r="J3877" i="7"/>
  <c r="I3877" i="7"/>
  <c r="H3877" i="7"/>
  <c r="K3876" i="7"/>
  <c r="J3876" i="7"/>
  <c r="I3876" i="7"/>
  <c r="H3876" i="7"/>
  <c r="K3875" i="7"/>
  <c r="J3875" i="7"/>
  <c r="I3875" i="7"/>
  <c r="H3875" i="7"/>
  <c r="K3874" i="7"/>
  <c r="J3874" i="7"/>
  <c r="I3874" i="7"/>
  <c r="H3874" i="7"/>
  <c r="K3873" i="7"/>
  <c r="J3873" i="7"/>
  <c r="I3873" i="7"/>
  <c r="H3873" i="7"/>
  <c r="K3872" i="7"/>
  <c r="J3872" i="7"/>
  <c r="I3872" i="7"/>
  <c r="H3872" i="7"/>
  <c r="K3871" i="7"/>
  <c r="J3871" i="7"/>
  <c r="I3871" i="7"/>
  <c r="H3871" i="7"/>
  <c r="M2584" i="7"/>
  <c r="L2584" i="7"/>
  <c r="O2583" i="7"/>
  <c r="N2583" i="7"/>
  <c r="M2583" i="7"/>
  <c r="O2582" i="7"/>
  <c r="N2582" i="7"/>
  <c r="M2582" i="7"/>
  <c r="O2581" i="7"/>
  <c r="N2581" i="7"/>
  <c r="M2581" i="7"/>
  <c r="L2581" i="7"/>
  <c r="O2580" i="7"/>
  <c r="N2580" i="7"/>
  <c r="M2580" i="7"/>
  <c r="O2579" i="7"/>
  <c r="N2579" i="7"/>
  <c r="M2579" i="7"/>
  <c r="O2578" i="7"/>
  <c r="N2578" i="7"/>
  <c r="M2578" i="7"/>
  <c r="O2577" i="7"/>
  <c r="N2577" i="7"/>
  <c r="M2577" i="7"/>
  <c r="O2576" i="7"/>
  <c r="N2576" i="7"/>
  <c r="M2576" i="7"/>
  <c r="L2576" i="7"/>
  <c r="J2574" i="7"/>
  <c r="J2573" i="7"/>
  <c r="J2572" i="7"/>
  <c r="J2571" i="7"/>
  <c r="J2570" i="7"/>
  <c r="J2569" i="7"/>
  <c r="J2568" i="7"/>
  <c r="J2567" i="7"/>
  <c r="J2566" i="7"/>
  <c r="J2565" i="7"/>
  <c r="J2564" i="7"/>
  <c r="J2563" i="7"/>
  <c r="J2562" i="7"/>
  <c r="J2561" i="7"/>
  <c r="J2560" i="7"/>
  <c r="J2559" i="7"/>
  <c r="J2558" i="7"/>
  <c r="J2557" i="7"/>
  <c r="J2556" i="7"/>
  <c r="J2555" i="7"/>
  <c r="J2554" i="7"/>
  <c r="J2553" i="7"/>
  <c r="J2552" i="7"/>
  <c r="J2551" i="7"/>
  <c r="J2550" i="7"/>
  <c r="J2549" i="7"/>
  <c r="L2547" i="7"/>
  <c r="K2547" i="7"/>
  <c r="L2546" i="7"/>
  <c r="K2546" i="7"/>
  <c r="L2545" i="7"/>
  <c r="K2545" i="7"/>
  <c r="L2544" i="7"/>
  <c r="K2544" i="7"/>
  <c r="L2543" i="7"/>
  <c r="K2543" i="7"/>
  <c r="L2542" i="7"/>
  <c r="K2542" i="7"/>
  <c r="L2541" i="7"/>
  <c r="K2541" i="7"/>
  <c r="L2540" i="7"/>
  <c r="K2540" i="7"/>
  <c r="L2539" i="7"/>
  <c r="K2539" i="7"/>
  <c r="L2538" i="7"/>
  <c r="K2538" i="7"/>
  <c r="L2537" i="7"/>
  <c r="K2537" i="7"/>
  <c r="L2536" i="7"/>
  <c r="K2536" i="7"/>
  <c r="L2535" i="7"/>
  <c r="K2535" i="7"/>
  <c r="L2534" i="7"/>
  <c r="K2534" i="7"/>
  <c r="L2533" i="7"/>
  <c r="K2533" i="7"/>
  <c r="L2532" i="7"/>
  <c r="K2532" i="7"/>
  <c r="L2531" i="7"/>
  <c r="K2531" i="7"/>
  <c r="L2530" i="7"/>
  <c r="K2530" i="7"/>
  <c r="L2529" i="7"/>
  <c r="K2529" i="7"/>
  <c r="L2528" i="7"/>
  <c r="K2528" i="7"/>
  <c r="L2527" i="7"/>
  <c r="K2527" i="7"/>
  <c r="L2526" i="7"/>
  <c r="K2526" i="7"/>
  <c r="L2525" i="7"/>
  <c r="K2525" i="7"/>
  <c r="L2524" i="7"/>
  <c r="K2524" i="7"/>
  <c r="L2523" i="7"/>
  <c r="K2523" i="7"/>
  <c r="L2522" i="7"/>
  <c r="K2522" i="7"/>
  <c r="L2521" i="7"/>
  <c r="K2521" i="7"/>
  <c r="L2520" i="7"/>
  <c r="K2520" i="7"/>
  <c r="L2519" i="7"/>
  <c r="K2519" i="7"/>
  <c r="L2518" i="7"/>
  <c r="K2518" i="7"/>
  <c r="L2517" i="7"/>
  <c r="K2517" i="7"/>
  <c r="L2516" i="7"/>
  <c r="K2516" i="7"/>
  <c r="L2515" i="7"/>
  <c r="K2515" i="7"/>
  <c r="L2514" i="7"/>
  <c r="K2514" i="7"/>
  <c r="L2513" i="7"/>
  <c r="K2513" i="7"/>
  <c r="L2512" i="7"/>
  <c r="K2512" i="7"/>
  <c r="L2511" i="7"/>
  <c r="K2511" i="7"/>
  <c r="L2510" i="7"/>
  <c r="K2510" i="7"/>
  <c r="L2509" i="7"/>
  <c r="K2509" i="7"/>
  <c r="L2508" i="7"/>
  <c r="K2508" i="7"/>
  <c r="L2507" i="7"/>
  <c r="K2507" i="7"/>
  <c r="L2506" i="7"/>
  <c r="K2506" i="7"/>
  <c r="L2505" i="7"/>
  <c r="K2505" i="7"/>
  <c r="L2504" i="7"/>
  <c r="K2504" i="7"/>
  <c r="L2503" i="7"/>
  <c r="K2503" i="7"/>
  <c r="L2502" i="7"/>
  <c r="K2502" i="7"/>
  <c r="L2501" i="7"/>
  <c r="K2501" i="7"/>
  <c r="L2500" i="7"/>
  <c r="K2500" i="7"/>
  <c r="L2499" i="7"/>
  <c r="K2499" i="7"/>
  <c r="L2498" i="7"/>
  <c r="K2498" i="7"/>
  <c r="L2497" i="7"/>
  <c r="K2497" i="7"/>
  <c r="L2496" i="7"/>
  <c r="K2496" i="7"/>
  <c r="L2495" i="7"/>
  <c r="K2495" i="7"/>
  <c r="L2494" i="7"/>
  <c r="K2494" i="7"/>
  <c r="L2493" i="7"/>
  <c r="K2493" i="7"/>
  <c r="L2492" i="7"/>
  <c r="K2492" i="7"/>
  <c r="L2491" i="7"/>
  <c r="K2491" i="7"/>
  <c r="L2490" i="7"/>
  <c r="K2490" i="7"/>
  <c r="L2489" i="7"/>
  <c r="K2489" i="7"/>
  <c r="L2488" i="7"/>
  <c r="K2488" i="7"/>
  <c r="L2487" i="7"/>
  <c r="K2487" i="7"/>
  <c r="L2486" i="7"/>
  <c r="K2486" i="7"/>
  <c r="L2485" i="7"/>
  <c r="K2485" i="7"/>
  <c r="L2484" i="7"/>
  <c r="K2484" i="7"/>
  <c r="L2483" i="7"/>
  <c r="K2483" i="7"/>
  <c r="L2482" i="7"/>
  <c r="K2482" i="7"/>
  <c r="L2481" i="7"/>
  <c r="K2481" i="7"/>
  <c r="L2480" i="7"/>
  <c r="K2480" i="7"/>
  <c r="L2479" i="7"/>
  <c r="K2479" i="7"/>
  <c r="L2478" i="7"/>
  <c r="K2478" i="7"/>
  <c r="L2477" i="7"/>
  <c r="K2477" i="7"/>
  <c r="L2476" i="7"/>
  <c r="K2476" i="7"/>
  <c r="L2475" i="7"/>
  <c r="K2475" i="7"/>
  <c r="L2474" i="7"/>
  <c r="K2474" i="7"/>
  <c r="L2473" i="7"/>
  <c r="K2473" i="7"/>
  <c r="L2472" i="7"/>
  <c r="K2472" i="7"/>
  <c r="L2471" i="7"/>
  <c r="K2471" i="7"/>
  <c r="L2470" i="7"/>
  <c r="K2470" i="7"/>
  <c r="L2469" i="7"/>
  <c r="K2469" i="7"/>
  <c r="L2468" i="7"/>
  <c r="K2468" i="7"/>
  <c r="L2467" i="7"/>
  <c r="K2467" i="7"/>
  <c r="L2466" i="7"/>
  <c r="K2466" i="7"/>
  <c r="L2465" i="7"/>
  <c r="K2465" i="7"/>
  <c r="L2464" i="7"/>
  <c r="K2464" i="7"/>
  <c r="L2463" i="7"/>
  <c r="K2463" i="7"/>
  <c r="L2462" i="7"/>
  <c r="K2462" i="7"/>
  <c r="L2461" i="7"/>
  <c r="K2461" i="7"/>
  <c r="L2460" i="7"/>
  <c r="K2460" i="7"/>
  <c r="L2459" i="7"/>
  <c r="K2459" i="7"/>
  <c r="L2458" i="7"/>
  <c r="K2458" i="7"/>
  <c r="L2457" i="7"/>
  <c r="K2457" i="7"/>
  <c r="L2456" i="7"/>
  <c r="K2456" i="7"/>
  <c r="L2455" i="7"/>
  <c r="K2455" i="7"/>
  <c r="L2454" i="7"/>
  <c r="K2454" i="7"/>
  <c r="L2453" i="7"/>
  <c r="K2453" i="7"/>
  <c r="L2452" i="7"/>
  <c r="K2452" i="7"/>
  <c r="L2451" i="7"/>
  <c r="K2451" i="7"/>
  <c r="L2450" i="7"/>
  <c r="K2450" i="7"/>
  <c r="L2449" i="7"/>
  <c r="K2449" i="7"/>
  <c r="L2448" i="7"/>
  <c r="K2448" i="7"/>
  <c r="L2447" i="7"/>
  <c r="K2447" i="7"/>
  <c r="L2446" i="7"/>
  <c r="K2446" i="7"/>
  <c r="L2445" i="7"/>
  <c r="K2445" i="7"/>
  <c r="L2444" i="7"/>
  <c r="K2444" i="7"/>
  <c r="L2443" i="7"/>
  <c r="K2443" i="7"/>
  <c r="L2442" i="7"/>
  <c r="K2442" i="7"/>
  <c r="L2441" i="7"/>
  <c r="K2441" i="7"/>
  <c r="L2440" i="7"/>
  <c r="K2440" i="7"/>
  <c r="L2439" i="7"/>
  <c r="K2439" i="7"/>
  <c r="L2438" i="7"/>
  <c r="K2438" i="7"/>
  <c r="L2437" i="7"/>
  <c r="K2437" i="7"/>
  <c r="L2436" i="7"/>
  <c r="K2436" i="7"/>
  <c r="L2435" i="7"/>
  <c r="K2435" i="7"/>
  <c r="L2434" i="7"/>
  <c r="K2434" i="7"/>
  <c r="L2433" i="7"/>
  <c r="K2433" i="7"/>
  <c r="L2432" i="7"/>
  <c r="K2432" i="7"/>
  <c r="L2431" i="7"/>
  <c r="K2431" i="7"/>
  <c r="L2430" i="7"/>
  <c r="K2430" i="7"/>
  <c r="L2429" i="7"/>
  <c r="K2429" i="7"/>
  <c r="L2428" i="7"/>
  <c r="K2428" i="7"/>
  <c r="L2427" i="7"/>
  <c r="K2427" i="7"/>
  <c r="L2426" i="7"/>
  <c r="K2426" i="7"/>
  <c r="L2425" i="7"/>
  <c r="K2425" i="7"/>
  <c r="L2424" i="7"/>
  <c r="K2424" i="7"/>
  <c r="L2423" i="7"/>
  <c r="K2423" i="7"/>
  <c r="L2422" i="7"/>
  <c r="K2422" i="7"/>
  <c r="L2421" i="7"/>
  <c r="K2421" i="7"/>
  <c r="L2420" i="7"/>
  <c r="K2420" i="7"/>
  <c r="L2419" i="7"/>
  <c r="K2419" i="7"/>
  <c r="L2418" i="7"/>
  <c r="K2418" i="7"/>
  <c r="L2417" i="7"/>
  <c r="K2417" i="7"/>
  <c r="L2416" i="7"/>
  <c r="K2416" i="7"/>
  <c r="L2415" i="7"/>
  <c r="K2415" i="7"/>
  <c r="L2414" i="7"/>
  <c r="K2414" i="7"/>
  <c r="L2413" i="7"/>
  <c r="K2413" i="7"/>
  <c r="L2412" i="7"/>
  <c r="K2412" i="7"/>
  <c r="L2411" i="7"/>
  <c r="K2411" i="7"/>
  <c r="L2410" i="7"/>
  <c r="K2410" i="7"/>
  <c r="L2409" i="7"/>
  <c r="K2409" i="7"/>
  <c r="L2408" i="7"/>
  <c r="K2408" i="7"/>
  <c r="L2407" i="7"/>
  <c r="K2407" i="7"/>
  <c r="L2406" i="7"/>
  <c r="K2406" i="7"/>
  <c r="L2405" i="7"/>
  <c r="K2405" i="7"/>
  <c r="L2404" i="7"/>
  <c r="K2404" i="7"/>
  <c r="L2403" i="7"/>
  <c r="K2403" i="7"/>
  <c r="L2402" i="7"/>
  <c r="K2402" i="7"/>
  <c r="L2401" i="7"/>
  <c r="K2401" i="7"/>
  <c r="L2400" i="7"/>
  <c r="K2400" i="7"/>
  <c r="L2399" i="7"/>
  <c r="K2399" i="7"/>
  <c r="L2398" i="7"/>
  <c r="K2398" i="7"/>
  <c r="L2397" i="7"/>
  <c r="K2397" i="7"/>
  <c r="L2396" i="7"/>
  <c r="K2396" i="7"/>
  <c r="L2395" i="7"/>
  <c r="K2395" i="7"/>
  <c r="L2394" i="7"/>
  <c r="K2394" i="7"/>
  <c r="L2393" i="7"/>
  <c r="K2393" i="7"/>
  <c r="L2392" i="7"/>
  <c r="K2392" i="7"/>
  <c r="L2391" i="7"/>
  <c r="K2391" i="7"/>
  <c r="L2390" i="7"/>
  <c r="K2390" i="7"/>
  <c r="L2389" i="7"/>
  <c r="K2389" i="7"/>
  <c r="L2388" i="7"/>
  <c r="K2388" i="7"/>
  <c r="L2387" i="7"/>
  <c r="K2387" i="7"/>
  <c r="L2386" i="7"/>
  <c r="K2386" i="7"/>
  <c r="L2385" i="7"/>
  <c r="K2385" i="7"/>
  <c r="L2384" i="7"/>
  <c r="K2384" i="7"/>
  <c r="L2383" i="7"/>
  <c r="K2383" i="7"/>
  <c r="L2382" i="7"/>
  <c r="K2382" i="7"/>
  <c r="L2381" i="7"/>
  <c r="K2381" i="7"/>
  <c r="L2380" i="7"/>
  <c r="K2380" i="7"/>
  <c r="L2379" i="7"/>
  <c r="K2379" i="7"/>
  <c r="L2378" i="7"/>
  <c r="K2378" i="7"/>
  <c r="L2377" i="7"/>
  <c r="K2377" i="7"/>
  <c r="L2376" i="7"/>
  <c r="K2376" i="7"/>
  <c r="L2375" i="7"/>
  <c r="K2375" i="7"/>
  <c r="L2374" i="7"/>
  <c r="K2374" i="7"/>
  <c r="L2373" i="7"/>
  <c r="K2373" i="7"/>
  <c r="L2372" i="7"/>
  <c r="K2372" i="7"/>
  <c r="L2371" i="7"/>
  <c r="K2371" i="7"/>
  <c r="L2370" i="7"/>
  <c r="K2370" i="7"/>
  <c r="L2369" i="7"/>
  <c r="K2369" i="7"/>
  <c r="L2368" i="7"/>
  <c r="K2368" i="7"/>
  <c r="L2367" i="7"/>
  <c r="K2367" i="7"/>
  <c r="L2366" i="7"/>
  <c r="K2366" i="7"/>
  <c r="L2365" i="7"/>
  <c r="K2365" i="7"/>
  <c r="L2364" i="7"/>
  <c r="K2364" i="7"/>
  <c r="L2363" i="7"/>
  <c r="K2363" i="7"/>
  <c r="L2362" i="7"/>
  <c r="K2362" i="7"/>
  <c r="L2361" i="7"/>
  <c r="K2361" i="7"/>
  <c r="L2360" i="7"/>
  <c r="K2360" i="7"/>
  <c r="L2359" i="7"/>
  <c r="K2359" i="7"/>
  <c r="L2358" i="7"/>
  <c r="K2358" i="7"/>
  <c r="L2357" i="7"/>
  <c r="K2357" i="7"/>
  <c r="L2356" i="7"/>
  <c r="K2356" i="7"/>
  <c r="L2355" i="7"/>
  <c r="K2355" i="7"/>
  <c r="L2354" i="7"/>
  <c r="K2354" i="7"/>
  <c r="L2353" i="7"/>
  <c r="K2353" i="7"/>
  <c r="L2352" i="7"/>
  <c r="K2352" i="7"/>
  <c r="L2351" i="7"/>
  <c r="K2351" i="7"/>
  <c r="L2350" i="7"/>
  <c r="K2350" i="7"/>
  <c r="L2349" i="7"/>
  <c r="K2349" i="7"/>
  <c r="L2348" i="7"/>
  <c r="K2348" i="7"/>
  <c r="L2347" i="7"/>
  <c r="K2347" i="7"/>
  <c r="L2346" i="7"/>
  <c r="K2346" i="7"/>
  <c r="L2345" i="7"/>
  <c r="K2345" i="7"/>
  <c r="L2344" i="7"/>
  <c r="K2344" i="7"/>
  <c r="L2343" i="7"/>
  <c r="K2343" i="7"/>
  <c r="L2342" i="7"/>
  <c r="K2342" i="7"/>
  <c r="L2341" i="7"/>
  <c r="K2341" i="7"/>
  <c r="L2340" i="7"/>
  <c r="K2340" i="7"/>
  <c r="L2339" i="7"/>
  <c r="K2339" i="7"/>
  <c r="L2338" i="7"/>
  <c r="K2338" i="7"/>
  <c r="L2337" i="7"/>
  <c r="K2337" i="7"/>
  <c r="L2336" i="7"/>
  <c r="K2336" i="7"/>
  <c r="L2335" i="7"/>
  <c r="K2335" i="7"/>
  <c r="L2334" i="7"/>
  <c r="K2334" i="7"/>
  <c r="L2333" i="7"/>
  <c r="K2333" i="7"/>
  <c r="L2332" i="7"/>
  <c r="K2332" i="7"/>
  <c r="L2331" i="7"/>
  <c r="K2331" i="7"/>
  <c r="L2330" i="7"/>
  <c r="K2330" i="7"/>
  <c r="L2329" i="7"/>
  <c r="K2329" i="7"/>
  <c r="L2328" i="7"/>
  <c r="K2328" i="7"/>
  <c r="L2327" i="7"/>
  <c r="K2327" i="7"/>
  <c r="L2326" i="7"/>
  <c r="K2326" i="7"/>
  <c r="L2325" i="7"/>
  <c r="K2325" i="7"/>
  <c r="L2324" i="7"/>
  <c r="K2324" i="7"/>
  <c r="L2323" i="7"/>
  <c r="K2323" i="7"/>
  <c r="L2322" i="7"/>
  <c r="K2322" i="7"/>
  <c r="L2321" i="7"/>
  <c r="K2321" i="7"/>
  <c r="L2320" i="7"/>
  <c r="K2320" i="7"/>
  <c r="L2319" i="7"/>
  <c r="K2319" i="7"/>
  <c r="L2318" i="7"/>
  <c r="K2318" i="7"/>
  <c r="L2317" i="7"/>
  <c r="K2317" i="7"/>
  <c r="L2316" i="7"/>
  <c r="K2316" i="7"/>
  <c r="L2315" i="7"/>
  <c r="K2315" i="7"/>
  <c r="L2314" i="7"/>
  <c r="K2314" i="7"/>
  <c r="L2313" i="7"/>
  <c r="K2313" i="7"/>
  <c r="L2312" i="7"/>
  <c r="K2312" i="7"/>
  <c r="L2311" i="7"/>
  <c r="K2311" i="7"/>
  <c r="L2310" i="7"/>
  <c r="K2310" i="7"/>
  <c r="L2309" i="7"/>
  <c r="K2309" i="7"/>
  <c r="L2308" i="7"/>
  <c r="K2308" i="7"/>
  <c r="L2307" i="7"/>
  <c r="K2307" i="7"/>
  <c r="L2306" i="7"/>
  <c r="K2306" i="7"/>
  <c r="L2305" i="7"/>
  <c r="K2305" i="7"/>
  <c r="L2304" i="7"/>
  <c r="K2304" i="7"/>
  <c r="L2303" i="7"/>
  <c r="K2303" i="7"/>
  <c r="L2302" i="7"/>
  <c r="K2302" i="7"/>
  <c r="L2301" i="7"/>
  <c r="K2301" i="7"/>
  <c r="L2300" i="7"/>
  <c r="K2300" i="7"/>
  <c r="L2299" i="7"/>
  <c r="K2299" i="7"/>
  <c r="L2298" i="7"/>
  <c r="K2298" i="7"/>
  <c r="L2297" i="7"/>
  <c r="K2297" i="7"/>
  <c r="L2296" i="7"/>
  <c r="K2296" i="7"/>
  <c r="L2295" i="7"/>
  <c r="K2295" i="7"/>
  <c r="L2294" i="7"/>
  <c r="K2294" i="7"/>
  <c r="L2293" i="7"/>
  <c r="K2293" i="7"/>
  <c r="L2292" i="7"/>
  <c r="K2292" i="7"/>
  <c r="L2291" i="7"/>
  <c r="K2291" i="7"/>
  <c r="L2290" i="7"/>
  <c r="K2290" i="7"/>
  <c r="L2289" i="7"/>
  <c r="K2289" i="7"/>
  <c r="L2288" i="7"/>
  <c r="K2288" i="7"/>
  <c r="L2287" i="7"/>
  <c r="K2287" i="7"/>
  <c r="L2286" i="7"/>
  <c r="K2286" i="7"/>
  <c r="L2285" i="7"/>
  <c r="K2285" i="7"/>
  <c r="L2284" i="7"/>
  <c r="K2284" i="7"/>
  <c r="L2283" i="7"/>
  <c r="K2283" i="7"/>
  <c r="L2282" i="7"/>
  <c r="K2282" i="7"/>
  <c r="L2281" i="7"/>
  <c r="K2281" i="7"/>
  <c r="L2280" i="7"/>
  <c r="K2280" i="7"/>
  <c r="L2279" i="7"/>
  <c r="K2279" i="7"/>
  <c r="L2278" i="7"/>
  <c r="K2278" i="7"/>
  <c r="L2277" i="7"/>
  <c r="K2277" i="7"/>
  <c r="L2276" i="7"/>
  <c r="K2276" i="7"/>
  <c r="L2275" i="7"/>
  <c r="K2275" i="7"/>
  <c r="L2274" i="7"/>
  <c r="K2274" i="7"/>
  <c r="L2273" i="7"/>
  <c r="K2273" i="7"/>
  <c r="L2272" i="7"/>
  <c r="K2272" i="7"/>
  <c r="L2271" i="7"/>
  <c r="K2271" i="7"/>
  <c r="L2270" i="7"/>
  <c r="K2270" i="7"/>
  <c r="L2269" i="7"/>
  <c r="K2269" i="7"/>
  <c r="L2268" i="7"/>
  <c r="K2268" i="7"/>
  <c r="L2267" i="7"/>
  <c r="K2267" i="7"/>
  <c r="L2266" i="7"/>
  <c r="K2266" i="7"/>
  <c r="L2265" i="7"/>
  <c r="K2265" i="7"/>
  <c r="L2264" i="7"/>
  <c r="K2264" i="7"/>
  <c r="L2263" i="7"/>
  <c r="K2263" i="7"/>
  <c r="L2262" i="7"/>
  <c r="K2262" i="7"/>
  <c r="L2261" i="7"/>
  <c r="K2261" i="7"/>
  <c r="L2260" i="7"/>
  <c r="K2260" i="7"/>
  <c r="L2259" i="7"/>
  <c r="K2259" i="7"/>
  <c r="L2258" i="7"/>
  <c r="K2258" i="7"/>
  <c r="L2257" i="7"/>
  <c r="K2257" i="7"/>
  <c r="L2256" i="7"/>
  <c r="K2256" i="7"/>
  <c r="L2255" i="7"/>
  <c r="K2255" i="7"/>
  <c r="L2254" i="7"/>
  <c r="K2254" i="7"/>
  <c r="L2253" i="7"/>
  <c r="K2253" i="7"/>
  <c r="L2252" i="7"/>
  <c r="K2252" i="7"/>
  <c r="L2251" i="7"/>
  <c r="K2251" i="7"/>
  <c r="L2250" i="7"/>
  <c r="K2250" i="7"/>
  <c r="L2249" i="7"/>
  <c r="K2249" i="7"/>
  <c r="L2248" i="7"/>
  <c r="K2248" i="7"/>
  <c r="L2247" i="7"/>
  <c r="K2247" i="7"/>
  <c r="L2246" i="7"/>
  <c r="K2246" i="7"/>
  <c r="L2245" i="7"/>
  <c r="K2245" i="7"/>
  <c r="L2244" i="7"/>
  <c r="K2244" i="7"/>
  <c r="L2243" i="7"/>
  <c r="K2243" i="7"/>
  <c r="L2242" i="7"/>
  <c r="K2242" i="7"/>
  <c r="L2241" i="7"/>
  <c r="K2241" i="7"/>
  <c r="L2240" i="7"/>
  <c r="K2240" i="7"/>
  <c r="L2239" i="7"/>
  <c r="K2239" i="7"/>
  <c r="L2238" i="7"/>
  <c r="K2238" i="7"/>
  <c r="L2237" i="7"/>
  <c r="K2237" i="7"/>
  <c r="L2236" i="7"/>
  <c r="K2236" i="7"/>
  <c r="L2235" i="7"/>
  <c r="K2235" i="7"/>
  <c r="L2234" i="7"/>
  <c r="K2234" i="7"/>
  <c r="L2233" i="7"/>
  <c r="K2233" i="7"/>
  <c r="L2232" i="7"/>
  <c r="K2232" i="7"/>
  <c r="L2231" i="7"/>
  <c r="K2231" i="7"/>
  <c r="L2230" i="7"/>
  <c r="K2230" i="7"/>
  <c r="L2229" i="7"/>
  <c r="K2229" i="7"/>
  <c r="L2228" i="7"/>
  <c r="K2228" i="7"/>
  <c r="L2227" i="7"/>
  <c r="K2227" i="7"/>
  <c r="L2226" i="7"/>
  <c r="K2226" i="7"/>
  <c r="L2225" i="7"/>
  <c r="K2225" i="7"/>
  <c r="L2224" i="7"/>
  <c r="K2224" i="7"/>
  <c r="L2223" i="7"/>
  <c r="K2223" i="7"/>
  <c r="L2222" i="7"/>
  <c r="K2222" i="7"/>
  <c r="L2221" i="7"/>
  <c r="K2221" i="7"/>
  <c r="L2220" i="7"/>
  <c r="K2220" i="7"/>
  <c r="L2219" i="7"/>
  <c r="K2219" i="7"/>
  <c r="L2218" i="7"/>
  <c r="K2218" i="7"/>
  <c r="L2217" i="7"/>
  <c r="K2217" i="7"/>
  <c r="L2216" i="7"/>
  <c r="K2216" i="7"/>
  <c r="L2215" i="7"/>
  <c r="K2215" i="7"/>
  <c r="L2214" i="7"/>
  <c r="K2214" i="7"/>
  <c r="L2213" i="7"/>
  <c r="K2213" i="7"/>
  <c r="L2212" i="7"/>
  <c r="K2212" i="7"/>
  <c r="L2211" i="7"/>
  <c r="K2211" i="7"/>
  <c r="L2210" i="7"/>
  <c r="K2210" i="7"/>
  <c r="L2209" i="7"/>
  <c r="K2209" i="7"/>
  <c r="L2208" i="7"/>
  <c r="K2208" i="7"/>
  <c r="L2207" i="7"/>
  <c r="K2207" i="7"/>
  <c r="L2206" i="7"/>
  <c r="K2206" i="7"/>
  <c r="L2205" i="7"/>
  <c r="K2205" i="7"/>
  <c r="L2204" i="7"/>
  <c r="K2204" i="7"/>
  <c r="L2203" i="7"/>
  <c r="K2203" i="7"/>
  <c r="L2202" i="7"/>
  <c r="K2202" i="7"/>
  <c r="L2201" i="7"/>
  <c r="K2201" i="7"/>
  <c r="L2200" i="7"/>
  <c r="K2200" i="7"/>
  <c r="L2199" i="7"/>
  <c r="K2199" i="7"/>
  <c r="L2198" i="7"/>
  <c r="K2198" i="7"/>
  <c r="L2197" i="7"/>
  <c r="K2197" i="7"/>
  <c r="L2196" i="7"/>
  <c r="K2196" i="7"/>
  <c r="L2195" i="7"/>
  <c r="K2195" i="7"/>
  <c r="L2194" i="7"/>
  <c r="K2194" i="7"/>
  <c r="L2193" i="7"/>
  <c r="K2193" i="7"/>
  <c r="L2192" i="7"/>
  <c r="K2192" i="7"/>
  <c r="L2191" i="7"/>
  <c r="K2191" i="7"/>
  <c r="L2190" i="7"/>
  <c r="K2190" i="7"/>
  <c r="L2189" i="7"/>
  <c r="K2189" i="7"/>
  <c r="L2188" i="7"/>
  <c r="K2188" i="7"/>
  <c r="L2187" i="7"/>
  <c r="K2187" i="7"/>
  <c r="L2186" i="7"/>
  <c r="K2186" i="7"/>
  <c r="L2185" i="7"/>
  <c r="K2185" i="7"/>
  <c r="L2184" i="7"/>
  <c r="K2184" i="7"/>
  <c r="L2183" i="7"/>
  <c r="K2183" i="7"/>
  <c r="L2182" i="7"/>
  <c r="K2182" i="7"/>
  <c r="L2181" i="7"/>
  <c r="K2181" i="7"/>
  <c r="L2180" i="7"/>
  <c r="K2180" i="7"/>
  <c r="L2179" i="7"/>
  <c r="K2179" i="7"/>
  <c r="L2178" i="7"/>
  <c r="K2178" i="7"/>
  <c r="L2177" i="7"/>
  <c r="K2177" i="7"/>
  <c r="L2176" i="7"/>
  <c r="K2176" i="7"/>
  <c r="L2175" i="7"/>
  <c r="K2175" i="7"/>
  <c r="L2174" i="7"/>
  <c r="K2174" i="7"/>
  <c r="L2173" i="7"/>
  <c r="K2173" i="7"/>
  <c r="L2172" i="7"/>
  <c r="K2172" i="7"/>
  <c r="L2171" i="7"/>
  <c r="K2171" i="7"/>
  <c r="L2170" i="7"/>
  <c r="K2170" i="7"/>
  <c r="L2169" i="7"/>
  <c r="K2169" i="7"/>
  <c r="L2168" i="7"/>
  <c r="K2168" i="7"/>
  <c r="L2167" i="7"/>
  <c r="K2167" i="7"/>
  <c r="L2166" i="7"/>
  <c r="K2166" i="7"/>
  <c r="L2165" i="7"/>
  <c r="K2165" i="7"/>
  <c r="L2164" i="7"/>
  <c r="K2164" i="7"/>
  <c r="L2163" i="7"/>
  <c r="K2163" i="7"/>
  <c r="L2162" i="7"/>
  <c r="K2162" i="7"/>
  <c r="L2161" i="7"/>
  <c r="K2161" i="7"/>
  <c r="L2160" i="7"/>
  <c r="K2160" i="7"/>
  <c r="L2159" i="7"/>
  <c r="K2159" i="7"/>
  <c r="L2158" i="7"/>
  <c r="K2158" i="7"/>
  <c r="L2157" i="7"/>
  <c r="K2157" i="7"/>
  <c r="L2156" i="7"/>
  <c r="K2156" i="7"/>
  <c r="L2155" i="7"/>
  <c r="K2155" i="7"/>
  <c r="L2154" i="7"/>
  <c r="K2154" i="7"/>
  <c r="L2153" i="7"/>
  <c r="K2153" i="7"/>
  <c r="L2152" i="7"/>
  <c r="K2152" i="7"/>
  <c r="L2151" i="7"/>
  <c r="K2151" i="7"/>
  <c r="L2150" i="7"/>
  <c r="K2150" i="7"/>
  <c r="L2149" i="7"/>
  <c r="K2149" i="7"/>
  <c r="L2148" i="7"/>
  <c r="K2148" i="7"/>
  <c r="L2147" i="7"/>
  <c r="K2147" i="7"/>
  <c r="L2146" i="7"/>
  <c r="K2146" i="7"/>
  <c r="L2145" i="7"/>
  <c r="K2145" i="7"/>
  <c r="L2144" i="7"/>
  <c r="K2144" i="7"/>
  <c r="L2143" i="7"/>
  <c r="K2143" i="7"/>
  <c r="L2142" i="7"/>
  <c r="K2142" i="7"/>
  <c r="L2141" i="7"/>
  <c r="K2141" i="7"/>
  <c r="L2140" i="7"/>
  <c r="K2140" i="7"/>
  <c r="L2139" i="7"/>
  <c r="K2139" i="7"/>
  <c r="L2138" i="7"/>
  <c r="K2138" i="7"/>
  <c r="L2137" i="7"/>
  <c r="K2137" i="7"/>
  <c r="L2136" i="7"/>
  <c r="K2136" i="7"/>
  <c r="L2135" i="7"/>
  <c r="K2135" i="7"/>
  <c r="L2134" i="7"/>
  <c r="K2134" i="7"/>
  <c r="L2133" i="7"/>
  <c r="K2133" i="7"/>
  <c r="L2132" i="7"/>
  <c r="K2132" i="7"/>
  <c r="L2131" i="7"/>
  <c r="K2131" i="7"/>
  <c r="L2130" i="7"/>
  <c r="K2130" i="7"/>
  <c r="L2129" i="7"/>
  <c r="K2129" i="7"/>
  <c r="L2128" i="7"/>
  <c r="K2128" i="7"/>
  <c r="L2127" i="7"/>
  <c r="K2127" i="7"/>
  <c r="L2126" i="7"/>
  <c r="K2126" i="7"/>
  <c r="L2125" i="7"/>
  <c r="K2125" i="7"/>
  <c r="L2124" i="7"/>
  <c r="K2124" i="7"/>
  <c r="L2123" i="7"/>
  <c r="K2123" i="7"/>
  <c r="L2122" i="7"/>
  <c r="K2122" i="7"/>
  <c r="L2121" i="7"/>
  <c r="K2121" i="7"/>
  <c r="L2120" i="7"/>
  <c r="K2120" i="7"/>
  <c r="L2119" i="7"/>
  <c r="K2119" i="7"/>
  <c r="L2118" i="7"/>
  <c r="K2118" i="7"/>
  <c r="L2117" i="7"/>
  <c r="K2117" i="7"/>
  <c r="L2116" i="7"/>
  <c r="K2116" i="7"/>
  <c r="L2115" i="7"/>
  <c r="K2115" i="7"/>
  <c r="L2114" i="7"/>
  <c r="K2114" i="7"/>
  <c r="L2113" i="7"/>
  <c r="K2113" i="7"/>
  <c r="L2112" i="7"/>
  <c r="K2112" i="7"/>
  <c r="L2111" i="7"/>
  <c r="K2111" i="7"/>
  <c r="L2110" i="7"/>
  <c r="K2110" i="7"/>
  <c r="L2109" i="7"/>
  <c r="K2109" i="7"/>
  <c r="L2108" i="7"/>
  <c r="K2108" i="7"/>
  <c r="L2107" i="7"/>
  <c r="K2107" i="7"/>
  <c r="L2106" i="7"/>
  <c r="K2106" i="7"/>
  <c r="L2105" i="7"/>
  <c r="K2105" i="7"/>
  <c r="L2104" i="7"/>
  <c r="K2104" i="7"/>
  <c r="L2103" i="7"/>
  <c r="K2103" i="7"/>
  <c r="L2102" i="7"/>
  <c r="K2102" i="7"/>
  <c r="L2101" i="7"/>
  <c r="K2101" i="7"/>
  <c r="L2100" i="7"/>
  <c r="K2100" i="7"/>
  <c r="L2099" i="7"/>
  <c r="K2099" i="7"/>
  <c r="L2098" i="7"/>
  <c r="K2098" i="7"/>
  <c r="L2097" i="7"/>
  <c r="K2097" i="7"/>
  <c r="L2096" i="7"/>
  <c r="K2096" i="7"/>
  <c r="L2095" i="7"/>
  <c r="K2095" i="7"/>
  <c r="L2094" i="7"/>
  <c r="K2094" i="7"/>
  <c r="L2093" i="7"/>
  <c r="K2093" i="7"/>
  <c r="L2092" i="7"/>
  <c r="K2092" i="7"/>
  <c r="L2091" i="7"/>
  <c r="K2091" i="7"/>
  <c r="L2090" i="7"/>
  <c r="K2090" i="7"/>
  <c r="L2089" i="7"/>
  <c r="K2089" i="7"/>
  <c r="L2088" i="7"/>
  <c r="K2088" i="7"/>
  <c r="L2087" i="7"/>
  <c r="K2087" i="7"/>
  <c r="L2086" i="7"/>
  <c r="K2086" i="7"/>
  <c r="L2085" i="7"/>
  <c r="K2085" i="7"/>
  <c r="L2084" i="7"/>
  <c r="K2084" i="7"/>
  <c r="L2083" i="7"/>
  <c r="K2083" i="7"/>
  <c r="L2082" i="7"/>
  <c r="K2082" i="7"/>
  <c r="L2081" i="7"/>
  <c r="K2081" i="7"/>
  <c r="L2080" i="7"/>
  <c r="K2080" i="7"/>
  <c r="L2079" i="7"/>
  <c r="K2079" i="7"/>
  <c r="L2078" i="7"/>
  <c r="K2078" i="7"/>
  <c r="L2077" i="7"/>
  <c r="K2077" i="7"/>
  <c r="L2076" i="7"/>
  <c r="K2076" i="7"/>
  <c r="L2075" i="7"/>
  <c r="K2075" i="7"/>
  <c r="L2074" i="7"/>
  <c r="K2074" i="7"/>
  <c r="L2073" i="7"/>
  <c r="K2073" i="7"/>
  <c r="L2072" i="7"/>
  <c r="K2072" i="7"/>
  <c r="L2071" i="7"/>
  <c r="K2071" i="7"/>
  <c r="L2070" i="7"/>
  <c r="K2070" i="7"/>
  <c r="L2069" i="7"/>
  <c r="K2069" i="7"/>
  <c r="L2068" i="7"/>
  <c r="K2068" i="7"/>
  <c r="L2067" i="7"/>
  <c r="K2067" i="7"/>
  <c r="L2066" i="7"/>
  <c r="K2066" i="7"/>
  <c r="L2065" i="7"/>
  <c r="K2065" i="7"/>
  <c r="L2064" i="7"/>
  <c r="K2064" i="7"/>
  <c r="L2063" i="7"/>
  <c r="K2063" i="7"/>
  <c r="L2062" i="7"/>
  <c r="K2062" i="7"/>
  <c r="L2061" i="7"/>
  <c r="K2061" i="7"/>
  <c r="L2060" i="7"/>
  <c r="K2060" i="7"/>
  <c r="L2059" i="7"/>
  <c r="K2059" i="7"/>
  <c r="L2058" i="7"/>
  <c r="K2058" i="7"/>
  <c r="L2057" i="7"/>
  <c r="K2057" i="7"/>
  <c r="L2056" i="7"/>
  <c r="K2056" i="7"/>
  <c r="L2055" i="7"/>
  <c r="K2055" i="7"/>
  <c r="L2054" i="7"/>
  <c r="K2054" i="7"/>
  <c r="L2053" i="7"/>
  <c r="K2053" i="7"/>
  <c r="G2051" i="7"/>
  <c r="G2050" i="7"/>
  <c r="G2049" i="7"/>
  <c r="G2048" i="7"/>
  <c r="G2047" i="7"/>
  <c r="G2045" i="7"/>
  <c r="G2044" i="7"/>
  <c r="G2043" i="7"/>
  <c r="G2042" i="7"/>
  <c r="G2041" i="7"/>
  <c r="G2040" i="7"/>
  <c r="G2038" i="7"/>
  <c r="G2037" i="7"/>
  <c r="G2036" i="7"/>
  <c r="G2035" i="7"/>
  <c r="G2034" i="7"/>
  <c r="G2033" i="7"/>
  <c r="G2032" i="7"/>
  <c r="Q2029" i="7"/>
  <c r="P2029" i="7"/>
  <c r="N2029" i="7"/>
  <c r="M2029" i="7"/>
  <c r="Q2028" i="7"/>
  <c r="P2028" i="7"/>
  <c r="N2028" i="7"/>
  <c r="M2028" i="7"/>
  <c r="Q2027" i="7"/>
  <c r="P2027" i="7"/>
  <c r="N2027" i="7"/>
  <c r="M2027" i="7"/>
  <c r="Q2026" i="7"/>
  <c r="P2026" i="7"/>
  <c r="N2026" i="7"/>
  <c r="M2026" i="7"/>
  <c r="Q2025" i="7"/>
  <c r="P2025" i="7"/>
  <c r="N2025" i="7"/>
  <c r="M2025" i="7"/>
  <c r="Q2024" i="7"/>
  <c r="P2024" i="7"/>
  <c r="N2024" i="7"/>
  <c r="M2024" i="7"/>
  <c r="Q2018" i="7"/>
  <c r="P2018" i="7"/>
  <c r="N2018" i="7"/>
  <c r="M2018" i="7"/>
  <c r="Q2017" i="7"/>
  <c r="P2017" i="7"/>
  <c r="N2017" i="7"/>
  <c r="M2017" i="7"/>
  <c r="Q2016" i="7"/>
  <c r="P2016" i="7"/>
  <c r="N2016" i="7"/>
  <c r="M2016" i="7"/>
  <c r="Q2015" i="7"/>
  <c r="P2015" i="7"/>
  <c r="N2015" i="7"/>
  <c r="M2015" i="7"/>
  <c r="Q2014" i="7"/>
  <c r="P2014" i="7"/>
  <c r="N2014" i="7"/>
  <c r="M2014" i="7"/>
  <c r="Q2013" i="7"/>
  <c r="P2013" i="7"/>
  <c r="N2013" i="7"/>
  <c r="M2013" i="7"/>
  <c r="Q2012" i="7"/>
  <c r="P2012" i="7"/>
  <c r="N2012" i="7"/>
  <c r="M2012" i="7"/>
  <c r="Q2011" i="7"/>
  <c r="P2011" i="7"/>
  <c r="N2011" i="7"/>
  <c r="M2011" i="7"/>
  <c r="Q2010" i="7"/>
  <c r="P2010" i="7"/>
  <c r="N2010" i="7"/>
  <c r="M2010" i="7"/>
  <c r="Q2009" i="7"/>
  <c r="P2009" i="7"/>
  <c r="N2009" i="7"/>
  <c r="M2009" i="7"/>
  <c r="Q2008" i="7"/>
  <c r="P2008" i="7"/>
  <c r="N2008" i="7"/>
  <c r="M2008" i="7"/>
  <c r="Q2007" i="7"/>
  <c r="P2007" i="7"/>
  <c r="N2007" i="7"/>
  <c r="M2007" i="7"/>
  <c r="Q2006" i="7"/>
  <c r="P2006" i="7"/>
  <c r="N2006" i="7"/>
  <c r="M2006" i="7"/>
  <c r="Q2005" i="7"/>
  <c r="P2005" i="7"/>
  <c r="N2005" i="7"/>
  <c r="M2005" i="7"/>
  <c r="Q2004" i="7"/>
  <c r="P2004" i="7"/>
  <c r="N2004" i="7"/>
  <c r="M2004" i="7"/>
  <c r="Q2003" i="7"/>
  <c r="P2003" i="7"/>
  <c r="N2003" i="7"/>
  <c r="M2003" i="7"/>
  <c r="Q2002" i="7"/>
  <c r="P2002" i="7"/>
  <c r="N2002" i="7"/>
  <c r="M2002" i="7"/>
  <c r="Q2001" i="7"/>
  <c r="P2001" i="7"/>
  <c r="N2001" i="7"/>
  <c r="M2001" i="7"/>
  <c r="Q2000" i="7"/>
  <c r="P2000" i="7"/>
  <c r="N2000" i="7"/>
  <c r="M2000" i="7"/>
  <c r="Q1999" i="7"/>
  <c r="P1999" i="7"/>
  <c r="N1999" i="7"/>
  <c r="M1999" i="7"/>
  <c r="Q1998" i="7"/>
  <c r="P1998" i="7"/>
  <c r="N1998" i="7"/>
  <c r="M1998" i="7"/>
  <c r="Q1997" i="7"/>
  <c r="P1997" i="7"/>
  <c r="N1997" i="7"/>
  <c r="M1997" i="7"/>
  <c r="Q1992" i="7"/>
  <c r="P1992" i="7"/>
  <c r="N1992" i="7"/>
  <c r="M1992" i="7"/>
  <c r="Q1991" i="7"/>
  <c r="P1991" i="7"/>
  <c r="N1991" i="7"/>
  <c r="M1991" i="7"/>
  <c r="Q1990" i="7"/>
  <c r="P1990" i="7"/>
  <c r="N1990" i="7"/>
  <c r="M1990" i="7"/>
  <c r="Q1989" i="7"/>
  <c r="P1989" i="7"/>
  <c r="N1989" i="7"/>
  <c r="M1989" i="7"/>
  <c r="Q1988" i="7"/>
  <c r="P1988" i="7"/>
  <c r="N1988" i="7"/>
  <c r="M1988" i="7"/>
  <c r="Q1987" i="7"/>
  <c r="P1987" i="7"/>
  <c r="N1987" i="7"/>
  <c r="M1987" i="7"/>
  <c r="Q1986" i="7"/>
  <c r="P1986" i="7"/>
  <c r="N1986" i="7"/>
  <c r="M1986" i="7"/>
  <c r="Q1985" i="7"/>
  <c r="P1985" i="7"/>
  <c r="N1985" i="7"/>
  <c r="M1985" i="7"/>
  <c r="Q1984" i="7"/>
  <c r="P1984" i="7"/>
  <c r="N1984" i="7"/>
  <c r="M1984" i="7"/>
  <c r="Q1983" i="7"/>
  <c r="P1983" i="7"/>
  <c r="N1983" i="7"/>
  <c r="M1983" i="7"/>
  <c r="Q1982" i="7"/>
  <c r="P1982" i="7"/>
  <c r="N1982" i="7"/>
  <c r="M1982" i="7"/>
  <c r="Q1981" i="7"/>
  <c r="P1981" i="7"/>
  <c r="N1981" i="7"/>
  <c r="M1981" i="7"/>
  <c r="Q1980" i="7"/>
  <c r="P1980" i="7"/>
  <c r="N1980" i="7"/>
  <c r="M1980" i="7"/>
  <c r="Q1979" i="7"/>
  <c r="P1979" i="7"/>
  <c r="N1979" i="7"/>
  <c r="M1979" i="7"/>
  <c r="Q1978" i="7"/>
  <c r="P1978" i="7"/>
  <c r="N1978" i="7"/>
  <c r="M1978" i="7"/>
  <c r="Q1977" i="7"/>
  <c r="P1977" i="7"/>
  <c r="N1977" i="7"/>
  <c r="M1977" i="7"/>
  <c r="Q1976" i="7"/>
  <c r="P1976" i="7"/>
  <c r="N1976" i="7"/>
  <c r="M1976" i="7"/>
  <c r="Q1975" i="7"/>
  <c r="P1975" i="7"/>
  <c r="N1975" i="7"/>
  <c r="M1975" i="7"/>
  <c r="Q1974" i="7"/>
  <c r="P1974" i="7"/>
  <c r="N1974" i="7"/>
  <c r="M1974" i="7"/>
  <c r="Q1973" i="7"/>
  <c r="P1973" i="7"/>
  <c r="N1973" i="7"/>
  <c r="M1973" i="7"/>
  <c r="Q1972" i="7"/>
  <c r="P1972" i="7"/>
  <c r="N1972" i="7"/>
  <c r="M1972" i="7"/>
  <c r="Q1971" i="7"/>
  <c r="P1971" i="7"/>
  <c r="N1971" i="7"/>
  <c r="M1971" i="7"/>
  <c r="Q1970" i="7"/>
  <c r="P1970" i="7"/>
  <c r="N1970" i="7"/>
  <c r="M1970" i="7"/>
  <c r="Q1969" i="7"/>
  <c r="P1969" i="7"/>
  <c r="N1969" i="7"/>
  <c r="M1969" i="7"/>
  <c r="Q1968" i="7"/>
  <c r="P1968" i="7"/>
  <c r="N1968" i="7"/>
  <c r="M1968" i="7"/>
  <c r="Q1967" i="7"/>
  <c r="P1967" i="7"/>
  <c r="N1967" i="7"/>
  <c r="M1967" i="7"/>
  <c r="Q1966" i="7"/>
  <c r="P1966" i="7"/>
  <c r="N1966" i="7"/>
  <c r="M1966" i="7"/>
  <c r="Q1965" i="7"/>
  <c r="P1965" i="7"/>
  <c r="N1965" i="7"/>
  <c r="M1965" i="7"/>
  <c r="Q1964" i="7"/>
  <c r="P1964" i="7"/>
  <c r="N1964" i="7"/>
  <c r="M1964" i="7"/>
  <c r="Q1963" i="7"/>
  <c r="P1963" i="7"/>
  <c r="N1963" i="7"/>
  <c r="M1963" i="7"/>
  <c r="Q1962" i="7"/>
  <c r="P1962" i="7"/>
  <c r="N1962" i="7"/>
  <c r="M1962" i="7"/>
  <c r="Q1961" i="7"/>
  <c r="P1961" i="7"/>
  <c r="N1961" i="7"/>
  <c r="M1961" i="7"/>
  <c r="Q1960" i="7"/>
  <c r="P1960" i="7"/>
  <c r="N1960" i="7"/>
  <c r="M1960" i="7"/>
  <c r="Q1959" i="7"/>
  <c r="P1959" i="7"/>
  <c r="N1959" i="7"/>
  <c r="M1959" i="7"/>
  <c r="Q1958" i="7"/>
  <c r="P1958" i="7"/>
  <c r="N1958" i="7"/>
  <c r="M1958" i="7"/>
  <c r="Q1956" i="7"/>
  <c r="P1956" i="7"/>
  <c r="N1956" i="7"/>
  <c r="M1956" i="7"/>
  <c r="Q1955" i="7"/>
  <c r="P1955" i="7"/>
  <c r="N1955" i="7"/>
  <c r="M1955" i="7"/>
  <c r="Q1954" i="7"/>
  <c r="P1954" i="7"/>
  <c r="N1954" i="7"/>
  <c r="M1954" i="7"/>
  <c r="Q1953" i="7"/>
  <c r="P1953" i="7"/>
  <c r="N1953" i="7"/>
  <c r="M1953" i="7"/>
  <c r="Q1952" i="7"/>
  <c r="P1952" i="7"/>
  <c r="N1952" i="7"/>
  <c r="M1952" i="7"/>
  <c r="Q1951" i="7"/>
  <c r="P1951" i="7"/>
  <c r="N1951" i="7"/>
  <c r="M1951" i="7"/>
  <c r="Q1950" i="7"/>
  <c r="P1950" i="7"/>
  <c r="N1950" i="7"/>
  <c r="M1950" i="7"/>
  <c r="K1946" i="7"/>
  <c r="K1945" i="7"/>
  <c r="K1944" i="7"/>
  <c r="K1943" i="7"/>
  <c r="K1942" i="7"/>
  <c r="K1940" i="7"/>
  <c r="K1939" i="7"/>
  <c r="K1938" i="7"/>
  <c r="K1937" i="7"/>
  <c r="K1936" i="7"/>
  <c r="K1935" i="7"/>
  <c r="K1934" i="7"/>
  <c r="K1933" i="7"/>
  <c r="K1931" i="7"/>
  <c r="K1930" i="7"/>
  <c r="K1929" i="7"/>
  <c r="K1928" i="7"/>
  <c r="K1927" i="7"/>
  <c r="K1926" i="7"/>
  <c r="K1925" i="7"/>
  <c r="K1924" i="7"/>
  <c r="K1921" i="7"/>
  <c r="K1920" i="7"/>
  <c r="K1919" i="7"/>
  <c r="K1918" i="7"/>
  <c r="K1917" i="7"/>
  <c r="K1916" i="7"/>
  <c r="K1915" i="7"/>
  <c r="K1913" i="7"/>
  <c r="K1912" i="7"/>
  <c r="K1911" i="7"/>
  <c r="K1910" i="7"/>
  <c r="K1909" i="7"/>
  <c r="K1906" i="7"/>
  <c r="K1905" i="7"/>
  <c r="K1904" i="7"/>
  <c r="K1903" i="7"/>
  <c r="K1900" i="7"/>
  <c r="K1899" i="7"/>
  <c r="K1898" i="7"/>
  <c r="K1897" i="7"/>
  <c r="K1896" i="7"/>
  <c r="K1895" i="7"/>
  <c r="K1892" i="7"/>
  <c r="K1891" i="7"/>
  <c r="K1890" i="7"/>
  <c r="K1889" i="7"/>
  <c r="K1888" i="7"/>
  <c r="K1887" i="7"/>
  <c r="K1886" i="7"/>
  <c r="K1883" i="7"/>
  <c r="K1882" i="7"/>
  <c r="K1881" i="7"/>
  <c r="K1880" i="7"/>
  <c r="K1879" i="7"/>
  <c r="K1876" i="7"/>
  <c r="K1875" i="7"/>
  <c r="K1874" i="7"/>
  <c r="K1873" i="7"/>
  <c r="K1872" i="7"/>
  <c r="K1869" i="7"/>
  <c r="K1868" i="7"/>
  <c r="K1867" i="7"/>
  <c r="K1866" i="7"/>
  <c r="K1865" i="7"/>
  <c r="K1864" i="7"/>
  <c r="K1863" i="7"/>
  <c r="K1861" i="7"/>
  <c r="K1860" i="7"/>
  <c r="K1859" i="7"/>
  <c r="K1858" i="7"/>
  <c r="K1857" i="7"/>
  <c r="K1856" i="7"/>
  <c r="K1855" i="7"/>
  <c r="K1854" i="7"/>
  <c r="K1851" i="7"/>
  <c r="K1850" i="7"/>
  <c r="K1849" i="7"/>
  <c r="K1848" i="7"/>
  <c r="K1847" i="7"/>
  <c r="K1846" i="7"/>
  <c r="K1845" i="7"/>
  <c r="H1840" i="7"/>
  <c r="H1839" i="7"/>
  <c r="H1838" i="7"/>
  <c r="H1835" i="7"/>
  <c r="H1834" i="7"/>
  <c r="H1833" i="7"/>
  <c r="H1832" i="7"/>
  <c r="H1829" i="7"/>
  <c r="H1828" i="7"/>
  <c r="H1827" i="7"/>
  <c r="H1826" i="7"/>
  <c r="H1823" i="7"/>
  <c r="H1822" i="7"/>
  <c r="H1821" i="7"/>
  <c r="H1820" i="7"/>
  <c r="H1818" i="7"/>
  <c r="H1817" i="7"/>
  <c r="H1816" i="7"/>
  <c r="H1815" i="7"/>
  <c r="H1814" i="7"/>
  <c r="H1813" i="7"/>
  <c r="N1810" i="7"/>
  <c r="M1810" i="7"/>
  <c r="N1809" i="7"/>
  <c r="M1809" i="7"/>
  <c r="N1808" i="7"/>
  <c r="M1808" i="7"/>
  <c r="N1803" i="7"/>
  <c r="M1803" i="7"/>
  <c r="N1801" i="7"/>
  <c r="M1801" i="7"/>
  <c r="N1799" i="7"/>
  <c r="M1799" i="7"/>
  <c r="N1797" i="7"/>
  <c r="M1797" i="7"/>
  <c r="N1795" i="7"/>
  <c r="M1795" i="7"/>
  <c r="N1793" i="7"/>
  <c r="M1793" i="7"/>
  <c r="N1791" i="7"/>
  <c r="M1791" i="7"/>
  <c r="M1788" i="7"/>
  <c r="M1786" i="7"/>
  <c r="N1784" i="7"/>
  <c r="M1784" i="7"/>
  <c r="N1782" i="7"/>
  <c r="M1782" i="7"/>
  <c r="N1780" i="7"/>
  <c r="M1780" i="7"/>
  <c r="N1778" i="7"/>
  <c r="M1778" i="7"/>
  <c r="N1776" i="7"/>
  <c r="M1776" i="7"/>
  <c r="N1773" i="7"/>
  <c r="M1773" i="7"/>
  <c r="N1771" i="7"/>
  <c r="M1771" i="7"/>
  <c r="N1769" i="7"/>
  <c r="M1769" i="7"/>
  <c r="N1767" i="7"/>
  <c r="M1767" i="7"/>
  <c r="N1765" i="7"/>
  <c r="M1765" i="7"/>
  <c r="N1763" i="7"/>
  <c r="M1763" i="7"/>
  <c r="N1761" i="7"/>
  <c r="M1761" i="7"/>
  <c r="N1758" i="7"/>
  <c r="M1758" i="7"/>
  <c r="N1756" i="7"/>
  <c r="M1756" i="7"/>
  <c r="N1754" i="7"/>
  <c r="M1754" i="7"/>
  <c r="N1752" i="7"/>
  <c r="M1752" i="7"/>
  <c r="N1750" i="7"/>
  <c r="M1750" i="7"/>
  <c r="N1748" i="7"/>
  <c r="M1748" i="7"/>
  <c r="N1746" i="7"/>
  <c r="M1746" i="7"/>
  <c r="N1743" i="7"/>
  <c r="M1743" i="7"/>
  <c r="N1741" i="7"/>
  <c r="M1741" i="7"/>
  <c r="N1739" i="7"/>
  <c r="M1739" i="7"/>
  <c r="N1737" i="7"/>
  <c r="M1737" i="7"/>
  <c r="N1735" i="7"/>
  <c r="M1735" i="7"/>
  <c r="N1733" i="7"/>
  <c r="M1733" i="7"/>
  <c r="N1731" i="7"/>
  <c r="M1731" i="7"/>
  <c r="N1726" i="7"/>
  <c r="M1726" i="7"/>
  <c r="N1722" i="7"/>
  <c r="M1722" i="7"/>
  <c r="N1720" i="7"/>
  <c r="M1720" i="7"/>
  <c r="N1718" i="7"/>
  <c r="M1718" i="7"/>
  <c r="N1716" i="7"/>
  <c r="M1716" i="7"/>
  <c r="N1713" i="7"/>
  <c r="M1713" i="7"/>
  <c r="N1711" i="7"/>
  <c r="M1711" i="7"/>
  <c r="N1710" i="7"/>
  <c r="M1710" i="7"/>
  <c r="N1709" i="7"/>
  <c r="M1709" i="7"/>
  <c r="N1708" i="7"/>
  <c r="M1708" i="7"/>
  <c r="N1707" i="7"/>
  <c r="M1707" i="7"/>
  <c r="N1706" i="7"/>
  <c r="M1706" i="7"/>
  <c r="N1705" i="7"/>
  <c r="M1705" i="7"/>
  <c r="N1704" i="7"/>
  <c r="M1704" i="7"/>
  <c r="N1703" i="7"/>
  <c r="M1703" i="7"/>
  <c r="N1702" i="7"/>
  <c r="M1702" i="7"/>
  <c r="N1701" i="7"/>
  <c r="M1701" i="7"/>
  <c r="N1700" i="7"/>
  <c r="M1700" i="7"/>
  <c r="N1699" i="7"/>
  <c r="M1699" i="7"/>
  <c r="N1694" i="7"/>
  <c r="M1694" i="7"/>
  <c r="M1692" i="7"/>
  <c r="N1691" i="7"/>
  <c r="M1691" i="7"/>
  <c r="N1690" i="7"/>
  <c r="M1690" i="7"/>
  <c r="N1689" i="7"/>
  <c r="M1689" i="7"/>
  <c r="N1688" i="7"/>
  <c r="M1688" i="7"/>
  <c r="N1687" i="7"/>
  <c r="M1687" i="7"/>
  <c r="N1686" i="7"/>
  <c r="M1686" i="7"/>
  <c r="N1684" i="7"/>
  <c r="M1684" i="7"/>
  <c r="N1683" i="7"/>
  <c r="N1682" i="7"/>
  <c r="M1682" i="7"/>
  <c r="N1681" i="7"/>
  <c r="M1681" i="7"/>
  <c r="N1679" i="7"/>
  <c r="M1679" i="7"/>
  <c r="N1677" i="7"/>
  <c r="M1677" i="7"/>
  <c r="N1675" i="7"/>
  <c r="M1675" i="7"/>
  <c r="N1671" i="7"/>
  <c r="M1671" i="7"/>
  <c r="N1669" i="7"/>
  <c r="M1669" i="7"/>
  <c r="N1667" i="7"/>
  <c r="M1667" i="7"/>
  <c r="N1665" i="7"/>
  <c r="M1665" i="7"/>
  <c r="N1663" i="7"/>
  <c r="M1663" i="7"/>
  <c r="N1661" i="7"/>
  <c r="M1661" i="7"/>
  <c r="N1659" i="7"/>
  <c r="M1659" i="7"/>
  <c r="N1655" i="7"/>
  <c r="M1655" i="7"/>
  <c r="N1654" i="7"/>
  <c r="M1654" i="7"/>
  <c r="N1653" i="7"/>
  <c r="M1653" i="7"/>
  <c r="N1652" i="7"/>
  <c r="M1652" i="7"/>
  <c r="N1651" i="7"/>
  <c r="M1651" i="7"/>
  <c r="N1649" i="7"/>
  <c r="M1649" i="7"/>
  <c r="N1647" i="7"/>
  <c r="M1647" i="7"/>
  <c r="N1645" i="7"/>
  <c r="M1645" i="7"/>
  <c r="N1643" i="7"/>
  <c r="M1643" i="7"/>
  <c r="N1641" i="7"/>
  <c r="M1641" i="7"/>
  <c r="N1639" i="7"/>
  <c r="M1639" i="7"/>
  <c r="N1637" i="7"/>
  <c r="M1637" i="7"/>
  <c r="N1634" i="7"/>
  <c r="M1634" i="7"/>
  <c r="N1633" i="7"/>
  <c r="M1633" i="7"/>
  <c r="N1632" i="7"/>
  <c r="M1632" i="7"/>
  <c r="N1631" i="7"/>
  <c r="M1631" i="7"/>
  <c r="N1630" i="7"/>
  <c r="M1630" i="7"/>
  <c r="N1629" i="7"/>
  <c r="M1629" i="7"/>
  <c r="N1628" i="7"/>
  <c r="M1628" i="7"/>
  <c r="N1627" i="7"/>
  <c r="M1627" i="7"/>
  <c r="N1626" i="7"/>
  <c r="M1626" i="7"/>
  <c r="N1625" i="7"/>
  <c r="M1625" i="7"/>
  <c r="N1624" i="7"/>
  <c r="M1624" i="7"/>
  <c r="N1623" i="7"/>
  <c r="M1623" i="7"/>
  <c r="N1622" i="7"/>
  <c r="M1622" i="7"/>
  <c r="N1621" i="7"/>
  <c r="M1621" i="7"/>
  <c r="G1619" i="7"/>
  <c r="G1618" i="7"/>
  <c r="G1617" i="7"/>
  <c r="G1616" i="7"/>
  <c r="G1615" i="7"/>
  <c r="G1614" i="7"/>
  <c r="G1612" i="7"/>
  <c r="G1611" i="7"/>
  <c r="G1610" i="7"/>
  <c r="G1609" i="7"/>
  <c r="G1608" i="7"/>
  <c r="G1607" i="7"/>
  <c r="G1606" i="7"/>
  <c r="G1605" i="7"/>
  <c r="G1604" i="7"/>
  <c r="G1603" i="7"/>
  <c r="G1602" i="7"/>
  <c r="G1601" i="7"/>
  <c r="G1600" i="7"/>
  <c r="G1599" i="7"/>
  <c r="G1598" i="7"/>
  <c r="G1597" i="7"/>
  <c r="G1596" i="7"/>
  <c r="G1595" i="7"/>
  <c r="G1594" i="7"/>
  <c r="G1593" i="7"/>
  <c r="G1592" i="7"/>
  <c r="G1591" i="7"/>
  <c r="G1590" i="7"/>
  <c r="G1589" i="7"/>
  <c r="G1588" i="7"/>
  <c r="G1587" i="7"/>
  <c r="G1586" i="7"/>
  <c r="G1585" i="7"/>
  <c r="G1584" i="7"/>
  <c r="G1583" i="7"/>
  <c r="G1582" i="7"/>
  <c r="G1581" i="7"/>
  <c r="G1580" i="7"/>
  <c r="G1579" i="7"/>
  <c r="E1577" i="7"/>
  <c r="E1576" i="7"/>
  <c r="E1574" i="7"/>
  <c r="E1573" i="7"/>
  <c r="E1572" i="7"/>
  <c r="E1571" i="7"/>
  <c r="E1570" i="7"/>
  <c r="E1569" i="7"/>
  <c r="K1494" i="7"/>
  <c r="J1494" i="7"/>
  <c r="K1492" i="7"/>
  <c r="J1492" i="7"/>
  <c r="K1491" i="7"/>
  <c r="J1491" i="7"/>
  <c r="K1489" i="7"/>
  <c r="J1489" i="7"/>
  <c r="K1487" i="7"/>
  <c r="J1487" i="7"/>
  <c r="K1485" i="7"/>
  <c r="J1485" i="7"/>
  <c r="I1485" i="7"/>
  <c r="K1484" i="7"/>
  <c r="J1484" i="7"/>
  <c r="I1484" i="7"/>
  <c r="K1483" i="7"/>
  <c r="J1483" i="7"/>
  <c r="I1483" i="7"/>
  <c r="K1482" i="7"/>
  <c r="J1482" i="7"/>
  <c r="I1482" i="7"/>
  <c r="K1481" i="7"/>
  <c r="J1481" i="7"/>
  <c r="I1481" i="7"/>
  <c r="K1480" i="7"/>
  <c r="J1480" i="7"/>
  <c r="I1480" i="7"/>
  <c r="K1479" i="7"/>
  <c r="J1479" i="7"/>
  <c r="I1479" i="7"/>
  <c r="K1478" i="7"/>
  <c r="J1478" i="7"/>
  <c r="I1478" i="7"/>
  <c r="K1477" i="7"/>
  <c r="I1477" i="7"/>
  <c r="K1476" i="7"/>
  <c r="J1476" i="7"/>
  <c r="I1476" i="7"/>
  <c r="K1475" i="7"/>
  <c r="J1475" i="7"/>
  <c r="I1475" i="7"/>
  <c r="K1474" i="7"/>
  <c r="J1474" i="7"/>
  <c r="I1474" i="7"/>
  <c r="K1473" i="7"/>
  <c r="J1473" i="7"/>
  <c r="I1473" i="7"/>
  <c r="K1472" i="7"/>
  <c r="J1472" i="7"/>
  <c r="I1472" i="7"/>
  <c r="K1471" i="7"/>
  <c r="J1471" i="7"/>
  <c r="I1471" i="7"/>
  <c r="K1470" i="7"/>
  <c r="J1470" i="7"/>
  <c r="I1470" i="7"/>
  <c r="K1469" i="7"/>
  <c r="J1469" i="7"/>
  <c r="I1469" i="7"/>
  <c r="K1468" i="7"/>
  <c r="J1468" i="7"/>
  <c r="I1468" i="7"/>
  <c r="K1467" i="7"/>
  <c r="J1467" i="7"/>
  <c r="I1467" i="7"/>
  <c r="K1466" i="7"/>
  <c r="J1466" i="7"/>
  <c r="I1466" i="7"/>
  <c r="K1465" i="7"/>
  <c r="J1465" i="7"/>
  <c r="I1465" i="7"/>
  <c r="K1464" i="7"/>
  <c r="J1464" i="7"/>
  <c r="I1464" i="7"/>
  <c r="K1463" i="7"/>
  <c r="J1463" i="7"/>
  <c r="I1463" i="7"/>
  <c r="K1462" i="7"/>
  <c r="J1462" i="7"/>
  <c r="I1462" i="7"/>
  <c r="K1461" i="7"/>
  <c r="J1461" i="7"/>
  <c r="I1461" i="7"/>
  <c r="K1460" i="7"/>
  <c r="J1460" i="7"/>
  <c r="K1459" i="7"/>
  <c r="J1459" i="7"/>
  <c r="I1459" i="7"/>
  <c r="K1458" i="7"/>
  <c r="J1458" i="7"/>
  <c r="I1458" i="7"/>
  <c r="K1457" i="7"/>
  <c r="J1457" i="7"/>
  <c r="I1457" i="7"/>
  <c r="K1456" i="7"/>
  <c r="J1456" i="7"/>
  <c r="I1456" i="7"/>
  <c r="K1455" i="7"/>
  <c r="J1455" i="7"/>
  <c r="I1455" i="7"/>
  <c r="K1453" i="7"/>
  <c r="J1453" i="7"/>
  <c r="I1453" i="7"/>
  <c r="K1451" i="7"/>
  <c r="J1451" i="7"/>
  <c r="I1451" i="7"/>
  <c r="K1449" i="7"/>
  <c r="J1449" i="7"/>
  <c r="I1449" i="7"/>
  <c r="K1447" i="7"/>
  <c r="J1447" i="7"/>
  <c r="I1447" i="7"/>
  <c r="K1445" i="7"/>
  <c r="J1445" i="7"/>
  <c r="I1445" i="7"/>
  <c r="K1443" i="7"/>
  <c r="J1443" i="7"/>
  <c r="I1443" i="7"/>
  <c r="K1441" i="7"/>
  <c r="J1441" i="7"/>
  <c r="I1441" i="7"/>
  <c r="K1440" i="7"/>
  <c r="J1440" i="7"/>
  <c r="I1440" i="7"/>
  <c r="K1439" i="7"/>
  <c r="J1439" i="7"/>
  <c r="I1439" i="7"/>
  <c r="K1438" i="7"/>
  <c r="J1438" i="7"/>
  <c r="I1438" i="7"/>
  <c r="K1437" i="7"/>
  <c r="J1437" i="7"/>
  <c r="I1437" i="7"/>
  <c r="K1436" i="7"/>
  <c r="J1436" i="7"/>
  <c r="I1436" i="7"/>
  <c r="K1435" i="7"/>
  <c r="J1435" i="7"/>
  <c r="I1435" i="7"/>
  <c r="K1434" i="7"/>
  <c r="J1434" i="7"/>
  <c r="I1434" i="7"/>
  <c r="K1433" i="7"/>
  <c r="J1433" i="7"/>
  <c r="I1433" i="7"/>
  <c r="K1432" i="7"/>
  <c r="J1432" i="7"/>
  <c r="I1432" i="7"/>
  <c r="K1431" i="7"/>
  <c r="J1431" i="7"/>
  <c r="I1431" i="7"/>
  <c r="K1430" i="7"/>
  <c r="J1430" i="7"/>
  <c r="I1430" i="7"/>
  <c r="K1429" i="7"/>
  <c r="J1429" i="7"/>
  <c r="I1429" i="7"/>
  <c r="K1428" i="7"/>
  <c r="J1428" i="7"/>
  <c r="I1428" i="7"/>
  <c r="K1427" i="7"/>
  <c r="J1427" i="7"/>
  <c r="I1427" i="7"/>
  <c r="K1426" i="7"/>
  <c r="J1426" i="7"/>
  <c r="I1426" i="7"/>
  <c r="K1425" i="7"/>
  <c r="J1425" i="7"/>
  <c r="I1425" i="7"/>
  <c r="K1424" i="7"/>
  <c r="J1424" i="7"/>
  <c r="I1424" i="7"/>
  <c r="K1423" i="7"/>
  <c r="J1423" i="7"/>
  <c r="I1423" i="7"/>
  <c r="K1422" i="7"/>
  <c r="J1422" i="7"/>
  <c r="I1422" i="7"/>
  <c r="K1421" i="7"/>
  <c r="J1421" i="7"/>
  <c r="I1421" i="7"/>
  <c r="K1420" i="7"/>
  <c r="J1420" i="7"/>
  <c r="I1420" i="7"/>
  <c r="K1419" i="7"/>
  <c r="J1419" i="7"/>
  <c r="I1419" i="7"/>
  <c r="K1418" i="7"/>
  <c r="J1418" i="7"/>
  <c r="I1418" i="7"/>
  <c r="K1417" i="7"/>
  <c r="J1417" i="7"/>
  <c r="I1417" i="7"/>
  <c r="K1416" i="7"/>
  <c r="J1416" i="7"/>
  <c r="I1416" i="7"/>
  <c r="K1415" i="7"/>
  <c r="J1415" i="7"/>
  <c r="I1415" i="7"/>
  <c r="K1414" i="7"/>
  <c r="J1414" i="7"/>
  <c r="I1414" i="7"/>
  <c r="K1412" i="7"/>
  <c r="J1412" i="7"/>
  <c r="I1412" i="7"/>
  <c r="K1411" i="7"/>
  <c r="J1411" i="7"/>
  <c r="I1411" i="7"/>
  <c r="K1410" i="7"/>
  <c r="J1410" i="7"/>
  <c r="I1410" i="7"/>
  <c r="K1409" i="7"/>
  <c r="J1409" i="7"/>
  <c r="I1409" i="7"/>
  <c r="K1408" i="7"/>
  <c r="J1408" i="7"/>
  <c r="I1408" i="7"/>
  <c r="K1407" i="7"/>
  <c r="J1407" i="7"/>
  <c r="I1407" i="7"/>
  <c r="K1406" i="7"/>
  <c r="J1406" i="7"/>
  <c r="I1406" i="7"/>
  <c r="K1405" i="7"/>
  <c r="J1405" i="7"/>
  <c r="I1405" i="7"/>
  <c r="K1404" i="7"/>
  <c r="J1404" i="7"/>
  <c r="I1404" i="7"/>
  <c r="K1403" i="7"/>
  <c r="J1403" i="7"/>
  <c r="I1403" i="7"/>
  <c r="K1402" i="7"/>
  <c r="J1402" i="7"/>
  <c r="I1402" i="7"/>
  <c r="K1401" i="7"/>
  <c r="J1401" i="7"/>
  <c r="I1401" i="7"/>
  <c r="K1400" i="7"/>
  <c r="J1400" i="7"/>
  <c r="I1400" i="7"/>
  <c r="K1399" i="7"/>
  <c r="J1399" i="7"/>
  <c r="I1399" i="7"/>
  <c r="K1398" i="7"/>
  <c r="J1398" i="7"/>
  <c r="I1398" i="7"/>
  <c r="K1397" i="7"/>
  <c r="J1397" i="7"/>
  <c r="I1397" i="7"/>
  <c r="K1396" i="7"/>
  <c r="J1396" i="7"/>
  <c r="I1396" i="7"/>
  <c r="K1395" i="7"/>
  <c r="J1395" i="7"/>
  <c r="I1395" i="7"/>
  <c r="K1394" i="7"/>
  <c r="J1394" i="7"/>
  <c r="I1394" i="7"/>
  <c r="K1393" i="7"/>
  <c r="J1393" i="7"/>
  <c r="I1393" i="7"/>
  <c r="K1392" i="7"/>
  <c r="J1392" i="7"/>
  <c r="I1392" i="7"/>
  <c r="K1391" i="7"/>
  <c r="J1391" i="7"/>
  <c r="I1391" i="7"/>
  <c r="K1390" i="7"/>
  <c r="J1390" i="7"/>
  <c r="I1390" i="7"/>
  <c r="K1389" i="7"/>
  <c r="J1389" i="7"/>
  <c r="I1389" i="7"/>
  <c r="K1388" i="7"/>
  <c r="J1388" i="7"/>
  <c r="I1388" i="7"/>
  <c r="K1387" i="7"/>
  <c r="J1387" i="7"/>
  <c r="I1387" i="7"/>
  <c r="K1386" i="7"/>
  <c r="J1386" i="7"/>
  <c r="I1386" i="7"/>
  <c r="K1385" i="7"/>
  <c r="J1385" i="7"/>
  <c r="I1385" i="7"/>
  <c r="K1384" i="7"/>
  <c r="J1384" i="7"/>
  <c r="I1384" i="7"/>
  <c r="K1383" i="7"/>
  <c r="J1383" i="7"/>
  <c r="I1383" i="7"/>
  <c r="K1382" i="7"/>
  <c r="J1382" i="7"/>
  <c r="I1382" i="7"/>
  <c r="K1381" i="7"/>
  <c r="J1381" i="7"/>
  <c r="I1381" i="7"/>
  <c r="K1380" i="7"/>
  <c r="J1380" i="7"/>
  <c r="I1380" i="7"/>
  <c r="K1379" i="7"/>
  <c r="J1379" i="7"/>
  <c r="I1379" i="7"/>
  <c r="K1378" i="7"/>
  <c r="J1378" i="7"/>
  <c r="I1378" i="7"/>
  <c r="K1377" i="7"/>
  <c r="J1377" i="7"/>
  <c r="I1377" i="7"/>
  <c r="K1376" i="7"/>
  <c r="J1376" i="7"/>
  <c r="I1376" i="7"/>
  <c r="K1375" i="7"/>
  <c r="J1375" i="7"/>
  <c r="I1375" i="7"/>
  <c r="K1374" i="7"/>
  <c r="J1374" i="7"/>
  <c r="I1374" i="7"/>
  <c r="K1373" i="7"/>
  <c r="J1373" i="7"/>
  <c r="I1373" i="7"/>
  <c r="K1372" i="7"/>
  <c r="J1372" i="7"/>
  <c r="I1372" i="7"/>
  <c r="K1371" i="7"/>
  <c r="J1371" i="7"/>
  <c r="I1371" i="7"/>
  <c r="K1370" i="7"/>
  <c r="J1370" i="7"/>
  <c r="I1370" i="7"/>
  <c r="K1369" i="7"/>
  <c r="J1369" i="7"/>
  <c r="I1369" i="7"/>
  <c r="K1368" i="7"/>
  <c r="J1368" i="7"/>
  <c r="I1368" i="7"/>
  <c r="K1367" i="7"/>
  <c r="J1367" i="7"/>
  <c r="I1367" i="7"/>
  <c r="K1366" i="7"/>
  <c r="J1366" i="7"/>
  <c r="I1366" i="7"/>
  <c r="K1365" i="7"/>
  <c r="J1365" i="7"/>
  <c r="I1365" i="7"/>
  <c r="K1364" i="7"/>
  <c r="J1364" i="7"/>
  <c r="I1364" i="7"/>
  <c r="K1363" i="7"/>
  <c r="J1363" i="7"/>
  <c r="I1363" i="7"/>
  <c r="K1362" i="7"/>
  <c r="J1362" i="7"/>
  <c r="I1362" i="7"/>
  <c r="K1361" i="7"/>
  <c r="J1361" i="7"/>
  <c r="I1361" i="7"/>
  <c r="K1360" i="7"/>
  <c r="J1360" i="7"/>
  <c r="I1360" i="7"/>
  <c r="K1359" i="7"/>
  <c r="J1359" i="7"/>
  <c r="I1359" i="7"/>
  <c r="K1358" i="7"/>
  <c r="J1358" i="7"/>
  <c r="I1358" i="7"/>
  <c r="K1357" i="7"/>
  <c r="J1357" i="7"/>
  <c r="I1357" i="7"/>
  <c r="K1356" i="7"/>
  <c r="J1356" i="7"/>
  <c r="I1356" i="7"/>
  <c r="K1355" i="7"/>
  <c r="J1355" i="7"/>
  <c r="I1355" i="7"/>
  <c r="K1354" i="7"/>
  <c r="J1354" i="7"/>
  <c r="I1354" i="7"/>
  <c r="K1353" i="7"/>
  <c r="J1353" i="7"/>
  <c r="I1353" i="7"/>
  <c r="K1352" i="7"/>
  <c r="J1352" i="7"/>
  <c r="I1352" i="7"/>
  <c r="K1351" i="7"/>
  <c r="J1351" i="7"/>
  <c r="I1351" i="7"/>
  <c r="K1350" i="7"/>
  <c r="J1350" i="7"/>
  <c r="I1350" i="7"/>
  <c r="K1349" i="7"/>
  <c r="J1349" i="7"/>
  <c r="I1349" i="7"/>
  <c r="K1348" i="7"/>
  <c r="J1348" i="7"/>
  <c r="I1348" i="7"/>
  <c r="K1347" i="7"/>
  <c r="J1347" i="7"/>
  <c r="I1347" i="7"/>
  <c r="K1346" i="7"/>
  <c r="J1346" i="7"/>
  <c r="I1346" i="7"/>
  <c r="K1345" i="7"/>
  <c r="J1345" i="7"/>
  <c r="I1345" i="7"/>
  <c r="K1344" i="7"/>
  <c r="J1344" i="7"/>
  <c r="I1344" i="7"/>
  <c r="K1343" i="7"/>
  <c r="J1343" i="7"/>
  <c r="I1343" i="7"/>
  <c r="K1342" i="7"/>
  <c r="J1342" i="7"/>
  <c r="I1342" i="7"/>
  <c r="K1341" i="7"/>
  <c r="J1341" i="7"/>
  <c r="I1341" i="7"/>
  <c r="K1340" i="7"/>
  <c r="J1340" i="7"/>
  <c r="I1340" i="7"/>
  <c r="I1338" i="7"/>
  <c r="I1337" i="7"/>
  <c r="I1336" i="7"/>
  <c r="I1335" i="7"/>
  <c r="I1334" i="7"/>
  <c r="I1333" i="7"/>
  <c r="I1332" i="7"/>
  <c r="I1331" i="7"/>
  <c r="I1330" i="7"/>
  <c r="I1329" i="7"/>
  <c r="I1326" i="7"/>
  <c r="I1325" i="7"/>
  <c r="I1324" i="7"/>
  <c r="I1323" i="7"/>
  <c r="I1322" i="7"/>
  <c r="I1321" i="7"/>
  <c r="I1320" i="7"/>
  <c r="I1319" i="7"/>
  <c r="I1318" i="7"/>
  <c r="I1317" i="7"/>
  <c r="I1316" i="7"/>
  <c r="I1315" i="7"/>
  <c r="I1314" i="7"/>
  <c r="I1313" i="7"/>
  <c r="I1312" i="7"/>
  <c r="I1311" i="7"/>
  <c r="I1310" i="7"/>
  <c r="I1309" i="7"/>
  <c r="I1308" i="7"/>
  <c r="I1307" i="7"/>
  <c r="I1306" i="7"/>
  <c r="I1305" i="7"/>
  <c r="I1304" i="7"/>
  <c r="I1303" i="7"/>
  <c r="I1302" i="7"/>
  <c r="I1301" i="7"/>
  <c r="I1300" i="7"/>
  <c r="I1299" i="7"/>
  <c r="I1298" i="7"/>
  <c r="I1297" i="7"/>
  <c r="I1296" i="7"/>
  <c r="I1295" i="7"/>
  <c r="I1294" i="7"/>
  <c r="I1293" i="7"/>
  <c r="I1292" i="7"/>
  <c r="I1291" i="7"/>
  <c r="I1290" i="7"/>
  <c r="I1289" i="7"/>
  <c r="I1288" i="7"/>
  <c r="I1287" i="7"/>
  <c r="I1286" i="7"/>
  <c r="I1285" i="7"/>
  <c r="I1284" i="7"/>
  <c r="I1283" i="7"/>
  <c r="I1282" i="7"/>
  <c r="I1281" i="7"/>
  <c r="I1280" i="7"/>
  <c r="I1279" i="7"/>
  <c r="I1278" i="7"/>
  <c r="I1277" i="7"/>
  <c r="I1276" i="7"/>
  <c r="I1275" i="7"/>
  <c r="I1274" i="7"/>
  <c r="I1273" i="7"/>
  <c r="I1272" i="7"/>
  <c r="I1271" i="7"/>
  <c r="I1270" i="7"/>
  <c r="I1269" i="7"/>
  <c r="I1268" i="7"/>
  <c r="I1267" i="7"/>
  <c r="I1266" i="7"/>
  <c r="I1265" i="7"/>
  <c r="I1264" i="7"/>
  <c r="I1263" i="7"/>
  <c r="I1262" i="7"/>
  <c r="I1261" i="7"/>
  <c r="I1260" i="7"/>
  <c r="I1259" i="7"/>
  <c r="I1258" i="7"/>
  <c r="I1257" i="7"/>
  <c r="I1256" i="7"/>
  <c r="I1255" i="7"/>
  <c r="I1254" i="7"/>
  <c r="I1253" i="7"/>
  <c r="I1252" i="7"/>
  <c r="I1251" i="7"/>
  <c r="I1250" i="7"/>
  <c r="I1249" i="7"/>
  <c r="I1248" i="7"/>
  <c r="I1247" i="7"/>
  <c r="I1246" i="7"/>
  <c r="I1245" i="7"/>
  <c r="I1244" i="7"/>
  <c r="I1243" i="7"/>
  <c r="I1242" i="7"/>
  <c r="I1241" i="7"/>
  <c r="I1240" i="7"/>
  <c r="I1239" i="7"/>
  <c r="I1238" i="7"/>
  <c r="I1237" i="7"/>
  <c r="I1236" i="7"/>
  <c r="I1235" i="7"/>
  <c r="I1234" i="7"/>
  <c r="I1233" i="7"/>
  <c r="I1232" i="7"/>
  <c r="I1231" i="7"/>
  <c r="I1230" i="7"/>
  <c r="I1229" i="7"/>
  <c r="I1228" i="7"/>
  <c r="I1227" i="7"/>
  <c r="I1226" i="7"/>
  <c r="I1225" i="7"/>
  <c r="I1224" i="7"/>
  <c r="I1223" i="7"/>
  <c r="I1222" i="7"/>
  <c r="I1221" i="7"/>
  <c r="I1220" i="7"/>
  <c r="I1219" i="7"/>
  <c r="I1218" i="7"/>
  <c r="I1217" i="7"/>
  <c r="I1216" i="7"/>
  <c r="I1215" i="7"/>
  <c r="I1214" i="7"/>
  <c r="I1213" i="7"/>
  <c r="I1212" i="7"/>
  <c r="I1211" i="7"/>
  <c r="I1210" i="7"/>
  <c r="I1209" i="7"/>
  <c r="I1208" i="7"/>
  <c r="I1207" i="7"/>
  <c r="I1206" i="7"/>
  <c r="I1205" i="7"/>
  <c r="I1204" i="7"/>
  <c r="I1203" i="7"/>
  <c r="I1202" i="7"/>
  <c r="I1201" i="7"/>
  <c r="I1200" i="7"/>
  <c r="I1199" i="7"/>
  <c r="I1198" i="7"/>
  <c r="I1197" i="7"/>
  <c r="I1196" i="7"/>
  <c r="I1195" i="7"/>
  <c r="I1194" i="7"/>
  <c r="I1193" i="7"/>
  <c r="I1192" i="7"/>
  <c r="I1191" i="7"/>
  <c r="I1190" i="7"/>
  <c r="I1189" i="7"/>
  <c r="I1188" i="7"/>
  <c r="I1187" i="7"/>
  <c r="I1186" i="7"/>
  <c r="I1185" i="7"/>
  <c r="I1184" i="7"/>
  <c r="I1183" i="7"/>
  <c r="I1182" i="7"/>
  <c r="I1181" i="7"/>
  <c r="I1180" i="7"/>
  <c r="I1179" i="7"/>
  <c r="I1178" i="7"/>
  <c r="I1176" i="7"/>
  <c r="I1175" i="7"/>
  <c r="I1174" i="7"/>
  <c r="I1173" i="7"/>
  <c r="I1172" i="7"/>
  <c r="I1171" i="7"/>
  <c r="I1170" i="7"/>
  <c r="I1169" i="7"/>
  <c r="I1168" i="7"/>
  <c r="I1167" i="7"/>
  <c r="I1166" i="7"/>
  <c r="I1165" i="7"/>
  <c r="I1164" i="7"/>
  <c r="I1163" i="7"/>
  <c r="I1162" i="7"/>
  <c r="I1161" i="7"/>
  <c r="I1160" i="7"/>
  <c r="I1159" i="7"/>
  <c r="I1158" i="7"/>
  <c r="I1157" i="7"/>
  <c r="I1156" i="7"/>
  <c r="I1154" i="7"/>
  <c r="I1153" i="7"/>
  <c r="I1152" i="7"/>
  <c r="I1151" i="7"/>
  <c r="I1150" i="7"/>
  <c r="I1149" i="7"/>
  <c r="I1148" i="7"/>
  <c r="I1147" i="7"/>
  <c r="I1145" i="7"/>
  <c r="I1144" i="7"/>
  <c r="I1143" i="7"/>
  <c r="I1142" i="7"/>
  <c r="I1141" i="7"/>
  <c r="I1140" i="7"/>
  <c r="I1139" i="7"/>
  <c r="I1138" i="7"/>
  <c r="I1137" i="7"/>
  <c r="I1136" i="7"/>
  <c r="I1135" i="7"/>
  <c r="I1134" i="7"/>
  <c r="I1133" i="7"/>
  <c r="I1132" i="7"/>
  <c r="I1131" i="7"/>
  <c r="I1130" i="7"/>
  <c r="I1129" i="7"/>
  <c r="I1128" i="7"/>
  <c r="I1127" i="7"/>
  <c r="I1126" i="7"/>
  <c r="I1125" i="7"/>
  <c r="I1124" i="7"/>
  <c r="I1123" i="7"/>
  <c r="I1122" i="7"/>
  <c r="I1121" i="7"/>
  <c r="I1120" i="7"/>
  <c r="I1119" i="7"/>
  <c r="I1118" i="7"/>
  <c r="I1117" i="7"/>
  <c r="I1116" i="7"/>
  <c r="I1115" i="7"/>
  <c r="I1114" i="7"/>
  <c r="I1113" i="7"/>
  <c r="I1112" i="7"/>
  <c r="I1111" i="7"/>
  <c r="I1110" i="7"/>
  <c r="I1109" i="7"/>
  <c r="I1108" i="7"/>
  <c r="I1107" i="7"/>
  <c r="I1106" i="7"/>
  <c r="I1105" i="7"/>
  <c r="I1104" i="7"/>
  <c r="I1103" i="7"/>
  <c r="I1102" i="7"/>
  <c r="I1101" i="7"/>
  <c r="I1100" i="7"/>
  <c r="I1099" i="7"/>
  <c r="I1098" i="7"/>
  <c r="I1097" i="7"/>
  <c r="I1096" i="7"/>
  <c r="I1095" i="7"/>
  <c r="I1094" i="7"/>
  <c r="I1091" i="7"/>
  <c r="I1089" i="7"/>
  <c r="I1087" i="7"/>
  <c r="I1085" i="7"/>
  <c r="I1084" i="7"/>
  <c r="I1083" i="7"/>
  <c r="I1082" i="7"/>
  <c r="I1081" i="7"/>
  <c r="I1080" i="7"/>
  <c r="I1079" i="7"/>
  <c r="I1078" i="7"/>
  <c r="I1077" i="7"/>
  <c r="I1076" i="7"/>
  <c r="I1075" i="7"/>
  <c r="I1074" i="7"/>
  <c r="I1073" i="7"/>
  <c r="I1072" i="7"/>
  <c r="I1071" i="7"/>
  <c r="I1070" i="7"/>
  <c r="I1069" i="7"/>
  <c r="I1068" i="7"/>
  <c r="I1067" i="7"/>
  <c r="I1066" i="7"/>
  <c r="I1065" i="7"/>
  <c r="I1064" i="7"/>
  <c r="I1063" i="7"/>
  <c r="I1062" i="7"/>
  <c r="I1061" i="7"/>
  <c r="I1060" i="7"/>
  <c r="I1059" i="7"/>
  <c r="I1058" i="7"/>
  <c r="I1057" i="7"/>
  <c r="I1056" i="7"/>
  <c r="I1055" i="7"/>
  <c r="I1054" i="7"/>
  <c r="I1053" i="7"/>
  <c r="I1052" i="7"/>
  <c r="I1051" i="7"/>
  <c r="I1050" i="7"/>
  <c r="I1049" i="7"/>
  <c r="I1048" i="7"/>
  <c r="I1047" i="7"/>
  <c r="I1046" i="7"/>
  <c r="I1045" i="7"/>
  <c r="I1044" i="7"/>
  <c r="I1042" i="7"/>
  <c r="I1041" i="7"/>
  <c r="I1040" i="7"/>
  <c r="I1039" i="7"/>
  <c r="I1038" i="7"/>
  <c r="I1037" i="7"/>
  <c r="I1036" i="7"/>
  <c r="I1035" i="7"/>
  <c r="I1034" i="7"/>
  <c r="I1033" i="7"/>
  <c r="I1032" i="7"/>
  <c r="I1031" i="7"/>
  <c r="I1030" i="7"/>
  <c r="I1029" i="7"/>
  <c r="I1028" i="7"/>
  <c r="I1027" i="7"/>
  <c r="I1026" i="7"/>
  <c r="I1025" i="7"/>
  <c r="I1024" i="7"/>
  <c r="I1023" i="7"/>
  <c r="I1022" i="7"/>
  <c r="I1021" i="7"/>
  <c r="I1020" i="7"/>
  <c r="I1019" i="7"/>
  <c r="I1018" i="7"/>
  <c r="I1017" i="7"/>
  <c r="I1016" i="7"/>
  <c r="I1015" i="7"/>
  <c r="I1014" i="7"/>
  <c r="I1013" i="7"/>
  <c r="I1012" i="7"/>
  <c r="I1011" i="7"/>
  <c r="I1010" i="7"/>
  <c r="I1009" i="7"/>
  <c r="I1008" i="7"/>
  <c r="I1007" i="7"/>
  <c r="I1006" i="7"/>
  <c r="I1005" i="7"/>
  <c r="I1004" i="7"/>
  <c r="I1003" i="7"/>
  <c r="I1002" i="7"/>
  <c r="I1001" i="7"/>
  <c r="I1000" i="7"/>
  <c r="I999" i="7"/>
  <c r="I998" i="7"/>
  <c r="I997" i="7"/>
  <c r="I996" i="7"/>
  <c r="I995" i="7"/>
  <c r="I994" i="7"/>
  <c r="I993" i="7"/>
  <c r="I992" i="7"/>
  <c r="I991" i="7"/>
  <c r="I990" i="7"/>
  <c r="I989" i="7"/>
  <c r="I987" i="7"/>
  <c r="I986" i="7"/>
  <c r="I985" i="7"/>
  <c r="I984" i="7"/>
  <c r="I983" i="7"/>
  <c r="I981" i="7"/>
  <c r="I979" i="7"/>
  <c r="I977" i="7"/>
  <c r="I975" i="7"/>
  <c r="I974" i="7"/>
  <c r="I972" i="7"/>
  <c r="I970" i="7"/>
  <c r="I968" i="7"/>
  <c r="I966" i="7"/>
  <c r="I964" i="7"/>
  <c r="I962" i="7"/>
  <c r="I960" i="7"/>
  <c r="I958" i="7"/>
  <c r="I956" i="7"/>
  <c r="I954" i="7"/>
  <c r="I952" i="7"/>
  <c r="I950" i="7"/>
  <c r="I948" i="7"/>
  <c r="I946" i="7"/>
  <c r="I944" i="7"/>
  <c r="J941" i="7"/>
  <c r="I941" i="7"/>
  <c r="J940" i="7"/>
  <c r="I940" i="7"/>
  <c r="J939" i="7"/>
  <c r="I939" i="7"/>
  <c r="J938" i="7"/>
  <c r="I938" i="7"/>
  <c r="J937" i="7"/>
  <c r="I937" i="7"/>
  <c r="J936" i="7"/>
  <c r="I936" i="7"/>
  <c r="J935" i="7"/>
  <c r="I935" i="7"/>
  <c r="J934" i="7"/>
  <c r="I934" i="7"/>
  <c r="J933" i="7"/>
  <c r="I933" i="7"/>
  <c r="J932" i="7"/>
  <c r="I932" i="7"/>
  <c r="J931" i="7"/>
  <c r="I931" i="7"/>
  <c r="J930" i="7"/>
  <c r="I930" i="7"/>
  <c r="J929" i="7"/>
  <c r="I929" i="7"/>
  <c r="J928" i="7"/>
  <c r="I928" i="7"/>
  <c r="J927" i="7"/>
  <c r="I927" i="7"/>
  <c r="J926" i="7"/>
  <c r="I926" i="7"/>
  <c r="J925" i="7"/>
  <c r="I925" i="7"/>
  <c r="J924" i="7"/>
  <c r="I924" i="7"/>
  <c r="J923" i="7"/>
  <c r="I923" i="7"/>
  <c r="J922" i="7"/>
  <c r="I922" i="7"/>
  <c r="J921" i="7"/>
  <c r="I921" i="7"/>
  <c r="J920" i="7"/>
  <c r="I920" i="7"/>
  <c r="J919" i="7"/>
  <c r="I919" i="7"/>
  <c r="J918" i="7"/>
  <c r="I918" i="7"/>
  <c r="J917" i="7"/>
  <c r="I917" i="7"/>
  <c r="J916" i="7"/>
  <c r="I916" i="7"/>
  <c r="J915" i="7"/>
  <c r="I915" i="7"/>
  <c r="J914" i="7"/>
  <c r="I914" i="7"/>
  <c r="J913" i="7"/>
  <c r="I913" i="7"/>
  <c r="J912" i="7"/>
  <c r="I912" i="7"/>
  <c r="J911" i="7"/>
  <c r="I911" i="7"/>
  <c r="J910" i="7"/>
  <c r="I910" i="7"/>
  <c r="J909" i="7"/>
  <c r="I909" i="7"/>
  <c r="J908" i="7"/>
  <c r="I908" i="7"/>
  <c r="J907" i="7"/>
  <c r="I907" i="7"/>
  <c r="J906" i="7"/>
  <c r="I906" i="7"/>
  <c r="J905" i="7"/>
  <c r="I905" i="7"/>
  <c r="J904" i="7"/>
  <c r="I904" i="7"/>
  <c r="J903" i="7"/>
  <c r="I903" i="7"/>
  <c r="J902" i="7"/>
  <c r="I902" i="7"/>
  <c r="J901" i="7"/>
  <c r="I901" i="7"/>
  <c r="J900" i="7"/>
  <c r="I900" i="7"/>
  <c r="J899" i="7"/>
  <c r="I899" i="7"/>
  <c r="J898" i="7"/>
  <c r="I898" i="7"/>
  <c r="J897" i="7"/>
  <c r="I897" i="7"/>
  <c r="J896" i="7"/>
  <c r="I896" i="7"/>
  <c r="J895" i="7"/>
  <c r="I895" i="7"/>
  <c r="J894" i="7"/>
  <c r="I894" i="7"/>
  <c r="J893" i="7"/>
  <c r="I893" i="7"/>
  <c r="J892" i="7"/>
  <c r="I892" i="7"/>
  <c r="J891" i="7"/>
  <c r="I891" i="7"/>
  <c r="J890" i="7"/>
  <c r="I890" i="7"/>
  <c r="J889" i="7"/>
  <c r="I889" i="7"/>
  <c r="J888" i="7"/>
  <c r="I888" i="7"/>
  <c r="J887" i="7"/>
  <c r="I887" i="7"/>
  <c r="J886" i="7"/>
  <c r="I886" i="7"/>
  <c r="J885" i="7"/>
  <c r="I885" i="7"/>
  <c r="J884" i="7"/>
  <c r="I884" i="7"/>
  <c r="J883" i="7"/>
  <c r="I883" i="7"/>
  <c r="J882" i="7"/>
  <c r="I882" i="7"/>
  <c r="J881" i="7"/>
  <c r="I881" i="7"/>
  <c r="J880" i="7"/>
  <c r="I880" i="7"/>
  <c r="J879" i="7"/>
  <c r="I879" i="7"/>
  <c r="J878" i="7"/>
  <c r="I878" i="7"/>
  <c r="J877" i="7"/>
  <c r="I877" i="7"/>
  <c r="J876" i="7"/>
  <c r="I876" i="7"/>
  <c r="J875" i="7"/>
  <c r="I875" i="7"/>
  <c r="J874" i="7"/>
  <c r="I874" i="7"/>
  <c r="J873" i="7"/>
  <c r="I873" i="7"/>
  <c r="J872" i="7"/>
  <c r="I872" i="7"/>
  <c r="J871" i="7"/>
  <c r="I871" i="7"/>
  <c r="J870" i="7"/>
  <c r="I870" i="7"/>
  <c r="J869" i="7"/>
  <c r="I869" i="7"/>
  <c r="J868" i="7"/>
  <c r="I868" i="7"/>
  <c r="J867" i="7"/>
  <c r="I867" i="7"/>
  <c r="J866" i="7"/>
  <c r="I866" i="7"/>
  <c r="J865" i="7"/>
  <c r="I865" i="7"/>
  <c r="J864" i="7"/>
  <c r="I864" i="7"/>
  <c r="J863" i="7"/>
  <c r="I863" i="7"/>
  <c r="J862" i="7"/>
  <c r="I862" i="7"/>
  <c r="J861" i="7"/>
  <c r="I861" i="7"/>
  <c r="J860" i="7"/>
  <c r="I860" i="7"/>
  <c r="J859" i="7"/>
  <c r="I859" i="7"/>
  <c r="J858" i="7"/>
  <c r="I858" i="7"/>
  <c r="J857" i="7"/>
  <c r="I857" i="7"/>
  <c r="J856" i="7"/>
  <c r="I856" i="7"/>
  <c r="J855" i="7"/>
  <c r="I855" i="7"/>
  <c r="J854" i="7"/>
  <c r="I854" i="7"/>
  <c r="J853" i="7"/>
  <c r="I853" i="7"/>
  <c r="J852" i="7"/>
  <c r="I852" i="7"/>
  <c r="J851" i="7"/>
  <c r="I851" i="7"/>
  <c r="J850" i="7"/>
  <c r="I850" i="7"/>
  <c r="J849" i="7"/>
  <c r="I849" i="7"/>
  <c r="J848" i="7"/>
  <c r="I848" i="7"/>
  <c r="J847" i="7"/>
  <c r="I847" i="7"/>
  <c r="J846" i="7"/>
  <c r="I846" i="7"/>
  <c r="J845" i="7"/>
  <c r="I845" i="7"/>
  <c r="J844" i="7"/>
  <c r="I844" i="7"/>
  <c r="J843" i="7"/>
  <c r="I843" i="7"/>
  <c r="J842" i="7"/>
  <c r="I842" i="7"/>
  <c r="J841" i="7"/>
  <c r="I841" i="7"/>
  <c r="J840" i="7"/>
  <c r="I840" i="7"/>
  <c r="J839" i="7"/>
  <c r="I839" i="7"/>
  <c r="J838" i="7"/>
  <c r="I838" i="7"/>
  <c r="J837" i="7"/>
  <c r="I837" i="7"/>
  <c r="J836" i="7"/>
  <c r="I836" i="7"/>
  <c r="J835" i="7"/>
  <c r="I835" i="7"/>
  <c r="J834" i="7"/>
  <c r="I834" i="7"/>
  <c r="J833" i="7"/>
  <c r="I833" i="7"/>
  <c r="J832" i="7"/>
  <c r="I832" i="7"/>
  <c r="J831" i="7"/>
  <c r="I831" i="7"/>
  <c r="J830" i="7"/>
  <c r="I830" i="7"/>
  <c r="J829" i="7"/>
  <c r="I829" i="7"/>
  <c r="J828" i="7"/>
  <c r="I828" i="7"/>
  <c r="J827" i="7"/>
  <c r="I827" i="7"/>
  <c r="J826" i="7"/>
  <c r="I826" i="7"/>
  <c r="J825" i="7"/>
  <c r="I825" i="7"/>
  <c r="J824" i="7"/>
  <c r="I824" i="7"/>
  <c r="J823" i="7"/>
  <c r="I823" i="7"/>
  <c r="J822" i="7"/>
  <c r="I822" i="7"/>
  <c r="J821" i="7"/>
  <c r="I821" i="7"/>
  <c r="J820" i="7"/>
  <c r="I820" i="7"/>
  <c r="J819" i="7"/>
  <c r="I819" i="7"/>
  <c r="J818" i="7"/>
  <c r="I818" i="7"/>
  <c r="J817" i="7"/>
  <c r="I817" i="7"/>
  <c r="J816" i="7"/>
  <c r="I816" i="7"/>
  <c r="J815" i="7"/>
  <c r="I815" i="7"/>
  <c r="J814" i="7"/>
  <c r="I814" i="7"/>
  <c r="J813" i="7"/>
  <c r="I813" i="7"/>
  <c r="J812" i="7"/>
  <c r="I812" i="7"/>
  <c r="J811" i="7"/>
  <c r="I811" i="7"/>
  <c r="J810" i="7"/>
  <c r="I810" i="7"/>
  <c r="J809" i="7"/>
  <c r="I809" i="7"/>
  <c r="J808" i="7"/>
  <c r="I808" i="7"/>
  <c r="J807" i="7"/>
  <c r="I807" i="7"/>
  <c r="J806" i="7"/>
  <c r="I806" i="7"/>
  <c r="J805" i="7"/>
  <c r="I805" i="7"/>
  <c r="J804" i="7"/>
  <c r="I804" i="7"/>
  <c r="J803" i="7"/>
  <c r="I803" i="7"/>
  <c r="J802" i="7"/>
  <c r="I802" i="7"/>
  <c r="J801" i="7"/>
  <c r="I801" i="7"/>
  <c r="J800" i="7"/>
  <c r="I800" i="7"/>
  <c r="J799" i="7"/>
  <c r="I799" i="7"/>
  <c r="J798" i="7"/>
  <c r="I798" i="7"/>
  <c r="J797" i="7"/>
  <c r="I797" i="7"/>
  <c r="J796" i="7"/>
  <c r="I796" i="7"/>
  <c r="J795" i="7"/>
  <c r="I795" i="7"/>
  <c r="J794" i="7"/>
  <c r="I794" i="7"/>
  <c r="J793" i="7"/>
  <c r="I793" i="7"/>
  <c r="J792" i="7"/>
  <c r="I792" i="7"/>
  <c r="J791" i="7"/>
  <c r="I791" i="7"/>
  <c r="J790" i="7"/>
  <c r="I790" i="7"/>
  <c r="J789" i="7"/>
  <c r="I789" i="7"/>
  <c r="J788" i="7"/>
  <c r="I788" i="7"/>
  <c r="J787" i="7"/>
  <c r="I787" i="7"/>
  <c r="J786" i="7"/>
  <c r="I786" i="7"/>
  <c r="J785" i="7"/>
  <c r="I785" i="7"/>
  <c r="J784" i="7"/>
  <c r="I784" i="7"/>
  <c r="J783" i="7"/>
  <c r="I783" i="7"/>
  <c r="J782" i="7"/>
  <c r="I782" i="7"/>
  <c r="J781" i="7"/>
  <c r="I781" i="7"/>
  <c r="J780" i="7"/>
  <c r="I780" i="7"/>
  <c r="J779" i="7"/>
  <c r="I779" i="7"/>
  <c r="J778" i="7"/>
  <c r="I778" i="7"/>
  <c r="J777" i="7"/>
  <c r="I777" i="7"/>
  <c r="J776" i="7"/>
  <c r="I776" i="7"/>
  <c r="J775" i="7"/>
  <c r="I775" i="7"/>
  <c r="J774" i="7"/>
  <c r="I774" i="7"/>
  <c r="J773" i="7"/>
  <c r="I773" i="7"/>
  <c r="J772" i="7"/>
  <c r="I772" i="7"/>
  <c r="J771" i="7"/>
  <c r="I771" i="7"/>
  <c r="J770" i="7"/>
  <c r="I770" i="7"/>
  <c r="J769" i="7"/>
  <c r="I769" i="7"/>
  <c r="J768" i="7"/>
  <c r="I768" i="7"/>
  <c r="J767" i="7"/>
  <c r="I767" i="7"/>
  <c r="J766" i="7"/>
  <c r="I766" i="7"/>
  <c r="J765" i="7"/>
  <c r="I765" i="7"/>
  <c r="J764" i="7"/>
  <c r="I764" i="7"/>
  <c r="J763" i="7"/>
  <c r="I763" i="7"/>
  <c r="J762" i="7"/>
  <c r="I762" i="7"/>
  <c r="J761" i="7"/>
  <c r="I761" i="7"/>
  <c r="J760" i="7"/>
  <c r="I760" i="7"/>
  <c r="J759" i="7"/>
  <c r="I759" i="7"/>
  <c r="J758" i="7"/>
  <c r="I758" i="7"/>
  <c r="J757" i="7"/>
  <c r="I757" i="7"/>
  <c r="J756" i="7"/>
  <c r="I756" i="7"/>
  <c r="J755" i="7"/>
  <c r="I755" i="7"/>
  <c r="J754" i="7"/>
  <c r="I754" i="7"/>
  <c r="J753" i="7"/>
  <c r="I753" i="7"/>
  <c r="J752" i="7"/>
  <c r="I752" i="7"/>
  <c r="J751" i="7"/>
  <c r="I751" i="7"/>
  <c r="J750" i="7"/>
  <c r="I750" i="7"/>
  <c r="J749" i="7"/>
  <c r="I749" i="7"/>
  <c r="J748" i="7"/>
  <c r="I748" i="7"/>
  <c r="J747" i="7"/>
  <c r="I747" i="7"/>
  <c r="J746" i="7"/>
  <c r="I746" i="7"/>
  <c r="J745" i="7"/>
  <c r="I745" i="7"/>
  <c r="J744" i="7"/>
  <c r="I744" i="7"/>
  <c r="J743" i="7"/>
  <c r="I743" i="7"/>
  <c r="J742" i="7"/>
  <c r="I742" i="7"/>
  <c r="J741" i="7"/>
  <c r="I741" i="7"/>
  <c r="J740" i="7"/>
  <c r="I740" i="7"/>
  <c r="J739" i="7"/>
  <c r="I739" i="7"/>
  <c r="J738" i="7"/>
  <c r="I738" i="7"/>
  <c r="J737" i="7"/>
  <c r="I737" i="7"/>
  <c r="J736" i="7"/>
  <c r="I736" i="7"/>
  <c r="J735" i="7"/>
  <c r="I735" i="7"/>
  <c r="J734" i="7"/>
  <c r="I734" i="7"/>
  <c r="J733" i="7"/>
  <c r="I733" i="7"/>
  <c r="J732" i="7"/>
  <c r="I732" i="7"/>
  <c r="J731" i="7"/>
  <c r="I731" i="7"/>
  <c r="J730" i="7"/>
  <c r="I730" i="7"/>
  <c r="J729" i="7"/>
  <c r="I729" i="7"/>
  <c r="J728" i="7"/>
  <c r="I728" i="7"/>
  <c r="J727" i="7"/>
  <c r="I727" i="7"/>
  <c r="J726" i="7"/>
  <c r="I726" i="7"/>
  <c r="J725" i="7"/>
  <c r="I725" i="7"/>
  <c r="J724" i="7"/>
  <c r="I724" i="7"/>
  <c r="J723" i="7"/>
  <c r="I723" i="7"/>
  <c r="J722" i="7"/>
  <c r="I722" i="7"/>
  <c r="J721" i="7"/>
  <c r="I721" i="7"/>
  <c r="J720" i="7"/>
  <c r="I720" i="7"/>
  <c r="J719" i="7"/>
  <c r="I719" i="7"/>
  <c r="J718" i="7"/>
  <c r="I718" i="7"/>
  <c r="J717" i="7"/>
  <c r="I717" i="7"/>
  <c r="J716" i="7"/>
  <c r="I716" i="7"/>
  <c r="J715" i="7"/>
  <c r="I715" i="7"/>
  <c r="J714" i="7"/>
  <c r="I714" i="7"/>
  <c r="J713" i="7"/>
  <c r="I713" i="7"/>
  <c r="J712" i="7"/>
  <c r="I712" i="7"/>
  <c r="J711" i="7"/>
  <c r="I711" i="7"/>
  <c r="J710" i="7"/>
  <c r="I710" i="7"/>
  <c r="J709" i="7"/>
  <c r="I709" i="7"/>
  <c r="J708" i="7"/>
  <c r="I708" i="7"/>
  <c r="J707" i="7"/>
  <c r="I707" i="7"/>
  <c r="J706" i="7"/>
  <c r="I706" i="7"/>
  <c r="J705" i="7"/>
  <c r="I705" i="7"/>
  <c r="J704" i="7"/>
  <c r="I704" i="7"/>
  <c r="J703" i="7"/>
  <c r="I703" i="7"/>
  <c r="J702" i="7"/>
  <c r="I702" i="7"/>
  <c r="J701" i="7"/>
  <c r="I701" i="7"/>
  <c r="J700" i="7"/>
  <c r="I700" i="7"/>
  <c r="J699" i="7"/>
  <c r="I699" i="7"/>
  <c r="J698" i="7"/>
  <c r="I698" i="7"/>
  <c r="J697" i="7"/>
  <c r="I697" i="7"/>
  <c r="J696" i="7"/>
  <c r="I696" i="7"/>
  <c r="J695" i="7"/>
  <c r="I695" i="7"/>
  <c r="J694" i="7"/>
  <c r="I694" i="7"/>
  <c r="J693" i="7"/>
  <c r="I693" i="7"/>
  <c r="J692" i="7"/>
  <c r="I692" i="7"/>
  <c r="J691" i="7"/>
  <c r="I691" i="7"/>
  <c r="J690" i="7"/>
  <c r="I690" i="7"/>
  <c r="J689" i="7"/>
  <c r="I689" i="7"/>
  <c r="J688" i="7"/>
  <c r="I688" i="7"/>
  <c r="J687" i="7"/>
  <c r="I687" i="7"/>
  <c r="J686" i="7"/>
  <c r="I686" i="7"/>
  <c r="J685" i="7"/>
  <c r="I685" i="7"/>
  <c r="J684" i="7"/>
  <c r="I684" i="7"/>
  <c r="J683" i="7"/>
  <c r="I683" i="7"/>
  <c r="J682" i="7"/>
  <c r="I682" i="7"/>
  <c r="J681" i="7"/>
  <c r="I681" i="7"/>
  <c r="J680" i="7"/>
  <c r="I680" i="7"/>
  <c r="J679" i="7"/>
  <c r="I679" i="7"/>
  <c r="J678" i="7"/>
  <c r="I678" i="7"/>
  <c r="J677" i="7"/>
  <c r="I677" i="7"/>
  <c r="J676" i="7"/>
  <c r="I676" i="7"/>
  <c r="J675" i="7"/>
  <c r="I675" i="7"/>
  <c r="J674" i="7"/>
  <c r="I674" i="7"/>
  <c r="J673" i="7"/>
  <c r="I673" i="7"/>
  <c r="J672" i="7"/>
  <c r="I672" i="7"/>
  <c r="J671" i="7"/>
  <c r="I671" i="7"/>
  <c r="J670" i="7"/>
  <c r="I670" i="7"/>
  <c r="J669" i="7"/>
  <c r="I669" i="7"/>
  <c r="J668" i="7"/>
  <c r="I668" i="7"/>
  <c r="J667" i="7"/>
  <c r="I667" i="7"/>
  <c r="J666" i="7"/>
  <c r="I666" i="7"/>
  <c r="J665" i="7"/>
  <c r="I665" i="7"/>
  <c r="J664" i="7"/>
  <c r="I664" i="7"/>
  <c r="J663" i="7"/>
  <c r="I663" i="7"/>
  <c r="J662" i="7"/>
  <c r="I662" i="7"/>
  <c r="J661" i="7"/>
  <c r="I661" i="7"/>
  <c r="J660" i="7"/>
  <c r="I660" i="7"/>
  <c r="J659" i="7"/>
  <c r="I659" i="7"/>
  <c r="J658" i="7"/>
  <c r="I658" i="7"/>
  <c r="J657" i="7"/>
  <c r="I657" i="7"/>
  <c r="J656" i="7"/>
  <c r="I656" i="7"/>
  <c r="J655" i="7"/>
  <c r="I655" i="7"/>
  <c r="J654" i="7"/>
  <c r="I654" i="7"/>
  <c r="J653" i="7"/>
  <c r="I653" i="7"/>
  <c r="J652" i="7"/>
  <c r="I652" i="7"/>
  <c r="J651" i="7"/>
  <c r="I651" i="7"/>
  <c r="J650" i="7"/>
  <c r="I650" i="7"/>
  <c r="J649" i="7"/>
  <c r="I649" i="7"/>
  <c r="J648" i="7"/>
  <c r="I648" i="7"/>
  <c r="J647" i="7"/>
  <c r="I647" i="7"/>
  <c r="J646" i="7"/>
  <c r="I646" i="7"/>
  <c r="J645" i="7"/>
  <c r="I645" i="7"/>
  <c r="J644" i="7"/>
  <c r="I644" i="7"/>
  <c r="J643" i="7"/>
  <c r="I643" i="7"/>
  <c r="J642" i="7"/>
  <c r="I642" i="7"/>
  <c r="J641" i="7"/>
  <c r="I641" i="7"/>
  <c r="J640" i="7"/>
  <c r="I640" i="7"/>
  <c r="J639" i="7"/>
  <c r="I639" i="7"/>
  <c r="J638" i="7"/>
  <c r="I638" i="7"/>
  <c r="J637" i="7"/>
  <c r="I637" i="7"/>
  <c r="J636" i="7"/>
  <c r="I636" i="7"/>
  <c r="J635" i="7"/>
  <c r="I635" i="7"/>
  <c r="J634" i="7"/>
  <c r="I634" i="7"/>
  <c r="J633" i="7"/>
  <c r="I633" i="7"/>
  <c r="J632" i="7"/>
  <c r="I632" i="7"/>
  <c r="J631" i="7"/>
  <c r="I631" i="7"/>
  <c r="J630" i="7"/>
  <c r="I630" i="7"/>
  <c r="J629" i="7"/>
  <c r="I629" i="7"/>
  <c r="J628" i="7"/>
  <c r="I628" i="7"/>
  <c r="J627" i="7"/>
  <c r="I627" i="7"/>
  <c r="J626" i="7"/>
  <c r="I626" i="7"/>
  <c r="J625" i="7"/>
  <c r="I625" i="7"/>
  <c r="J624" i="7"/>
  <c r="I624" i="7"/>
  <c r="J623" i="7"/>
  <c r="I623" i="7"/>
  <c r="J622" i="7"/>
  <c r="I622" i="7"/>
  <c r="J621" i="7"/>
  <c r="I621" i="7"/>
  <c r="J620" i="7"/>
  <c r="I620" i="7"/>
  <c r="J619" i="7"/>
  <c r="I619" i="7"/>
  <c r="J618" i="7"/>
  <c r="I618" i="7"/>
  <c r="J617" i="7"/>
  <c r="I617" i="7"/>
  <c r="J616" i="7"/>
  <c r="I616" i="7"/>
  <c r="J615" i="7"/>
  <c r="I615" i="7"/>
  <c r="J614" i="7"/>
  <c r="I614" i="7"/>
  <c r="J613" i="7"/>
  <c r="I613" i="7"/>
  <c r="J612" i="7"/>
  <c r="I612" i="7"/>
  <c r="J611" i="7"/>
  <c r="I611" i="7"/>
  <c r="J610" i="7"/>
  <c r="I610" i="7"/>
  <c r="J609" i="7"/>
  <c r="I609" i="7"/>
  <c r="J608" i="7"/>
  <c r="I608" i="7"/>
  <c r="J607" i="7"/>
  <c r="I607" i="7"/>
  <c r="J606" i="7"/>
  <c r="I606" i="7"/>
  <c r="J605" i="7"/>
  <c r="I605" i="7"/>
  <c r="J604" i="7"/>
  <c r="I604" i="7"/>
  <c r="J603" i="7"/>
  <c r="I603" i="7"/>
  <c r="J602" i="7"/>
  <c r="I602" i="7"/>
  <c r="J601" i="7"/>
  <c r="I601" i="7"/>
  <c r="J600" i="7"/>
  <c r="I600" i="7"/>
  <c r="J599" i="7"/>
  <c r="I599" i="7"/>
  <c r="J598" i="7"/>
  <c r="I598" i="7"/>
  <c r="J597" i="7"/>
  <c r="I597" i="7"/>
  <c r="J596" i="7"/>
  <c r="I596" i="7"/>
  <c r="J595" i="7"/>
  <c r="I595" i="7"/>
  <c r="J594" i="7"/>
  <c r="I594" i="7"/>
  <c r="J593" i="7"/>
  <c r="I593" i="7"/>
  <c r="J592" i="7"/>
  <c r="I592" i="7"/>
  <c r="J591" i="7"/>
  <c r="I591" i="7"/>
  <c r="J590" i="7"/>
  <c r="I590" i="7"/>
  <c r="J589" i="7"/>
  <c r="I589" i="7"/>
  <c r="J587" i="7"/>
  <c r="K587" i="7" s="1"/>
  <c r="H587" i="7"/>
  <c r="J586" i="7"/>
  <c r="K586" i="7" s="1"/>
  <c r="H586" i="7"/>
  <c r="J583" i="7"/>
  <c r="K583" i="7" s="1"/>
  <c r="H583" i="7"/>
  <c r="J582" i="7"/>
  <c r="K582" i="7" s="1"/>
  <c r="H582" i="7"/>
  <c r="J580" i="7"/>
  <c r="K580" i="7" s="1"/>
  <c r="H580" i="7"/>
  <c r="J579" i="7"/>
  <c r="K579" i="7" s="1"/>
  <c r="H579" i="7"/>
  <c r="J577" i="7"/>
  <c r="K577" i="7" s="1"/>
  <c r="H577" i="7"/>
  <c r="J576" i="7"/>
  <c r="K576" i="7" s="1"/>
  <c r="H576" i="7"/>
  <c r="J575" i="7"/>
  <c r="K575" i="7" s="1"/>
  <c r="H575" i="7"/>
  <c r="J573" i="7"/>
  <c r="K573" i="7" s="1"/>
  <c r="H573" i="7"/>
  <c r="J572" i="7"/>
  <c r="K572" i="7" s="1"/>
  <c r="H572" i="7"/>
  <c r="J571" i="7"/>
  <c r="K571" i="7" s="1"/>
  <c r="H571" i="7"/>
  <c r="J570" i="7"/>
  <c r="K570" i="7" s="1"/>
  <c r="H570" i="7"/>
  <c r="J568" i="7"/>
  <c r="K568" i="7" s="1"/>
  <c r="H568" i="7"/>
  <c r="J566" i="7"/>
  <c r="K566" i="7" s="1"/>
  <c r="H566" i="7"/>
  <c r="J562" i="7"/>
  <c r="K562" i="7" s="1"/>
  <c r="H562" i="7"/>
  <c r="J561" i="7"/>
  <c r="K561" i="7" s="1"/>
  <c r="H561" i="7"/>
  <c r="J559" i="7"/>
  <c r="K559" i="7" s="1"/>
  <c r="H559" i="7"/>
  <c r="J557" i="7"/>
  <c r="K557" i="7" s="1"/>
  <c r="H557" i="7"/>
  <c r="J556" i="7"/>
  <c r="K556" i="7" s="1"/>
  <c r="H556" i="7"/>
  <c r="J555" i="7"/>
  <c r="K555" i="7" s="1"/>
  <c r="H555" i="7"/>
  <c r="J553" i="7"/>
  <c r="K553" i="7" s="1"/>
  <c r="H553" i="7"/>
  <c r="J551" i="7"/>
  <c r="K551" i="7" s="1"/>
  <c r="H551" i="7"/>
  <c r="J549" i="7"/>
  <c r="K549" i="7" s="1"/>
  <c r="H549" i="7"/>
  <c r="J547" i="7"/>
  <c r="K547" i="7" s="1"/>
  <c r="H547" i="7"/>
  <c r="J545" i="7"/>
  <c r="K545" i="7" s="1"/>
  <c r="H545" i="7"/>
  <c r="J543" i="7"/>
  <c r="K543" i="7" s="1"/>
  <c r="H543" i="7"/>
  <c r="J541" i="7"/>
  <c r="K541" i="7" s="1"/>
  <c r="H541" i="7"/>
  <c r="J539" i="7"/>
  <c r="K539" i="7" s="1"/>
  <c r="H539" i="7"/>
  <c r="J537" i="7"/>
  <c r="K537" i="7" s="1"/>
  <c r="H537" i="7"/>
  <c r="J536" i="7"/>
  <c r="K536" i="7" s="1"/>
  <c r="H536" i="7"/>
  <c r="J534" i="7"/>
  <c r="K534" i="7" s="1"/>
  <c r="H534" i="7"/>
  <c r="J532" i="7"/>
  <c r="K532" i="7" s="1"/>
  <c r="H532" i="7"/>
  <c r="J531" i="7"/>
  <c r="K531" i="7" s="1"/>
  <c r="H531" i="7"/>
  <c r="J529" i="7"/>
  <c r="K529" i="7" s="1"/>
  <c r="H529" i="7"/>
  <c r="J527" i="7"/>
  <c r="K527" i="7" s="1"/>
  <c r="H527" i="7"/>
  <c r="J526" i="7"/>
  <c r="K526" i="7" s="1"/>
  <c r="H526" i="7"/>
  <c r="J524" i="7"/>
  <c r="K524" i="7" s="1"/>
  <c r="H524" i="7"/>
  <c r="J522" i="7"/>
  <c r="K522" i="7" s="1"/>
  <c r="H522" i="7"/>
  <c r="J520" i="7"/>
  <c r="K520" i="7" s="1"/>
  <c r="H520" i="7"/>
  <c r="J519" i="7"/>
  <c r="K519" i="7" s="1"/>
  <c r="H519" i="7"/>
  <c r="J517" i="7"/>
  <c r="K517" i="7" s="1"/>
  <c r="H517" i="7"/>
  <c r="J515" i="7"/>
  <c r="K515" i="7" s="1"/>
  <c r="H515" i="7"/>
  <c r="J513" i="7"/>
  <c r="K513" i="7" s="1"/>
  <c r="H513" i="7"/>
  <c r="J511" i="7"/>
  <c r="K511" i="7" s="1"/>
  <c r="H511" i="7"/>
  <c r="J509" i="7"/>
  <c r="K509" i="7" s="1"/>
  <c r="H509" i="7"/>
  <c r="I509" i="7" s="1"/>
  <c r="H507" i="7"/>
  <c r="I507" i="7" s="1"/>
  <c r="J506" i="7"/>
  <c r="K506" i="7" s="1"/>
  <c r="H506" i="7"/>
  <c r="I506" i="7" s="1"/>
  <c r="J504" i="7"/>
  <c r="K504" i="7" s="1"/>
  <c r="H504" i="7"/>
  <c r="I504" i="7" s="1"/>
  <c r="J502" i="7"/>
  <c r="K502" i="7" s="1"/>
  <c r="H502" i="7"/>
  <c r="I502" i="7" s="1"/>
  <c r="J501" i="7"/>
  <c r="K501" i="7" s="1"/>
  <c r="H501" i="7"/>
  <c r="I501" i="7" s="1"/>
  <c r="J499" i="7"/>
  <c r="K499" i="7" s="1"/>
  <c r="H499" i="7"/>
  <c r="I499" i="7" s="1"/>
  <c r="J497" i="7"/>
  <c r="K497" i="7" s="1"/>
  <c r="H497" i="7"/>
  <c r="I497" i="7" s="1"/>
  <c r="J495" i="7"/>
  <c r="K495" i="7" s="1"/>
  <c r="H495" i="7"/>
  <c r="I495" i="7" s="1"/>
  <c r="J493" i="7"/>
  <c r="K493" i="7" s="1"/>
  <c r="H493" i="7"/>
  <c r="I493" i="7" s="1"/>
  <c r="J491" i="7"/>
  <c r="K491" i="7" s="1"/>
  <c r="H491" i="7"/>
  <c r="I491" i="7" s="1"/>
  <c r="J490" i="7"/>
  <c r="K490" i="7" s="1"/>
  <c r="H490" i="7"/>
  <c r="I490" i="7" s="1"/>
  <c r="J488" i="7"/>
  <c r="K488" i="7" s="1"/>
  <c r="H488" i="7"/>
  <c r="I488" i="7" s="1"/>
  <c r="J486" i="7"/>
  <c r="K486" i="7" s="1"/>
  <c r="H486" i="7"/>
  <c r="I486" i="7" s="1"/>
  <c r="J485" i="7"/>
  <c r="K485" i="7" s="1"/>
  <c r="H485" i="7"/>
  <c r="I485" i="7" s="1"/>
  <c r="J483" i="7"/>
  <c r="K483" i="7" s="1"/>
  <c r="H483" i="7"/>
  <c r="I483" i="7" s="1"/>
  <c r="J482" i="7"/>
  <c r="K482" i="7" s="1"/>
  <c r="H482" i="7"/>
  <c r="I482" i="7" s="1"/>
  <c r="J480" i="7"/>
  <c r="K480" i="7" s="1"/>
  <c r="H480" i="7"/>
  <c r="I480" i="7" s="1"/>
  <c r="J479" i="7"/>
  <c r="K479" i="7" s="1"/>
  <c r="H479" i="7"/>
  <c r="I479" i="7" s="1"/>
  <c r="J477" i="7"/>
  <c r="K477" i="7" s="1"/>
  <c r="H477" i="7"/>
  <c r="I477" i="7" s="1"/>
  <c r="J476" i="7"/>
  <c r="K476" i="7" s="1"/>
  <c r="H476" i="7"/>
  <c r="I476" i="7" s="1"/>
  <c r="J475" i="7"/>
  <c r="K475" i="7" s="1"/>
  <c r="H475" i="7"/>
  <c r="I475" i="7" s="1"/>
  <c r="J473" i="7"/>
  <c r="K473" i="7" s="1"/>
  <c r="H473" i="7"/>
  <c r="I473" i="7" s="1"/>
  <c r="J471" i="7"/>
  <c r="K471" i="7" s="1"/>
  <c r="H471" i="7"/>
  <c r="I471" i="7" s="1"/>
  <c r="J469" i="7"/>
  <c r="K469" i="7" s="1"/>
  <c r="H469" i="7"/>
  <c r="I469" i="7" s="1"/>
  <c r="J467" i="7"/>
  <c r="K467" i="7" s="1"/>
  <c r="H467" i="7"/>
  <c r="I467" i="7" s="1"/>
  <c r="J464" i="7"/>
  <c r="K464" i="7" s="1"/>
  <c r="H464" i="7"/>
  <c r="I464" i="7" s="1"/>
  <c r="J461" i="7"/>
  <c r="K461" i="7" s="1"/>
  <c r="H461" i="7"/>
  <c r="I461" i="7" s="1"/>
  <c r="J459" i="7"/>
  <c r="K459" i="7" s="1"/>
  <c r="H459" i="7"/>
  <c r="I459" i="7" s="1"/>
  <c r="J457" i="7"/>
  <c r="K457" i="7" s="1"/>
  <c r="H457" i="7"/>
  <c r="I457" i="7" s="1"/>
  <c r="J456" i="7"/>
  <c r="K456" i="7" s="1"/>
  <c r="H456" i="7"/>
  <c r="I456" i="7" s="1"/>
  <c r="J454" i="7"/>
  <c r="K454" i="7" s="1"/>
  <c r="H454" i="7"/>
  <c r="I454" i="7" s="1"/>
  <c r="J452" i="7"/>
  <c r="K452" i="7" s="1"/>
  <c r="H452" i="7"/>
  <c r="I452" i="7" s="1"/>
  <c r="J449" i="7"/>
  <c r="K449" i="7" s="1"/>
  <c r="H449" i="7"/>
  <c r="I449" i="7" s="1"/>
  <c r="J447" i="7"/>
  <c r="K447" i="7" s="1"/>
  <c r="H447" i="7"/>
  <c r="I447" i="7" s="1"/>
  <c r="J445" i="7"/>
  <c r="K445" i="7" s="1"/>
  <c r="H445" i="7"/>
  <c r="I445" i="7" s="1"/>
  <c r="J443" i="7"/>
  <c r="K443" i="7" s="1"/>
  <c r="H443" i="7"/>
  <c r="I443" i="7" s="1"/>
  <c r="J441" i="7"/>
  <c r="K441" i="7" s="1"/>
  <c r="H441" i="7"/>
  <c r="I441" i="7" s="1"/>
  <c r="J440" i="7"/>
  <c r="K440" i="7" s="1"/>
  <c r="H440" i="7"/>
  <c r="I440" i="7" s="1"/>
  <c r="J439" i="7"/>
  <c r="K439" i="7" s="1"/>
  <c r="H439" i="7"/>
  <c r="I439" i="7" s="1"/>
  <c r="J438" i="7"/>
  <c r="K438" i="7" s="1"/>
  <c r="H438" i="7"/>
  <c r="I438" i="7" s="1"/>
  <c r="J437" i="7"/>
  <c r="K437" i="7" s="1"/>
  <c r="H437" i="7"/>
  <c r="I437" i="7" s="1"/>
  <c r="J435" i="7"/>
  <c r="K435" i="7" s="1"/>
  <c r="H435" i="7"/>
  <c r="I435" i="7" s="1"/>
  <c r="J433" i="7"/>
  <c r="K433" i="7" s="1"/>
  <c r="H433" i="7"/>
  <c r="I433" i="7" s="1"/>
  <c r="J431" i="7"/>
  <c r="K431" i="7" s="1"/>
  <c r="H431" i="7"/>
  <c r="I431" i="7" s="1"/>
  <c r="J429" i="7"/>
  <c r="K429" i="7" s="1"/>
  <c r="H429" i="7"/>
  <c r="I429" i="7" s="1"/>
  <c r="J427" i="7"/>
  <c r="K427" i="7" s="1"/>
  <c r="H427" i="7"/>
  <c r="I427" i="7" s="1"/>
  <c r="J425" i="7"/>
  <c r="K425" i="7" s="1"/>
  <c r="H425" i="7"/>
  <c r="I425" i="7" s="1"/>
  <c r="J423" i="7"/>
  <c r="K423" i="7" s="1"/>
  <c r="H423" i="7"/>
  <c r="I423" i="7" s="1"/>
  <c r="K420" i="7"/>
  <c r="I420" i="7"/>
  <c r="K419" i="7"/>
  <c r="I419" i="7"/>
  <c r="K418" i="7"/>
  <c r="I418" i="7"/>
  <c r="K417" i="7"/>
  <c r="I417" i="7"/>
  <c r="K414" i="7"/>
  <c r="I414" i="7"/>
  <c r="K411" i="7"/>
  <c r="I411" i="7"/>
  <c r="K410" i="7"/>
  <c r="I410" i="7"/>
  <c r="K409" i="7"/>
  <c r="I409" i="7"/>
  <c r="K408" i="7"/>
  <c r="I408" i="7"/>
  <c r="K405" i="7"/>
  <c r="I405" i="7"/>
  <c r="K404" i="7"/>
  <c r="I404" i="7"/>
  <c r="K403" i="7"/>
  <c r="I403" i="7"/>
  <c r="K400" i="7"/>
  <c r="I400" i="7"/>
  <c r="K399" i="7"/>
  <c r="I399" i="7"/>
  <c r="K398" i="7"/>
  <c r="I398" i="7"/>
  <c r="K397" i="7"/>
  <c r="I397" i="7"/>
  <c r="K394" i="7"/>
  <c r="I394" i="7"/>
  <c r="K393" i="7"/>
  <c r="I393" i="7"/>
  <c r="K392" i="7"/>
  <c r="I392" i="7"/>
  <c r="K389" i="7"/>
  <c r="I389" i="7"/>
  <c r="K388" i="7"/>
  <c r="I388" i="7"/>
  <c r="K387" i="7"/>
  <c r="I387" i="7"/>
  <c r="K384" i="7"/>
  <c r="I384" i="7"/>
  <c r="K383" i="7"/>
  <c r="I383" i="7"/>
  <c r="K382" i="7"/>
  <c r="I382" i="7"/>
  <c r="K379" i="7"/>
  <c r="I379" i="7"/>
  <c r="K376" i="7"/>
  <c r="I376" i="7"/>
  <c r="K375" i="7"/>
  <c r="I375" i="7"/>
  <c r="K374" i="7"/>
  <c r="I374" i="7"/>
  <c r="K373" i="7"/>
  <c r="I373" i="7"/>
  <c r="K370" i="7"/>
  <c r="I370" i="7"/>
  <c r="K369" i="7"/>
  <c r="I369" i="7"/>
  <c r="K368" i="7"/>
  <c r="I368" i="7"/>
  <c r="K367" i="7"/>
  <c r="I367" i="7"/>
  <c r="K364" i="7"/>
  <c r="I364" i="7"/>
  <c r="K363" i="7"/>
  <c r="I363" i="7"/>
  <c r="K362" i="7"/>
  <c r="I362" i="7"/>
  <c r="K361" i="7"/>
  <c r="I361" i="7"/>
  <c r="K358" i="7"/>
  <c r="I358" i="7"/>
  <c r="K357" i="7"/>
  <c r="I357" i="7"/>
  <c r="K356" i="7"/>
  <c r="I356" i="7"/>
  <c r="K355" i="7"/>
  <c r="I355" i="7"/>
  <c r="K352" i="7"/>
  <c r="I352" i="7"/>
  <c r="K351" i="7"/>
  <c r="I351" i="7"/>
  <c r="K350" i="7"/>
  <c r="I350" i="7"/>
  <c r="K349" i="7"/>
  <c r="I349" i="7"/>
  <c r="K346" i="7"/>
  <c r="I346" i="7"/>
  <c r="K345" i="7"/>
  <c r="I345" i="7"/>
  <c r="K344" i="7"/>
  <c r="I344" i="7"/>
  <c r="K343" i="7"/>
  <c r="I343" i="7"/>
  <c r="K342" i="7"/>
  <c r="I342" i="7"/>
  <c r="K339" i="7"/>
  <c r="I339" i="7"/>
  <c r="K338" i="7"/>
  <c r="I338" i="7"/>
  <c r="K337" i="7"/>
  <c r="I337" i="7"/>
  <c r="K336" i="7"/>
  <c r="I336" i="7"/>
  <c r="K333" i="7"/>
  <c r="I333" i="7"/>
  <c r="K332" i="7"/>
  <c r="I332" i="7"/>
  <c r="K331" i="7"/>
  <c r="I331" i="7"/>
  <c r="K330" i="7"/>
  <c r="I330" i="7"/>
  <c r="K327" i="7"/>
  <c r="I327" i="7"/>
  <c r="K326" i="7"/>
  <c r="I326" i="7"/>
  <c r="K325" i="7"/>
  <c r="I325" i="7"/>
  <c r="K324" i="7"/>
  <c r="I324" i="7"/>
  <c r="K321" i="7"/>
  <c r="I321" i="7"/>
  <c r="K320" i="7"/>
  <c r="I320" i="7"/>
  <c r="K319" i="7"/>
  <c r="I319" i="7"/>
  <c r="K316" i="7"/>
  <c r="I316" i="7"/>
  <c r="K315" i="7"/>
  <c r="I315" i="7"/>
  <c r="K314" i="7"/>
  <c r="I314" i="7"/>
  <c r="K311" i="7"/>
  <c r="I311" i="7"/>
  <c r="K310" i="7"/>
  <c r="I310" i="7"/>
  <c r="K309" i="7"/>
  <c r="I309" i="7"/>
  <c r="K308" i="7"/>
  <c r="I308" i="7"/>
  <c r="K305" i="7"/>
  <c r="I305" i="7"/>
  <c r="K304" i="7"/>
  <c r="I304" i="7"/>
  <c r="K303" i="7"/>
  <c r="I303" i="7"/>
  <c r="K302" i="7"/>
  <c r="I302" i="7"/>
  <c r="M300" i="7"/>
  <c r="L300" i="7"/>
  <c r="M299" i="7"/>
  <c r="L299" i="7"/>
  <c r="M298" i="7"/>
  <c r="L298" i="7"/>
  <c r="M296" i="7"/>
  <c r="L296" i="7"/>
  <c r="M292" i="7"/>
  <c r="L292" i="7"/>
  <c r="M290" i="7"/>
  <c r="L290" i="7"/>
  <c r="N282" i="7"/>
  <c r="M282" i="7"/>
  <c r="L282" i="7"/>
  <c r="N281" i="7"/>
  <c r="M281" i="7"/>
  <c r="L281" i="7"/>
  <c r="N280" i="7"/>
  <c r="M280" i="7"/>
  <c r="L280" i="7"/>
  <c r="L278" i="7"/>
  <c r="M276" i="7"/>
  <c r="L276" i="7"/>
  <c r="M273" i="7"/>
  <c r="L273" i="7"/>
  <c r="N270" i="7"/>
  <c r="M270" i="7"/>
  <c r="L270" i="7"/>
  <c r="M268" i="7"/>
  <c r="L268" i="7"/>
  <c r="M266" i="7"/>
  <c r="L266" i="7"/>
  <c r="M262" i="7"/>
  <c r="L262" i="7"/>
  <c r="N260" i="7"/>
  <c r="L260" i="7"/>
  <c r="M258" i="7"/>
  <c r="L258" i="7"/>
  <c r="M256" i="7"/>
  <c r="L256" i="7"/>
  <c r="M254" i="7"/>
  <c r="L254" i="7"/>
  <c r="N250" i="7"/>
  <c r="M250" i="7"/>
  <c r="L250" i="7"/>
  <c r="N247" i="7"/>
  <c r="M247" i="7"/>
  <c r="L247" i="7"/>
  <c r="N244" i="7"/>
  <c r="M244" i="7"/>
  <c r="L244" i="7"/>
  <c r="N242" i="7"/>
  <c r="M241" i="7"/>
  <c r="L241" i="7"/>
  <c r="M237" i="7"/>
  <c r="L237" i="7"/>
  <c r="N235" i="7"/>
  <c r="L235" i="7"/>
  <c r="N234" i="7"/>
  <c r="L234" i="7"/>
  <c r="M232" i="7"/>
  <c r="L232" i="7"/>
  <c r="M230" i="7"/>
  <c r="L230" i="7"/>
  <c r="N228" i="7"/>
  <c r="M228" i="7"/>
  <c r="L228" i="7"/>
  <c r="N226" i="7"/>
  <c r="M226" i="7"/>
  <c r="L226" i="7"/>
  <c r="N224" i="7"/>
  <c r="M224" i="7"/>
  <c r="L224" i="7"/>
  <c r="N222" i="7"/>
  <c r="M222" i="7"/>
  <c r="L222" i="7"/>
  <c r="N220" i="7"/>
  <c r="M220" i="7"/>
  <c r="L220" i="7"/>
  <c r="N218" i="7"/>
  <c r="M218" i="7"/>
  <c r="L218" i="7"/>
  <c r="N217" i="7"/>
  <c r="M217" i="7"/>
  <c r="L217" i="7"/>
  <c r="M216" i="7"/>
  <c r="L216" i="7"/>
  <c r="M214" i="7"/>
  <c r="L214" i="7"/>
  <c r="N212" i="7"/>
  <c r="M212" i="7"/>
  <c r="L212" i="7"/>
  <c r="L210" i="7"/>
  <c r="M209" i="7"/>
  <c r="L209" i="7"/>
  <c r="M207" i="7"/>
  <c r="L207" i="7"/>
  <c r="M206" i="7"/>
  <c r="L206" i="7"/>
  <c r="M204" i="7"/>
  <c r="L204" i="7"/>
  <c r="M202" i="7"/>
  <c r="L202" i="7"/>
  <c r="M200" i="7"/>
  <c r="L200" i="7"/>
  <c r="M198" i="7"/>
  <c r="L198" i="7"/>
  <c r="N196" i="7"/>
  <c r="M196" i="7"/>
  <c r="L196" i="7"/>
  <c r="N195" i="7"/>
  <c r="M195" i="7"/>
  <c r="L195" i="7"/>
  <c r="N194" i="7"/>
  <c r="M194" i="7"/>
  <c r="L194" i="7"/>
  <c r="N193" i="7"/>
  <c r="M193" i="7"/>
  <c r="L193" i="7"/>
  <c r="N192" i="7"/>
  <c r="M192" i="7"/>
  <c r="L192" i="7"/>
  <c r="N191" i="7"/>
  <c r="L191" i="7"/>
  <c r="M190" i="7"/>
  <c r="L190" i="7"/>
  <c r="N188" i="7"/>
  <c r="L188" i="7"/>
  <c r="N186" i="7"/>
  <c r="M186" i="7"/>
  <c r="L186" i="7"/>
  <c r="N184" i="7"/>
  <c r="M184" i="7"/>
  <c r="L184" i="7"/>
  <c r="M182" i="7"/>
  <c r="L182" i="7"/>
  <c r="M180" i="7"/>
  <c r="L180" i="7"/>
  <c r="M178" i="7"/>
  <c r="L178" i="7"/>
  <c r="M177" i="7"/>
  <c r="L177" i="7"/>
  <c r="M176" i="7"/>
  <c r="L176" i="7"/>
  <c r="N174" i="7"/>
  <c r="M174" i="7"/>
  <c r="L174" i="7"/>
  <c r="L172" i="7"/>
  <c r="M170" i="7"/>
  <c r="L170" i="7"/>
  <c r="L168" i="7"/>
  <c r="M166" i="7"/>
  <c r="L166" i="7"/>
  <c r="M164" i="7"/>
  <c r="L164" i="7"/>
  <c r="N162" i="7"/>
  <c r="M162" i="7"/>
  <c r="L162" i="7"/>
  <c r="M161" i="7"/>
  <c r="N159" i="7"/>
  <c r="M159" i="7"/>
  <c r="L159" i="7"/>
  <c r="M157" i="7"/>
  <c r="L157" i="7"/>
  <c r="M155" i="7"/>
  <c r="L155" i="7"/>
  <c r="M153" i="7"/>
  <c r="L153" i="7"/>
  <c r="M152" i="7"/>
  <c r="L152" i="7"/>
  <c r="N151" i="7"/>
  <c r="L151" i="7"/>
  <c r="N150" i="7"/>
  <c r="L150" i="7"/>
  <c r="M149" i="7"/>
  <c r="L149" i="7"/>
  <c r="M145" i="7"/>
  <c r="L145" i="7"/>
  <c r="M143" i="7"/>
  <c r="L143" i="7"/>
  <c r="L140" i="7"/>
  <c r="M139" i="7"/>
  <c r="L139" i="7"/>
  <c r="M137" i="7"/>
  <c r="L137" i="7"/>
  <c r="N135" i="7"/>
  <c r="L135" i="7"/>
  <c r="L133" i="7"/>
  <c r="N131" i="7"/>
  <c r="M131" i="7"/>
  <c r="L131" i="7"/>
  <c r="N128" i="7"/>
  <c r="M128" i="7"/>
  <c r="L128" i="7"/>
  <c r="N125" i="7"/>
  <c r="M125" i="7"/>
  <c r="L125" i="7"/>
  <c r="M123" i="7"/>
  <c r="L123" i="7"/>
  <c r="N121" i="7"/>
  <c r="M121" i="7"/>
  <c r="L121" i="7"/>
  <c r="N119" i="7"/>
  <c r="M119" i="7"/>
  <c r="L119" i="7"/>
  <c r="N117" i="7"/>
  <c r="M117" i="7"/>
  <c r="L117" i="7"/>
  <c r="N115" i="7"/>
  <c r="M115" i="7"/>
  <c r="L115" i="7"/>
  <c r="N113" i="7"/>
  <c r="M113" i="7"/>
  <c r="L113" i="7"/>
  <c r="N111" i="7"/>
  <c r="M111" i="7"/>
  <c r="L111" i="7"/>
  <c r="M110" i="7"/>
  <c r="L110" i="7"/>
  <c r="M109" i="7"/>
  <c r="L109" i="7"/>
  <c r="L107" i="7"/>
  <c r="M105" i="7"/>
  <c r="L105" i="7"/>
  <c r="M103" i="7"/>
  <c r="L103" i="7"/>
  <c r="M101" i="7"/>
  <c r="L101" i="7"/>
  <c r="M99" i="7"/>
  <c r="L99" i="7"/>
  <c r="M95" i="7"/>
  <c r="L95" i="7"/>
  <c r="M91" i="7"/>
  <c r="L91" i="7"/>
  <c r="M88" i="7"/>
  <c r="L88" i="7"/>
  <c r="M87" i="7"/>
  <c r="L87" i="7"/>
  <c r="M86" i="7"/>
  <c r="L86" i="7"/>
  <c r="N83" i="7"/>
  <c r="M83" i="7"/>
  <c r="L83" i="7"/>
  <c r="M82" i="7"/>
  <c r="L82" i="7"/>
  <c r="M81" i="7"/>
  <c r="L81" i="7"/>
  <c r="G79" i="7"/>
  <c r="I79" i="7" s="1"/>
  <c r="G78" i="7"/>
  <c r="I78" i="7" s="1"/>
  <c r="G77" i="7"/>
  <c r="I77" i="7" s="1"/>
  <c r="G76" i="7"/>
  <c r="I76" i="7" s="1"/>
  <c r="G75" i="7"/>
  <c r="I75" i="7" s="1"/>
  <c r="G74" i="7"/>
  <c r="I74" i="7" s="1"/>
  <c r="G73" i="7"/>
  <c r="I73" i="7" s="1"/>
  <c r="G72" i="7"/>
  <c r="I72" i="7" s="1"/>
  <c r="G71" i="7"/>
  <c r="I71" i="7" s="1"/>
  <c r="G70" i="7"/>
  <c r="I70" i="7" s="1"/>
  <c r="G69" i="7"/>
  <c r="I69" i="7" s="1"/>
  <c r="G68" i="7"/>
  <c r="I68" i="7" s="1"/>
  <c r="G67" i="7"/>
  <c r="I67" i="7" s="1"/>
  <c r="G66" i="7"/>
  <c r="I66" i="7" s="1"/>
  <c r="G65" i="7"/>
  <c r="I65" i="7" s="1"/>
  <c r="G64" i="7"/>
  <c r="I64" i="7" s="1"/>
  <c r="G63" i="7"/>
  <c r="I63" i="7" s="1"/>
  <c r="G62" i="7"/>
  <c r="I62" i="7" s="1"/>
  <c r="G61" i="7"/>
  <c r="I61" i="7" s="1"/>
  <c r="G60" i="7"/>
  <c r="I60" i="7" s="1"/>
  <c r="G59" i="7"/>
  <c r="I59" i="7" s="1"/>
  <c r="G58" i="7"/>
  <c r="I58" i="7" s="1"/>
  <c r="G57" i="7"/>
  <c r="I57" i="7" s="1"/>
  <c r="G56" i="7"/>
  <c r="I56" i="7" s="1"/>
  <c r="G55" i="7"/>
  <c r="I55" i="7" s="1"/>
  <c r="G54" i="7"/>
  <c r="I54" i="7" s="1"/>
  <c r="G53" i="7"/>
  <c r="I53" i="7" s="1"/>
  <c r="G52" i="7"/>
  <c r="I52" i="7" s="1"/>
  <c r="G51" i="7"/>
  <c r="I51" i="7" s="1"/>
  <c r="G50" i="7"/>
  <c r="I50" i="7" s="1"/>
  <c r="G49" i="7"/>
  <c r="I49" i="7" s="1"/>
  <c r="G48" i="7"/>
  <c r="I48" i="7" s="1"/>
  <c r="G47" i="7"/>
  <c r="I47" i="7" s="1"/>
  <c r="G46" i="7"/>
  <c r="I46" i="7" s="1"/>
  <c r="G45" i="7"/>
  <c r="I45" i="7" s="1"/>
  <c r="G44" i="7"/>
  <c r="I44" i="7" s="1"/>
  <c r="G43" i="7"/>
  <c r="I43" i="7" s="1"/>
  <c r="G42" i="7"/>
  <c r="I42" i="7" s="1"/>
  <c r="G41" i="7"/>
  <c r="I41" i="7" s="1"/>
  <c r="G40" i="7"/>
  <c r="I40" i="7" s="1"/>
  <c r="G39" i="7"/>
  <c r="I39" i="7" s="1"/>
  <c r="G38" i="7"/>
  <c r="I38" i="7" s="1"/>
  <c r="G37" i="7"/>
  <c r="I37" i="7" s="1"/>
  <c r="G36" i="7"/>
  <c r="I36" i="7" s="1"/>
  <c r="G35" i="7"/>
  <c r="I35" i="7" s="1"/>
  <c r="G34" i="7"/>
  <c r="I34" i="7" s="1"/>
  <c r="G33" i="7"/>
  <c r="I33" i="7" s="1"/>
  <c r="G32" i="7"/>
  <c r="I32" i="7" s="1"/>
  <c r="G31" i="7"/>
  <c r="I31" i="7" s="1"/>
  <c r="G30" i="7"/>
  <c r="I30" i="7" s="1"/>
  <c r="G29" i="7"/>
  <c r="I29" i="7" s="1"/>
  <c r="G28" i="7"/>
  <c r="I28" i="7" s="1"/>
  <c r="G27" i="7"/>
  <c r="I27" i="7" s="1"/>
  <c r="G26" i="7"/>
  <c r="I26" i="7" s="1"/>
  <c r="G25" i="7"/>
  <c r="I25" i="7" s="1"/>
  <c r="G24" i="7"/>
  <c r="I24" i="7" s="1"/>
  <c r="G23" i="7"/>
  <c r="I23" i="7" s="1"/>
  <c r="G22" i="7"/>
  <c r="I22" i="7" s="1"/>
  <c r="G21" i="7"/>
  <c r="I21" i="7" s="1"/>
  <c r="G20" i="7"/>
  <c r="I20" i="7" s="1"/>
  <c r="G19" i="7"/>
  <c r="I19" i="7" s="1"/>
  <c r="G18" i="7"/>
  <c r="I18" i="7" s="1"/>
  <c r="G17" i="7"/>
  <c r="I17" i="7" s="1"/>
  <c r="G16" i="7"/>
  <c r="I16" i="7" s="1"/>
  <c r="G15" i="7"/>
  <c r="I15" i="7" s="1"/>
  <c r="G14" i="7"/>
  <c r="I14" i="7" s="1"/>
  <c r="G13" i="7"/>
  <c r="I13" i="7" s="1"/>
  <c r="G12" i="7"/>
  <c r="I12" i="7" s="1"/>
  <c r="G11" i="7"/>
  <c r="I11" i="7" s="1"/>
  <c r="G10" i="7"/>
  <c r="I10" i="7" s="1"/>
  <c r="G9" i="7"/>
  <c r="I9" i="7" s="1"/>
  <c r="G8" i="7"/>
  <c r="I8" i="7" s="1"/>
  <c r="G7" i="7"/>
  <c r="I7" i="7" s="1"/>
  <c r="G6" i="7"/>
  <c r="I6" i="7" s="1"/>
  <c r="G5" i="7"/>
  <c r="I5" i="7" s="1"/>
  <c r="G4" i="7"/>
  <c r="I4" i="7" s="1"/>
  <c r="G3" i="7"/>
  <c r="I3" i="7" s="1"/>
  <c r="G2" i="7"/>
  <c r="I2" i="7" s="1"/>
  <c r="I1366" i="5"/>
  <c r="J1365" i="5"/>
  <c r="I1355" i="5"/>
  <c r="I1356" i="5"/>
  <c r="J1356" i="5"/>
  <c r="I1357" i="5"/>
  <c r="J1357" i="5"/>
  <c r="I1358" i="5"/>
  <c r="J1358" i="5"/>
  <c r="I1359" i="5"/>
  <c r="J1359" i="5"/>
  <c r="J1360" i="5"/>
  <c r="I1361" i="5"/>
  <c r="J1361" i="5"/>
  <c r="I1362" i="5"/>
  <c r="J1362" i="5"/>
  <c r="J1363" i="5"/>
  <c r="I1364" i="5"/>
  <c r="J1364" i="5"/>
  <c r="J1349" i="5"/>
  <c r="J1350" i="5"/>
  <c r="J1351" i="5"/>
  <c r="J1352" i="5"/>
  <c r="J1353" i="5"/>
  <c r="J1354" i="5"/>
  <c r="J1348" i="5"/>
  <c r="I1349" i="5"/>
  <c r="I1350" i="5"/>
  <c r="I1351" i="5"/>
  <c r="I1352" i="5"/>
  <c r="I1353" i="5"/>
  <c r="I1354" i="5"/>
  <c r="I1348" i="5"/>
  <c r="H1289" i="5"/>
  <c r="I1289" i="5"/>
  <c r="J1289" i="5"/>
  <c r="K1289" i="5"/>
  <c r="H1290" i="5"/>
  <c r="I1290" i="5"/>
  <c r="J1290" i="5"/>
  <c r="K1290" i="5"/>
  <c r="H1291" i="5"/>
  <c r="I1291" i="5"/>
  <c r="J1291" i="5"/>
  <c r="K1291" i="5"/>
  <c r="H1292" i="5"/>
  <c r="I1292" i="5"/>
  <c r="J1292" i="5"/>
  <c r="K1292" i="5"/>
  <c r="H1293" i="5"/>
  <c r="I1293" i="5"/>
  <c r="J1293" i="5"/>
  <c r="K1293" i="5"/>
  <c r="H1294" i="5"/>
  <c r="I1294" i="5"/>
  <c r="J1294" i="5"/>
  <c r="K1294" i="5"/>
  <c r="H1295" i="5"/>
  <c r="I1295" i="5"/>
  <c r="J1295" i="5"/>
  <c r="K1295" i="5"/>
  <c r="H1296" i="5"/>
  <c r="I1296" i="5"/>
  <c r="J1296" i="5"/>
  <c r="K1296" i="5"/>
  <c r="H1297" i="5"/>
  <c r="I1297" i="5"/>
  <c r="J1297" i="5"/>
  <c r="K1297" i="5"/>
  <c r="H1298" i="5"/>
  <c r="I1298" i="5"/>
  <c r="J1298" i="5"/>
  <c r="K1298" i="5"/>
  <c r="H1299" i="5"/>
  <c r="I1299" i="5"/>
  <c r="J1299" i="5"/>
  <c r="K1299" i="5"/>
  <c r="H1300" i="5"/>
  <c r="I1300" i="5"/>
  <c r="J1300" i="5"/>
  <c r="K1300" i="5"/>
  <c r="H1301" i="5"/>
  <c r="I1301" i="5"/>
  <c r="J1301" i="5"/>
  <c r="K1301" i="5"/>
  <c r="H1302" i="5"/>
  <c r="I1302" i="5"/>
  <c r="J1302" i="5"/>
  <c r="K1302" i="5"/>
  <c r="H1303" i="5"/>
  <c r="I1303" i="5"/>
  <c r="J1303" i="5"/>
  <c r="K1303" i="5"/>
  <c r="H1304" i="5"/>
  <c r="I1304" i="5"/>
  <c r="J1304" i="5"/>
  <c r="K1304" i="5"/>
  <c r="H1305" i="5"/>
  <c r="I1305" i="5"/>
  <c r="J1305" i="5"/>
  <c r="K1305" i="5"/>
  <c r="H1306" i="5"/>
  <c r="I1306" i="5"/>
  <c r="J1306" i="5"/>
  <c r="K1306" i="5"/>
  <c r="H1307" i="5"/>
  <c r="I1307" i="5"/>
  <c r="J1307" i="5"/>
  <c r="K1307" i="5"/>
  <c r="H1308" i="5"/>
  <c r="I1308" i="5"/>
  <c r="J1308" i="5"/>
  <c r="K1308" i="5"/>
  <c r="H1309" i="5"/>
  <c r="I1309" i="5"/>
  <c r="J1309" i="5"/>
  <c r="K1309" i="5"/>
  <c r="H1310" i="5"/>
  <c r="I1310" i="5"/>
  <c r="J1310" i="5"/>
  <c r="K1310" i="5"/>
  <c r="H1311" i="5"/>
  <c r="I1311" i="5"/>
  <c r="J1311" i="5"/>
  <c r="K1311" i="5"/>
  <c r="H1312" i="5"/>
  <c r="I1312" i="5"/>
  <c r="J1312" i="5"/>
  <c r="K1312" i="5"/>
  <c r="H1313" i="5"/>
  <c r="I1313" i="5"/>
  <c r="J1313" i="5"/>
  <c r="K1313" i="5"/>
  <c r="H1314" i="5"/>
  <c r="I1314" i="5"/>
  <c r="J1314" i="5"/>
  <c r="K1314" i="5"/>
  <c r="H1315" i="5"/>
  <c r="I1315" i="5"/>
  <c r="J1315" i="5"/>
  <c r="K1315" i="5"/>
  <c r="H1316" i="5"/>
  <c r="I1316" i="5"/>
  <c r="J1316" i="5"/>
  <c r="K1316" i="5"/>
  <c r="H1317" i="5"/>
  <c r="I1317" i="5"/>
  <c r="J1317" i="5"/>
  <c r="K1317" i="5"/>
  <c r="H1318" i="5"/>
  <c r="I1318" i="5"/>
  <c r="J1318" i="5"/>
  <c r="K1318" i="5"/>
  <c r="H1319" i="5"/>
  <c r="I1319" i="5"/>
  <c r="J1319" i="5"/>
  <c r="K1319" i="5"/>
  <c r="H1320" i="5"/>
  <c r="I1320" i="5"/>
  <c r="J1320" i="5"/>
  <c r="K1320" i="5"/>
  <c r="H1321" i="5"/>
  <c r="I1321" i="5"/>
  <c r="J1321" i="5"/>
  <c r="K1321" i="5"/>
  <c r="H1322" i="5"/>
  <c r="I1322" i="5"/>
  <c r="J1322" i="5"/>
  <c r="K1322" i="5"/>
  <c r="H1323" i="5"/>
  <c r="I1323" i="5"/>
  <c r="J1323" i="5"/>
  <c r="K1323" i="5"/>
  <c r="H1324" i="5"/>
  <c r="I1324" i="5"/>
  <c r="J1324" i="5"/>
  <c r="K1324" i="5"/>
  <c r="H1325" i="5"/>
  <c r="I1325" i="5"/>
  <c r="J1325" i="5"/>
  <c r="K1325" i="5"/>
  <c r="H1326" i="5"/>
  <c r="I1326" i="5"/>
  <c r="J1326" i="5"/>
  <c r="K1326" i="5"/>
  <c r="H1327" i="5"/>
  <c r="I1327" i="5"/>
  <c r="J1327" i="5"/>
  <c r="K1327" i="5"/>
  <c r="H1328" i="5"/>
  <c r="I1328" i="5"/>
  <c r="J1328" i="5"/>
  <c r="K1328" i="5"/>
  <c r="H1329" i="5"/>
  <c r="I1329" i="5"/>
  <c r="J1329" i="5"/>
  <c r="K1329" i="5"/>
  <c r="H1330" i="5"/>
  <c r="I1330" i="5"/>
  <c r="J1330" i="5"/>
  <c r="K1330" i="5"/>
  <c r="H1331" i="5"/>
  <c r="I1331" i="5"/>
  <c r="J1331" i="5"/>
  <c r="K1331" i="5"/>
  <c r="H1332" i="5"/>
  <c r="I1332" i="5"/>
  <c r="J1332" i="5"/>
  <c r="K1332" i="5"/>
  <c r="H1333" i="5"/>
  <c r="I1333" i="5"/>
  <c r="J1333" i="5"/>
  <c r="K1333" i="5"/>
  <c r="H1334" i="5"/>
  <c r="I1334" i="5"/>
  <c r="J1334" i="5"/>
  <c r="K1334" i="5"/>
  <c r="H1335" i="5"/>
  <c r="I1335" i="5"/>
  <c r="J1335" i="5"/>
  <c r="K1335" i="5"/>
  <c r="H1336" i="5"/>
  <c r="I1336" i="5"/>
  <c r="J1336" i="5"/>
  <c r="K1336" i="5"/>
  <c r="H1337" i="5"/>
  <c r="I1337" i="5"/>
  <c r="J1337" i="5"/>
  <c r="K1337" i="5"/>
  <c r="H1338" i="5"/>
  <c r="I1338" i="5"/>
  <c r="J1338" i="5"/>
  <c r="K1338" i="5"/>
  <c r="H1339" i="5"/>
  <c r="I1339" i="5"/>
  <c r="J1339" i="5"/>
  <c r="K1339" i="5"/>
  <c r="H1340" i="5"/>
  <c r="I1340" i="5"/>
  <c r="J1340" i="5"/>
  <c r="K1340" i="5"/>
  <c r="H1341" i="5"/>
  <c r="I1341" i="5"/>
  <c r="J1341" i="5"/>
  <c r="K1341" i="5"/>
  <c r="H1342" i="5"/>
  <c r="I1342" i="5"/>
  <c r="J1342" i="5"/>
  <c r="K1342" i="5"/>
  <c r="H1343" i="5"/>
  <c r="I1343" i="5"/>
  <c r="J1343" i="5"/>
  <c r="K1343" i="5"/>
  <c r="H1344" i="5"/>
  <c r="I1344" i="5"/>
  <c r="J1344" i="5"/>
  <c r="K1344" i="5"/>
  <c r="H1345" i="5"/>
  <c r="I1345" i="5"/>
  <c r="J1345" i="5"/>
  <c r="K1345" i="5"/>
  <c r="H1346" i="5"/>
  <c r="I1346" i="5"/>
  <c r="J1346" i="5"/>
  <c r="K1346" i="5"/>
  <c r="I1288" i="5"/>
  <c r="J1288" i="5"/>
  <c r="K1288" i="5"/>
  <c r="H1288" i="5"/>
  <c r="K1489" i="3"/>
  <c r="K1491" i="3"/>
  <c r="K1492" i="3"/>
  <c r="K1494" i="3"/>
  <c r="K1487" i="3"/>
  <c r="J1487" i="3"/>
  <c r="N767" i="6"/>
  <c r="O767" i="6"/>
  <c r="N768" i="6"/>
  <c r="O768" i="6"/>
  <c r="N769" i="6"/>
  <c r="O769" i="6"/>
  <c r="N770" i="6"/>
  <c r="O770" i="6"/>
  <c r="N771" i="6"/>
  <c r="O771" i="6"/>
  <c r="N772" i="6"/>
  <c r="O772" i="6"/>
  <c r="N773" i="6"/>
  <c r="O773" i="6"/>
  <c r="O766" i="6"/>
  <c r="N766" i="6"/>
  <c r="M766" i="6"/>
  <c r="M767" i="6"/>
  <c r="M768" i="6"/>
  <c r="M769" i="6"/>
  <c r="M770" i="6"/>
  <c r="M771" i="6"/>
  <c r="M772" i="6"/>
  <c r="M773" i="6"/>
  <c r="M774" i="6"/>
  <c r="K133" i="6"/>
  <c r="K134" i="6"/>
  <c r="K135" i="6"/>
  <c r="K136" i="6"/>
  <c r="K132" i="6"/>
  <c r="K124" i="6"/>
  <c r="K125" i="6"/>
  <c r="K126" i="6"/>
  <c r="K127" i="6"/>
  <c r="K128" i="6"/>
  <c r="K129" i="6"/>
  <c r="K123" i="6"/>
  <c r="K115" i="6"/>
  <c r="K116" i="6"/>
  <c r="K117" i="6"/>
  <c r="K118" i="6"/>
  <c r="K119" i="6"/>
  <c r="K120" i="6"/>
  <c r="K114" i="6"/>
  <c r="K106" i="6"/>
  <c r="K107" i="6"/>
  <c r="K108" i="6"/>
  <c r="K109" i="6"/>
  <c r="K110" i="6"/>
  <c r="K111" i="6"/>
  <c r="K105" i="6"/>
  <c r="K103" i="6"/>
  <c r="K100" i="6"/>
  <c r="K101" i="6"/>
  <c r="K99" i="6"/>
  <c r="K94" i="6"/>
  <c r="K95" i="6"/>
  <c r="K96" i="6"/>
  <c r="K93" i="6"/>
  <c r="K86" i="6"/>
  <c r="K87" i="6"/>
  <c r="K88" i="6"/>
  <c r="K89" i="6"/>
  <c r="K90" i="6"/>
  <c r="K85" i="6"/>
  <c r="K77" i="6"/>
  <c r="K78" i="6"/>
  <c r="K79" i="6"/>
  <c r="K80" i="6"/>
  <c r="K81" i="6"/>
  <c r="K82" i="6"/>
  <c r="K76" i="6"/>
  <c r="K70" i="6"/>
  <c r="K71" i="6"/>
  <c r="K72" i="6"/>
  <c r="K73" i="6"/>
  <c r="K69" i="6"/>
  <c r="K63" i="6"/>
  <c r="K64" i="6"/>
  <c r="K65" i="6"/>
  <c r="K66" i="6"/>
  <c r="K62" i="6"/>
  <c r="K54" i="6"/>
  <c r="K55" i="6"/>
  <c r="K56" i="6"/>
  <c r="K57" i="6"/>
  <c r="K58" i="6"/>
  <c r="K59" i="6"/>
  <c r="K53" i="6"/>
  <c r="K45" i="6"/>
  <c r="K46" i="6"/>
  <c r="K47" i="6"/>
  <c r="K48" i="6"/>
  <c r="K49" i="6"/>
  <c r="K50" i="6"/>
  <c r="K44" i="6"/>
  <c r="K38" i="6"/>
  <c r="K39" i="6"/>
  <c r="K40" i="6"/>
  <c r="K41" i="6"/>
  <c r="K37" i="6"/>
  <c r="K36" i="6"/>
  <c r="K35" i="6"/>
  <c r="H29" i="6"/>
  <c r="H30" i="6"/>
  <c r="H28" i="6"/>
  <c r="H23" i="6"/>
  <c r="H24" i="6"/>
  <c r="H25" i="6"/>
  <c r="H22" i="6"/>
  <c r="H17" i="6"/>
  <c r="H18" i="6"/>
  <c r="H19" i="6"/>
  <c r="H16" i="6"/>
  <c r="H5" i="6"/>
  <c r="H6" i="6"/>
  <c r="H7" i="6"/>
  <c r="H8" i="6"/>
  <c r="H10" i="6"/>
  <c r="H11" i="6"/>
  <c r="H12" i="6"/>
  <c r="H13" i="6"/>
  <c r="H4" i="6"/>
  <c r="L771" i="6"/>
  <c r="L766" i="6"/>
  <c r="J739" i="6"/>
  <c r="G223" i="6"/>
  <c r="G224" i="6"/>
  <c r="G225" i="6"/>
  <c r="G226" i="6"/>
  <c r="G227" i="6"/>
  <c r="G228" i="6"/>
  <c r="G230" i="6"/>
  <c r="G231" i="6"/>
  <c r="G232" i="6"/>
  <c r="G233" i="6"/>
  <c r="G234" i="6"/>
  <c r="G235" i="6"/>
  <c r="G237" i="6"/>
  <c r="G238" i="6"/>
  <c r="G239" i="6"/>
  <c r="G240" i="6"/>
  <c r="G241" i="6"/>
  <c r="G222" i="6"/>
  <c r="M146" i="6"/>
  <c r="N146" i="6"/>
  <c r="P146" i="6"/>
  <c r="Q146" i="6"/>
  <c r="M148" i="6"/>
  <c r="N148" i="6"/>
  <c r="P148" i="6"/>
  <c r="Q148" i="6"/>
  <c r="M149" i="6"/>
  <c r="N149" i="6"/>
  <c r="P149" i="6"/>
  <c r="Q149" i="6"/>
  <c r="M150" i="6"/>
  <c r="N150" i="6"/>
  <c r="P150" i="6"/>
  <c r="Q150" i="6"/>
  <c r="M151" i="6"/>
  <c r="N151" i="6"/>
  <c r="P151" i="6"/>
  <c r="Q151" i="6"/>
  <c r="M152" i="6"/>
  <c r="N152" i="6"/>
  <c r="P152" i="6"/>
  <c r="Q152" i="6"/>
  <c r="M153" i="6"/>
  <c r="N153" i="6"/>
  <c r="P153" i="6"/>
  <c r="Q153" i="6"/>
  <c r="M154" i="6"/>
  <c r="N154" i="6"/>
  <c r="P154" i="6"/>
  <c r="Q154" i="6"/>
  <c r="M155" i="6"/>
  <c r="N155" i="6"/>
  <c r="P155" i="6"/>
  <c r="Q155" i="6"/>
  <c r="M156" i="6"/>
  <c r="N156" i="6"/>
  <c r="P156" i="6"/>
  <c r="Q156" i="6"/>
  <c r="M157" i="6"/>
  <c r="N157" i="6"/>
  <c r="P157" i="6"/>
  <c r="Q157" i="6"/>
  <c r="M158" i="6"/>
  <c r="N158" i="6"/>
  <c r="P158" i="6"/>
  <c r="Q158" i="6"/>
  <c r="M159" i="6"/>
  <c r="N159" i="6"/>
  <c r="P159" i="6"/>
  <c r="Q159" i="6"/>
  <c r="M160" i="6"/>
  <c r="N160" i="6"/>
  <c r="P160" i="6"/>
  <c r="Q160" i="6"/>
  <c r="M161" i="6"/>
  <c r="N161" i="6"/>
  <c r="P161" i="6"/>
  <c r="Q161" i="6"/>
  <c r="M162" i="6"/>
  <c r="N162" i="6"/>
  <c r="P162" i="6"/>
  <c r="Q162" i="6"/>
  <c r="M163" i="6"/>
  <c r="N163" i="6"/>
  <c r="P163" i="6"/>
  <c r="Q163" i="6"/>
  <c r="M164" i="6"/>
  <c r="N164" i="6"/>
  <c r="P164" i="6"/>
  <c r="Q164" i="6"/>
  <c r="M165" i="6"/>
  <c r="N165" i="6"/>
  <c r="P165" i="6"/>
  <c r="Q165" i="6"/>
  <c r="M166" i="6"/>
  <c r="N166" i="6"/>
  <c r="P166" i="6"/>
  <c r="Q166" i="6"/>
  <c r="M167" i="6"/>
  <c r="N167" i="6"/>
  <c r="P167" i="6"/>
  <c r="Q167" i="6"/>
  <c r="M168" i="6"/>
  <c r="N168" i="6"/>
  <c r="P168" i="6"/>
  <c r="Q168" i="6"/>
  <c r="M169" i="6"/>
  <c r="N169" i="6"/>
  <c r="P169" i="6"/>
  <c r="Q169" i="6"/>
  <c r="M170" i="6"/>
  <c r="N170" i="6"/>
  <c r="P170" i="6"/>
  <c r="Q170" i="6"/>
  <c r="M171" i="6"/>
  <c r="N171" i="6"/>
  <c r="P171" i="6"/>
  <c r="Q171" i="6"/>
  <c r="M172" i="6"/>
  <c r="N172" i="6"/>
  <c r="P172" i="6"/>
  <c r="Q172" i="6"/>
  <c r="M173" i="6"/>
  <c r="N173" i="6"/>
  <c r="P173" i="6"/>
  <c r="Q173" i="6"/>
  <c r="M174" i="6"/>
  <c r="N174" i="6"/>
  <c r="P174" i="6"/>
  <c r="Q174" i="6"/>
  <c r="M175" i="6"/>
  <c r="N175" i="6"/>
  <c r="P175" i="6"/>
  <c r="Q175" i="6"/>
  <c r="M176" i="6"/>
  <c r="N176" i="6"/>
  <c r="P176" i="6"/>
  <c r="Q176" i="6"/>
  <c r="M177" i="6"/>
  <c r="N177" i="6"/>
  <c r="P177" i="6"/>
  <c r="Q177" i="6"/>
  <c r="M178" i="6"/>
  <c r="N178" i="6"/>
  <c r="P178" i="6"/>
  <c r="Q178" i="6"/>
  <c r="M179" i="6"/>
  <c r="N179" i="6"/>
  <c r="P179" i="6"/>
  <c r="Q179" i="6"/>
  <c r="M180" i="6"/>
  <c r="N180" i="6"/>
  <c r="P180" i="6"/>
  <c r="Q180" i="6"/>
  <c r="M181" i="6"/>
  <c r="N181" i="6"/>
  <c r="P181" i="6"/>
  <c r="Q181" i="6"/>
  <c r="M182" i="6"/>
  <c r="N182" i="6"/>
  <c r="P182" i="6"/>
  <c r="Q182" i="6"/>
  <c r="M187" i="6"/>
  <c r="N187" i="6"/>
  <c r="P187" i="6"/>
  <c r="Q187" i="6"/>
  <c r="M188" i="6"/>
  <c r="N188" i="6"/>
  <c r="P188" i="6"/>
  <c r="Q188" i="6"/>
  <c r="M189" i="6"/>
  <c r="N189" i="6"/>
  <c r="P189" i="6"/>
  <c r="Q189" i="6"/>
  <c r="M190" i="6"/>
  <c r="N190" i="6"/>
  <c r="P190" i="6"/>
  <c r="Q190" i="6"/>
  <c r="M191" i="6"/>
  <c r="N191" i="6"/>
  <c r="P191" i="6"/>
  <c r="Q191" i="6"/>
  <c r="M192" i="6"/>
  <c r="N192" i="6"/>
  <c r="P192" i="6"/>
  <c r="Q192" i="6"/>
  <c r="M193" i="6"/>
  <c r="N193" i="6"/>
  <c r="P193" i="6"/>
  <c r="Q193" i="6"/>
  <c r="M194" i="6"/>
  <c r="N194" i="6"/>
  <c r="P194" i="6"/>
  <c r="Q194" i="6"/>
  <c r="M195" i="6"/>
  <c r="N195" i="6"/>
  <c r="P195" i="6"/>
  <c r="Q195" i="6"/>
  <c r="M196" i="6"/>
  <c r="N196" i="6"/>
  <c r="P196" i="6"/>
  <c r="Q196" i="6"/>
  <c r="M197" i="6"/>
  <c r="N197" i="6"/>
  <c r="P197" i="6"/>
  <c r="Q197" i="6"/>
  <c r="M198" i="6"/>
  <c r="N198" i="6"/>
  <c r="P198" i="6"/>
  <c r="Q198" i="6"/>
  <c r="M199" i="6"/>
  <c r="N199" i="6"/>
  <c r="P199" i="6"/>
  <c r="Q199" i="6"/>
  <c r="M200" i="6"/>
  <c r="N200" i="6"/>
  <c r="P200" i="6"/>
  <c r="Q200" i="6"/>
  <c r="M201" i="6"/>
  <c r="N201" i="6"/>
  <c r="P201" i="6"/>
  <c r="Q201" i="6"/>
  <c r="M202" i="6"/>
  <c r="N202" i="6"/>
  <c r="P202" i="6"/>
  <c r="Q202" i="6"/>
  <c r="M203" i="6"/>
  <c r="N203" i="6"/>
  <c r="P203" i="6"/>
  <c r="Q203" i="6"/>
  <c r="M204" i="6"/>
  <c r="N204" i="6"/>
  <c r="P204" i="6"/>
  <c r="Q204" i="6"/>
  <c r="M205" i="6"/>
  <c r="N205" i="6"/>
  <c r="P205" i="6"/>
  <c r="Q205" i="6"/>
  <c r="M206" i="6"/>
  <c r="N206" i="6"/>
  <c r="P206" i="6"/>
  <c r="Q206" i="6"/>
  <c r="M207" i="6"/>
  <c r="N207" i="6"/>
  <c r="P207" i="6"/>
  <c r="Q207" i="6"/>
  <c r="M208" i="6"/>
  <c r="N208" i="6"/>
  <c r="P208" i="6"/>
  <c r="Q208" i="6"/>
  <c r="M214" i="6"/>
  <c r="N214" i="6"/>
  <c r="P214" i="6"/>
  <c r="Q214" i="6"/>
  <c r="M215" i="6"/>
  <c r="N215" i="6"/>
  <c r="P215" i="6"/>
  <c r="Q215" i="6"/>
  <c r="M216" i="6"/>
  <c r="N216" i="6"/>
  <c r="P216" i="6"/>
  <c r="Q216" i="6"/>
  <c r="M217" i="6"/>
  <c r="N217" i="6"/>
  <c r="P217" i="6"/>
  <c r="Q217" i="6"/>
  <c r="M218" i="6"/>
  <c r="N218" i="6"/>
  <c r="P218" i="6"/>
  <c r="Q218" i="6"/>
  <c r="M219" i="6"/>
  <c r="N219" i="6"/>
  <c r="P219" i="6"/>
  <c r="Q219" i="6"/>
  <c r="M141" i="6"/>
  <c r="N141" i="6"/>
  <c r="P141" i="6"/>
  <c r="Q141" i="6"/>
  <c r="M142" i="6"/>
  <c r="N142" i="6"/>
  <c r="P142" i="6"/>
  <c r="Q142" i="6"/>
  <c r="M143" i="6"/>
  <c r="N143" i="6"/>
  <c r="P143" i="6"/>
  <c r="Q143" i="6"/>
  <c r="M144" i="6"/>
  <c r="N144" i="6"/>
  <c r="P144" i="6"/>
  <c r="Q144" i="6"/>
  <c r="M145" i="6"/>
  <c r="N145" i="6"/>
  <c r="P145" i="6"/>
  <c r="Q145" i="6"/>
  <c r="Q140" i="6"/>
  <c r="P140" i="6"/>
  <c r="N140" i="6"/>
  <c r="M140"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243" i="6"/>
  <c r="L774" i="6"/>
  <c r="J740" i="6"/>
  <c r="J741" i="6"/>
  <c r="J742" i="6"/>
  <c r="J743" i="6"/>
  <c r="J745" i="6"/>
  <c r="J746" i="6"/>
  <c r="J747" i="6"/>
  <c r="J748" i="6"/>
  <c r="J749" i="6"/>
  <c r="J750" i="6"/>
  <c r="J751" i="6"/>
  <c r="J752" i="6"/>
  <c r="J753" i="6"/>
  <c r="J754" i="6"/>
  <c r="J755" i="6"/>
  <c r="J756" i="6"/>
  <c r="J757" i="6"/>
  <c r="J758" i="6"/>
  <c r="J759" i="6"/>
  <c r="J760" i="6"/>
  <c r="J761" i="6"/>
  <c r="J762" i="6"/>
  <c r="J763" i="6"/>
  <c r="J764" i="6"/>
  <c r="J744" i="6"/>
  <c r="K51" i="6"/>
  <c r="K102" i="6"/>
  <c r="K121" i="6"/>
  <c r="K130" i="6"/>
  <c r="M1809" i="3"/>
  <c r="N1809" i="3"/>
  <c r="M1810" i="3"/>
  <c r="N1810" i="3"/>
  <c r="N1808" i="3"/>
  <c r="M1808" i="3"/>
  <c r="M1791" i="3"/>
  <c r="N1791" i="3"/>
  <c r="M1793" i="3"/>
  <c r="N1793" i="3"/>
  <c r="M1795" i="3"/>
  <c r="N1795" i="3"/>
  <c r="M1797" i="3"/>
  <c r="N1797" i="3"/>
  <c r="M1799" i="3"/>
  <c r="N1799" i="3"/>
  <c r="M1801" i="3"/>
  <c r="N1801" i="3"/>
  <c r="M1803" i="3"/>
  <c r="N1803" i="3"/>
  <c r="M1778" i="3"/>
  <c r="N1778" i="3"/>
  <c r="M1780" i="3"/>
  <c r="N1780" i="3"/>
  <c r="M1782" i="3"/>
  <c r="N1782" i="3"/>
  <c r="M1784" i="3"/>
  <c r="N1784" i="3"/>
  <c r="M1786" i="3"/>
  <c r="M1788" i="3"/>
  <c r="N1776" i="3"/>
  <c r="M1776" i="3"/>
  <c r="M1763" i="3"/>
  <c r="N1763" i="3"/>
  <c r="M1765" i="3"/>
  <c r="N1765" i="3"/>
  <c r="M1767" i="3"/>
  <c r="N1767" i="3"/>
  <c r="M1769" i="3"/>
  <c r="N1769" i="3"/>
  <c r="M1771" i="3"/>
  <c r="N1771" i="3"/>
  <c r="M1773" i="3"/>
  <c r="N1773" i="3"/>
  <c r="N1761" i="3"/>
  <c r="M1761" i="3"/>
  <c r="M1758" i="3"/>
  <c r="N1758" i="3"/>
  <c r="M1746" i="3"/>
  <c r="N1746" i="3"/>
  <c r="M1748" i="3"/>
  <c r="N1748" i="3"/>
  <c r="M1750" i="3"/>
  <c r="N1750" i="3"/>
  <c r="M1752" i="3"/>
  <c r="N1752" i="3"/>
  <c r="M1754" i="3"/>
  <c r="N1754" i="3"/>
  <c r="M1756" i="3"/>
  <c r="N1756" i="3"/>
  <c r="N1694" i="3"/>
  <c r="M1694" i="3"/>
  <c r="M1735" i="3"/>
  <c r="N1735" i="3"/>
  <c r="M1737" i="3"/>
  <c r="N1737" i="3"/>
  <c r="M1739" i="3"/>
  <c r="N1739" i="3"/>
  <c r="M1741" i="3"/>
  <c r="N1741" i="3"/>
  <c r="M1743" i="3"/>
  <c r="N1743" i="3"/>
  <c r="M1731" i="3"/>
  <c r="N1731" i="3"/>
  <c r="M1733" i="3"/>
  <c r="N1733" i="3"/>
  <c r="M1718" i="3"/>
  <c r="N1718" i="3"/>
  <c r="M1720" i="3"/>
  <c r="N1720" i="3"/>
  <c r="M1722" i="3"/>
  <c r="N1722" i="3"/>
  <c r="M1726" i="3"/>
  <c r="N1726" i="3"/>
  <c r="N1716" i="3"/>
  <c r="M1716" i="3"/>
  <c r="N1713" i="3"/>
  <c r="M1713" i="3"/>
  <c r="M1700" i="3"/>
  <c r="N1700" i="3"/>
  <c r="M1701" i="3"/>
  <c r="N1701" i="3"/>
  <c r="M1702" i="3"/>
  <c r="N1702" i="3"/>
  <c r="M1703" i="3"/>
  <c r="N1703" i="3"/>
  <c r="M1704" i="3"/>
  <c r="N1704" i="3"/>
  <c r="M1705" i="3"/>
  <c r="N1705" i="3"/>
  <c r="M1706" i="3"/>
  <c r="N1706" i="3"/>
  <c r="M1707" i="3"/>
  <c r="N1707" i="3"/>
  <c r="M1708" i="3"/>
  <c r="N1708" i="3"/>
  <c r="M1709" i="3"/>
  <c r="N1709" i="3"/>
  <c r="M1710" i="3"/>
  <c r="N1710" i="3"/>
  <c r="M1711" i="3"/>
  <c r="N1711" i="3"/>
  <c r="N1699" i="3"/>
  <c r="M1699" i="3"/>
  <c r="M1684" i="3"/>
  <c r="M1686" i="3"/>
  <c r="M1687" i="3"/>
  <c r="M1688" i="3"/>
  <c r="M1689" i="3"/>
  <c r="M1690" i="3"/>
  <c r="M1691" i="3"/>
  <c r="M1692" i="3"/>
  <c r="M1682" i="3"/>
  <c r="N1677" i="3"/>
  <c r="N1679" i="3"/>
  <c r="N1681" i="3"/>
  <c r="N1682" i="3"/>
  <c r="N1683" i="3"/>
  <c r="N1684" i="3"/>
  <c r="N1686" i="3"/>
  <c r="N1687" i="3"/>
  <c r="N1688" i="3"/>
  <c r="N1689" i="3"/>
  <c r="N1690" i="3"/>
  <c r="N1691" i="3"/>
  <c r="N1675" i="3"/>
  <c r="M1677" i="3"/>
  <c r="M1679" i="3"/>
  <c r="M1681" i="3"/>
  <c r="M1675" i="3"/>
  <c r="N1661" i="3"/>
  <c r="N1663" i="3"/>
  <c r="N1665" i="3"/>
  <c r="N1667" i="3"/>
  <c r="N1669" i="3"/>
  <c r="N1671" i="3"/>
  <c r="N1659" i="3"/>
  <c r="M1661" i="3"/>
  <c r="M1663" i="3"/>
  <c r="M1665" i="3"/>
  <c r="M1667" i="3"/>
  <c r="M1669" i="3"/>
  <c r="M1671" i="3"/>
  <c r="M1659" i="3"/>
  <c r="N1651" i="3"/>
  <c r="N1652" i="3"/>
  <c r="N1653" i="3"/>
  <c r="N1654" i="3"/>
  <c r="N1655" i="3"/>
  <c r="M1651" i="3"/>
  <c r="M1652" i="3"/>
  <c r="M1653" i="3"/>
  <c r="M1654" i="3"/>
  <c r="M1655" i="3"/>
  <c r="N1637" i="3"/>
  <c r="N1639" i="3"/>
  <c r="N1641" i="3"/>
  <c r="N1643" i="3"/>
  <c r="N1645" i="3"/>
  <c r="N1647" i="3"/>
  <c r="N1649" i="3"/>
  <c r="M1637" i="3"/>
  <c r="M1639" i="3"/>
  <c r="M1641" i="3"/>
  <c r="M1643" i="3"/>
  <c r="M1645" i="3"/>
  <c r="M1647" i="3"/>
  <c r="M1649" i="3"/>
  <c r="M1622" i="3"/>
  <c r="N1622" i="3"/>
  <c r="M1623" i="3"/>
  <c r="N1623" i="3"/>
  <c r="M1624" i="3"/>
  <c r="N1624" i="3"/>
  <c r="M1625" i="3"/>
  <c r="N1625" i="3"/>
  <c r="M1626" i="3"/>
  <c r="N1626" i="3"/>
  <c r="M1627" i="3"/>
  <c r="N1627" i="3"/>
  <c r="M1628" i="3"/>
  <c r="N1628" i="3"/>
  <c r="M1629" i="3"/>
  <c r="N1629" i="3"/>
  <c r="M1630" i="3"/>
  <c r="N1630" i="3"/>
  <c r="M1631" i="3"/>
  <c r="N1631" i="3"/>
  <c r="M1632" i="3"/>
  <c r="N1632" i="3"/>
  <c r="M1633" i="3"/>
  <c r="N1633" i="3"/>
  <c r="M1634" i="3"/>
  <c r="N1634" i="3"/>
  <c r="N1621" i="3"/>
  <c r="M1621" i="3"/>
  <c r="G1580" i="3"/>
  <c r="G1581" i="3"/>
  <c r="G1582" i="3"/>
  <c r="G1583" i="3"/>
  <c r="G1584" i="3"/>
  <c r="G1585" i="3"/>
  <c r="G1586" i="3"/>
  <c r="G1587" i="3"/>
  <c r="G1588" i="3"/>
  <c r="G1589" i="3"/>
  <c r="G1590" i="3"/>
  <c r="G1591" i="3"/>
  <c r="G1592" i="3"/>
  <c r="G1593" i="3"/>
  <c r="G1594" i="3"/>
  <c r="G1595" i="3"/>
  <c r="G1596" i="3"/>
  <c r="G1597" i="3"/>
  <c r="G1598" i="3"/>
  <c r="G1599" i="3"/>
  <c r="G1600" i="3"/>
  <c r="G1601" i="3"/>
  <c r="G1602" i="3"/>
  <c r="G1603" i="3"/>
  <c r="G1604" i="3"/>
  <c r="G1605" i="3"/>
  <c r="G1606" i="3"/>
  <c r="G1607" i="3"/>
  <c r="G1608" i="3"/>
  <c r="G1609" i="3"/>
  <c r="G1610" i="3"/>
  <c r="G1611" i="3"/>
  <c r="G1612" i="3"/>
  <c r="G1614" i="3"/>
  <c r="G1615" i="3"/>
  <c r="G1616" i="3"/>
  <c r="G1617" i="3"/>
  <c r="G1618" i="3"/>
  <c r="G1619" i="3"/>
  <c r="G1579" i="3"/>
  <c r="E1570" i="3"/>
  <c r="E1571" i="3"/>
  <c r="E1572" i="3"/>
  <c r="E1573" i="3"/>
  <c r="E1574" i="3"/>
  <c r="E1576" i="3"/>
  <c r="E1577" i="3"/>
  <c r="E1569" i="3"/>
  <c r="I1341" i="3"/>
  <c r="I1342" i="3"/>
  <c r="I1343" i="3"/>
  <c r="I1344" i="3"/>
  <c r="I1345" i="3"/>
  <c r="I1346" i="3"/>
  <c r="I1347" i="3"/>
  <c r="I1348" i="3"/>
  <c r="I1349" i="3"/>
  <c r="I1350" i="3"/>
  <c r="I1351" i="3"/>
  <c r="I1352" i="3"/>
  <c r="I1353" i="3"/>
  <c r="I1354" i="3"/>
  <c r="I1355" i="3"/>
  <c r="I1356" i="3"/>
  <c r="I1357" i="3"/>
  <c r="I1358" i="3"/>
  <c r="I1359" i="3"/>
  <c r="I1360" i="3"/>
  <c r="I1361" i="3"/>
  <c r="I1362" i="3"/>
  <c r="I1363" i="3"/>
  <c r="I1364" i="3"/>
  <c r="I1365" i="3"/>
  <c r="I1366" i="3"/>
  <c r="I1367" i="3"/>
  <c r="I1368" i="3"/>
  <c r="I1369" i="3"/>
  <c r="I1370" i="3"/>
  <c r="I1371" i="3"/>
  <c r="I1372" i="3"/>
  <c r="I1373" i="3"/>
  <c r="I1374" i="3"/>
  <c r="I1375" i="3"/>
  <c r="I1376" i="3"/>
  <c r="I1377" i="3"/>
  <c r="I1378" i="3"/>
  <c r="I1379" i="3"/>
  <c r="I1380" i="3"/>
  <c r="I1381" i="3"/>
  <c r="I1382" i="3"/>
  <c r="I1383" i="3"/>
  <c r="I1384" i="3"/>
  <c r="I1385" i="3"/>
  <c r="I1386" i="3"/>
  <c r="I1387" i="3"/>
  <c r="I1388" i="3"/>
  <c r="I1389" i="3"/>
  <c r="I1390" i="3"/>
  <c r="I1391" i="3"/>
  <c r="I1392" i="3"/>
  <c r="I1393" i="3"/>
  <c r="I1394" i="3"/>
  <c r="I1395" i="3"/>
  <c r="I1396" i="3"/>
  <c r="I1397" i="3"/>
  <c r="I1398" i="3"/>
  <c r="I1399" i="3"/>
  <c r="I1400" i="3"/>
  <c r="I1401" i="3"/>
  <c r="I1402" i="3"/>
  <c r="I1403" i="3"/>
  <c r="I1404" i="3"/>
  <c r="I1405" i="3"/>
  <c r="I1406" i="3"/>
  <c r="I1407" i="3"/>
  <c r="I1408" i="3"/>
  <c r="I1409" i="3"/>
  <c r="I1410" i="3"/>
  <c r="I1411" i="3"/>
  <c r="I1412" i="3"/>
  <c r="I1414" i="3"/>
  <c r="I1415" i="3"/>
  <c r="I1416" i="3"/>
  <c r="I1417" i="3"/>
  <c r="I1418" i="3"/>
  <c r="I1419" i="3"/>
  <c r="I1420" i="3"/>
  <c r="I1421" i="3"/>
  <c r="I1422" i="3"/>
  <c r="I1423" i="3"/>
  <c r="I1424" i="3"/>
  <c r="I1425" i="3"/>
  <c r="I1426" i="3"/>
  <c r="I1427" i="3"/>
  <c r="I1428" i="3"/>
  <c r="I1429" i="3"/>
  <c r="I1430" i="3"/>
  <c r="I1431" i="3"/>
  <c r="I1432" i="3"/>
  <c r="I1433" i="3"/>
  <c r="I1434" i="3"/>
  <c r="I1435" i="3"/>
  <c r="I1436" i="3"/>
  <c r="I1437" i="3"/>
  <c r="I1438" i="3"/>
  <c r="I1439" i="3"/>
  <c r="I1440" i="3"/>
  <c r="I1441" i="3"/>
  <c r="I1443" i="3"/>
  <c r="I1445" i="3"/>
  <c r="I1447" i="3"/>
  <c r="I1449" i="3"/>
  <c r="I1451" i="3"/>
  <c r="I1453" i="3"/>
  <c r="I1455" i="3"/>
  <c r="I1456" i="3"/>
  <c r="I1457" i="3"/>
  <c r="I1458" i="3"/>
  <c r="I1459" i="3"/>
  <c r="I1461" i="3"/>
  <c r="I1462" i="3"/>
  <c r="I1463" i="3"/>
  <c r="I1464" i="3"/>
  <c r="I1465" i="3"/>
  <c r="I1466" i="3"/>
  <c r="I1467" i="3"/>
  <c r="I1468" i="3"/>
  <c r="I1469" i="3"/>
  <c r="I1470" i="3"/>
  <c r="I1471" i="3"/>
  <c r="I1472" i="3"/>
  <c r="I1473" i="3"/>
  <c r="I1474" i="3"/>
  <c r="I1475" i="3"/>
  <c r="I1476" i="3"/>
  <c r="I1477" i="3"/>
  <c r="I1478" i="3"/>
  <c r="I1479" i="3"/>
  <c r="I1480" i="3"/>
  <c r="I1481" i="3"/>
  <c r="I1482" i="3"/>
  <c r="I1483" i="3"/>
  <c r="I1484" i="3"/>
  <c r="I1485" i="3"/>
  <c r="I1340" i="3"/>
  <c r="J1341" i="3"/>
  <c r="K1341" i="3"/>
  <c r="J1342" i="3"/>
  <c r="K1342" i="3"/>
  <c r="J1343" i="3"/>
  <c r="K1343" i="3"/>
  <c r="J1344" i="3"/>
  <c r="K1344" i="3"/>
  <c r="J1345" i="3"/>
  <c r="K1345" i="3"/>
  <c r="J1346" i="3"/>
  <c r="K1346" i="3"/>
  <c r="J1347" i="3"/>
  <c r="K1347" i="3"/>
  <c r="J1348" i="3"/>
  <c r="K1348" i="3"/>
  <c r="J1349" i="3"/>
  <c r="K1349" i="3"/>
  <c r="J1350" i="3"/>
  <c r="K1350" i="3"/>
  <c r="J1351" i="3"/>
  <c r="K1351" i="3"/>
  <c r="J1352" i="3"/>
  <c r="K1352" i="3"/>
  <c r="J1353" i="3"/>
  <c r="K1353" i="3"/>
  <c r="J1354" i="3"/>
  <c r="K1354" i="3"/>
  <c r="J1355" i="3"/>
  <c r="K1355" i="3"/>
  <c r="J1356" i="3"/>
  <c r="K1356" i="3"/>
  <c r="J1357" i="3"/>
  <c r="K1357" i="3"/>
  <c r="J1358" i="3"/>
  <c r="K1358" i="3"/>
  <c r="J1359" i="3"/>
  <c r="K1359" i="3"/>
  <c r="J1360" i="3"/>
  <c r="K1360" i="3"/>
  <c r="J1361" i="3"/>
  <c r="K1361" i="3"/>
  <c r="J1362" i="3"/>
  <c r="K1362" i="3"/>
  <c r="J1363" i="3"/>
  <c r="K1363" i="3"/>
  <c r="J1364" i="3"/>
  <c r="K1364" i="3"/>
  <c r="J1365" i="3"/>
  <c r="K1365" i="3"/>
  <c r="J1366" i="3"/>
  <c r="K1366" i="3"/>
  <c r="J1367" i="3"/>
  <c r="K1367" i="3"/>
  <c r="J1368" i="3"/>
  <c r="K1368" i="3"/>
  <c r="J1369" i="3"/>
  <c r="K1369" i="3"/>
  <c r="J1370" i="3"/>
  <c r="K1370" i="3"/>
  <c r="J1371" i="3"/>
  <c r="K1371" i="3"/>
  <c r="J1372" i="3"/>
  <c r="K1372" i="3"/>
  <c r="J1373" i="3"/>
  <c r="K1373" i="3"/>
  <c r="J1374" i="3"/>
  <c r="K1374" i="3"/>
  <c r="J1375" i="3"/>
  <c r="K1375" i="3"/>
  <c r="J1376" i="3"/>
  <c r="K1376" i="3"/>
  <c r="J1377" i="3"/>
  <c r="K1377" i="3"/>
  <c r="J1378" i="3"/>
  <c r="K1378" i="3"/>
  <c r="J1379" i="3"/>
  <c r="K1379" i="3"/>
  <c r="J1380" i="3"/>
  <c r="K1380" i="3"/>
  <c r="J1381" i="3"/>
  <c r="K1381" i="3"/>
  <c r="J1382" i="3"/>
  <c r="K1382" i="3"/>
  <c r="J1383" i="3"/>
  <c r="K1383" i="3"/>
  <c r="J1384" i="3"/>
  <c r="K1384" i="3"/>
  <c r="J1385" i="3"/>
  <c r="K1385" i="3"/>
  <c r="J1386" i="3"/>
  <c r="K1386" i="3"/>
  <c r="J1387" i="3"/>
  <c r="K1387" i="3"/>
  <c r="J1388" i="3"/>
  <c r="K1388" i="3"/>
  <c r="J1389" i="3"/>
  <c r="K1389" i="3"/>
  <c r="J1390" i="3"/>
  <c r="K1390" i="3"/>
  <c r="J1391" i="3"/>
  <c r="K1391" i="3"/>
  <c r="J1392" i="3"/>
  <c r="K1392" i="3"/>
  <c r="J1393" i="3"/>
  <c r="K1393" i="3"/>
  <c r="J1394" i="3"/>
  <c r="K1394" i="3"/>
  <c r="J1395" i="3"/>
  <c r="K1395" i="3"/>
  <c r="J1396" i="3"/>
  <c r="K1396" i="3"/>
  <c r="J1397" i="3"/>
  <c r="K1397" i="3"/>
  <c r="J1398" i="3"/>
  <c r="K1398" i="3"/>
  <c r="J1399" i="3"/>
  <c r="K1399" i="3"/>
  <c r="J1400" i="3"/>
  <c r="K1400" i="3"/>
  <c r="J1401" i="3"/>
  <c r="K1401" i="3"/>
  <c r="J1402" i="3"/>
  <c r="K1402" i="3"/>
  <c r="J1403" i="3"/>
  <c r="K1403" i="3"/>
  <c r="J1404" i="3"/>
  <c r="K1404" i="3"/>
  <c r="J1405" i="3"/>
  <c r="K1405" i="3"/>
  <c r="J1406" i="3"/>
  <c r="K1406" i="3"/>
  <c r="J1407" i="3"/>
  <c r="K1407" i="3"/>
  <c r="J1408" i="3"/>
  <c r="K1408" i="3"/>
  <c r="J1409" i="3"/>
  <c r="K1409" i="3"/>
  <c r="J1410" i="3"/>
  <c r="K1410" i="3"/>
  <c r="J1411" i="3"/>
  <c r="K1411" i="3"/>
  <c r="J1412" i="3"/>
  <c r="K1412" i="3"/>
  <c r="J1414" i="3"/>
  <c r="K1414" i="3"/>
  <c r="J1415" i="3"/>
  <c r="K1415" i="3"/>
  <c r="J1416" i="3"/>
  <c r="K1416" i="3"/>
  <c r="J1417" i="3"/>
  <c r="K1417" i="3"/>
  <c r="J1418" i="3"/>
  <c r="K1418" i="3"/>
  <c r="J1419" i="3"/>
  <c r="K1419" i="3"/>
  <c r="J1420" i="3"/>
  <c r="K1420" i="3"/>
  <c r="J1421" i="3"/>
  <c r="K1421" i="3"/>
  <c r="J1422" i="3"/>
  <c r="K1422" i="3"/>
  <c r="J1423" i="3"/>
  <c r="K1423" i="3"/>
  <c r="J1424" i="3"/>
  <c r="K1424" i="3"/>
  <c r="J1425" i="3"/>
  <c r="K1425" i="3"/>
  <c r="J1426" i="3"/>
  <c r="K1426" i="3"/>
  <c r="J1427" i="3"/>
  <c r="K1427" i="3"/>
  <c r="J1428" i="3"/>
  <c r="K1428" i="3"/>
  <c r="J1429" i="3"/>
  <c r="K1429" i="3"/>
  <c r="J1430" i="3"/>
  <c r="K1430" i="3"/>
  <c r="J1431" i="3"/>
  <c r="K1431" i="3"/>
  <c r="J1432" i="3"/>
  <c r="K1432" i="3"/>
  <c r="J1433" i="3"/>
  <c r="K1433" i="3"/>
  <c r="J1434" i="3"/>
  <c r="K1434" i="3"/>
  <c r="J1435" i="3"/>
  <c r="K1435" i="3"/>
  <c r="J1436" i="3"/>
  <c r="K1436" i="3"/>
  <c r="J1437" i="3"/>
  <c r="K1437" i="3"/>
  <c r="J1438" i="3"/>
  <c r="K1438" i="3"/>
  <c r="J1439" i="3"/>
  <c r="K1439" i="3"/>
  <c r="J1440" i="3"/>
  <c r="K1440" i="3"/>
  <c r="J1441" i="3"/>
  <c r="K1441" i="3"/>
  <c r="J1443" i="3"/>
  <c r="K1443" i="3"/>
  <c r="J1445" i="3"/>
  <c r="K1445" i="3"/>
  <c r="J1447" i="3"/>
  <c r="K1447" i="3"/>
  <c r="J1449" i="3"/>
  <c r="K1449" i="3"/>
  <c r="J1451" i="3"/>
  <c r="K1451" i="3"/>
  <c r="J1453" i="3"/>
  <c r="K1453" i="3"/>
  <c r="J1455" i="3"/>
  <c r="K1455" i="3"/>
  <c r="J1456" i="3"/>
  <c r="K1456" i="3"/>
  <c r="J1457" i="3"/>
  <c r="K1457" i="3"/>
  <c r="J1458" i="3"/>
  <c r="K1458" i="3"/>
  <c r="J1459" i="3"/>
  <c r="K1459" i="3"/>
  <c r="J1460" i="3"/>
  <c r="K1460" i="3"/>
  <c r="J1461" i="3"/>
  <c r="K1461" i="3"/>
  <c r="J1462" i="3"/>
  <c r="K1462" i="3"/>
  <c r="J1463" i="3"/>
  <c r="K1463" i="3"/>
  <c r="J1464" i="3"/>
  <c r="K1464" i="3"/>
  <c r="J1465" i="3"/>
  <c r="K1465" i="3"/>
  <c r="J1466" i="3"/>
  <c r="K1466" i="3"/>
  <c r="J1467" i="3"/>
  <c r="K1467" i="3"/>
  <c r="J1468" i="3"/>
  <c r="K1468" i="3"/>
  <c r="J1469" i="3"/>
  <c r="K1469" i="3"/>
  <c r="J1470" i="3"/>
  <c r="K1470" i="3"/>
  <c r="J1471" i="3"/>
  <c r="K1471" i="3"/>
  <c r="J1472" i="3"/>
  <c r="K1472" i="3"/>
  <c r="J1473" i="3"/>
  <c r="K1473" i="3"/>
  <c r="J1474" i="3"/>
  <c r="K1474" i="3"/>
  <c r="J1475" i="3"/>
  <c r="K1475" i="3"/>
  <c r="J1476" i="3"/>
  <c r="K1476" i="3"/>
  <c r="K1477" i="3"/>
  <c r="J1478" i="3"/>
  <c r="K1478" i="3"/>
  <c r="J1479" i="3"/>
  <c r="K1479" i="3"/>
  <c r="J1480" i="3"/>
  <c r="K1480" i="3"/>
  <c r="J1481" i="3"/>
  <c r="K1481" i="3"/>
  <c r="J1482" i="3"/>
  <c r="K1482" i="3"/>
  <c r="J1483" i="3"/>
  <c r="K1483" i="3"/>
  <c r="J1484" i="3"/>
  <c r="K1484" i="3"/>
  <c r="J1485" i="3"/>
  <c r="K1485" i="3"/>
  <c r="J1489" i="3"/>
  <c r="J1491" i="3"/>
  <c r="J1492" i="3"/>
  <c r="J1494" i="3"/>
  <c r="K1340" i="3"/>
  <c r="J1340" i="3"/>
  <c r="I946" i="3"/>
  <c r="I948" i="3"/>
  <c r="I950" i="3"/>
  <c r="I952" i="3"/>
  <c r="I954" i="3"/>
  <c r="I956" i="3"/>
  <c r="I958" i="3"/>
  <c r="I960" i="3"/>
  <c r="I962" i="3"/>
  <c r="I964" i="3"/>
  <c r="I966" i="3"/>
  <c r="I968" i="3"/>
  <c r="I970" i="3"/>
  <c r="I972" i="3"/>
  <c r="I974" i="3"/>
  <c r="I975" i="3"/>
  <c r="I977" i="3"/>
  <c r="I979" i="3"/>
  <c r="I981" i="3"/>
  <c r="I983" i="3"/>
  <c r="I984" i="3"/>
  <c r="I985" i="3"/>
  <c r="I986" i="3"/>
  <c r="I987"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7" i="3"/>
  <c r="I1089" i="3"/>
  <c r="I1091"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7" i="3"/>
  <c r="I1148" i="3"/>
  <c r="I1149" i="3"/>
  <c r="I1150" i="3"/>
  <c r="I1151" i="3"/>
  <c r="I1152" i="3"/>
  <c r="I1153" i="3"/>
  <c r="I1154" i="3"/>
  <c r="I1156" i="3"/>
  <c r="I1157" i="3"/>
  <c r="I1158" i="3"/>
  <c r="I1159" i="3"/>
  <c r="I1160" i="3"/>
  <c r="I1161" i="3"/>
  <c r="I1162" i="3"/>
  <c r="I1163" i="3"/>
  <c r="I1164" i="3"/>
  <c r="I1165" i="3"/>
  <c r="I1166" i="3"/>
  <c r="I1167" i="3"/>
  <c r="I1168" i="3"/>
  <c r="I1169" i="3"/>
  <c r="I1170" i="3"/>
  <c r="I1171" i="3"/>
  <c r="I1172" i="3"/>
  <c r="I1173" i="3"/>
  <c r="I1174" i="3"/>
  <c r="I1175" i="3"/>
  <c r="I1176" i="3"/>
  <c r="I1178" i="3"/>
  <c r="I1179" i="3"/>
  <c r="I1180" i="3"/>
  <c r="I1181" i="3"/>
  <c r="I1182" i="3"/>
  <c r="I1183" i="3"/>
  <c r="I1184" i="3"/>
  <c r="I1185" i="3"/>
  <c r="I1186" i="3"/>
  <c r="I1187" i="3"/>
  <c r="I1188" i="3"/>
  <c r="I1189" i="3"/>
  <c r="I1190" i="3"/>
  <c r="I1191" i="3"/>
  <c r="I1192" i="3"/>
  <c r="I1193" i="3"/>
  <c r="I1194" i="3"/>
  <c r="I1195" i="3"/>
  <c r="I1196" i="3"/>
  <c r="I1197" i="3"/>
  <c r="I1198" i="3"/>
  <c r="I1199" i="3"/>
  <c r="I1200" i="3"/>
  <c r="I1201" i="3"/>
  <c r="I1202" i="3"/>
  <c r="I1203" i="3"/>
  <c r="I1204" i="3"/>
  <c r="I1205" i="3"/>
  <c r="I1206" i="3"/>
  <c r="I1207" i="3"/>
  <c r="I1208" i="3"/>
  <c r="I1209" i="3"/>
  <c r="I1210" i="3"/>
  <c r="I1211" i="3"/>
  <c r="I1212" i="3"/>
  <c r="I1213" i="3"/>
  <c r="I1214" i="3"/>
  <c r="I1215" i="3"/>
  <c r="I1216" i="3"/>
  <c r="I1217" i="3"/>
  <c r="I1218" i="3"/>
  <c r="I1219" i="3"/>
  <c r="I1220" i="3"/>
  <c r="I1221" i="3"/>
  <c r="I1222" i="3"/>
  <c r="I1223" i="3"/>
  <c r="I1224" i="3"/>
  <c r="I1225" i="3"/>
  <c r="I1226" i="3"/>
  <c r="I1227" i="3"/>
  <c r="I1228" i="3"/>
  <c r="I1229" i="3"/>
  <c r="I1230" i="3"/>
  <c r="I1231" i="3"/>
  <c r="I1232" i="3"/>
  <c r="I1233" i="3"/>
  <c r="I1234" i="3"/>
  <c r="I1235" i="3"/>
  <c r="I1236" i="3"/>
  <c r="I1237" i="3"/>
  <c r="I1238" i="3"/>
  <c r="I1239" i="3"/>
  <c r="I1240" i="3"/>
  <c r="I1241" i="3"/>
  <c r="I1242" i="3"/>
  <c r="I1243" i="3"/>
  <c r="I1244" i="3"/>
  <c r="I1245" i="3"/>
  <c r="I1246" i="3"/>
  <c r="I1247" i="3"/>
  <c r="I1248" i="3"/>
  <c r="I1249" i="3"/>
  <c r="I1250" i="3"/>
  <c r="I1251" i="3"/>
  <c r="I1252" i="3"/>
  <c r="I1253" i="3"/>
  <c r="I1254" i="3"/>
  <c r="I1255" i="3"/>
  <c r="I1256" i="3"/>
  <c r="I1257" i="3"/>
  <c r="I1258" i="3"/>
  <c r="I1259" i="3"/>
  <c r="I1260" i="3"/>
  <c r="I1261" i="3"/>
  <c r="I1262" i="3"/>
  <c r="I1263" i="3"/>
  <c r="I1264" i="3"/>
  <c r="I1265" i="3"/>
  <c r="I1266" i="3"/>
  <c r="I1267" i="3"/>
  <c r="I1268" i="3"/>
  <c r="I1269" i="3"/>
  <c r="I1270" i="3"/>
  <c r="I1271" i="3"/>
  <c r="I1272" i="3"/>
  <c r="I1273" i="3"/>
  <c r="I1274" i="3"/>
  <c r="I1275" i="3"/>
  <c r="I1276" i="3"/>
  <c r="I1277" i="3"/>
  <c r="I1278" i="3"/>
  <c r="I1279" i="3"/>
  <c r="I1280" i="3"/>
  <c r="I1281" i="3"/>
  <c r="I1282" i="3"/>
  <c r="I1283" i="3"/>
  <c r="I1284" i="3"/>
  <c r="I1285" i="3"/>
  <c r="I1286" i="3"/>
  <c r="I1287" i="3"/>
  <c r="I1288" i="3"/>
  <c r="I1289" i="3"/>
  <c r="I1290" i="3"/>
  <c r="I1291" i="3"/>
  <c r="I1292" i="3"/>
  <c r="I1293" i="3"/>
  <c r="I1294" i="3"/>
  <c r="I1295" i="3"/>
  <c r="I1296" i="3"/>
  <c r="I1297" i="3"/>
  <c r="I1298" i="3"/>
  <c r="I1299" i="3"/>
  <c r="I1300" i="3"/>
  <c r="I1301" i="3"/>
  <c r="I1302" i="3"/>
  <c r="I1303" i="3"/>
  <c r="I1304" i="3"/>
  <c r="I1305" i="3"/>
  <c r="I1306" i="3"/>
  <c r="I1307" i="3"/>
  <c r="I1308" i="3"/>
  <c r="I1309" i="3"/>
  <c r="I1310" i="3"/>
  <c r="I1311" i="3"/>
  <c r="I1312" i="3"/>
  <c r="I1313" i="3"/>
  <c r="I1314" i="3"/>
  <c r="I1315" i="3"/>
  <c r="I1316" i="3"/>
  <c r="I1317" i="3"/>
  <c r="I1318" i="3"/>
  <c r="I1319" i="3"/>
  <c r="I1320" i="3"/>
  <c r="I1321" i="3"/>
  <c r="I1322" i="3"/>
  <c r="I1323" i="3"/>
  <c r="I1324" i="3"/>
  <c r="I1325" i="3"/>
  <c r="I1326" i="3"/>
  <c r="I1329" i="3"/>
  <c r="I1330" i="3"/>
  <c r="I1331" i="3"/>
  <c r="I1332" i="3"/>
  <c r="I1333" i="3"/>
  <c r="I1334" i="3"/>
  <c r="I1335" i="3"/>
  <c r="I1336" i="3"/>
  <c r="I1337" i="3"/>
  <c r="I1338" i="3"/>
  <c r="I944"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589" i="3"/>
  <c r="J425" i="3"/>
  <c r="K425" i="3" s="1"/>
  <c r="J427" i="3"/>
  <c r="K427" i="3" s="1"/>
  <c r="J429" i="3"/>
  <c r="K429" i="3" s="1"/>
  <c r="J431" i="3"/>
  <c r="K431" i="3" s="1"/>
  <c r="J433" i="3"/>
  <c r="K433" i="3" s="1"/>
  <c r="J435" i="3"/>
  <c r="K435" i="3" s="1"/>
  <c r="J437" i="3"/>
  <c r="K437" i="3" s="1"/>
  <c r="J438" i="3"/>
  <c r="K438" i="3" s="1"/>
  <c r="J439" i="3"/>
  <c r="K439" i="3" s="1"/>
  <c r="J440" i="3"/>
  <c r="K440" i="3" s="1"/>
  <c r="J441" i="3"/>
  <c r="K441" i="3" s="1"/>
  <c r="J443" i="3"/>
  <c r="K443" i="3" s="1"/>
  <c r="J445" i="3"/>
  <c r="K445" i="3" s="1"/>
  <c r="J447" i="3"/>
  <c r="K447" i="3" s="1"/>
  <c r="J449" i="3"/>
  <c r="K449" i="3" s="1"/>
  <c r="J452" i="3"/>
  <c r="K452" i="3" s="1"/>
  <c r="J454" i="3"/>
  <c r="K454" i="3" s="1"/>
  <c r="J456" i="3"/>
  <c r="K456" i="3" s="1"/>
  <c r="J457" i="3"/>
  <c r="K457" i="3" s="1"/>
  <c r="J459" i="3"/>
  <c r="K459" i="3" s="1"/>
  <c r="J461" i="3"/>
  <c r="K461" i="3" s="1"/>
  <c r="J464" i="3"/>
  <c r="K464" i="3" s="1"/>
  <c r="J467" i="3"/>
  <c r="K467" i="3" s="1"/>
  <c r="J469" i="3"/>
  <c r="K469" i="3" s="1"/>
  <c r="J471" i="3"/>
  <c r="K471" i="3" s="1"/>
  <c r="J473" i="3"/>
  <c r="K473" i="3" s="1"/>
  <c r="J475" i="3"/>
  <c r="K475" i="3" s="1"/>
  <c r="J476" i="3"/>
  <c r="K476" i="3" s="1"/>
  <c r="J477" i="3"/>
  <c r="K477" i="3" s="1"/>
  <c r="J479" i="3"/>
  <c r="K479" i="3" s="1"/>
  <c r="J480" i="3"/>
  <c r="K480" i="3" s="1"/>
  <c r="J482" i="3"/>
  <c r="K482" i="3" s="1"/>
  <c r="J483" i="3"/>
  <c r="K483" i="3" s="1"/>
  <c r="J485" i="3"/>
  <c r="K485" i="3" s="1"/>
  <c r="J486" i="3"/>
  <c r="K486" i="3" s="1"/>
  <c r="J488" i="3"/>
  <c r="K488" i="3" s="1"/>
  <c r="J490" i="3"/>
  <c r="K490" i="3" s="1"/>
  <c r="J491" i="3"/>
  <c r="K491" i="3" s="1"/>
  <c r="J493" i="3"/>
  <c r="K493" i="3" s="1"/>
  <c r="J495" i="3"/>
  <c r="K495" i="3" s="1"/>
  <c r="J497" i="3"/>
  <c r="K497" i="3" s="1"/>
  <c r="J499" i="3"/>
  <c r="K499" i="3" s="1"/>
  <c r="J501" i="3"/>
  <c r="K501" i="3" s="1"/>
  <c r="J502" i="3"/>
  <c r="K502" i="3" s="1"/>
  <c r="J504" i="3"/>
  <c r="K504" i="3" s="1"/>
  <c r="J506" i="3"/>
  <c r="K506" i="3" s="1"/>
  <c r="J509" i="3"/>
  <c r="K509" i="3" s="1"/>
  <c r="J511" i="3"/>
  <c r="K511" i="3" s="1"/>
  <c r="J513" i="3"/>
  <c r="K513" i="3" s="1"/>
  <c r="J515" i="3"/>
  <c r="K515" i="3" s="1"/>
  <c r="J517" i="3"/>
  <c r="K517" i="3" s="1"/>
  <c r="J519" i="3"/>
  <c r="K519" i="3" s="1"/>
  <c r="J520" i="3"/>
  <c r="K520" i="3" s="1"/>
  <c r="J522" i="3"/>
  <c r="K522" i="3" s="1"/>
  <c r="J524" i="3"/>
  <c r="K524" i="3" s="1"/>
  <c r="J526" i="3"/>
  <c r="K526" i="3" s="1"/>
  <c r="J527" i="3"/>
  <c r="K527" i="3" s="1"/>
  <c r="J529" i="3"/>
  <c r="K529" i="3" s="1"/>
  <c r="J531" i="3"/>
  <c r="K531" i="3" s="1"/>
  <c r="J532" i="3"/>
  <c r="K532" i="3" s="1"/>
  <c r="J534" i="3"/>
  <c r="K534" i="3" s="1"/>
  <c r="J536" i="3"/>
  <c r="K536" i="3" s="1"/>
  <c r="J537" i="3"/>
  <c r="K537" i="3" s="1"/>
  <c r="J539" i="3"/>
  <c r="K539" i="3" s="1"/>
  <c r="J541" i="3"/>
  <c r="K541" i="3" s="1"/>
  <c r="J543" i="3"/>
  <c r="K543" i="3" s="1"/>
  <c r="J545" i="3"/>
  <c r="K545" i="3" s="1"/>
  <c r="J547" i="3"/>
  <c r="K547" i="3" s="1"/>
  <c r="J549" i="3"/>
  <c r="K549" i="3" s="1"/>
  <c r="J551" i="3"/>
  <c r="K551" i="3" s="1"/>
  <c r="J553" i="3"/>
  <c r="K553" i="3" s="1"/>
  <c r="J555" i="3"/>
  <c r="K555" i="3" s="1"/>
  <c r="J556" i="3"/>
  <c r="K556" i="3" s="1"/>
  <c r="J557" i="3"/>
  <c r="K557" i="3" s="1"/>
  <c r="J559" i="3"/>
  <c r="K559" i="3" s="1"/>
  <c r="J561" i="3"/>
  <c r="K561" i="3" s="1"/>
  <c r="J562" i="3"/>
  <c r="K562" i="3" s="1"/>
  <c r="J566" i="3"/>
  <c r="K566" i="3" s="1"/>
  <c r="J568" i="3"/>
  <c r="K568" i="3" s="1"/>
  <c r="J570" i="3"/>
  <c r="K570" i="3" s="1"/>
  <c r="J571" i="3"/>
  <c r="K571" i="3" s="1"/>
  <c r="J572" i="3"/>
  <c r="K572" i="3" s="1"/>
  <c r="J573" i="3"/>
  <c r="K573" i="3" s="1"/>
  <c r="J575" i="3"/>
  <c r="K575" i="3" s="1"/>
  <c r="J576" i="3"/>
  <c r="K576" i="3" s="1"/>
  <c r="J577" i="3"/>
  <c r="K577" i="3" s="1"/>
  <c r="J579" i="3"/>
  <c r="K579" i="3" s="1"/>
  <c r="J580" i="3"/>
  <c r="K580" i="3" s="1"/>
  <c r="J582" i="3"/>
  <c r="K582" i="3" s="1"/>
  <c r="J583" i="3"/>
  <c r="K583" i="3" s="1"/>
  <c r="J586" i="3"/>
  <c r="K586" i="3" s="1"/>
  <c r="J587" i="3"/>
  <c r="K587" i="3" s="1"/>
  <c r="J423" i="3"/>
  <c r="K423" i="3" s="1"/>
  <c r="H425" i="3"/>
  <c r="I425" i="3" s="1"/>
  <c r="H427" i="3"/>
  <c r="I427" i="3" s="1"/>
  <c r="H429" i="3"/>
  <c r="I429" i="3" s="1"/>
  <c r="H431" i="3"/>
  <c r="I431" i="3" s="1"/>
  <c r="H433" i="3"/>
  <c r="I433" i="3" s="1"/>
  <c r="H435" i="3"/>
  <c r="I435" i="3" s="1"/>
  <c r="H437" i="3"/>
  <c r="I437" i="3" s="1"/>
  <c r="H438" i="3"/>
  <c r="I438" i="3" s="1"/>
  <c r="H439" i="3"/>
  <c r="I439" i="3" s="1"/>
  <c r="H440" i="3"/>
  <c r="I440" i="3" s="1"/>
  <c r="H441" i="3"/>
  <c r="I441" i="3" s="1"/>
  <c r="H443" i="3"/>
  <c r="I443" i="3" s="1"/>
  <c r="H445" i="3"/>
  <c r="I445" i="3" s="1"/>
  <c r="H447" i="3"/>
  <c r="I447" i="3" s="1"/>
  <c r="H449" i="3"/>
  <c r="I449" i="3" s="1"/>
  <c r="H452" i="3"/>
  <c r="I452" i="3" s="1"/>
  <c r="H454" i="3"/>
  <c r="I454" i="3" s="1"/>
  <c r="H456" i="3"/>
  <c r="I456" i="3" s="1"/>
  <c r="H457" i="3"/>
  <c r="I457" i="3" s="1"/>
  <c r="H459" i="3"/>
  <c r="I459" i="3" s="1"/>
  <c r="H461" i="3"/>
  <c r="I461" i="3" s="1"/>
  <c r="H464" i="3"/>
  <c r="I464" i="3" s="1"/>
  <c r="H467" i="3"/>
  <c r="I467" i="3" s="1"/>
  <c r="H469" i="3"/>
  <c r="I469" i="3" s="1"/>
  <c r="H471" i="3"/>
  <c r="I471" i="3" s="1"/>
  <c r="H473" i="3"/>
  <c r="I473" i="3" s="1"/>
  <c r="H475" i="3"/>
  <c r="I475" i="3" s="1"/>
  <c r="H476" i="3"/>
  <c r="I476" i="3" s="1"/>
  <c r="H477" i="3"/>
  <c r="I477" i="3" s="1"/>
  <c r="H479" i="3"/>
  <c r="I479" i="3" s="1"/>
  <c r="H480" i="3"/>
  <c r="I480" i="3" s="1"/>
  <c r="H482" i="3"/>
  <c r="I482" i="3" s="1"/>
  <c r="H483" i="3"/>
  <c r="I483" i="3" s="1"/>
  <c r="H485" i="3"/>
  <c r="I485" i="3" s="1"/>
  <c r="H486" i="3"/>
  <c r="I486" i="3" s="1"/>
  <c r="H488" i="3"/>
  <c r="I488" i="3" s="1"/>
  <c r="H490" i="3"/>
  <c r="I490" i="3" s="1"/>
  <c r="H491" i="3"/>
  <c r="I491" i="3" s="1"/>
  <c r="H493" i="3"/>
  <c r="I493" i="3" s="1"/>
  <c r="H495" i="3"/>
  <c r="I495" i="3" s="1"/>
  <c r="H497" i="3"/>
  <c r="I497" i="3" s="1"/>
  <c r="H499" i="3"/>
  <c r="I499" i="3" s="1"/>
  <c r="H501" i="3"/>
  <c r="I501" i="3" s="1"/>
  <c r="H502" i="3"/>
  <c r="I502" i="3" s="1"/>
  <c r="H504" i="3"/>
  <c r="I504" i="3" s="1"/>
  <c r="H506" i="3"/>
  <c r="I506" i="3" s="1"/>
  <c r="H507" i="3"/>
  <c r="I507" i="3" s="1"/>
  <c r="H509" i="3"/>
  <c r="I509" i="3" s="1"/>
  <c r="H511" i="3"/>
  <c r="H513" i="3"/>
  <c r="H515" i="3"/>
  <c r="H517" i="3"/>
  <c r="H519" i="3"/>
  <c r="H520" i="3"/>
  <c r="H522" i="3"/>
  <c r="H524" i="3"/>
  <c r="H526" i="3"/>
  <c r="H527" i="3"/>
  <c r="H529" i="3"/>
  <c r="H531" i="3"/>
  <c r="H532" i="3"/>
  <c r="H534" i="3"/>
  <c r="H536" i="3"/>
  <c r="H537" i="3"/>
  <c r="H539" i="3"/>
  <c r="H541" i="3"/>
  <c r="H543" i="3"/>
  <c r="H545" i="3"/>
  <c r="H547" i="3"/>
  <c r="H549" i="3"/>
  <c r="H551" i="3"/>
  <c r="H553" i="3"/>
  <c r="H555" i="3"/>
  <c r="H556" i="3"/>
  <c r="H557" i="3"/>
  <c r="H559" i="3"/>
  <c r="H561" i="3"/>
  <c r="H562" i="3"/>
  <c r="H566" i="3"/>
  <c r="H568" i="3"/>
  <c r="H570" i="3"/>
  <c r="H571" i="3"/>
  <c r="H572" i="3"/>
  <c r="H573" i="3"/>
  <c r="H575" i="3"/>
  <c r="H576" i="3"/>
  <c r="H577" i="3"/>
  <c r="H579" i="3"/>
  <c r="H580" i="3"/>
  <c r="H582" i="3"/>
  <c r="H583" i="3"/>
  <c r="H586" i="3"/>
  <c r="H587" i="3"/>
  <c r="H423" i="3"/>
  <c r="I423" i="3" s="1"/>
  <c r="K303" i="3"/>
  <c r="K304" i="3"/>
  <c r="K305" i="3"/>
  <c r="K308" i="3"/>
  <c r="K309" i="3"/>
  <c r="K310" i="3"/>
  <c r="K311" i="3"/>
  <c r="K314" i="3"/>
  <c r="K315" i="3"/>
  <c r="K316" i="3"/>
  <c r="K319" i="3"/>
  <c r="K320" i="3"/>
  <c r="K321" i="3"/>
  <c r="K324" i="3"/>
  <c r="K325" i="3"/>
  <c r="K326" i="3"/>
  <c r="K327" i="3"/>
  <c r="K330" i="3"/>
  <c r="K331" i="3"/>
  <c r="K332" i="3"/>
  <c r="K333" i="3"/>
  <c r="K336" i="3"/>
  <c r="K337" i="3"/>
  <c r="K338" i="3"/>
  <c r="K339" i="3"/>
  <c r="K342" i="3"/>
  <c r="K343" i="3"/>
  <c r="K344" i="3"/>
  <c r="K345" i="3"/>
  <c r="K346" i="3"/>
  <c r="K349" i="3"/>
  <c r="K350" i="3"/>
  <c r="K351" i="3"/>
  <c r="K352" i="3"/>
  <c r="K355" i="3"/>
  <c r="K356" i="3"/>
  <c r="K357" i="3"/>
  <c r="K358" i="3"/>
  <c r="K361" i="3"/>
  <c r="K362" i="3"/>
  <c r="K363" i="3"/>
  <c r="K364" i="3"/>
  <c r="K367" i="3"/>
  <c r="K368" i="3"/>
  <c r="K369" i="3"/>
  <c r="K370" i="3"/>
  <c r="K373" i="3"/>
  <c r="K374" i="3"/>
  <c r="K375" i="3"/>
  <c r="K376" i="3"/>
  <c r="K379" i="3"/>
  <c r="K382" i="3"/>
  <c r="K383" i="3"/>
  <c r="K384" i="3"/>
  <c r="K387" i="3"/>
  <c r="K388" i="3"/>
  <c r="K389" i="3"/>
  <c r="K392" i="3"/>
  <c r="K393" i="3"/>
  <c r="K394" i="3"/>
  <c r="K397" i="3"/>
  <c r="K398" i="3"/>
  <c r="K399" i="3"/>
  <c r="K400" i="3"/>
  <c r="K403" i="3"/>
  <c r="K404" i="3"/>
  <c r="K405" i="3"/>
  <c r="K408" i="3"/>
  <c r="K409" i="3"/>
  <c r="K410" i="3"/>
  <c r="K411" i="3"/>
  <c r="K414" i="3"/>
  <c r="K417" i="3"/>
  <c r="K418" i="3"/>
  <c r="K419" i="3"/>
  <c r="K420" i="3"/>
  <c r="K302" i="3"/>
  <c r="I303" i="3"/>
  <c r="I304" i="3"/>
  <c r="I305" i="3"/>
  <c r="I308" i="3"/>
  <c r="I309" i="3"/>
  <c r="I310" i="3"/>
  <c r="I311" i="3"/>
  <c r="I314" i="3"/>
  <c r="I315" i="3"/>
  <c r="I316" i="3"/>
  <c r="I319" i="3"/>
  <c r="I320" i="3"/>
  <c r="I321" i="3"/>
  <c r="I324" i="3"/>
  <c r="I325" i="3"/>
  <c r="I326" i="3"/>
  <c r="I327" i="3"/>
  <c r="I330" i="3"/>
  <c r="I331" i="3"/>
  <c r="I332" i="3"/>
  <c r="I333" i="3"/>
  <c r="I336" i="3"/>
  <c r="I337" i="3"/>
  <c r="I338" i="3"/>
  <c r="I339" i="3"/>
  <c r="I342" i="3"/>
  <c r="I343" i="3"/>
  <c r="I344" i="3"/>
  <c r="I345" i="3"/>
  <c r="I346" i="3"/>
  <c r="I349" i="3"/>
  <c r="I350" i="3"/>
  <c r="I351" i="3"/>
  <c r="I352" i="3"/>
  <c r="I355" i="3"/>
  <c r="I356" i="3"/>
  <c r="I357" i="3"/>
  <c r="I358" i="3"/>
  <c r="I361" i="3"/>
  <c r="I362" i="3"/>
  <c r="I363" i="3"/>
  <c r="I364" i="3"/>
  <c r="I367" i="3"/>
  <c r="I368" i="3"/>
  <c r="I369" i="3"/>
  <c r="I370" i="3"/>
  <c r="I373" i="3"/>
  <c r="I374" i="3"/>
  <c r="I375" i="3"/>
  <c r="I376" i="3"/>
  <c r="I379" i="3"/>
  <c r="I382" i="3"/>
  <c r="I383" i="3"/>
  <c r="I384" i="3"/>
  <c r="I387" i="3"/>
  <c r="I388" i="3"/>
  <c r="I389" i="3"/>
  <c r="I392" i="3"/>
  <c r="I393" i="3"/>
  <c r="I394" i="3"/>
  <c r="I397" i="3"/>
  <c r="I398" i="3"/>
  <c r="I399" i="3"/>
  <c r="I400" i="3"/>
  <c r="I403" i="3"/>
  <c r="I404" i="3"/>
  <c r="I405" i="3"/>
  <c r="I408" i="3"/>
  <c r="I409" i="3"/>
  <c r="I410" i="3"/>
  <c r="I411" i="3"/>
  <c r="I414" i="3"/>
  <c r="I417" i="3"/>
  <c r="I418" i="3"/>
  <c r="I419" i="3"/>
  <c r="I420" i="3"/>
  <c r="I302" i="3"/>
  <c r="N83" i="3"/>
  <c r="N111" i="3"/>
  <c r="N113" i="3"/>
  <c r="N115" i="3"/>
  <c r="N117" i="3"/>
  <c r="N119" i="3"/>
  <c r="N121" i="3"/>
  <c r="N125" i="3"/>
  <c r="N128" i="3"/>
  <c r="N131" i="3"/>
  <c r="N135" i="3"/>
  <c r="N150" i="3"/>
  <c r="N151" i="3"/>
  <c r="N159" i="3"/>
  <c r="N162" i="3"/>
  <c r="N174" i="3"/>
  <c r="N184" i="3"/>
  <c r="N186" i="3"/>
  <c r="N188" i="3"/>
  <c r="N191" i="3"/>
  <c r="N192" i="3"/>
  <c r="N193" i="3"/>
  <c r="N194" i="3"/>
  <c r="N195" i="3"/>
  <c r="N196" i="3"/>
  <c r="N212" i="3"/>
  <c r="N217" i="3"/>
  <c r="N218" i="3"/>
  <c r="N220" i="3"/>
  <c r="N222" i="3"/>
  <c r="N224" i="3"/>
  <c r="N226" i="3"/>
  <c r="N228" i="3"/>
  <c r="N234" i="3"/>
  <c r="N235" i="3"/>
  <c r="N242" i="3"/>
  <c r="N244" i="3"/>
  <c r="N247" i="3"/>
  <c r="N250" i="3"/>
  <c r="N260" i="3"/>
  <c r="N270" i="3"/>
  <c r="N280" i="3"/>
  <c r="N281" i="3"/>
  <c r="N282" i="3"/>
  <c r="M82" i="3"/>
  <c r="M83" i="3"/>
  <c r="M86" i="3"/>
  <c r="M87" i="3"/>
  <c r="M88" i="3"/>
  <c r="M91" i="3"/>
  <c r="M95" i="3"/>
  <c r="M99" i="3"/>
  <c r="M101" i="3"/>
  <c r="M103" i="3"/>
  <c r="M105" i="3"/>
  <c r="M109" i="3"/>
  <c r="M110" i="3"/>
  <c r="M111" i="3"/>
  <c r="M113" i="3"/>
  <c r="M115" i="3"/>
  <c r="M117" i="3"/>
  <c r="M119" i="3"/>
  <c r="M121" i="3"/>
  <c r="M123" i="3"/>
  <c r="M125" i="3"/>
  <c r="M128" i="3"/>
  <c r="M131" i="3"/>
  <c r="M137" i="3"/>
  <c r="M139" i="3"/>
  <c r="M143" i="3"/>
  <c r="M145" i="3"/>
  <c r="M149" i="3"/>
  <c r="M152" i="3"/>
  <c r="M153" i="3"/>
  <c r="M155" i="3"/>
  <c r="M157" i="3"/>
  <c r="M159" i="3"/>
  <c r="M161" i="3"/>
  <c r="M162" i="3"/>
  <c r="M164" i="3"/>
  <c r="M166" i="3"/>
  <c r="M170" i="3"/>
  <c r="M174" i="3"/>
  <c r="M176" i="3"/>
  <c r="M177" i="3"/>
  <c r="M178" i="3"/>
  <c r="M180" i="3"/>
  <c r="M182" i="3"/>
  <c r="M184" i="3"/>
  <c r="M186" i="3"/>
  <c r="M190" i="3"/>
  <c r="M192" i="3"/>
  <c r="M193" i="3"/>
  <c r="M194" i="3"/>
  <c r="M195" i="3"/>
  <c r="M196" i="3"/>
  <c r="M198" i="3"/>
  <c r="M200" i="3"/>
  <c r="M202" i="3"/>
  <c r="M204" i="3"/>
  <c r="M206" i="3"/>
  <c r="M207" i="3"/>
  <c r="M209" i="3"/>
  <c r="M212" i="3"/>
  <c r="M214" i="3"/>
  <c r="M216" i="3"/>
  <c r="M217" i="3"/>
  <c r="M218" i="3"/>
  <c r="M220" i="3"/>
  <c r="M222" i="3"/>
  <c r="M224" i="3"/>
  <c r="M226" i="3"/>
  <c r="M228" i="3"/>
  <c r="M230" i="3"/>
  <c r="M232" i="3"/>
  <c r="M237" i="3"/>
  <c r="M241" i="3"/>
  <c r="M244" i="3"/>
  <c r="M247" i="3"/>
  <c r="M250" i="3"/>
  <c r="M254" i="3"/>
  <c r="M256" i="3"/>
  <c r="M258" i="3"/>
  <c r="M262" i="3"/>
  <c r="M266" i="3"/>
  <c r="M268" i="3"/>
  <c r="M270" i="3"/>
  <c r="M273" i="3"/>
  <c r="M276" i="3"/>
  <c r="M280" i="3"/>
  <c r="M281" i="3"/>
  <c r="M282" i="3"/>
  <c r="M290" i="3"/>
  <c r="M292" i="3"/>
  <c r="M296" i="3"/>
  <c r="M298" i="3"/>
  <c r="M299" i="3"/>
  <c r="M300" i="3"/>
  <c r="M81" i="3"/>
  <c r="L82" i="3"/>
  <c r="L83" i="3"/>
  <c r="L86" i="3"/>
  <c r="L87" i="3"/>
  <c r="L88" i="3"/>
  <c r="L91" i="3"/>
  <c r="L95" i="3"/>
  <c r="L99" i="3"/>
  <c r="L101" i="3"/>
  <c r="L103" i="3"/>
  <c r="L105" i="3"/>
  <c r="L107" i="3"/>
  <c r="L109" i="3"/>
  <c r="L110" i="3"/>
  <c r="L111" i="3"/>
  <c r="L113" i="3"/>
  <c r="L115" i="3"/>
  <c r="L117" i="3"/>
  <c r="L119" i="3"/>
  <c r="L121" i="3"/>
  <c r="L123" i="3"/>
  <c r="L125" i="3"/>
  <c r="L128" i="3"/>
  <c r="L131" i="3"/>
  <c r="L133" i="3"/>
  <c r="L135" i="3"/>
  <c r="L137" i="3"/>
  <c r="L139" i="3"/>
  <c r="L140" i="3"/>
  <c r="L143" i="3"/>
  <c r="L145" i="3"/>
  <c r="L149" i="3"/>
  <c r="L150" i="3"/>
  <c r="L151" i="3"/>
  <c r="L152" i="3"/>
  <c r="L153" i="3"/>
  <c r="L155" i="3"/>
  <c r="L157" i="3"/>
  <c r="L159" i="3"/>
  <c r="L162" i="3"/>
  <c r="L164" i="3"/>
  <c r="L166" i="3"/>
  <c r="L168" i="3"/>
  <c r="L170" i="3"/>
  <c r="L172" i="3"/>
  <c r="L174" i="3"/>
  <c r="L176" i="3"/>
  <c r="L177" i="3"/>
  <c r="L178" i="3"/>
  <c r="L180" i="3"/>
  <c r="L182" i="3"/>
  <c r="L184" i="3"/>
  <c r="L186" i="3"/>
  <c r="L188" i="3"/>
  <c r="L190" i="3"/>
  <c r="L191" i="3"/>
  <c r="L192" i="3"/>
  <c r="L193" i="3"/>
  <c r="L194" i="3"/>
  <c r="L195" i="3"/>
  <c r="L196" i="3"/>
  <c r="L198" i="3"/>
  <c r="L200" i="3"/>
  <c r="L202" i="3"/>
  <c r="L204" i="3"/>
  <c r="L206" i="3"/>
  <c r="L207" i="3"/>
  <c r="L209" i="3"/>
  <c r="L210" i="3"/>
  <c r="L212" i="3"/>
  <c r="L214" i="3"/>
  <c r="L216" i="3"/>
  <c r="L217" i="3"/>
  <c r="L218" i="3"/>
  <c r="L220" i="3"/>
  <c r="L222" i="3"/>
  <c r="L224" i="3"/>
  <c r="L226" i="3"/>
  <c r="L228" i="3"/>
  <c r="L230" i="3"/>
  <c r="L232" i="3"/>
  <c r="L234" i="3"/>
  <c r="L235" i="3"/>
  <c r="L237" i="3"/>
  <c r="L241" i="3"/>
  <c r="L244" i="3"/>
  <c r="L247" i="3"/>
  <c r="L250" i="3"/>
  <c r="L254" i="3"/>
  <c r="L256" i="3"/>
  <c r="L258" i="3"/>
  <c r="L260" i="3"/>
  <c r="L262" i="3"/>
  <c r="L266" i="3"/>
  <c r="L268" i="3"/>
  <c r="L270" i="3"/>
  <c r="L273" i="3"/>
  <c r="L276" i="3"/>
  <c r="L278" i="3"/>
  <c r="L280" i="3"/>
  <c r="L281" i="3"/>
  <c r="L282" i="3"/>
  <c r="L290" i="3"/>
  <c r="L292" i="3"/>
  <c r="L296" i="3"/>
  <c r="L298" i="3"/>
  <c r="L299" i="3"/>
  <c r="L300" i="3"/>
  <c r="L81" i="3"/>
  <c r="G3" i="3"/>
  <c r="I3" i="3" s="1"/>
  <c r="G4" i="3"/>
  <c r="I4" i="3" s="1"/>
  <c r="G5" i="3"/>
  <c r="I5" i="3" s="1"/>
  <c r="G6" i="3"/>
  <c r="I6" i="3" s="1"/>
  <c r="G7" i="3"/>
  <c r="I7" i="3" s="1"/>
  <c r="G8" i="3"/>
  <c r="I8" i="3" s="1"/>
  <c r="G9" i="3"/>
  <c r="I9" i="3" s="1"/>
  <c r="G10" i="3"/>
  <c r="I10" i="3" s="1"/>
  <c r="G11" i="3"/>
  <c r="I11" i="3" s="1"/>
  <c r="G12" i="3"/>
  <c r="I12" i="3" s="1"/>
  <c r="G13" i="3"/>
  <c r="I13" i="3" s="1"/>
  <c r="G14" i="3"/>
  <c r="I14" i="3" s="1"/>
  <c r="G15" i="3"/>
  <c r="I15" i="3" s="1"/>
  <c r="G16" i="3"/>
  <c r="I16" i="3" s="1"/>
  <c r="G17" i="3"/>
  <c r="I17" i="3" s="1"/>
  <c r="G18" i="3"/>
  <c r="I18" i="3" s="1"/>
  <c r="G19" i="3"/>
  <c r="I19" i="3" s="1"/>
  <c r="G20" i="3"/>
  <c r="I20" i="3" s="1"/>
  <c r="G21" i="3"/>
  <c r="I21" i="3" s="1"/>
  <c r="G22" i="3"/>
  <c r="I22" i="3" s="1"/>
  <c r="G23" i="3"/>
  <c r="I23" i="3" s="1"/>
  <c r="G24" i="3"/>
  <c r="I24" i="3" s="1"/>
  <c r="G25" i="3"/>
  <c r="I25" i="3" s="1"/>
  <c r="G26" i="3"/>
  <c r="I26" i="3" s="1"/>
  <c r="G27" i="3"/>
  <c r="I27" i="3" s="1"/>
  <c r="G28" i="3"/>
  <c r="I28" i="3" s="1"/>
  <c r="G29" i="3"/>
  <c r="I29" i="3" s="1"/>
  <c r="G30" i="3"/>
  <c r="I30" i="3" s="1"/>
  <c r="G31" i="3"/>
  <c r="I31" i="3" s="1"/>
  <c r="G32" i="3"/>
  <c r="I32" i="3" s="1"/>
  <c r="G33" i="3"/>
  <c r="I33" i="3" s="1"/>
  <c r="G34" i="3"/>
  <c r="I34" i="3" s="1"/>
  <c r="G35" i="3"/>
  <c r="I35" i="3" s="1"/>
  <c r="G36" i="3"/>
  <c r="I36" i="3" s="1"/>
  <c r="G37" i="3"/>
  <c r="I37" i="3" s="1"/>
  <c r="G38" i="3"/>
  <c r="I38" i="3" s="1"/>
  <c r="G39" i="3"/>
  <c r="I39" i="3" s="1"/>
  <c r="G40" i="3"/>
  <c r="I40" i="3" s="1"/>
  <c r="G41" i="3"/>
  <c r="I41" i="3" s="1"/>
  <c r="G42" i="3"/>
  <c r="I42" i="3" s="1"/>
  <c r="G43" i="3"/>
  <c r="I43" i="3" s="1"/>
  <c r="G44" i="3"/>
  <c r="I44" i="3" s="1"/>
  <c r="G45" i="3"/>
  <c r="I45" i="3" s="1"/>
  <c r="G46" i="3"/>
  <c r="I46" i="3" s="1"/>
  <c r="G47" i="3"/>
  <c r="I47" i="3" s="1"/>
  <c r="G48" i="3"/>
  <c r="I48" i="3" s="1"/>
  <c r="G49" i="3"/>
  <c r="I49" i="3" s="1"/>
  <c r="G50" i="3"/>
  <c r="I50" i="3" s="1"/>
  <c r="G51" i="3"/>
  <c r="I51" i="3" s="1"/>
  <c r="G52" i="3"/>
  <c r="I52" i="3" s="1"/>
  <c r="G53" i="3"/>
  <c r="I53" i="3" s="1"/>
  <c r="G54" i="3"/>
  <c r="I54" i="3" s="1"/>
  <c r="G55" i="3"/>
  <c r="I55" i="3" s="1"/>
  <c r="G56" i="3"/>
  <c r="I56" i="3" s="1"/>
  <c r="G57" i="3"/>
  <c r="I57" i="3" s="1"/>
  <c r="G58" i="3"/>
  <c r="I58" i="3" s="1"/>
  <c r="G59" i="3"/>
  <c r="I59" i="3" s="1"/>
  <c r="G60" i="3"/>
  <c r="I60" i="3" s="1"/>
  <c r="G61" i="3"/>
  <c r="I61" i="3" s="1"/>
  <c r="G62" i="3"/>
  <c r="I62" i="3" s="1"/>
  <c r="G63" i="3"/>
  <c r="I63" i="3" s="1"/>
  <c r="G64" i="3"/>
  <c r="I64" i="3" s="1"/>
  <c r="G65" i="3"/>
  <c r="I65" i="3" s="1"/>
  <c r="G66" i="3"/>
  <c r="I66" i="3" s="1"/>
  <c r="G67" i="3"/>
  <c r="I67" i="3" s="1"/>
  <c r="G68" i="3"/>
  <c r="I68" i="3" s="1"/>
  <c r="G69" i="3"/>
  <c r="I69" i="3" s="1"/>
  <c r="G70" i="3"/>
  <c r="I70" i="3" s="1"/>
  <c r="G71" i="3"/>
  <c r="I71" i="3" s="1"/>
  <c r="G72" i="3"/>
  <c r="I72" i="3" s="1"/>
  <c r="G73" i="3"/>
  <c r="I73" i="3" s="1"/>
  <c r="G74" i="3"/>
  <c r="I74" i="3" s="1"/>
  <c r="G75" i="3"/>
  <c r="I75" i="3" s="1"/>
  <c r="G76" i="3"/>
  <c r="I76" i="3" s="1"/>
  <c r="G77" i="3"/>
  <c r="I77" i="3" s="1"/>
  <c r="G78" i="3"/>
  <c r="I78" i="3" s="1"/>
  <c r="G79" i="3"/>
  <c r="I79" i="3" s="1"/>
  <c r="G2" i="3"/>
  <c r="I2" i="3" s="1"/>
</calcChain>
</file>

<file path=xl/sharedStrings.xml><?xml version="1.0" encoding="utf-8"?>
<sst xmlns="http://schemas.openxmlformats.org/spreadsheetml/2006/main" count="65433" uniqueCount="9328">
  <si>
    <t>SR.NO</t>
  </si>
  <si>
    <t>DESIGN NAME</t>
  </si>
  <si>
    <t>RATE</t>
  </si>
  <si>
    <t>Size</t>
  </si>
  <si>
    <t>BANSARI CERAMIC - SURAT</t>
  </si>
  <si>
    <t>1</t>
  </si>
  <si>
    <t>GLOSSY</t>
  </si>
  <si>
    <t>90++</t>
  </si>
  <si>
    <t>ATLANTIC WHITE,BETEL WHITE,STATURIO RIO</t>
  </si>
  <si>
    <t>STATURIO GOLD,SUMMWR WHITE,STATURIO NATURAL</t>
  </si>
  <si>
    <t>ALEX CULACATTA,M-1001,ZED ONYX ICE,ZED ONYX CLASSIC</t>
  </si>
  <si>
    <t>ONYX LUXURY,WILLIAM BIANCO,REGAL WHITE,REGAL BEIGE,</t>
  </si>
  <si>
    <t>ELIZA BEIGE,VICTORIA BEIGE,LEVANTE BEIGE,BERLIM BEIGE</t>
  </si>
  <si>
    <t>DEVICE CREMA,TRAVENTINO CREMA,DYNA SUPREME</t>
  </si>
  <si>
    <t>BRECCIA BEIGE,SONATA WHITE,TITANIUM BROWN</t>
  </si>
  <si>
    <t>LEVANTO LIGHT,ARMANI BEIGE,ARMANI GREY,BIANCO LASA</t>
  </si>
  <si>
    <t>ARISTONE CEROBE,TRAVENTINO BEIGE,</t>
  </si>
  <si>
    <t/>
  </si>
  <si>
    <t>2</t>
  </si>
  <si>
    <t>DARK COLOUR</t>
  </si>
  <si>
    <t>100++</t>
  </si>
  <si>
    <t>IMPACATION STATURIO (RANDOM),DEVICE GREY,BRECCIA LAVA</t>
  </si>
  <si>
    <t>BRECCIA CAPIAIA,SONATA BRONZE,TITANIUM NATURAL,</t>
  </si>
  <si>
    <t>LEVANTO BROWN,LEVANTO NATURAL,ARMANI GOLD,ARMANI GRISS</t>
  </si>
  <si>
    <t>FOREST BROWN,TOPAZ BROWN,ARENA DUNE,PATAGONIA,EXOTIC WHITE</t>
  </si>
  <si>
    <t>COVELANO LASA (RANDOM),TURKE LANA,CRISTAN STONE,ICE BURGE BLUE</t>
  </si>
  <si>
    <t>SEMOND PAUL,TRIESTA NOIR,RAINBOW BROWN,BLACK RIVER,SAHARA BLACK</t>
  </si>
  <si>
    <t>NERO MARQUNIA,PORTORO GOLD,PORTORO,AZLU CILEO</t>
  </si>
  <si>
    <t>3</t>
  </si>
  <si>
    <t>RUSTIC MATT,CARVING,SILK FINISH</t>
  </si>
  <si>
    <t>SUMMER WHITE,REGAL NATURAL,ELIZA BEIGE,LAVANET BEIGE,ORION CREMA</t>
  </si>
  <si>
    <t>ORION WHITE,RIZ CEDAR,RIZ SILVER,MANDANA CREMA,MANDANA BROWN</t>
  </si>
  <si>
    <t>CAPRONE CREMA,CAPRONE GREY,VICTORIA BEIGE,MEXXO LIGHT,MEXXO SIENNIA</t>
  </si>
  <si>
    <t>MEXXO OLIVE,ELEGANT CREMA,SANDUNE CAFÉ,SENTILIA BROWN,DUST,</t>
  </si>
  <si>
    <t>TUNA ROCK ICE,TUNA ROCK GREY,MILANO SILVER,MILANO GREY,CORTEX CEDAR</t>
  </si>
  <si>
    <t>CORTEX AZURE,BURRERY BEIGE,BURRERY BROWN,BURRERY GREY,STUCCO BEIGE</t>
  </si>
  <si>
    <t>CORTEN BEIGE,RUBY QUARTZ SEAL,RUBY QUARTZ ASH,LURANT BROWN</t>
  </si>
  <si>
    <t>LURATN BLUE,PERSIAN BEIGE,FLORENTINE CREMA,BRECCIA MARINO LATTE</t>
  </si>
  <si>
    <t>BRECCIA MARINO NATURAL , BRECCIA MARINO ASH</t>
  </si>
  <si>
    <t>4</t>
  </si>
  <si>
    <t>BOOK MATCH</t>
  </si>
  <si>
    <t>GRONZA WHATIE,VIBRANIUM,ALTIMO WHITE,GLORIOUS WHITE,SUMMER WHITE</t>
  </si>
  <si>
    <t>115++</t>
  </si>
  <si>
    <t>GALAXY STATURIO,BRECCIA CAPRAIA,BROCKEN BRECCIA,BRECCIA MONET</t>
  </si>
  <si>
    <t>CHIFFON BEIGE,ARENA DUNE,COVELANO LASA,BETHANY BLUE,ALONZO BLUE</t>
  </si>
  <si>
    <t>ELITE BLACK,FUSION BLACK</t>
  </si>
  <si>
    <t>ARCANA ENTERPRISE</t>
  </si>
  <si>
    <t>ANDES BIANCO CARVING
ARENA ASH CARVING 77101
ARENA BROWN CARVING 77102
ARENA CHARCOL CARVING 77103
ARENA IVORY CARVING 77104
BALZA NATURAL CARVING 77105
ELITE CARRARA CARVING 77106
ENDLESS MITION GREY CARVING
ENDLESS PRESTIGE GREY CARVING 77107
ENDLESS RAPOLANO BIANCO CARVING
ENDLESS RIO GREY CARVING
MICHEL ANGELO CARVING
PASADENA GREY CARVING</t>
  </si>
  <si>
    <t>ENDLESS CHARISMA GREY GLOSSY
ENDLESS PRESTIGE GREY GLOSSY 33207
ENDLESS UNIQUE GREY DARK GLOSSY
ENDLESS UNIQUE GREY GLOSSY
LUX BIANCO GLOSSY
RIO GREY GLOSSY
RIO SAND GLOSSY
SPIDER BIANCO GLOSSY
TEMPEST SILVER GLOSSY
TOSCANA GREY GLOSSY
VENECIA PEARL GLOSSY 33206
ZENETTA SAND GLOSSY 33201</t>
  </si>
  <si>
    <t>LUSTERY BLACK CARVING FABRIC</t>
  </si>
  <si>
    <t>LUSTERY BROWN CARVING FABRIC</t>
  </si>
  <si>
    <t>LUSTERY BROWN DECOR CARVING FABRIC</t>
  </si>
  <si>
    <t>LUSTERY GREY CARVING FABRIC</t>
  </si>
  <si>
    <t>LUSTERY GREY DECOR CARVING FABRIC</t>
  </si>
  <si>
    <t>LUSTERY PISTA CARVING FABRIC</t>
  </si>
  <si>
    <t>LUSTERY TEAL CARVING FABRIC</t>
  </si>
  <si>
    <t>LUSTREY CREMA FABRIC</t>
  </si>
  <si>
    <t>DESIGN NAME AND DETAILS</t>
  </si>
  <si>
    <t>CASH</t>
  </si>
  <si>
    <t>BILL</t>
  </si>
  <si>
    <t>SAMPLE</t>
  </si>
  <si>
    <t>4X2 GEO GRESS CARVING</t>
  </si>
  <si>
    <t>630/- PER
BOX</t>
  </si>
  <si>
    <t>700/- PER
BOX</t>
  </si>
  <si>
    <t>530/- PER
BOX</t>
  </si>
  <si>
    <t>600/- PER
BOX</t>
  </si>
  <si>
    <t>4X2 GEO GRESS FABRIC</t>
  </si>
  <si>
    <t>750/- PER
BOX</t>
  </si>
  <si>
    <t>4X2 GEO GRESS SPRINKLE</t>
  </si>
  <si>
    <t>SPRINKLE CHERRY CARVING
SPRINKLE TEAL CARVING</t>
  </si>
  <si>
    <t>800/- PER
BOX</t>
  </si>
  <si>
    <t>GRIFINE 4X2</t>
  </si>
  <si>
    <t>ANCONA FOSSIL MATT
ANCONA GRIGIO MATT
ANCONA IVORY MATT
ANCONA MINERAL MATT
BOTTOCHINO MATT
CROTONE FOSSIL MATT
CROTONE MINERAL
FAENZA GRIGIO MATT
FAENZA MINERAL MATT
FAENZA SAND MATT
MASSA SAND MATT
SAVONA GRIGIO MATT
SAVONA MINERAL MATT</t>
  </si>
  <si>
    <t>620/- PER
BOX</t>
  </si>
  <si>
    <t>651/- PER
BOX</t>
  </si>
  <si>
    <t>LETOZA 32X64 GLOSSY</t>
  </si>
  <si>
    <t>326401 SATVARIO WINDS GLOSSY
326402 MERLINE BLANCO GLOSSY
326403 PERLINO BEIGE GLOSSY
326404 CARRARA PEARL GLOSSY
326405 ARMANI BEIGE GLOSSY
326406 ARMANI GREY GLOSSY
326407 ARMANI BIANCO GLOSSY
AUSTIN ASH GLOSSY
ENDLESS LISA SILVER GLOSSY
JASPER WHITE GLOSSY
MORGANA BIANCO GLOSSY
MORGANA GREY GLOSSY</t>
  </si>
  <si>
    <t>1250/- PER
BOX</t>
  </si>
  <si>
    <t>1435/- PER
BOX</t>
  </si>
  <si>
    <t>LETOZA 32X64 CARVING</t>
  </si>
  <si>
    <t>326411 SPIDER WHITE CARVING
326412 GOLDEN RIVER CARVING
326413 ALBERT BIANCO CARVING
326414 ALBERT ASH CARVING
HERCULAS NATURAL CARVING
MARLIN BROWN CARVING
SATVARIO WINDS CARVING</t>
  </si>
  <si>
    <t>1520/- PER
BOX</t>
  </si>
  <si>
    <t>1650/- PER
BOX</t>
  </si>
  <si>
    <t>Weber chemical - Saint Gobin</t>
  </si>
  <si>
    <t>NOVA</t>
  </si>
  <si>
    <t>CLASSIC</t>
  </si>
  <si>
    <t>WONDER</t>
  </si>
  <si>
    <t>PRICE LIST</t>
  </si>
  <si>
    <t>TILE CLEANER</t>
  </si>
  <si>
    <t>WOOD STEEL BUCKET</t>
  </si>
  <si>
    <t>QUTO QUARTZ SINK</t>
  </si>
  <si>
    <t>GRANITE</t>
  </si>
  <si>
    <t>METALIC</t>
  </si>
  <si>
    <t>16X18 SINK
21X18 SINK
24X18 SINK
36X18 SINK
20X45 SINK</t>
  </si>
  <si>
    <t>ASK FOR INDIVIDUAL
PRICE LIST</t>
  </si>
  <si>
    <t>50%
LESS</t>
  </si>
  <si>
    <t>16X16 PARKING TILES (SAVITRA)</t>
  </si>
  <si>
    <t>161601 AIMS TARGET</t>
  </si>
  <si>
    <t>161602 AIMS WISH</t>
  </si>
  <si>
    <t>161603 BEST FIRST</t>
  </si>
  <si>
    <t>161604 BEST PERFECT</t>
  </si>
  <si>
    <t>161605 SAVONA</t>
  </si>
  <si>
    <t>161606 SLATE OFIRA</t>
  </si>
  <si>
    <t>161607 SLATE RESHAM</t>
  </si>
  <si>
    <t>350/- PER</t>
  </si>
  <si>
    <t>161608 SOFT GUNGUN</t>
  </si>
  <si>
    <t>BOX</t>
  </si>
  <si>
    <t>161609 SOFT ALHAN</t>
  </si>
  <si>
    <t>161610 SOFT AMOR</t>
  </si>
  <si>
    <t>161611 MARADIAN CEMENT</t>
  </si>
  <si>
    <t>161612 MARADIAN CREMA</t>
  </si>
  <si>
    <t>161613 MARADIAN AQUA</t>
  </si>
  <si>
    <t>161614 MARADIAN GREY</t>
  </si>
  <si>
    <t>161615 MARADIAN WHITE</t>
  </si>
  <si>
    <t>8X4 &amp; 32X96 SUNHEART COMPANY DEPO</t>
  </si>
  <si>
    <t>ASK FOR INDICIDUAL PRICE LIST FOR 8X4 AND 32X96 15 MM SLABS</t>
  </si>
  <si>
    <t>ASK FOR INDIVIDUAL Price List</t>
  </si>
  <si>
    <t>300/- PER BOX</t>
  </si>
  <si>
    <t>B R CERAMIC          ROCERA</t>
  </si>
  <si>
    <t>Particulars</t>
  </si>
  <si>
    <t>Size
in mm</t>
  </si>
  <si>
    <t>Pcs
Box</t>
  </si>
  <si>
    <t>R
e
v
i
s
e</t>
  </si>
  <si>
    <t>SQFT
PCS</t>
  </si>
  <si>
    <t>Price
Per Pc
GST
EXTRA</t>
  </si>
  <si>
    <t>Price
Per Pc
GSt Paid</t>
  </si>
  <si>
    <t>Price
Per Sqft
GST
EXTRA</t>
  </si>
  <si>
    <t>Price
Per Sqft
GSt Paid</t>
  </si>
  <si>
    <t>CANDY CRAYON OCEAN / BLUE / GREY / PINK / WHITE/ CAFÉ</t>
  </si>
  <si>
    <t>43 X 242</t>
  </si>
  <si>
    <t>23</t>
  </si>
  <si>
    <t>0.103</t>
  </si>
  <si>
    <t>47</t>
  </si>
  <si>
    <t>55</t>
  </si>
  <si>
    <t>456</t>
  </si>
  <si>
    <t>538</t>
  </si>
  <si>
    <t>WABISABI PRUGNA /TEAL/ BLU /GRIGIO /FERRO /BIANCO</t>
  </si>
  <si>
    <t>50 X 150</t>
  </si>
  <si>
    <t>78</t>
  </si>
  <si>
    <t>0.0807</t>
  </si>
  <si>
    <t>58</t>
  </si>
  <si>
    <t>68</t>
  </si>
  <si>
    <t>719</t>
  </si>
  <si>
    <t>848</t>
  </si>
  <si>
    <t>PICKET GOLD GLAZED 5X25</t>
  </si>
  <si>
    <t>50 X 250</t>
  </si>
  <si>
    <t>80</t>
  </si>
  <si>
    <t>0.1349</t>
  </si>
  <si>
    <t>95</t>
  </si>
  <si>
    <t>112</t>
  </si>
  <si>
    <t>704</t>
  </si>
  <si>
    <t>831</t>
  </si>
  <si>
    <t>SAONA MARINE / GREEN (PB)</t>
  </si>
  <si>
    <t>60</t>
  </si>
  <si>
    <t>0.13</t>
  </si>
  <si>
    <t>75</t>
  </si>
  <si>
    <t>89</t>
  </si>
  <si>
    <t>577</t>
  </si>
  <si>
    <t>681</t>
  </si>
  <si>
    <t>DECOR BARI GREEN / D BARI BLUE / D BARI WHITE (DÉCOR )</t>
  </si>
  <si>
    <t>60 X 246</t>
  </si>
  <si>
    <t>34</t>
  </si>
  <si>
    <t>0.16</t>
  </si>
  <si>
    <t>94</t>
  </si>
  <si>
    <t>506</t>
  </si>
  <si>
    <t>597</t>
  </si>
  <si>
    <t>BARI GREEN / BARI BLUE /BARI WHITE (BASE TILES )</t>
  </si>
  <si>
    <t>RIAD WHITE / AQUA / GREEN / RED</t>
  </si>
  <si>
    <t>65 x 200</t>
  </si>
  <si>
    <t>38</t>
  </si>
  <si>
    <t>0.14</t>
  </si>
  <si>
    <t>70</t>
  </si>
  <si>
    <t>83</t>
  </si>
  <si>
    <t>500</t>
  </si>
  <si>
    <t>590</t>
  </si>
  <si>
    <t>LEGNO BLUE/ GREEN/LAVANDA/OCRE/VIOLA</t>
  </si>
  <si>
    <t>100 X 200</t>
  </si>
  <si>
    <t>50</t>
  </si>
  <si>
    <t>0.22</t>
  </si>
  <si>
    <t>61</t>
  </si>
  <si>
    <t>72</t>
  </si>
  <si>
    <t>277</t>
  </si>
  <si>
    <t>327</t>
  </si>
  <si>
    <t>MICRONESIA VERDE / BLU</t>
  </si>
  <si>
    <t>100 X 400</t>
  </si>
  <si>
    <t>27</t>
  </si>
  <si>
    <t>0.43</t>
  </si>
  <si>
    <t>325</t>
  </si>
  <si>
    <t>384</t>
  </si>
  <si>
    <t>756</t>
  </si>
  <si>
    <t>892</t>
  </si>
  <si>
    <t>SHAPES WALL ICE BLUE</t>
  </si>
  <si>
    <t>110 x 150</t>
  </si>
  <si>
    <t>22</t>
  </si>
  <si>
    <t>0.12</t>
  </si>
  <si>
    <t>502</t>
  </si>
  <si>
    <t>593</t>
  </si>
  <si>
    <t>SHAPES DEC 1 ,2,3,4,5 ICE BLUE</t>
  </si>
  <si>
    <t>SHAPES WALL SNOW</t>
  </si>
  <si>
    <t>BONDI TRIANGLE WHITE / BLACK SHINE (PB)</t>
  </si>
  <si>
    <t>115 X 130</t>
  </si>
  <si>
    <t>0.08</t>
  </si>
  <si>
    <t>56</t>
  </si>
  <si>
    <t>66</t>
  </si>
  <si>
    <t>700</t>
  </si>
  <si>
    <t>826</t>
  </si>
  <si>
    <t>BONDI TRIANGLE WHITE / BALCK MATT (PB)</t>
  </si>
  <si>
    <t>DANTE DECOR TAUPE (PR)</t>
  </si>
  <si>
    <t>120 X 240</t>
  </si>
  <si>
    <t>26</t>
  </si>
  <si>
    <t>0.31</t>
  </si>
  <si>
    <t>306</t>
  </si>
  <si>
    <t>362</t>
  </si>
  <si>
    <t>DANTE TAUPE (PR)</t>
  </si>
  <si>
    <t>242</t>
  </si>
  <si>
    <t>285</t>
  </si>
  <si>
    <t>75 X 300</t>
  </si>
  <si>
    <t>44</t>
  </si>
  <si>
    <t>0.24</t>
  </si>
  <si>
    <t>84</t>
  </si>
  <si>
    <t>99</t>
  </si>
  <si>
    <t>350</t>
  </si>
  <si>
    <t>413</t>
  </si>
  <si>
    <t>REFRACTION / NIGHT / WIND /ACQUA</t>
  </si>
  <si>
    <t>42</t>
  </si>
  <si>
    <t>101</t>
  </si>
  <si>
    <t>119</t>
  </si>
  <si>
    <t>421</t>
  </si>
  <si>
    <t>497</t>
  </si>
  <si>
    <t>SPECTRUM RIVER/ NIGHT / WIND /ACQUA</t>
  </si>
  <si>
    <t>HARLEM AQUA / BLUE / MOON</t>
  </si>
  <si>
    <t>28</t>
  </si>
  <si>
    <t>71</t>
  </si>
  <si>
    <t>296</t>
  </si>
  <si>
    <t>349</t>
  </si>
  <si>
    <t>DELIGHT VICTORIAN GREEN</t>
  </si>
  <si>
    <t>138 X 138</t>
  </si>
  <si>
    <t>0.2</t>
  </si>
  <si>
    <t>505</t>
  </si>
  <si>
    <t>596</t>
  </si>
  <si>
    <t>DROP VICTORIAN GREEN</t>
  </si>
  <si>
    <t>121</t>
  </si>
  <si>
    <t>143</t>
  </si>
  <si>
    <t>605</t>
  </si>
  <si>
    <t>714</t>
  </si>
  <si>
    <t>DECOR 1560 MONTEBELLO CHECK</t>
  </si>
  <si>
    <t>145 X 600</t>
  </si>
  <si>
    <t>12</t>
  </si>
  <si>
    <t>0.94</t>
  </si>
  <si>
    <t>253</t>
  </si>
  <si>
    <t>299</t>
  </si>
  <si>
    <t>269</t>
  </si>
  <si>
    <t>318</t>
  </si>
  <si>
    <t>ANTIQUE DEC RHOMB AQUA / SNOW</t>
  </si>
  <si>
    <t>150 x 150</t>
  </si>
  <si>
    <t>92</t>
  </si>
  <si>
    <t>569</t>
  </si>
  <si>
    <t>671</t>
  </si>
  <si>
    <t>ARABESQUE DEC MIX LINEN/ TAUPE</t>
  </si>
  <si>
    <t>40</t>
  </si>
  <si>
    <t>NUN BLACK / WHITE MATT</t>
  </si>
  <si>
    <t>20</t>
  </si>
  <si>
    <t>67</t>
  </si>
  <si>
    <t>79</t>
  </si>
  <si>
    <t>488</t>
  </si>
  <si>
    <t>576</t>
  </si>
  <si>
    <t>NUN BLACK MATT REACTIVE</t>
  </si>
  <si>
    <t>531</t>
  </si>
  <si>
    <t>627</t>
  </si>
  <si>
    <t>3870</t>
  </si>
  <si>
    <t>4567</t>
  </si>
  <si>
    <t>RIALTO BLANCO / BLU / COTTO / OCRE</t>
  </si>
  <si>
    <t>150 X 150</t>
  </si>
  <si>
    <t>45</t>
  </si>
  <si>
    <t>53</t>
  </si>
  <si>
    <t>188</t>
  </si>
  <si>
    <t>221</t>
  </si>
  <si>
    <t>CAPRICE BEIGE / BLANCO</t>
  </si>
  <si>
    <t>279</t>
  </si>
  <si>
    <t>329</t>
  </si>
  <si>
    <t>DECOR VENATO</t>
  </si>
  <si>
    <t>FUSHION BLU</t>
  </si>
  <si>
    <t>NEON WALL BLACK 6"x6"</t>
  </si>
  <si>
    <t>GAMMA BRONZE</t>
  </si>
  <si>
    <t>85</t>
  </si>
  <si>
    <t>100</t>
  </si>
  <si>
    <t>354</t>
  </si>
  <si>
    <t>418</t>
  </si>
  <si>
    <t>DECOR ESNA ZOCO/ BROWN</t>
  </si>
  <si>
    <t>106</t>
  </si>
  <si>
    <t>125</t>
  </si>
  <si>
    <t>442</t>
  </si>
  <si>
    <t>521</t>
  </si>
  <si>
    <t>DECOR METAL BLU / WHITE</t>
  </si>
  <si>
    <t>FULL COOPER / GOLDEN /METAL</t>
  </si>
  <si>
    <t>WOGE MOONSTONE/ SNOW MATT</t>
  </si>
  <si>
    <t>14/22</t>
  </si>
  <si>
    <t>111</t>
  </si>
  <si>
    <t>131</t>
  </si>
  <si>
    <t>463</t>
  </si>
  <si>
    <t>546</t>
  </si>
  <si>
    <t>NEON SIDE BLACK BLUE FLUOR / CORAL FLUOR</t>
  </si>
  <si>
    <t>10</t>
  </si>
  <si>
    <t>2213</t>
  </si>
  <si>
    <t>2611</t>
  </si>
  <si>
    <t>VITTA CLINKER DARK / SNOW</t>
  </si>
  <si>
    <t>333</t>
  </si>
  <si>
    <t>393</t>
  </si>
  <si>
    <t>VITTA ESENZIA ARTIC / COAL</t>
  </si>
  <si>
    <t>BAHIA WHITE /AQUA /OCEAN / NOIR (GPR-R)</t>
  </si>
  <si>
    <t>148</t>
  </si>
  <si>
    <t>615</t>
  </si>
  <si>
    <t>ADOBE BLANCO/ CALDERA/ COTTO</t>
  </si>
  <si>
    <t>150 X 300</t>
  </si>
  <si>
    <t>0.48</t>
  </si>
  <si>
    <t>76</t>
  </si>
  <si>
    <t>90</t>
  </si>
  <si>
    <t>158</t>
  </si>
  <si>
    <t>187</t>
  </si>
  <si>
    <t>ATELIER FLAME / WHITE</t>
  </si>
  <si>
    <t>GAIA FLAME</t>
  </si>
  <si>
    <t>MAKE-UP</t>
  </si>
  <si>
    <t>SLATE GREY</t>
  </si>
  <si>
    <t>LUGANO BIANCO / BLU / CARAMEL/ AQUAMARINE / SMERALDO</t>
  </si>
  <si>
    <t>GLASS TILE COPPER / PLATINUM LEAF</t>
  </si>
  <si>
    <t>150 X 600</t>
  </si>
  <si>
    <t>NASAWOOD 1580 AMARILLO /AZUL/ NARANJA</t>
  </si>
  <si>
    <t>150 X 800</t>
  </si>
  <si>
    <t>EASTERWOOD 1590 WENGUE</t>
  </si>
  <si>
    <t>150 X 900</t>
  </si>
  <si>
    <t>EBANO WOOD 91501 WENGE</t>
  </si>
  <si>
    <t>CARIBEAN BEIGE/ BROWN</t>
  </si>
  <si>
    <t>SHERWOOOD BROWN / GREY/ WHITE</t>
  </si>
  <si>
    <t>SALER BLUE</t>
  </si>
  <si>
    <t>IRON BROWN</t>
  </si>
  <si>
    <t>ANTIQUE GREY TACO</t>
  </si>
  <si>
    <t>154 X 154</t>
  </si>
  <si>
    <t>POSADA NATURE</t>
  </si>
  <si>
    <t>154 X 310</t>
  </si>
  <si>
    <t>BOSCO DARK / GREY</t>
  </si>
  <si>
    <t>155 X 677</t>
  </si>
  <si>
    <t>TREVI WHITE</t>
  </si>
  <si>
    <t>157 X 316</t>
  </si>
  <si>
    <t>GALES BEIGE / GREYED/ SAND</t>
  </si>
  <si>
    <t>TABARCA BEIGE</t>
  </si>
  <si>
    <t>PROV. BOHEME MIX</t>
  </si>
  <si>
    <t>160 X 330</t>
  </si>
  <si>
    <t>ALGER BROWN</t>
  </si>
  <si>
    <t>165 X 500</t>
  </si>
  <si>
    <t>BIEL VERMONT</t>
  </si>
  <si>
    <t>BAIKAL XL MARRON</t>
  </si>
  <si>
    <t>190 X 570</t>
  </si>
  <si>
    <t>BALSAM WOOD 2090 WENGUE</t>
  </si>
  <si>
    <t>200 X 900</t>
  </si>
  <si>
    <t>CEDAR WOOD 2090 ORIGNAL</t>
  </si>
  <si>
    <t>NATURE WOOD WENGUE</t>
  </si>
  <si>
    <t>DARRIS 210 WOOD WENGE</t>
  </si>
  <si>
    <t>200 X 1000</t>
  </si>
  <si>
    <t>PARQUET WOOD 2010 WENGUE/2A</t>
  </si>
  <si>
    <t>TECTONA 210 WOOD WENGE</t>
  </si>
  <si>
    <t>DIGIWOOD 12286 ROBLE</t>
  </si>
  <si>
    <t>200 X 1200</t>
  </si>
  <si>
    <t>CRAFT BLU / BROWN</t>
  </si>
  <si>
    <t>200 x 200</t>
  </si>
  <si>
    <t>NERO VINTAGA</t>
  </si>
  <si>
    <t>200 X 200</t>
  </si>
  <si>
    <t>KUBRICK DECO BLUE / BASE BLUE</t>
  </si>
  <si>
    <t>KUBRICK RELIEF BLUE</t>
  </si>
  <si>
    <t>METALLICI WHITE/ LANCIA/ SIGNE METALLICI</t>
  </si>
  <si>
    <t>DECOR 20 CUSHION A 1 WHITE</t>
  </si>
  <si>
    <t>DECOR 20 NEGRO PLATINUM</t>
  </si>
  <si>
    <t>GODOY COTTO</t>
  </si>
  <si>
    <t>200 x 240</t>
  </si>
  <si>
    <t>LINCOL 2040 MODULAR MT</t>
  </si>
  <si>
    <t>200 X 400</t>
  </si>
  <si>
    <t>PIQUE WAFFLE ANTH / WHITE</t>
  </si>
  <si>
    <t>PIQUE MOSAIC ANTH / WHITE</t>
  </si>
  <si>
    <t>BEAT WHITE / GREEN/ BLUE</t>
  </si>
  <si>
    <t>LEVELS BLUE / GREEN/ WHITE /BORDEAUX</t>
  </si>
  <si>
    <t>FS TRADITION BRICK BLUE LT</t>
  </si>
  <si>
    <t>HEX. BOW</t>
  </si>
  <si>
    <t>220 X 250</t>
  </si>
  <si>
    <t>BARROCO BLANCO MIX (GRP)</t>
  </si>
  <si>
    <t>225 X 225</t>
  </si>
  <si>
    <t>RUAN MARRON STD</t>
  </si>
  <si>
    <t>235 X 235</t>
  </si>
  <si>
    <t>PIZARRA STD</t>
  </si>
  <si>
    <t>VITTA ETOLIE BLANC STD / NOIR STD</t>
  </si>
  <si>
    <t>DECOR RUAN MARRON STD</t>
  </si>
  <si>
    <t>ANETTE STD</t>
  </si>
  <si>
    <t>TRIBU BLUE SHINY</t>
  </si>
  <si>
    <t>230 X 270</t>
  </si>
  <si>
    <t>JUNE BRONZE</t>
  </si>
  <si>
    <t>250 X 250</t>
  </si>
  <si>
    <t>EVEN BRONZE / METALIC</t>
  </si>
  <si>
    <t>UKA ARKIT / UKA HYDRA</t>
  </si>
  <si>
    <t>ARKIT</t>
  </si>
  <si>
    <t>SOLID PEARL</t>
  </si>
  <si>
    <t>PALAIS AQUA / OCEAN</t>
  </si>
  <si>
    <t>HEX BLACK / SNOW</t>
  </si>
  <si>
    <t>265 X 510</t>
  </si>
  <si>
    <t>RHOMBUS BLACK / SNOW</t>
  </si>
  <si>
    <t>BUTTER 90225 BLANCO</t>
  </si>
  <si>
    <t>225 X 900</t>
  </si>
  <si>
    <t>PORC. ARNON LENO (MT) /DOGA (MT)</t>
  </si>
  <si>
    <t>230 X 1200</t>
  </si>
  <si>
    <t>BRICK CARTAGO VIVACE (PR)/ CARAVISTA VIVACE (PR)</t>
  </si>
  <si>
    <t>250 X 445</t>
  </si>
  <si>
    <t>GRES BELAGA WENGUE (MT)</t>
  </si>
  <si>
    <t>250 X 920</t>
  </si>
  <si>
    <t>GRES. VERMONT ANTRACITA (MT)</t>
  </si>
  <si>
    <t>ALBERI MIX</t>
  </si>
  <si>
    <t>290 X 570</t>
  </si>
  <si>
    <t>TIMBERWOOD BLEND</t>
  </si>
  <si>
    <t>300 X 1200</t>
  </si>
  <si>
    <t>GV 15 TASCANY</t>
  </si>
  <si>
    <t>DECOR 3012 TASCANY 01</t>
  </si>
  <si>
    <t>HEXA KORTEN ACERO</t>
  </si>
  <si>
    <t>150 X 170</t>
  </si>
  <si>
    <t>OPTIMUS HEX. AZUL BRILLO</t>
  </si>
  <si>
    <t>HEXA TINIA NATURAL</t>
  </si>
  <si>
    <t>197 X 228</t>
  </si>
  <si>
    <t>MOSAICO INT KORTEN ACERO G1</t>
  </si>
  <si>
    <t>240 X 450</t>
  </si>
  <si>
    <t>MOSAICO KORTEN ACERO D6</t>
  </si>
  <si>
    <t>300 X 300</t>
  </si>
  <si>
    <t>KORTEN 1590 ACERO MT STRIP</t>
  </si>
  <si>
    <t>MODULAR DOT PLATINUM</t>
  </si>
  <si>
    <t>294 X 448</t>
  </si>
  <si>
    <t>MODULAR MUDLY ANTRACITA</t>
  </si>
  <si>
    <t>MODULAR YOSKA AZUL</t>
  </si>
  <si>
    <t>MODULAR ESTATE MARRON</t>
  </si>
  <si>
    <t>3D LOOK 30 FT</t>
  </si>
  <si>
    <t>MELODY 30 BEVELLED</t>
  </si>
  <si>
    <t>OLYMPIA 30 ROJO / 30 TEJA</t>
  </si>
  <si>
    <t>GURUN N07 DUSTY CREAM / N10 SANDSTORM</t>
  </si>
  <si>
    <t>GMBR 96 RB NOCCA</t>
  </si>
  <si>
    <t>GSN 02 BORA</t>
  </si>
  <si>
    <t>DEWIN CHECK</t>
  </si>
  <si>
    <t>MOSAICO P SERIES (PETRA 1,4/ P11/ P15)</t>
  </si>
  <si>
    <t>MOSAICO DESIGNO PATERNO A/B P12</t>
  </si>
  <si>
    <t>266 X 300</t>
  </si>
  <si>
    <t>MOSAICO J SERIES (J8)</t>
  </si>
  <si>
    <t>263 X 263</t>
  </si>
  <si>
    <t>MOSAICO J SERIES ( J2, J3, J4, J5, J6, J7, J9, J11, J24)</t>
  </si>
  <si>
    <t>DECOR 25 PLATA / DECORADO POEME</t>
  </si>
  <si>
    <t>250 x 250</t>
  </si>
  <si>
    <t>MOSAICO A SERIES (A4, A12, A15)</t>
  </si>
  <si>
    <t>MOSAICO A SERIES (A15)</t>
  </si>
  <si>
    <t>MOSAVIT A SERIES (A21)</t>
  </si>
  <si>
    <t>316 X 316</t>
  </si>
  <si>
    <t>MOSAICO B SERIES (B4-A, B5,B6,B7, B11, B14, B18, B20, B22, B23, B27,
B31, B32, B33, B34 )</t>
  </si>
  <si>
    <t>MOSAVIT B SERIES ( B41/ B42 )</t>
  </si>
  <si>
    <t>MOSAICO C SERIES ( C4, C6, C7, C8-A, C9, C11 )</t>
  </si>
  <si>
    <t>MOSAICO C SERIES ( C1, C2 )</t>
  </si>
  <si>
    <t>305 X 305</t>
  </si>
  <si>
    <t>MOSAICO C SERIES ( C8 (F 831))</t>
  </si>
  <si>
    <t>327 X 327</t>
  </si>
  <si>
    <t>MOSAICO D SERIES ( D4, D5, D6, D7,)</t>
  </si>
  <si>
    <t>MOSAICO D SERIES ( D1,D2 )</t>
  </si>
  <si>
    <t>MOSAICO 30 SWIMPOOL 20 E1</t>
  </si>
  <si>
    <t>3D MOSAICO 60 MAXICANO</t>
  </si>
  <si>
    <t>300 X 600</t>
  </si>
  <si>
    <t>OLYMPIA 60 ROJO</t>
  </si>
  <si>
    <t>RAIN 60 PINK</t>
  </si>
  <si>
    <t>MILAN 60 MOKA</t>
  </si>
  <si>
    <t>MIST CREMA</t>
  </si>
  <si>
    <t>HOUSTON 60 GRIS</t>
  </si>
  <si>
    <t>MODESTO 60 GRIS (ASH)</t>
  </si>
  <si>
    <t>NOGA 60 NEGRO</t>
  </si>
  <si>
    <t>OPAL 60 BLANCO</t>
  </si>
  <si>
    <t>SANMENTO 60 BLANCO</t>
  </si>
  <si>
    <t>SYSTA 60 GRIS</t>
  </si>
  <si>
    <t>MUDLY 60 ANTRACITA</t>
  </si>
  <si>
    <t>BLUSTONE MB 270 ALMOND/ 273 SILVER/ 275 OLIVE GREY</t>
  </si>
  <si>
    <t>GPB 05 RB CASTLE ROCK</t>
  </si>
  <si>
    <t>GSN 03 FOHN</t>
  </si>
  <si>
    <t>VEIN STONE LAPATTO GSV04 LP GREY</t>
  </si>
  <si>
    <t>BALTICO GRAFITO</t>
  </si>
  <si>
    <t>DELTA BEIGE / BLACK / WHITE</t>
  </si>
  <si>
    <t>RIGA BLACK / WHITE</t>
  </si>
  <si>
    <t>GHS03LP SAHARA 0LAPATTO / 05LP VALLEY 0 LAPATTO</t>
  </si>
  <si>
    <t>MEGALITO GSM01 BLANCO</t>
  </si>
  <si>
    <t>LINES LUX 3060 NR INOX</t>
  </si>
  <si>
    <t>COMPOSTION ELEGANCE 60 BEIGE II</t>
  </si>
  <si>
    <t>COMPOSTION CAPRI M-II</t>
  </si>
  <si>
    <t>3D DECO CASABLANCO 60</t>
  </si>
  <si>
    <t>6162 DECOR M-1</t>
  </si>
  <si>
    <t>DECOR COSTA M-2 (K)</t>
  </si>
  <si>
    <t>DECOR CRYSTAL BLANCO M 1</t>
  </si>
  <si>
    <t>DECOR EMPERODOR M - 1</t>
  </si>
  <si>
    <t>DECOR MELODY M1</t>
  </si>
  <si>
    <t>DECOR QUEEN BLANCO M-1</t>
  </si>
  <si>
    <t>DECOR SPRING CAFE M-1</t>
  </si>
  <si>
    <t>DECOR 60 FLEMENCO ROJO</t>
  </si>
  <si>
    <t>DECOR BLANCO GV TAJ M-2</t>
  </si>
  <si>
    <t>DECOR BOTTOCHINO OCRA M - 1A (L) /OCRA M - 1B ®</t>
  </si>
  <si>
    <t>DECOR CAPRI BLANCO M-2</t>
  </si>
  <si>
    <t>DECOR FILA CREMA M-1 / M-2</t>
  </si>
  <si>
    <t>DECOR FRESCO CREMA M-11/ FRESCO 60 CRYSTAL GV M-2</t>
  </si>
  <si>
    <t>DECOR GEORGIA 60 BEIGE M-11/ GEORGIA 60 FLOWER GV M-2</t>
  </si>
  <si>
    <t>DECOR GLAMOUR M-11 BLANCO</t>
  </si>
  <si>
    <t>DECOR KANTO CREMA GL M-12/ M-21</t>
  </si>
  <si>
    <t>DECOR LUXURY BEIGE M-1</t>
  </si>
  <si>
    <t>DECOR MARMORIS M1 / CREMA M2</t>
  </si>
  <si>
    <t>DECOR MATT BLANCO GV M 2</t>
  </si>
  <si>
    <t>DECOR MATT CASTELLON M1</t>
  </si>
  <si>
    <t>DECOR MATT CREMA GV M -1</t>
  </si>
  <si>
    <t>DECOR MILAN CREMA M-1/ MOKA M-1</t>
  </si>
  <si>
    <t>DECOR OLYMPIA M-1 /M-2</t>
  </si>
  <si>
    <t>DECOR OLYMPIA ROJO M-11/ TEJA M12</t>
  </si>
  <si>
    <t>DECOR RAIN PINK M-1 / ROSSA M-2</t>
  </si>
  <si>
    <t>DECOR ROCK 60 WENGUE GV M - 1 / GV M - 2</t>
  </si>
  <si>
    <t>DECOR 60 PULPIS M-11</t>
  </si>
  <si>
    <t>DECOR KANTO CREMA MT M-22</t>
  </si>
  <si>
    <t>DECOR MARMORIS M-2</t>
  </si>
  <si>
    <t>DECOR RAIN PINK M-11</t>
  </si>
  <si>
    <t>DECOR ROCK BLANCO M-1/ CREMA M-11 / WENGE M-11</t>
  </si>
  <si>
    <t>DECOR RUSTICO BLANCO M-12 / M 11</t>
  </si>
  <si>
    <t>DECOR STONE BLANCO M02 BLUE</t>
  </si>
  <si>
    <t>DECOR STONE BLANCO M-1 VERDE / M-2 BLUE</t>
  </si>
  <si>
    <t>DECOR 60 ALBANY</t>
  </si>
  <si>
    <t>DECOR GOLD 60 LESNAR/ GOLD 60 ORTENO /GOLD 60 RANDOM/ GOLD 60
CAMERY/ GOLD 60 DABI</t>
  </si>
  <si>
    <t>DECOR PLATINUM 60 GRUMP /PLATINUM 60 ALBANA/ PLATINUM 60
ANTOR M 1/ PLATINUM 60 FLAMINIA/ PLATINUM 60 GALAX M 1/
PLATINUM 60 NARVANA</t>
  </si>
  <si>
    <t>DECOR REFLEX 60 LIBERAI AZUL/ REFLEX 60 MOLDOVA MARRON/
REFLEX 60 SOMALIA NEGRO / REFLEX MORINO 60 NEGRO</t>
  </si>
  <si>
    <t>TG DECOR DUNE 60 SILVER</t>
  </si>
  <si>
    <t>COMPACT GRAFFITO / GRIS / IVORY</t>
  </si>
  <si>
    <t>300 X 850</t>
  </si>
  <si>
    <t>MOSAICO COMPACT MIX</t>
  </si>
  <si>
    <t>300 x 850</t>
  </si>
  <si>
    <t>VOLKAS 90 BLANCO MOLDURA</t>
  </si>
  <si>
    <t>300 X 900</t>
  </si>
  <si>
    <t>LUSTROSO 90 BLANCO GLOSS</t>
  </si>
  <si>
    <t>PORC. SAIL NATURAL (MT)</t>
  </si>
  <si>
    <t>AMELIA FLAT WHITE</t>
  </si>
  <si>
    <t>BAROQUE CEMENT / BAROQUE WHITE</t>
  </si>
  <si>
    <t>CODE 515 CREAM MATT</t>
  </si>
  <si>
    <t>CODE 515 PUNTO DECOR BROWN MATT / DECOR CREAM MATT</t>
  </si>
  <si>
    <t>CODE 524 GREY MATT</t>
  </si>
  <si>
    <t>CODE 542 ANTHRACITE MATT / 542 WHITE MATT</t>
  </si>
  <si>
    <t>CODE 561 ANTHRACITE MATT / 561 CREAM MATT /561 GREY MATT</t>
  </si>
  <si>
    <t>CODE 574 DECOR RED GLOSSY</t>
  </si>
  <si>
    <t>FRENZE BROWN GLOSSY / CREAM GLOSSY</t>
  </si>
  <si>
    <t>JASMIN DECOR WHITE MATT</t>
  </si>
  <si>
    <t>LOTUS ANTRACITE (HL)</t>
  </si>
  <si>
    <t>LOTUS TEXTURE BLACK (MT)</t>
  </si>
  <si>
    <t>LOTUS TEXTURE PEARL BEIGE (GL)/ TEXTURE PEARL WHITE (GL)</t>
  </si>
  <si>
    <t>LOTUS TEXTURE WHITE MT (PAINE)</t>
  </si>
  <si>
    <t>MATRIS BLACK</t>
  </si>
  <si>
    <t>MORN ANTHRACITE MATT / GREY MATT</t>
  </si>
  <si>
    <t>MORN LINE ANTHRACITE MATT / LINE GREY MATT</t>
  </si>
  <si>
    <t>MORN NEW DECOR WHITE&amp;GREY MATT DIGITAL</t>
  </si>
  <si>
    <t>NEW OPUS PEARL WHITE</t>
  </si>
  <si>
    <t>HABITAT GRIS/ HABITAT MARFIL</t>
  </si>
  <si>
    <t>300 x 900</t>
  </si>
  <si>
    <t>SPA CUERO/ BEIGE / NOCE</t>
  </si>
  <si>
    <t>LISBOA DECOR MIX / LISBOA BASE MIX</t>
  </si>
  <si>
    <t>PRESTIGE WHITE MATT DECOR</t>
  </si>
  <si>
    <t>SYRAC DECOR MATT</t>
  </si>
  <si>
    <t>CODE 524 DECOR ANTHRACITE MATT 3RD FIR/ DECOR GREY MATT 3RD
FIR</t>
  </si>
  <si>
    <t>CODE 518 GEOMETRIC OFF WHITE DECOR GLOSSY 3RD FIRING</t>
  </si>
  <si>
    <t>CODE 519 PASTORAL01 BEIGE &amp; BROWN MATT 3RD FIR</t>
  </si>
  <si>
    <t>DECOR LOTUS PLATINUM</t>
  </si>
  <si>
    <t>PENNY METAL</t>
  </si>
  <si>
    <t>310 X 310</t>
  </si>
  <si>
    <t>PENNY DAKHLA AQUA / PENNY GLOSSY BLUE MIX</t>
  </si>
  <si>
    <t>PENNY MINT 31X31</t>
  </si>
  <si>
    <t>DECOR TIMBAO MARRON</t>
  </si>
  <si>
    <t>310 X 560</t>
  </si>
  <si>
    <t>HARMONY BLANCO /HARMONY STONE</t>
  </si>
  <si>
    <t>LUCCA COLOR</t>
  </si>
  <si>
    <t>7</t>
  </si>
  <si>
    <t>1.87</t>
  </si>
  <si>
    <t>258</t>
  </si>
  <si>
    <t>304</t>
  </si>
  <si>
    <t>138</t>
  </si>
  <si>
    <t>163</t>
  </si>
  <si>
    <t>TIMBAO ANTRACITA</t>
  </si>
  <si>
    <t>NIAGARA ANTRACITA/ NEGRO/ MARRON/MUSGO</t>
  </si>
  <si>
    <t>330</t>
  </si>
  <si>
    <t>389</t>
  </si>
  <si>
    <t>176</t>
  </si>
  <si>
    <t>208</t>
  </si>
  <si>
    <t>STRATUM GREY/ WHITE</t>
  </si>
  <si>
    <t>CHIC AZUL / CHIC NEGRO</t>
  </si>
  <si>
    <t>344</t>
  </si>
  <si>
    <t>406</t>
  </si>
  <si>
    <t>184</t>
  </si>
  <si>
    <t>217</t>
  </si>
  <si>
    <t>OLD CARAVISTA / BLANCO /RUSTIC / SOHO (PR)</t>
  </si>
  <si>
    <t>320 X 480</t>
  </si>
  <si>
    <t>1.41</t>
  </si>
  <si>
    <t>162</t>
  </si>
  <si>
    <t>191</t>
  </si>
  <si>
    <t>115</t>
  </si>
  <si>
    <t>136</t>
  </si>
  <si>
    <t>ANDORRA DARK / NATURE / WHITE</t>
  </si>
  <si>
    <t>325 X 325</t>
  </si>
  <si>
    <t>14</t>
  </si>
  <si>
    <t>0.96</t>
  </si>
  <si>
    <t>177</t>
  </si>
  <si>
    <t>209</t>
  </si>
  <si>
    <t>218</t>
  </si>
  <si>
    <t>ANTRIM</t>
  </si>
  <si>
    <t>330 X 285</t>
  </si>
  <si>
    <t>0.77</t>
  </si>
  <si>
    <t>152</t>
  </si>
  <si>
    <t>179</t>
  </si>
  <si>
    <t>197</t>
  </si>
  <si>
    <t>233</t>
  </si>
  <si>
    <t>JAKARTA BLANCO</t>
  </si>
  <si>
    <t>OASIS AQUAMARINE</t>
  </si>
  <si>
    <t>170</t>
  </si>
  <si>
    <t>201</t>
  </si>
  <si>
    <t>261</t>
  </si>
  <si>
    <t>OASIS</t>
  </si>
  <si>
    <t>FS SAJA-N</t>
  </si>
  <si>
    <t>330 X 330</t>
  </si>
  <si>
    <t>1.17</t>
  </si>
  <si>
    <t>353</t>
  </si>
  <si>
    <t>ARAYA DECO /ARAYA MUSGO</t>
  </si>
  <si>
    <t>333 X 333</t>
  </si>
  <si>
    <t>9</t>
  </si>
  <si>
    <t>1.19</t>
  </si>
  <si>
    <t>122</t>
  </si>
  <si>
    <t>144</t>
  </si>
  <si>
    <t>103</t>
  </si>
  <si>
    <t>LAREDO DECOR JET BONE /LAREDO JET CUERO(6)</t>
  </si>
  <si>
    <t>6</t>
  </si>
  <si>
    <t>INDICO MIX (PORC) /</t>
  </si>
  <si>
    <t>175</t>
  </si>
  <si>
    <t>207</t>
  </si>
  <si>
    <t>147</t>
  </si>
  <si>
    <t>174</t>
  </si>
  <si>
    <t>PISCIS OLIMPIC BASE</t>
  </si>
  <si>
    <t>LENS WHITE 33 / LENS IRON 33/ LENS ZINC 33</t>
  </si>
  <si>
    <t>8</t>
  </si>
  <si>
    <t>425</t>
  </si>
  <si>
    <t>357</t>
  </si>
  <si>
    <t>LISTELLO 60 GRIS DOTS B4</t>
  </si>
  <si>
    <t>35 X 600</t>
  </si>
  <si>
    <t>36</t>
  </si>
  <si>
    <t>0.23</t>
  </si>
  <si>
    <t>232</t>
  </si>
  <si>
    <t>857</t>
  </si>
  <si>
    <t>1011</t>
  </si>
  <si>
    <t>3D BASE 75 CASABLANCA</t>
  </si>
  <si>
    <t>350 X 750</t>
  </si>
  <si>
    <t>2.83</t>
  </si>
  <si>
    <t>223</t>
  </si>
  <si>
    <t>263</t>
  </si>
  <si>
    <t>93</t>
  </si>
  <si>
    <t>3D BASE 75 ESSEN</t>
  </si>
  <si>
    <t>3D OHIO 75 C CREMA</t>
  </si>
  <si>
    <t>3D ROYAL 75 A CREMA</t>
  </si>
  <si>
    <t>DECOR 3D BASE 75 CASABLANCA M01</t>
  </si>
  <si>
    <t>601</t>
  </si>
  <si>
    <t>709</t>
  </si>
  <si>
    <t>212</t>
  </si>
  <si>
    <t>251</t>
  </si>
  <si>
    <t>CASERNA MIX (GPRR)</t>
  </si>
  <si>
    <t>400 X 600</t>
  </si>
  <si>
    <t>5</t>
  </si>
  <si>
    <t>2.58</t>
  </si>
  <si>
    <t>278</t>
  </si>
  <si>
    <t>328</t>
  </si>
  <si>
    <t>108</t>
  </si>
  <si>
    <t>127</t>
  </si>
  <si>
    <t>ESPIGA GRIS (GPRR)</t>
  </si>
  <si>
    <t>314</t>
  </si>
  <si>
    <t>371</t>
  </si>
  <si>
    <t>NEW CARAVISTA 1 (GPR) / NEW CARAVISTA 2 (GPR)</t>
  </si>
  <si>
    <t>420</t>
  </si>
  <si>
    <t>496</t>
  </si>
  <si>
    <t>192</t>
  </si>
  <si>
    <t>BVL OSSEO DARK OT BROWN</t>
  </si>
  <si>
    <t>400 X 800</t>
  </si>
  <si>
    <t>3.44</t>
  </si>
  <si>
    <t>412</t>
  </si>
  <si>
    <t>120</t>
  </si>
  <si>
    <t>REVERINO 80 BEIGE MT</t>
  </si>
  <si>
    <t>400 x 800</t>
  </si>
  <si>
    <t>BELIK GREY / BELIK WHITE</t>
  </si>
  <si>
    <t>BELIK WHITE</t>
  </si>
  <si>
    <t>SAPHIRE BLACK / SAPHIRE WHITE</t>
  </si>
  <si>
    <t>SPECTRA WHITE</t>
  </si>
  <si>
    <t>SPECTRA WHITE(GL)</t>
  </si>
  <si>
    <t>LUX BRONZE RECTIFICADO / METALIC RECTIFICADO</t>
  </si>
  <si>
    <t>400 X 1200</t>
  </si>
  <si>
    <t>5.17</t>
  </si>
  <si>
    <t>1550</t>
  </si>
  <si>
    <t>1829</t>
  </si>
  <si>
    <t>300</t>
  </si>
  <si>
    <t>JUTE NATURAL / LINE NATURAL</t>
  </si>
  <si>
    <t>1422</t>
  </si>
  <si>
    <t>1678</t>
  </si>
  <si>
    <t>275</t>
  </si>
  <si>
    <t>CODE DECOR GREY / CODE GREY</t>
  </si>
  <si>
    <t>ABSOLUTE / FOREST / SHELL / SHADE BLANCO MATE X</t>
  </si>
  <si>
    <t>DUST COTTO 44X66 MODULAR</t>
  </si>
  <si>
    <t>44X66/44X44
/22X22/
22X44</t>
  </si>
  <si>
    <t>0 9.365 box</t>
  </si>
  <si>
    <t>2725</t>
  </si>
  <si>
    <t>3216</t>
  </si>
  <si>
    <t>291</t>
  </si>
  <si>
    <t>343</t>
  </si>
  <si>
    <t>SLATE INDIAN 44X66 MODULAR</t>
  </si>
  <si>
    <t>DARK MARBLE 44X66 MODULAR</t>
  </si>
  <si>
    <t>ART NOUVEAU 44</t>
  </si>
  <si>
    <t>442 X 442</t>
  </si>
  <si>
    <t>2.10</t>
  </si>
  <si>
    <t>293</t>
  </si>
  <si>
    <t>346</t>
  </si>
  <si>
    <t>140</t>
  </si>
  <si>
    <t>165</t>
  </si>
  <si>
    <t>SPIGA BEIGE</t>
  </si>
  <si>
    <t>KILIM 44</t>
  </si>
  <si>
    <t>465</t>
  </si>
  <si>
    <t>549</t>
  </si>
  <si>
    <t>TIN TILE PEARL 44</t>
  </si>
  <si>
    <t>650</t>
  </si>
  <si>
    <t>767</t>
  </si>
  <si>
    <t>310</t>
  </si>
  <si>
    <t>365</t>
  </si>
  <si>
    <t>TIN TILE COPPER 44</t>
  </si>
  <si>
    <t>STAR NAVY 44</t>
  </si>
  <si>
    <t>ORLY BLUE 44</t>
  </si>
  <si>
    <t>SIENA 44X44 /SIENA CENEFA 44X44/ SIENA ESQUINA 44X44</t>
  </si>
  <si>
    <t>DUKKAN GRIS</t>
  </si>
  <si>
    <t>442 X 664</t>
  </si>
  <si>
    <t>SAMARA GRIS/ IVORY / MARRON</t>
  </si>
  <si>
    <t>YOSEMITE GRIS / MARRON /NEGRO</t>
  </si>
  <si>
    <t>COLLAGE CREMA /COLLAGE NEGRO</t>
  </si>
  <si>
    <t>450 X 450</t>
  </si>
  <si>
    <t>ETERNITY CEMENTO 45/STONE 45 / DECO GRIS 45</t>
  </si>
  <si>
    <t>FS STAR SAGE LT / FS STAR BLUE LT / FS STAR BLACK LT</t>
  </si>
  <si>
    <t>NICKEL FUEGO</t>
  </si>
  <si>
    <t>450 x 895</t>
  </si>
  <si>
    <t>PIETRA DECOR GRIS / DECOR MARRON</t>
  </si>
  <si>
    <t>ALLOY 90 QUARZITA RT</t>
  </si>
  <si>
    <t>450 X 900</t>
  </si>
  <si>
    <t>ARCHIE 4590 ANTHRACITE /4590 GRIS</t>
  </si>
  <si>
    <t>BUTTER 9073 MINK/ 9074 NEGRO/ 9076 ANTH/ 9075 BLANCO</t>
  </si>
  <si>
    <t>CEMENTO 9090 NEGRO</t>
  </si>
  <si>
    <t>CORNELIA 90 ANTRACITA M</t>
  </si>
  <si>
    <t>FONTANA 90 BEIGE</t>
  </si>
  <si>
    <t>POLIS 90 BEIGE</t>
  </si>
  <si>
    <t>TETRIS 90 GRIS</t>
  </si>
  <si>
    <t>VOLCANO 9041 BEIGE SP / 9043 NEGRO SP</t>
  </si>
  <si>
    <t>KORTEN ACERO M</t>
  </si>
  <si>
    <t>TRIDENT DECOR ANTRACITA /DECOR BLANCO/ DECOR GRIS</t>
  </si>
  <si>
    <t>URBAN 90 BEIGE</t>
  </si>
  <si>
    <t>URBAN 90 MOMA GREY</t>
  </si>
  <si>
    <t>ARQUITECT GRIS</t>
  </si>
  <si>
    <t>OMNIA GRIS/ OMNIA ROBLE NOGAL</t>
  </si>
  <si>
    <t>PLANK GRIS / PLANK LISO GRIS X</t>
  </si>
  <si>
    <t>QUORUM BRONCE</t>
  </si>
  <si>
    <t>TRACKS GRIS</t>
  </si>
  <si>
    <t>IMPRINT GRAFITO</t>
  </si>
  <si>
    <t>MOMENT GRAFITO</t>
  </si>
  <si>
    <t>BEACH BEIGE</t>
  </si>
  <si>
    <t>BLOCK IVORY / BLOCK PEARL</t>
  </si>
  <si>
    <t>CURVES OXIDE BROWN / OXIDE IRON/ OXIDE WHITE</t>
  </si>
  <si>
    <t>SERRA OXIDE BROWN</t>
  </si>
  <si>
    <t>IBIZA BRIGE</t>
  </si>
  <si>
    <t>SANDY BEIGE</t>
  </si>
  <si>
    <t>LLOYD BEIGE X 08000820</t>
  </si>
  <si>
    <t>LOFT KILIM LIGHT</t>
  </si>
  <si>
    <t>MATCH IVORY</t>
  </si>
  <si>
    <t>BARCELONA 4590 ANTRACITA / BEIGE/ GRIS</t>
  </si>
  <si>
    <t>455 X 900</t>
  </si>
  <si>
    <t>METAL STRIP 120 BLACK/ COPPER / GOLD MATT</t>
  </si>
  <si>
    <t>5 X 1200</t>
  </si>
  <si>
    <t>METAL STRIP 90 BROWN AL / 90 SILVER AL</t>
  </si>
  <si>
    <t>5 X 900</t>
  </si>
  <si>
    <t>METAL STRIP 60 BROWN AL / 60 SILVER AL</t>
  </si>
  <si>
    <t>5 X 600</t>
  </si>
  <si>
    <t>GLITTER STRIP 60 BLACK /60 BROWN/ 60 SILVER</t>
  </si>
  <si>
    <t>8 X 600</t>
  </si>
  <si>
    <t>CLASSIC STRIP 60 GOLD</t>
  </si>
  <si>
    <t>10 X 600</t>
  </si>
  <si>
    <t>FOSSIL DECOR PEARL MATT / GREY MATT /ANTHRACITE MATT</t>
  </si>
  <si>
    <t>310 X 1000</t>
  </si>
  <si>
    <t>SHAPE DECOR PEARL MATT / GREY MATT /ANTHRACITE MATT</t>
  </si>
  <si>
    <t>SCOT 1260 CREMA SLIM /SCOT 1260 GRIS SLIM</t>
  </si>
  <si>
    <t>600 X 1200</t>
  </si>
  <si>
    <t>CHRISTCHURCH 1260 GRIS</t>
  </si>
  <si>
    <t>PLYMOUTH 1260 CREMA</t>
  </si>
  <si>
    <t>ROTOURA 1260 NATURAL</t>
  </si>
  <si>
    <t>TASCANY TRAVERTINO VI BEIGE POLISHED</t>
  </si>
  <si>
    <t>TAURANGA 1260 CIELO</t>
  </si>
  <si>
    <t>BEEKON 6012 CREMA SILK</t>
  </si>
  <si>
    <t>CARTER 6012 GRIS MT</t>
  </si>
  <si>
    <t>CHICAGO 6012 BEIGE SILK</t>
  </si>
  <si>
    <t>DYTONE 6012 CHOCO SILK</t>
  </si>
  <si>
    <t>MOUNTSTONE 6012 GREIGE SILK</t>
  </si>
  <si>
    <t>ENCOFRADO GRIGIO M</t>
  </si>
  <si>
    <t>YTXD126000M</t>
  </si>
  <si>
    <t>METROPOLI GRAFITO /METROPOLI NEGRO</t>
  </si>
  <si>
    <t>PORC. RECT. TINIA NATURAL (MT)</t>
  </si>
  <si>
    <t>600 x 1200</t>
  </si>
  <si>
    <t>GEL 03 LP YUKON GREY</t>
  </si>
  <si>
    <t>LUKAS METAL 1260 ANTH</t>
  </si>
  <si>
    <t>ATLANTIDA NATURAL DECOR MATT / PEARL DECOR MATT</t>
  </si>
  <si>
    <t>HERMES LIMESTONE MATT /HERMES STEEL MATT</t>
  </si>
  <si>
    <t>HERMES DECOR LIMESTONE MATT/ HERMES DECORSTEEL MATT</t>
  </si>
  <si>
    <t>KAIROS PEARL MATT / GREY MATT / GRAPHITE MATT</t>
  </si>
  <si>
    <t>KAIROS DECOR PEARL MATT / GREY MATT / GRAPHITE MATT</t>
  </si>
  <si>
    <t>SOLEIL HONEY DECOR MATT</t>
  </si>
  <si>
    <t>DEC. BERCY BIANCO / BERCY ANTRACIT / BERCY BLU (DECOR)</t>
  </si>
  <si>
    <t>RLV.BERCY NUDE / RLV. BERCY GRIGIO / RLV. BERCY BIANCO</t>
  </si>
  <si>
    <t>RLV. NANTES GRIS / RLV. NANTES NATURA</t>
  </si>
  <si>
    <t>BERCY ANTRACIT / BERCY NUDE / BERCY BIANCO / BERCY GRIGIO /
BERCY BLU (BASE TILE )</t>
  </si>
  <si>
    <t>RLV. NORTH STONE BLANCO / PARDO / GRIS / ANTRACITA GRAFFIATO</t>
  </si>
  <si>
    <t>NORTH STONE BLANCO / PARDO / GRIS / ANTRACITA (BASE TILE )</t>
  </si>
  <si>
    <t>DECOR KORE EMERALD / KORE OCEAN-D / KORE PEARL-D</t>
  </si>
  <si>
    <t>DECOR MILLSTONE GREY-D / MILLSTONE BLACK-D</t>
  </si>
  <si>
    <t>KORE CHIPS / KORE OCEAN / KORE EMERALD / KORE PEARL (BASE
TILES )</t>
  </si>
  <si>
    <t>IBA BORGHINI ART GOLD STARLIGHT / IBA SAINT LAURENT ART NOIR
STARLIGHT</t>
  </si>
  <si>
    <t>IBA FANTASY ART SILVER STARLIGHT / IBA OCCITANIE ART BEIGE
STARLIGHT</t>
  </si>
  <si>
    <t>BRF 2009 / BRF 2012</t>
  </si>
  <si>
    <t>600 X 600</t>
  </si>
  <si>
    <t>MALL PEARL (MT)</t>
  </si>
  <si>
    <t>PATERNO 60 GRIS LP</t>
  </si>
  <si>
    <t>BIRCH WOOD 60 CREZEO</t>
  </si>
  <si>
    <t>BRF 3001 / BRF 3021 GRIS MT (BRF 4321 GRIS)</t>
  </si>
  <si>
    <t>MONS 60 CREMA (FP)</t>
  </si>
  <si>
    <t>TIMBER WOOD 60 WALNUT</t>
  </si>
  <si>
    <t>DAN LPS GRIS</t>
  </si>
  <si>
    <t>JACK LPS MINK</t>
  </si>
  <si>
    <t>SPON LPS GRIS</t>
  </si>
  <si>
    <t>BRF 4005/ BRF 5022 DARK GREY / BRF 5023 BEIGE</t>
  </si>
  <si>
    <t>CLARO 60 CREMA MT</t>
  </si>
  <si>
    <t>CONCORDIA 60 ANTRACITA</t>
  </si>
  <si>
    <t>DAWN 60 GRIS MT</t>
  </si>
  <si>
    <t>DECOR GLEAN 3024 RANDOM</t>
  </si>
  <si>
    <t>BLUSTONE MB 272 PEARL / MB 276 VainLLA</t>
  </si>
  <si>
    <t>BOSNIA 60 BEIGE LP</t>
  </si>
  <si>
    <t>BOSNIA 60 CREMA LP / MARRON LP</t>
  </si>
  <si>
    <t>ESTATE 60 MARRON MT</t>
  </si>
  <si>
    <t>JOLT 60 METAL BRONZE</t>
  </si>
  <si>
    <t>LINEA 60 METALLICA</t>
  </si>
  <si>
    <t>YOSKA 60 AZUL MT</t>
  </si>
  <si>
    <t>GPB 01 SS FOG POLAR BLACK MATT /03 SS MOON ROCK / 04 SS FROST</t>
  </si>
  <si>
    <t>SHEPPARTON B60 MINK STRUCTURE RT / C60 MINK LAPATTO LP</t>
  </si>
  <si>
    <t>WENTWORTH B60 GRIS STRUCTURE RT / C60 MGRIS LAPATTO LP</t>
  </si>
  <si>
    <t>GRES. MEMORY / PARISIEN / REVIVAL NATURAL</t>
  </si>
  <si>
    <t>BRF 5016 COTTO</t>
  </si>
  <si>
    <t>BRUNT 60 GREIGE RT</t>
  </si>
  <si>
    <t>ROT 60 PERLA RT</t>
  </si>
  <si>
    <t>RUBBLE METAL 60 NEGRO</t>
  </si>
  <si>
    <t>MERA J42 A CHASTE</t>
  </si>
  <si>
    <t>DECOR 60 JOMB RT</t>
  </si>
  <si>
    <t>DECOR 60 SEGOVIA RT</t>
  </si>
  <si>
    <t>SOLFEN GSS 04 SHADE</t>
  </si>
  <si>
    <t>CHAR METAL 6086 OXIDO / 6087 AZUL</t>
  </si>
  <si>
    <t>GCT 03 GREY MATT</t>
  </si>
  <si>
    <t>COLOR 60 MULTI MT</t>
  </si>
  <si>
    <t>DECOR ORAS 60 METAL</t>
  </si>
  <si>
    <t>CODE 519 BROWN MATT</t>
  </si>
  <si>
    <t>CODE 542 ANTHRACITE MATT</t>
  </si>
  <si>
    <t>LOTUS TEXTURE WHITE MATT (60 x 60)</t>
  </si>
  <si>
    <t>SOLEIL IVORY MATT (60 x 60)</t>
  </si>
  <si>
    <t>ARDESIA GREY MATT /ARDESIA MULTI MATT</t>
  </si>
  <si>
    <t>BALTICO GRIS</t>
  </si>
  <si>
    <t>CHAPLIN CUERO</t>
  </si>
  <si>
    <t>CID JET MARRON</t>
  </si>
  <si>
    <t>CODE 532 BLUE GREY GLOSSY</t>
  </si>
  <si>
    <t>COMPACT GRAFFITO / COMPACT GRIS</t>
  </si>
  <si>
    <t>CROACIA BASE PERLA / CROACIA NEGRO/ CROACIA MIX</t>
  </si>
  <si>
    <t>DECKWOOD TEAK MATT</t>
  </si>
  <si>
    <t>JAZZ GREIGE NATURAL / JAZZ GRIS NATURAL</t>
  </si>
  <si>
    <t>LOGOS JET AZUL / JET BEIGE / JET NEGRO</t>
  </si>
  <si>
    <t>PORC. ISTRIA BLANCO / ISTRIA GRAFITO / ISTRIA ROMBO</t>
  </si>
  <si>
    <t>TESLA BLANCO</t>
  </si>
  <si>
    <t>BRILLO 60 CAFE</t>
  </si>
  <si>
    <t>GIP 04 LP ALPINE GREY</t>
  </si>
  <si>
    <t>VEIN STONE LAPATTO GSV 01 LP BEIGE / GSV 04 LP GREY</t>
  </si>
  <si>
    <t>TERRATZO 60 MIX / TERRATZO 60 NEGRO</t>
  </si>
  <si>
    <t>GEL 01 LP FUJI WHITE (ILLUSTRATION)/02 LP SIERRA
BEIGE(ILLUSTRATION)/ 04 LP ROCKY GREY(ILLUSTRATION)</t>
  </si>
  <si>
    <t>VESUBIO BEIGE / VESUBIO GRAFITO</t>
  </si>
  <si>
    <t>SWEETHOME SD 60 GRAPHITE</t>
  </si>
  <si>
    <t>DECOR 60 MARS COPPER METAL</t>
  </si>
  <si>
    <t>DECOR 60 KARIL PLATINUM</t>
  </si>
  <si>
    <t>DECOR DOLARE 6060 BEIGE 1 GL / DOLARE 6060 BEIGE 2 GL</t>
  </si>
  <si>
    <t>DECO BRILLO PLATINUM</t>
  </si>
  <si>
    <t>COMP IV KINGSTON 6060 B/W GL</t>
  </si>
  <si>
    <t>COMP IV LOMPAY 6060 GRIS GL</t>
  </si>
  <si>
    <t>COMP IV ZUKAR 6060 BEIGE GL</t>
  </si>
  <si>
    <t>COMP IV ZUKAR 6060 MULTI GL</t>
  </si>
  <si>
    <t>ITALY ROCK EARTH COLOR BEIGE / EARTH COLOR CIELO</t>
  </si>
  <si>
    <t>600 X 900</t>
  </si>
  <si>
    <t>KLEI WALL</t>
  </si>
  <si>
    <t>75 x 230</t>
  </si>
  <si>
    <t>MIRROR FIELD TILE BROWN</t>
  </si>
  <si>
    <t>CIMIANO COTTO (PR)</t>
  </si>
  <si>
    <t>750 X 750</t>
  </si>
  <si>
    <t>DUX (PR) REGINA</t>
  </si>
  <si>
    <t>FLAME TERRE (PR)</t>
  </si>
  <si>
    <t>MORELLA (PR)</t>
  </si>
  <si>
    <t>PEDRAZA (PR)</t>
  </si>
  <si>
    <t>PIAMONTE CARAMELO ((PR)</t>
  </si>
  <si>
    <t>ATRIUM PEARL MATT</t>
  </si>
  <si>
    <t>750 X 1500</t>
  </si>
  <si>
    <t>ATRIUM GREY MATT</t>
  </si>
  <si>
    <t>ATRIUM ANTHRACITE MATT</t>
  </si>
  <si>
    <t>GEO GREY MATT</t>
  </si>
  <si>
    <t>GEO GREY MATT DECOR</t>
  </si>
  <si>
    <t>GEO PEARL MATT</t>
  </si>
  <si>
    <t>GEO PEARL MATT DECOR</t>
  </si>
  <si>
    <t>KAMET SNOW MATT</t>
  </si>
  <si>
    <t>80 x 250</t>
  </si>
  <si>
    <t>KAMET SOFT GOLD / KAMET SOFT SILVER</t>
  </si>
  <si>
    <t>MINKS VICTORIAN GREEN / MINSK GOLD MATT</t>
  </si>
  <si>
    <t>CAMDEN COLOURS / CAMDEN GREY</t>
  </si>
  <si>
    <t>80 X 290</t>
  </si>
  <si>
    <t>OPERA BLACK / OPERA WHITE</t>
  </si>
  <si>
    <t>ALBURA MAPLE</t>
  </si>
  <si>
    <t>80 X 333</t>
  </si>
  <si>
    <t>CORTEX BROWN</t>
  </si>
  <si>
    <t>CENTURY DARK CHV</t>
  </si>
  <si>
    <t>80 x 400</t>
  </si>
  <si>
    <t>CENTURY DECO CHV</t>
  </si>
  <si>
    <t>BORA WHITE CHV</t>
  </si>
  <si>
    <t>BORA DARK CHV</t>
  </si>
  <si>
    <t>CENTURY DARK P</t>
  </si>
  <si>
    <t>80 X 442</t>
  </si>
  <si>
    <t>NARMADA DECO P</t>
  </si>
  <si>
    <t>NARMADA GREY P</t>
  </si>
  <si>
    <t>GREECE 80 NATURAL FP</t>
  </si>
  <si>
    <t>800 X 800</t>
  </si>
  <si>
    <t>ALBURY 80 DARK EMP. FP</t>
  </si>
  <si>
    <t>BRF 8005 GRIS (M) / BRF 8011 CREMA ® / BRF 8012 NEGRO ®</t>
  </si>
  <si>
    <t>GAYLE 80 MARRON FP</t>
  </si>
  <si>
    <t>GEELONG 80 NEGRO FP</t>
  </si>
  <si>
    <t>POSH 80 CAFE FP</t>
  </si>
  <si>
    <t>REIGNS 80 AZUL FP</t>
  </si>
  <si>
    <t>SEGA NEGRO POTRO</t>
  </si>
  <si>
    <t>SIMON 80 NEGRO FP</t>
  </si>
  <si>
    <t>BLACK 8051 POTRO</t>
  </si>
  <si>
    <t>CREMA 8002 MARFIL</t>
  </si>
  <si>
    <t>GRIS 805 MARFIL</t>
  </si>
  <si>
    <t>PRECIOUS 80 STONE FP</t>
  </si>
  <si>
    <t>BREEZE 80 AZUL MC</t>
  </si>
  <si>
    <t>MONGKOK 80 MARRON MC</t>
  </si>
  <si>
    <t>KONGO 80 MARRON MC</t>
  </si>
  <si>
    <t>OCEAN 80 BLUE MC</t>
  </si>
  <si>
    <t>MOON PEARL 80 INDIGO MC</t>
  </si>
  <si>
    <t>GROMIL 918 MINK RT</t>
  </si>
  <si>
    <t>900 X 1800</t>
  </si>
  <si>
    <t>WONDER 918 SATUARIO FP</t>
  </si>
  <si>
    <t>Caesarstone Pricelist 2022</t>
  </si>
  <si>
    <t>ArticleName</t>
  </si>
  <si>
    <t>Full Slab Sizes</t>
  </si>
  <si>
    <t>Dealer Price
(Rs./Sqft. Excl.
tax)</t>
  </si>
  <si>
    <t>Dealer Price (Rs. Per
Slab excl. tax)</t>
  </si>
  <si>
    <t>MRP (Per
Sq.ft)</t>
  </si>
  <si>
    <t>MRP (Rs. Per Slab)</t>
  </si>
  <si>
    <t>Series</t>
  </si>
  <si>
    <t>3050MM X 1440MM X 13MM</t>
  </si>
  <si>
    <t>1008</t>
  </si>
  <si>
    <t>47353</t>
  </si>
  <si>
    <t>72850</t>
  </si>
  <si>
    <t>Retro</t>
  </si>
  <si>
    <t>1040</t>
  </si>
  <si>
    <t>48880</t>
  </si>
  <si>
    <t>1600</t>
  </si>
  <si>
    <t>75200</t>
  </si>
  <si>
    <t>1203</t>
  </si>
  <si>
    <t>56518</t>
  </si>
  <si>
    <t>1850</t>
  </si>
  <si>
    <t>86950</t>
  </si>
  <si>
    <t>1300</t>
  </si>
  <si>
    <t>61100</t>
  </si>
  <si>
    <t>2000</t>
  </si>
  <si>
    <t>94000</t>
  </si>
  <si>
    <t>1398</t>
  </si>
  <si>
    <t>65683</t>
  </si>
  <si>
    <t>2150</t>
  </si>
  <si>
    <t>101050</t>
  </si>
  <si>
    <t>Classico</t>
  </si>
  <si>
    <t>1495</t>
  </si>
  <si>
    <t>70265</t>
  </si>
  <si>
    <t>2300</t>
  </si>
  <si>
    <t>108100</t>
  </si>
  <si>
    <t>1560</t>
  </si>
  <si>
    <t>73320</t>
  </si>
  <si>
    <t>2400</t>
  </si>
  <si>
    <t>112800</t>
  </si>
  <si>
    <t>1755</t>
  </si>
  <si>
    <t>82485</t>
  </si>
  <si>
    <t>2700</t>
  </si>
  <si>
    <t>126900</t>
  </si>
  <si>
    <t>1885</t>
  </si>
  <si>
    <t>88595</t>
  </si>
  <si>
    <t>2900</t>
  </si>
  <si>
    <t>136300</t>
  </si>
  <si>
    <t>Super Natural</t>
  </si>
  <si>
    <t>2015</t>
  </si>
  <si>
    <t>94705</t>
  </si>
  <si>
    <t>3100</t>
  </si>
  <si>
    <t>145700</t>
  </si>
  <si>
    <t>3153</t>
  </si>
  <si>
    <t>148168</t>
  </si>
  <si>
    <t>4850</t>
  </si>
  <si>
    <t>227950</t>
  </si>
  <si>
    <t>Ultra Natural</t>
  </si>
  <si>
    <t>3050MM X 1440MM X 20MM</t>
  </si>
  <si>
    <t>1430</t>
  </si>
  <si>
    <t>67210</t>
  </si>
  <si>
    <t>2200</t>
  </si>
  <si>
    <t>103400</t>
  </si>
  <si>
    <t>2178</t>
  </si>
  <si>
    <t>102343</t>
  </si>
  <si>
    <t>3350</t>
  </si>
  <si>
    <t>157450</t>
  </si>
  <si>
    <t>3340MM X 1640MM X 20MM</t>
  </si>
  <si>
    <t>126295</t>
  </si>
  <si>
    <t>194300</t>
  </si>
  <si>
    <t>Metropolitian</t>
  </si>
  <si>
    <t>2925</t>
  </si>
  <si>
    <t>169650</t>
  </si>
  <si>
    <t>4500</t>
  </si>
  <si>
    <t>261000</t>
  </si>
  <si>
    <t>Thickness 13mm</t>
  </si>
  <si>
    <t>Nordic Loft **(TSL)</t>
  </si>
  <si>
    <t>Linen</t>
  </si>
  <si>
    <t>Snow</t>
  </si>
  <si>
    <t>Osprey (New)</t>
  </si>
  <si>
    <t>Jetblack</t>
  </si>
  <si>
    <t>Concrete</t>
  </si>
  <si>
    <t>Raven</t>
  </si>
  <si>
    <t>Oyster</t>
  </si>
  <si>
    <t>Frozen Terra</t>
  </si>
  <si>
    <t>Mink</t>
  </si>
  <si>
    <t>Shitake</t>
  </si>
  <si>
    <t>Organic White</t>
  </si>
  <si>
    <t>Pure White</t>
  </si>
  <si>
    <t>Moorland Fog</t>
  </si>
  <si>
    <t>Turbine Grey</t>
  </si>
  <si>
    <t>London Grey</t>
  </si>
  <si>
    <t>Woodland</t>
  </si>
  <si>
    <t>White Attica</t>
  </si>
  <si>
    <t>Piatra Grey</t>
  </si>
  <si>
    <t>Alpine Mist</t>
  </si>
  <si>
    <t>Bianco Drift</t>
  </si>
  <si>
    <t>Vanilla Noir</t>
  </si>
  <si>
    <t>Frosty Carrina</t>
  </si>
  <si>
    <t>Coastal Grey</t>
  </si>
  <si>
    <t>Staturio Maximus 13 Mm</t>
  </si>
  <si>
    <t>Ocean Foam 20 Mm</t>
  </si>
  <si>
    <t>Frosty Carrina 20 Mm</t>
  </si>
  <si>
    <t>Aterra Blanca 20mm (New)</t>
  </si>
  <si>
    <t>Arabetto 20mm (New)</t>
  </si>
  <si>
    <t>Adamina 20mm Jumbo (New)</t>
  </si>
  <si>
    <t>Primordia 20mm Jumbo</t>
  </si>
  <si>
    <t>Excava 20mm Jumbo</t>
  </si>
  <si>
    <t>Airy Concrete 20mm Jumbo</t>
  </si>
  <si>
    <t>Topus Concrete 20mm Jumbo</t>
  </si>
  <si>
    <t>Cloudburst Concrete 20mm Jumbo</t>
  </si>
  <si>
    <t>Rugged Concrete 20mm Jumbo</t>
  </si>
  <si>
    <t>Black Tempal 20mm Jumbo</t>
  </si>
  <si>
    <t>Dreamy Marfil 20MM Jumbo</t>
  </si>
  <si>
    <t>Oxidian 20mm Jumbo</t>
  </si>
  <si>
    <t>Empiria White 20mm Jumbo</t>
  </si>
  <si>
    <t>Empiria Black 20mm</t>
  </si>
  <si>
    <t>Decora Sanitation</t>
  </si>
  <si>
    <t>Item Name</t>
  </si>
  <si>
    <t>Rate*
(Rs./Box)</t>
  </si>
  <si>
    <t>Super Premium Grade</t>
  </si>
  <si>
    <t>White and Ivory</t>
  </si>
  <si>
    <t>480/-</t>
  </si>
  <si>
    <t>Regular Series (D/S)</t>
  </si>
  <si>
    <t>525/-</t>
  </si>
  <si>
    <t>Kota Green, Mushroom Brown and Steel Grey</t>
  </si>
  <si>
    <t>580/-</t>
  </si>
  <si>
    <t>Rangoli Series</t>
  </si>
  <si>
    <t>610/-</t>
  </si>
  <si>
    <t>Alpine Blue, Black, Parrot Gree, T-Blue and Yellow</t>
  </si>
  <si>
    <t>720/-</t>
  </si>
  <si>
    <t>Orange, Red and Pink</t>
  </si>
  <si>
    <t>860/-</t>
  </si>
  <si>
    <t>2’ x 2’ Grifine GVT Tiles (D/S/G)</t>
  </si>
  <si>
    <t>GVT Regular Print (D/S/G)</t>
  </si>
  <si>
    <t>570/-</t>
  </si>
  <si>
    <t>GVT Dark Color (Anthracite and Cocoa)</t>
  </si>
  <si>
    <t>2’ x 2’ Grifine Tiles (D/s)</t>
  </si>
  <si>
    <t>Dekton 2022 Pricelist - 4mm</t>
  </si>
  <si>
    <t>Description</t>
  </si>
  <si>
    <t>Dealer Price
(Rs./Sqft. Excl.
Tax)</t>
  </si>
  <si>
    <t>Dealer Price (Rs.
Per Slab excl.
Tax)</t>
  </si>
  <si>
    <t>MRP Full Slab
(Rs.)</t>
  </si>
  <si>
    <t>MRP
(Rs./Sq.ft)</t>
  </si>
  <si>
    <t>Siricoo (New)</t>
  </si>
  <si>
    <t>585</t>
  </si>
  <si>
    <t>28958</t>
  </si>
  <si>
    <t>44550</t>
  </si>
  <si>
    <t>900</t>
  </si>
  <si>
    <t>Eter (New)</t>
  </si>
  <si>
    <t>Sirius</t>
  </si>
  <si>
    <t>683</t>
  </si>
  <si>
    <t>33784</t>
  </si>
  <si>
    <t>51975</t>
  </si>
  <si>
    <t>1050</t>
  </si>
  <si>
    <t>Sasea (New)</t>
  </si>
  <si>
    <t>Kelya</t>
  </si>
  <si>
    <t>780</t>
  </si>
  <si>
    <t>38610</t>
  </si>
  <si>
    <t>59400</t>
  </si>
  <si>
    <t>1200</t>
  </si>
  <si>
    <t>Opera**(Special order article)</t>
  </si>
  <si>
    <t>910</t>
  </si>
  <si>
    <t>43953</t>
  </si>
  <si>
    <t>67620</t>
  </si>
  <si>
    <t>1400</t>
  </si>
  <si>
    <t>Laos (New)</t>
  </si>
  <si>
    <t>813</t>
  </si>
  <si>
    <t>40219</t>
  </si>
  <si>
    <t>61875</t>
  </si>
  <si>
    <t>1250</t>
  </si>
  <si>
    <t>Laurent (New)</t>
  </si>
  <si>
    <t>49871</t>
  </si>
  <si>
    <t>76725</t>
  </si>
  <si>
    <t>Aura15 (New)</t>
  </si>
  <si>
    <t>48662</t>
  </si>
  <si>
    <t>74865</t>
  </si>
  <si>
    <t>Dekton 2022 Pricelist - 8mm</t>
  </si>
  <si>
    <t>Dealer Price
(Rs./Sqft. Excl. Tax)</t>
  </si>
  <si>
    <t>MRP RS/Sq.ft</t>
  </si>
  <si>
    <t>MRP (Rs. Per
Slab)</t>
  </si>
  <si>
    <t>BlancConcrete** (Till Stocks Last)</t>
  </si>
  <si>
    <t>715</t>
  </si>
  <si>
    <t>35393</t>
  </si>
  <si>
    <t>1100</t>
  </si>
  <si>
    <t>54450</t>
  </si>
  <si>
    <t>Aeris (New)</t>
  </si>
  <si>
    <t>Vegha** (Till Stocks Last)</t>
  </si>
  <si>
    <t>878</t>
  </si>
  <si>
    <t>43436</t>
  </si>
  <si>
    <t>1350</t>
  </si>
  <si>
    <t>66825</t>
  </si>
  <si>
    <t>Strato</t>
  </si>
  <si>
    <t>Danae</t>
  </si>
  <si>
    <t>943</t>
  </si>
  <si>
    <t>46654</t>
  </si>
  <si>
    <t>1450</t>
  </si>
  <si>
    <t>71775</t>
  </si>
  <si>
    <t>Milar** (Till Stocks Last)</t>
  </si>
  <si>
    <t>Domoos</t>
  </si>
  <si>
    <t>Keon</t>
  </si>
  <si>
    <t>51480</t>
  </si>
  <si>
    <t>79200</t>
  </si>
  <si>
    <t>Bromo</t>
  </si>
  <si>
    <t>Sirocoo</t>
  </si>
  <si>
    <t>1170</t>
  </si>
  <si>
    <t>57915</t>
  </si>
  <si>
    <t>1800</t>
  </si>
  <si>
    <t>89100</t>
  </si>
  <si>
    <t>Keranium</t>
  </si>
  <si>
    <t>Nillium** (Till Stocks Last)</t>
  </si>
  <si>
    <t>56511</t>
  </si>
  <si>
    <t>86940</t>
  </si>
  <si>
    <t>Makai** (Till Stocks Last)</t>
  </si>
  <si>
    <t>Soke (New)</t>
  </si>
  <si>
    <t>59524</t>
  </si>
  <si>
    <t>91575</t>
  </si>
  <si>
    <t>Radium** (Till Stocks Last)</t>
  </si>
  <si>
    <t>ORIX** (Till Stocks Last)</t>
  </si>
  <si>
    <t>Trilium</t>
  </si>
  <si>
    <t>Laos</t>
  </si>
  <si>
    <t>Laurent</t>
  </si>
  <si>
    <t>1235</t>
  </si>
  <si>
    <t>61133</t>
  </si>
  <si>
    <t>1900</t>
  </si>
  <si>
    <t>94050</t>
  </si>
  <si>
    <t>Borea** (Till Stocks Last)</t>
  </si>
  <si>
    <t>Liquid Shell (New)</t>
  </si>
  <si>
    <t>64350</t>
  </si>
  <si>
    <t>99000</t>
  </si>
  <si>
    <t>Rem (New)</t>
  </si>
  <si>
    <t>62790</t>
  </si>
  <si>
    <t>96600</t>
  </si>
  <si>
    <t>Liquid Sky (New)</t>
  </si>
  <si>
    <t>Zenith</t>
  </si>
  <si>
    <t>69069</t>
  </si>
  <si>
    <t>106260</t>
  </si>
  <si>
    <t>Kairos</t>
  </si>
  <si>
    <t>70785</t>
  </si>
  <si>
    <t>108900</t>
  </si>
  <si>
    <t>Vera</t>
  </si>
  <si>
    <t>Kira</t>
  </si>
  <si>
    <t>Entzo</t>
  </si>
  <si>
    <t>Portum</t>
  </si>
  <si>
    <t>1463</t>
  </si>
  <si>
    <t>72394</t>
  </si>
  <si>
    <t>2250</t>
  </si>
  <si>
    <t>111375</t>
  </si>
  <si>
    <t>Aura15</t>
  </si>
  <si>
    <t>70639</t>
  </si>
  <si>
    <t>108675</t>
  </si>
  <si>
    <t>Opera** (Special Order Article)</t>
  </si>
  <si>
    <t>Feroe** (Till Stocks Last)</t>
  </si>
  <si>
    <t>Baltic** (Till Stocks Last)</t>
  </si>
  <si>
    <t>Bedrock** (Till Stocks Last)</t>
  </si>
  <si>
    <t>Vienna** (Till Stocks Last)</t>
  </si>
  <si>
    <t>1723</t>
  </si>
  <si>
    <t>85264</t>
  </si>
  <si>
    <t>2650</t>
  </si>
  <si>
    <t>131175</t>
  </si>
  <si>
    <t>Dekton 2022 Pricelist 12mm</t>
  </si>
  <si>
    <t>Dealer Price (Rs. Per
Slab excl. Tax)</t>
  </si>
  <si>
    <t>MRP (Rs./Sq.ft)</t>
  </si>
  <si>
    <t>Full Slab MRP
(Rs.)</t>
  </si>
  <si>
    <t>Vegha**(Till Stocks Last)</t>
  </si>
  <si>
    <t>1333</t>
  </si>
  <si>
    <t>65959</t>
  </si>
  <si>
    <t>2050</t>
  </si>
  <si>
    <t>101475</t>
  </si>
  <si>
    <t>Nillium**(Till Stocks Last)</t>
  </si>
  <si>
    <t>72209</t>
  </si>
  <si>
    <t>111090</t>
  </si>
  <si>
    <t>1658</t>
  </si>
  <si>
    <t>82046</t>
  </si>
  <si>
    <t>2550</t>
  </si>
  <si>
    <t>126225</t>
  </si>
  <si>
    <t>Soke</t>
  </si>
  <si>
    <t>1788</t>
  </si>
  <si>
    <t>88481</t>
  </si>
  <si>
    <t>2750</t>
  </si>
  <si>
    <t>136125</t>
  </si>
  <si>
    <t>1918</t>
  </si>
  <si>
    <t>92615</t>
  </si>
  <si>
    <t>2950</t>
  </si>
  <si>
    <t>142485</t>
  </si>
  <si>
    <t>94916</t>
  </si>
  <si>
    <t>146025</t>
  </si>
  <si>
    <t>EXXARO TRADELINKS - SURAT</t>
  </si>
  <si>
    <t>ITALIANO 800x2400 FULL BODY 15MM SLAB</t>
  </si>
  <si>
    <t>SIZE</t>
  </si>
  <si>
    <t>FINISH</t>
  </si>
  <si>
    <t>ITEMS NAME</t>
  </si>
  <si>
    <t>800x2400</t>
  </si>
  <si>
    <t>Glossy</t>
  </si>
  <si>
    <t>Rock grey/black,Lava light grey/dark grey</t>
  </si>
  <si>
    <t>110/-</t>
  </si>
  <si>
    <t>Rock white,Lava white(f.b.),Lava black(f.b)</t>
  </si>
  <si>
    <t>115/-</t>
  </si>
  <si>
    <t>MOTTO 800x2400 FULL BODY 15MM SLAB</t>
  </si>
  <si>
    <t>Voxel bianco/barley/grey</t>
  </si>
  <si>
    <t>125/-</t>
  </si>
  <si>
    <t>Voxel white/nero/coco</t>
  </si>
  <si>
    <t>135/-</t>
  </si>
  <si>
    <t>Matt</t>
  </si>
  <si>
    <t>130/-</t>
  </si>
  <si>
    <t>140/-</t>
  </si>
  <si>
    <t>MOTTO 800x3000 FULL BODY 15MM SLAB</t>
  </si>
  <si>
    <t>800x3000</t>
  </si>
  <si>
    <t>Saga Barly</t>
  </si>
  <si>
    <t>170/-</t>
  </si>
  <si>
    <t>Saga Bianco,Saga Grey</t>
  </si>
  <si>
    <t>180/-</t>
  </si>
  <si>
    <t>Saga White,Saga Cocoa,Saga Nero</t>
  </si>
  <si>
    <t>190/-</t>
  </si>
  <si>
    <t>175/-</t>
  </si>
  <si>
    <t>185/-</t>
  </si>
  <si>
    <t>195/-</t>
  </si>
  <si>
    <t>MOTTO 1200X1800 FULL BODY</t>
  </si>
  <si>
    <t>1200X1800</t>
  </si>
  <si>
    <t>Snow white/Royal quartz/Galaxy White</t>
  </si>
  <si>
    <t>120/-</t>
  </si>
  <si>
    <t>Plain Matt</t>
  </si>
  <si>
    <t>Light grey/Steel Grey</t>
  </si>
  <si>
    <t>Wallnut/Fossil grey</t>
  </si>
  <si>
    <t>Saga Series
Glossy\Matt</t>
  </si>
  <si>
    <t>Bianco/Burley/Grey</t>
  </si>
  <si>
    <t>White</t>
  </si>
  <si>
    <t>Nero/ coco</t>
  </si>
  <si>
    <t>ROLLS 800 X 1600 GLOSSY, CARVIN &amp; FULL BODY</t>
  </si>
  <si>
    <t>800 X 1600</t>
  </si>
  <si>
    <t>LIGHT GOLSSY</t>
  </si>
  <si>
    <t>MORIOX SILVER / GREY, ARCEDIA WHITE, ALASKA
GREY, AREZZO GRIS, COCO GREY, CREMA GREY,
ELEGANT GREY, KASHMIR MARFIL, LORENZA WHITE</t>
  </si>
  <si>
    <t>DARK GLOSSY &amp; CARVIN</t>
  </si>
  <si>
    <t>MORIOX SILVER / GREY, ALASKA GREY, CALLCUTTA
STATURIO, INCRINATO NERO, AREZZO GRIS, GREY,
ARMANI NERO, NEXO GREY, TRAVERTINO GREY, NIVEA
GREY,SATVARIO CLASSIC,OPEL GREY, OPEL SILVER</t>
  </si>
  <si>
    <t>65</t>
  </si>
  <si>
    <t>MATT COLOR BODY</t>
  </si>
  <si>
    <t>MIAMI GRIS / CEMENTO / GREY/ NERO / VERDE</t>
  </si>
  <si>
    <t>METAL BLACK / GREY / PEARL / SILVER</t>
  </si>
  <si>
    <t>800X1600</t>
  </si>
  <si>
    <t>PUNCH</t>
  </si>
  <si>
    <t>OPEL GREY,OPEL SILVER,NORVEY
VERDE/GREY/CREMA/CEMENTO/GRIS/TAUPE,
SATVARIO CLASSIC</t>
  </si>
  <si>
    <t>F.B.PRINT</t>
  </si>
  <si>
    <t>MONTANA GREY/SAND/SMOKE/CARBAN</t>
  </si>
  <si>
    <t>GHR(PUNCH)</t>
  </si>
  <si>
    <t>LIME STONE BEIGE/SILVER</t>
  </si>
  <si>
    <t>81</t>
  </si>
  <si>
    <t>LIMESTONE GRIGIO /NERO</t>
  </si>
  <si>
    <t>86</t>
  </si>
  <si>
    <t>FULL BODY LIGHT</t>
  </si>
  <si>
    <t>COTTA, GREY, BROWN, LIGHT GREY, BLACK, DARK</t>
  </si>
  <si>
    <t>88</t>
  </si>
  <si>
    <t>FULL BODY DARK</t>
  </si>
  <si>
    <t>GALAXY WHITE (GLOSSY)</t>
  </si>
  <si>
    <t>MOTTO 1200X1800 PGVT</t>
  </si>
  <si>
    <t>DEALER
PRICE</t>
  </si>
  <si>
    <t>FENIX SILVER,ILLUSION GREY,ROYAL
SWISS,SATVARIO ULTRA,MICHELO
ANGELO</t>
  </si>
  <si>
    <t>70/-</t>
  </si>
  <si>
    <t>CARVIN</t>
  </si>
  <si>
    <t>FERRO CEMENTO/GRIS/OLIVE</t>
  </si>
  <si>
    <t>80/-</t>
  </si>
  <si>
    <t>SPA(PORSH)</t>
  </si>
  <si>
    <t>SATVARIO VOLCAS,FENIX SILVER,
MICHELO ANGELO,PIETRA SILVER</t>
  </si>
  <si>
    <t>MOTTO 1200X2400 PGVT</t>
  </si>
  <si>
    <t>1200x2400</t>
  </si>
  <si>
    <t>Glossy PGVT</t>
  </si>
  <si>
    <t>Glossy/Matt(colour
body)</t>
  </si>
  <si>
    <t>FENIX SILVER,MICHELO
ANGELO,MIAMI GREY/GRIS,NATURAL
ONYX</t>
  </si>
  <si>
    <t>Spa(colour body)</t>
  </si>
  <si>
    <t>NEXUS GREY,MICHELO ANGELO,WEGA
SILVER</t>
  </si>
  <si>
    <t>150/-</t>
  </si>
  <si>
    <t>GHR finish(colour
body)</t>
  </si>
  <si>
    <t>LUCIDO DIOR,LUCIDO MOCHA</t>
  </si>
  <si>
    <t>RITZ CERA PVT LTD</t>
  </si>
  <si>
    <t>European Price List</t>
  </si>
  <si>
    <t>Product Name</t>
  </si>
  <si>
    <t>Packing/Box</t>
  </si>
  <si>
    <t>Coverage/Box</t>
  </si>
  <si>
    <t>Rate/Pc</t>
  </si>
  <si>
    <t>Rate/Sqft</t>
  </si>
  <si>
    <t>Rate/Box</t>
  </si>
  <si>
    <t>MAGMA AQUAMARINA
MAGMA AUTUMN
MAGMA BLACK COAL
MAGMA BURGUDNY
MAGMA CORAL PINK
MAGMA GREY STONE
MAGMA SAHARA
MAGMA SEA BLUE</t>
  </si>
  <si>
    <t>65*200 MM</t>
  </si>
  <si>
    <t>38 Pcs</t>
  </si>
  <si>
    <t>5.38 Sqft</t>
  </si>
  <si>
    <t>Rs. 45/- Pc</t>
  </si>
  <si>
    <t>1710</t>
  </si>
  <si>
    <t>CRACKLE ASPEN
CRACKLE BONE
CRACKLE OCEAN BLUE</t>
  </si>
  <si>
    <t>75*300 MM</t>
  </si>
  <si>
    <t>44 Pcs</t>
  </si>
  <si>
    <t>10.764 Sqft</t>
  </si>
  <si>
    <t>Rs. 72/- Pc</t>
  </si>
  <si>
    <t>294</t>
  </si>
  <si>
    <t>3168</t>
  </si>
  <si>
    <t>PALERMO WHITE PORCELAIN
PALERMO GREY PORCELAIN
PALERMO DARK PORCELAIN
PALERMO OXIDE PORCELAIN</t>
  </si>
  <si>
    <t>80*443 MM</t>
  </si>
  <si>
    <t>24 Pcs</t>
  </si>
  <si>
    <t>9.19 Sqft</t>
  </si>
  <si>
    <t>Rs. 75/- Pc</t>
  </si>
  <si>
    <t>196</t>
  </si>
  <si>
    <t>TUSCANIA BLACK</t>
  </si>
  <si>
    <t>200*200 MM</t>
  </si>
  <si>
    <t>25 Pcs</t>
  </si>
  <si>
    <t>Rs. 100/- Pc</t>
  </si>
  <si>
    <t>2500</t>
  </si>
  <si>
    <t>TUSCANIA WHITE</t>
  </si>
  <si>
    <t>TUSCANIA BROWN</t>
  </si>
  <si>
    <t>TUSCANIA BEIGE</t>
  </si>
  <si>
    <t>TUSCANIA CHOCO</t>
  </si>
  <si>
    <t>VITERBO (H/L)</t>
  </si>
  <si>
    <t>Rs. 111/- Pc</t>
  </si>
  <si>
    <t>2775</t>
  </si>
  <si>
    <t>ZELLIAGE MEKNES
ZELLIAGE TANGER</t>
  </si>
  <si>
    <t>GATSBY LEAD TIN</t>
  </si>
  <si>
    <t>Rs. 235/- Pc</t>
  </si>
  <si>
    <t>540</t>
  </si>
  <si>
    <t>5170</t>
  </si>
  <si>
    <t>GATSBY COPPER TIN</t>
  </si>
  <si>
    <t>GATSBY WHITE TIN</t>
  </si>
  <si>
    <t>22 Pcs</t>
  </si>
  <si>
    <t>9.58 Sqft</t>
  </si>
  <si>
    <t>Rs. 210/- Pc</t>
  </si>
  <si>
    <t>482</t>
  </si>
  <si>
    <t>4620</t>
  </si>
  <si>
    <t>GATSBY GREEN TIN</t>
  </si>
  <si>
    <t>GATSBY CHARCOAL TIN</t>
  </si>
  <si>
    <t>BRAID GREY</t>
  </si>
  <si>
    <t>Rs. 167/- Pc</t>
  </si>
  <si>
    <t>387</t>
  </si>
  <si>
    <t>4167</t>
  </si>
  <si>
    <t>BRAID GREEN</t>
  </si>
  <si>
    <t>PIQUE DÉCOR</t>
  </si>
  <si>
    <t>Rs. 183.33/- Pc</t>
  </si>
  <si>
    <t>426</t>
  </si>
  <si>
    <t>4583</t>
  </si>
  <si>
    <t>HEX. TRIDENT NERO
HEX. TRIBECA BROWN</t>
  </si>
  <si>
    <t>250*220 MM</t>
  </si>
  <si>
    <t>11.19 Sqft</t>
  </si>
  <si>
    <t>Rs. 140/- Pc</t>
  </si>
  <si>
    <t>313</t>
  </si>
  <si>
    <t>3500</t>
  </si>
  <si>
    <t>HEX. ROTHKO MIX GREY</t>
  </si>
  <si>
    <t>FS BLUME WHITE
FS BLUME BLACK
FS BLUME BLUE
FS BLUME SAGE</t>
  </si>
  <si>
    <t>450*450 MM</t>
  </si>
  <si>
    <t>5 Pcs</t>
  </si>
  <si>
    <t>Rs. 560/- Pc</t>
  </si>
  <si>
    <t>260</t>
  </si>
  <si>
    <t>2800</t>
  </si>
  <si>
    <t>STROMBOLI SAVASANA
STROMBOLI BAHIA BLUE
STROMBOLI SIMPLY GREY
STROMBOLI GLOSSY BLUE
STROMBOLI ROSE BREEZE
STROMBOLI VIRIDIAN GREEN
STROMBOLI WHITE PLUME
STROMBOLI BEIGE GOBI</t>
  </si>
  <si>
    <t>9.2*36.8 CM</t>
  </si>
  <si>
    <t>9.11 Sqft</t>
  </si>
  <si>
    <t>Rs. 110/- Pc</t>
  </si>
  <si>
    <t>302</t>
  </si>
  <si>
    <t>UPTOWN GREEN
UPTOWN ANTHRACITE
UPTOWN WHITE</t>
  </si>
  <si>
    <t>7.4*29.75 CM</t>
  </si>
  <si>
    <t>46 Pcs</t>
  </si>
  <si>
    <t>10.87 Sqft</t>
  </si>
  <si>
    <t>Rs. 105/- Pc</t>
  </si>
  <si>
    <t>445</t>
  </si>
  <si>
    <t>4830</t>
  </si>
  <si>
    <t>UPTOWN GREEN TOKI
UPTOWN ANTHRACITE TOKI
UPTOWN WHITE TOKI</t>
  </si>
  <si>
    <t>42 Pcs</t>
  </si>
  <si>
    <t>9.90 Sqft</t>
  </si>
  <si>
    <t>467</t>
  </si>
  <si>
    <t>UPTOWN COPPER
UPTOWN CHERRY</t>
  </si>
  <si>
    <t>Rs. 125/- Pc</t>
  </si>
  <si>
    <t>529</t>
  </si>
  <si>
    <t>5750</t>
  </si>
  <si>
    <t>UPTOWN COPPER TOKI
UPTOWN CHERRY TOKI</t>
  </si>
  <si>
    <t>530</t>
  </si>
  <si>
    <t>5250</t>
  </si>
  <si>
    <t>JOLIET JADE PRISMA (100% CLEAR GLASS ADHESIVE TO BE USE)
JOLIET TOFFEE PRISMA (100% CLEAR GLASS ADHESIVE TO BE USE)
JOLIET SAPHIRE PRISMA (100% CLEAR GLASS ADHESIVE TO BE USE)</t>
  </si>
  <si>
    <t>GLASS GREEN BRICK (100% CLEAR GLASS ADHESIVE TO BE USE)
GLASS BLUE BRICK (100% CLEAR GLASS ADHESIVE TO BE USE)
GLASS WHITE BRICK (100% CLEAR GLASS ADHESIVE TO BE USE)</t>
  </si>
  <si>
    <t>20.1*20.1 CM</t>
  </si>
  <si>
    <t>Rs. 190/- Pc</t>
  </si>
  <si>
    <t>436</t>
  </si>
  <si>
    <t>4180</t>
  </si>
  <si>
    <t>GLASS TITANIUM BRICK (100% CLEAR GLASS ADHESIVE TO BE USE)
GLASS TITANIUM PAVE (100% CLEAR GLASS ADHESIVE TO BE USE)</t>
  </si>
  <si>
    <t>Rs. 225/- Pc</t>
  </si>
  <si>
    <t>517</t>
  </si>
  <si>
    <t>4950</t>
  </si>
  <si>
    <t>ARROW PURE WHITE
ARROW GARDENIA CREMA (NA)
ARROW BLUSH PINK (NA)
ARROW GREEN HALITE
ARROW BLUE VELVET
ARROW CARIBBEAN BLUE</t>
  </si>
  <si>
    <t>5*25 CM</t>
  </si>
  <si>
    <t>Rs. 44/- Pc</t>
  </si>
  <si>
    <t>360</t>
  </si>
  <si>
    <t>1936</t>
  </si>
  <si>
    <t>LA RIVIERA MELANGE</t>
  </si>
  <si>
    <t>13.2813.2 CM</t>
  </si>
  <si>
    <t>57 Pcs</t>
  </si>
  <si>
    <t>Rs. 50/- Pc</t>
  </si>
  <si>
    <t>264</t>
  </si>
  <si>
    <t>2850</t>
  </si>
  <si>
    <t>VILLAGE TEAL
VILLAGE WHITE
VILLAGE MUSHROOM
VILLAGE ROSE GOLD
VILLAGE MINT
VILLAGE CLOUD
VILLAGE SILVER MIST</t>
  </si>
  <si>
    <t>6.5*20 CM</t>
  </si>
  <si>
    <t>Rs. 45 /- Pc</t>
  </si>
  <si>
    <t>NEBRASKA AQUA PO MATE
NEBRASKA MARINE PO MATE
NEBRASKA LIGHT BLUE PO MATE
NEBRASKA WHITE PO MATE</t>
  </si>
  <si>
    <t>9.8*59.3 CM</t>
  </si>
  <si>
    <t>15 Pc</t>
  </si>
  <si>
    <t>9.37 Sqft</t>
  </si>
  <si>
    <t>Rs. 210 /- Pc</t>
  </si>
  <si>
    <t>336</t>
  </si>
  <si>
    <t>3150</t>
  </si>
  <si>
    <t>FS ETNA BLACK
FS ETNA BLUE
FS ETNA SAGE
FS ETNA WHITE</t>
  </si>
  <si>
    <t>33*33 CM</t>
  </si>
  <si>
    <t>10 Pcs</t>
  </si>
  <si>
    <t>11.73 Sqft</t>
  </si>
  <si>
    <t>Rs. 275/- Pc</t>
  </si>
  <si>
    <t>235</t>
  </si>
  <si>
    <t>TALARA BEIGE
TALARA OCEAN
TALARA GREY</t>
  </si>
  <si>
    <t>17*52 CM</t>
  </si>
  <si>
    <t>15 Pcs</t>
  </si>
  <si>
    <t>14.32 Sqft</t>
  </si>
  <si>
    <t>Rs. 240/- Pc</t>
  </si>
  <si>
    <t>3600</t>
  </si>
  <si>
    <t>MAJESTIC DÉCOR NACAR</t>
  </si>
  <si>
    <t>23*27 CM</t>
  </si>
  <si>
    <t>16 Pcs</t>
  </si>
  <si>
    <t>7.97 Sqft</t>
  </si>
  <si>
    <t>Rs. 260/- Pc</t>
  </si>
  <si>
    <t>522</t>
  </si>
  <si>
    <t>4160</t>
  </si>
  <si>
    <t>MAJESTIC DÉCOR METAL</t>
  </si>
  <si>
    <t>Rs. 300/- Pc</t>
  </si>
  <si>
    <t>603</t>
  </si>
  <si>
    <t>4800</t>
  </si>
  <si>
    <t>MAJESTIC DÉCOR GOLD</t>
  </si>
  <si>
    <t>Rs. 1300/- Pc</t>
  </si>
  <si>
    <t>2610</t>
  </si>
  <si>
    <t>20800</t>
  </si>
  <si>
    <t>PROV. DORNE MIX</t>
  </si>
  <si>
    <t>22*25 CM</t>
  </si>
  <si>
    <t>20 Pcs</t>
  </si>
  <si>
    <t>8.72 Sqft</t>
  </si>
  <si>
    <t>Rs. 133.33/- Pc</t>
  </si>
  <si>
    <t>2667</t>
  </si>
  <si>
    <t>HEX. ZAHARA MIX
HEX. ZAHARA BEIGE
HEX. FLOW BLUE</t>
  </si>
  <si>
    <t>HEX. STELLA NERO
HEX. STELLA GOLD
HEX. STELLA AZUL
HEX. STELLA SILVER</t>
  </si>
  <si>
    <t>SOFT BEIGE
SOFT BLANCO
SOFT BLANCO - DECOR
SOFT BLANCO - MOSAIC</t>
  </si>
  <si>
    <t>40*120 CM</t>
  </si>
  <si>
    <t>3 Pcs</t>
  </si>
  <si>
    <t>15.50 Sqft</t>
  </si>
  <si>
    <t>Rs. 1148/- Pc</t>
  </si>
  <si>
    <t>222</t>
  </si>
  <si>
    <t>3444</t>
  </si>
  <si>
    <t>MATELIER ALPINE WHITE
MATELIER AMAZONIA GREEN
MATELIER LUGANA ROSE
MATELIER OCEANIC BLUE
MATELIER SAMOA BLUE
MATELIER WADI BROWN</t>
  </si>
  <si>
    <t>7.5*30 CM</t>
  </si>
  <si>
    <t>Rs. 80/- Pc</t>
  </si>
  <si>
    <t>3520</t>
  </si>
  <si>
    <t>SOLDEU WHITE
SOLDEU AQUA
SOLDEU PINK
SOLDUE BLUE</t>
  </si>
  <si>
    <t>SONAR WHITE</t>
  </si>
  <si>
    <t>66*66 CM</t>
  </si>
  <si>
    <t>14.10 Sqft</t>
  </si>
  <si>
    <t>Rs. 836- Pc</t>
  </si>
  <si>
    <t>178</t>
  </si>
  <si>
    <t>2507</t>
  </si>
  <si>
    <t>NORDIK FIORD (4mm spacer compulsory)
NORDIK ALUMINIUM (4mm spacer compulsory)
NORDIK SMOKE (4mm spacer compulsory)
NORDIK GRAPHIT (4mm spacer compulsory)</t>
  </si>
  <si>
    <t>7*36 CM</t>
  </si>
  <si>
    <t>40 Pcs</t>
  </si>
  <si>
    <t>Rs. 90/- Pc</t>
  </si>
  <si>
    <t>335</t>
  </si>
  <si>
    <t>MANACOR GLACIER
MANACOR BLUSH PINK
MANACOR BASIL GREEN
MANACOR MINT
MANACOR WHITE</t>
  </si>
  <si>
    <t>6.5*40 CM</t>
  </si>
  <si>
    <t>3800</t>
  </si>
  <si>
    <t>ANTIQUE WHITE PORCELIAN TILES
ANTIQUE BLACK PORCELIAN TILES
ANTIQUE DIAGONAL PORCELIAN TILES
ANTIQUE PROVENZAL PORCELIAN TILES
ANTIQUE TRIANGLE PORCELIAN TILES
ANTIQUE PATCHWORK PORCELIAN TILES</t>
  </si>
  <si>
    <t>333*333 MM</t>
  </si>
  <si>
    <t>9 Pcs</t>
  </si>
  <si>
    <t>10.75</t>
  </si>
  <si>
    <t>1901.00</t>
  </si>
  <si>
    <t>MARIS</t>
  </si>
  <si>
    <t>10.98</t>
  </si>
  <si>
    <t>Rs. 615/-Pc</t>
  </si>
  <si>
    <t>3075.00</t>
  </si>
  <si>
    <t>CM NERVY GREY X - PLAIN</t>
  </si>
  <si>
    <t>450*900 MM</t>
  </si>
  <si>
    <t>13.07</t>
  </si>
  <si>
    <t>3461.00</t>
  </si>
  <si>
    <t>POOLSIDE - BROWN</t>
  </si>
  <si>
    <t>500*500 MM</t>
  </si>
  <si>
    <t>6 Pcs</t>
  </si>
  <si>
    <t>16.14</t>
  </si>
  <si>
    <t>2869.00</t>
  </si>
  <si>
    <t>DK MADEIRA 112
DK MARREL 112</t>
  </si>
  <si>
    <t>112*900 CM</t>
  </si>
  <si>
    <t>9.80</t>
  </si>
  <si>
    <t>161</t>
  </si>
  <si>
    <t>1579.00</t>
  </si>
  <si>
    <t>RETRO MULTI GLAZED PORCELAIN TILES</t>
  </si>
  <si>
    <t>150*600 MM</t>
  </si>
  <si>
    <t>11 Pcs</t>
  </si>
  <si>
    <t>10.66</t>
  </si>
  <si>
    <t>1680.00</t>
  </si>
  <si>
    <t>AMBER BROWN GLAZED PORCELIAN TILE</t>
  </si>
  <si>
    <t>150*900 MM</t>
  </si>
  <si>
    <t>7 Pcs</t>
  </si>
  <si>
    <t>10.17</t>
  </si>
  <si>
    <t>157.33</t>
  </si>
  <si>
    <t>1600.00</t>
  </si>
  <si>
    <t>ATELIER PEARL INK
ATELIER ASH INK</t>
  </si>
  <si>
    <t>8.72</t>
  </si>
  <si>
    <t>157</t>
  </si>
  <si>
    <t>1372.00</t>
  </si>
  <si>
    <t>DK LLAOR CEDRO
DK OSLO BLACK
DK OSLO SNOW</t>
  </si>
  <si>
    <t>225*900 CM</t>
  </si>
  <si>
    <t>19.59</t>
  </si>
  <si>
    <t>156</t>
  </si>
  <si>
    <t>3048.00</t>
  </si>
  <si>
    <t>ARTWOOD DARK
ARTWOOD GREY</t>
  </si>
  <si>
    <t>233*1200 MM</t>
  </si>
  <si>
    <t>18.08</t>
  </si>
  <si>
    <t>3147.00</t>
  </si>
  <si>
    <t>LANSE BLUE
LANSE VIRIDIAN
LANSE ROSE
LANSE WHITE
LANSE MINT
LANSE GREY
LANSE NAVY</t>
  </si>
  <si>
    <t>LANSE SILVER
LANSE GOLD</t>
  </si>
  <si>
    <t>Rs. 60/- Pc</t>
  </si>
  <si>
    <t>491</t>
  </si>
  <si>
    <t>2640</t>
  </si>
  <si>
    <t>ARGILE ICE
ARGILE COTTO
ARGILE CONCRETE
ARGILE SKY
ARGILE KHAKI
ARGILE GLACIER
ARGILE CACAO</t>
  </si>
  <si>
    <t>6*24.6 CM</t>
  </si>
  <si>
    <t>34 Pcs</t>
  </si>
  <si>
    <t>Rs. 55/- Pc</t>
  </si>
  <si>
    <t>348</t>
  </si>
  <si>
    <t>1870</t>
  </si>
  <si>
    <t>New Arrival 2022</t>
  </si>
  <si>
    <t>TERRA PLAIN WHITE
TERRA PLAIN SEA
TERRA PLAIN CASHMERE
TERRA RIBBED WHITE
TERRA RIBBED SEA
TERRA RIBBED CASHMERE</t>
  </si>
  <si>
    <t>300*900 MM</t>
  </si>
  <si>
    <t>14.54</t>
  </si>
  <si>
    <t>Rs. 650/- Pc</t>
  </si>
  <si>
    <t>224</t>
  </si>
  <si>
    <t>3250</t>
  </si>
  <si>
    <t>4 Pcs</t>
  </si>
  <si>
    <t>11.63</t>
  </si>
  <si>
    <t>Rs. 710/- Pc</t>
  </si>
  <si>
    <t>245</t>
  </si>
  <si>
    <t>2840</t>
  </si>
  <si>
    <t>JUNGLE DARK (ENDLESS)
JUNGLE SOFT (ENDLESS)</t>
  </si>
  <si>
    <t>300*600 MM</t>
  </si>
  <si>
    <t>11.55</t>
  </si>
  <si>
    <t>Rs. 1500/- Pc</t>
  </si>
  <si>
    <t>9000</t>
  </si>
  <si>
    <t>FAYENZA PEACOCK BLUE
FAYENZA ROYAL GREEN
FAYENZA DEEP WHITE
FAYENZA FERN
FAYENZA CORAL
FAYENZA PEACOCK BLUE BELT
FAYENZA ROYAL GREEN BELT
FAYENZA DEEP WHITE BELT
FAYENZA FERN BELT
FAYENZA CORAL BELT</t>
  </si>
  <si>
    <t>125*125 MM</t>
  </si>
  <si>
    <t>32 Pcs</t>
  </si>
  <si>
    <t>5.317</t>
  </si>
  <si>
    <t>452</t>
  </si>
  <si>
    <t>62*125 MM</t>
  </si>
  <si>
    <t>56 Pcs</t>
  </si>
  <si>
    <t>4.715</t>
  </si>
  <si>
    <t>535</t>
  </si>
  <si>
    <t>2520</t>
  </si>
  <si>
    <t>ARTWOOD RIBBON NATURAL
ARTWOOD RIBBON NUT
ARTWOOD RIBBON GREY
ARTWOOD RIBBON BONE
ARTWOOD RIBBON BLACK</t>
  </si>
  <si>
    <t>600*1200 MM</t>
  </si>
  <si>
    <t>2 Pcs</t>
  </si>
  <si>
    <t>15.5</t>
  </si>
  <si>
    <t>Rs. 3100/- Pc</t>
  </si>
  <si>
    <t>400</t>
  </si>
  <si>
    <t>6200</t>
  </si>
  <si>
    <t>ARTISAN COLONIAL BLUE
ARTISAN MOSS GREEN
ARTISAN ROSE MALLOW
ARTISAN BURGUNDY</t>
  </si>
  <si>
    <t>5.38</t>
  </si>
  <si>
    <t>VOLTERRA ROSSO
VOLTERRA CRAFT</t>
  </si>
  <si>
    <t>250*250 MM</t>
  </si>
  <si>
    <t>10.764</t>
  </si>
  <si>
    <t>Rs. 180/- Pc</t>
  </si>
  <si>
    <t>268</t>
  </si>
  <si>
    <t>2880</t>
  </si>
  <si>
    <t>Rs. 200/- Pc</t>
  </si>
  <si>
    <t>298</t>
  </si>
  <si>
    <t>3200</t>
  </si>
  <si>
    <t>CHEVRON WALL BLACK MATT LEFT
CHEVRON WALL BLACK MATT RIGHT
CHEVRON WALL SKY BLUE LEFT
CHEVRON WALL SKY BLUE RIGHT</t>
  </si>
  <si>
    <t>5.2*18.6</t>
  </si>
  <si>
    <t>48 Pcs</t>
  </si>
  <si>
    <t>Rs. 36/- Pc</t>
  </si>
  <si>
    <t>322</t>
  </si>
  <si>
    <t>1728</t>
  </si>
  <si>
    <t>CALACUTTA GREEN
MAGNA BLUE
ONICE GOLD
BOSCO BLACK
EMPORIO CALACUTTA
CASANIA GRAY
ATLAS GRAY</t>
  </si>
  <si>
    <t>1200*2600 MM</t>
  </si>
  <si>
    <t>1 Pc</t>
  </si>
  <si>
    <t>33.58</t>
  </si>
  <si>
    <t>Rs. 21000/- Pc</t>
  </si>
  <si>
    <t>625</t>
  </si>
  <si>
    <t>21000</t>
  </si>
  <si>
    <t>New Arrival 2023</t>
  </si>
  <si>
    <t>COSTANOVA SERIES: (ONDA &amp; PRAIA)</t>
  </si>
  <si>
    <t>Product Name - ONDA IN MATT SERIES (Coverage - 4.09 Sqft/Box)</t>
  </si>
  <si>
    <t>ONDA TERRA MATT
ONDA PINK STONY MATT
ONDA LAUREL GREEN MATT
ONDA TANSY GREEN MATT
ONDA BABY BLUE MATT
ONDA GREY MATT
ONDA GLACIER MATT
ONDA WHITE MATT</t>
  </si>
  <si>
    <t>50*200 MM</t>
  </si>
  <si>
    <t>4.09</t>
  </si>
  <si>
    <t>Rs. 40/- Pc</t>
  </si>
  <si>
    <t>372</t>
  </si>
  <si>
    <t>1520</t>
  </si>
  <si>
    <t>Product Name - PRAIA IN GLOSSY SERIES (Coverage - 4.09 Sqft/Box)</t>
  </si>
  <si>
    <t>PRAIA TERRA
PRAIA LAUREL GREEN
PRAIA GLACIER
PRAIA NAVAL
PRAIA GREY</t>
  </si>
  <si>
    <t>Product Name - VIBE IN GLOSSY SERIES (Coverage - 4.53 Sqft/Box)</t>
  </si>
  <si>
    <t>VIBE IN GESSO WHITE GLOSSY
VIBE IN GOOSEBERRY GLOSSY
VIBE IN NEWPORT GREEN GLOSSY
VIBE IN NAVAL GLOSSY
VIBE IN LUNAR GREY GLOSSY</t>
  </si>
  <si>
    <t>4.53</t>
  </si>
  <si>
    <t>Product Name - VIBE IN MATT SERIES (Coverage - 4.53 Sqft/Box)</t>
  </si>
  <si>
    <t>VIBE IN GESSO WHITE MATT
VIBE IN GOOSEBERRY MATT
VIBE IN NEWPORT GREEN MATT
VIBE IN NAVAL MATT
VIBE IN LUNAR GREY MATT</t>
  </si>
  <si>
    <t>Product Name - VIBE OUT GLOSSY SERIES (Coverage - 5.38 Sqft/Box)</t>
  </si>
  <si>
    <t>VIBE OUT NEWPORT GREEN GLOSSY
VIBE OUT FAIR PINK GLOSSY
VIBE OUT FANTASY SKY GLOSSY
VIBE OUT NAVAL GLOSSY</t>
  </si>
  <si>
    <t>Product Name - WAVE GLOSSY SERIES (Coverage - 4.52 Sqft/Box)</t>
  </si>
  <si>
    <t>WAVE WHITE GLOSSY
WAVE PRIMROSE PINK GLOSSY
WAVE TEAL GRASSY GLOSSY
WAVE BLUE REEF GLOSSY
WAVE OLD CREAM GLOSSY
WAVE MOODY BLUE GLOSSY</t>
  </si>
  <si>
    <t>12*12 WA</t>
  </si>
  <si>
    <t>4.52</t>
  </si>
  <si>
    <t>Rs. 65/- Pc</t>
  </si>
  <si>
    <t>489</t>
  </si>
  <si>
    <t>2210</t>
  </si>
  <si>
    <t>Product Name - KASBAH MATT SERIES (Coverage - 5.31 Sqft/Box)</t>
  </si>
  <si>
    <t>KASBAH TERRACOTTA
KASBAH FAWN
KASBAH SMOKE
KASBAH MUD</t>
  </si>
  <si>
    <t>12*12 CZ</t>
  </si>
  <si>
    <t>5.31</t>
  </si>
  <si>
    <t>Rs. 77/- Pc</t>
  </si>
  <si>
    <t>494</t>
  </si>
  <si>
    <t>2618</t>
  </si>
  <si>
    <t>Product Name - TACO MATT SERIES (Coverage - 1.10 Sqft/Box)</t>
  </si>
  <si>
    <t>TACO WHITE
TACO BLACK HAT
TACO VERD
TACO BLUE NIGHT</t>
  </si>
  <si>
    <t>3.2*3.2 CM</t>
  </si>
  <si>
    <t>100 Pcs</t>
  </si>
  <si>
    <t>1.1</t>
  </si>
  <si>
    <t>Rs.25/- Pc</t>
  </si>
  <si>
    <t>2273</t>
  </si>
  <si>
    <t>Product Name - CURVE IN MATT SERIES (Coverage - 5.16 Sqft/Box)</t>
  </si>
  <si>
    <t>CURVE SUNSET MATT
CURVE PINK MATT
CURVE GREY MATT
CURVE INK BLUE MATT
CURVE WHITE MATT
CURVE GARDEN GREEN MATT</t>
  </si>
  <si>
    <t>8.3*12 CU</t>
  </si>
  <si>
    <t>68 Pcs</t>
  </si>
  <si>
    <t>5.16</t>
  </si>
  <si>
    <t>Rs. 38/- Pc</t>
  </si>
  <si>
    <t>501</t>
  </si>
  <si>
    <t>2584</t>
  </si>
  <si>
    <t>Product Name - CURVE IN GLOSSY SERIES (Coverage - 5.16 Sqft/Box)</t>
  </si>
  <si>
    <t>CURVE SUNSET GLOSSY
CURVE PINK GLOSSY
CURVE GREY GLOSSY
CURVE INK BLUE GLOSSY
CURVE WHITE GLOSSY
CURVE GARDEN GREEN GLOSSY</t>
  </si>
  <si>
    <t>Product Name -TROPICAL DECORE SOLUTIONS SERIES (Coverage - 15.50 Sqft/Box)</t>
  </si>
  <si>
    <t>FLOWER
LEAF
PEONIA
ROSE</t>
  </si>
  <si>
    <t>600*1200</t>
  </si>
  <si>
    <t>Rs. 5000/- Pc</t>
  </si>
  <si>
    <t>646</t>
  </si>
  <si>
    <t>10000</t>
  </si>
  <si>
    <t>Product Name - GLASS MOSAIC SERIES</t>
  </si>
  <si>
    <t>ARROW MYSTERY BLUE
ARROW KENDAL GREEN
ARROW OFF WHITE</t>
  </si>
  <si>
    <t>353*255</t>
  </si>
  <si>
    <t>Rs. 625/- Pc</t>
  </si>
  <si>
    <t>645</t>
  </si>
  <si>
    <t>6875</t>
  </si>
  <si>
    <t>HERRINGBONE DARK GREEN
HERRINGBONE DARK BLUE
HERRINGBONE PINK
HERRINGBONE WHITE</t>
  </si>
  <si>
    <t>306*299</t>
  </si>
  <si>
    <t>21.53</t>
  </si>
  <si>
    <t>Rs. 575/- Pc</t>
  </si>
  <si>
    <t>588</t>
  </si>
  <si>
    <t>12650</t>
  </si>
  <si>
    <t>KITKAT MINT
KITKAT WHITE
KITKAT GREEN
KITKAT BLUE</t>
  </si>
  <si>
    <t>284*298</t>
  </si>
  <si>
    <t>12 Pcs</t>
  </si>
  <si>
    <t>10.86</t>
  </si>
  <si>
    <t>636</t>
  </si>
  <si>
    <t>6900</t>
  </si>
  <si>
    <t>METALIC GOLDEN GLOSSY</t>
  </si>
  <si>
    <t>300*300</t>
  </si>
  <si>
    <t>19.48</t>
  </si>
  <si>
    <t>591</t>
  </si>
  <si>
    <t>11500</t>
  </si>
  <si>
    <t>Product Name- KASBAH STAR SERIES (Coverage - 5.31 Sqft/Box)</t>
  </si>
  <si>
    <t>KASBAH STAR TERRACOTTA
KASBAH STAR TERRACOTTA
KASBAH STAR SMOKE
KASBAH STAR MUD</t>
  </si>
  <si>
    <t>16.8*16.8</t>
  </si>
  <si>
    <t>Product Name-WADI SERIES (Coverage - 5.40 Sqft/Box)</t>
  </si>
  <si>
    <t>WADI PINE
WADI STONE
WADI SNOW
WADI GARNET
WADI INDACO</t>
  </si>
  <si>
    <t>6*30</t>
  </si>
  <si>
    <t>28 Pcs</t>
  </si>
  <si>
    <t>5.4</t>
  </si>
  <si>
    <t>337</t>
  </si>
  <si>
    <t>1820</t>
  </si>
  <si>
    <t>Product Name-WADI DECOR SERIES (Coverage - 5.40 Sqft/Box)</t>
  </si>
  <si>
    <t>WADI DECOR PINE
WADI DECOR STONE
WADI DECOR SNOW
WADI DECOR GARNET
WADI DECOR INDACO</t>
  </si>
  <si>
    <t>2100</t>
  </si>
  <si>
    <t>Product Name- PROMENADE SERIES (Coverage - 15.50 Sqft/Box)</t>
  </si>
  <si>
    <t>PROMENADE CREME RECTIFICADO
PROMENADE CENDRE RECTIFICADO</t>
  </si>
  <si>
    <t>40*120 R</t>
  </si>
  <si>
    <t>Rs. 1395/- Pc</t>
  </si>
  <si>
    <t>270</t>
  </si>
  <si>
    <t>4185</t>
  </si>
  <si>
    <t>Product Name- TRACE PROMENADE SERIES (Coverage - 15.50 Sqft/Box)</t>
  </si>
  <si>
    <t>TRACE PROMENADE CREME RECTIFIC (DECOR)
TRACE PROMENADE CENDRE RECTIFIC ((DECOR))</t>
  </si>
  <si>
    <t>Product Name- KINGSTONE SERIES (Coverage - 14.33 Sqft/Box)</t>
  </si>
  <si>
    <t>KINGSTONE CREAM RECTIFICADO
KINGSTONE ASH RECTIFICADO
KINGSTONE GREY RECTIFICADO</t>
  </si>
  <si>
    <t>333*100 R</t>
  </si>
  <si>
    <t>14.33</t>
  </si>
  <si>
    <t>Rs. 967.5/- Pc</t>
  </si>
  <si>
    <t>Product Name- FRECCIA KINGSTONE SERIES (Coverage - 14.33 Sqft/Box)</t>
  </si>
  <si>
    <t>FRECCIA KINGSTONE CREAM RECTIFICADO (DECOR)
FRECCIA KINGSTONE ASH RECTIFICADO (DECOR)
FRECCIA KINGSTONE GREY RECTIFICADO (DECOR)</t>
  </si>
  <si>
    <t>VILLAGE TEAL
VILLAGE WHITE
VILLAGE MINT
VILLAGE CLOUD
VILLAGE SILVER MIST</t>
  </si>
  <si>
    <t>6.5*13.2 CM</t>
  </si>
  <si>
    <t>58 Pcs</t>
  </si>
  <si>
    <t>5.382 Sqft</t>
  </si>
  <si>
    <t>Rs. 28/- Pc</t>
  </si>
  <si>
    <t>1624</t>
  </si>
  <si>
    <t>MATELIER ALPINE WHITE
MATELIER AMAZONIA GREEN
MATELIER WADI BROWN</t>
  </si>
  <si>
    <t>7.5*15 CM</t>
  </si>
  <si>
    <t>5.33 sqft</t>
  </si>
  <si>
    <t>Rs. 37/- Pc</t>
  </si>
  <si>
    <t>303</t>
  </si>
  <si>
    <t>1628</t>
  </si>
  <si>
    <t>ATELIER WHITE / ATELIER PARADISE
TOTTO</t>
  </si>
  <si>
    <t>150*300 MM</t>
  </si>
  <si>
    <t>1 Sqm (Approx)</t>
  </si>
  <si>
    <t>Rs. 118/- Pc</t>
  </si>
  <si>
    <t>241</t>
  </si>
  <si>
    <t>2591</t>
  </si>
  <si>
    <t>Rs. 128/- Pc</t>
  </si>
  <si>
    <t>2811</t>
  </si>
  <si>
    <t>ALDEA DARK / ALDEA SAND / ALDEA COLOURS
(Mix Size In Each Boxes - 18 Pcs)</t>
  </si>
  <si>
    <t>155*155 MM</t>
  </si>
  <si>
    <t>10.764 Sqft/Box</t>
  </si>
  <si>
    <t>183.33</t>
  </si>
  <si>
    <t>1967</t>
  </si>
  <si>
    <t>155*310 MM</t>
  </si>
  <si>
    <t>310*310 MM</t>
  </si>
  <si>
    <t>HABITAT CALA SUGAR
HABITAT CALA OLD ROSE
HABITAT CALA OBSIDIAN</t>
  </si>
  <si>
    <t>3333</t>
  </si>
  <si>
    <t>HABITAT MITJAN</t>
  </si>
  <si>
    <t>HABITAT BLOOD
HABITAT TANGERINE
HABITAT OLIVE</t>
  </si>
  <si>
    <t>Rs. 122/- Pc</t>
  </si>
  <si>
    <t>283</t>
  </si>
  <si>
    <t>3056</t>
  </si>
  <si>
    <t>PV.Z.APRICA 22 ACUARELA
PV.Z.MESINA 22 AZUL
PV.Z. MESINA 22 GRIS
PV.Z. MILAN 22 BLANCO
PV.Z. TRENTO GEO BEIGE
PV.Z.URBINO 22 NATURAL</t>
  </si>
  <si>
    <t>225*225 MM</t>
  </si>
  <si>
    <t>10.90 Sqft</t>
  </si>
  <si>
    <t>Rs. 131/-Pc</t>
  </si>
  <si>
    <t>2622</t>
  </si>
  <si>
    <t>RELIEVE MARFIL - HLT
RELIEVE LEATHER - HLT
RELIEVE GRAFFITEE - HLT
BASE MARFIL</t>
  </si>
  <si>
    <t>235*235 MM</t>
  </si>
  <si>
    <t>14 Pcs</t>
  </si>
  <si>
    <t>8.33 sqft</t>
  </si>
  <si>
    <t>Rs. 262/- Pc</t>
  </si>
  <si>
    <t>441</t>
  </si>
  <si>
    <t>3671</t>
  </si>
  <si>
    <t>18 Pcs</t>
  </si>
  <si>
    <t>10.70 sqft</t>
  </si>
  <si>
    <t>Rs. 161/- Pc</t>
  </si>
  <si>
    <t>271</t>
  </si>
  <si>
    <t>CORDOBA DARK / CORDOBA NATURE</t>
  </si>
  <si>
    <t>325*325 MM</t>
  </si>
  <si>
    <t>13.45 Sqft</t>
  </si>
  <si>
    <t>Rs. 171/- Pc</t>
  </si>
  <si>
    <t>2396</t>
  </si>
  <si>
    <t>DK ADOBE NATURAL
DK ADOBE TERRA
DK ABADIA GREY
DK ABADIA MARENGO</t>
  </si>
  <si>
    <t>21*56 CM</t>
  </si>
  <si>
    <t>12.70 Sqft</t>
  </si>
  <si>
    <t>Rs. 204/- Pc</t>
  </si>
  <si>
    <t>2047</t>
  </si>
  <si>
    <t>DK PIERRE GRAPHITE</t>
  </si>
  <si>
    <t>8 Pcs</t>
  </si>
  <si>
    <t>10.12 Sqft</t>
  </si>
  <si>
    <t>206</t>
  </si>
  <si>
    <t>2080</t>
  </si>
  <si>
    <t>MAYA WHITE
MAYA BLACK</t>
  </si>
  <si>
    <t>2034.00</t>
  </si>
  <si>
    <t>REC HARLEY SILVER
REC HARLEY NICKEL
REC HARLEY COPPER</t>
  </si>
  <si>
    <t>442*890 MM</t>
  </si>
  <si>
    <t>16.94</t>
  </si>
  <si>
    <t>2888.00</t>
  </si>
  <si>
    <t>REC AMELIA EARTH HD</t>
  </si>
  <si>
    <t>TEMPLE OXIDE</t>
  </si>
  <si>
    <t>10.76</t>
  </si>
  <si>
    <t>Rs. 461/-PC</t>
  </si>
  <si>
    <t>2306.00</t>
  </si>
  <si>
    <t>CM NERVY GREY X - PUNCH</t>
  </si>
  <si>
    <t>REC LA FAYETTE WHITE</t>
  </si>
  <si>
    <t>593*593 MM</t>
  </si>
  <si>
    <t>15.14</t>
  </si>
  <si>
    <t>173</t>
  </si>
  <si>
    <t>2622.00</t>
  </si>
  <si>
    <t>NEW LAND - MIX COLOUR (All Randam)</t>
  </si>
  <si>
    <t>600*600 MM</t>
  </si>
  <si>
    <t>15.50</t>
  </si>
  <si>
    <t>2098.00</t>
  </si>
  <si>
    <t>SIURANA PERLA DÉCOR
SIURANA GRIS / SIURANA GRIS DECOR
SIURANA ANTRACITA / SIURANA ANTRACITA DÉCOR</t>
  </si>
  <si>
    <t>169</t>
  </si>
  <si>
    <t>CHEVRON RAFFTERS DARK</t>
  </si>
  <si>
    <t>262</t>
  </si>
  <si>
    <t>4064.00</t>
  </si>
  <si>
    <t>STEEL WALK - CROME
STEEL WALK - NIKEL
STEEL WALK - RUST</t>
  </si>
  <si>
    <t>750*1500 MM</t>
  </si>
  <si>
    <t>12.11</t>
  </si>
  <si>
    <t>367</t>
  </si>
  <si>
    <t>4444.00</t>
  </si>
  <si>
    <t>ARTWOOD DARK</t>
  </si>
  <si>
    <t>Product Name- RODAS FULL BODY PUNCH MATT SERIES (Coverage - 15.5 Sqft/Box)</t>
  </si>
  <si>
    <t>RODAS GRAPHITE RODAS GREIGE
RODAS BLACK</t>
  </si>
  <si>
    <t>60*120</t>
  </si>
  <si>
    <t>Rs. 3600/- Pc</t>
  </si>
  <si>
    <t>7200.00</t>
  </si>
  <si>
    <t>Product Name - GOLDEN PLAIN SERIES (Coverage - 15.5 Sqft/Box)</t>
  </si>
  <si>
    <t>GOLDEN PLAIN ORO MATE</t>
  </si>
  <si>
    <t>Rs. 21250/- Pc</t>
  </si>
  <si>
    <t>2742</t>
  </si>
  <si>
    <t>42500.00</t>
  </si>
  <si>
    <t>Product Name - CAMPASPERO MATT SERIES (Coverage - 15.29 Sqft/Box)</t>
  </si>
  <si>
    <t>CAMPASPERO SAND</t>
  </si>
  <si>
    <t>59.5*119.2</t>
  </si>
  <si>
    <t>15.29</t>
  </si>
  <si>
    <t>Rs. 2200/- Pc</t>
  </si>
  <si>
    <t>288</t>
  </si>
  <si>
    <t>4400</t>
  </si>
  <si>
    <t>CAMPASPERO SAND DÉCOR</t>
  </si>
  <si>
    <t>Rs. 2400/- Pc</t>
  </si>
  <si>
    <t>Product Name- AVANT COLLECTION IN MATT SERIES (Coverage - 8.073 Sqft/Box)</t>
  </si>
  <si>
    <t>ONTARIO DAY
ONTARIO NIGHT
IBIZA SKY
ALTEA COTTO
ALTEA WHITE
IBIZA WHITE</t>
  </si>
  <si>
    <t>22X25</t>
  </si>
  <si>
    <t>8.073</t>
  </si>
  <si>
    <t>446</t>
  </si>
  <si>
    <t>Name</t>
  </si>
  <si>
    <t>Rate (pr pcs)
Imported</t>
  </si>
  <si>
    <t>Indian</t>
  </si>
  <si>
    <t>Brused, Wirecut</t>
  </si>
  <si>
    <t>9.5x2.5x12 mm</t>
  </si>
  <si>
    <t>18</t>
  </si>
  <si>
    <t>-</t>
  </si>
  <si>
    <t>Light Red</t>
  </si>
  <si>
    <t>9x3x9 mm</t>
  </si>
  <si>
    <t>PLAN, PEL</t>
  </si>
  <si>
    <t>9 x 3 x 12 mm</t>
  </si>
  <si>
    <t>20mm Red</t>
  </si>
  <si>
    <t>9x3x20mm</t>
  </si>
  <si>
    <t>19</t>
  </si>
  <si>
    <t>Red Vintage</t>
  </si>
  <si>
    <t>Golden Brown</t>
  </si>
  <si>
    <t>Brown Vintage</t>
  </si>
  <si>
    <t>21</t>
  </si>
  <si>
    <t>Sand blast</t>
  </si>
  <si>
    <t>25</t>
  </si>
  <si>
    <t>Hand Made</t>
  </si>
  <si>
    <t>9x2.6x25mm</t>
  </si>
  <si>
    <t>Floral</t>
  </si>
  <si>
    <t>200x200x60mm</t>
  </si>
  <si>
    <t>Opal</t>
  </si>
  <si>
    <t>Pearl</t>
  </si>
  <si>
    <t>Rubby</t>
  </si>
  <si>
    <t>Amber</t>
  </si>
  <si>
    <t>Tv</t>
  </si>
  <si>
    <t>LOTUS</t>
  </si>
  <si>
    <t>ZEBRA</t>
  </si>
  <si>
    <t>200x200x60xmm</t>
  </si>
  <si>
    <t>W</t>
  </si>
  <si>
    <t>250x175x60xmm</t>
  </si>
  <si>
    <t>135</t>
  </si>
  <si>
    <t>Camp</t>
  </si>
  <si>
    <t>110</t>
  </si>
  <si>
    <t>Opulant</t>
  </si>
  <si>
    <t>30</t>
  </si>
  <si>
    <t>3x3 (80x80mm)</t>
  </si>
  <si>
    <t>SHEET SIZE</t>
  </si>
  <si>
    <t>SHEET/BOX</t>
  </si>
  <si>
    <t>THICKNESS</t>
  </si>
  <si>
    <t>WEIGHT/BOX</t>
  </si>
  <si>
    <t>SQM/BOX</t>
  </si>
  <si>
    <t>SQFT/BOX</t>
  </si>
  <si>
    <t>COLOUR</t>
  </si>
  <si>
    <t>PRICE/BOX</t>
  </si>
  <si>
    <t>3x3</t>
  </si>
  <si>
    <t>FLAT</t>
  </si>
  <si>
    <t>332X332mm</t>
  </si>
  <si>
    <t>9 SHEET</t>
  </si>
  <si>
    <t>6mm</t>
  </si>
  <si>
    <t>14 kgs</t>
  </si>
  <si>
    <t>0.99</t>
  </si>
  <si>
    <t>WHITE | T.BLUE | GREY</t>
  </si>
  <si>
    <t>AL.BLUE | BLACK | THUNDER BLUE</t>
  </si>
  <si>
    <t>1500</t>
  </si>
  <si>
    <t>AQUA BLUE | AQUA GREEN | P.BLUE</t>
  </si>
  <si>
    <t>1540</t>
  </si>
  <si>
    <t>4x4 (108x108mm)</t>
  </si>
  <si>
    <t>PC/BOX</t>
  </si>
  <si>
    <t>4x4</t>
  </si>
  <si>
    <t>12.2 kgs</t>
  </si>
  <si>
    <t>1.166</t>
  </si>
  <si>
    <t>12.55</t>
  </si>
  <si>
    <t>WHITE | IVORY | T.BLUE | GREY | PINK</t>
  </si>
  <si>
    <t>860</t>
  </si>
  <si>
    <t>AL.BLUE | BLACK | O.GREEN | YELLOW
RED BROWN | MANGO YELLOW</t>
  </si>
  <si>
    <t>1000</t>
  </si>
  <si>
    <t>AQUA BLUE | AQUA GREEN | P.BLUE | THUNDER BLUE</t>
  </si>
  <si>
    <t>1060</t>
  </si>
  <si>
    <t>BLOOD RED | ORANGE</t>
  </si>
  <si>
    <t>MATT</t>
  </si>
  <si>
    <t>1110</t>
  </si>
  <si>
    <t>BEVELLED</t>
  </si>
  <si>
    <t>6.5mm</t>
  </si>
  <si>
    <t>1.05</t>
  </si>
  <si>
    <t>11.3</t>
  </si>
  <si>
    <t>WHITE | IVORY | T.BLUE | GREY | PINK | ICE BLUE</t>
  </si>
  <si>
    <t>AL.BLUE | BLACK | O.GREEN | YELLOW | MAGENTA
RED BROWN | MANGO YELLOW | TEAL BLUE | TEAL GREEN</t>
  </si>
  <si>
    <t>AQUA BLUE | AQUA GREEN | P.BLUE | WINE RED | MINT PISTA | THUNDER BLUE</t>
  </si>
  <si>
    <t>BUMPY</t>
  </si>
  <si>
    <t>GURUKRUPA BRICK</t>
  </si>
  <si>
    <t>6X6</t>
  </si>
  <si>
    <t>10.5 kgs</t>
  </si>
  <si>
    <t>640</t>
  </si>
  <si>
    <t>6.2mm</t>
  </si>
  <si>
    <t>0.945</t>
  </si>
  <si>
    <t>660</t>
  </si>
  <si>
    <t>820</t>
  </si>
  <si>
    <t>980</t>
  </si>
  <si>
    <t>UNEVEN</t>
  </si>
  <si>
    <t>740</t>
  </si>
  <si>
    <t>1080</t>
  </si>
  <si>
    <t>8x8</t>
  </si>
  <si>
    <t>580</t>
  </si>
  <si>
    <t>800</t>
  </si>
  <si>
    <t>620</t>
  </si>
  <si>
    <t>AL.BLUE | BLACK | O.GREEN | YELLOW | RED BROWN</t>
  </si>
  <si>
    <t>840</t>
  </si>
  <si>
    <t>WHITE | IVORY | T.BLUE | GREY | PINK | ICE BLUE | SAND | COOL GREY</t>
  </si>
  <si>
    <t>AL.BLUE | BLACK | O.GREEN | YELLOW
RED BROWN | MANGO YELLOW | PARROT GREEN</t>
  </si>
  <si>
    <t>760</t>
  </si>
  <si>
    <t>4x8</t>
  </si>
  <si>
    <t>FLAT
BEVELLED</t>
  </si>
  <si>
    <t>7.5mm</t>
  </si>
  <si>
    <t>12.5 kgs</t>
  </si>
  <si>
    <t>AQUA BLUE |</t>
  </si>
  <si>
    <t>AQUA GREEN</t>
  </si>
  <si>
    <t>| P.BLUE | MINT PISTA</t>
  </si>
  <si>
    <t>720</t>
  </si>
  <si>
    <t>4X12 (100x300mm)</t>
  </si>
  <si>
    <t>4x12</t>
  </si>
  <si>
    <t>33</t>
  </si>
  <si>
    <t>8mm</t>
  </si>
  <si>
    <t>13.5 kgs</t>
  </si>
  <si>
    <t>WHITE | IVORY | T.BLUE | GREY | PINK | SAND | LT GREY</t>
  </si>
  <si>
    <t>AL.BLUE | BLACK | O.GREEN | YELLOW | KHAKHI
RED BROWN | MANGO YELLOW | CHARCOAL BLACK | DK GREY</t>
  </si>
  <si>
    <t>4X12</t>
  </si>
  <si>
    <t>UNEVEN
WAVE
ROUND ARES</t>
  </si>
  <si>
    <t>880</t>
  </si>
  <si>
    <t>1020</t>
  </si>
  <si>
    <t>3X6</t>
  </si>
  <si>
    <t>7mm</t>
  </si>
  <si>
    <t>WHITE | IVORY | T.BLUE | GREY | PINK | LT GREY</t>
  </si>
  <si>
    <t>AL.BLUE | BLACK | O.GREEN | YELLOW
RED BROWN | MANGO YELLOW | DK GREY</t>
  </si>
  <si>
    <t>940</t>
  </si>
  <si>
    <t>1140</t>
  </si>
  <si>
    <t>3X12 (75X300mm)</t>
  </si>
  <si>
    <t>3X12</t>
  </si>
  <si>
    <t>ROUND
BEVELLED</t>
  </si>
  <si>
    <t>WHITE | IVORY | T.BLUE | GREY
PINK | ICE BLUE</t>
  </si>
  <si>
    <t>AQUA BLUE | AQUA GREEN | P.BLUE | WINE RED | MINT PISTA</t>
  </si>
  <si>
    <t>920</t>
  </si>
  <si>
    <t>WHITE | GREY | ICE BLUE</t>
  </si>
  <si>
    <t>BLACK | MAGENTA | TEAL BLUE | TEAL GREEN</t>
  </si>
  <si>
    <t>AQUA BLUE | AQUA GREEN | WINE RED | MINT PISTA</t>
  </si>
  <si>
    <t>HANDCRAFT</t>
  </si>
  <si>
    <t>BLACK | MAGENTA | TEAL BLUE | TEAL GREEN
ANCHOR GREY | ROYAL YELLOW</t>
  </si>
  <si>
    <t>BLACK | SWEEET PINK</t>
  </si>
  <si>
    <t>MORADO | MINT PISTA</t>
  </si>
  <si>
    <t>WHITE | IVORY | T.BLUE | GREY | PINK | SOFT BLUE</t>
  </si>
  <si>
    <t>AL.BLUE | BLACK | O.GREEN | YELLOW | DENIM BLUE</t>
  </si>
  <si>
    <t>GLOSSY
MATT</t>
  </si>
  <si>
    <t>| P.BLUE | AQUA MARINE | OCEAN BLUE | THUNDER BLUE</t>
  </si>
  <si>
    <t>3x3(80x80mm)</t>
  </si>
  <si>
    <t>WHITE | T.BLUE | SOFT BLUE</t>
  </si>
  <si>
    <t>AL.BLUE | BLACK | DENIM BLUE</t>
  </si>
  <si>
    <t>10.3 kgs</t>
  </si>
  <si>
    <t>AQUA GREEN | AQUA MARINE</t>
  </si>
  <si>
    <t>| P.BLUE | OCEAN BLUE | THUNDER BLUE</t>
  </si>
  <si>
    <t>Designer tiles price list for W.E.F. 01/08/2023</t>
  </si>
  <si>
    <t>Series Name</t>
  </si>
  <si>
    <t>1 sq.ft = pcs</t>
  </si>
  <si>
    <t>Code No / Name</t>
  </si>
  <si>
    <t>Rate / Pcs .</t>
  </si>
  <si>
    <t>Zellige</t>
  </si>
  <si>
    <t>197 x 197 mm</t>
  </si>
  <si>
    <t>2.39</t>
  </si>
  <si>
    <t>8800 Series</t>
  </si>
  <si>
    <t>105</t>
  </si>
  <si>
    <t>HL - 5 Series</t>
  </si>
  <si>
    <t>Terrazzo</t>
  </si>
  <si>
    <t>1000 Series</t>
  </si>
  <si>
    <t>600 x 600 mm</t>
  </si>
  <si>
    <t>Hexagonal</t>
  </si>
  <si>
    <t>162 x 187 mm</t>
  </si>
  <si>
    <t>4.11</t>
  </si>
  <si>
    <t>1990 Series Base &amp; HL , 2990 Base , 3990
Base</t>
  </si>
  <si>
    <t>2990 Series HL</t>
  </si>
  <si>
    <t>150</t>
  </si>
  <si>
    <t>3990 Series HL</t>
  </si>
  <si>
    <t>240</t>
  </si>
  <si>
    <t>Tumble</t>
  </si>
  <si>
    <t>97 x 97 mm</t>
  </si>
  <si>
    <t>Tumble All Design , Wild Flower Base</t>
  </si>
  <si>
    <t>Round Edge</t>
  </si>
  <si>
    <t>Wild Flower HL</t>
  </si>
  <si>
    <t>160</t>
  </si>
  <si>
    <t>Morrocan gold /
silver</t>
  </si>
  <si>
    <t>300 x 300 mm</t>
  </si>
  <si>
    <t>DGM</t>
  </si>
  <si>
    <t>Vivid Colors</t>
  </si>
  <si>
    <t>300 x 72 mm</t>
  </si>
  <si>
    <t>30 Colors</t>
  </si>
  <si>
    <t>72 x72 mm</t>
  </si>
  <si>
    <t>16</t>
  </si>
  <si>
    <t>30 Colors on Net ( 300 x 300 mm )</t>
  </si>
  <si>
    <t>675</t>
  </si>
  <si>
    <t>300 x 47 mm</t>
  </si>
  <si>
    <t>300 x 23 mm</t>
  </si>
  <si>
    <t>Brick Collection</t>
  </si>
  <si>
    <t>222 X 72 mm</t>
  </si>
  <si>
    <t>5.81</t>
  </si>
  <si>
    <t>9300 Series</t>
  </si>
  <si>
    <t>Cosmic Series</t>
  </si>
  <si>
    <t>14 Colors Glossy / Matt</t>
  </si>
  <si>
    <t>Designer Mosaic</t>
  </si>
  <si>
    <t>Mix Size</t>
  </si>
  <si>
    <t>2200 Series on Net ( 300 x 300 mm)</t>
  </si>
  <si>
    <t>875</t>
  </si>
  <si>
    <t>Crackle</t>
  </si>
  <si>
    <t>297 x 97 mm</t>
  </si>
  <si>
    <t>Crackle 8 Colors</t>
  </si>
  <si>
    <t>320</t>
  </si>
  <si>
    <t>197 x 72 mm</t>
  </si>
  <si>
    <t>5.5</t>
  </si>
  <si>
    <t>72 x 72 mm</t>
  </si>
  <si>
    <t>147 x 47 mm</t>
  </si>
  <si>
    <t>Crackle 8 Colors on Net ( 300 x 300 mm )</t>
  </si>
  <si>
    <t>47 x 47 mm</t>
  </si>
  <si>
    <t>97 x 23 mm</t>
  </si>
  <si>
    <t>23 x 23 mm</t>
  </si>
  <si>
    <t>147 x 147 mm</t>
  </si>
  <si>
    <t>Crackle hl 8 colors</t>
  </si>
  <si>
    <t>155</t>
  </si>
  <si>
    <t>Baagh</t>
  </si>
  <si>
    <t>Base , Hl</t>
  </si>
  <si>
    <t>690</t>
  </si>
  <si>
    <t>300 x 600 mm</t>
  </si>
  <si>
    <t>0.5</t>
  </si>
  <si>
    <t>147 x 600 mm</t>
  </si>
  <si>
    <t>Border</t>
  </si>
  <si>
    <t>98 x 98 mm</t>
  </si>
  <si>
    <t>Corner</t>
  </si>
  <si>
    <t>98 x 600 mm</t>
  </si>
  <si>
    <t>Vintage Light</t>
  </si>
  <si>
    <t>297 x 447 mm</t>
  </si>
  <si>
    <t>Green / Blue Hl</t>
  </si>
  <si>
    <t>297 x 297 mm</t>
  </si>
  <si>
    <t>790</t>
  </si>
  <si>
    <t>147 x 297 mm</t>
  </si>
  <si>
    <t>Green / Blue Border</t>
  </si>
  <si>
    <t>97 x 297 mm</t>
  </si>
  <si>
    <t>Pashmina</t>
  </si>
  <si>
    <t>397 x 397 mm</t>
  </si>
  <si>
    <t>Black / White Hl</t>
  </si>
  <si>
    <t>1925</t>
  </si>
  <si>
    <t>197 x 397 mm</t>
  </si>
  <si>
    <t>Black / White Border</t>
  </si>
  <si>
    <t>975</t>
  </si>
  <si>
    <t>Black / White Corner</t>
  </si>
  <si>
    <t>495</t>
  </si>
  <si>
    <t>Vintage</t>
  </si>
  <si>
    <t>97 x 600 mm</t>
  </si>
  <si>
    <t>Slab</t>
  </si>
  <si>
    <t>1200 x 2400mm</t>
  </si>
  <si>
    <t>Designer Slab Flat Surface</t>
  </si>
  <si>
    <t>Designer Slab with Texture</t>
  </si>
  <si>
    <t>Lippan Art</t>
  </si>
  <si>
    <t>600 x 1200 mm</t>
  </si>
  <si>
    <t>297 x 1200 mm</t>
  </si>
  <si>
    <t>Tropic</t>
  </si>
  <si>
    <t>Troipic Series</t>
  </si>
  <si>
    <t>Tropic Series</t>
  </si>
  <si>
    <t>Mural</t>
  </si>
  <si>
    <t>108 X 108 Mural</t>
  </si>
  <si>
    <t>Wall body</t>
  </si>
  <si>
    <t>Mural Design</t>
  </si>
  <si>
    <t>Mural Design Glossy</t>
  </si>
  <si>
    <t>200 x 200 Mural</t>
  </si>
  <si>
    <t>Wall Body</t>
  </si>
  <si>
    <t>600 x 600 Mural</t>
  </si>
  <si>
    <t>Gvt</t>
  </si>
  <si>
    <t>1200 x 600 Mural</t>
  </si>
  <si>
    <t>Mural Design Texture</t>
  </si>
  <si>
    <t>197 x 197 Mural</t>
  </si>
  <si>
    <t>Precious Metal</t>
  </si>
  <si>
    <t>1200 x 600 mm</t>
  </si>
  <si>
    <t>HL Antique Rose Gold Triangle , HL
Antique Rose Gold Thunder</t>
  </si>
  <si>
    <t>Rustic Mosaic</t>
  </si>
  <si>
    <t>23 x 147 mm</t>
  </si>
  <si>
    <t>20 Colors on Net ( 300 x 300 mm )</t>
  </si>
  <si>
    <t>23 x 300 mm</t>
  </si>
  <si>
    <t>147 x 23 + 47 x 23
mm</t>
  </si>
  <si>
    <t>Mosaics</t>
  </si>
  <si>
    <t>All glossy Mosaic</t>
  </si>
  <si>
    <t>Ionic</t>
  </si>
  <si>
    <t>23 x 97 mm</t>
  </si>
  <si>
    <t>All Colors</t>
  </si>
  <si>
    <t>Ionic with Gold</t>
  </si>
  <si>
    <t>Statvario</t>
  </si>
  <si>
    <t>Base</t>
  </si>
  <si>
    <t>Sandblast</t>
  </si>
  <si>
    <t>150 x 930 mm</t>
  </si>
  <si>
    <t>Waterjet Border</t>
  </si>
  <si>
    <t>Morroccan</t>
  </si>
  <si>
    <t>Morroccan Digital</t>
  </si>
  <si>
    <t>Morroccan Sp</t>
  </si>
  <si>
    <t>300 x 147 mm</t>
  </si>
  <si>
    <t>Morroccan Border</t>
  </si>
  <si>
    <t>Morroccan Corner</t>
  </si>
  <si>
    <t>300 x 97 mm</t>
  </si>
  <si>
    <t>Morroccan Insert</t>
  </si>
  <si>
    <t>NEXION INTERNATIONAL PVT. LTD.</t>
  </si>
  <si>
    <t>GVT (Thickness 9 mm)</t>
  </si>
  <si>
    <t>Design</t>
  </si>
  <si>
    <t>Size(m
m)</t>
  </si>
  <si>
    <t>Cali
ber</t>
  </si>
  <si>
    <t>Retai
l
MRP/S
ft.</t>
  </si>
  <si>
    <t>Ex‐
Fac./Sft
.</t>
  </si>
  <si>
    <t>Pcs/
Box</t>
  </si>
  <si>
    <t>Sft./B
ox</t>
  </si>
  <si>
    <t>Kg./B
ox</t>
  </si>
  <si>
    <t>MRP/Bo
x</t>
  </si>
  <si>
    <t>Stained Concrete/Cast Concrete/Prolith/Limestone/Urban
Wood/Cherry Wood/Fusion</t>
  </si>
  <si>
    <t>1200X12
00</t>
  </si>
  <si>
    <t>30.8
93</t>
  </si>
  <si>
    <t>60.2
8</t>
  </si>
  <si>
    <t>5,
09
5</t>
  </si>
  <si>
    <t>800x160
0</t>
  </si>
  <si>
    <t>145</t>
  </si>
  <si>
    <t>74</t>
  </si>
  <si>
    <t>27.4
48</t>
  </si>
  <si>
    <t>53.5
6</t>
  </si>
  <si>
    <t>3,
98
0</t>
  </si>
  <si>
    <t>600x120
0</t>
  </si>
  <si>
    <t>15.4
23</t>
  </si>
  <si>
    <t>30.0
9</t>
  </si>
  <si>
    <t>1,
85
0</t>
  </si>
  <si>
    <t>600x60
0</t>
  </si>
  <si>
    <t>15.3
97</t>
  </si>
  <si>
    <t>30.0
4</t>
  </si>
  <si>
    <t>200x120
0</t>
  </si>
  <si>
    <t>15.3
20</t>
  </si>
  <si>
    <t>45.0
6</t>
  </si>
  <si>
    <t>1,
84
0</t>
  </si>
  <si>
    <t>POLISHED I</t>
  </si>
  <si>
    <t>(Thickness 9 mm)</t>
  </si>
  <si>
    <t>Acro Iris/Afyon Crema/Afyon Umber/Antalya Beige/Antalya
Gris/Arabescato/Atlantica Beige/Botticino/Bulgarian Crema/Bullberry
Grey/Bullberry Crema/Bullberry oro/Burdur
Peach/Calacatta/Carrara/Celestile/Crackle Onyx/Crema Marfil/Dolce
Vita/Earth Grey Light/Grey Venezuela/Himalaya White/Honey
Onyx/Lilac
White/Regal Beige/Somoa Beige/Somoa Grey/Sofia
Grey/Statuario/Valencia
Gris/Venatino/Grigio Serena/Marble Decor Cold &amp; Warm/Tobacco
Brown/Tobacco Ivory/Valencia Bronze/Valencia Crema/Victoria
Beige/Victoria
Crema</t>
  </si>
  <si>
    <t>1200x24
00</t>
  </si>
  <si>
    <t>220</t>
  </si>
  <si>
    <t>30.9
25</t>
  </si>
  <si>
    <t>60.3
3</t>
  </si>
  <si>
    <t>6,
80
5</t>
  </si>
  <si>
    <t>1200x12
00</t>
  </si>
  <si>
    <t>4,
94
5</t>
  </si>
  <si>
    <t>69</t>
  </si>
  <si>
    <t>3,
70
5</t>
  </si>
  <si>
    <t>1,
69
5</t>
  </si>
  <si>
    <t>POLISHED II, TECH MATT &amp; SOFT MATT (Thickness 9 mm)</t>
  </si>
  <si>
    <t>POLISHED ‐Riviera Blue/Green Onyx/Bullberry Nero/Tobacco Steel
TECH MATT ‐Arabescato/Lilac White/Statuario/Carrara/Grey Venezuela/Sofia
Grey/Regal Beige/Crema Marfil/Botticino/Dolce Vita/Honey Onyx/ Valencia
Gris
SOFT MATT ‐ Acro Iris/Afyon Crema/Afyon Umber/Antalya Beige/Antalya
Gris/Burdur
Peach/Calacatta/Celestile/Crackle Onyx/Himalaya White/Samoa Beige/Samoa
Grey/Bullberry Grey/Bullberry Crema/Venatino</t>
  </si>
  <si>
    <t>230</t>
  </si>
  <si>
    <t>7,
11
5</t>
  </si>
  <si>
    <t>POLISHED III &amp; TECH MATT</t>
  </si>
  <si>
    <t>POLISHED ‐Black Marquina/Antigua/Saint
Laurent TECH MATT ‐ Black
Marquina</t>
  </si>
  <si>
    <t>7,
26
5</t>
  </si>
  <si>
    <t>5,
40
5</t>
  </si>
  <si>
    <t>4,
11
5</t>
  </si>
  <si>
    <t>130</t>
  </si>
  <si>
    <t>2,
00
5</t>
  </si>
  <si>
    <t>GVT (Thickness 20 mm)</t>
  </si>
  <si>
    <t>Constone</t>
  </si>
  <si>
    <t>600X60
0</t>
  </si>
  <si>
    <t>215</t>
  </si>
  <si>
    <t>7.64
2</t>
  </si>
  <si>
    <t>33.0
0</t>
  </si>
  <si>
    <t>1,
64
5</t>
  </si>
  <si>
    <t>300X60
0</t>
  </si>
  <si>
    <t>7.59
9</t>
  </si>
  <si>
    <t>1,
63
5</t>
  </si>
  <si>
    <t>300X30
0</t>
  </si>
  <si>
    <t>3.76
7</t>
  </si>
  <si>
    <t>16.0
0</t>
  </si>
  <si>
    <t>8
1
0</t>
  </si>
  <si>
    <t>K4 CERAMIC</t>
  </si>
  <si>
    <t>CATEGORY</t>
  </si>
  <si>
    <t>PACKING</t>
  </si>
  <si>
    <t>800x2400 COLOUR BODY:</t>
  </si>
  <si>
    <t>NENO WHITE, WHITE PRINT</t>
  </si>
  <si>
    <t>105/-</t>
  </si>
  <si>
    <t>ALASKA WHITE, Z-BLACK, BLACK PRINT</t>
  </si>
  <si>
    <t>800x2400 FULL BODY:</t>
  </si>
  <si>
    <t>ELEGANT WHITE -GLOSSY,</t>
  </si>
  <si>
    <t>VINTAGE WHITE -MATT,</t>
  </si>
  <si>
    <t>CARBON BLACK -GLOSSY</t>
  </si>
  <si>
    <t>LARIX BLACK -MATT,</t>
  </si>
  <si>
    <t>DARK GREY -GLOSSY,</t>
  </si>
  <si>
    <t>DARK GREY -MATT,</t>
  </si>
  <si>
    <t>MARRON BROWN -GLOSSY,</t>
  </si>
  <si>
    <t>MAROON BROWN –MATT</t>
  </si>
  <si>
    <t>800x2400 SNP FULL BODY:</t>
  </si>
  <si>
    <t>GALAXY DARK GREY -GLOSSY, GALAXY DARK GREY- MATT,</t>
  </si>
  <si>
    <t>GALAXY BROWN -GLOSSY,</t>
  </si>
  <si>
    <t>GALAXY BROWN –MATT,</t>
  </si>
  <si>
    <t>GALAXY WALNUT -GLOSSY,
GALAXY VERDE -GLOSSY,
GALAXY LIGHT GREY -GLOSSY,</t>
  </si>
  <si>
    <t>WHITE PEARL -GLOSSY,</t>
  </si>
  <si>
    <t>WHITE PEARL- MATT,</t>
  </si>
  <si>
    <t>TERRAZO GREY SNP –GLOSSY</t>
  </si>
  <si>
    <t>800x2400 CHIPS FULL BODY:</t>
  </si>
  <si>
    <t>PEARL GREY –GLOSSY,</t>
  </si>
  <si>
    <t>PEARL GREY –MATT,</t>
  </si>
  <si>
    <t>PEARL BIANCO –GLOSSY,</t>
  </si>
  <si>
    <t>PEARL BIANCO –MATT,</t>
  </si>
  <si>
    <t>PEARL BURLY –GLOSSY,</t>
  </si>
  <si>
    <t>PEARL BURLY-MATT,</t>
  </si>
  <si>
    <t>CRYSTEL WHITE –GLOSSY,</t>
  </si>
  <si>
    <t>NERO CHIPS –GLOSSY,</t>
  </si>
  <si>
    <t>800x2400 SPARKLE SERIES:</t>
  </si>
  <si>
    <t>SPARKLE GREY, SPARKLE NERO, SPARKLE WHITE</t>
  </si>
  <si>
    <t>REVISED EUROPEAN TILES PRICE LIST</t>
  </si>
  <si>
    <t>CODE</t>
  </si>
  <si>
    <t>SIZE (mm)</t>
  </si>
  <si>
    <t>UNIT</t>
  </si>
  <si>
    <t>BOX /
PCS</t>
  </si>
  <si>
    <t>BOX /
SQ. FT.</t>
  </si>
  <si>
    <t>RATE /
SQ. FT.</t>
  </si>
  <si>
    <t>PLINTO IN</t>
  </si>
  <si>
    <t>BLUE</t>
  </si>
  <si>
    <t>(MATT)</t>
  </si>
  <si>
    <t>107 X 542</t>
  </si>
  <si>
    <t>3000/-</t>
  </si>
  <si>
    <t>6.23</t>
  </si>
  <si>
    <t>300/- PC</t>
  </si>
  <si>
    <t>PLINTO OUT</t>
  </si>
  <si>
    <t>GREEN</t>
  </si>
  <si>
    <t>GREIGE</t>
  </si>
  <si>
    <t>WHITE</t>
  </si>
  <si>
    <t>(GLOSSY)</t>
  </si>
  <si>
    <t>HANOI</t>
  </si>
  <si>
    <t>65 X 200</t>
  </si>
  <si>
    <t>1824/-</t>
  </si>
  <si>
    <t>48/- PC</t>
  </si>
  <si>
    <t>BURNT RED</t>
  </si>
  <si>
    <t>CARAMEL</t>
  </si>
  <si>
    <t>CELADON</t>
  </si>
  <si>
    <t>PINK</t>
  </si>
  <si>
    <t>MARTINICA
BLUE</t>
  </si>
  <si>
    <t>1738/-</t>
  </si>
  <si>
    <t>79/- PC</t>
  </si>
  <si>
    <t>MARTINICA
CORAL</t>
  </si>
  <si>
    <t>MARTINICA
GREEN</t>
  </si>
  <si>
    <t>MARTINICA
TURQUOISE</t>
  </si>
  <si>
    <t>TERRALMA
ARIZONA</t>
  </si>
  <si>
    <t>90 X 370</t>
  </si>
  <si>
    <t>2400/-</t>
  </si>
  <si>
    <t>120/- PC</t>
  </si>
  <si>
    <t>TERRALMA
BORA BORA</t>
  </si>
  <si>
    <t>TERRALMA
JALAPAO</t>
  </si>
  <si>
    <t>TERRALMA
MANDACARU</t>
  </si>
  <si>
    <t>TERRALMA
SERIDO</t>
  </si>
  <si>
    <t>FILETE
TERRALMA
ARIZONA</t>
  </si>
  <si>
    <t>15 X 370</t>
  </si>
  <si>
    <t>9450/-</t>
  </si>
  <si>
    <t>315/- PC</t>
  </si>
  <si>
    <t>FILETE
TERRALMA
BORA BORA</t>
  </si>
  <si>
    <t>FILETE
TERRALMA
JALAPAO</t>
  </si>
  <si>
    <t>FILETE
TERRALMA
MANDACARU</t>
  </si>
  <si>
    <t>FILETE
TERRALMA
SERIDO</t>
  </si>
  <si>
    <t>ROMAGNA ARGENT</t>
  </si>
  <si>
    <t>1200 X 600</t>
  </si>
  <si>
    <t>3953/-</t>
  </si>
  <si>
    <t>255/- SQFT</t>
  </si>
  <si>
    <t>ROMAGNA GRIS</t>
  </si>
  <si>
    <t>ROMAGNA TAUPE</t>
  </si>
  <si>
    <t>BLUE FOREST</t>
  </si>
  <si>
    <t>1200X600</t>
  </si>
  <si>
    <t>11500/-</t>
  </si>
  <si>
    <t>BLUE PALM</t>
  </si>
  <si>
    <t>MAGNOLIA LEAF</t>
  </si>
  <si>
    <t>PALMA</t>
  </si>
  <si>
    <t>TENTAZIONI DECOR</t>
  </si>
  <si>
    <t>JAZZ GREEN</t>
  </si>
  <si>
    <t>400X170</t>
  </si>
  <si>
    <t>7750/-</t>
  </si>
  <si>
    <t>775/- PC</t>
  </si>
  <si>
    <t>JAZZ RED</t>
  </si>
  <si>
    <t>JAZZ COPPER</t>
  </si>
  <si>
    <t>8750/-</t>
  </si>
  <si>
    <t>875/- PC</t>
  </si>
  <si>
    <t>JAZZ CHROME</t>
  </si>
  <si>
    <t>COSTA NOVA
BEIGE PALE</t>
  </si>
  <si>
    <t>50X200</t>
  </si>
  <si>
    <t>2000/-</t>
  </si>
  <si>
    <t>40/-</t>
  </si>
  <si>
    <t>COSTA NOVA
GLACIER</t>
  </si>
  <si>
    <t>COSTA NOVA
GREY</t>
  </si>
  <si>
    <t>COSTA NOVA
NAVAL</t>
  </si>
  <si>
    <t>COSTA NOVA
PINK STONY</t>
  </si>
  <si>
    <t>COSTA NOVA
STRAW</t>
  </si>
  <si>
    <t>COSTA NOVA
TANSY GREEN</t>
  </si>
  <si>
    <t>COSTA NOVA
TERRA</t>
  </si>
  <si>
    <t>COSTA NOVA
WHITE</t>
  </si>
  <si>
    <t>COSTA NOVA
YELLOW</t>
  </si>
  <si>
    <t>PRAIA BEIGE
PALE</t>
  </si>
  <si>
    <t>1710/-</t>
  </si>
  <si>
    <t>45/-</t>
  </si>
  <si>
    <t>PRAIA GLACIER</t>
  </si>
  <si>
    <t>PRAIA GREY</t>
  </si>
  <si>
    <t>PRAIA NAVAL</t>
  </si>
  <si>
    <t>PRAIA PINK
STONY</t>
  </si>
  <si>
    <t>PRAIA STRAW</t>
  </si>
  <si>
    <t>PRAIA TANSY GREEN</t>
  </si>
  <si>
    <t>PRAIA TERRA</t>
  </si>
  <si>
    <t>PRAIA WHITE</t>
  </si>
  <si>
    <t>PRAIA YELLOW</t>
  </si>
  <si>
    <t>BAUHOME GLACIER</t>
  </si>
  <si>
    <t>200X200</t>
  </si>
  <si>
    <t>BAUHOME
GRUN</t>
  </si>
  <si>
    <t>BAUHOME
ROSE</t>
  </si>
  <si>
    <t>BAUHOME
SCHWARZ</t>
  </si>
  <si>
    <t>BAUHOME
TERRA KOTA</t>
  </si>
  <si>
    <t>BAUHOME
DOMINO COLD</t>
  </si>
  <si>
    <t>3250/-</t>
  </si>
  <si>
    <t>BAUHOME
DOMINO WARM</t>
  </si>
  <si>
    <t>BAUHOME
MARK COLD</t>
  </si>
  <si>
    <t>BAUHOME
STRICH WARM</t>
  </si>
  <si>
    <t>PULPIS BROWN</t>
  </si>
  <si>
    <t>520x170</t>
  </si>
  <si>
    <t>Box</t>
  </si>
  <si>
    <t>2587/-</t>
  </si>
  <si>
    <t>270/- Sqft</t>
  </si>
  <si>
    <t>PULPIS MATISSE</t>
  </si>
  <si>
    <t>RAIN BLUE</t>
  </si>
  <si>
    <t>198X228</t>
  </si>
  <si>
    <t>2784/-</t>
  </si>
  <si>
    <t>116/- pc</t>
  </si>
  <si>
    <t>RAIN AQUAMARI</t>
  </si>
  <si>
    <t>RAIN BORDEAUX</t>
  </si>
  <si>
    <t>RAIN KAKI</t>
  </si>
  <si>
    <t>RAIN DÉCOR BLUE</t>
  </si>
  <si>
    <t>2928/-</t>
  </si>
  <si>
    <t>122/- pc</t>
  </si>
  <si>
    <t>RAIN DÉCOR
AQUAMARI</t>
  </si>
  <si>
    <t>RAIN DÉCOR
BORDEAUX</t>
  </si>
  <si>
    <t>RAIN DÉCOR KAKI</t>
  </si>
  <si>
    <t>STARDUST
PEBBLES COTTO</t>
  </si>
  <si>
    <t>150X150</t>
  </si>
  <si>
    <t>2662/-</t>
  </si>
  <si>
    <t>121/- PC</t>
  </si>
  <si>
    <t>STARDUST
PEBBLES IVORY</t>
  </si>
  <si>
    <t>STARDUST
PEBBLES NERO</t>
  </si>
  <si>
    <t>STARDUST
PEBBLES OCEAN</t>
  </si>
  <si>
    <t>STARDUST
PEBBLES TEAL</t>
  </si>
  <si>
    <t>ALMA AZUL</t>
  </si>
  <si>
    <t>300X100</t>
  </si>
  <si>
    <t>4370/-</t>
  </si>
  <si>
    <t>115/- PC</t>
  </si>
  <si>
    <t>ALMA BLANCO</t>
  </si>
  <si>
    <t>ALMA GRIS</t>
  </si>
  <si>
    <t>ALMA NEGRO</t>
  </si>
  <si>
    <t>ALMA VERDE</t>
  </si>
  <si>
    <t>ELEMENT
ACERO</t>
  </si>
  <si>
    <t>250X250</t>
  </si>
  <si>
    <t>2880/-</t>
  </si>
  <si>
    <t>180/- PC</t>
  </si>
  <si>
    <t>ELEMENT
GRIS</t>
  </si>
  <si>
    <t>ELEMENT
NAVY</t>
  </si>
  <si>
    <t>ELEMENT VERDE</t>
  </si>
  <si>
    <t>ELEMENT
VIENA GRIS</t>
  </si>
  <si>
    <t>3472/-</t>
  </si>
  <si>
    <t>217/- PC</t>
  </si>
  <si>
    <t>ELEMENT
VIENA NAVY</t>
  </si>
  <si>
    <t>ELEMENT
VIENA VERDE</t>
  </si>
  <si>
    <t>TENDER CREAM</t>
  </si>
  <si>
    <t>5125/-</t>
  </si>
  <si>
    <t>205/- PC</t>
  </si>
  <si>
    <t>TENDER IMPALA</t>
  </si>
  <si>
    <t>TENDER
IMPALA DECOR</t>
  </si>
  <si>
    <t>6050/-</t>
  </si>
  <si>
    <t>242/- PC</t>
  </si>
  <si>
    <t>TENDER PARADISE</t>
  </si>
  <si>
    <t>TENDER DÉCOR
PARADISE</t>
  </si>
  <si>
    <t>TENDER PASTEL
TURQUOISE</t>
  </si>
  <si>
    <t>TENDER PASTEL
TURQUOISE DECOR</t>
  </si>
  <si>
    <t>TENDER
SKY BLUE</t>
  </si>
  <si>
    <t>TENDER SKY
BLUE DECOR</t>
  </si>
  <si>
    <t>TENDER
BLACK</t>
  </si>
  <si>
    <t>TENDER BLACK
&amp; WHITE DECOR</t>
  </si>
  <si>
    <t>INDUSTRIAL
DIAMOND</t>
  </si>
  <si>
    <t>2272/-</t>
  </si>
  <si>
    <t>142/- PC</t>
  </si>
  <si>
    <t>INDUSTRIAL
LINE</t>
  </si>
  <si>
    <t>INDUSTRIAL
PRISM</t>
  </si>
  <si>
    <t>WOOD TREND</t>
  </si>
  <si>
    <t>600X100</t>
  </si>
  <si>
    <t>3873/-</t>
  </si>
  <si>
    <t>300/- SQFT</t>
  </si>
  <si>
    <t>BLACK</t>
  </si>
  <si>
    <t>SKY</t>
  </si>
  <si>
    <t>OCTOGONO COLTON
ARENA</t>
  </si>
  <si>
    <t>3925/-</t>
  </si>
  <si>
    <t>157/- PC</t>
  </si>
  <si>
    <t>OCTOGONO COLTON
GRIS</t>
  </si>
  <si>
    <t>OCTOGONO
COLTON
NATURAL</t>
  </si>
  <si>
    <t>OCTOGONO
COLTON
NIEVE</t>
  </si>
  <si>
    <t>OCTOGONO
TURGIS
MULTICOLOR</t>
  </si>
  <si>
    <t>4175/-</t>
  </si>
  <si>
    <t>167/- PC</t>
  </si>
  <si>
    <t>OCTOGONO
TURGIS
SOMBRA</t>
  </si>
  <si>
    <t>ARREBATO NATURAL</t>
  </si>
  <si>
    <t>2750/-</t>
  </si>
  <si>
    <t>110/- PC</t>
  </si>
  <si>
    <t>ARREBATO WHITE</t>
  </si>
  <si>
    <t>TAHITI NATURAL</t>
  </si>
  <si>
    <t>3800/-</t>
  </si>
  <si>
    <t>152/- PC</t>
  </si>
  <si>
    <t>TAHITI
WHITE</t>
  </si>
  <si>
    <t>ALCHEMIST
SILK</t>
  </si>
  <si>
    <t>52X160</t>
  </si>
  <si>
    <t>3240/-</t>
  </si>
  <si>
    <t>54/- PC</t>
  </si>
  <si>
    <t>ALCHEMIST POOL</t>
  </si>
  <si>
    <t>ALCHEMIST SAGE</t>
  </si>
  <si>
    <t>ALCHEMIST
PRIMROSE</t>
  </si>
  <si>
    <t>ALCHEMIST
PRIMROSE BEVEL</t>
  </si>
  <si>
    <t>2832/-</t>
  </si>
  <si>
    <t>59/- PC</t>
  </si>
  <si>
    <t>ALCHEMIST
SAGE BEVEL</t>
  </si>
  <si>
    <t>ALCHEMIST
POOL BEVEL</t>
  </si>
  <si>
    <t>BEJMAT SQAURE
TAN MATT</t>
  </si>
  <si>
    <t>2090/-</t>
  </si>
  <si>
    <t>95/- PC</t>
  </si>
  <si>
    <t>BEJMAT SQUARE
BISCUIT MATT</t>
  </si>
  <si>
    <t>BEJMAT
AZUR DECOR</t>
  </si>
  <si>
    <t>2772/-</t>
  </si>
  <si>
    <t>126/- PC</t>
  </si>
  <si>
    <t>BEJMAT TAN
AZUR DECOR</t>
  </si>
  <si>
    <t>BEJMAT TAN
OLIVE DECOR</t>
  </si>
  <si>
    <t>BEJMAT TAN
WHITE DECOR</t>
  </si>
  <si>
    <t>FREEHAND
COTTON
OCEAN BEVEL</t>
  </si>
  <si>
    <t>60/- PC</t>
  </si>
  <si>
    <t>FREEHAND
OCEAN BEVEL</t>
  </si>
  <si>
    <t>FREEHAND
COTTON
TERRA BEVEL</t>
  </si>
  <si>
    <t>FREEHAND
TERRA BEVEL</t>
  </si>
  <si>
    <t>STRIPES
GRAPHITE</t>
  </si>
  <si>
    <t>2210/-</t>
  </si>
  <si>
    <t>170/- PC</t>
  </si>
  <si>
    <t>STRIPES
ICE WHITE MATT</t>
  </si>
  <si>
    <t>STRIPES
COTTO</t>
  </si>
  <si>
    <t>STRIPES
GARNET</t>
  </si>
  <si>
    <t>STRIPES
GREY</t>
  </si>
  <si>
    <t>STRIPES
SKY</t>
  </si>
  <si>
    <t>STRIPES
TEAL</t>
  </si>
  <si>
    <t>ONA BLACK MATT</t>
  </si>
  <si>
    <t>4300/-</t>
  </si>
  <si>
    <t>215/- PCS</t>
  </si>
  <si>
    <t>ONA CARAMEL</t>
  </si>
  <si>
    <t>4860/-</t>
  </si>
  <si>
    <t>243/-PCS</t>
  </si>
  <si>
    <t>ONA GOLD</t>
  </si>
  <si>
    <t>ONA STEEL</t>
  </si>
  <si>
    <t>OPTICS
ANTRACITE</t>
  </si>
  <si>
    <t>65 X 332</t>
  </si>
  <si>
    <t>4526/-</t>
  </si>
  <si>
    <t>73/- PCS</t>
  </si>
  <si>
    <t>OPTICS
ANTRACITE
DECOR</t>
  </si>
  <si>
    <t>5022/-</t>
  </si>
  <si>
    <t>81/- PCS</t>
  </si>
  <si>
    <t>OPTICS
GREY</t>
  </si>
  <si>
    <t>OPTICS
GREY DECOR</t>
  </si>
  <si>
    <t>OPTICS
JADE</t>
  </si>
  <si>
    <t>OPTICS
JADE DECOR</t>
  </si>
  <si>
    <t>OPTICS
MARINE</t>
  </si>
  <si>
    <t>OPTICS
MARINE DECOR</t>
  </si>
  <si>
    <t>OPTICS
TURQUOISE</t>
  </si>
  <si>
    <t>[image]</t>
  </si>
  <si>
    <t>OPTICS
TURQUOISE
DECOR</t>
  </si>
  <si>
    <t>DRACO
BLANCO</t>
  </si>
  <si>
    <t>200 X 600</t>
  </si>
  <si>
    <t>2079/-</t>
  </si>
  <si>
    <t>230/- SQFT</t>
  </si>
  <si>
    <t>ORINOCO BEIGE</t>
  </si>
  <si>
    <t>400 X 80</t>
  </si>
  <si>
    <t>3244/-</t>
  </si>
  <si>
    <t>314/-sqft</t>
  </si>
  <si>
    <t>ORINOCO OAK</t>
  </si>
  <si>
    <t>ORINOCO GRAFFITO</t>
  </si>
  <si>
    <t>ELLE
GREEN</t>
  </si>
  <si>
    <t>185 X 185</t>
  </si>
  <si>
    <t>2310/-</t>
  </si>
  <si>
    <t>165/- PCS</t>
  </si>
  <si>
    <t>ELLE
PLUM</t>
  </si>
  <si>
    <t>ELLE CONCRETE</t>
  </si>
  <si>
    <t>ELLE
TEAL</t>
  </si>
  <si>
    <t>ANTIC ACERO</t>
  </si>
  <si>
    <t>130 X 130</t>
  </si>
  <si>
    <t>9600/-</t>
  </si>
  <si>
    <t>160/- PCS</t>
  </si>
  <si>
    <t>ANTIC ORO</t>
  </si>
  <si>
    <t>ANTIC DROPS ACERO</t>
  </si>
  <si>
    <t>12,000/-</t>
  </si>
  <si>
    <t>200/- PCS</t>
  </si>
  <si>
    <t>ANTIC DROPS ORO</t>
  </si>
  <si>
    <t>REVIVAL BLUE</t>
  </si>
  <si>
    <t>7200/-</t>
  </si>
  <si>
    <t>120/- PCS</t>
  </si>
  <si>
    <t>REVIVAL BROWN</t>
  </si>
  <si>
    <t>REVIVAL GREEN</t>
  </si>
  <si>
    <t>MANUAL WAKAME</t>
  </si>
  <si>
    <t>150 X150</t>
  </si>
  <si>
    <t>6160/-</t>
  </si>
  <si>
    <t>140/- PCS</t>
  </si>
  <si>
    <t>MANUAL MAGMA</t>
  </si>
  <si>
    <t>MANUAL CARAMEL</t>
  </si>
  <si>
    <t>MANUAL WHITE</t>
  </si>
  <si>
    <t>3608/-</t>
  </si>
  <si>
    <t>82/- PCS</t>
  </si>
  <si>
    <t>MANUAL GOLD</t>
  </si>
  <si>
    <t>4752/-</t>
  </si>
  <si>
    <t>108/- PCS</t>
  </si>
  <si>
    <t>MANUAL SILVER</t>
  </si>
  <si>
    <t>HEXAGON MAGMA</t>
  </si>
  <si>
    <t>6650/-</t>
  </si>
  <si>
    <t>133/- PCS</t>
  </si>
  <si>
    <t>RAKTION MIX BASE</t>
  </si>
  <si>
    <t>3550/-</t>
  </si>
  <si>
    <t>142/- PCS</t>
  </si>
  <si>
    <t>RUSTIC</t>
  </si>
  <si>
    <t>410 X 410</t>
  </si>
  <si>
    <t>2503/-</t>
  </si>
  <si>
    <t>155/-</t>
  </si>
  <si>
    <t>ORION HEXA GOLD</t>
  </si>
  <si>
    <t>198 X 228</t>
  </si>
  <si>
    <t>4440/-</t>
  </si>
  <si>
    <t>185/- PC</t>
  </si>
  <si>
    <t>ORION HEXA IRON</t>
  </si>
  <si>
    <t>OPION HEXA PINK</t>
  </si>
  <si>
    <t>VOLCANO BEIGE</t>
  </si>
  <si>
    <t>610 X
150 MM</t>
  </si>
  <si>
    <t>2855/-</t>
  </si>
  <si>
    <t>260/-SQFT</t>
  </si>
  <si>
    <t>VOLCANO WHITE</t>
  </si>
  <si>
    <t>VOLCANO TAUPE</t>
  </si>
  <si>
    <t>VOLCANO DARK</t>
  </si>
  <si>
    <t>VOLCANO GREY</t>
  </si>
  <si>
    <t>SKYLINE BRONZE</t>
  </si>
  <si>
    <t>250 X 60</t>
  </si>
  <si>
    <t>3848//-</t>
  </si>
  <si>
    <t>74/-PC</t>
  </si>
  <si>
    <t>BRICK</t>
  </si>
  <si>
    <t>SKYLINE LIGHT
BLUE BRICK</t>
  </si>
  <si>
    <t>3692/-</t>
  </si>
  <si>
    <t>71/-PC</t>
  </si>
  <si>
    <t>SKYLINE DARK GERY
BLACK</t>
  </si>
  <si>
    <t>SKYLINE MUSK
BRICK</t>
  </si>
  <si>
    <t>SKYLINE LIGHT
GREY BRICK</t>
  </si>
  <si>
    <t>SKYLINE TAUPE
BRICK</t>
  </si>
  <si>
    <t>TOSCANA BLUE</t>
  </si>
  <si>
    <t>3288/-</t>
  </si>
  <si>
    <t>137/-PC</t>
  </si>
  <si>
    <t>TOSCANA GREEN</t>
  </si>
  <si>
    <t>TOSCANA NATURAL</t>
  </si>
  <si>
    <t>TOSCANA BLUE DÉCOR</t>
  </si>
  <si>
    <t>3672/-</t>
  </si>
  <si>
    <t>153/-PC</t>
  </si>
  <si>
    <t>TOSCANA GREEN
DÉCOR</t>
  </si>
  <si>
    <t>24</t>
  </si>
  <si>
    <t>TOSCANA ROSE DÉCOR</t>
  </si>
  <si>
    <t>HIVE
BRONCE</t>
  </si>
  <si>
    <t>3217/-</t>
  </si>
  <si>
    <t>293 /- sqft</t>
  </si>
  <si>
    <t>HIVE
COBRE</t>
  </si>
  <si>
    <t>PICKET
AQUA</t>
  </si>
  <si>
    <t>243 X 43</t>
  </si>
  <si>
    <t>1725 /-</t>
  </si>
  <si>
    <t>2.36</t>
  </si>
  <si>
    <t>75/- pc</t>
  </si>
  <si>
    <t>PICKET
IRON</t>
  </si>
  <si>
    <t>PICKET
BLUE</t>
  </si>
  <si>
    <t>REALITY ACQUA</t>
  </si>
  <si>
    <t>300 X 75</t>
  </si>
  <si>
    <t>4444/-</t>
  </si>
  <si>
    <t>101/- pc</t>
  </si>
  <si>
    <t>REALITY NIGHT</t>
  </si>
  <si>
    <t>REALITY PALM</t>
  </si>
  <si>
    <t>REALITY RIVER</t>
  </si>
  <si>
    <t>SPECTRUM
ACQUA</t>
  </si>
  <si>
    <t>4598 /-</t>
  </si>
  <si>
    <t>9.26</t>
  </si>
  <si>
    <t>121/- pc</t>
  </si>
  <si>
    <t>SPECTRUM
NIGHT</t>
  </si>
  <si>
    <t>SPECTRUM PALM</t>
  </si>
  <si>
    <t>SPECTRUM RIVER</t>
  </si>
  <si>
    <t>REFRACTION
ACQUA</t>
  </si>
  <si>
    <t>5082/-</t>
  </si>
  <si>
    <t>10.23</t>
  </si>
  <si>
    <t>REFRACTION
NIGHT</t>
  </si>
  <si>
    <t>REFRACTION
PALM</t>
  </si>
  <si>
    <t>REFRACTION
RIVER</t>
  </si>
  <si>
    <t>KABA</t>
  </si>
  <si>
    <t>1330/-</t>
  </si>
  <si>
    <t>133/- PC</t>
  </si>
  <si>
    <t>HAKEA</t>
  </si>
  <si>
    <t>LARIX BONE</t>
  </si>
  <si>
    <t>1200 X 200</t>
  </si>
  <si>
    <t>3178/-</t>
  </si>
  <si>
    <t>205/- sqft</t>
  </si>
  <si>
    <t>LARIX FUME</t>
  </si>
  <si>
    <t>LARIX IVORY</t>
  </si>
  <si>
    <t>VENEZZIA AZURRO</t>
  </si>
  <si>
    <t>2475/-</t>
  </si>
  <si>
    <t>99 /- PC</t>
  </si>
  <si>
    <t>VENEZZIA BIANCO</t>
  </si>
  <si>
    <t>VENEZZIA NERO</t>
  </si>
  <si>
    <t>RICORDI AZURRO</t>
  </si>
  <si>
    <t>3500/-</t>
  </si>
  <si>
    <t>140 PC</t>
  </si>
  <si>
    <t>RICORDI BIANCO</t>
  </si>
  <si>
    <t>RICORDI NERO</t>
  </si>
  <si>
    <t>CRAYON GREIGE</t>
  </si>
  <si>
    <t>1320 /-</t>
  </si>
  <si>
    <t>2.06</t>
  </si>
  <si>
    <t>66 /- PC</t>
  </si>
  <si>
    <t>CRAYON INDIGO</t>
  </si>
  <si>
    <t>CROSS ARABESQUE</t>
  </si>
  <si>
    <t>136 x 136</t>
  </si>
  <si>
    <t>3564 /-</t>
  </si>
  <si>
    <t>132 /- PC</t>
  </si>
  <si>
    <t>CROSS GREY</t>
  </si>
  <si>
    <t>CROSS LAGOON</t>
  </si>
  <si>
    <t>STAR ELECTRIC BLUE</t>
  </si>
  <si>
    <t>STAR STENCIL
ELECTRIC BLUE</t>
  </si>
  <si>
    <t>ELLE EMERALD</t>
  </si>
  <si>
    <t>4140/-</t>
  </si>
  <si>
    <t>ELLE SAPPHIRE</t>
  </si>
  <si>
    <t>SAVANA MASAI</t>
  </si>
  <si>
    <t>1210 X 200</t>
  </si>
  <si>
    <t>2892/-</t>
  </si>
  <si>
    <t>277/- SQFT</t>
  </si>
  <si>
    <t>SAVANA HIMBA</t>
  </si>
  <si>
    <t>OLD TOWN GREY</t>
  </si>
  <si>
    <t>1200 x 200</t>
  </si>
  <si>
    <t>205/-</t>
  </si>
  <si>
    <t>OLD TOWN ORANGE</t>
  </si>
  <si>
    <t>OLD TOWN TURQUOISE</t>
  </si>
  <si>
    <t>OLD TOWN WHITE</t>
  </si>
  <si>
    <t>KIOTO WHITE</t>
  </si>
  <si>
    <t>2040/-</t>
  </si>
  <si>
    <t>255/- pc</t>
  </si>
  <si>
    <t>KIOTO BLACK</t>
  </si>
  <si>
    <t>KIOTO BRONZO</t>
  </si>
  <si>
    <t>2240/-</t>
  </si>
  <si>
    <t>280/-pc</t>
  </si>
  <si>
    <t>ORIGAMI WHITE &amp;
ORIGAMI WHITE GLOSSY</t>
  </si>
  <si>
    <t>ORIGAMI BLACK</t>
  </si>
  <si>
    <t>ORIGAMI BRONZO</t>
  </si>
  <si>
    <t>ORIGAMI GOLD</t>
  </si>
  <si>
    <t>Pcs</t>
  </si>
  <si>
    <t>1800/-</t>
  </si>
  <si>
    <t>---</t>
  </si>
  <si>
    <t>1800/-PC</t>
  </si>
  <si>
    <t>JAPAN WHITE &amp; JAPAN
WHITE GLOSSY</t>
  </si>
  <si>
    <t>JAPAN BLACK</t>
  </si>
  <si>
    <t>JAPAN BRONZO</t>
  </si>
  <si>
    <t>ARTIGIANO CREAM</t>
  </si>
  <si>
    <t>140/- pc</t>
  </si>
  <si>
    <t>ARTIGIANO MARINE</t>
  </si>
  <si>
    <t>ARTIGIANO NACAR</t>
  </si>
  <si>
    <t>SHAPES CREAM</t>
  </si>
  <si>
    <t>4125/-</t>
  </si>
  <si>
    <t>165/- pc</t>
  </si>
  <si>
    <t>SHAPES MARINE</t>
  </si>
  <si>
    <t>SHAPES NACAR</t>
  </si>
  <si>
    <t>KERALA WHITE</t>
  </si>
  <si>
    <t>520 X 170</t>
  </si>
  <si>
    <t>2299/-</t>
  </si>
  <si>
    <t>240/- SQFT</t>
  </si>
  <si>
    <t>KERALA BOSCO</t>
  </si>
  <si>
    <t>KERALA GREY</t>
  </si>
  <si>
    <t>KERALA MIX</t>
  </si>
  <si>
    <t>KERALA NATURAL</t>
  </si>
  <si>
    <t>DV 6718</t>
  </si>
  <si>
    <t>4900/-</t>
  </si>
  <si>
    <t>10.55</t>
  </si>
  <si>
    <t>98/- PCS</t>
  </si>
  <si>
    <t>TEAR BLACK MATT/
TEAR WHITE MATT /</t>
  </si>
  <si>
    <t>250 X 100</t>
  </si>
  <si>
    <t>3480/-</t>
  </si>
  <si>
    <t>6.83</t>
  </si>
  <si>
    <t>145- PCS</t>
  </si>
  <si>
    <t>TEAR MIX</t>
  </si>
  <si>
    <t>4320/-</t>
  </si>
  <si>
    <t>ELLE MIX</t>
  </si>
  <si>
    <t>7.43</t>
  </si>
  <si>
    <t>190/-PCS</t>
  </si>
  <si>
    <t>ELLE BLACK MATT</t>
  </si>
  <si>
    <t>3795/-</t>
  </si>
  <si>
    <t>ELLE WHITE MATT</t>
  </si>
  <si>
    <t>4071/-</t>
  </si>
  <si>
    <t>177/- PC</t>
  </si>
  <si>
    <t>ELLE GREIGE STONE</t>
  </si>
  <si>
    <t>ELLE STEEL</t>
  </si>
  <si>
    <t>4945/-</t>
  </si>
  <si>
    <t>215/-PCS</t>
  </si>
  <si>
    <t>KEIKI</t>
  </si>
  <si>
    <t>228 X 198</t>
  </si>
  <si>
    <t>2616/-</t>
  </si>
  <si>
    <t>9.04</t>
  </si>
  <si>
    <t>109/- PCS</t>
  </si>
  <si>
    <t>DIAMOND WHITE
BASE</t>
  </si>
  <si>
    <t>4818/-</t>
  </si>
  <si>
    <t>DIAMOND BLACK
BASE</t>
  </si>
  <si>
    <t>DIAMOND BLACK
DECOR</t>
  </si>
  <si>
    <t>9108/-</t>
  </si>
  <si>
    <t>138/-PCS</t>
  </si>
  <si>
    <t>DIAMOND DV-3616
FLOWER</t>
  </si>
  <si>
    <t>6138/-</t>
  </si>
  <si>
    <t>93/- PCS</t>
  </si>
  <si>
    <t>DIAMOND DV-3616
MIX</t>
  </si>
  <si>
    <t>5808/-</t>
  </si>
  <si>
    <t>88/-PCS</t>
  </si>
  <si>
    <t>BRISTROT DECOR</t>
  </si>
  <si>
    <t>2360/-</t>
  </si>
  <si>
    <t>118/- PCS</t>
  </si>
  <si>
    <t>ANETTE LINES COLD</t>
  </si>
  <si>
    <t>2460/-</t>
  </si>
  <si>
    <t>123/- PCS</t>
  </si>
  <si>
    <t>ANETTE LINES WARM</t>
  </si>
  <si>
    <t>ALLEGRIA BASE</t>
  </si>
  <si>
    <t>112 X 224</t>
  </si>
  <si>
    <t>1664/-</t>
  </si>
  <si>
    <t>7.02</t>
  </si>
  <si>
    <t>64/- PCS</t>
  </si>
  <si>
    <t>ALLEGRIA DÉCOR</t>
  </si>
  <si>
    <t>1924/-</t>
  </si>
  <si>
    <t>74/- PCS</t>
  </si>
  <si>
    <t>BOSCO GRIS</t>
  </si>
  <si>
    <t>600 X 100</t>
  </si>
  <si>
    <t>2482/-</t>
  </si>
  <si>
    <t>17</t>
  </si>
  <si>
    <t>146/- Pcs</t>
  </si>
  <si>
    <t>BOSCO NEGRO</t>
  </si>
  <si>
    <t>TIZIANO CREMA</t>
  </si>
  <si>
    <t>280 X 70</t>
  </si>
  <si>
    <t>1140/-</t>
  </si>
  <si>
    <t>200/- sqft</t>
  </si>
  <si>
    <t>ZURBARAN ESMERALDA</t>
  </si>
  <si>
    <t>224 X 112</t>
  </si>
  <si>
    <t>3120/-</t>
  </si>
  <si>
    <t>ZURBARAN TURQUESA</t>
  </si>
  <si>
    <t>RIGA PATCHWORK</t>
  </si>
  <si>
    <t>2193/-</t>
  </si>
  <si>
    <t>13.45</t>
  </si>
  <si>
    <t>163/-</t>
  </si>
  <si>
    <t>LUMINOR COBRE</t>
  </si>
  <si>
    <t>666 X 333</t>
  </si>
  <si>
    <t>2013/-</t>
  </si>
  <si>
    <t>187/-</t>
  </si>
  <si>
    <t>LUMINOR NEGRO</t>
  </si>
  <si>
    <t>SCALE BOHO WHITE</t>
  </si>
  <si>
    <t>307 X 307</t>
  </si>
  <si>
    <t>1437 /-</t>
  </si>
  <si>
    <t>9.15</t>
  </si>
  <si>
    <t>157/-</t>
  </si>
  <si>
    <t>SCALE CONCRETE</t>
  </si>
  <si>
    <t>SCALE MUD</t>
  </si>
  <si>
    <t>ALBA MARA BLACK</t>
  </si>
  <si>
    <t>2838/-</t>
  </si>
  <si>
    <t>113.5/- PCS</t>
  </si>
  <si>
    <t>ALBA MARA SAND</t>
  </si>
  <si>
    <t>ALBA NAYA SAND</t>
  </si>
  <si>
    <t>NARA DECOR B/N</t>
  </si>
  <si>
    <t>2380/-</t>
  </si>
  <si>
    <t>10.90</t>
  </si>
  <si>
    <t>119/PCS</t>
  </si>
  <si>
    <t>NARA OLIVA MATT</t>
  </si>
  <si>
    <t>118/- pcs</t>
  </si>
  <si>
    <t>NARA GRIS MATT</t>
  </si>
  <si>
    <t>SAWNCUT- T/20</t>
  </si>
  <si>
    <t>1225 X 200</t>
  </si>
  <si>
    <t>1889/-</t>
  </si>
  <si>
    <t>7.97</t>
  </si>
  <si>
    <t>237/-</t>
  </si>
  <si>
    <t>SAWNCUT- G/20</t>
  </si>
  <si>
    <t>FIORDLAND</t>
  </si>
  <si>
    <t>3838/-</t>
  </si>
  <si>
    <t>397/-</t>
  </si>
  <si>
    <t>MATERIA BLACK / DENIM /
RUST</t>
  </si>
  <si>
    <t>3533/-</t>
  </si>
  <si>
    <t>342/-</t>
  </si>
  <si>
    <t>KENDO SAND</t>
  </si>
  <si>
    <t>1000 X 165</t>
  </si>
  <si>
    <t>3682/-</t>
  </si>
  <si>
    <t>LACALDANA COUNTRY
WHITE</t>
  </si>
  <si>
    <t>152 X 907</t>
  </si>
  <si>
    <t>2515/-</t>
  </si>
  <si>
    <t>242/-</t>
  </si>
  <si>
    <t>WOODSTOCK ALMOND /
BROWN / DARK / GREY</t>
  </si>
  <si>
    <t>900 X 225</t>
  </si>
  <si>
    <t>2067/-</t>
  </si>
  <si>
    <t>ETNA OXIDE</t>
  </si>
  <si>
    <t>900 X 450</t>
  </si>
  <si>
    <t>2708/-</t>
  </si>
  <si>
    <t>207/-</t>
  </si>
  <si>
    <t>CHEVRON PERLA</t>
  </si>
  <si>
    <t>2250/-</t>
  </si>
  <si>
    <t>172/-</t>
  </si>
  <si>
    <t>BRIT CREAM / GREY/
SHADOW</t>
  </si>
  <si>
    <t>453 X 758</t>
  </si>
  <si>
    <t>3890/-</t>
  </si>
  <si>
    <t>263/-</t>
  </si>
  <si>
    <t>SLATE TOZZ IVORY /BAIGE/
BONE</t>
  </si>
  <si>
    <t>396 X 794</t>
  </si>
  <si>
    <t>3757/-</t>
  </si>
  <si>
    <t>277/-</t>
  </si>
  <si>
    <t>SLATE IVORY/ BONE/BGE
RETTIF</t>
  </si>
  <si>
    <t>FUSION WHITE</t>
  </si>
  <si>
    <t>4289/-</t>
  </si>
  <si>
    <t>290/-</t>
  </si>
  <si>
    <t>EDRA BROWN</t>
  </si>
  <si>
    <t>1891/-</t>
  </si>
  <si>
    <t>122/-</t>
  </si>
  <si>
    <t>ARIZONA BEIGE</t>
  </si>
  <si>
    <t>1200 X 400</t>
  </si>
  <si>
    <t>2112/-</t>
  </si>
  <si>
    <t>ARIZONA BEIGE DECOR</t>
  </si>
  <si>
    <t>INTEGRA ARENA</t>
  </si>
  <si>
    <t>3295/-</t>
  </si>
  <si>
    <t>319/-</t>
  </si>
  <si>
    <t>ESENZIA BLANCO / TERRA</t>
  </si>
  <si>
    <t>300 X 150</t>
  </si>
  <si>
    <t>1706/-</t>
  </si>
  <si>
    <t>160/-</t>
  </si>
  <si>
    <t>PADUA WHITE</t>
  </si>
  <si>
    <t>2559/-</t>
  </si>
  <si>
    <t>240/-</t>
  </si>
  <si>
    <t>ANDROS MARRON / PERLA /
TAUPE</t>
  </si>
  <si>
    <t>300X150</t>
  </si>
  <si>
    <t>2442/-</t>
  </si>
  <si>
    <t>168/-</t>
  </si>
  <si>
    <t>VERONA BLANCO/ CALDERA/
GRIS/
NEGRO/VIOLA/ VERDE</t>
  </si>
  <si>
    <t>1625/-</t>
  </si>
  <si>
    <t>151/-</t>
  </si>
  <si>
    <t>VERONA WAVES DÉCOR/
PRINT BEIGE DÉCOR/
KEO DÉCOR /
DÉCOR VIOLA</t>
  </si>
  <si>
    <t>2500/-</t>
  </si>
  <si>
    <t>232/-</t>
  </si>
  <si>
    <t>RAVENA CREMA/ NATURAL</t>
  </si>
  <si>
    <t>1722/-</t>
  </si>
  <si>
    <t>RAVENA DECOR CONSTANZA/</t>
  </si>
  <si>
    <t>PCS</t>
  </si>
  <si>
    <t>120/-PC</t>
  </si>
  <si>
    <t>PIETRO VIOLA</t>
  </si>
  <si>
    <t>MONTANA BRONZE /
TITANIUM</t>
  </si>
  <si>
    <t>250 X 65</t>
  </si>
  <si>
    <t>3069/-</t>
  </si>
  <si>
    <t>31</t>
  </si>
  <si>
    <t>5.42</t>
  </si>
  <si>
    <t>99/- PC</t>
  </si>
  <si>
    <t>TAVIRA BLANCO</t>
  </si>
  <si>
    <t>1408/-</t>
  </si>
  <si>
    <t>5.33</t>
  </si>
  <si>
    <t>64/- pcs</t>
  </si>
  <si>
    <t>TAVIRA MATE BLANCO</t>
  </si>
  <si>
    <t>TAVIRA MATE BLANCE
DECOR</t>
  </si>
  <si>
    <t>79/- pcs</t>
  </si>
  <si>
    <t>ART PARAMETRIC</t>
  </si>
  <si>
    <t>343/-</t>
  </si>
  <si>
    <t>VESTA WOOD</t>
  </si>
  <si>
    <t>1741/-</t>
  </si>
  <si>
    <t>11.84</t>
  </si>
  <si>
    <t>147/-</t>
  </si>
  <si>
    <t>CHESTER BEIGE</t>
  </si>
  <si>
    <t>500 X 500</t>
  </si>
  <si>
    <t>1972/-</t>
  </si>
  <si>
    <t>16.16</t>
  </si>
  <si>
    <t>BALUARTE NATURAL</t>
  </si>
  <si>
    <t>600 X 400</t>
  </si>
  <si>
    <t>2451/-</t>
  </si>
  <si>
    <t>15.61</t>
  </si>
  <si>
    <t>PLUTON CALDERA</t>
  </si>
  <si>
    <t>475 X 263</t>
  </si>
  <si>
    <t>1690/-</t>
  </si>
  <si>
    <t>CARONTE TAUPE</t>
  </si>
  <si>
    <t>MNM-SPARTEN/SPERITA- 800MM X 1600 MM</t>
  </si>
  <si>
    <t>GLOSSY / MATT</t>
  </si>
  <si>
    <t>All Light and Dark Colours</t>
  </si>
  <si>
    <t>SILK FINISH</t>
  </si>
  <si>
    <t>All Silky Marbles</t>
  </si>
  <si>
    <t>COLOURICA / AUTHENTIC</t>
  </si>
  <si>
    <t>All Colourfull and full white Marbles</t>
  </si>
  <si>
    <t>57</t>
  </si>
  <si>
    <t>CARVING / HIGH GLOSS</t>
  </si>
  <si>
    <t>All Designs</t>
  </si>
  <si>
    <t>SUPER HIGH GLOSS</t>
  </si>
  <si>
    <t>High Gloss with Special Colours</t>
  </si>
  <si>
    <t>DRY GRANULA / POSH SURFACE</t>
  </si>
  <si>
    <t>Tinted Series and All Marbles</t>
  </si>
  <si>
    <t>*DOVE FINISH</t>
  </si>
  <si>
    <t>All Pestal Colours</t>
  </si>
  <si>
    <t>*COLOUR BODY</t>
  </si>
  <si>
    <t>All Colours</t>
  </si>
  <si>
    <t>32 X 64 GLOSSY</t>
  </si>
  <si>
    <t>32 X 64 CARVING</t>
  </si>
  <si>
    <t>32 X 64 SUPER HIGH GLOSS</t>
  </si>
  <si>
    <t>32 X 64 DOVE SERIES</t>
  </si>
  <si>
    <t>ABSTRACT GREY</t>
  </si>
  <si>
    <t>BARATO ASH-GL</t>
  </si>
  <si>
    <t>RS-1005</t>
  </si>
  <si>
    <t>SMERALDO-HG</t>
  </si>
  <si>
    <t>DOVE CHARLOTE</t>
  </si>
  <si>
    <t>ANOK WHITE</t>
  </si>
  <si>
    <t>CLIOPETRA GREY-GL</t>
  </si>
  <si>
    <t>RS 1033 NATURAL</t>
  </si>
  <si>
    <t>SAISONS-HG</t>
  </si>
  <si>
    <t>DOVE RUBY</t>
  </si>
  <si>
    <t>ANTIQUE WHITE</t>
  </si>
  <si>
    <t>CLIOPETRA WHITE-GL</t>
  </si>
  <si>
    <t>RS 1033 VERDE</t>
  </si>
  <si>
    <t>DOVE SKY</t>
  </si>
  <si>
    <t>ARMANI GRAPHITE</t>
  </si>
  <si>
    <t>MAXILLA WHITE-GL</t>
  </si>
  <si>
    <t>RS 1033 CREMA</t>
  </si>
  <si>
    <t>32 X 64 POSH SURFACE</t>
  </si>
  <si>
    <t>DOVE SPRING</t>
  </si>
  <si>
    <t>BARATO GREY-GL</t>
  </si>
  <si>
    <t>RIGA WHITE-GL</t>
  </si>
  <si>
    <t>RS 1039</t>
  </si>
  <si>
    <t>DUTCH LAURENT BLACK-POSH</t>
  </si>
  <si>
    <t>DOVE WINE</t>
  </si>
  <si>
    <t>BARATO VERDE-GL</t>
  </si>
  <si>
    <t>SALTER WHITE-GL</t>
  </si>
  <si>
    <t>RS 1053</t>
  </si>
  <si>
    <t>MARMIDI CREMA-ENDLESS</t>
  </si>
  <si>
    <t>DOVE AMBER</t>
  </si>
  <si>
    <t>BARATO WHITE-GL</t>
  </si>
  <si>
    <t>SCAMBIO WHITE-GL</t>
  </si>
  <si>
    <t>RS 1054</t>
  </si>
  <si>
    <t>VETRO WHITE-ENDLESS</t>
  </si>
  <si>
    <t>DOVE AQUA</t>
  </si>
  <si>
    <t>CARNICO GREY</t>
  </si>
  <si>
    <t>ULTRAL STATUARIO-GL</t>
  </si>
  <si>
    <t>RS 1014-CV</t>
  </si>
  <si>
    <t>VINTAGE ARMANI GREY-ENDLESS</t>
  </si>
  <si>
    <t>DOVE IRIS</t>
  </si>
  <si>
    <t>FLORITTO LIGHT</t>
  </si>
  <si>
    <t>WHITE HIMALAYA -ENDLESS</t>
  </si>
  <si>
    <t>METRO ONYX</t>
  </si>
  <si>
    <t>32 X 64 SILKY</t>
  </si>
  <si>
    <t>ROCK MARINE</t>
  </si>
  <si>
    <t>VINTAGE ARMANI WHITE-ENDLESS</t>
  </si>
  <si>
    <t>MEXICO GREY</t>
  </si>
  <si>
    <t>ARMANI GREY</t>
  </si>
  <si>
    <t>ROCK SAND</t>
  </si>
  <si>
    <t>MARMIDI BIANCO-ENDLESS</t>
  </si>
  <si>
    <t>32 X 64 COLOUR BODY</t>
  </si>
  <si>
    <t>ONYX PRISM</t>
  </si>
  <si>
    <t>MARBLE WHITE</t>
  </si>
  <si>
    <t>ROCK SNOW</t>
  </si>
  <si>
    <t>SANDHILL BIANCO-ENDLESS</t>
  </si>
  <si>
    <t>PEARL STATUARIO</t>
  </si>
  <si>
    <t>HUMBURG BIANCO</t>
  </si>
  <si>
    <t>SANDHILL GREY-ENDLESS</t>
  </si>
  <si>
    <t>PIAZZA WHITE</t>
  </si>
  <si>
    <t>NIVEA GREY</t>
  </si>
  <si>
    <t>HUMBURG GRIGIO</t>
  </si>
  <si>
    <t>SANDHILL IVORY-ENDLESS</t>
  </si>
  <si>
    <t>PIEDRA IVORY-GL</t>
  </si>
  <si>
    <t>PULPIS PEARL</t>
  </si>
  <si>
    <t>HUMBURG PISTA</t>
  </si>
  <si>
    <t>PULPIS BRUNO</t>
  </si>
  <si>
    <t>SATVARIO GREY</t>
  </si>
  <si>
    <t>DRASTIC CREMA</t>
  </si>
  <si>
    <t>SCOOP PLAZMA</t>
  </si>
  <si>
    <t>DRASTIC GREY</t>
  </si>
  <si>
    <t>32 X 64 TINTED SERIES</t>
  </si>
  <si>
    <t>RADIAL STATUARIO</t>
  </si>
  <si>
    <t>SUPER WHITE SILKY</t>
  </si>
  <si>
    <t>DRASTIC BIANCO</t>
  </si>
  <si>
    <t>TINTED PEARL</t>
  </si>
  <si>
    <t>SCOOP GREY</t>
  </si>
  <si>
    <t>TURKISH CREMA</t>
  </si>
  <si>
    <t>PRISM GRIS</t>
  </si>
  <si>
    <t>TINTED AQUA</t>
  </si>
  <si>
    <t>PRISM BIANCO</t>
  </si>
  <si>
    <t>TINTED BLUSTA</t>
  </si>
  <si>
    <t>SCOOP WHITE</t>
  </si>
  <si>
    <t>32 X 64 COLOURICA / AUTHENTIC</t>
  </si>
  <si>
    <t>TERAZZO AQUA</t>
  </si>
  <si>
    <t>TINTED BONE</t>
  </si>
  <si>
    <t>SNAR GREY</t>
  </si>
  <si>
    <t>BLISS STATUARIO-AUTHENTIC</t>
  </si>
  <si>
    <t>THUNDER WHITE</t>
  </si>
  <si>
    <t>TINTED GRIS</t>
  </si>
  <si>
    <t>SNAR WHITE</t>
  </si>
  <si>
    <t>CELA STATUARIO-AUTHENTIC</t>
  </si>
  <si>
    <t>VICTOR GRIS</t>
  </si>
  <si>
    <t>TINTED GREY</t>
  </si>
  <si>
    <t>SONATA IVORY</t>
  </si>
  <si>
    <t>ALPINE AQUA-COLORICA BASE</t>
  </si>
  <si>
    <t>TINTED MIST</t>
  </si>
  <si>
    <t>SUPER WHITE</t>
  </si>
  <si>
    <t>LUXORY ONYX-COLORICA BASE</t>
  </si>
  <si>
    <t>VERTICAL - 7</t>
  </si>
  <si>
    <t>SIZE:- 1600 X 3200 X 12MM</t>
  </si>
  <si>
    <t>55.12 SQFT / 5.12 SQ.MTR</t>
  </si>
  <si>
    <t>150 KG</t>
  </si>
  <si>
    <t>INS.
1.15%</t>
  </si>
  <si>
    <t>*RSP
PRICE</t>
  </si>
  <si>
    <t>SPA
FULL BODY</t>
  </si>
  <si>
    <t>POSH</t>
  </si>
  <si>
    <t>2.99</t>
  </si>
  <si>
    <t>440</t>
  </si>
  <si>
    <t>3.34</t>
  </si>
  <si>
    <t>480</t>
  </si>
  <si>
    <t>4.49</t>
  </si>
  <si>
    <t>Spa White</t>
  </si>
  <si>
    <t>5.0</t>
  </si>
  <si>
    <t>513</t>
  </si>
  <si>
    <t>INMENSA
COLOUR
BODY</t>
  </si>
  <si>
    <t>4.14</t>
  </si>
  <si>
    <t>430</t>
  </si>
  <si>
    <t>Serona Night, Agersen Nero</t>
  </si>
  <si>
    <t>SIZE:- 1450 X 3200 X20MM</t>
  </si>
  <si>
    <t>225 KG</t>
  </si>
  <si>
    <t>3.68</t>
  </si>
  <si>
    <t>382</t>
  </si>
  <si>
    <t>4.03</t>
  </si>
  <si>
    <t>5.98</t>
  </si>
  <si>
    <t>621</t>
  </si>
  <si>
    <t>850</t>
  </si>
  <si>
    <t>6.44</t>
  </si>
  <si>
    <t>668</t>
  </si>
  <si>
    <t>5.52</t>
  </si>
  <si>
    <t>573</t>
  </si>
  <si>
    <t>Size(mm)</t>
  </si>
  <si>
    <t>Caliber</t>
  </si>
  <si>
    <t>Retail
MRP/Sft.</t>
  </si>
  <si>
    <t>Ex-Fac./Sft.</t>
  </si>
  <si>
    <t>Pcs/Box</t>
  </si>
  <si>
    <t>Sft./Box</t>
  </si>
  <si>
    <t>Kg./Box</t>
  </si>
  <si>
    <t>MRP/Box</t>
  </si>
  <si>
    <t>Endless-Nero/Grigio/Bianco/Avorio/Beige/Taupe/Argento,
Runa- Beige/Nero/Grigio Chiaro/Grigio Scuro,Ambient- Grigio
Chiaro/Grigio Scuro/Grigio Medio/Beige Chiaro/Beige
Scuro/Beige Medio,Terraelino-Gesso/ Calce/ Sabbia/ Argilla/
Fango/ Pepe, PDC- Beige Chiaro/Beige Medio/Beige
Scuro/Grigio Chiaro/Grigio Medio/Grigio Scuro (Matt &amp;
Lappato in Cresta), Lithic - Roccia Portoghese/ Vicenza
Beige/Basalto Grigio/Gabbro Sfumato</t>
  </si>
  <si>
    <t>30.92</t>
  </si>
  <si>
    <t>60.33</t>
  </si>
  <si>
    <t>10,205</t>
  </si>
  <si>
    <t>1200x1200</t>
  </si>
  <si>
    <t>126</t>
  </si>
  <si>
    <t>30.89</t>
  </si>
  <si>
    <t>60.28</t>
  </si>
  <si>
    <t>7,105</t>
  </si>
  <si>
    <t>800x1600</t>
  </si>
  <si>
    <t>116</t>
  </si>
  <si>
    <t>27.46</t>
  </si>
  <si>
    <t>53.56</t>
  </si>
  <si>
    <t>5,905</t>
  </si>
  <si>
    <t>600x1200</t>
  </si>
  <si>
    <t>180</t>
  </si>
  <si>
    <t>96</t>
  </si>
  <si>
    <t>15.42</t>
  </si>
  <si>
    <t>30.09</t>
  </si>
  <si>
    <t>2,775</t>
  </si>
  <si>
    <t>800x800</t>
  </si>
  <si>
    <t>13.71</t>
  </si>
  <si>
    <t>26.75</t>
  </si>
  <si>
    <t>2,470</t>
  </si>
  <si>
    <t>600x600</t>
  </si>
  <si>
    <t>15.40</t>
  </si>
  <si>
    <t>30.04</t>
  </si>
  <si>
    <t>2,770</t>
  </si>
  <si>
    <t>300x600</t>
  </si>
  <si>
    <t>11.51</t>
  </si>
  <si>
    <t>22.45</t>
  </si>
  <si>
    <t>2,070</t>
  </si>
  <si>
    <t>TERRAELINO/PIETRA DEL CARDOSO (Thickness 9 mm)</t>
  </si>
  <si>
    <t>Terraelino-Menta/ Ginepro, PDC- Beige Chiaro/Beige
Medio/Beige Scuro/Grigio Chiaro/Grigio Medio/Grigio Scuro (R-11 , R-12 &amp; Bocciardato)</t>
  </si>
  <si>
    <t>186</t>
  </si>
  <si>
    <t>10,820</t>
  </si>
  <si>
    <t>250</t>
  </si>
  <si>
    <t>7,725</t>
  </si>
  <si>
    <t>6,315</t>
  </si>
  <si>
    <t>200</t>
  </si>
  <si>
    <t>3,085</t>
  </si>
  <si>
    <t>2,740</t>
  </si>
  <si>
    <t>3,080</t>
  </si>
  <si>
    <t>2,300</t>
  </si>
  <si>
    <t>TERRAELINO/TERRACOTTA (Thickness 9 mm)</t>
  </si>
  <si>
    <t>Terraelino- Melograno, Terracotta - Chiaro/Medio/Scuro</t>
  </si>
  <si>
    <t>11,285</t>
  </si>
  <si>
    <t>265</t>
  </si>
  <si>
    <t>146</t>
  </si>
  <si>
    <t>8,185</t>
  </si>
  <si>
    <t>6,865</t>
  </si>
  <si>
    <t>3,315</t>
  </si>
  <si>
    <t>2,950</t>
  </si>
  <si>
    <t>3,310</t>
  </si>
  <si>
    <t>2,475</t>
  </si>
  <si>
    <t>CONIWOOD/ESSENZE (Thickness 9 mm)</t>
  </si>
  <si>
    <t>Coniwood-Cedro Sbiancato/Pino/Abete/Larice/Larice
Ossidato/Abete Tinto, Essenze-Eucalipto/Noce/Rovere
Tortora/Rovere Chiaro</t>
  </si>
  <si>
    <t>300x2400</t>
  </si>
  <si>
    <t>315</t>
  </si>
  <si>
    <t>15.38</t>
  </si>
  <si>
    <t>4,845</t>
  </si>
  <si>
    <t>200x2400</t>
  </si>
  <si>
    <t>10.22</t>
  </si>
  <si>
    <t>19.96</t>
  </si>
  <si>
    <t>3,220</t>
  </si>
  <si>
    <t>300x1600</t>
  </si>
  <si>
    <t>30.01</t>
  </si>
  <si>
    <t>3,305</t>
  </si>
  <si>
    <t>200x1600</t>
  </si>
  <si>
    <t>13.62</t>
  </si>
  <si>
    <t>26.59</t>
  </si>
  <si>
    <t>2,930</t>
  </si>
  <si>
    <t>200x1200</t>
  </si>
  <si>
    <t>15.31</t>
  </si>
  <si>
    <t>3,060</t>
  </si>
  <si>
    <t>TEXTURE /SPAZZOLATO / LUCIDO OPACO</t>
  </si>
  <si>
    <t>Thickness 9 mm</t>
  </si>
  <si>
    <t>BOCCIARDATO,PETTINATO&amp;RIGATO - Statuario/Crema
Europa/Pulpis Grigio/Calacatta/Frappuccino/Port
Lorent, SPAZZOLATO - Pulpis
Grigio/Calacatta/Statuario/Travertine Veincut
Beige/Grigio Avio/Calacatta Bronzo , LUCIDO OPACO -Pulpis Grigio/Travertine Veincut Beige</t>
  </si>
  <si>
    <t>405</t>
  </si>
  <si>
    <t>12,525</t>
  </si>
  <si>
    <t>205</t>
  </si>
  <si>
    <t>41.20</t>
  </si>
  <si>
    <t>80.00</t>
  </si>
  <si>
    <t>15,040</t>
  </si>
  <si>
    <t>10,040</t>
  </si>
  <si>
    <t>167</t>
  </si>
  <si>
    <t>8,240</t>
  </si>
  <si>
    <t>30.00</t>
  </si>
  <si>
    <t>4,240</t>
  </si>
  <si>
    <t>Thickness 9 mm / Full Lappato / Lappato Matt</t>
  </si>
  <si>
    <t>Statuario / Calacatta / Crema Europa / Botticino /
Bianco Lasa / Onice Persiano / Michelangelo/ Rosso
Levanto / Irish Green /Statuario Freddo / Calacatta
Bronzo / Onice Aria Beige / Onice Nero / Quarzo
Verde Aqua</t>
  </si>
  <si>
    <t>13.67</t>
  </si>
  <si>
    <t>3,760</t>
  </si>
  <si>
    <t>300x1200 *</t>
  </si>
  <si>
    <t>15.39</t>
  </si>
  <si>
    <t>4,230</t>
  </si>
  <si>
    <t>Pulpis Grigio / Corinthian Beige / Frappuccino /
Antique Black / Port Lorent / Emperador Marrone /
Emperador Grigio/ Breccia Aurora / Amani Bronze
/ Grigio Terra / Travertine Veincut Beige/
Travertine Veincut Silver Grey/ Grigio Avio /
Calacatta Nero</t>
  </si>
  <si>
    <t>390</t>
  </si>
  <si>
    <t>210</t>
  </si>
  <si>
    <t>12,060</t>
  </si>
  <si>
    <t>195</t>
  </si>
  <si>
    <t>14,420</t>
  </si>
  <si>
    <t>305</t>
  </si>
  <si>
    <t>9,420</t>
  </si>
  <si>
    <t>7,825</t>
  </si>
  <si>
    <t>255</t>
  </si>
  <si>
    <t>3,930</t>
  </si>
  <si>
    <t>3,485</t>
  </si>
  <si>
    <t>Naturale I (Thickness 9 mm)</t>
  </si>
  <si>
    <t>Pulpis Grigio, Corinthian Beige, Breccia Aurora,
Amani Bronze,Traventine (Naturalé)</t>
  </si>
  <si>
    <t>Naturale II (Thickness 9 mm)</t>
  </si>
  <si>
    <t>Statuario, Calacuta, Botticino, Crema Europa,
Bianco Lasa, Onice Persiano, Michelangelo
(Naturalé)</t>
  </si>
  <si>
    <t>(Naturalé)</t>
  </si>
  <si>
    <t>NISHTHA IMPEX</t>
  </si>
  <si>
    <t>Shape</t>
  </si>
  <si>
    <t>Size(MM)</t>
  </si>
  <si>
    <t>Thickness</t>
  </si>
  <si>
    <t>Colour</t>
  </si>
  <si>
    <t>Finish</t>
  </si>
  <si>
    <t>8 FT</t>
  </si>
  <si>
    <t>10 FT</t>
  </si>
  <si>
    <t>[image] [image]</t>
  </si>
  <si>
    <t>T -6MM</t>
  </si>
  <si>
    <t>0.8MM THICKNESS</t>
  </si>
  <si>
    <t>ROSE GOLD, GOLD, SILVER, BLACK*</t>
  </si>
  <si>
    <t>Glossy/Matt</t>
  </si>
  <si>
    <t>325/pc</t>
  </si>
  <si>
    <t>370/pc</t>
  </si>
  <si>
    <t>T -8MM</t>
  </si>
  <si>
    <t>350/pc</t>
  </si>
  <si>
    <t>400/pc</t>
  </si>
  <si>
    <t>T -10MM</t>
  </si>
  <si>
    <t>ROSE GOLD, GOLD, SILVER,BLACK*</t>
  </si>
  <si>
    <t>375/pc</t>
  </si>
  <si>
    <t>425/pc</t>
  </si>
  <si>
    <t>T -12MM</t>
  </si>
  <si>
    <t>390/pc</t>
  </si>
  <si>
    <t>440/pc</t>
  </si>
  <si>
    <t>T -15MM</t>
  </si>
  <si>
    <t>Glossy Finish</t>
  </si>
  <si>
    <t>450/pc</t>
  </si>
  <si>
    <t>500/pc</t>
  </si>
  <si>
    <t>T -19MM</t>
  </si>
  <si>
    <t>550/pc</t>
  </si>
  <si>
    <t>T -25MM</t>
  </si>
  <si>
    <t>575/pc</t>
  </si>
  <si>
    <t>625/pcs</t>
  </si>
  <si>
    <t>*BLACK COLOUR-GLOSSY &amp; MATT FINISH 30/- EXTRA IN ALL SIZES</t>
  </si>
  <si>
    <t>[image] [image]
[image] [image]
[image]</t>
  </si>
  <si>
    <t>U -3MM</t>
  </si>
  <si>
    <t>ROSE GOLD, GOLD</t>
  </si>
  <si>
    <t>U -5X5MM</t>
  </si>
  <si>
    <t>U -5MM</t>
  </si>
  <si>
    <t>400/PC</t>
  </si>
  <si>
    <t>U -6X6MM</t>
  </si>
  <si>
    <t>ROSE GOLD, GOLD, BLACK*</t>
  </si>
  <si>
    <t>U -8MM</t>
  </si>
  <si>
    <t>425/PC</t>
  </si>
  <si>
    <t>U -10MM</t>
  </si>
  <si>
    <t>450/PC</t>
  </si>
  <si>
    <t>U -12MM</t>
  </si>
  <si>
    <t>475/PC</t>
  </si>
  <si>
    <t>U -15MM</t>
  </si>
  <si>
    <t>475/pc</t>
  </si>
  <si>
    <t>525/PC</t>
  </si>
  <si>
    <t>U -20MM</t>
  </si>
  <si>
    <t>550/PC</t>
  </si>
  <si>
    <t>U -25MM</t>
  </si>
  <si>
    <t>600/PC</t>
  </si>
  <si>
    <t>L SHAPE AND FLAT PROFILE AVAILBLE</t>
  </si>
  <si>
    <t>L-PROFILE</t>
  </si>
  <si>
    <t>L-8X8</t>
  </si>
  <si>
    <t>L-10X10</t>
  </si>
  <si>
    <t>L-12X12</t>
  </si>
  <si>
    <t>L-19X19</t>
  </si>
  <si>
    <t>L-25X25</t>
  </si>
  <si>
    <t>AVAILABLE</t>
  </si>
  <si>
    <t>FLAT 12MM 19MM 25MM</t>
  </si>
  <si>
    <t>CUSTOMIZE SIZE FOR L SHAPE AND FLAT PROFILE AVAILBLE BY ORDER</t>
  </si>
  <si>
    <t>FLUTE
PROFILE</t>
  </si>
  <si>
    <t>Glossy (Mirror)</t>
  </si>
  <si>
    <t>1000/PC</t>
  </si>
  <si>
    <t>CORNER
PROFILE</t>
  </si>
  <si>
    <t>850/PC</t>
  </si>
  <si>
    <t>Orbitimpex</t>
  </si>
  <si>
    <t>ITEM NO/NAME</t>
  </si>
  <si>
    <t>MFG</t>
  </si>
  <si>
    <t>PCS PER
BOX</t>
  </si>
  <si>
    <t>SQ. FT.
PER BOX</t>
  </si>
  <si>
    <t>PRICE
PER
PIECE
(RS)</t>
  </si>
  <si>
    <t>PRICE PER
BOX(RS)</t>
  </si>
  <si>
    <t>CATANIA BLANCO</t>
  </si>
  <si>
    <t>SPAIN</t>
  </si>
  <si>
    <t>150X300MM(6"X12")</t>
  </si>
  <si>
    <t>11</t>
  </si>
  <si>
    <t>2860</t>
  </si>
  <si>
    <t>CATANIA BLU</t>
  </si>
  <si>
    <t>CATANIA OCRE</t>
  </si>
  <si>
    <t>CATANIA VIOLA</t>
  </si>
  <si>
    <t>CATANIA VERDE</t>
  </si>
  <si>
    <t>CATANIA DECOR MESSINA</t>
  </si>
  <si>
    <t>CATANIA DECOR VULCANO</t>
  </si>
  <si>
    <t>16000</t>
  </si>
  <si>
    <t>MILANO BLANCO</t>
  </si>
  <si>
    <t>200X200MM(8"X8")</t>
  </si>
  <si>
    <t>1775</t>
  </si>
  <si>
    <t>MILANO CALDERA</t>
  </si>
  <si>
    <t>MILANO CENTURY OCRE</t>
  </si>
  <si>
    <t>2475</t>
  </si>
  <si>
    <t>1750</t>
  </si>
  <si>
    <t>MILANO CENTURY BLU</t>
  </si>
  <si>
    <t>200X200MM(8"x8")</t>
  </si>
  <si>
    <t>CALABRIA BLANCO</t>
  </si>
  <si>
    <t>150X150MM (6"X6")</t>
  </si>
  <si>
    <t>CALABRIA COBALTO</t>
  </si>
  <si>
    <t>CALABRIA OCRE</t>
  </si>
  <si>
    <t>CALABRIA PISTACIO</t>
  </si>
  <si>
    <t>CALABRIA ROSSO</t>
  </si>
  <si>
    <t>CALABRIA DÉCOR BAMBOLA</t>
  </si>
  <si>
    <t>CALABRIA DÉCOR VIETRI</t>
  </si>
  <si>
    <t>3960</t>
  </si>
  <si>
    <t>RIALTO COTTO</t>
  </si>
  <si>
    <t>RIALTO DÉCOR VENATO</t>
  </si>
  <si>
    <t>3300</t>
  </si>
  <si>
    <t>RIALTO BLANCO</t>
  </si>
  <si>
    <t>RIALTO DÉCOR TIZIANO</t>
  </si>
  <si>
    <t>RIALTO BLU</t>
  </si>
  <si>
    <t>BOMBATO BEIGE</t>
  </si>
  <si>
    <t>BOMBATO BLANCO</t>
  </si>
  <si>
    <t>BOMBATO GREY</t>
  </si>
  <si>
    <t>BOMBATO OCRE</t>
  </si>
  <si>
    <t>BOMBATO GREEN</t>
  </si>
  <si>
    <t>BOMBATO ROSSO</t>
  </si>
  <si>
    <t>BOMBATO DÉCOR DERBY</t>
  </si>
  <si>
    <t>2420</t>
  </si>
  <si>
    <t>BOMBATO DÉCOR PRESTON</t>
  </si>
  <si>
    <t>BOMBATO DÉCOR ENZO</t>
  </si>
  <si>
    <t>DÉCOR SELLO</t>
  </si>
  <si>
    <t>323</t>
  </si>
  <si>
    <t>7106</t>
  </si>
  <si>
    <t>MOP NERO</t>
  </si>
  <si>
    <t>ITALY</t>
  </si>
  <si>
    <t>20 X 50 CM</t>
  </si>
  <si>
    <t>11.11</t>
  </si>
  <si>
    <t>332</t>
  </si>
  <si>
    <t>3320</t>
  </si>
  <si>
    <t>MOP ROSSO</t>
  </si>
  <si>
    <t>MOP BLU</t>
  </si>
  <si>
    <t>MOP SMERALDO</t>
  </si>
  <si>
    <t>FREEPORT BLACK</t>
  </si>
  <si>
    <t>24 X27.7 CM</t>
  </si>
  <si>
    <t>10.44</t>
  </si>
  <si>
    <t>3000</t>
  </si>
  <si>
    <t>FREEPORT BROWN</t>
  </si>
  <si>
    <t>METRO WHITE</t>
  </si>
  <si>
    <t>7.5X30 CM (3''X12'')</t>
  </si>
  <si>
    <t>METRO CREAM</t>
  </si>
  <si>
    <t>METRO GREY</t>
  </si>
  <si>
    <t>METRO BLACK</t>
  </si>
  <si>
    <t>METRO ROSSO</t>
  </si>
  <si>
    <t>PARADISE CREAM</t>
  </si>
  <si>
    <t>7.5X15 CM (3''X6'')</t>
  </si>
  <si>
    <t>32</t>
  </si>
  <si>
    <t>2816</t>
  </si>
  <si>
    <t>PARADISE GREY</t>
  </si>
  <si>
    <t>PARADISE BLACK</t>
  </si>
  <si>
    <t>PARADISE ROSSO</t>
  </si>
  <si>
    <t>TRIBECA HAYA</t>
  </si>
  <si>
    <t>1210</t>
  </si>
  <si>
    <t>TRIBECA NOGAL</t>
  </si>
  <si>
    <t>TRIBECA WENGUE</t>
  </si>
  <si>
    <t>DÉCOR TRIBECA</t>
  </si>
  <si>
    <t>METALIC SILVER</t>
  </si>
  <si>
    <t>7.5CM X 31.2CM</t>
  </si>
  <si>
    <t>11.44</t>
  </si>
  <si>
    <t>METALIC COBALTO</t>
  </si>
  <si>
    <t>METALIC GREEN</t>
  </si>
  <si>
    <t>ADOBE</t>
  </si>
  <si>
    <t>1958</t>
  </si>
  <si>
    <t>1584</t>
  </si>
  <si>
    <t>DOLMEN METAL</t>
  </si>
  <si>
    <t>25.4 X 25.4 CM</t>
  </si>
  <si>
    <t>4.2</t>
  </si>
  <si>
    <t>1938</t>
  </si>
  <si>
    <t>ESENZIA BLANCO</t>
  </si>
  <si>
    <t>ESENZIA PERLA</t>
  </si>
  <si>
    <t>ESENZIA TERRA</t>
  </si>
  <si>
    <t>ESENZIA NOTE</t>
  </si>
  <si>
    <t>ESENZIA MARE</t>
  </si>
  <si>
    <t>ESENZIA DÉCOR FENICE</t>
  </si>
  <si>
    <t>ESENZIA DÉCOR PADUA</t>
  </si>
  <si>
    <t>ESENZIA DÉCOR VALENTINA</t>
  </si>
  <si>
    <t>DELTA NEGRO</t>
  </si>
  <si>
    <t>33.3 X 33.3 CM</t>
  </si>
  <si>
    <t>9.79</t>
  </si>
  <si>
    <t>2064</t>
  </si>
  <si>
    <t>1760</t>
  </si>
  <si>
    <t>DELTA ANTRACITA</t>
  </si>
  <si>
    <t>ISTANBUL SILVER</t>
  </si>
  <si>
    <t>7.5 x 15 CM</t>
  </si>
  <si>
    <t>8.75</t>
  </si>
  <si>
    <t>ISTANBUL BRONZE</t>
  </si>
  <si>
    <t>ISTANBUL GOLD</t>
  </si>
  <si>
    <t>ART PASTIME</t>
  </si>
  <si>
    <t>20 X 20 CM</t>
  </si>
  <si>
    <t>PADUA</t>
  </si>
  <si>
    <t>LOUSIANA</t>
  </si>
  <si>
    <t>TECA</t>
  </si>
  <si>
    <t>2125</t>
  </si>
  <si>
    <t>ORLEANS</t>
  </si>
  <si>
    <t>CAOBA</t>
  </si>
  <si>
    <t>ATELIER WHITE</t>
  </si>
  <si>
    <t>ATELIER CREAM</t>
  </si>
  <si>
    <t>ATELIER PARADISE</t>
  </si>
  <si>
    <t>TOTTO</t>
  </si>
  <si>
    <t>2530</t>
  </si>
  <si>
    <t>PANTONE</t>
  </si>
  <si>
    <t>MEDICI WHITE</t>
  </si>
  <si>
    <t>CENTRO PRAGHA</t>
  </si>
  <si>
    <t>MALLA BLUE</t>
  </si>
  <si>
    <t>7 x 27.5 CM</t>
  </si>
  <si>
    <t>7.87</t>
  </si>
  <si>
    <t>2660</t>
  </si>
  <si>
    <t>MALLA BROWN</t>
  </si>
  <si>
    <t>MALLA WHITE</t>
  </si>
  <si>
    <t>CLAY T 1</t>
  </si>
  <si>
    <t>14.7 X 14.7 CM</t>
  </si>
  <si>
    <t>9.76</t>
  </si>
  <si>
    <t>CLAY T 2</t>
  </si>
  <si>
    <t>8.83</t>
  </si>
  <si>
    <t>3040</t>
  </si>
  <si>
    <t>CLAY T 3</t>
  </si>
  <si>
    <t>8.30</t>
  </si>
  <si>
    <t>CEMENT</t>
  </si>
  <si>
    <t>T</t>
  </si>
  <si>
    <t>GRAPHITE</t>
  </si>
  <si>
    <t>CRACKLE</t>
  </si>
  <si>
    <t>5320</t>
  </si>
  <si>
    <t>DÉCOR HISPALIS</t>
  </si>
  <si>
    <t>15 X 30 CM</t>
  </si>
  <si>
    <t>ESCAMA BLUE</t>
  </si>
  <si>
    <t>21 X 21 CM</t>
  </si>
  <si>
    <t>ESCAMA BLACK</t>
  </si>
  <si>
    <t>ESCAMA BEIGE</t>
  </si>
  <si>
    <t>ESCAMA MIX</t>
  </si>
  <si>
    <t>ESCAMA WHITE</t>
  </si>
  <si>
    <t>ESCAMA GREEN</t>
  </si>
  <si>
    <t>ESCAMA GOLD</t>
  </si>
  <si>
    <t>525</t>
  </si>
  <si>
    <t>6300</t>
  </si>
  <si>
    <t>ESCAMA BRONZE</t>
  </si>
  <si>
    <t>ESCAMA SILVER</t>
  </si>
  <si>
    <t>RIVOLI WHITE</t>
  </si>
  <si>
    <t>RIVOLI BLACK</t>
  </si>
  <si>
    <t>RIVOLI BROWN</t>
  </si>
  <si>
    <t>RIVOLI BLU</t>
  </si>
  <si>
    <t>ALPE WHITE</t>
  </si>
  <si>
    <t>ALPE BLACK</t>
  </si>
  <si>
    <t>CELTA BLACK</t>
  </si>
  <si>
    <t>CELTA WHITE</t>
  </si>
  <si>
    <t>DÉCOR RIVALTA</t>
  </si>
  <si>
    <t>DÉCOR LUSERNA</t>
  </si>
  <si>
    <t>VENICE WHITE</t>
  </si>
  <si>
    <t>22 X 25 CM</t>
  </si>
  <si>
    <t>2875</t>
  </si>
  <si>
    <t>VENICE SILVER</t>
  </si>
  <si>
    <t>VENICE BLACK</t>
  </si>
  <si>
    <t>VENICE COLORS</t>
  </si>
  <si>
    <t>LATICE</t>
  </si>
  <si>
    <t>25 X 25 CM</t>
  </si>
  <si>
    <t>9.63</t>
  </si>
  <si>
    <t>3220</t>
  </si>
  <si>
    <t>4200</t>
  </si>
  <si>
    <t>DÉCOR TUNISIA</t>
  </si>
  <si>
    <t>BELFAST BLU</t>
  </si>
  <si>
    <t>BELFAST BLACK</t>
  </si>
  <si>
    <t>VERSAILLES MOSAICO</t>
  </si>
  <si>
    <t>VERSAILLES COLONIAL</t>
  </si>
  <si>
    <t>CELTIC</t>
  </si>
  <si>
    <t>DC ICE</t>
  </si>
  <si>
    <t>DC CREAM</t>
  </si>
  <si>
    <t>DC NOTE</t>
  </si>
  <si>
    <t>DC FOREST</t>
  </si>
  <si>
    <t>DC OCEAN</t>
  </si>
  <si>
    <t>DC CARMINE</t>
  </si>
  <si>
    <t>CENTRO FAENZA</t>
  </si>
  <si>
    <t>GATSBY</t>
  </si>
  <si>
    <t>CHARLESTONE</t>
  </si>
  <si>
    <t>ART DECO WHITE</t>
  </si>
  <si>
    <t>10 X 20 CM</t>
  </si>
  <si>
    <t>ART DECO BLACK</t>
  </si>
  <si>
    <t>DORNE</t>
  </si>
  <si>
    <t>17X33 CM</t>
  </si>
  <si>
    <t>8.58</t>
  </si>
  <si>
    <t>HERITAGE</t>
  </si>
  <si>
    <t>22x25 CM</t>
  </si>
  <si>
    <t>3375</t>
  </si>
  <si>
    <t>ORIGIN BLUE</t>
  </si>
  <si>
    <t>ORIGIN GREEN</t>
  </si>
  <si>
    <t>ORIGIN TERRA</t>
  </si>
  <si>
    <t>RIVIERA BLANCO</t>
  </si>
  <si>
    <t>15X30 CM</t>
  </si>
  <si>
    <t>2970</t>
  </si>
  <si>
    <t>RIVIERA BLEU</t>
  </si>
  <si>
    <t>RIVIERA MARINE</t>
  </si>
  <si>
    <t>RIVIERA CAFE</t>
  </si>
  <si>
    <t>RIVIERA ROUGE</t>
  </si>
  <si>
    <t>RIVIERA TURQUOISE</t>
  </si>
  <si>
    <t>RIVIERA DECOR ANTIBES</t>
  </si>
  <si>
    <t>RIVIERA DECOR CANNES</t>
  </si>
  <si>
    <t>RIVIERA DECOR CASSIS</t>
  </si>
  <si>
    <t>RIVIERA DECOR MARSELLA</t>
  </si>
  <si>
    <t>RIVIERA DECOR TOLON</t>
  </si>
  <si>
    <t>MURAL AUTUMN RANDOM</t>
  </si>
  <si>
    <t>20X20 CM</t>
  </si>
  <si>
    <t>4000</t>
  </si>
  <si>
    <t>MURAL AUTUMN SET</t>
  </si>
  <si>
    <t>8000</t>
  </si>
  <si>
    <t>MURAL SPRING RANDOM</t>
  </si>
  <si>
    <t>MURAL SPRING SET</t>
  </si>
  <si>
    <t>BOTTEGA BLANCO</t>
  </si>
  <si>
    <t>BOTTEGA OCRE</t>
  </si>
  <si>
    <t>BOTTEGA COTTO</t>
  </si>
  <si>
    <t>BOTTEGA VERDE</t>
  </si>
  <si>
    <t>BOTTEGA DECOR PLAY</t>
  </si>
  <si>
    <t>3625</t>
  </si>
  <si>
    <t>FORESTA</t>
  </si>
  <si>
    <t>INFINITY</t>
  </si>
  <si>
    <t>KIMRI</t>
  </si>
  <si>
    <t>KHALAL</t>
  </si>
  <si>
    <t>PANAMA</t>
  </si>
  <si>
    <t>RAIN BIANCO</t>
  </si>
  <si>
    <t>7.5X30 CM</t>
  </si>
  <si>
    <t>6.25</t>
  </si>
  <si>
    <t>RAIN OCRE</t>
  </si>
  <si>
    <t>RAIN AQUA</t>
  </si>
  <si>
    <t>RAIN RED</t>
  </si>
  <si>
    <t>RAIN DÉCOR BIANCO</t>
  </si>
  <si>
    <t>RAIN DÉCOR OCRE</t>
  </si>
  <si>
    <t>RAIN DÉCOR AQUA</t>
  </si>
  <si>
    <t>RAIN DÉCOR RED</t>
  </si>
  <si>
    <t>VERSAILLES AUGUSTA</t>
  </si>
  <si>
    <t>WYNN BLANCO</t>
  </si>
  <si>
    <t>WYNN BLEU</t>
  </si>
  <si>
    <t>WYNN MARINE</t>
  </si>
  <si>
    <t>WYNN CAFE</t>
  </si>
  <si>
    <t>WYNN ROUGE</t>
  </si>
  <si>
    <t>WYNN TURQUOISE</t>
  </si>
  <si>
    <t>SEVILLA WHITE</t>
  </si>
  <si>
    <t>SEVILLA HONEY</t>
  </si>
  <si>
    <t>SEVILLA WINE</t>
  </si>
  <si>
    <t>SEVILLA DÉCOR WHITE</t>
  </si>
  <si>
    <t>SEVILLA DECOR HONEY</t>
  </si>
  <si>
    <t>SEVILLA DECOR WINE</t>
  </si>
  <si>
    <t>GRAND CAYON GRAY</t>
  </si>
  <si>
    <t>600X600MM (24"X24")</t>
  </si>
  <si>
    <t>132</t>
  </si>
  <si>
    <t>PETRA REGIA</t>
  </si>
  <si>
    <t>ONIX MAIL</t>
  </si>
  <si>
    <t>450X900MM(18"X36")</t>
  </si>
  <si>
    <t>13.5</t>
  </si>
  <si>
    <t>2187</t>
  </si>
  <si>
    <t>1634</t>
  </si>
  <si>
    <t>MOBILA GRIP</t>
  </si>
  <si>
    <t>225X900MM(9"X36")</t>
  </si>
  <si>
    <t>1332</t>
  </si>
  <si>
    <t>999</t>
  </si>
  <si>
    <t>WOOD GRIP</t>
  </si>
  <si>
    <t>SATURINA BLANCO</t>
  </si>
  <si>
    <t>1932</t>
  </si>
  <si>
    <t>1452</t>
  </si>
  <si>
    <t>BRUNEI GOA</t>
  </si>
  <si>
    <t>150X450MM (6"X18")</t>
  </si>
  <si>
    <t>15</t>
  </si>
  <si>
    <t>1590</t>
  </si>
  <si>
    <t>VESUBIO CASTANO</t>
  </si>
  <si>
    <t>CAERVION DRAGO</t>
  </si>
  <si>
    <t>URAL LAVA (METALLIC)</t>
  </si>
  <si>
    <t>URAL GLASSE (METALLIC)</t>
  </si>
  <si>
    <t>STANLEY BROWN</t>
  </si>
  <si>
    <t>150X600MM (6"X24")</t>
  </si>
  <si>
    <t>129</t>
  </si>
  <si>
    <t>1548</t>
  </si>
  <si>
    <t>97</t>
  </si>
  <si>
    <t>1164</t>
  </si>
  <si>
    <t>OCEAN</t>
  </si>
  <si>
    <t>600X600MM(24"X24")</t>
  </si>
  <si>
    <t>2208</t>
  </si>
  <si>
    <t>1656</t>
  </si>
  <si>
    <t>DESSERT</t>
  </si>
  <si>
    <t>ARES</t>
  </si>
  <si>
    <t>500X500MM(20"X20")</t>
  </si>
  <si>
    <t>1344</t>
  </si>
  <si>
    <t>JUPITER</t>
  </si>
  <si>
    <t>1789</t>
  </si>
  <si>
    <t>JURASSIC GREY</t>
  </si>
  <si>
    <t>500X1000MM(20"X40")</t>
  </si>
  <si>
    <t>16.66</t>
  </si>
  <si>
    <t>286</t>
  </si>
  <si>
    <t>4765</t>
  </si>
  <si>
    <t>3582</t>
  </si>
  <si>
    <t>JURASSIC BLEND</t>
  </si>
  <si>
    <t>500X1000MM(20''X40'')</t>
  </si>
  <si>
    <t>VINTAGE BRUN</t>
  </si>
  <si>
    <t>165X1000MM(6.6"X40")</t>
  </si>
  <si>
    <t>16.5</t>
  </si>
  <si>
    <t>4719</t>
  </si>
  <si>
    <t>229</t>
  </si>
  <si>
    <t>3779</t>
  </si>
  <si>
    <t>VINTAGE NOIR</t>
  </si>
  <si>
    <t>VINTAGE MELANGE</t>
  </si>
  <si>
    <t>MATERIAL CINDER</t>
  </si>
  <si>
    <t>450X900MM (18"X36")</t>
  </si>
  <si>
    <t>226</t>
  </si>
  <si>
    <t>3051</t>
  </si>
  <si>
    <t>CHALET OAK</t>
  </si>
  <si>
    <t>15X90 CM (6''X36'')</t>
  </si>
  <si>
    <t>3105</t>
  </si>
  <si>
    <t>2484</t>
  </si>
  <si>
    <t>CHALET RED</t>
  </si>
  <si>
    <t>CHEVRON BROWN</t>
  </si>
  <si>
    <t>44.5 CM X 66.5 CM</t>
  </si>
  <si>
    <t>2453</t>
  </si>
  <si>
    <t>168</t>
  </si>
  <si>
    <t>1848</t>
  </si>
  <si>
    <t>CHEVRON GREY</t>
  </si>
  <si>
    <t>EGO ANTHRACITE DÉCOR</t>
  </si>
  <si>
    <t>EGYPT</t>
  </si>
  <si>
    <t>30 CM X 90 CM</t>
  </si>
  <si>
    <t>HORIZON GREY</t>
  </si>
  <si>
    <t>30 CM X 120 CM</t>
  </si>
  <si>
    <t>198</t>
  </si>
  <si>
    <t>2376</t>
  </si>
  <si>
    <t>HORIZON GREY DÉCOR</t>
  </si>
  <si>
    <t>2544</t>
  </si>
  <si>
    <t>TACTILE</t>
  </si>
  <si>
    <t>295X900MM (12"X36")</t>
  </si>
  <si>
    <t>2712</t>
  </si>
  <si>
    <t>JET ANTRACITA</t>
  </si>
  <si>
    <t>33.3 X 66.6 CM</t>
  </si>
  <si>
    <t>149</t>
  </si>
  <si>
    <t>JET PLATA</t>
  </si>
  <si>
    <t>TRACK BLANCO</t>
  </si>
  <si>
    <t>30X90 CM(12"36")</t>
  </si>
  <si>
    <t>TRACK BEIGE</t>
  </si>
  <si>
    <t>CONCEPT GRAFITO</t>
  </si>
  <si>
    <t>CONCEPT COBRE</t>
  </si>
  <si>
    <t>ART BLANCO</t>
  </si>
  <si>
    <t>ART BEIGE</t>
  </si>
  <si>
    <t>REAL CHEVRON BLACK</t>
  </si>
  <si>
    <t>44 X 44 CM</t>
  </si>
  <si>
    <t>13.78</t>
  </si>
  <si>
    <t>185</t>
  </si>
  <si>
    <t>2549</t>
  </si>
  <si>
    <t>REAL CHEVRON OCEAN</t>
  </si>
  <si>
    <t>OVERLAY DOLPHIN</t>
  </si>
  <si>
    <t>75 X 150 CM</t>
  </si>
  <si>
    <t>3633</t>
  </si>
  <si>
    <t>OVERLAY JUTA</t>
  </si>
  <si>
    <t>OVERLAY PAPER</t>
  </si>
  <si>
    <t>OVERLAY REAL</t>
  </si>
  <si>
    <t>DIAMOND EARTH</t>
  </si>
  <si>
    <t>70 X 40 CM</t>
  </si>
  <si>
    <t>2216</t>
  </si>
  <si>
    <t>DIAMOND GARDEN</t>
  </si>
  <si>
    <t>BAGDAD BEIGE</t>
  </si>
  <si>
    <t>50 X 100 (20"X40")</t>
  </si>
  <si>
    <t>16.50</t>
  </si>
  <si>
    <t>5445</t>
  </si>
  <si>
    <t>BAGDAD GREEN</t>
  </si>
  <si>
    <t>BAGDAD GREY</t>
  </si>
  <si>
    <t>ROXY PERLA</t>
  </si>
  <si>
    <t>40 X 120 CM</t>
  </si>
  <si>
    <t>5115</t>
  </si>
  <si>
    <t>HARVY PERLA</t>
  </si>
  <si>
    <t>INDUSTRIAL PERLA</t>
  </si>
  <si>
    <t>4805</t>
  </si>
  <si>
    <t>ROXY ACERO</t>
  </si>
  <si>
    <t>HARVY ACERO</t>
  </si>
  <si>
    <t>INDUSTRIAL ACERO</t>
  </si>
  <si>
    <t>COSMOS WHITE</t>
  </si>
  <si>
    <t>BLUR WHITE</t>
  </si>
  <si>
    <t>SPIRE WHITE</t>
  </si>
  <si>
    <t>BYBLOS CENIZA</t>
  </si>
  <si>
    <t>BYBLOS ARENA</t>
  </si>
  <si>
    <t>CARMEL CENIZA</t>
  </si>
  <si>
    <t>CARMEL ARENA</t>
  </si>
  <si>
    <t>EWOOD NOGAL</t>
  </si>
  <si>
    <t>25 X 150 CM</t>
  </si>
  <si>
    <t>12.5</t>
  </si>
  <si>
    <t>3438</t>
  </si>
  <si>
    <t>EWOOD BLANCO</t>
  </si>
  <si>
    <t>26 X 160 CM</t>
  </si>
  <si>
    <t>13.87</t>
  </si>
  <si>
    <t>3814</t>
  </si>
  <si>
    <t>EWOOD GRIS</t>
  </si>
  <si>
    <t>EWOOD BEIGE</t>
  </si>
  <si>
    <t>EWOOD ROBLE</t>
  </si>
  <si>
    <t>SHIRO BLANCO</t>
  </si>
  <si>
    <t>SHIRO ETTORE</t>
  </si>
  <si>
    <t>SHIRO MEMPHIS</t>
  </si>
  <si>
    <t>GRAVITY PEARL</t>
  </si>
  <si>
    <t>29X100 CM</t>
  </si>
  <si>
    <t>3750</t>
  </si>
  <si>
    <t>GRAVITY SILVER</t>
  </si>
  <si>
    <t>GRAVITY CONCEPT PEARL</t>
  </si>
  <si>
    <t>GRAVITY CONCEPT SILVER</t>
  </si>
  <si>
    <t>GRAVITY CONCEPT OXIDE</t>
  </si>
  <si>
    <t>GRAVITY CONCEPT DARK</t>
  </si>
  <si>
    <t>SUNSTONE ICE</t>
  </si>
  <si>
    <t>SUNSTONE GREY</t>
  </si>
  <si>
    <t>SUNSTONE CONCEPT ICE</t>
  </si>
  <si>
    <t>SUNSTONE CONCEPT GREY</t>
  </si>
  <si>
    <t>SUNSTONE ART ICE</t>
  </si>
  <si>
    <t>SUNSTONE ART GREY</t>
  </si>
  <si>
    <t>PANAMERA MOON</t>
  </si>
  <si>
    <t>31.6X100 CM</t>
  </si>
  <si>
    <t>5100</t>
  </si>
  <si>
    <t>PANAMERA AQUA</t>
  </si>
  <si>
    <t>PANAMERA OCEAN</t>
  </si>
  <si>
    <t>5440</t>
  </si>
  <si>
    <t>SOUL MOON</t>
  </si>
  <si>
    <t>SOUL AQUA</t>
  </si>
  <si>
    <t>WALLPAPER TENDER</t>
  </si>
  <si>
    <t>60X120 CM</t>
  </si>
  <si>
    <t>WALLPAPER TWILIGHT</t>
  </si>
  <si>
    <t>WALLPAPER ROYALE</t>
  </si>
  <si>
    <t>BEVERLY WHITE</t>
  </si>
  <si>
    <t>20X60 CM</t>
  </si>
  <si>
    <t>SOUL OCEAN</t>
  </si>
  <si>
    <t>CUPRA MOON</t>
  </si>
  <si>
    <t>CUPRA AQUA</t>
  </si>
  <si>
    <t>CUPRA OCEAN</t>
  </si>
  <si>
    <t>SOSPIRO WHITE</t>
  </si>
  <si>
    <t>ART WHITE</t>
  </si>
  <si>
    <t>VENTO WHITE</t>
  </si>
  <si>
    <t>SOSPIRO OCEAN</t>
  </si>
  <si>
    <t>ART OCEAN</t>
  </si>
  <si>
    <t>VENTO OCEAN</t>
  </si>
  <si>
    <t>SOSPIRO SMOKE</t>
  </si>
  <si>
    <t>ART SMOKE</t>
  </si>
  <si>
    <t>VENTO SMOKE</t>
  </si>
  <si>
    <t>SOSPIRO TAUPE</t>
  </si>
  <si>
    <t>ART TAUPE</t>
  </si>
  <si>
    <t>VENTO TAUPE</t>
  </si>
  <si>
    <t>TROPIC BLUE</t>
  </si>
  <si>
    <t>5038</t>
  </si>
  <si>
    <t>TROPIC BROWN</t>
  </si>
  <si>
    <t>STAMP WHITE</t>
  </si>
  <si>
    <t>40X120 CM</t>
  </si>
  <si>
    <t>20.67</t>
  </si>
  <si>
    <t>6821</t>
  </si>
  <si>
    <t>STAMP BEIGE</t>
  </si>
  <si>
    <t>STAMP GREY</t>
  </si>
  <si>
    <t>WALLPAPER FLOWER GREY</t>
  </si>
  <si>
    <t>12400</t>
  </si>
  <si>
    <t>WALLPAPER FLOWER BEIGE</t>
  </si>
  <si>
    <t>WALLPAPER FOLIAGE</t>
  </si>
  <si>
    <t>WALLPAPER GEOMETRIC</t>
  </si>
  <si>
    <t>WALLPAPER FIORE ORE</t>
  </si>
  <si>
    <t>Caesarstone Pricelist 2023</t>
  </si>
  <si>
    <t>Caesarstone Pricelist 2024</t>
  </si>
  <si>
    <t>Caesarstone Pricelist 2025</t>
  </si>
  <si>
    <t>Caesarstone Pricelist 2026</t>
  </si>
  <si>
    <t>Caesarstone Pricelist 2027</t>
  </si>
  <si>
    <t>Caesarstone Pricelist 2028</t>
  </si>
  <si>
    <t>Caesarstone Pricelist 2029</t>
  </si>
  <si>
    <t>Caesarstone Pricelist 2030</t>
  </si>
  <si>
    <t>Caesarstone Pricelist 2031</t>
  </si>
  <si>
    <t>Caesarstone Pricelist 2032</t>
  </si>
  <si>
    <t>Caesarstone Pricelist 2033</t>
  </si>
  <si>
    <t>Caesarstone Pricelist 2034</t>
  </si>
  <si>
    <t>Caesarstone Pricelist 2035</t>
  </si>
  <si>
    <t>Caesarstone Pricelist 2036</t>
  </si>
  <si>
    <t>Caesarstone Pricelist 2037</t>
  </si>
  <si>
    <t>Caesarstone Pricelist 2038</t>
  </si>
  <si>
    <t>Caesarstone Pricelist 2039</t>
  </si>
  <si>
    <t>Caesarstone Pricelist 2040</t>
  </si>
  <si>
    <t>Caesarstone Pricelist 2041</t>
  </si>
  <si>
    <t>Caesarstone Pricelist 2042</t>
  </si>
  <si>
    <t>Caesarstone Pricelist 2043</t>
  </si>
  <si>
    <t>Caesarstone Pricelist 2044</t>
  </si>
  <si>
    <t>Caesarstone Pricelist 2045</t>
  </si>
  <si>
    <t>Caesarstone Pricelist 2046</t>
  </si>
  <si>
    <t>Caesarstone Pricelist 2047</t>
  </si>
  <si>
    <t>Caesarstone Pricelist 2049</t>
  </si>
  <si>
    <t>Caesarstone Pricelist 2050</t>
  </si>
  <si>
    <t>Caesarstone Pricelist 2051</t>
  </si>
  <si>
    <t>Caesarstone Pricelist 2052</t>
  </si>
  <si>
    <t>Caesarstone Pricelist 2053</t>
  </si>
  <si>
    <t>Caesarstone Pricelist 2054</t>
  </si>
  <si>
    <t>Caesarstone Pricelist 2055</t>
  </si>
  <si>
    <t>Caesarstone Pricelist 2056</t>
  </si>
  <si>
    <t>Caesarstone Pricelist 2057</t>
  </si>
  <si>
    <t>Caesarstone Pricelist 2058</t>
  </si>
  <si>
    <t>Caesarstone Pricelist 2059</t>
  </si>
  <si>
    <t>Caesarstone Pricelist 2060</t>
  </si>
  <si>
    <t>Caesarstone Pricelist 2061</t>
  </si>
  <si>
    <t>Caesarstone Pricelist 2062</t>
  </si>
  <si>
    <t>Caesarstone Pricelist 2063</t>
  </si>
  <si>
    <t>Caesarstone Pricelist 2064</t>
  </si>
  <si>
    <t>Om</t>
  </si>
  <si>
    <t>No.</t>
  </si>
  <si>
    <t>Size (MM)</t>
  </si>
  <si>
    <t>Image</t>
  </si>
  <si>
    <t>Thick-</t>
  </si>
  <si>
    <t>weight /</t>
  </si>
  <si>
    <t>Tiles</t>
  </si>
  <si>
    <t>FT^{2}</t>
  </si>
  <si>
    <t>MTR^{2}</t>
  </si>
  <si>
    <t>Rs.</t>
  </si>
  <si>
    <t>MRP
/ BOX</t>
  </si>
  <si>
    <t>-ness</t>
  </si>
  <si>
    <t>Box (Kg.)</t>
  </si>
  <si>
    <t>/ Box</t>
  </si>
  <si>
    <t>/ Ft^{2}</t>
  </si>
  <si>
    <t>/ Pcs.</t>
  </si>
  <si>
    <t>100x500</t>
  </si>
  <si>
    <t>8 mm</t>
  </si>
  <si>
    <t>17.000</t>
  </si>
  <si>
    <t>1.00</t>
  </si>
  <si>
    <t>45.73</t>
  </si>
  <si>
    <t>914.60</t>
  </si>
  <si>
    <t>75x300</t>
  </si>
  <si>
    <t>7.800</t>
  </si>
  <si>
    <t>4.84</t>
  </si>
  <si>
    <t>0.45</t>
  </si>
  <si>
    <t>20.57</t>
  </si>
  <si>
    <t>411.40</t>
  </si>
  <si>
    <t>75x300 [Curve Edge]</t>
  </si>
  <si>
    <t>150x300</t>
  </si>
  <si>
    <t>15.700</t>
  </si>
  <si>
    <t>9.69</t>
  </si>
  <si>
    <t>0.90</t>
  </si>
  <si>
    <t>41.18</t>
  </si>
  <si>
    <t>823.65</t>
  </si>
  <si>
    <t>200x200</t>
  </si>
  <si>
    <t>17.300</t>
  </si>
  <si>
    <t>36.58</t>
  </si>
  <si>
    <t>220x250 (Hexagonal)</t>
  </si>
  <si>
    <t>17.500</t>
  </si>
  <si>
    <t>11.20</t>
  </si>
  <si>
    <t>1.04</t>
  </si>
  <si>
    <t>42.56</t>
  </si>
  <si>
    <t>1064.00</t>
  </si>
  <si>
    <t>80x450 (Chevron)</t>
  </si>
  <si>
    <t>16.900</t>
  </si>
  <si>
    <t>10.33</t>
  </si>
  <si>
    <t>32.71</t>
  </si>
  <si>
    <t>981.35</t>
  </si>
  <si>
    <t>200x200 [Curve Edge]</t>
  </si>
  <si>
    <t>11 mm</t>
  </si>
  <si>
    <t>16.200</t>
  </si>
  <si>
    <t>8.61</t>
  </si>
  <si>
    <t>0.80</t>
  </si>
  <si>
    <t>40.90</t>
  </si>
  <si>
    <t>817.95</t>
  </si>
  <si>
    <t>(PAVEMENT SERIES)</t>
  </si>
  <si>
    <t>Qutone Ceramic Pvt. Ltd.,</t>
  </si>
  <si>
    <t>D E P O T</t>
  </si>
  <si>
    <t>P R E M I U M</t>
  </si>
  <si>
    <t>P R O D U C T</t>
  </si>
  <si>
    <t>P R I C E S</t>
  </si>
  <si>
    <t>L I S T</t>
  </si>
  <si>
    <t>W . E . F. 0 4 . 0 3 . 2 0 2 3</t>
  </si>
  <si>
    <t>N A T U R E</t>
  </si>
  <si>
    <t>SR</t>
  </si>
  <si>
    <t>I T E M S</t>
  </si>
  <si>
    <t>D I S C R I P T I O N S</t>
  </si>
  <si>
    <t>DLP</t>
  </si>
  <si>
    <t>MOP</t>
  </si>
  <si>
    <t>MRP</t>
  </si>
  <si>
    <t>1 0 0 0 X 3 0 0 0 mm. - 1 2 mm.</t>
  </si>
  <si>
    <t>SERIES -1</t>
  </si>
  <si>
    <t>TIERRA BIANCO</t>
  </si>
  <si>
    <t>174.46</t>
  </si>
  <si>
    <t>373</t>
  </si>
  <si>
    <t>SERIES -2</t>
  </si>
  <si>
    <t>TIERRA NERO</t>
  </si>
  <si>
    <t>1 0 0 0 X 3 0 0 0 mm. - 1 5 mm.</t>
  </si>
  <si>
    <t>POLISHED</t>
  </si>
  <si>
    <t>TIERRA PEARL BIANCO</t>
  </si>
  <si>
    <t>TIERRA IVORY</t>
  </si>
  <si>
    <t>195.51</t>
  </si>
  <si>
    <t>225</t>
  </si>
  <si>
    <t>PLAIN
COLORS</t>
  </si>
  <si>
    <t>TIERRA GRIS</t>
  </si>
  <si>
    <t>TIERRA SMOKE</t>
  </si>
  <si>
    <t>TIERRA BROWN</t>
  </si>
  <si>
    <t>210.22</t>
  </si>
  <si>
    <t>370</t>
  </si>
  <si>
    <t>TIERRA TAUPE</t>
  </si>
  <si>
    <t>SERIES -3</t>
  </si>
  <si>
    <t>POLISHED
FLEX</t>
  </si>
  <si>
    <t>FLEXION BONE</t>
  </si>
  <si>
    <t>FLEXION GRIS</t>
  </si>
  <si>
    <t>FLEXION SMOKE</t>
  </si>
  <si>
    <t>SERIES -4</t>
  </si>
  <si>
    <t>POLISHED
MARBLE</t>
  </si>
  <si>
    <t>ATHENS</t>
  </si>
  <si>
    <t>BROOKLYN*</t>
  </si>
  <si>
    <t>SPARTA *</t>
  </si>
  <si>
    <t>MATT
ROCKER
MARBLE</t>
  </si>
  <si>
    <t>MANHATTAN BEIGE</t>
  </si>
  <si>
    <t>DELPHI BEIGE</t>
  </si>
  <si>
    <t>MANHATTAN ASH</t>
  </si>
  <si>
    <t>Above DP &amp; MOP are Tax paid, kindly follow MOP strictly.</t>
  </si>
  <si>
    <t>Our responsibility ceases on delivery from our depot.</t>
  </si>
  <si>
    <t>Goods once supplied will not be taken back.</t>
  </si>
  <si>
    <t>Designs (*) marked are BOOKMATCH.</t>
  </si>
  <si>
    <t>Payment strictly within 21 days.</t>
  </si>
  <si>
    <t>Packing Details</t>
  </si>
  <si>
    <t>∆ 1 0 0 0 X 3 0 0 0 mm. - 12 MM</t>
  </si>
  <si>
    <t>1 - SLAB</t>
  </si>
  <si>
    <t>32.29</t>
  </si>
  <si>
    <t>Sq.Ft.</t>
  </si>
  <si>
    <t>96 kg. Per Box approx</t>
  </si>
  <si>
    <t>∆</t>
  </si>
  <si>
    <t>1 0 0 0 X 3 0 0 0 mm. - 15 MM</t>
  </si>
  <si>
    <t>32.29 Sq.Ft.</t>
  </si>
  <si>
    <t>108 kg. Per Box approx</t>
  </si>
  <si>
    <t>8 0 0 X 2 4 0 0 mm. - 1 5 mm.</t>
  </si>
  <si>
    <t>144.26</t>
  </si>
  <si>
    <t>166</t>
  </si>
  <si>
    <t>TITUS ALABASTER</t>
  </si>
  <si>
    <t>TITUS BRECCIA</t>
  </si>
  <si>
    <t>151.21</t>
  </si>
  <si>
    <t>TITUS AEON IVORY</t>
  </si>
  <si>
    <t>TITUS SIGNORA STATUARIO</t>
  </si>
  <si>
    <t>TITUS MARMI BIANCO</t>
  </si>
  <si>
    <t>CAPELLA GRIS, ESTELLA BIANCO,ORION ONYX,PETAGONIA ONICE,POLLUX
GRIS, CAPELLA
BEIGE</t>
  </si>
  <si>
    <t>158.15</t>
  </si>
  <si>
    <t>182</t>
  </si>
  <si>
    <t>SPICE IVORY</t>
  </si>
  <si>
    <t>SPICE NERO</t>
  </si>
  <si>
    <t>SPICE BROWN</t>
  </si>
  <si>
    <t>TIERRA GRAFITE (P)</t>
  </si>
  <si>
    <t>TIERRA STEEL (P)</t>
  </si>
  <si>
    <t>TIERRA GRAFITE (M)</t>
  </si>
  <si>
    <t>TIERRA STEEL (M)</t>
  </si>
  <si>
    <t>FUSION VARDE (P)</t>
  </si>
  <si>
    <t>FUSION GREY (P)</t>
  </si>
  <si>
    <t>FUSION IVORY (P)</t>
  </si>
  <si>
    <t>SPICE GRIS,SPICE SMOKE,AIROMANIA, CAPELLA BRONZE ,CAPELLA SMOKE,</t>
  </si>
  <si>
    <t>DAZEL - R.M</t>
  </si>
  <si>
    <t>BELLATRIX SMOKE,DELICATO BIANC, ELECTRA NOIR,ESTUCO BRUNA</t>
  </si>
  <si>
    <t>SERIES -5</t>
  </si>
  <si>
    <t>POLISH
GLLAZED</t>
  </si>
  <si>
    <t>TITUS JADE BIANCO</t>
  </si>
  <si>
    <t>TITUS TOPAZ</t>
  </si>
  <si>
    <t>TITUS PORTBELLO GOLD</t>
  </si>
  <si>
    <t>TITUS JADE NOIR</t>
  </si>
  <si>
    <t>TITUS PORTBELLO SILVER</t>
  </si>
  <si>
    <t>TITUS PEARL INDIGO</t>
  </si>
  <si>
    <t>SERIES -6</t>
  </si>
  <si>
    <t>AURA - L</t>
  </si>
  <si>
    <t>ALNOIR BEIGE,ALNOIR GRIS,CASALE NATURA,LINZ STATUARIO,MONARCH
GRIS,NENTAS IVORY,NENTAS SMOKE</t>
  </si>
  <si>
    <t>164.85</t>
  </si>
  <si>
    <t>190</t>
  </si>
  <si>
    <t>SERIES -7</t>
  </si>
  <si>
    <t>AURA - D</t>
  </si>
  <si>
    <t>LACERT ASERIGO</t>
  </si>
  <si>
    <t>171.79</t>
  </si>
  <si>
    <t>SERIES -8</t>
  </si>
  <si>
    <t>DARK
COLOR</t>
  </si>
  <si>
    <t>FUSION WHITE, FUSION BLACK,FUSION BROWN</t>
  </si>
  <si>
    <t>176.82</t>
  </si>
  <si>
    <t>203</t>
  </si>
  <si>
    <t>∆ 8 0 0 X 2 4 0 0 mm. - 15 MM</t>
  </si>
  <si>
    <t>67 kg. Per Box approx</t>
  </si>
  <si>
    <t>1 2 0 0 X 2 4 0 0 mm. - 9 mm.</t>
  </si>
  <si>
    <t>DYNA FANTASTICO</t>
  </si>
  <si>
    <t>TRAVERTINE CLASSICO</t>
  </si>
  <si>
    <t>SERIES - 1</t>
  </si>
  <si>
    <t>POLISH</t>
  </si>
  <si>
    <t>FRENCH GREY*</t>
  </si>
  <si>
    <t>ROSSO CREMA*</t>
  </si>
  <si>
    <t>130.87</t>
  </si>
  <si>
    <t>164</t>
  </si>
  <si>
    <t>ALBINO BEIGE*</t>
  </si>
  <si>
    <t>ALBINO GREY*</t>
  </si>
  <si>
    <t>MEADOW GREY</t>
  </si>
  <si>
    <t>RITZY NATURAL</t>
  </si>
  <si>
    <t>TUNISIA</t>
  </si>
  <si>
    <t>PICASSO GREY</t>
  </si>
  <si>
    <t>ELDARADO BIANCO</t>
  </si>
  <si>
    <t>ORNATE BEIGE *</t>
  </si>
  <si>
    <t>MARFIL</t>
  </si>
  <si>
    <t>BRECCIA AURORA*</t>
  </si>
  <si>
    <t>PEARL</t>
  </si>
  <si>
    <t>NIVEA GRIGIO*</t>
  </si>
  <si>
    <t>NIVEA AVORIO*</t>
  </si>
  <si>
    <t>TUNISIA SILK</t>
  </si>
  <si>
    <t>SERIES - 2</t>
  </si>
  <si>
    <t>STATUARIO SUPER*</t>
  </si>
  <si>
    <t>STATUARIO CLASSIC*</t>
  </si>
  <si>
    <t>STATUARIO PEARL</t>
  </si>
  <si>
    <t>POLISH DARK</t>
  </si>
  <si>
    <t>ARMANI BRONZE*</t>
  </si>
  <si>
    <t>ARMANI GOLD</t>
  </si>
  <si>
    <t>SERIES - 3</t>
  </si>
  <si>
    <t>FRENCH STEEL*</t>
  </si>
  <si>
    <t>METAL PLATE</t>
  </si>
  <si>
    <t>150.37</t>
  </si>
  <si>
    <t>309</t>
  </si>
  <si>
    <t>GLITTER</t>
  </si>
  <si>
    <t>AMAZONITE (G), BRECCIA BLUE (G), DIAMOND CALACATTA (G),
ELEGANCIA,FUSION SNOW, MONTBLANCK (G), PATAGONIA BINACO,
PATAGONIA GOLD,PATAGONIA MOON (G), PIETRA BINACO, SILKEN
SHELL (G), STARLIGHT</t>
  </si>
  <si>
    <t>GLITTER-DARK</t>
  </si>
  <si>
    <t>ELECTRIC BLUE</t>
  </si>
  <si>
    <t>142.76</t>
  </si>
  <si>
    <t>SILK</t>
  </si>
  <si>
    <t>AMAZONITE (S), BRECCIA BLUE (S), LIME GRIS, MONTBLANCK (S),
VERSACE BIANCO, VERSACE CREMA</t>
  </si>
  <si>
    <t>138.62</t>
  </si>
  <si>
    <t>DOVE</t>
  </si>
  <si>
    <t>DIAMOND CALACATTA , ELITE, FUSION WHITE, LIME CROMA, LIME
CROMA GREY, MONACO IMPERIA, PORTOFINO, SILKEN SHELL, TANGO
BEIGE</t>
  </si>
  <si>
    <t>146.90</t>
  </si>
  <si>
    <t>DUNE</t>
  </si>
  <si>
    <t>LUXOR ASH, LUXOR COTTON, LUXOR OCARA, LUXOR SHELL, LUXOR
MOCHA</t>
  </si>
  <si>
    <t>161.81</t>
  </si>
  <si>
    <t>202</t>
  </si>
  <si>
    <t>1 2 0 0 X 2 4 0 0 mm.</t>
  </si>
  <si>
    <t>31.00</t>
  </si>
  <si>
    <t>60 kg. Per Box approx</t>
  </si>
  <si>
    <t>42 Pcs.Pallet</t>
  </si>
  <si>
    <t>1 2 0 0 X 1 8 0 0 mm. - 9 mm.</t>
  </si>
  <si>
    <t>PROJECT SERIES - I Marble 1200x1800 mm.</t>
  </si>
  <si>
    <t>SWELL</t>
  </si>
  <si>
    <t>AMBA MARFIL (P) - NB</t>
  </si>
  <si>
    <t>DOVE (P) - NB</t>
  </si>
  <si>
    <t>RASINA (P) - NB</t>
  </si>
  <si>
    <t>82.14</t>
  </si>
  <si>
    <t>BOTTOCHINO BEIGE (P) - NB</t>
  </si>
  <si>
    <t>MELODY BIANCO (P) -NB</t>
  </si>
  <si>
    <t>LORA BRECCIA (P) -</t>
  </si>
  <si>
    <t>IRISH BIANCO (P) - NB</t>
  </si>
  <si>
    <t>GLITER</t>
  </si>
  <si>
    <t>FORMA MARFIL (P) -NB</t>
  </si>
  <si>
    <t>89.57</t>
  </si>
  <si>
    <t>139</t>
  </si>
  <si>
    <t>CARTINA GREY (P) - N</t>
  </si>
  <si>
    <t>TUNISIA (P) - NB</t>
  </si>
  <si>
    <t>SICILIA BEIGE (P) - NB</t>
  </si>
  <si>
    <t>SICILIA GREY (P) - NB</t>
  </si>
  <si>
    <t>CARTINA GREY (P) -</t>
  </si>
  <si>
    <t>PHEDRA BIANCO</t>
  </si>
  <si>
    <t>PHEDRA GREY</t>
  </si>
  <si>
    <t>POLISH
BOOK
MATCH</t>
  </si>
  <si>
    <t>ALASKA STATUARIO</t>
  </si>
  <si>
    <t>ARISTO STATUARIO</t>
  </si>
  <si>
    <t>ATLANTIS BEIGE</t>
  </si>
  <si>
    <t>96.57</t>
  </si>
  <si>
    <t>BRIZILIANO NATURA</t>
  </si>
  <si>
    <t>ONYX MINERALE</t>
  </si>
  <si>
    <t>BELGIAN BEIGE</t>
  </si>
  <si>
    <t>BLAZE BIANCO</t>
  </si>
  <si>
    <t>VINTAGE IVORY</t>
  </si>
  <si>
    <t>BOTTOCHINO BEIGE SILK</t>
  </si>
  <si>
    <t>DOVE SILK</t>
  </si>
  <si>
    <t>MELODY BIANCO
SILK</t>
  </si>
  <si>
    <t>RASINA SILK</t>
  </si>
  <si>
    <t>BLAZE BIANCO SILK</t>
  </si>
  <si>
    <t>FORMA MARFIL SILK</t>
  </si>
  <si>
    <t>SILK DARK</t>
  </si>
  <si>
    <t>MERQUINA GOLD SILK</t>
  </si>
  <si>
    <t>103.39</t>
  </si>
  <si>
    <t>SERIES - 4</t>
  </si>
  <si>
    <t>ROCKER
SPECIAL
MATT</t>
  </si>
  <si>
    <t>ORBIT BIANCO</t>
  </si>
  <si>
    <t>ORBIT BEIGE</t>
  </si>
  <si>
    <t>MONTANA EARTH</t>
  </si>
  <si>
    <t>CASTELLON SMOKE</t>
  </si>
  <si>
    <t>CANVAS BEIGE</t>
  </si>
  <si>
    <t>CASTELLON ALMOND</t>
  </si>
  <si>
    <t>TRENCH BIANCO</t>
  </si>
  <si>
    <t>FLORENCESOMBRE</t>
  </si>
  <si>
    <t>PASTELLO</t>
  </si>
  <si>
    <t>D O V E
s u r f a c e</t>
  </si>
  <si>
    <t>CORVET GRIGIO</t>
  </si>
  <si>
    <t>KIMBERLY BEIGE</t>
  </si>
  <si>
    <t>ARKANA SMOKE</t>
  </si>
  <si>
    <t>PORTOFINO</t>
  </si>
  <si>
    <t>KIMBERLY GRIGIO</t>
  </si>
  <si>
    <t>AEMILIA GRIGIO</t>
  </si>
  <si>
    <t>BARBADOS NOIR</t>
  </si>
  <si>
    <t>AEMILIA BEIGE</t>
  </si>
  <si>
    <t>HAMILTON</t>
  </si>
  <si>
    <t>SANGRILA STATUARIO</t>
  </si>
  <si>
    <t>BRAZILIANO LEMON, BRECCIA, DIAMOND CALACATTA (G), ELEGANCIA,
FUSION SNOW, LIME CROMA GREY, MARBOX, SILKEN SHELL (G), STARLIGHT,
TANGO BEIGE (G), VERSACE BIANCO, VERSACE CREMA</t>
  </si>
  <si>
    <t>88.16</t>
  </si>
  <si>
    <t>GLITTER -DARK</t>
  </si>
  <si>
    <t>BROWN EMPERADOR, DARK PIETRA (G)</t>
  </si>
  <si>
    <t>95.16</t>
  </si>
  <si>
    <t>124</t>
  </si>
  <si>
    <t>DIAMOND CALACATTA (D), DUNA BEIGE, FUSION WHITE, LIME CROMA,
MONACO IMPERIA, SILKEN SHELL (D), TANGO BEIGE (D)</t>
  </si>
  <si>
    <t>106.23</t>
  </si>
  <si>
    <t>DOVE DARK</t>
  </si>
  <si>
    <t>DARK PIETRA (D), SAINT LAURENT</t>
  </si>
  <si>
    <t>108.86</t>
  </si>
  <si>
    <t>142</t>
  </si>
  <si>
    <t>Above DP &amp; MOP are Tax paid, kindly follow MOP strictly.
Our responsibility ceases on delivery from our depot.
Goods once supplied will not be taken back.
Designs (*) marked are BOOKMATCH.
Payment strictly within 21 days.</t>
  </si>
  <si>
    <t>∆ 1 2 0 0 X 1 8 0 0 mm.</t>
  </si>
  <si>
    <t>23.25</t>
  </si>
  <si>
    <t>47 kg. Per Box approx</t>
  </si>
  <si>
    <t>1 2 0 0 X 1 2 0 0 mm. - 9 mm.</t>
  </si>
  <si>
    <t>90.46</t>
  </si>
  <si>
    <t>ESHA GREY</t>
  </si>
  <si>
    <t>ESHA CREMA</t>
  </si>
  <si>
    <t>BRECCIA AURORA</t>
  </si>
  <si>
    <t>STATURIO GOLD</t>
  </si>
  <si>
    <t>STATURIO CLASSICO</t>
  </si>
  <si>
    <t>MARVEL.</t>
  </si>
  <si>
    <t>SARRON COLLIN FANTASTICO</t>
  </si>
  <si>
    <t>ROSSO CREMA</t>
  </si>
  <si>
    <t>FRENCH GRIS</t>
  </si>
  <si>
    <t>ITALIA BEIGE</t>
  </si>
  <si>
    <t>OPEL BIANCO</t>
  </si>
  <si>
    <t>VERA ONYX</t>
  </si>
  <si>
    <t>NIVIA AVORIO</t>
  </si>
  <si>
    <t>NIVIA GRIGIO</t>
  </si>
  <si>
    <t>POLISH
DARK</t>
  </si>
  <si>
    <t>EMMY DARK</t>
  </si>
  <si>
    <t>TITNIUM BLACK</t>
  </si>
  <si>
    <t>FRENCH STEEL</t>
  </si>
  <si>
    <t>98.37</t>
  </si>
  <si>
    <t>1 2 0 0 X 1 2 0 0 mm.</t>
  </si>
  <si>
    <t>2 - SLAB</t>
  </si>
  <si>
    <t>31 Sq.Ft.</t>
  </si>
  <si>
    <t>8 0 0 X 1 6 0 0 mm. - 9 mm.</t>
  </si>
  <si>
    <t>POLISH
LIGHT</t>
  </si>
  <si>
    <t>ORNATE BEIGE</t>
  </si>
  <si>
    <t>STATUARIO NEW</t>
  </si>
  <si>
    <t>FLONA GREY</t>
  </si>
  <si>
    <t>65.38</t>
  </si>
  <si>
    <t>141</t>
  </si>
  <si>
    <t>IMPERIAL BIANCO</t>
  </si>
  <si>
    <t>MARBO CARNICE</t>
  </si>
  <si>
    <t>DAISY GREY</t>
  </si>
  <si>
    <t>STATUARIO SKYLAR</t>
  </si>
  <si>
    <t>TRAVERTINO CLASSICO</t>
  </si>
  <si>
    <t>ONYX NATURAL</t>
  </si>
  <si>
    <t>MARVEL</t>
  </si>
  <si>
    <t>MERCURY*</t>
  </si>
  <si>
    <t>ONYX BIANCO</t>
  </si>
  <si>
    <t>DYNA*</t>
  </si>
  <si>
    <t>BOTTOCHINO</t>
  </si>
  <si>
    <t>INNOVA GREY</t>
  </si>
  <si>
    <t>FANTASIA BEIGE</t>
  </si>
  <si>
    <t>JANDAQ BEIGE</t>
  </si>
  <si>
    <t>ARIZONA GREY*</t>
  </si>
  <si>
    <t>RITZY NATURA</t>
  </si>
  <si>
    <t>ALBINO SMOKE</t>
  </si>
  <si>
    <t>ALBINO GREY</t>
  </si>
  <si>
    <t>ALBINO BIGE</t>
  </si>
  <si>
    <t>ELIZA BEIGE</t>
  </si>
  <si>
    <t>FILO BEIGE</t>
  </si>
  <si>
    <t>GEMMAONYX</t>
  </si>
  <si>
    <t>IVR CREMA PERFATTA</t>
  </si>
  <si>
    <t>ALEXA CREMA</t>
  </si>
  <si>
    <t>CANARY BIANCO</t>
  </si>
  <si>
    <t>CELLIE BIANCO</t>
  </si>
  <si>
    <t>FRENCH FOREST</t>
  </si>
  <si>
    <t>ADRINA GRIS</t>
  </si>
  <si>
    <t>KONTINUA</t>
  </si>
  <si>
    <t>ANDRIX BEIGE,CENIA BIANCO,CORSA GRIS,DELONIX BEIGE,FELICIA
GRIGIO,GENETTA BEIGE,GENETTA OCRE,NEXTRA BEIGE,PANORA
BRUNO,PANORA GRIS,TRAVICO BEIGE</t>
  </si>
  <si>
    <t>SATIN</t>
  </si>
  <si>
    <t>TRAVERTINE PEARL</t>
  </si>
  <si>
    <t>AMAZONE BEIGE*</t>
  </si>
  <si>
    <t>IMPERIL GOLD</t>
  </si>
  <si>
    <t>TRA. BLACK GOLD</t>
  </si>
  <si>
    <t>RAIN FOREST</t>
  </si>
  <si>
    <t>72.06</t>
  </si>
  <si>
    <t>154</t>
  </si>
  <si>
    <t>DORICO STEEL</t>
  </si>
  <si>
    <t>DAZZLE</t>
  </si>
  <si>
    <t>JASON GRIS,JASON SMOKE,LEVICA BEIGE,PELICA STATUARIO</t>
  </si>
  <si>
    <t>AURA</t>
  </si>
  <si>
    <t>AVOCADO BEIGE,NESTOR STATUARIO,SELTO BEIGE</t>
  </si>
  <si>
    <t>ROCKER
MATT</t>
  </si>
  <si>
    <t>LEXITON BIANCO</t>
  </si>
  <si>
    <t>LEXITON NERO</t>
  </si>
  <si>
    <t>ACAPULCO GRIS</t>
  </si>
  <si>
    <t>MARBELLA BEIGE</t>
  </si>
  <si>
    <t>MARBELLA BRONZE</t>
  </si>
  <si>
    <t>ACAPULCO BIANC</t>
  </si>
  <si>
    <t>LISTON GRIS</t>
  </si>
  <si>
    <t>LISTON BEIGE</t>
  </si>
  <si>
    <t>ORACLE BEIGE</t>
  </si>
  <si>
    <t>TRAVERTO BEIGE</t>
  </si>
  <si>
    <t>THASSOS WHITE</t>
  </si>
  <si>
    <t>AMAZON MUSHROOM, ARTECH CREMA, EGO BEIGE, LUXURY GOLD,
NATURA GRIS, NEXUS GLACIAR, SUPREME BEIGE, SUPREME CAFFE,
SUPREME GRIS, SUPREME PEARL</t>
  </si>
  <si>
    <t>8 0 0 X 1 6 0 0 mm.</t>
  </si>
  <si>
    <t>27.55 Sq.Ft.</t>
  </si>
  <si>
    <t>55 kg. Per Box approx</t>
  </si>
  <si>
    <t>2 0 0 X 1 2 0 0 mm. - 9 mm.</t>
  </si>
  <si>
    <t>WOOD
MATT</t>
  </si>
  <si>
    <t>TIMBER WALNUT, TIMBER TIK, TIMBER MAHOGANY, TIMBER CEDAR, TIMBER
OAK, TIMBER MAPLE, TIMBER SMOKE, TIMBER ASH</t>
  </si>
  <si>
    <t>67.77</t>
  </si>
  <si>
    <t>WOODLAND CHERRY, WOODLAND NATURAL, WOODLAND PINE, WOODLAND
BIRCH</t>
  </si>
  <si>
    <t>HABITAT OCRE</t>
  </si>
  <si>
    <t>ASCOT NATURAL, CHEVRON, VINTAGE WENGE, OCRA CLASSIC, OSSIS
WOOD NATURAL, TARVERTINE RUST, TARVERTINE SILVER, TAVOLA
COPPER, TECHNO WOOD BEIGE, TRAVERTINE BEIGE</t>
  </si>
  <si>
    <t>66.30</t>
  </si>
  <si>
    <t>EBONY NATURAL, ELEGENZA AVORIO, SPENZA</t>
  </si>
  <si>
    <t>70.25</t>
  </si>
  <si>
    <t>91</t>
  </si>
  <si>
    <t>RED</t>
  </si>
  <si>
    <t>BIO LUMBER</t>
  </si>
  <si>
    <t>2 0 0 X 1 2 0 0 mm. - 9 MM</t>
  </si>
  <si>
    <t>5 Pcs.</t>
  </si>
  <si>
    <t>12.92 Sq.Ft.</t>
  </si>
  <si>
    <t>kg. Per Box approx</t>
  </si>
  <si>
    <t>1 2 0 0 X 1 8 0 0 mm. - 15 mm.</t>
  </si>
  <si>
    <t>AVOLA, BALMORE, BARLEY, CASCADE, CENTO, CERRATO, DAYTON, FRANKLIN,
HABANA, MENORA, MERCATO, NIKOLA, ORLAM, SPIGA, TIVOLI, VIOLA</t>
  </si>
  <si>
    <t>165.64</t>
  </si>
  <si>
    <t>FB POLISHED</t>
  </si>
  <si>
    <t>FLEXION BONE, FLEXION SMOKE</t>
  </si>
  <si>
    <t>181.20</t>
  </si>
  <si>
    <t>227</t>
  </si>
  <si>
    <t>AURA
FINISHED</t>
  </si>
  <si>
    <t>BERTONE (M), CERRATO (M), GILBERN (M), KAISER (M), MEXUS (M),
MERARATE (M), DETROIT (M), VERLATO (M)</t>
  </si>
  <si>
    <t>∆ 1 2 0 0 X 1 8 0 0 mm. - 15 MM</t>
  </si>
  <si>
    <t>1 Pcs.</t>
  </si>
  <si>
    <t>23.25 Sq.Ft.</t>
  </si>
  <si>
    <t>77 kg. Per Box approx</t>
  </si>
  <si>
    <t>KONTINUA COLLECTION - 600X1200 mm.</t>
  </si>
  <si>
    <t>KONTINUA
SEAMLESS
PATTERN</t>
  </si>
  <si>
    <t>BOTTONICA BIANCO
BOTTONICA BEIGE
AVLON BLOSSOM
AVLON NATURA
MARTIN GREY
MARTIN GREY LIGHT
THASSOS CARARA</t>
  </si>
  <si>
    <t>MAGNITE GREY</t>
  </si>
  <si>
    <t>MARMORA STATUARIO</t>
  </si>
  <si>
    <t>56.72</t>
  </si>
  <si>
    <t>109</t>
  </si>
  <si>
    <t>MAGNITE BEIGE</t>
  </si>
  <si>
    <t>CAROLINA CREMA</t>
  </si>
  <si>
    <t>ASTRA BEIGE</t>
  </si>
  <si>
    <t>RIVIERA BEIGE</t>
  </si>
  <si>
    <t>ASTRA EARTH</t>
  </si>
  <si>
    <t>MAGNITE BROWN</t>
  </si>
  <si>
    <t>ASTRA GREY</t>
  </si>
  <si>
    <t>CAPRICE BEIGE</t>
  </si>
  <si>
    <t>MARTIN NATURA</t>
  </si>
  <si>
    <t>MARTIN BEIGE</t>
  </si>
  <si>
    <t>GENESIS STATUARIO</t>
  </si>
  <si>
    <t>HILUX BRECCIA</t>
  </si>
  <si>
    <t>AROMA - HIGH GLOSS LIGHT 600X1200</t>
  </si>
  <si>
    <t>LIGHT</t>
  </si>
  <si>
    <t>HIGH GLOSS</t>
  </si>
  <si>
    <t>ONYX FASCINO</t>
  </si>
  <si>
    <t>ASTERIX BIANCO</t>
  </si>
  <si>
    <t>ASTERIX MAUVA</t>
  </si>
  <si>
    <t>63.76</t>
  </si>
  <si>
    <t>AROMA - HIGH GLOSS DARK - 600X1200</t>
  </si>
  <si>
    <t>DARK</t>
  </si>
  <si>
    <t>NEPHRITE
ONYX VERDIGRIS
TREMOLITE</t>
  </si>
  <si>
    <t>FLORENCE HAZEL</t>
  </si>
  <si>
    <t>VORTIS EBONY</t>
  </si>
  <si>
    <t>72.13</t>
  </si>
  <si>
    <t>137</t>
  </si>
  <si>
    <t>ONYX BLACK OPAL</t>
  </si>
  <si>
    <t>NERO ANTICO</t>
  </si>
  <si>
    <t>AMAZONITE</t>
  </si>
  <si>
    <t>EVOQUE</t>
  </si>
  <si>
    <t>Above DP &amp; MOP are Tax paid, kindly follow MOP strictly.
Our responsibility ceases on delivery from our depot.
Goods once supplied will not be taken back.</t>
  </si>
  <si>
    <t>6 0 0 X 1 2 0 0 mm.</t>
  </si>
  <si>
    <t>2 TILES</t>
  </si>
  <si>
    <t>29 kg. Per Box approx</t>
  </si>
  <si>
    <t>KERINOX - 600X1200 mm.</t>
  </si>
  <si>
    <t>KERINOX
BRUSHED METAL
EFFECT</t>
  </si>
  <si>
    <t>METALLIC</t>
  </si>
  <si>
    <t>OXIDO HEMATITE
OXIDO SELENIUM
OXIDO ZIRCONIA</t>
  </si>
  <si>
    <t>OXIDO FERRITE</t>
  </si>
  <si>
    <t>OXIDO PLATINA</t>
  </si>
  <si>
    <t>71.04</t>
  </si>
  <si>
    <t>OXIDO TUNGSTEN</t>
  </si>
  <si>
    <t>OXIDO TITANIA</t>
  </si>
  <si>
    <t>DAZZLE - ROCKER MATT - 600X1200 mm.</t>
  </si>
  <si>
    <t>DAZZLE ROCKER
MATT</t>
  </si>
  <si>
    <t>ROCKER MATT</t>
  </si>
  <si>
    <t>ROYAL MELLOW
FONTANA CREMA
CAROLINA CREMA DAZEL
BARBADOS ASPEN
BARBADOS ASPEN LIGHT
BOTTEGA GRIGIO
BOTTEGA BRUNO
DYNAMO BEIGE</t>
  </si>
  <si>
    <t>POLARIS STATUARIO</t>
  </si>
  <si>
    <t>DONATELLO SOMBRE</t>
  </si>
  <si>
    <t>61.09</t>
  </si>
  <si>
    <t>VENETINO CARRARA</t>
  </si>
  <si>
    <t>DONATELLO SOMBRE LIGHT</t>
  </si>
  <si>
    <t>IMPRESSA NATURA</t>
  </si>
  <si>
    <t>DONATELLO ECRU</t>
  </si>
  <si>
    <t>IMPRESSA FOSSIL</t>
  </si>
  <si>
    <t>DETROIT SMOKE</t>
  </si>
  <si>
    <t>SILVER ROOTS</t>
  </si>
  <si>
    <t>DETROIT BROWN</t>
  </si>
  <si>
    <t>ASTON BEIGE</t>
  </si>
  <si>
    <t>DETROIT BEIGE</t>
  </si>
  <si>
    <t>ROMAN TRAVERTINO</t>
  </si>
  <si>
    <t>DETROIT GREY</t>
  </si>
  <si>
    <t>ROMAN TRAVERTINO LINEA</t>
  </si>
  <si>
    <t>DAZZLE DÉCOR - ROCKER MATT - 600X1200 mm.</t>
  </si>
  <si>
    <t>DAZZLE DÉCOR</t>
  </si>
  <si>
    <t>BOHEMIAN DECOR ACERO
FOGLIA VERDE ASTRATO</t>
  </si>
  <si>
    <t>BOHEMIAN DECOR AQUA
FOGLIA VERDE DECORO</t>
  </si>
  <si>
    <t>RUSTICO MATT - 600X1200 mm.</t>
  </si>
  <si>
    <t>RUSTICO MATT
FINISH WITH
PUNCH</t>
  </si>
  <si>
    <t>ROCKER</t>
  </si>
  <si>
    <t>COBBAL STONE GREY</t>
  </si>
  <si>
    <t>COBBAL STONE BIANCO</t>
  </si>
  <si>
    <t>PERLATO STONE</t>
  </si>
  <si>
    <t>57.93</t>
  </si>
  <si>
    <t>MARMORINO - 600X1200 mm.</t>
  </si>
  <si>
    <t>MARMORINO</t>
  </si>
  <si>
    <t>AURA FINISH</t>
  </si>
  <si>
    <t>PIETRELLI BEIGE
PIETRELLI TAUPE</t>
  </si>
  <si>
    <t>PIETRELLI BIANCO</t>
  </si>
  <si>
    <t>PIETRELLI NOIE</t>
  </si>
  <si>
    <t>PIETRELLI SOMBRE</t>
  </si>
  <si>
    <t>STONEWARE
15mm.</t>
  </si>
  <si>
    <t>AVOLA
VIOLA
ORLAM
DAYTON
MENORA</t>
  </si>
  <si>
    <t>BARLEY,</t>
  </si>
  <si>
    <t>CENTO, CERRATO</t>
  </si>
  <si>
    <t>159.17</t>
  </si>
  <si>
    <t>199</t>
  </si>
  <si>
    <t>281</t>
  </si>
  <si>
    <t>TIVOLI</t>
  </si>
  <si>
    <t>SPIGA</t>
  </si>
  <si>
    <t>HABANA</t>
  </si>
  <si>
    <t>NIKOLA *</t>
  </si>
  <si>
    <t>FRANKLIN</t>
  </si>
  <si>
    <t>BALMORE</t>
  </si>
  <si>
    <t>MERCATO</t>
  </si>
  <si>
    <t>CASCADE *</t>
  </si>
  <si>
    <t>FLEXION GREY</t>
  </si>
  <si>
    <t>174.07</t>
  </si>
  <si>
    <t>SPECKLE PEARL BIANCO</t>
  </si>
  <si>
    <t>SPECKLE GRIS</t>
  </si>
  <si>
    <t>SPECKLENERO</t>
  </si>
  <si>
    <t>SPECKLE CARAMEL</t>
  </si>
  <si>
    <t>BERTONE (M)</t>
  </si>
  <si>
    <t>MERARATE (M) *</t>
  </si>
  <si>
    <t>MEXUS (M)</t>
  </si>
  <si>
    <t>DETROIT (M)</t>
  </si>
  <si>
    <t>KAISER (M)</t>
  </si>
  <si>
    <t>GILBERN (M)</t>
  </si>
  <si>
    <t>VERLATO (M)</t>
  </si>
  <si>
    <t>CERRATO (M)</t>
  </si>
  <si>
    <t>FULL BODY - 1 2 0 0 X 1 2 0 0 mm. - 9 mm.</t>
  </si>
  <si>
    <t>STONEWARE
9 mm.</t>
  </si>
  <si>
    <t>FB LIGHT</t>
  </si>
  <si>
    <t>SPECKLE PEARL BIANCO -POLISHED</t>
  </si>
  <si>
    <t>SPECKLE GRIS-POLISHED</t>
  </si>
  <si>
    <t>SPECKLE CARAMEL
POLISHED</t>
  </si>
  <si>
    <t>108.08</t>
  </si>
  <si>
    <t>BROWN GRANITO MATT</t>
  </si>
  <si>
    <t>BROWN GRANITO POLISHED</t>
  </si>
  <si>
    <t>SPECKLE PEARL BIANCO
MATT</t>
  </si>
  <si>
    <t>SPECKLE GRIS-MATT</t>
  </si>
  <si>
    <t>SPECKLE CARAMEL MATT</t>
  </si>
  <si>
    <t>FB DARK</t>
  </si>
  <si>
    <t>SPECKEL NERO POLISHED</t>
  </si>
  <si>
    <t>SPECKEL NERO MATT</t>
  </si>
  <si>
    <t>BLACK GRANITO POLISHED</t>
  </si>
  <si>
    <t>115.36</t>
  </si>
  <si>
    <t>IMARBLE - 1 2 0 0 X 1 2 0 0 mm. - 9 mm.</t>
  </si>
  <si>
    <t>IMARBLE
HIGH GLOSS</t>
  </si>
  <si>
    <t>GENESIS STATURIO
ASTERIX BIANCO</t>
  </si>
  <si>
    <t>BOTTONICA BIANCO</t>
  </si>
  <si>
    <t>BOTTONICA BEIGE</t>
  </si>
  <si>
    <t>97.54</t>
  </si>
  <si>
    <t>Above DP &amp; MOP are Tax paid, kindly follow MOP strictly.
Our responsibility ceases on delivery from our depot.
Goods once supplied will not be taken back.
Designs (*) marked are BOOKMATCH.</t>
  </si>
  <si>
    <t>∆ 1 2 0 0 X 1 2 0 0 mm. - 9 MM</t>
  </si>
  <si>
    <t>2 Pcs.</t>
  </si>
  <si>
    <t>31.00 Sq.Ft.</t>
  </si>
  <si>
    <t>6 0 0 X 6 0 0 M M (Each Box Containg 4 pcs ) Covered Area 15. 50 sqft or 1.44 sq mtr</t>
  </si>
  <si>
    <t>CARARA (P), DYNA BEIGE(P), DYNA PEARL(P), GLOSSY BIANCO (P), ONIX CREMA (P), ONIX GRIS(P), STATURIO NEW, WHITE SATIN,
EMPRADOR BEIGE, CREMA MARFIL, ALASKA, OPEL BEIGE, HONEY ONYX, ROJO GOLD, ROSSALIA, OPEL GRIS, PEARL ONYX GREY, ARENA
GRIS, DIOR BEIGE, BELLIZA GREY, BELLIZA SMOKE, JAISALMER GOLD, CASA METLAY, RAPOLANA NATURA, RETROSTONE BEIGE,
RETROSTONE GREY, SUMMER BEIGE, SUMMER BIANCO, WINDSOR BEIGE, WINDSOR BROWN, WINDSOR GREY, WINDSOR SMOKE,
TREVI, SKYLINE DARK, SKYLINE LIGHT, SCOTDARK, SCOT LIGHT, CAPRI ICE.</t>
  </si>
  <si>
    <t>49.45</t>
  </si>
  <si>
    <t>62</t>
  </si>
  <si>
    <t>98</t>
  </si>
  <si>
    <t>SATIN /
MATT</t>
  </si>
  <si>
    <t>ELEMENT CREMA(M), ELEMENT GRIS(M), ELEMENT MOCHA(M), ELEMENT VERDE(M), NEO BROWN (M), NEO CREMA (M), NEO
MOCHA (M), NEO STEEL GREY (M), NEO STEEL GREY (M), SIGNATURE BIANCO(M), SIGNATURE BROWN(M), SIGNATURE CREMA (M),
SIGNATURE GREY(M), SIGNATURE VERDE(M), URBAN GRIS (M), URBAN NERO(M), VANILA BEIGE (M), VANILA BROWN (M), VANILA
CAMEL(M), VANILA GRIS (M), VANILA NERO (M), PARGET BEIGE, PARGET GREY, PARGET SMOKE, PARGET VERDE, SERENATA BEIGE,
SERENATA GREY, SERENATA SMOKE, COTA COPPER, COTA SUEDE, VOLVO BEIGE, VOLVO GREY, VOLVO NERO, WOOD PLEX WENGE,
WOOD PLEX WALNUT.</t>
  </si>
  <si>
    <t>HIGH
GLOSSY</t>
  </si>
  <si>
    <t>OLIVIA DARK, EMPRADOR COFFEE ,IRISH BROWN, ARENA STEEL</t>
  </si>
  <si>
    <t>COTTO BRONZE, COTTO BRONZE DÉCOR, COTTO MULTI DÉCOR, COTTO NICKEL, COTTO NICKEL DÉCOR, EARTH DÉCOR, JUPITER
DÉCOR, MARS DÉCOR, MERCURY DÉCOR, NEPTUNE DÉCOR, PLUTO DÉCOR, SATURN DÉCOR, URANUS DÉCOR, VENUS DÉCOR</t>
  </si>
  <si>
    <t>53.32</t>
  </si>
  <si>
    <t>ROBUSTONE</t>
  </si>
  <si>
    <t>ALINA BROWN, ALINA CREMA, ALINA ERTH, ALINA GREY, ALINA OCRE, BRUNA HUSK, BRUNA TAN, CAST IRON ANTRACITA, CAST IRON
MARFIL, CAST IRON WENGUE, DESERT BEIGE, DESERT CREMA, DESERT IVORY, ELORA NATURAL, FINE METAL MARFIL, FINE METAL
MOCHA, FRANZA BEIGE, FRANZA BROWN, FRANZA NATUARAL, LINIO BEIGE, LINIO GREY, LINIO WENGUE, ORTE BEIGE, ORTE MARFIL,
ORTE NATURAL, ORTE SLATE, PORZIA PEANUT, SINE HAZEL LINE, SINE NERO LINE, FINE METAL CLOUD, FINE METAL OLIVE, EATON
FAWN, EATON GRIGIO, LAVA BROWN, LAVA MARFIL</t>
  </si>
  <si>
    <t>DYNA SMOGGY, DYNA STRIPE, CREMA SMOGGY, CREMA LINEAR, EMPRADOR BEIGE SMOGGY, EMPRADOR TRYO BEIGE, OPAL
SMOGGY, OPAL LINEA SMOGGY, CARRARA SATIN</t>
  </si>
  <si>
    <t>FAST TRACK COLLECTION - 600X600 mm.</t>
  </si>
  <si>
    <t>FLEXO PISTA, FLEXO PISTA, FLEXO WHITE, SANDY BLACK, SANDY WHITE, VALMONTE GRIS, VALMONTE SMOKE, VALMONTE STEEL,
VALMONTE DIM, VALMONTE MOCHA</t>
  </si>
  <si>
    <t>51.09</t>
  </si>
  <si>
    <t>VALMONTE GRIS DAZZLE, VALMONTE SMOKE DAZZLE, VALMONTE STEEL DAZZLE, VALMONTE DIM DAZZLE,VALMONTE MOCHA
DAZZLE, WAVES BIANCO, WAVES BLUE, WAVES GREEN, WAVES GRIS, VALMONTE HEXA DECO, VALMONTE MOCHA DECO, VALMONTE
STEEL DECO 1, EVO BIANCO</t>
  </si>
  <si>
    <t>55.31</t>
  </si>
  <si>
    <t>600mm x 1200mm ( Each Box Containg 2 pcs) Covered Area 15. 50 sqft or 1.44 sqmtr</t>
  </si>
  <si>
    <t>BOTTOCINO NEW, CARARA, DYNA BEIGE, DYNA PEARL, GLAMOUR CREMA, GLAMOUR GRIS, GLOSSY BIANCO, STATURIO NEW, VENUS BIANCO
SMOKE, WHITE SATIN, VELENCIA GREY, VELENCIA NERO, VELENCIA BEIGE, VELENCIA MOCA, ROSSALIA, ARENA GRIS, EMPRADOR BEIGE, ARENA
STEEL, PEARL ONYX GREY, DANA BEIGE, NINJA NATURAL, STANLEY ASH, STANLEY BEIGE, ALPES NERO, ALPES GRIS, TREVI, LOTUS WHITE, SKYLINE
DARK, SKYLINE LIGHT, LYON BIANCO, LYON GREY, SCOT DARK, SCOT LIGHT, CAPRI ICE, GALA METAL LIGHT, GALA METAL MOCHA, ANGEL BEIGE,
ANGEL COCO, ANGEL MUSHRROM, ANGEL GREY, SCARLET SCOUT GRIGIO, STARK SODA BLUE, COLUMBIA LIGHT GREY, COLUMBIA DARK GREY,
KALOS RUST, AVENUE BEIGE, AVENUE DARK GREY, OPAL GRIS, CREMA MARFIL, CREMA PERFETTA LIGHT, ITALIA CREMA, ARMANI GREY, BELLIZA
BEIGE, CASA BLANCHE, FARHA STATUARIO, ISHA CREMA, JAISALMER GOLD, RAPOLANO NATURA, RAPOLANO ORIGINAL, RETROSTONE BEIGE,
ROYAL STATUARIO, SUMMER BEIGE, WINDSOR BEIGE, WINDSOR BROWN, WINDSOR GREY, WINDSOR SMOKE, ZAHA BEIGE, ZAHA BROWN, ZAHA
DOVE, ZAHA GREY, LEXUS GRIS, LEXUS SAPPHIRE, LEXUS BEIGE, LEXUS BROWN, DIAMOND GRIS.</t>
  </si>
  <si>
    <t>57.19</t>
  </si>
  <si>
    <t>107</t>
  </si>
  <si>
    <t>WOOD/
SATIN /
MATT</t>
  </si>
  <si>
    <t>BOSTON WENGE, FOREST BROWN, HABITAT OCRE, LAGOS ANTRACITA, LAGOS BEIGE, LAGOS BROWN, LAGOS GREY/GRIS, NEO CREMA, NEO
MOCHA, URBAN BROWN, URBAN CREMA, URBAN GRIS, URBAN NERO, NEXO DARK GREY, NEXO LIGHT GREY, CREMA SMOOGY, DYNA SMOOGY,
MACAW NATURAL, MACAW CLOUD, KREMLIN ICE SMOOGY, KREMLIN EARTH SMOOGY, EMPIRE GREY SMOOGY, EMPIRE GRAFITO SMOOGY,
PARGET BEIGE, PARGET GREY, PARGET SMOKE, PARGET VERDE , GRANITI GRIS, GRANITI GRAFITO</t>
  </si>
  <si>
    <t>AVANTA GARDE, AVANTA NATURA; NEOTERIC ORIGINAL</t>
  </si>
  <si>
    <t>(ALL BOOK MATCH)</t>
  </si>
  <si>
    <t>62.85</t>
  </si>
  <si>
    <t>117</t>
  </si>
  <si>
    <t>Matt -Special
Effect</t>
  </si>
  <si>
    <t>DECORETA BEIGE, DECORETA BROWN, DECORETA GREY, DELTA GREY, DELTA SMOKE, DOLCE BEIGE, DOLCE BIANCO, DOLCE BROWN, DOLCE GREY,
FABRICO BIANCO, FABRICO BIANCO DÉCOR, GRAVEL BEIGE, GRAVEL GREY, MAPLE BEIGE DÉCOR, MAPLE GREY DÉCOR, PERSIAN DÉCOR, RIZINA
BEIGE, RIZINA BROWN, RIZINA GREY, RIZINA GRIGIO, SKIMMY BEIGE, SKIMMY BIANCO, SKIMMY TAUPE, VINTAGE AZULE, AMERICAN TEAK,
CANADIAN OAK, CANADIAN WALNUT, CASTLE WOOD, FRENCH MAPLE, FRENCH WENGE, URBAN WOOD NATURA, URBAN WOOD SMOKE, TANGO
BEIGE, TANGO NARANJA, TOUCH WOOD BROWN,WOOD LAND BROWN, WOOD LAND NATURAL, WOOD LAND WENGE, HAUT CREMA, HAUT
BROWN, LIBERTY DARK, LIBERTY LIGHT, ABSTRACTO AMBER, ABSTRACTO LINEA AMBER, ARISTO ESCLATE STATUARIO, FINESTO BEIGE, FINESTO
GREY, FINESTO LINEA GREY, FINESTO LINEA SMOKE, FINESTO LINEA TAUPE, FINESTO SMOKE, GRANDE ESCLATE STATUARIO, SLATO ESCLATE
AZULO, SLATO ESCLATE COTTO, STUCCO CEMENTO BEIGE, STUCCO CEMENTO BRUNETTE, TYPHOON ESCLATE GREY, TYPHOON ESCLATE GRIGIO,
TYPHOON ESCLATE TAUPE, TRAVENTI GBROW, TRAVENTI NATURAL, TRAVENTI BEIGE.</t>
  </si>
  <si>
    <t>HIGH
GLOSS</t>
  </si>
  <si>
    <t>Armani Gold, Blue Décor 07 Plug, Calico Jet; Corte, Coriander Decor, Cosmic Brunette, Crater Earth, Estrada, Irish Black, Macauba
Indigo, Opera Grey, Portoro Gold</t>
  </si>
  <si>
    <t>65.54</t>
  </si>
  <si>
    <t>82</t>
  </si>
  <si>
    <t>(3).</t>
  </si>
  <si>
    <t>FAST TRACK COLLECTION - 600X1200 mm.</t>
  </si>
  <si>
    <t>VALMONTE BEIGE, VALMONTE BROWN, VALMONTE DIM, VALMONTE MOCHA, VALMONTE GREY,VALMONTE SMOKE</t>
  </si>
  <si>
    <t>55.60</t>
  </si>
  <si>
    <t>DELUCIA CREMA, LIMA BIANCO, LIMA BROWN, LIMA CREMA, LIMA GREY, PEARL WHITE, VITARA ASH,VITARA BEIGE,
VITARA BIANCO, VITARA BROWN</t>
  </si>
  <si>
    <t>56.87</t>
  </si>
  <si>
    <t>AGONY BEIGE, ALDUS BEIGE, ALDUS BIANCO, ALDUS BROWN, ALDUS GREY, BRUMA STATUARIO, CAMBIA GREY, CAMBIA
MOCA, FONSINO BEIGE, FONSINO GREY, LASA STATUARIO</t>
  </si>
  <si>
    <t>62.87</t>
  </si>
  <si>
    <t>DAZZLE
DECOR</t>
  </si>
  <si>
    <t>VALMONTE BEIGE BAR DECO, VALMONTE BEIGE MOROCCO, VALMONTE DIM BAR DECO, VALMONTE MOCHA VENICE,
VALMONTE GREY BAR DECO, VELMONTE GREY CHECKER</t>
  </si>
  <si>
    <t>Q R O C K - 6 0 0 x 6 0 0 mm. - 12 mm.</t>
  </si>
  <si>
    <t>MATT
PARKING</t>
  </si>
  <si>
    <t>CONCITA BEIGE-NEW</t>
  </si>
  <si>
    <t>CONCITA EART -NEW</t>
  </si>
  <si>
    <t>CONCITA GREY-NEW</t>
  </si>
  <si>
    <t>CONCITA OCRE-NEW</t>
  </si>
  <si>
    <t>ALFA NERO -NEW</t>
  </si>
  <si>
    <t>65.64</t>
  </si>
  <si>
    <t>ALFA BEIGE-NEW</t>
  </si>
  <si>
    <t>ALFA GREY-NEW</t>
  </si>
  <si>
    <t>ALFA MARFIL -NEW</t>
  </si>
  <si>
    <t>ALFA WENGUE-NEW</t>
  </si>
  <si>
    <t>ALFA BROWN -NEW</t>
  </si>
  <si>
    <t>SCOUT BROWN-NEW</t>
  </si>
  <si>
    <t>SCOUT BEIGE-NEW</t>
  </si>
  <si>
    <t>SCOUT GRIGIO -NEW</t>
  </si>
  <si>
    <t>SCOUT WENGUE -NEW</t>
  </si>
  <si>
    <t>TERRAZZO OLIVE -NEW</t>
  </si>
  <si>
    <t>TERRAZZO BEIGE-NEW,</t>
  </si>
  <si>
    <t>LARK WENGUE -NEW</t>
  </si>
  <si>
    <t>BELSTONE AMBER, BELSTONE GOLD, BELSTONE LAVA, BELSTONE OXIDE, DIXON COTTO, DIXON GRAFITO,PLATINO RUST</t>
  </si>
  <si>
    <t>64.49</t>
  </si>
  <si>
    <t>6 0 0 X 6 0 0 mm.</t>
  </si>
  <si>
    <t>- 12 mm.</t>
  </si>
  <si>
    <t>3 PCS.</t>
  </si>
  <si>
    <t>11.62</t>
  </si>
  <si>
    <t>Sq.Ft. Per Box</t>
  </si>
  <si>
    <t>30 kg. Per Box approx</t>
  </si>
  <si>
    <t>Q R O C K - FULL BODY - 6 0 0 x 6 0 0 mm. - 9 mm.</t>
  </si>
  <si>
    <t>MARCO FINESTONE CREMA,</t>
  </si>
  <si>
    <t>66.10</t>
  </si>
  <si>
    <t>FULL BODY</t>
  </si>
  <si>
    <t>MARCO FINESTONE ANTRACITA</t>
  </si>
  <si>
    <t>72.95</t>
  </si>
  <si>
    <t>Q R O C K - FULL BODY - 6 0 0 x 1 2 0 0 mm. - 9 mm.</t>
  </si>
  <si>
    <t>FULL BODY
MATT</t>
  </si>
  <si>
    <t>MARCO FINESTONE GRIS, MARCO FINESTONE CREMA,</t>
  </si>
  <si>
    <t>80.31</t>
  </si>
  <si>
    <t>NEPTUNE STONE GRIS, NEPTUNE STONE GRIGIO, NEPTUNE STONE NERO</t>
  </si>
  <si>
    <t>PAULO TERANZZO BIANCO - MATT, PAULO TERANZZO GRIS - MATT</t>
  </si>
  <si>
    <t>85.15</t>
  </si>
  <si>
    <t>LAPATO NEPTUNE STONE NERO, LAPATO NEPTUNE STONE GRIGIO</t>
  </si>
  <si>
    <t>94.59</t>
  </si>
  <si>
    <t>118</t>
  </si>
  <si>
    <t>NEPTUNE STONE BIANCO, PAULO TERANZZO ANTRICITA, PAULO TERANZZO MAROON,MARCO FINESTONE ANTRACITA</t>
  </si>
  <si>
    <t>SHREE JALARAM ENTERPRISE</t>
  </si>
  <si>
    <t>COLOURS
COLLECTION</t>
  </si>
  <si>
    <t>S. NO</t>
  </si>
  <si>
    <t>PRODUCT NAME</t>
  </si>
  <si>
    <t>BASIC</t>
  </si>
  <si>
    <t>(PER SQFT)</t>
  </si>
  <si>
    <t>POLO</t>
  </si>
  <si>
    <t>63</t>
  </si>
  <si>
    <t>STEEL GREY, DARK GREY,SUPER POLO, KOTA GREEN</t>
  </si>
  <si>
    <t>TERACOTTA, ROSSETA, MUSHROOM</t>
  </si>
  <si>
    <t>TRENDY</t>
  </si>
  <si>
    <t>NERO</t>
  </si>
  <si>
    <t>AZZURO</t>
  </si>
  <si>
    <t>194</t>
  </si>
  <si>
    <t>GRAN
AMITE
COLLE
CTION</t>
  </si>
  <si>
    <t>ELENA, SAHARA</t>
  </si>
  <si>
    <t>MATRIX, SIENNA, LUNA,ABACUS</t>
  </si>
  <si>
    <t>CHIPS
COLLECTI
ON</t>
  </si>
  <si>
    <t>MARMO</t>
  </si>
  <si>
    <t>ICONIC, PEBBLES, BAZAAR, AMAZON, FOSSIL</t>
  </si>
  <si>
    <t>MIST</t>
  </si>
  <si>
    <t>189</t>
  </si>
  <si>
    <t>SIZE: 600X1200X11MM, FINISH : SM</t>
  </si>
  <si>
    <t>TECHNO SLABS COLLEC TION</t>
  </si>
  <si>
    <t>SLAB - STEELGREY, SUPER POLO, KOTA GREEN, DARK GREY</t>
  </si>
  <si>
    <t>SLAB - ELENA, SAHARA</t>
  </si>
  <si>
    <t>SLAB - LUNA, MATRIX, ABACUS, SIENNA, MARMO</t>
  </si>
  <si>
    <t>SLAB - ICONIC, PEBBLES, BAZAAR, BAZAAR</t>
  </si>
  <si>
    <t>SLAB - TERACOTTA</t>
  </si>
  <si>
    <t>SLAB - MIST, TRENDY</t>
  </si>
  <si>
    <t>SLAB - NERO</t>
  </si>
  <si>
    <t>SIZE: 300X1200X12 MM, FINISH : SM</t>
  </si>
  <si>
    <t>S TEP-UP COL LEC TION</t>
  </si>
  <si>
    <t>STEP UP - STEELGREY, SLAB SUPER POLO, SLAB KOTA GREEN</t>
  </si>
  <si>
    <t>STEP-UP - ELENA, SAHARA</t>
  </si>
  <si>
    <t>STEP-UP - LUNA, MATRIX</t>
  </si>
  <si>
    <t>STEP-UP - ICONIC, PEBBLES, BAZAAR</t>
  </si>
  <si>
    <t>STEP-UP - MIST</t>
  </si>
  <si>
    <t>S D ENTERPRISE - SURAT (ARCANA)</t>
  </si>
  <si>
    <t>DESIGNS DETAILS</t>
  </si>
  <si>
    <t>GOWDAN NO - 9859441111</t>
  </si>
  <si>
    <t>SAMPLES</t>
  </si>
  <si>
    <t>1200X1800 LETOZA GLOSSY</t>
  </si>
  <si>
    <t>ALBERT ASH GLOSSY 6X4</t>
  </si>
  <si>
    <t>ALBERT BIANCO GLOSSY 6X4</t>
  </si>
  <si>
    <t>ALEXA GREY GLOSSY 6X4</t>
  </si>
  <si>
    <t>JASPER WHITE 6x4</t>
  </si>
  <si>
    <t>CARRARA PEARL GLOSSY 6x4</t>
  </si>
  <si>
    <t>CLASSIC DYNA GREY GLOSSY 6X4</t>
  </si>
  <si>
    <t>3022/- PER</t>
  </si>
  <si>
    <t>3260/- PER</t>
  </si>
  <si>
    <t>CRESTOLA BIANCO GLOSSY 6X4</t>
  </si>
  <si>
    <t>CRESTOLA MOUSY GLOSSY 6X4</t>
  </si>
  <si>
    <t>HERCULAS NATURAL GLOSSY 6X4</t>
  </si>
  <si>
    <t>MICLE ANGELO RUST GLOSSY 6x4</t>
  </si>
  <si>
    <t>1200X1800 LETOZA VELVET</t>
  </si>
  <si>
    <t>CLASSIC DYNA GREY VELVET 6X4</t>
  </si>
  <si>
    <t>CARRARA PEARL VELVET 6x4</t>
  </si>
  <si>
    <t>FENNO BEIGE VELVET 6X4</t>
  </si>
  <si>
    <t>3950/- PER</t>
  </si>
  <si>
    <t>4400/- PER</t>
  </si>
  <si>
    <t>CRESTOLA BIANCO VELVET 6X4</t>
  </si>
  <si>
    <t>CINEREA RIVER GREY VELVET 6X4</t>
  </si>
  <si>
    <t>PARADOR GREY VELVET 6X4</t>
  </si>
  <si>
    <t>1200X1800 SUNHEART</t>
  </si>
  <si>
    <t>NIKOLA WHITE GLOSSY</t>
  </si>
  <si>
    <t>ROYAL AMANI PEARL GLOSSY</t>
  </si>
  <si>
    <t>SILK CALCUTTA DELCICATO MATT</t>
  </si>
  <si>
    <t>3255/- PER</t>
  </si>
  <si>
    <t>SILK PESTIGE SMOKE</t>
  </si>
  <si>
    <t>CASTEL PEACH GLOSSY</t>
  </si>
  <si>
    <t>CARTLON CREMA</t>
  </si>
  <si>
    <t>PIETRA REX BLANCO CARVING</t>
  </si>
  <si>
    <t>3255/-</t>
  </si>
  <si>
    <t>2x2 PORCELAIN DOLCE</t>
  </si>
  <si>
    <t>ARMANI GREY DOLCE</t>
  </si>
  <si>
    <t>ESTONIA GREY DOLCE</t>
  </si>
  <si>
    <t>ESTONIA SILVER DOLCE</t>
  </si>
  <si>
    <t>FIAT BEIGE DOLCE</t>
  </si>
  <si>
    <t>FIAT GREY DOLCE</t>
  </si>
  <si>
    <t>MAJESTY BLACK DOLCE</t>
  </si>
  <si>
    <t>MAJESTY CHOCO DOLCE</t>
  </si>
  <si>
    <t>380/- PER</t>
  </si>
  <si>
    <t>450/- PER</t>
  </si>
  <si>
    <t>MAJESTY GRIS DOLCE</t>
  </si>
  <si>
    <t>MAJESTY IVORY DOLCE</t>
  </si>
  <si>
    <t>MAJESTY SILVER DOLCE</t>
  </si>
  <si>
    <t>MAJESTY WHITE DOLCE</t>
  </si>
  <si>
    <t>MONZA BEIGE DOLCE</t>
  </si>
  <si>
    <t>MONZA GREY DOLCE</t>
  </si>
  <si>
    <t>NAZCA GREY DOLCE</t>
  </si>
  <si>
    <t>NAZCA SILVER DOLCE</t>
  </si>
  <si>
    <t>2X4 GVT GLOSSY (ALIVE)</t>
  </si>
  <si>
    <t>ARMANI LIGHT GLOSSY ALIVE</t>
  </si>
  <si>
    <t>ATLANTIC WHITE GLOSSY ALIVE</t>
  </si>
  <si>
    <t>HONEY SATVARIO GLOSSY ALIVE</t>
  </si>
  <si>
    <t>BRASIL GREY GLOSSY ALIVE</t>
  </si>
  <si>
    <t>CANBERRA BIANCO GLOSSY ALIVE</t>
  </si>
  <si>
    <t>530/- PER</t>
  </si>
  <si>
    <t>600/- PER</t>
  </si>
  <si>
    <t>ELECTRA LIGHT GLOSSY ALIVE</t>
  </si>
  <si>
    <t>FABREO GREY GLOSSY ALIVE</t>
  </si>
  <si>
    <t>LORENT GREY GLOSSY ALIVE</t>
  </si>
  <si>
    <t>OPTIAL WHITE GLOSSY ALIVE</t>
  </si>
  <si>
    <t>SILEX ORCE GLOSSY ALIVE</t>
  </si>
  <si>
    <t>SILEX ORCE LIGHT GLOSSY ALIVE</t>
  </si>
  <si>
    <t>2X4 GVT CARVING (ALIVE)</t>
  </si>
  <si>
    <t>BELLA CREMA CARVING ALIVE</t>
  </si>
  <si>
    <t>FEATHER BEIGE CARVING ALIVE</t>
  </si>
  <si>
    <t>HARSIN MINT CARVING ALIVE</t>
  </si>
  <si>
    <t>630/- PER</t>
  </si>
  <si>
    <t>680/- PER</t>
  </si>
  <si>
    <t>SPRENZA MARBLE CARVING ALIVE</t>
  </si>
  <si>
    <t>VENA SIGMA CARVING ALIVE</t>
  </si>
  <si>
    <t>KHOOR MARBLE CARVING ALIVE</t>
  </si>
  <si>
    <t>SANIT DESIGNS</t>
  </si>
  <si>
    <t>DESCRIPTION</t>
  </si>
  <si>
    <t>PACKIN</t>
  </si>
  <si>
    <t>DP</t>
  </si>
  <si>
    <t>Coverage @
sqft</t>
  </si>
  <si>
    <t>RS./PCS</t>
  </si>
  <si>
    <t>RS./Sq Ft</t>
  </si>
  <si>
    <t>FOSTER SERIES</t>
  </si>
  <si>
    <t>500 * 1000</t>
  </si>
  <si>
    <t>Piedra</t>
  </si>
  <si>
    <t>/ Plumo / Gris</t>
  </si>
  <si>
    <t>/ Cosmos PD</t>
  </si>
  <si>
    <t>995</t>
  </si>
  <si>
    <t>EVOLUTION SERIES</t>
  </si>
  <si>
    <t>491 * 982</t>
  </si>
  <si>
    <t>Titanio / Bronce</t>
  </si>
  <si>
    <t>1410</t>
  </si>
  <si>
    <t>5.2025</t>
  </si>
  <si>
    <t>370 * 750</t>
  </si>
  <si>
    <t>Blanco / Gris / Grafito</t>
  </si>
  <si>
    <t>542</t>
  </si>
  <si>
    <t>3.01</t>
  </si>
  <si>
    <t>BERLIN SERIES</t>
  </si>
  <si>
    <t>Berlin Negro</t>
  </si>
  <si>
    <t>1178</t>
  </si>
  <si>
    <t>219</t>
  </si>
  <si>
    <t>FILITA SERIES</t>
  </si>
  <si>
    <t>Gris / Cinder / white / Bone / Gold</t>
  </si>
  <si>
    <t>1455</t>
  </si>
  <si>
    <t>280</t>
  </si>
  <si>
    <t>LIMESTONE SERIES</t>
  </si>
  <si>
    <t>450 * 900</t>
  </si>
  <si>
    <t>Beige / Grey / Antracita</t>
  </si>
  <si>
    <t>887</t>
  </si>
  <si>
    <t>4.37</t>
  </si>
  <si>
    <t>TREVISO SERIES</t>
  </si>
  <si>
    <t>250 * 250</t>
  </si>
  <si>
    <t>Beige / Gris</t>
  </si>
  <si>
    <t>340</t>
  </si>
  <si>
    <t>0.6727</t>
  </si>
  <si>
    <t>CONTEXT SERIES</t>
  </si>
  <si>
    <t>300 * 300</t>
  </si>
  <si>
    <t>White / Amber/ Shadow</t>
  </si>
  <si>
    <t>0.97</t>
  </si>
  <si>
    <t>300 * 605</t>
  </si>
  <si>
    <t>520</t>
  </si>
  <si>
    <t>1.94</t>
  </si>
  <si>
    <t>453 * 453</t>
  </si>
  <si>
    <t>2.21</t>
  </si>
  <si>
    <t>453 * 750</t>
  </si>
  <si>
    <t>1221</t>
  </si>
  <si>
    <t>3.7</t>
  </si>
  <si>
    <t>604 * 1210</t>
  </si>
  <si>
    <t>1920</t>
  </si>
  <si>
    <t>7.84</t>
  </si>
  <si>
    <t>NORDICA SERIES</t>
  </si>
  <si>
    <t>Nordica Nera</t>
  </si>
  <si>
    <t>228</t>
  </si>
  <si>
    <t>HABANA SERIES</t>
  </si>
  <si>
    <t>Marron / Parado</t>
  </si>
  <si>
    <t>822</t>
  </si>
  <si>
    <t>CHEVRONCHIC SERIES</t>
  </si>
  <si>
    <t>78 * 610</t>
  </si>
  <si>
    <t>White / Burnt</t>
  </si>
  <si>
    <t>0.51</t>
  </si>
  <si>
    <t>BRICK SERIES</t>
  </si>
  <si>
    <t>75 * 300</t>
  </si>
  <si>
    <t>Nero / Cotto</t>
  </si>
  <si>
    <t>0.2446</t>
  </si>
  <si>
    <t>Nero Relif / Cotto Relif</t>
  </si>
  <si>
    <t>TRACK SERIES</t>
  </si>
  <si>
    <t>1500 * 750</t>
  </si>
  <si>
    <t>Blanco Lappato / Oxido Lappato</t>
  </si>
  <si>
    <t>12.04</t>
  </si>
  <si>
    <t>1500 * 370</t>
  </si>
  <si>
    <t>Track Oxido Natural</t>
  </si>
  <si>
    <t>1806</t>
  </si>
  <si>
    <t>6.02</t>
  </si>
  <si>
    <t>KOMI SERIES</t>
  </si>
  <si>
    <t>165 * 1000</t>
  </si>
  <si>
    <t>Komi Noce</t>
  </si>
  <si>
    <t>391</t>
  </si>
  <si>
    <t>1.7754</t>
  </si>
  <si>
    <t>Komi Décor</t>
  </si>
  <si>
    <t>EXPLORER SERIES</t>
  </si>
  <si>
    <t>Explorer 100T</t>
  </si>
  <si>
    <t>1265</t>
  </si>
  <si>
    <t>CREA SERIES</t>
  </si>
  <si>
    <t>150 * 900</t>
  </si>
  <si>
    <t>Beige</t>
  </si>
  <si>
    <t>1.453</t>
  </si>
  <si>
    <t>Décor Beige/ Décor Pearl</t>
  </si>
  <si>
    <t>JUNGLE SERIES</t>
  </si>
  <si>
    <t>Jungle Pearl /Jungle Grey</t>
  </si>
  <si>
    <t>Décor Jungle Pearl / DecorJungle Grey</t>
  </si>
  <si>
    <t>WILD SERIES</t>
  </si>
  <si>
    <t>Wild Grey</t>
  </si>
  <si>
    <t>FOCUS SERIES</t>
  </si>
  <si>
    <t>Focus Argentato</t>
  </si>
  <si>
    <t>ERGO SERIES</t>
  </si>
  <si>
    <t>Square Ivory</t>
  </si>
  <si>
    <t>788</t>
  </si>
  <si>
    <t>ZONE SERIES</t>
  </si>
  <si>
    <t>400 * 1200</t>
  </si>
  <si>
    <t>Factory Brown</t>
  </si>
  <si>
    <t>1355</t>
  </si>
  <si>
    <t>BLACK &amp; WHITE SERIES</t>
  </si>
  <si>
    <t>200 * 200</t>
  </si>
  <si>
    <t>B&amp;W D.Blanco</t>
  </si>
  <si>
    <t>151</t>
  </si>
  <si>
    <t>B&amp;W D.Mix</t>
  </si>
  <si>
    <t>B&amp;W Mosaico</t>
  </si>
  <si>
    <t>CHATEAU SERIES</t>
  </si>
  <si>
    <t>Chateau Beige</t>
  </si>
  <si>
    <t>150 * 400</t>
  </si>
  <si>
    <t>UP TOWN SERIES</t>
  </si>
  <si>
    <t>Up Town plain</t>
  </si>
  <si>
    <t>Up Town Decor</t>
  </si>
  <si>
    <t>368</t>
  </si>
  <si>
    <t>GALA SERIES</t>
  </si>
  <si>
    <t>80 * 333</t>
  </si>
  <si>
    <t>Antracita / Oro</t>
  </si>
  <si>
    <t>Antracita Décor / Oro Décor</t>
  </si>
  <si>
    <t>OLD_WOOD SERIES</t>
  </si>
  <si>
    <t>Walnut Moka / Cheery Brown</t>
  </si>
  <si>
    <t>VOYAGER SERIES</t>
  </si>
  <si>
    <t>Voyager Celeing Mix</t>
  </si>
  <si>
    <t>600 * 1200</t>
  </si>
  <si>
    <t>Voyager Rust</t>
  </si>
  <si>
    <t>1783</t>
  </si>
  <si>
    <t>LYRA SERIES</t>
  </si>
  <si>
    <t>600 * 600</t>
  </si>
  <si>
    <t>Lyra Roso</t>
  </si>
  <si>
    <t>523</t>
  </si>
  <si>
    <t>INEDITO SERIES</t>
  </si>
  <si>
    <t>200 * 1200</t>
  </si>
  <si>
    <t>Grey / Nera</t>
  </si>
  <si>
    <t>515</t>
  </si>
  <si>
    <t>MISTRAL SERIES</t>
  </si>
  <si>
    <t>15.4 * 31</t>
  </si>
  <si>
    <t>Beige / Dark</t>
  </si>
  <si>
    <t>URBAN SERIES</t>
  </si>
  <si>
    <t>280 * 560</t>
  </si>
  <si>
    <t>Urban Winter</t>
  </si>
  <si>
    <t>XTREME SERIES</t>
  </si>
  <si>
    <t>Xtreme Beige</t>
  </si>
  <si>
    <t>Xtreme Structure</t>
  </si>
  <si>
    <t>LENAR SERIES</t>
  </si>
  <si>
    <t>293 * 293</t>
  </si>
  <si>
    <t>Basalto / Beige / Nube</t>
  </si>
  <si>
    <t>237</t>
  </si>
  <si>
    <t>TEMPO SERIES</t>
  </si>
  <si>
    <t>225 * 225</t>
  </si>
  <si>
    <t>Roads Caviar / Pattern Caviar / Atlantic
Caviar</t>
  </si>
  <si>
    <t>110 * 110</t>
  </si>
  <si>
    <t>Tempo Pattern Sand</t>
  </si>
  <si>
    <t>***</t>
  </si>
  <si>
    <t>SHERWOOD SERIES</t>
  </si>
  <si>
    <t>White / Grey</t>
  </si>
  <si>
    <t>FLAIR SERIES</t>
  </si>
  <si>
    <t>105 * 805</t>
  </si>
  <si>
    <t>Wildwood / Maplewood / Irishwood</t>
  </si>
  <si>
    <t>375</t>
  </si>
  <si>
    <t>REVISED</t>
  </si>
  <si>
    <t>COLORART SERIES</t>
  </si>
  <si>
    <t>150 * 1200</t>
  </si>
  <si>
    <t>Light / Desert / Bone / Navy</t>
  </si>
  <si>
    <t>483</t>
  </si>
  <si>
    <t>BLENDART SERIES</t>
  </si>
  <si>
    <t>White / Drak / Grey / Natural</t>
  </si>
  <si>
    <t>CHAMAREL SERIES</t>
  </si>
  <si>
    <t>230 * 1000</t>
  </si>
  <si>
    <t>Chamarel Mix Pav</t>
  </si>
  <si>
    <t>WHEAT SERIES</t>
  </si>
  <si>
    <t>100 * 300</t>
  </si>
  <si>
    <t>Blue / Brown</t>
  </si>
  <si>
    <t>Night Colors / Amber Colors / Grey Colors</t>
  </si>
  <si>
    <t>PORTO SERIES</t>
  </si>
  <si>
    <t>450 * 450</t>
  </si>
  <si>
    <t>Amaral / Fatima / Flavia / Iria</t>
  </si>
  <si>
    <t>HERITAGE SERIES</t>
  </si>
  <si>
    <t>Leaves / Ornate / Square / White</t>
  </si>
  <si>
    <t>550</t>
  </si>
  <si>
    <t>256</t>
  </si>
  <si>
    <t>8 x 8 SERIES</t>
  </si>
  <si>
    <t>Rodas</t>
  </si>
  <si>
    <t>Gades Perla</t>
  </si>
  <si>
    <t>244</t>
  </si>
  <si>
    <t>PULSE SERIES</t>
  </si>
  <si>
    <t>76 * 305</t>
  </si>
  <si>
    <t>Ice / Gray / Dune / Ruby / Mistry / Azure /
Emerald</t>
  </si>
  <si>
    <t>WOODDESIGN SERIES</t>
  </si>
  <si>
    <t>157 * 970</t>
  </si>
  <si>
    <t>Deck / Honey / Nougat / Smoke / White</t>
  </si>
  <si>
    <t>248</t>
  </si>
  <si>
    <t>478 * 478</t>
  </si>
  <si>
    <t>Deck / Honey / Nougat / White</t>
  </si>
  <si>
    <t>238</t>
  </si>
  <si>
    <t>BEAT SERIES</t>
  </si>
  <si>
    <t>200 * 400</t>
  </si>
  <si>
    <t>Blue / Green / Silver / Anthracite / Clay /
White</t>
  </si>
  <si>
    <t>LEMA SERIES</t>
  </si>
  <si>
    <t>300 * 900</t>
  </si>
  <si>
    <t>Silver / Pearl / White</t>
  </si>
  <si>
    <t>172</t>
  </si>
  <si>
    <t>Silver Décor / Pearl Décor / White Décor</t>
  </si>
  <si>
    <t>558</t>
  </si>
  <si>
    <t>AMERICAN SERIES</t>
  </si>
  <si>
    <t>Anticatto Décor Mix Varese / Melrose /
Harvard / Newton</t>
  </si>
  <si>
    <t>RLV HERA SERIES</t>
  </si>
  <si>
    <t>163 * 517</t>
  </si>
  <si>
    <t>Olivo / Camel</t>
  </si>
  <si>
    <t>LEVELS SERIES</t>
  </si>
  <si>
    <t>White / Green / Blue / Bordeaux / Grey /
Sand</t>
  </si>
  <si>
    <t>MELVIN SERIES</t>
  </si>
  <si>
    <t>74 * 675</t>
  </si>
  <si>
    <t>White / Color</t>
  </si>
  <si>
    <t>KUNI SERIES</t>
  </si>
  <si>
    <t>70 * 280</t>
  </si>
  <si>
    <t>Light / Dark / Grey / Grass</t>
  </si>
  <si>
    <t>276</t>
  </si>
  <si>
    <t>FRAME SERIES</t>
  </si>
  <si>
    <t>150 * 300</t>
  </si>
  <si>
    <t>Santorini / Rodas</t>
  </si>
  <si>
    <t>ELEGANCE SERIES</t>
  </si>
  <si>
    <t>75 * 385</t>
  </si>
  <si>
    <t>Elegance Blue / Elegance Green</t>
  </si>
  <si>
    <t>COTTAGE SERIES</t>
  </si>
  <si>
    <t>160 * 400</t>
  </si>
  <si>
    <t>Cottage Atlantico / Cottage Avorio</t>
  </si>
  <si>
    <t>VITA SERIES</t>
  </si>
  <si>
    <t>Vita Gris / Vita Arena / Vita Perla</t>
  </si>
  <si>
    <t>RLV Vita Arena / RLV Vita Mix-Gris</t>
  </si>
  <si>
    <t>NEW</t>
  </si>
  <si>
    <t>80 * 442</t>
  </si>
  <si>
    <t>RLV Vita Mix Gris / RLV Vita Arena</t>
  </si>
  <si>
    <t>290</t>
  </si>
  <si>
    <t>PIANO SERIES</t>
  </si>
  <si>
    <t>110 * 225</t>
  </si>
  <si>
    <t>Tabarca Piano Bruma / Alga / Marino / Hulla
Sinfonia Piano Abedul / Maple / Camel</t>
  </si>
  <si>
    <t>537</t>
  </si>
  <si>
    <t>PALOMASTONE / ROYAL TREND SERIES</t>
  </si>
  <si>
    <t>Palomastone Silver / Palomastone Graphite</t>
  </si>
  <si>
    <t>333 x 1000</t>
  </si>
  <si>
    <t>RLV VIA Palo Silver &amp; Graphite</t>
  </si>
  <si>
    <t>718</t>
  </si>
  <si>
    <t>RLV NEO Palo Silver &amp; Graphite</t>
  </si>
  <si>
    <t>RLV NEO Matt / Royal Trend Blue</t>
  </si>
  <si>
    <t>LOFT SERIES</t>
  </si>
  <si>
    <t>200 x 400</t>
  </si>
  <si>
    <t>Loft Black / Loft Clay / Loft White</t>
  </si>
  <si>
    <t>IRON SERIES</t>
  </si>
  <si>
    <t>Iron Oxide / Iron White</t>
  </si>
  <si>
    <t>BOW SERIES</t>
  </si>
  <si>
    <t>150 x 450</t>
  </si>
  <si>
    <t>Bow White</t>
  </si>
  <si>
    <t>Bow Brown / Blue / Green / Teal / Sky</t>
  </si>
  <si>
    <t>1238</t>
  </si>
  <si>
    <t>125 x 125</t>
  </si>
  <si>
    <t>Wave Ice White Matt / Wave Graphite Matt /
Wave Ice White Gloss</t>
  </si>
  <si>
    <t>527</t>
  </si>
  <si>
    <t>Wave Contract Steel</t>
  </si>
  <si>
    <t>707</t>
  </si>
  <si>
    <t>INTEGRA / VIANA / VELLORE SERIES</t>
  </si>
  <si>
    <t>Integra White / Greige
Viana Ceniza / Viana Nude (Plain)</t>
  </si>
  <si>
    <t>400 x 1200</t>
  </si>
  <si>
    <t>RLV Integra White / Greige
Vellore Ceniza / Vellore Nude (Décor)</t>
  </si>
  <si>
    <t>1266</t>
  </si>
  <si>
    <t>Integra Mix</t>
  </si>
  <si>
    <t>5995</t>
  </si>
  <si>
    <t>1160</t>
  </si>
  <si>
    <t>FABRIC SERIES</t>
  </si>
  <si>
    <t>RLV Fabric Talco / White</t>
  </si>
  <si>
    <t>819</t>
  </si>
  <si>
    <t>Décor Ficus Fabric Talco (2 pc set)</t>
  </si>
  <si>
    <t>915</t>
  </si>
  <si>
    <t>ARDUIN SERIES</t>
  </si>
  <si>
    <t>Arduin Sand / Arduin Grey / Arduin White</t>
  </si>
  <si>
    <t>575</t>
  </si>
  <si>
    <t>Arduin Concept Sand / Concept Grey /
Concept White</t>
  </si>
  <si>
    <t>635</t>
  </si>
  <si>
    <t>Arduin Art Sand / Art Grey / Art White</t>
  </si>
  <si>
    <t>BOULEVARD SERIES</t>
  </si>
  <si>
    <t>Boulevard Ice / Taupe / Grey</t>
  </si>
  <si>
    <t>290 x 1000</t>
  </si>
  <si>
    <t>Boulevard Concept Ice / Concept Taupe /
Concept Grey</t>
  </si>
  <si>
    <t>712</t>
  </si>
  <si>
    <t>Price List for Seron Granito Pvt. Ltd. Effective from 12.12.2021  800 X 1600 mm (GVT. High Gloss Flexible body)</t>
  </si>
  <si>
    <t>Shade</t>
  </si>
  <si>
    <t>Description of Design</t>
  </si>
  <si>
    <t>weight</t>
  </si>
  <si>
    <t>Sq,Ft</t>
  </si>
  <si>
    <t>Rate</t>
  </si>
  <si>
    <t>Light -Glossy</t>
  </si>
  <si>
    <t>Breccia Beige /Dyna Modern /Indus Satvario
Opera Ivory/ Tamptation Grey / Trventino classic / Amron Gris/Culcutta Pink/Earth Beige /Nova Crystal /White
Panda
/Crema Life /Pietra Thunder &amp; Cloud / Cristal Satvario/</t>
  </si>
  <si>
    <t>56 Kg.</t>
  </si>
  <si>
    <t>27.56</t>
  </si>
  <si>
    <t>2 pcs.</t>
  </si>
  <si>
    <t>9 mm</t>
  </si>
  <si>
    <t>60.00</t>
  </si>
  <si>
    <t>56(36)</t>
  </si>
  <si>
    <t>Light -Matt</t>
  </si>
  <si>
    <t>Victoria Grey / Ivory / Grigeo Melton / Sand Crema / Rhino / Thunder / Trout/ Grey/</t>
  </si>
  <si>
    <t>Dark -Glossy</t>
  </si>
  <si>
    <t>Pietra Iron / Opera Choco / Castona Viola / Brazzillian Blue / Black Berry / Lawa- A / Lawa -B (Book Match ) /
Persian Granite</t>
  </si>
  <si>
    <t>66.00</t>
  </si>
  <si>
    <t>62(42)</t>
  </si>
  <si>
    <t>I-Rock Series</t>
  </si>
  <si>
    <t>I Rock Beige / Coffee / Grey / Moca / Tan</t>
  </si>
  <si>
    <t>78.00</t>
  </si>
  <si>
    <t>75(45)</t>
  </si>
  <si>
    <t>Craving Series</t>
  </si>
  <si>
    <t>Craft Pluto Satuario / Bold Grey / Prestige Gris / Stellar Light, Gray,Brown, Harbar, Ivory.</t>
  </si>
  <si>
    <t>Exotic Series</t>
  </si>
  <si>
    <t>Calcutta Rosata / Dorato Aqua / Emerald Onyx / Marmez Aqua / Torento Aqua</t>
  </si>
  <si>
    <t>84.00</t>
  </si>
  <si>
    <t>82(57)</t>
  </si>
  <si>
    <t>Endless Series</t>
  </si>
  <si>
    <t>ESPARDA GRAY / MARBO DOVE / NEOMI</t>
  </si>
  <si>
    <t>Thickne ss</t>
  </si>
  <si>
    <t>Craft / Gem /
Platina Series</t>
  </si>
  <si>
    <t>Craft Cube Grey / Craft Cube / Craft Florina / Craft Pulpis Grey, Nero, Metal, Crema / Craft Venato Brown-Crima -Nero - Grey /Craft Spirit Grey, Griss, Pink , White, ) / Craft Swiss Beige / Alice Choco / Alice Ivory / Polar Blue /
Polar White / Morris Cider, Rust / Craft Torque Sathvario / Craft Bixbite Brown / Craft Britton Light / Craft Orisis
Beige , Grey l / Craft Marco Blue &amp; Brown/Craft Nexa Grey &amp; Light/Craft Nicol Grey / Craft Monster White/
Craft Curious Natural/ Craft Delice Light/ Craft Hazel Gray/ Craft Sirio Light.</t>
  </si>
  <si>
    <t>31kg</t>
  </si>
  <si>
    <t>15.50 Sq Ft</t>
  </si>
  <si>
    <t>55.00</t>
  </si>
  <si>
    <t>52(37)</t>
  </si>
  <si>
    <t>GVT Series</t>
  </si>
  <si>
    <t>Astoria Brown / Astroria Crema/Satuario Ice</t>
  </si>
  <si>
    <t>44.00</t>
  </si>
  <si>
    <t>SERIES</t>
  </si>
  <si>
    <t>2 X 2</t>
  </si>
  <si>
    <t>MATT/GLOSSY/WO
ODEN</t>
  </si>
  <si>
    <t>41</t>
  </si>
  <si>
    <t>2 X 2
Carving</t>
  </si>
  <si>
    <t>Carving: super crèma
glitter, super grigio
glitter</t>
  </si>
  <si>
    <t>49</t>
  </si>
  <si>
    <t>CARVING DECOR</t>
  </si>
  <si>
    <t>COLOR BODY
(CEMENTO CHOCO, HOPE
SERIES(TOUPE, GRAPHITE,
BROWN, GREY, MOCHA,
IVORY))</t>
  </si>
  <si>
    <t>2 X 2
FULL BODY</t>
  </si>
  <si>
    <t>PLAIN MATT:
GREY, GRIGIO,
KOTA</t>
  </si>
  <si>
    <t>PLAIN MATT:
BIANCO, NERO</t>
  </si>
  <si>
    <t>PLAIN MATT: JET
BLACK</t>
  </si>
  <si>
    <t>2 X 2
FULL BODY S&amp;P</t>
  </si>
  <si>
    <t>S&amp;P MATT: GREY,
GRIGIO, KOTA,
BEIGE</t>
  </si>
  <si>
    <t>S&amp;P MATT:
BIANCO, NERO</t>
  </si>
  <si>
    <t>8” X 48” WOODEN STRIPS 6PCS</t>
  </si>
  <si>
    <t>8” X 48”</t>
  </si>
  <si>
    <t>WOODEN STRIPS</t>
  </si>
  <si>
    <t>950</t>
  </si>
  <si>
    <t>16” X 48” SLIM EDGE 5PCS</t>
  </si>
  <si>
    <t>16” X 48”</t>
  </si>
  <si>
    <t>SLIM EDGE</t>
  </si>
  <si>
    <t>300 X 300 DIGITAL PORSOLINE TILES 9PCS PACKING (AREA COVER 9 SQFT/BOX)</t>
  </si>
  <si>
    <t>300X300</t>
  </si>
  <si>
    <t>MOROCCAN TILES</t>
  </si>
  <si>
    <t>2 X 4</t>
  </si>
  <si>
    <t>MATT/GLOSSY</t>
  </si>
  <si>
    <t>46</t>
  </si>
  <si>
    <t>(1001,1004,1010,
1112,1011M,1012M,1013M,1014
M,1015M,1016,1017,1018,1019,</t>
  </si>
  <si>
    <t>Modern grey/silver, marmi soft</t>
  </si>
  <si>
    <t>bianco/grey, cementi</t>
  </si>
  <si>
    <t>sky/grey/pink)</t>
  </si>
  <si>
    <t>HIGH GLOSS &amp; SILK SERIES</t>
  </si>
  <si>
    <t>(LURENT GREY/COFFEE,</t>
  </si>
  <si>
    <t>TORNADO NEGRO, 1301,</t>
  </si>
  <si>
    <t>1302, 1303, 1304, 1305, 1504,</t>
  </si>
  <si>
    <t>1505, 1506, 1511, 1512)</t>
  </si>
  <si>
    <t>CARVING</t>
  </si>
  <si>
    <t>(1105, 1106, 1107, 1108, 1501,
1502 1507, 1508, 1509, 1510,</t>
  </si>
  <si>
    <t>1513,1514,1515,1516,1517,1518,</t>
  </si>
  <si>
    <t>1519, HR WENGE, HR DARK)</t>
  </si>
  <si>
    <t>COLOR BODY
(INFINITY SERIES, 1401, 1402,</t>
  </si>
  <si>
    <t>1403, 1404, 1405)</t>
  </si>
  <si>
    <t>JUTE SERIES</t>
  </si>
  <si>
    <t>(1827, 1828, 1829 1830, 182728,</t>
  </si>
  <si>
    <t>182930,)</t>
  </si>
  <si>
    <t>ELEGANCE LIGHT(
2001, 2002, 2003)</t>
  </si>
  <si>
    <t>ELEGANCE
DARK(2101, 2102,
2103, 2104)
Leaf decor1234</t>
  </si>
  <si>
    <t>LAPATTO &amp; NATURAL SLATE</t>
  </si>
  <si>
    <t>(1901DK, 1907DK)</t>
  </si>
  <si>
    <t>73</t>
  </si>
  <si>
    <t>(1902, 1903, 1904, 1905,
1906, 1908, 1909, 1910, 1911,
1912)</t>
  </si>
  <si>
    <t>ROCK &amp; WAVE SERIES</t>
  </si>
  <si>
    <t>ROCK
LAPATTO</t>
  </si>
  <si>
    <t>GREY &amp;
KOTA</t>
  </si>
  <si>
    <t>BIANCO
&amp; NERO</t>
  </si>
  <si>
    <t>77</t>
  </si>
  <si>
    <t>ROCK
NATURAL</t>
  </si>
  <si>
    <t>WAVE
LAPATTO</t>
  </si>
  <si>
    <t>PLAIN COLOR</t>
  </si>
  <si>
    <t>MATT: GREY,
GRIGIO, KOTA,
MOCHA</t>
  </si>
  <si>
    <t>MATT: BIANCO,
NERO</t>
  </si>
  <si>
    <t>POLISH: GREY, KOTA</t>
  </si>
  <si>
    <t>POLISH: BIANCO</t>
  </si>
  <si>
    <t>FULL BODY S&amp;P</t>
  </si>
  <si>
    <t>MATT: GREY, GRIGIO,
KOTA, BEIGE, MOCHA</t>
  </si>
  <si>
    <t>POLISH: GREY,
GRIGIO, KOTA</t>
  </si>
  <si>
    <t>POLISH: BIANCO,
NERO</t>
  </si>
  <si>
    <t>TERRAZZO</t>
  </si>
  <si>
    <t>TERRAZZO: GRIGIO,
KOTA</t>
  </si>
  <si>
    <t>TERRAZZO: BIANCO</t>
  </si>
  <si>
    <t>METALLIC SERIES
(1601, 1602, 1604, 1605,
1606,1607, 1608)</t>
  </si>
  <si>
    <t>800 X 1600 GLAZED VITRIFIED TILES 2PCS PACKING (AREA COVER 27.56 SQFT/BOX)</t>
  </si>
  <si>
    <t>GVT/PGVT</t>
  </si>
  <si>
    <t>BRECCIA SILVER, JERICO SILVER, HIMALAYA CREMA,
ANTALIYA GREY\BIANCO, VITRUM GREY\TOUPE, STONE
WAY GOLD, SIMER GREY, SIMER GRIGIO, RIO
GREY/BIANCO/BEIGE/CREMA</t>
  </si>
  <si>
    <t>54</t>
  </si>
  <si>
    <t>HIGH-GLOSS
DARK COLOR</t>
  </si>
  <si>
    <t>ONYX GUN SMOKE</t>
  </si>
  <si>
    <t>ENDLESS
GLOSSY</t>
  </si>
  <si>
    <t>ENDLESS GREY WILLIUM, ENDLESS LUXOR CREMA,
ENDLESS JULIET CREMA</t>
  </si>
  <si>
    <t>ENDLESS
CARVING</t>
  </si>
  <si>
    <t>ENDLESS BLUE BRECCIA, ENDLESS ROMANO
CREMETO/BIANCO</t>
  </si>
  <si>
    <t>COLOR BODY</t>
  </si>
  <si>
    <t>KENYA NERO, KENYA COFFEE</t>
  </si>
  <si>
    <t>64</t>
  </si>
  <si>
    <t>CARVING
/ SILK</t>
  </si>
  <si>
    <t>RIVER TRAVERTINO, BORGINI GREY, BOSTON GREY,
BOSTON GREY DÉCOR, CONOR SERIES, SILK ARMANI
LIGHT GREY, SILK CORAL PEARL, SILK PULPIS GRIS, SILK
SUPER GRIGIO</t>
  </si>
  <si>
    <t>MAGIC</t>
  </si>
  <si>
    <t>MAGIC ST LAURENT</t>
  </si>
  <si>
    <t>BLUE MOUNTAIN, EURO WOOD, EURO WOOD DÉCOR,
TYPHOON TOURQUISE, BORIC ALMOND</t>
  </si>
  <si>
    <t>800 X 800 GLAZED VITRIFIED TILES 3PCS PACKING (AREA COVER 20.67 SQFT/BOX)</t>
  </si>
  <si>
    <t>RAINBOW STONE, RAINBOW STONE DÉCOR</t>
  </si>
  <si>
    <t>ESCALA</t>
  </si>
  <si>
    <t>EPIC TOURQUISE, EPIC TOURQUISE DÉCOR</t>
  </si>
  <si>
    <t>1200X2400 NEW PRICE LIST
REVISED W.E.F 01/05/2023</t>
  </si>
  <si>
    <t>Size in MM</t>
  </si>
  <si>
    <t>SERIES/FINISH</t>
  </si>
  <si>
    <t>Ex-factorty
Basic Rate Rs. (Sq. Ft.)</t>
  </si>
  <si>
    <t>1200X2400</t>
  </si>
  <si>
    <t>ARMANI GRIS, BURSA BEIGE, CHIFFON GREY, EGEO BEIGE, ELEGANCE GREY, ICE
ONYX, LIMAR BEIGE, PANDORA BIANCO, QUIRI WHITE, SAHARA BEIGE, SOFITA
BEIGE,</t>
  </si>
  <si>
    <t>SUPER WHITE POLISHED</t>
  </si>
  <si>
    <t>AFYON WHITE, CALACATTA RARE, CALACATTA, STATUARIO NEX, STATUARIO SEM, SUB LIME,</t>
  </si>
  <si>
    <t>ARMANI BROWN, ARMANI GRIGIO, ARSHIDA NATURAL, ASPEN NATURAL, BRECCIA BLUE
(BOOK MATCH), CORAL GREY, ERAGON AQUA, EXPLOSION BLACK, GOLDEN GREY, LIBERTY
BLUE, OLMPIYA,</t>
  </si>
  <si>
    <t>87</t>
  </si>
  <si>
    <t>LUX SURFACE</t>
  </si>
  <si>
    <t>AFYON WHITE, ARMANI BROWN, ARMANI GRIGIO, ARMANI GRIS, ARSHIDA NATURAL,
ASPEN NATURAL, BRECCIA BLUE (BOOK MATCH), BURSA BEIGE, CALACATTA RARE,
CALACATTA, CHIFFON GREY, CORAL GREY, EGEO BEIGE, ELEGANCE GREY, ERAGON
AQUA, EXPLOSION BLACK, GOLDEN GREY, ICE ONYX, LIBERTY AQUA, LIMAR BEIGE,
OLMPIYA, PANDORA BIANCO, QUIRI WHITE, SAHARA BEIGE, SOFITA BEIGE, STATUARIO
NEX, STATUARIO SEM, SUB LIME,</t>
  </si>
  <si>
    <t>MATT &amp; CARVING</t>
  </si>
  <si>
    <t>MYSTIQUE GREY, TOBACCO LIGHT GREY, TOBACCO WHITE</t>
  </si>
  <si>
    <t>SCHEME DISCRIPTION :-</t>
  </si>
  <si>
    <t>SPECIAL DEALER SCHEME</t>
  </si>
  <si>
    <t>SIZE : 1200 X 2400</t>
  </si>
  <si>
    <t>SLAB OF QUANTITY DISCOUNT ON INVOICED MONTLY QUANTITY</t>
  </si>
  <si>
    <t>DISCOUNT % ON MONTHLY
SLAB</t>
  </si>
  <si>
    <t>1 to 50 Boxes</t>
  </si>
  <si>
    <t>NIL</t>
  </si>
  <si>
    <t>51 to 75 Boxes</t>
  </si>
  <si>
    <t>2.5%</t>
  </si>
  <si>
    <t>76 to 150 Boxes</t>
  </si>
  <si>
    <t>5%</t>
  </si>
  <si>
    <t>151 Boxes And 249</t>
  </si>
  <si>
    <t>7.5%</t>
  </si>
  <si>
    <t>249 boxes and above</t>
  </si>
  <si>
    <t>10%</t>
  </si>
  <si>
    <t>Customer Name:</t>
  </si>
  <si>
    <t>GUJRAT</t>
  </si>
  <si>
    <t>Sr. No.</t>
  </si>
  <si>
    <t>PGVT</t>
  </si>
  <si>
    <t>ROYAL BEIGE, ARMANI GREY, SARAN COLLINS, ELEGANCE GREY, ICE ONYX, RIO WHITE, FUSION GREY, TAJ
MAHAL, EGEO BEIGE, EGEO GREY, SARAN COLLINS CREMA, ANTICO CREMA, BRECCIA SUPREME, OTOMANE
BEIGE, SAHARA BEIGE, SPIDER WHITE, CARRARA PRIME, MORENGO CREMA, MORENGO GREY, CRACKLES,
ULTIMA CREMA, PICASSO BEIGE, BRECCIA FAME, MOJAVE BEIGE, NUVA ONYX GREY</t>
  </si>
  <si>
    <t>CALACATTA, STATUARIO CARA, MODERN STATUARIO</t>
  </si>
  <si>
    <t>ASPEN NATURAL, ARMANI STEEL GREY, AMAZONITE, ELEGANCE BLACK, ELEGANCE BROWN, BRONNZ
ARMANI, CORAL GREY, LUISH GREY, OLMPIYA,</t>
  </si>
  <si>
    <t>SPECIAL COLOR</t>
  </si>
  <si>
    <t>AZOORO, PEACOCK GREEN, AZUL AQUA,</t>
  </si>
  <si>
    <t>GREY CONCRET, CALLIZA GREY</t>
  </si>
  <si>
    <t>BRECCIA FAME, EGEO GREY, EGEO IVORY, TOBACCO GREY, TOBACCO WHITE, MAC ELEGANCE GREY,
STATUARIO CARA, CALACATTA GOLD, CRACKLES, DENAVAR BEIGE, DENAVAR BIANCO, LOFT BEIGE, NOFER
GRIS, TERRAZZO WHITE</t>
  </si>
  <si>
    <t>FOREVER SERIES
800x1600</t>
  </si>
  <si>
    <t>GRANULA MATT</t>
  </si>
  <si>
    <t>AVORIO, BEIGE, BIANCO, GRIGIO, IVORY, NERO, OLIVE</t>
  </si>
  <si>
    <t>Page 1 of 2</t>
  </si>
  <si>
    <t>SIZE : 800 X 1600</t>
  </si>
  <si>
    <t>SLAB OF QTY. (Single Invoice)</t>
  </si>
  <si>
    <t>Billed Deductible Discount
(Single Invoice)</t>
  </si>
  <si>
    <t>0 to 99 Boxes</t>
  </si>
  <si>
    <t>100 to 299 Boxes</t>
  </si>
  <si>
    <t>3%</t>
  </si>
  <si>
    <t>300 Boxes And Above</t>
  </si>
  <si>
    <t>1200X1800 NEW PRICE LIST
W.E.F 01/07/2023</t>
  </si>
  <si>
    <t>Customer Name: GUJRAT</t>
  </si>
  <si>
    <t>1200x1800</t>
  </si>
  <si>
    <t>Polished</t>
  </si>
  <si>
    <t>EGEO BEIGE, ELEGANCE GREY, MICHEL ANGELO, MORROCA, OLMPIYA BEIGE, SOFITA
BEIGE, ARMANI GREY, CHIFFON GREY, FONTANA NAZZO, LIMAR GREY,
MOJAVE, NUVO ONYX GREY, ONYX BIANCO, QUIRI WHITE,
PORTOFINO GREY, ANTICO CREMA, BRECCIA SUPREME,
GOLDEN GREY, OTOMANE BEIGE, SAHARA BEIGE, SPIDER WHITE</t>
  </si>
  <si>
    <t>43</t>
  </si>
  <si>
    <t>IMPERIAL BEIGE, IMPERIAL BIANCO, IMPERIAL GREY</t>
  </si>
  <si>
    <t>Super white Polished</t>
  </si>
  <si>
    <t>SUB LIME, AFYON WHITE, CALACATTA RARE, CALACATTA, DOLOMITI,
PERSIAN WHITE, STATUARIO CARA</t>
  </si>
  <si>
    <t>High Gloss</t>
  </si>
  <si>
    <t>ASPEN NATURAL, ELEGANCE BLACK, NAIROBI BLUE, PATAGONIA MARBLE, BRONNZ
ARMANI, OLMPIYA, CORAL GREY,</t>
  </si>
  <si>
    <t>52</t>
  </si>
  <si>
    <t>Lux Surface</t>
  </si>
  <si>
    <t>AFYON WHITE, ASPEN NATURAL, CALACATTA RARE, CHIFFON GREY, EGEO BEIGE,
MORROCO, OLMPIYA BEIGE, QUIRI WHITE, SOFITA BEIGE, ARMANI GREY, CALACATTA
GOLD, CALACATTA, ELEGANCE GREY, ELEGANCE BLACK, MARFIL GRIS, SAHARA
BEIGE, STATUARIO CARA</t>
  </si>
  <si>
    <t>Lux Carving</t>
  </si>
  <si>
    <t>EGEO GREY, MOJAVE, MICHEL ANGELO, SPIDER WHITE, NUVO ONYX GREY</t>
  </si>
  <si>
    <t>SIZE : 1200 X 1800</t>
  </si>
  <si>
    <t>Billed Deductable Discoint
(Single Invoice)</t>
  </si>
  <si>
    <t>51 to 100 Boxes</t>
  </si>
  <si>
    <t>101 to 200 Boxes</t>
  </si>
  <si>
    <t>4%</t>
  </si>
  <si>
    <t>201 Boxes And Above</t>
  </si>
  <si>
    <t>VERTICAL 1</t>
  </si>
  <si>
    <t>SIZE 798</t>
  </si>
  <si>
    <t>X 1598 MM 9MM</t>
  </si>
  <si>
    <t>COVERED AREA</t>
  </si>
  <si>
    <t>WEIGHT</t>
  </si>
  <si>
    <t>2 PCS</t>
  </si>
  <si>
    <t>27.45 SQ.FT / 2.55 SQ.MTR</t>
  </si>
  <si>
    <t>55 KG</t>
  </si>
  <si>
    <t>SURFACE</t>
  </si>
  <si>
    <t>NRP</t>
  </si>
  <si>
    <t>MRP BOX</t>
  </si>
  <si>
    <t>SQ.FT</t>
  </si>
  <si>
    <t>Crema Dinova,</t>
  </si>
  <si>
    <t>Diano Pearl,</t>
  </si>
  <si>
    <t>Aurora Light,</t>
  </si>
  <si>
    <t>Bottochino Classic, Carrara Neo,</t>
  </si>
  <si>
    <t>SCS</t>
  </si>
  <si>
    <t>HIGH</t>
  </si>
  <si>
    <t>134</t>
  </si>
  <si>
    <t>3680</t>
  </si>
  <si>
    <t>MARBLE</t>
  </si>
  <si>
    <t>Michelangelo Tranquil</t>
  </si>
  <si>
    <t>NEW FORZA COLLECTION:</t>
  </si>
  <si>
    <t>Brescia Viva,Calacatta Sun,Brescia</t>
  </si>
  <si>
    <t>Tan,Marfil Sun, Venus Sand,Marfil</t>
  </si>
  <si>
    <t>Moon,Crystal Beige,Travenstone Grey Italia,</t>
  </si>
  <si>
    <t>3840</t>
  </si>
  <si>
    <t>Calacatta, Stylonyx, Grey Sonata, Macaubas,</t>
  </si>
  <si>
    <t>Onyx Beam, Framenta, Aravali Onyx</t>
  </si>
  <si>
    <t>Pozzolana Crema, Pozzolana Smoke,</t>
  </si>
  <si>
    <t>Concreate Bone, Concreate</t>
  </si>
  <si>
    <t>Camel, Wood</t>
  </si>
  <si>
    <t>Bone, Wood Camel,Concreate</t>
  </si>
  <si>
    <t>Charcoal,</t>
  </si>
  <si>
    <t>Concrete Taupe, Wood Charcoal, Wood</t>
  </si>
  <si>
    <t>3900</t>
  </si>
  <si>
    <t>Taupe, Pozzolana Burly,</t>
  </si>
  <si>
    <t>Pozzolana</t>
  </si>
  <si>
    <t>Tobbaco,</t>
  </si>
  <si>
    <t>Pozzzolana</t>
  </si>
  <si>
    <t>Gris, Pozzolala Nero</t>
  </si>
  <si>
    <t>Panda White,</t>
  </si>
  <si>
    <t>Silversummer Moon, Carrara</t>
  </si>
  <si>
    <t>Dove, Cartel White, Cartel Cream,</t>
  </si>
  <si>
    <t>Silversummer Earth,</t>
  </si>
  <si>
    <t>,Bottochino</t>
  </si>
  <si>
    <t>Caldo,</t>
  </si>
  <si>
    <t>Crema</t>
  </si>
  <si>
    <t>Marfil,</t>
  </si>
  <si>
    <t>Novelle</t>
  </si>
  <si>
    <t>Crema,Statuario</t>
  </si>
  <si>
    <t>Enfold,</t>
  </si>
  <si>
    <t>Statuario</t>
  </si>
  <si>
    <t>Eminence, Statuario Acute,</t>
  </si>
  <si>
    <t>Melange Cream,</t>
  </si>
  <si>
    <t>Smoky Beige, Forever Beige,</t>
  </si>
  <si>
    <t>Dyno Royal,</t>
  </si>
  <si>
    <t>Breccia Seemless, Burberry</t>
  </si>
  <si>
    <t>Beige,</t>
  </si>
  <si>
    <t>Lorenzo</t>
  </si>
  <si>
    <t>Dove,</t>
  </si>
  <si>
    <t>Armani</t>
  </si>
  <si>
    <t>Grey,</t>
  </si>
  <si>
    <t>Ice Dinova</t>
  </si>
  <si>
    <t>Cartel</t>
  </si>
  <si>
    <t>Burberry</t>
  </si>
  <si>
    <t>Gris,</t>
  </si>
  <si>
    <t>Emperador</t>
  </si>
  <si>
    <t>Ash,</t>
  </si>
  <si>
    <t>Paradiso</t>
  </si>
  <si>
    <t>Smoky</t>
  </si>
  <si>
    <t>Cocoa, Silver Root ,</t>
  </si>
  <si>
    <t>Novelle Gris</t>
  </si>
  <si>
    <t>Marmontis,Fiama Gold,Armanzo,Rotten</t>
  </si>
  <si>
    <t>Armani, Royal Azul,Wildonyx-Bm,Onyx</t>
  </si>
  <si>
    <t>4060</t>
  </si>
  <si>
    <t>Thunder, Majestic Aqua, Forza Decor-1, Forza</t>
  </si>
  <si>
    <t>Decor-2, Forza Decor-3,Forza Decor-4</t>
  </si>
  <si>
    <t>798 X 1598 (32 X 64)</t>
  </si>
  <si>
    <t>DATE: 23.05.2022</t>
  </si>
  <si>
    <t>PAGE 1</t>
  </si>
  <si>
    <t>Vecchia Vernice White Décor / Ivory Décor</t>
  </si>
  <si>
    <t>SCS
MARBLE</t>
  </si>
  <si>
    <t>SINKER</t>
  </si>
  <si>
    <t>104</t>
  </si>
  <si>
    <t>Lustrous Decor -1, Lustrous Decor -2 Mellow
Decor -1, Mellow Decor -2, Cartel Décor ,
Armonia Decor-1, Soul Decor -1, Blue Breccia
Bookmatch, Carrara Neo Bookmatch , Silver Root
Bookmatch, Black Portoro, Black Beauty, Black
Marquina, Havana Brown, Rosso Coleman,
Maroon Fossile, Morden Statuario</t>
  </si>
  <si>
    <t>MRP
SQ.FT</t>
  </si>
  <si>
    <t>Statuario Equita, Statuario Wolf, Statuario
Mark, Bianco Dove, Marmo Dove, Calacatta
Beach, Palissandro, Alicante Dove,Cloud Onyx,
Brescia Rena, Brescia Dove, Michelangelo
Rena, Dyna Classico, Alicante Rena, Marmo
Beige, Miele Onyx,Rosalia , Alicante Rojo
NEW SUPRA GLOSS COLLECTION 2021 :
Arbes Flair, Arbes White, Armani Dove, Borghini
Bianco, Bottochino Beach, Bottochino Dove,
Bright Emperor, Carra Grey, Galaxy Azzurro,
Glacier Beach, Invisible Dove, Kaman Beige,
Marfo Beach, Paris Brown, Passion Grey, Roman
White, Statuvario Winds, Twilight Grey, Burberry
Beach, Burberry Dove, Argentine Root, Grey
Amazone, Lasa Carara, Arizona</t>
  </si>
  <si>
    <t>PROZZO</t>
  </si>
  <si>
    <t>3460</t>
  </si>
  <si>
    <t>PROZZO CARVING COLLECTION: Pietra
Slate, Sofita Dove, Statuario Ray, Antique Oro,
Sofita Sand, Victoria Toast, Armani Lumi,
Pietra Tan
NEW 2021 -PROZZO-CARVING COLLECTION
Crystal Beige, Kaeba Cream, Kaeba Grey,
Marfuse Grey, Marfuse Tan, Mosaik Cream,
Mosaik Grey, Statuario Gold, Taglio Slate,
Taglio Tan, Traven Cream, Traven Grey, Mono
beige, Mono Cream, Mono Grey, Mono Myst,
Mono Slate, Mono Taupe
INTRA CARVING COLLECTION - 2021
Intra Dove, Intra Grey, Intra Slate, Intra Cream,
Intra Barley, Intra Beige, Intra Purple, Intra Viola,
Intra Plum</t>
  </si>
  <si>
    <t>NEW PROZZO COLLECTION - 2022 ALL DESIGN</t>
  </si>
  <si>
    <t>PAGE 2</t>
  </si>
  <si>
    <t>SIZE 60</t>
  </si>
  <si>
    <t>X 1200 X 8.5MM</t>
  </si>
  <si>
    <t>15.5 SQ.FT / 1.44 SQ.MTR</t>
  </si>
  <si>
    <t>30 KG</t>
  </si>
  <si>
    <t>3 PCS</t>
  </si>
  <si>
    <t>23.25 SQ.FT /2.16 SQ.MTR</t>
  </si>
  <si>
    <t>43 KG</t>
  </si>
  <si>
    <t>Loft Crema ,Terraco Crema, Loft</t>
  </si>
  <si>
    <t>Terraco</t>
  </si>
  <si>
    <t>Ash, Concrete Natural,</t>
  </si>
  <si>
    <t>GVT</t>
  </si>
  <si>
    <t>2470</t>
  </si>
  <si>
    <t>Terraco Natural , Concrete Nero, Loft</t>
  </si>
  <si>
    <t>114</t>
  </si>
  <si>
    <t>Coffee, Concrete Brown</t>
  </si>
  <si>
    <t>Bone,</t>
  </si>
  <si>
    <t>Camel</t>
  </si>
  <si>
    <t>,Wood</t>
  </si>
  <si>
    <t>Bone, Wood Camel, Panero Crema,</t>
  </si>
  <si>
    <t>Pozzolana Smoke, Pozzolana Crema ,</t>
  </si>
  <si>
    <t>Sandstone Ivory,</t>
  </si>
  <si>
    <t>Concrete Charcoal, Wood Charcoal</t>
  </si>
  <si>
    <t>Concrete Taupe , Wood Taupe, Pozzolana</t>
  </si>
  <si>
    <t>Burly, Pozzolana Gris, Pozzolana</t>
  </si>
  <si>
    <t>Nero,Pozzolana Tobacco, Sandstone</t>
  </si>
  <si>
    <t>Brown</t>
  </si>
  <si>
    <t>Carrara</t>
  </si>
  <si>
    <t>Neo,</t>
  </si>
  <si>
    <t>Crema Bottochino Caldo, Crema Marfil,</t>
  </si>
  <si>
    <t>Statuario Silvia, Statuario Shine, Star</t>
  </si>
  <si>
    <t>Flakes, Bianco Viola, Vatican Sandshine,</t>
  </si>
  <si>
    <t>2790</t>
  </si>
  <si>
    <t>Polarangelo Rust, Cord Marfil,</t>
  </si>
  <si>
    <t>Antolia</t>
  </si>
  <si>
    <t>Bianco, Antolia Crema, Antolia Grey,</t>
  </si>
  <si>
    <t>Lentigo Dove, Lentigo Bay, Regrow Bay,</t>
  </si>
  <si>
    <t>Regrow Olive,</t>
  </si>
  <si>
    <t>Lentigo</t>
  </si>
  <si>
    <t>CRV MATT</t>
  </si>
  <si>
    <t>Amber,</t>
  </si>
  <si>
    <t>Regrow Amber, Regrow Hazel ,</t>
  </si>
  <si>
    <t>Soul Décor - 2, Armonia Décor - 2,</t>
  </si>
  <si>
    <t>Monteca , Emprador Aurora, Cordial</t>
  </si>
  <si>
    <t>Décor, Polar Décor,</t>
  </si>
  <si>
    <t>NEW FORZA COLLECTION: 2021</t>
  </si>
  <si>
    <t>Brecia Viva, Calcutta Sun, Brecia Tan,</t>
  </si>
  <si>
    <t>Marfil Sun, Venus Sand, Marfil Moon,</t>
  </si>
  <si>
    <t>2960</t>
  </si>
  <si>
    <t>Crystal Beige, Traventstone, Grey Italia,</t>
  </si>
  <si>
    <t>Calcutta, Style Onyx, Grey Sonata,</t>
  </si>
  <si>
    <t>Macaubus, Onyx Beam, Framenta,</t>
  </si>
  <si>
    <t>SIZE 600 X 1200 X 8.5MM</t>
  </si>
  <si>
    <t>Hl-1,</t>
  </si>
  <si>
    <t>Hl-2,</t>
  </si>
  <si>
    <t>Plexus</t>
  </si>
  <si>
    <t>Bay,</t>
  </si>
  <si>
    <t>Plexus Dove,</t>
  </si>
  <si>
    <t>Stabile</t>
  </si>
  <si>
    <t>Hl-1, Stabile</t>
  </si>
  <si>
    <t>Brickton,</t>
  </si>
  <si>
    <t>Ingot</t>
  </si>
  <si>
    <t>Navy,</t>
  </si>
  <si>
    <t>Rust,</t>
  </si>
  <si>
    <t>Plexus Amber, Plexus Gris, Plexus Hl-1,</t>
  </si>
  <si>
    <t>Plexus Hl- 2,</t>
  </si>
  <si>
    <t>Stabile Amber,</t>
  </si>
  <si>
    <t>Gris, Perky Decor, Perky White, Bricton</t>
  </si>
  <si>
    <t>FDG</t>
  </si>
  <si>
    <t>Decor, Ingot Decor - 1, Ingot Decor - 2,</t>
  </si>
  <si>
    <t>Plexus Decor - 1, Plexus Decor - 2,</t>
  </si>
  <si>
    <t>Regrow Decor, Stabile Decor - 1, Stabile</t>
  </si>
  <si>
    <t>Decor - 2</t>
  </si>
  <si>
    <t>Black</t>
  </si>
  <si>
    <t>Beauty,</t>
  </si>
  <si>
    <t>Marquina,</t>
  </si>
  <si>
    <t>Havana</t>
  </si>
  <si>
    <t>Brown, Silver</t>
  </si>
  <si>
    <t>Root,</t>
  </si>
  <si>
    <t>Maroon</t>
  </si>
  <si>
    <t>Fossile,</t>
  </si>
  <si>
    <t>Rosso</t>
  </si>
  <si>
    <t>Coleman, Smoky</t>
  </si>
  <si>
    <t>Hazel,</t>
  </si>
  <si>
    <t>Polarmani,</t>
  </si>
  <si>
    <t>Arctic Antolia</t>
  </si>
  <si>
    <t>Coffee,</t>
  </si>
  <si>
    <t>Antolia Nero</t>
  </si>
  <si>
    <t>Thunder, Majestic Aqua,</t>
  </si>
  <si>
    <t>NEW ALTAGLOSS COLLECTION - 2021 :</t>
  </si>
  <si>
    <t>Marmo</t>
  </si>
  <si>
    <t>Silk,Pietra</t>
  </si>
  <si>
    <t>Ash,Estrader</t>
  </si>
  <si>
    <t>3190</t>
  </si>
  <si>
    <t>Nero,Dalim Mint,Vega</t>
  </si>
  <si>
    <t>Brown,</t>
  </si>
  <si>
    <t>Onyx</t>
  </si>
  <si>
    <t>Sky,Golden</t>
  </si>
  <si>
    <t>Brown,Cast Mint,Cast</t>
  </si>
  <si>
    <t>Navy,Cast</t>
  </si>
  <si>
    <t>Tiaki</t>
  </si>
  <si>
    <t>Green,Midnight</t>
  </si>
  <si>
    <t>Wind, Amazonite, Amazonite</t>
  </si>
  <si>
    <t>Azuro River,Rosso</t>
  </si>
  <si>
    <t>River,Aliot</t>
  </si>
  <si>
    <t>Blue,Marmo</t>
  </si>
  <si>
    <t>Opera,Onyx Oro, Onyx</t>
  </si>
  <si>
    <t>New Altagloss Collection-2021 Pietra
Noir, Castor,Black Moon, Fluid Brown,
Fluid Purple,Fluid Lava,Fluid Melange,
Quartz Gold, Deep Emperador</t>
  </si>
  <si>
    <t>SCS THIN
TILES</t>
  </si>
  <si>
    <t>3420</t>
  </si>
  <si>
    <t>PAGE 3</t>
  </si>
  <si>
    <t>SIZE - 400 X 400 X 12MM</t>
  </si>
  <si>
    <t>5 PC</t>
  </si>
  <si>
    <t>8.61 Q.FT / 0.80 SQ.MTR</t>
  </si>
  <si>
    <t>RD-01 TO RD-48 RD-49 TO RD-83</t>
  </si>
  <si>
    <t>PARKING</t>
  </si>
  <si>
    <t>59</t>
  </si>
  <si>
    <t>730</t>
  </si>
  <si>
    <t>SIZE - 195 X 1200 X 8.5MM</t>
  </si>
  <si>
    <t>6 PC</t>
  </si>
  <si>
    <t>15.5 SQ.FT / 1.40 Q.MTR</t>
  </si>
  <si>
    <t>True Walnut, Santo Amber, Santo Olive</t>
  </si>
  <si>
    <t>PROZZO
STRIP</t>
  </si>
  <si>
    <t>1740</t>
  </si>
  <si>
    <t>CRV - ALDER BAY , CRV ANTIQUE
SLAPE, CRV - CURLEY OLIVE, CRV -CURLEY AMBER, CRV - DEEP TEAK,
CRV - KNOTTY PINE, CRV - PEARL
WASH , CRV - SHINE CURL, CRV -SHARED AMBER, CRV - ALDER HAZEL ,
CRV - ALDER OLIVE , CRV - BRUCIATO
HAZEL , CRV - BRUCIATO BAY, CRV -MISTY WASH
NEW PROZZO PLANKS
COLLECTION - 2021 ALL DESIGN</t>
  </si>
  <si>
    <t>123</t>
  </si>
  <si>
    <t>1860</t>
  </si>
  <si>
    <t>PAGE 4</t>
  </si>
  <si>
    <t>SIZE 600 X 600 X 9MM</t>
  </si>
  <si>
    <t>4 PCS</t>
  </si>
  <si>
    <t>8001 TO 8011 (MATT SERIES) 8014 TO</t>
  </si>
  <si>
    <t>8035 (MATT SERIES)</t>
  </si>
  <si>
    <t>COLLECTTION: 2021</t>
  </si>
  <si>
    <t>8083 TO</t>
  </si>
  <si>
    <t>51</t>
  </si>
  <si>
    <t>1320</t>
  </si>
  <si>
    <t>8149 (MATT SERIES) 8108 TO 8149</t>
  </si>
  <si>
    <t>DÉCOR SERIES)</t>
  </si>
  <si>
    <t>(GLOSSY SERIES)</t>
  </si>
  <si>
    <t>6007 TO</t>
  </si>
  <si>
    <t>6067</t>
  </si>
  <si>
    <t>3D TO 6072 3D</t>
  </si>
  <si>
    <t>,CREMA DINOVA</t>
  </si>
  <si>
    <t>NEW COLLECTION : 2021</t>
  </si>
  <si>
    <t>6082 TO</t>
  </si>
  <si>
    <t>6148</t>
  </si>
  <si>
    <t>7001, 7002, 7003, 7004, 7005</t>
  </si>
  <si>
    <t>BOOKMAT</t>
  </si>
  <si>
    <t>CH</t>
  </si>
  <si>
    <t>PAGE 5</t>
  </si>
  <si>
    <t>SIZE 60 0 X 1200 X 8.5MM</t>
  </si>
  <si>
    <t>30 G</t>
  </si>
  <si>
    <t>CATEGORY
PROZZO</t>
  </si>
  <si>
    <t>3001 TO 3025 (MATT SERIES)</t>
  </si>
  <si>
    <t>GVT(3
PCS)</t>
  </si>
  <si>
    <t>2330</t>
  </si>
  <si>
    <t>TERRAZZO COLLECTION-2021
WINTER LIT / Mid / Dark, Summer Lit /
Mid / Dark, Morning, Night Sky, Chalk,
Slate, Toast, Caramel Magician , Mystery</t>
  </si>
  <si>
    <t>PROZZO
GVT (3
PCS)</t>
  </si>
  <si>
    <t>(GLOSSY SERIES) 1000 TO
1024 (GLOSSY
SERIES) 1031 TO 1036
(GLOSSY SERIES) 1039 TO
1072 (GLOSSY
SERIES) MODERN STATUVARIO ,
CREMA DINOVA , ICE DINOVA ,
SPARKLE GREY , CARARA VENTO ,
PLAIN WHITE</t>
  </si>
  <si>
    <t>PROZZO
PGVT (3
PCS)</t>
  </si>
  <si>
    <t>102</t>
  </si>
  <si>
    <t>2380</t>
  </si>
  <si>
    <t>NEW COLLECTION - 2021 1082 TO
1149 (GLOSSY SERIES)
ENDLESS (EDL 1150 TO EDL 1159)</t>
  </si>
  <si>
    <t>(GLOSSY SERIES) 2001 TO
2002 (GLOSSY
SERIES) 2005 TO 2012
NEW COLLECION : (GLOSSY
SERIES) 2013 TO 2027</t>
  </si>
  <si>
    <t>PROZZO
BOOKMAT
CH (3PCS)</t>
  </si>
  <si>
    <t>CRV 3020 TO CRV 3059 / CRV 3082 TO
CRV 3145 / DIONA , EUROPA GOLD ,
ERIS GREY</t>
  </si>
  <si>
    <t>PROZZO
GVT /
PGVT (3
PCS)</t>
  </si>
  <si>
    <t>113</t>
  </si>
  <si>
    <t>2630</t>
  </si>
  <si>
    <t>CRV 1086 TO CRV 1149 / 1040 DÉCOR TO
1070 DÉCOR NEW COLLECTION - 2021
CRV - 3083 DÉCOR TO CRV 3149 DÉCOR</t>
  </si>
  <si>
    <t>DÉCOR</t>
  </si>
  <si>
    <t>2680</t>
  </si>
  <si>
    <t>PAGE 6</t>
  </si>
  <si>
    <t>PRODUCT
CATEGORY</t>
  </si>
  <si>
    <t>NET
RETAIL
PRICE</t>
  </si>
  <si>
    <t>MRP
SQFT</t>
  </si>
  <si>
    <t>Desert Verde , Desert Sahara</t>
  </si>
  <si>
    <t>FULLBODY</t>
  </si>
  <si>
    <t>Desert Crema, Desert Bianco, Desert Lux</t>
  </si>
  <si>
    <t>3020</t>
  </si>
  <si>
    <t>Desert Gris</t>
  </si>
  <si>
    <t>3140</t>
  </si>
  <si>
    <t>Copos Sahara</t>
  </si>
  <si>
    <t>3230</t>
  </si>
  <si>
    <t>Copos Black , Copos Grey , Copos ,
Crema</t>
  </si>
  <si>
    <t>3490</t>
  </si>
  <si>
    <t>Copos White</t>
  </si>
  <si>
    <t>133</t>
  </si>
  <si>
    <t>4330</t>
  </si>
  <si>
    <t>4510</t>
  </si>
  <si>
    <t>PAGE 7</t>
  </si>
  <si>
    <t>SIZE;- 398 X 398 X 10mm</t>
  </si>
  <si>
    <t>8 PC</t>
  </si>
  <si>
    <t>13.64 SQFT / 1.26 SQMTR</t>
  </si>
  <si>
    <t>29.5 KG</t>
  </si>
  <si>
    <t>Salted Concrete Crema/Ash, Lime Stone
Crema, Lavagna Beige</t>
  </si>
  <si>
    <t>ROCKDECK</t>
  </si>
  <si>
    <t>1530</t>
  </si>
  <si>
    <t>Lime Stone Ash/Grey, Lavagna Grey,
Salted Concrete Grey/Rust, Slack Stone
Natural/Grey</t>
  </si>
  <si>
    <t>Barberino Crema</t>
  </si>
  <si>
    <t>1680</t>
  </si>
  <si>
    <t>Barberino Verde/Gris/Lux/BROWN</t>
  </si>
  <si>
    <t>1730</t>
  </si>
  <si>
    <t>Barberino NERO</t>
  </si>
  <si>
    <t>1790</t>
  </si>
  <si>
    <t>SIZE - 398 X 800 X 10MM</t>
  </si>
  <si>
    <t>4 PC</t>
  </si>
  <si>
    <t>13.71 SQ.FT / 1.27 SQ.MTR</t>
  </si>
  <si>
    <t>Salted Concrete Crema/Ash,Lavagna
Beige, Panero Sand</t>
  </si>
  <si>
    <t>1650</t>
  </si>
  <si>
    <t>Panero Gris,Slack Stone
Natural/Grey,Salted Concrete
Grey/Rust,Lavagna Grey</t>
  </si>
  <si>
    <t>1700</t>
  </si>
  <si>
    <t>Barberino Crema , Panero Nero</t>
  </si>
  <si>
    <t>Barberino Gris/BROWN/Verde/Lux</t>
  </si>
  <si>
    <t>1840</t>
  </si>
  <si>
    <t>PAGE 8</t>
  </si>
  <si>
    <t>SIZE - 398 X 398 X 16MM</t>
  </si>
  <si>
    <t>6.82 SQ.FT / 0.63 SQ.MTR</t>
  </si>
  <si>
    <t>23.5 KG</t>
  </si>
  <si>
    <t>Salted Concrete Crema/Ash, Lavagna
Beige, Lime Stone Crema,</t>
  </si>
  <si>
    <t>171</t>
  </si>
  <si>
    <t>Lime Stone Ash,Salted Concrete Rust,</t>
  </si>
  <si>
    <t>1180</t>
  </si>
  <si>
    <t>Lavagna Grey, Salted Concrete Grey,
Lime Stone Grey, Slack Stone
Grey/Natural</t>
  </si>
  <si>
    <t>1220</t>
  </si>
  <si>
    <t>Barberino Crema/Lux</t>
  </si>
  <si>
    <t>193</t>
  </si>
  <si>
    <t>Barberino Brown/Gris/Verde</t>
  </si>
  <si>
    <t>1360</t>
  </si>
  <si>
    <t>Barberino Nero</t>
  </si>
  <si>
    <t>204</t>
  </si>
  <si>
    <t>1390</t>
  </si>
  <si>
    <t>SIZE:- 398 X 800 X 16mm</t>
  </si>
  <si>
    <t>2 PC</t>
  </si>
  <si>
    <t>6.89 SQFT / 0.64 SQ. MTR.</t>
  </si>
  <si>
    <t>Panero Sand,Lavagna Beige,Salted
Concrete Ash/Crema</t>
  </si>
  <si>
    <t>181</t>
  </si>
  <si>
    <t>Salted Concrete Rust</t>
  </si>
  <si>
    <t>1260</t>
  </si>
  <si>
    <t>Panero Gris/Nero,Lavagna Grey,Salted
Concrete Grey,Slack Stone Grey/Natural</t>
  </si>
  <si>
    <t>1380</t>
  </si>
  <si>
    <t>1440</t>
  </si>
  <si>
    <t>1460</t>
  </si>
  <si>
    <t>PAGE 9</t>
  </si>
  <si>
    <t>SIZE:- 600 X 600 X 16mm</t>
  </si>
  <si>
    <t>7.75 SQFT / 0.72 SQ. MTR.</t>
  </si>
  <si>
    <t>28 KG</t>
  </si>
  <si>
    <t>Querry Stone Crema,Slate Nero,Milano
Beige, Maplewood</t>
  </si>
  <si>
    <t>Querry Stone Gris/Sahara</t>
  </si>
  <si>
    <t>1510</t>
  </si>
  <si>
    <t>Rockdeck Verde,Milano Cotto,</t>
  </si>
  <si>
    <t>1570</t>
  </si>
  <si>
    <t>Querry Stone Sky,Rockdeck
Lux/Sahara/Crema</t>
  </si>
  <si>
    <t>Rockdeck Coffee/Gris</t>
  </si>
  <si>
    <t>128</t>
  </si>
  <si>
    <t>SIZE:- 600 X 1200 X 16mm</t>
  </si>
  <si>
    <t>15.5 SQFT / 1.44 SQ. MTR.</t>
  </si>
  <si>
    <t>54 KG</t>
  </si>
  <si>
    <t>Querry Stone Sky, Querry Stone Crema</t>
  </si>
  <si>
    <t>STONE</t>
  </si>
  <si>
    <t>3060</t>
  </si>
  <si>
    <t>Querry Stone Gris,Querry Stone Sahara,
Slate Nero</t>
  </si>
  <si>
    <t>Rockdeck Metro White</t>
  </si>
  <si>
    <t>KITCHDECK</t>
  </si>
  <si>
    <t>SIZE - 800 X 2400 X 15MM</t>
  </si>
  <si>
    <t>1 PC</t>
  </si>
  <si>
    <t>20.67 SQ.FT / 1.92 SQ.MTR</t>
  </si>
  <si>
    <t>68 KG</t>
  </si>
  <si>
    <t>Nano White</t>
  </si>
  <si>
    <t>GLAZE</t>
  </si>
  <si>
    <t>254</t>
  </si>
  <si>
    <t>Statuario Wind, Statuario Beam,
Calacatta Lit, La Arbescato</t>
  </si>
  <si>
    <t>5420</t>
  </si>
  <si>
    <t>Absolute Black</t>
  </si>
  <si>
    <t>183</t>
  </si>
  <si>
    <t>Crystal Nero, Black Sea, Champion
Slate Astrus Black, Empera Dove,
Flor Di Dove Estrader Cocoa,
African Fuse</t>
  </si>
  <si>
    <t>5920</t>
  </si>
  <si>
    <t>Punto White / Grey / Black / Brown
/ Beige / Crema</t>
  </si>
  <si>
    <t>6060</t>
  </si>
  <si>
    <t>PAGE 11</t>
  </si>
  <si>
    <t>SIZE:- 600 X 1200 X 9MM
(NEW COURTYARD COLLECTION) PROTEC WITH IM +</t>
  </si>
  <si>
    <t>3 PC</t>
  </si>
  <si>
    <t>23.25 SQFT / 2.16 SQMTR</t>
  </si>
  <si>
    <t>ASH BROWN</t>
  </si>
  <si>
    <t>153</t>
  </si>
  <si>
    <t>BRICK ASH BROWN</t>
  </si>
  <si>
    <t>MATT
BRICK</t>
  </si>
  <si>
    <t>QUEEN MINT, LIME STONE</t>
  </si>
  <si>
    <t>2403</t>
  </si>
  <si>
    <t>GRID QUEEN MINT, BRICK LIME STONE</t>
  </si>
  <si>
    <t>BRICK /
GRID</t>
  </si>
  <si>
    <t>YELLOW OCRA, COCOA MUD</t>
  </si>
  <si>
    <t>BRICK YELLOW OCRA, BRICK COCOA MUD</t>
  </si>
  <si>
    <t>BRICK
PUNCH</t>
  </si>
  <si>
    <t>TERRA RED, WHITE SAND, BLACK BEACH,
RIVER GREY</t>
  </si>
  <si>
    <t>TERRA RED WHITE, SAND WHITE, BLACK
BEACH, RIVER GREY</t>
  </si>
  <si>
    <t>2780</t>
  </si>
  <si>
    <t>BRICK TERRA RED, BRICK WHITE SAND,
GRID BLACK BEACH, GRID RIVER GREY</t>
  </si>
  <si>
    <t>BRICK /
GRID
PUNCH</t>
  </si>
  <si>
    <t>SILVER CHACK, BRUNT BRICK</t>
  </si>
  <si>
    <t>GRID SILVER CHACK, BRICK BRUNT BRICK</t>
  </si>
  <si>
    <t>GOMMA CAMO</t>
  </si>
  <si>
    <t>3180</t>
  </si>
  <si>
    <t>213</t>
  </si>
  <si>
    <t>3310</t>
  </si>
  <si>
    <t>GRID GOMMA CAMO</t>
  </si>
  <si>
    <t>GRID
PUNCH</t>
  </si>
  <si>
    <t>DEEP VERDE</t>
  </si>
  <si>
    <t>3370</t>
  </si>
  <si>
    <t>GRID DEEP VERDE</t>
  </si>
  <si>
    <t>PAGE 12</t>
  </si>
  <si>
    <t>SIZE:- 600 X 600 X 9MM
(NEW COURTYARD COLLECTION) PROTEC WITH IM
+</t>
  </si>
  <si>
    <t>15.50 SQFT / 1.44 SQMTR</t>
  </si>
  <si>
    <t>FULLBOD
Y</t>
  </si>
  <si>
    <t>2020</t>
  </si>
  <si>
    <t>2140</t>
  </si>
  <si>
    <t>SOIL ASH BROWN</t>
  </si>
  <si>
    <t>MATT
SOIL</t>
  </si>
  <si>
    <t>2170</t>
  </si>
  <si>
    <t>DUNE QUEEN MINT, SOIL LIME STONE</t>
  </si>
  <si>
    <t>MATT
SOIL /
DUNE</t>
  </si>
  <si>
    <t>SOIL YELLOW OCRA, SOIL COCOA MUD</t>
  </si>
  <si>
    <t>SOIL
PUNCH</t>
  </si>
  <si>
    <t>SOIL TERRA RED, SOIL WHITE SAND, DUNE
BLACK BEACH, DUNE RIVER GREY</t>
  </si>
  <si>
    <t>SOIL /
DUNE
PUNCH</t>
  </si>
  <si>
    <t>2670</t>
  </si>
  <si>
    <t>DUNE SILVER CHACK, SOIL BRUNT BRICK</t>
  </si>
  <si>
    <t>SOIL /
DUNE</t>
  </si>
  <si>
    <t>3070</t>
  </si>
  <si>
    <t>DUNE GOMMA CAMO</t>
  </si>
  <si>
    <t>FULLBOD
Y FULLBOD</t>
  </si>
  <si>
    <t>MATT
DUNE</t>
  </si>
  <si>
    <t>Y FULLBOD</t>
  </si>
  <si>
    <t>3130</t>
  </si>
  <si>
    <t>Y</t>
  </si>
  <si>
    <t>3260</t>
  </si>
  <si>
    <t>DUNE DEEP VERDE</t>
  </si>
  <si>
    <t>PAGE 13</t>
  </si>
  <si>
    <t>SIZE:- 790 X 3000 X 15mm</t>
  </si>
  <si>
    <t>25.51 SQFT / 2.37 SQMTR</t>
  </si>
  <si>
    <t>84 KG</t>
  </si>
  <si>
    <t>Black Antique,Portoro flame,
Black Bamboo, Onyx Thunder</t>
  </si>
  <si>
    <t>352</t>
  </si>
  <si>
    <t>8980</t>
  </si>
  <si>
    <t>Marquina Jet,Taurus Black,
Portoro flame, Black Bamboo</t>
  </si>
  <si>
    <t>9998</t>
  </si>
  <si>
    <t>Golden Silk white, Onyx
beam,Calacatta, Carrara
Arbescato, Lillac, Calacatta sun,</t>
  </si>
  <si>
    <t>10510</t>
  </si>
  <si>
    <t>PAGE 15</t>
  </si>
  <si>
    <t>SIZE:- 790 X 2600 X 15mm</t>
  </si>
  <si>
    <t>22.11 SQFT / 2.05 SQMTR</t>
  </si>
  <si>
    <t>72 KG</t>
  </si>
  <si>
    <t>Antique Grey, Pietra Grey</t>
  </si>
  <si>
    <t>234</t>
  </si>
  <si>
    <t>341</t>
  </si>
  <si>
    <t>7540</t>
  </si>
  <si>
    <t>Black Saint Laurent, Marquina,
Metal Grey, Ocean Black, Sarona</t>
  </si>
  <si>
    <t>239</t>
  </si>
  <si>
    <t>252</t>
  </si>
  <si>
    <t>8230</t>
  </si>
  <si>
    <t>Golden Silk White, Saint Laurent
White, Statuario Gold, Statuario
Natural</t>
  </si>
  <si>
    <t>392</t>
  </si>
  <si>
    <t>8670</t>
  </si>
  <si>
    <t>VERTICAL 3</t>
  </si>
  <si>
    <t>SIZE - 1200 X 1200 X 9MM</t>
  </si>
  <si>
    <t>31 SQFT / 2.87 SQMTR</t>
  </si>
  <si>
    <t>61 KG</t>
  </si>
  <si>
    <t>Pozzalana Crema, Pozzalana Smoke,</t>
  </si>
  <si>
    <t>SCS MARBLE</t>
  </si>
  <si>
    <t>5070</t>
  </si>
  <si>
    <t>Crema Dinova, Statuario Vienna, Brescia
Seemless, Blue Brescia,</t>
  </si>
  <si>
    <t>HIGH GLOSSY</t>
  </si>
  <si>
    <t>Pixel Barley</t>
  </si>
  <si>
    <t>289</t>
  </si>
  <si>
    <t>7370</t>
  </si>
  <si>
    <t>Pixel Cocoa / Bianco</t>
  </si>
  <si>
    <t>8010</t>
  </si>
  <si>
    <t>Pixel Grey</t>
  </si>
  <si>
    <t>8420</t>
  </si>
  <si>
    <t>Pixel white / nero</t>
  </si>
  <si>
    <t>Saga Barley</t>
  </si>
  <si>
    <t>Saga Cocoa / Bianco</t>
  </si>
  <si>
    <t>247</t>
  </si>
  <si>
    <t>8930</t>
  </si>
  <si>
    <t>9180</t>
  </si>
  <si>
    <t>Saga Grey</t>
  </si>
  <si>
    <t>9440</t>
  </si>
  <si>
    <t>381</t>
  </si>
  <si>
    <t>9720</t>
  </si>
  <si>
    <t>Saga White</t>
  </si>
  <si>
    <t>272</t>
  </si>
  <si>
    <t>9980</t>
  </si>
  <si>
    <t>Saga Nero</t>
  </si>
  <si>
    <t>401</t>
  </si>
  <si>
    <t>10230</t>
  </si>
  <si>
    <t>PAGE 14</t>
  </si>
  <si>
    <t>82 KG</t>
  </si>
  <si>
    <t>Absolute Black ,</t>
  </si>
  <si>
    <t>8550</t>
  </si>
  <si>
    <t>Golden Silk white, Calacatta Rose
Onyx beam,Calacatta, Carrara
Arbescato, Lillac, Calacatta Sun,
Macaubas</t>
  </si>
  <si>
    <t>8470</t>
  </si>
  <si>
    <t>Pozzalana Burly , Pozzalana Tobacco
,Pozzalana Gris , Pozzalana Nero,
Concrete Bone, Concrete Camel</t>
  </si>
  <si>
    <t>Ice Dinova, , Armani Grey, Bottochino
Caldo, Novelle Crema, Novelle Gris,
Crema Marfil, Silver Root, Carrara Neo,
Panda White, Emperador Ash</t>
  </si>
  <si>
    <t>Concrete Charcoal, Concrete Taupe,</t>
  </si>
  <si>
    <t>5810</t>
  </si>
  <si>
    <t>[image] #NAME?</t>
  </si>
  <si>
    <t>PAGE 16</t>
  </si>
  <si>
    <t>SIZE;- 600 X 600 X 9mm</t>
  </si>
  <si>
    <t>DESERT CREMA, BIANCO, VERDE, LUX,
GREY, SAHARA</t>
  </si>
  <si>
    <t>DESERT GRIS, COFFEE, NERO</t>
  </si>
  <si>
    <t>1910</t>
  </si>
  <si>
    <t>2030</t>
  </si>
  <si>
    <t>Copos Crema , Copos Black , Copos
Grey</t>
  </si>
  <si>
    <t>2130</t>
  </si>
  <si>
    <t>2560</t>
  </si>
  <si>
    <t>2690</t>
  </si>
  <si>
    <t>11.5 SQ.FT / 1.404 SQ.MTR</t>
  </si>
  <si>
    <t>Countrywood Coffee/Beige, Barkwood,
Ironwood Beige/Brown/Verde/, Artwood
Natural, Slate Nero, Kingwood
Brown/Beige, Victoria Gris/ Natural</t>
  </si>
  <si>
    <t>GVT STRIP</t>
  </si>
  <si>
    <t>VERRTICAL 1</t>
  </si>
  <si>
    <t>SIZE - 300 X 1200 X 12MM</t>
  </si>
  <si>
    <t>11.62 SQ.FT / 1.08 SQ.MTR</t>
  </si>
  <si>
    <t>Desert Verde</t>
  </si>
  <si>
    <t>FULLBODY
STEP</t>
  </si>
  <si>
    <t>Desert Crema / Gris / Sahara</t>
  </si>
  <si>
    <t>2120</t>
  </si>
  <si>
    <t>Copos Grey / Crema / Black</t>
  </si>
  <si>
    <t>2280</t>
  </si>
  <si>
    <t>PAGE 17</t>
  </si>
  <si>
    <t>SIZE - 1200 X 1800 X 9MM</t>
  </si>
  <si>
    <t>46.50 SQ.FT / 4.32 SQ.MTR</t>
  </si>
  <si>
    <t>92 KG</t>
  </si>
  <si>
    <t>NEW PROZZOCOLLECTION - 2022 ALL
DESIGNS</t>
  </si>
  <si>
    <t>6230</t>
  </si>
  <si>
    <t>INTRA HIGH GLOSS COLLECTION - 2021
Arbes flair, Arbes White, Armani Dove,
Borghini Bianco, Bottochino Beach,
Bottochino Dove, Bright Emperor, Carra
Grey, Galaxy Azzuro, Glacier Beach,
Invisible Dove, Kaman Beige, Marfo
Beach, Paris Brown, Passion Grey,
Roman White, Statuvario Winds, Twilight
Grey, Burberry Beach, Burberry Dove,
Argentine Root, Grey Amazon, Lasa
Carrara, Arizona</t>
  </si>
  <si>
    <t>scs</t>
  </si>
  <si>
    <t>7020</t>
  </si>
  <si>
    <t>INTRA CARVING COLLECTION - 2021 /
SUPRA CARVING
Intra Dove, Intra Grey, Intra Slate, Intra
cream, Intra Barley, Intra Beige, Intra
Purple, Intra Viola, Intra Plum, Argentine
root. Arizona, Burberry beach, Burberry
dove, Grey amazone, Lasa carrara</t>
  </si>
  <si>
    <t>7440</t>
  </si>
  <si>
    <t>Calacatta Gold, Invisible Grey, Royal
Taupe,Statuario Hoist, Statuario Zenith,
Arel Onyx</t>
  </si>
  <si>
    <t>New Forza Collection
Brescia Viva, Calacatta Sun, Brescia Tan,
Marfil Sun,Venus Sand,Marfil Moon,
Crystal Beige, Travenstone, Grey Italia,
Calacatta, Stylonyx, Grey Sonata,
Macaubas, Onyx Beam, Framenta, Aravali
Onyx</t>
  </si>
  <si>
    <t>SSS</t>
  </si>
  <si>
    <t>Pietra Dove, Saint Laurent
New Forza Collection
Marmontis,Fiama Gold,Armanzo,Rotten
Armani,
Royal Azul,Wildonyx-Bm,Onyx Thunder,
Majestic Aqua, Forza Decor-1, Forza
Decor-2, Forza Decor-3,Forza Decor-4</t>
  </si>
  <si>
    <t>9860</t>
  </si>
  <si>
    <t>Cheppo Beach, Fusonyx Beach, Sandstar
Beach, Bottochino Caldo, Armani Sun,
Neatstone, Royal Tuape,Beola, Sandstar</t>
  </si>
  <si>
    <t>10840</t>
  </si>
  <si>
    <t>Armani Mocha, Copper ,Cheppo Pure,
Cinerea River, Fusonyx Dove,</t>
  </si>
  <si>
    <t>243</t>
  </si>
  <si>
    <t>11300</t>
  </si>
  <si>
    <t>Statuario Presto, Statuario Nex, Statuario
Rhyme, Michelangelo Rust</t>
  </si>
  <si>
    <t>12560</t>
  </si>
  <si>
    <t>PAGE 18</t>
  </si>
  <si>
    <t>SIZE - 1200 X 2400 X 9MM</t>
  </si>
  <si>
    <t>31 SQ.FT / 2.98/ SQ. MTR</t>
  </si>
  <si>
    <t>63 KG</t>
  </si>
  <si>
    <t>Concrete Bone, Concrete Camel, Wood
Bone, Wood Camel, Pozzalana Crema,
Pozzalana Smoke</t>
  </si>
  <si>
    <t>Contrete Charcoal, Contrere Taupe,
Wood Charcoal, Wood Taupe, Pozzolana
Gris, Pozzolana Nero, Pozzolana
Tobacco, Pozzalana Burly</t>
  </si>
  <si>
    <t>Calacatta Gold, Invisible Grey, Royal
Taupe, Carrara Neo, Novelle Gris, Panda
White, Bottocino Caldo, Crema Marfil,
Novelle Crema, Statuario Hoist, Statuario
Zenith, Arel Onyx
New Forza Collection
Brescia Viva,Calacatta Sun,Brescia Tan,
Marfil Sun,Venus Sand,Marfil Moon,
Crystal Beige, Travenstone, Grey Italia,
Calacatta, Stylonyx, Grey Sonata,
Macaubas, Onyx Beam, Framenta, Aravali
Onyx</t>
  </si>
  <si>
    <t>GOLSSY</t>
  </si>
  <si>
    <t>Black Beauty, Black Marquina, Maroon
Fossile, Rosso Coleman, Havanna
Brown, Pietra Dove, Saint Laurent, Silver
Root
New Forza Collection - 2021
Marmontis, Fiama Gold, Armanzo,Rotten
Armani, Royal Azul,Wildonyx-Bm, Onyx
Thunder, Majestic Aqua,</t>
  </si>
  <si>
    <t>New Forza Collection - 2021
Tropical sun décor, Tropical sky décor</t>
  </si>
  <si>
    <t>Brescia Seemless, Crema Dinova,
Burberry Crema, Brescia Aurora
Bookmatch, Statuario Nex,
Michelangelo Rust, Fab Marfil, Solitary
Flakes, Armani Sun</t>
  </si>
  <si>
    <t>SMART
MARBLE</t>
  </si>
  <si>
    <t>Armani Grey, Pietra Grey, Emperador
Fume, William Grey, Champion Coffee,
Cinerea River, Cinerea Armani, Myra
Beige Bookmatch, Bianco Fantastico - A
&amp; B Bookmatch, Bianco Viola - A &amp; B
Bookmatch, Michelangelo - A &amp; B
Bookmatch, Sarren Colin</t>
  </si>
  <si>
    <t>274</t>
  </si>
  <si>
    <t>287</t>
  </si>
  <si>
    <t>416</t>
  </si>
  <si>
    <t>12900</t>
  </si>
  <si>
    <t>Statuario Smart Random, Statuario
Smart Continue, Honey Onyx, Ice
Onyx, Black Forest, Statuario Regalia,
Turkish Olive Bookmatch, Brescia
Coralito - A &amp; B Bookmatch</t>
  </si>
  <si>
    <t>438</t>
  </si>
  <si>
    <t>13580</t>
  </si>
  <si>
    <t>Cheppo Beach, Fusonyx Beach, Sandstar
Beach, Bottochino Caldo, Armani Sun,
Neatstone, Royal Tuape, Beola, Sandstar,</t>
  </si>
  <si>
    <t>9920</t>
  </si>
  <si>
    <t>Armani Mocha, Copper, Cheppo Pure,
Cinerea River, Fusonyx Dove</t>
  </si>
  <si>
    <t>361</t>
  </si>
  <si>
    <t>11190</t>
  </si>
  <si>
    <t>DATE: 20.04.2023</t>
  </si>
  <si>
    <t>SIZE:-198 X 198 X 8.5MM
(NEW TINNY TILES SERIES)</t>
  </si>
  <si>
    <t>18 PC</t>
  </si>
  <si>
    <t>7.60 SQFT / 0.71 SQMTR</t>
  </si>
  <si>
    <t>13.8 KG</t>
  </si>
  <si>
    <t>RATE PER
PC</t>
  </si>
  <si>
    <t>SPECTRA: BERRY , CHEESE, CHILLI, CUMIN,
HERBS, MUSHROOM, MUSTARD, PEANUT, PEPPER,
SALT, TANGO, WINE</t>
  </si>
  <si>
    <t>2370</t>
  </si>
  <si>
    <t>MORTA: KHAKHI, TERRAMORTA LIME, SILVER
MORTA SLATE, NATURAL</t>
  </si>
  <si>
    <t>RUSTONE COLLECTION (LIT , MID , DARK)</t>
  </si>
  <si>
    <t>RUSTONE : BEIGE, KOTA, NATURAL</t>
  </si>
  <si>
    <t>NEO COLLECTION (LIGHT DÉCOR - 1 , DÉCOR - 2 , DÉCOR - 3)</t>
  </si>
  <si>
    <t>NEO : MINT, BLUE, NAVY, COCOA, SLATE, BAIGE,
CHALK, BIANCO</t>
  </si>
  <si>
    <t>MESSA COLLECTION</t>
  </si>
  <si>
    <t>MESSA : CHEESE, PEANUT, SALT</t>
  </si>
  <si>
    <t>98/-</t>
  </si>
  <si>
    <t>GARDEN COLLECTION</t>
  </si>
  <si>
    <t>GARDEN : GEO BASE, GEO BORDER, LOOP BASE,
LOOP BORDER</t>
  </si>
  <si>
    <t>SOIL COLLECTION</t>
  </si>
  <si>
    <t>SOIL : HERITAGE BASE, HERITAGE BORDER,
PETALS BASE, PETALS BORDER</t>
  </si>
  <si>
    <t>REAMRK: ALL RATE IS PER PC</t>
  </si>
  <si>
    <t>FOLK COLLECTION</t>
  </si>
  <si>
    <t>FOLK : DIAMOND BASE, DIAMOND BORDER,
ORIGIN BASE, ORIGIN BORDER, STARS BASE, STARS
BORDER</t>
  </si>
  <si>
    <t>MOTIF COLLECTION</t>
  </si>
  <si>
    <t>MOTIF : BERRY, CHILLI, HERBS, MUSTARD,
PEPPER, TANGO, WINE</t>
  </si>
  <si>
    <t>RUSTY COLLECTION</t>
  </si>
  <si>
    <t>RUSTY : BROWN , SLATE, NAVY</t>
  </si>
  <si>
    <t>MISTY COLLECTION</t>
  </si>
  <si>
    <t>MISTY : BROWN , SLATE, NAVY</t>
  </si>
  <si>
    <t>MORTA COLLECTION DÉCOR SERIES</t>
  </si>
  <si>
    <t>MORTA DECOR: KHAKHI, TERRA, LIME, SILVER,
SLATE, NATURAL</t>
  </si>
  <si>
    <t>CURVE COLLECTION</t>
  </si>
  <si>
    <t>CURVE : PEANUT, SALT, CHEESE</t>
  </si>
  <si>
    <t>111/-</t>
  </si>
  <si>
    <t>RUSTONE DÉCOR COLLECTION</t>
  </si>
  <si>
    <t>RUSTONE DECOR : BEIGE DÉCOR, KOTA
DÉCOR, NATURAL DÉCOR</t>
  </si>
  <si>
    <t>GARDEN COLLECTION (8 PC PACKING) (3.38 SQ.FT &amp; 6.1 KG WEIGHT)</t>
  </si>
  <si>
    <t>GARDEN : GEO CORNER, LOOP CORNER</t>
  </si>
  <si>
    <t>116/-</t>
  </si>
  <si>
    <t>SOIL COLLECTION (8 PC PACKING) (3.38 SQ.FT &amp; 6.1 KG WEIGHT)</t>
  </si>
  <si>
    <t>SOIL : HERITAGE CORNER, PETALS CORNER</t>
  </si>
  <si>
    <t>FOLK COLLECTION (8 PC PACKING) (3.38 SQ.FT &amp; 6.1 KG WEIGHT)</t>
  </si>
  <si>
    <t>FOLK : DIAMOND CORNER, ORIGIN CORNER,
STARS CORNER</t>
  </si>
  <si>
    <t>SIZE:- 58 X 250 X 8.5MM
(NEW TINNY TILES SERIES)</t>
  </si>
  <si>
    <t>25 PC</t>
  </si>
  <si>
    <t>3.90 SQFT / 0.36 SQMTR</t>
  </si>
  <si>
    <t>6.8 kg</t>
  </si>
  <si>
    <t>SPECTRA COLLECTION</t>
  </si>
  <si>
    <t>SPECTRA : SALT , CHILLI, MUSHROOM , CHEESE,
PEPPER, CUMIN , BERRY , TANGO, PEANUT, HERBS ,
MUSTARD , WINE</t>
  </si>
  <si>
    <t>48/-</t>
  </si>
  <si>
    <t>SPECTRA : SWOOD BEIGE, TRUNK BEIGE, STONE
BEIGE, HOZE BEIGE, HOZE GREY , BRISTY BEIGE ,
BRICKON BEIGE - DARK - MID - LIT</t>
  </si>
  <si>
    <t>53/-</t>
  </si>
  <si>
    <t>SPECTRA : AQUA BLUE, LINIA WHITEMORTA,
SILVER DÉCOR, MORTA SLATE DÉCOR, MORTA
NATURAL DÉCOR</t>
  </si>
  <si>
    <t>81/-</t>
  </si>
  <si>
    <t>GRANULA</t>
  </si>
  <si>
    <t>MAZE BLUE</t>
  </si>
  <si>
    <t>64/-</t>
  </si>
  <si>
    <t>2570</t>
  </si>
  <si>
    <t>DATE: 16.03.2023</t>
  </si>
  <si>
    <t>SIZE:- 1200 X 2780 X 6 MM
(NEW SPECTRA SERIES)</t>
  </si>
  <si>
    <t>35.91 SQFT</t>
  </si>
  <si>
    <t>RATE
PER
SQ,FT</t>
  </si>
  <si>
    <t>SPECTRA SERIES</t>
  </si>
  <si>
    <t>SPECTRA PEANUT</t>
  </si>
  <si>
    <t>SPECTRA MUSHROOM , SPECTRA
CHEESE,</t>
  </si>
  <si>
    <t>213/-</t>
  </si>
  <si>
    <t>SPECTRA PAPPER, SPECTRA WINE ,
SPECTRA TANGO, SPECTRA CHILLI</t>
  </si>
  <si>
    <t>220/-</t>
  </si>
  <si>
    <t>SPECTRACUMIN , SPECTRA SALT</t>
  </si>
  <si>
    <t>223/-</t>
  </si>
  <si>
    <t>SPECTRA MUSTARD</t>
  </si>
  <si>
    <t>229/-</t>
  </si>
  <si>
    <t>SPECTRA BERRY, SPECTRA HERBS</t>
  </si>
  <si>
    <t>236/-</t>
  </si>
  <si>
    <t>SMIT'S BATHLINE</t>
  </si>
  <si>
    <t>Rate/Sq ft</t>
  </si>
  <si>
    <t>Ylico Taupe Matt (Plain)</t>
  </si>
  <si>
    <t>500*1200</t>
  </si>
  <si>
    <t>03 Pcs</t>
  </si>
  <si>
    <t>19.37</t>
  </si>
  <si>
    <t>378</t>
  </si>
  <si>
    <t>7322</t>
  </si>
  <si>
    <t>Ylico Light Matt (Plain)</t>
  </si>
  <si>
    <t>Ylico Sky Matt (Plain)</t>
  </si>
  <si>
    <t>Ylico Sand Matt (Plain)</t>
  </si>
  <si>
    <t>Ylico Series (Fap Ceramiche) New Arrival (Décor)</t>
  </si>
  <si>
    <t>Ylico Dumasc (Décor)</t>
  </si>
  <si>
    <t>468</t>
  </si>
  <si>
    <t>9065</t>
  </si>
  <si>
    <t>Ylico Petals (Décor)</t>
  </si>
  <si>
    <t>Ylico Flower Concrete (Décor)</t>
  </si>
  <si>
    <t>Ylico Tropical Rust (Décor)</t>
  </si>
  <si>
    <t>Stravaganza Series (Vives Ceramiche) New Arrival (Plain)</t>
  </si>
  <si>
    <t>Stravaganza Beige (Plain)</t>
  </si>
  <si>
    <t>450*1200</t>
  </si>
  <si>
    <t>02 Pcs</t>
  </si>
  <si>
    <t>4187</t>
  </si>
  <si>
    <t>Stravaganza Gris (Plain)</t>
  </si>
  <si>
    <t>Stravaganza Taupe (Plain)</t>
  </si>
  <si>
    <t>Marbella Series (Vives Ceramiche) New Arrival (Décor)</t>
  </si>
  <si>
    <t>Marbella R Beige (Décor)</t>
  </si>
  <si>
    <t>4396</t>
  </si>
  <si>
    <t>Marbella R Gris (Décor)</t>
  </si>
  <si>
    <t>Marbella R Taupe (Décor)</t>
  </si>
  <si>
    <t>Berta Series (Vives Ceramiche) New Arrival (Plain)</t>
  </si>
  <si>
    <t>Rate Per Pcs</t>
  </si>
  <si>
    <t>Celeste Mate (Plain)</t>
  </si>
  <si>
    <t>200*200</t>
  </si>
  <si>
    <t>Rosa Mate (Plain)</t>
  </si>
  <si>
    <t>Beige Mate (Plain)</t>
  </si>
  <si>
    <t>Blanco Mate (Plain)</t>
  </si>
  <si>
    <t>Berta Series (Vives Ceramiche) New Arrival (Décor)</t>
  </si>
  <si>
    <t>Alejandra Mate (Décor)</t>
  </si>
  <si>
    <t>Angela Mate (Décor)</t>
  </si>
  <si>
    <t>Julia Mate (Décor)</t>
  </si>
  <si>
    <t>Martina Mate (Décor)</t>
  </si>
  <si>
    <t>Chevron Series (Iris Ceramica) New Arrival</t>
  </si>
  <si>
    <t>Chevron Cotto</t>
  </si>
  <si>
    <t>7254</t>
  </si>
  <si>
    <t>Chevron Tobacco</t>
  </si>
  <si>
    <t>Chevron Maiolica White</t>
  </si>
  <si>
    <t>Chevron Maiolica Grey</t>
  </si>
  <si>
    <t>I Cocci Siciliani Series (Fioranese Ceramiche) New Arrival</t>
  </si>
  <si>
    <t>I Cocci Siciliani Bianco</t>
  </si>
  <si>
    <t>604*1208</t>
  </si>
  <si>
    <t>15.72</t>
  </si>
  <si>
    <t>7357</t>
  </si>
  <si>
    <t>I Cocci Siciliani Sabbia</t>
  </si>
  <si>
    <t>I Cocci Siciliani Grigio</t>
  </si>
  <si>
    <t>I Cocci Siciliani Naturale</t>
  </si>
  <si>
    <t>I Cocci Siciliani Nero</t>
  </si>
  <si>
    <t>Pannonia Series (Coem Ceramiche) New Arrival (Plain)</t>
  </si>
  <si>
    <t>Pannonia Anthracite</t>
  </si>
  <si>
    <t>755*1510</t>
  </si>
  <si>
    <t>01 Pcs</t>
  </si>
  <si>
    <t>12.27</t>
  </si>
  <si>
    <t>423</t>
  </si>
  <si>
    <t>5190</t>
  </si>
  <si>
    <t>Pannonia Greige</t>
  </si>
  <si>
    <t>Pannonia Grey</t>
  </si>
  <si>
    <t>Pannonia Dark Grey</t>
  </si>
  <si>
    <t>Pannonia Lisca Series (Coem Ceramiche) New Arrival (Décor)</t>
  </si>
  <si>
    <t>Pannonia Lisca Anthracite</t>
  </si>
  <si>
    <t>450*900</t>
  </si>
  <si>
    <t>5764</t>
  </si>
  <si>
    <t>Pannonia Lisca Greige</t>
  </si>
  <si>
    <t>Pannonia Lisca Grey</t>
  </si>
  <si>
    <t>Pannonia Lisca Dark Grey</t>
  </si>
  <si>
    <t>Stardust Series (Refin)</t>
  </si>
  <si>
    <t>Milk Soft</t>
  </si>
  <si>
    <t>750*1500</t>
  </si>
  <si>
    <t>1 Pcs</t>
  </si>
  <si>
    <t>12.16</t>
  </si>
  <si>
    <t>4378</t>
  </si>
  <si>
    <t>Nebu Soft</t>
  </si>
  <si>
    <t>Moon Soft</t>
  </si>
  <si>
    <t>Deep Soft</t>
  </si>
  <si>
    <t>Block Series (Refin)</t>
  </si>
  <si>
    <t>Block Cinder</t>
  </si>
  <si>
    <t>Block Nickel</t>
  </si>
  <si>
    <t>Block Mist</t>
  </si>
  <si>
    <t>Block Iron</t>
  </si>
  <si>
    <t>Diverso Series (Colorker)</t>
  </si>
  <si>
    <t>Diverso Mercury</t>
  </si>
  <si>
    <t>Diverso Shadow</t>
  </si>
  <si>
    <t>Diverso Mystic</t>
  </si>
  <si>
    <t>Diverso Desert</t>
  </si>
  <si>
    <t>Woodsense Series (Colorker)</t>
  </si>
  <si>
    <t>Walnut</t>
  </si>
  <si>
    <t>250*1500</t>
  </si>
  <si>
    <t>3721</t>
  </si>
  <si>
    <t>Nomade Series (Colorker) (Plain)</t>
  </si>
  <si>
    <t>Nomade Bone</t>
  </si>
  <si>
    <t>Nomade Argent</t>
  </si>
  <si>
    <t>Nomade Noir</t>
  </si>
  <si>
    <t>Nomade Series (Colorker)</t>
  </si>
  <si>
    <t>595*1192</t>
  </si>
  <si>
    <t>15.28</t>
  </si>
  <si>
    <t>4263</t>
  </si>
  <si>
    <t>Parallelo Series Décor (Colorker) (Décor)</t>
  </si>
  <si>
    <t>Parallelo Bone</t>
  </si>
  <si>
    <t>5501</t>
  </si>
  <si>
    <t>Parallelo Argent</t>
  </si>
  <si>
    <t>Parallelo Noir</t>
  </si>
  <si>
    <t>Art Series (Supergres Ceramiche )</t>
  </si>
  <si>
    <t>Art Cement</t>
  </si>
  <si>
    <t>Art Clay</t>
  </si>
  <si>
    <t>Art Graphite</t>
  </si>
  <si>
    <t>Art Tobacco</t>
  </si>
  <si>
    <t>Stucchi Series (Alfalux)</t>
  </si>
  <si>
    <t>Stucchi Tortora</t>
  </si>
  <si>
    <t>902*1807</t>
  </si>
  <si>
    <t>17.54</t>
  </si>
  <si>
    <t>7104</t>
  </si>
  <si>
    <t>Stucchi Grigio</t>
  </si>
  <si>
    <t>Stucchi Bianco</t>
  </si>
  <si>
    <t>Cielo E Terra Series (Tubadzin)</t>
  </si>
  <si>
    <t>Blu Mat</t>
  </si>
  <si>
    <t>1198*598</t>
  </si>
  <si>
    <t>3740</t>
  </si>
  <si>
    <t>Violette Mat</t>
  </si>
  <si>
    <t>Sabbia Mat</t>
  </si>
  <si>
    <t>Marrone Mat</t>
  </si>
  <si>
    <t>Emotion Series (Cisa Ceramiche)</t>
  </si>
  <si>
    <t>Emotion Forest</t>
  </si>
  <si>
    <t>265*1800</t>
  </si>
  <si>
    <t>5580</t>
  </si>
  <si>
    <t>Cerdisa Ceramiche (Steamwood)</t>
  </si>
  <si>
    <t>Blond Ale</t>
  </si>
  <si>
    <t>Pearl White</t>
  </si>
  <si>
    <t>Dove Grey</t>
  </si>
  <si>
    <t>Reddish Br</t>
  </si>
  <si>
    <t>EXCELLENT WALL CONCEPT</t>
  </si>
  <si>
    <t>Item Code</t>
  </si>
  <si>
    <t>Pcs /
Box</t>
  </si>
  <si>
    <t>Coverage</t>
  </si>
  <si>
    <t>Cm</t>
  </si>
  <si>
    <t>Box.Sq.Mt
r.</t>
  </si>
  <si>
    <t>Per Sq.Ft</t>
  </si>
  <si>
    <t>Austral</t>
  </si>
  <si>
    <t>Blanco, Blue, Verde</t>
  </si>
  <si>
    <t>25.0 x 25.0</t>
  </si>
  <si>
    <t>3843/- Per Box</t>
  </si>
  <si>
    <t>300/-</t>
  </si>
  <si>
    <t>Asphalt</t>
  </si>
  <si>
    <t>Grit Rectificado,
Sumire Grit Rectificado,</t>
  </si>
  <si>
    <t>30.0 x 90.0</t>
  </si>
  <si>
    <t>1.08</t>
  </si>
  <si>
    <t>2790/- Per Box</t>
  </si>
  <si>
    <t>Aurea</t>
  </si>
  <si>
    <t>Brass, Gold, Gold Rose, Silver,</t>
  </si>
  <si>
    <t>311/-</t>
  </si>
  <si>
    <t>Aurea Flos</t>
  </si>
  <si>
    <t>07.5 x 30.0</t>
  </si>
  <si>
    <t>0.56</t>
  </si>
  <si>
    <t>1875/- Per Box</t>
  </si>
  <si>
    <t>75/- Per Pcs</t>
  </si>
  <si>
    <t>Alberca</t>
  </si>
  <si>
    <t>Vela Azul, Piscis Base, Kuta Turquesa, Indico Mix,</t>
  </si>
  <si>
    <t>33.3 x 33.3</t>
  </si>
  <si>
    <t>1938/- Per Box</t>
  </si>
  <si>
    <t>Asphalt Off</t>
  </si>
  <si>
    <t>White Rectificado, Tropical White Rectificado,</t>
  </si>
  <si>
    <t>40.0 x 120.0</t>
  </si>
  <si>
    <t>1.44</t>
  </si>
  <si>
    <t>4030/- Per Box</t>
  </si>
  <si>
    <t>260/-</t>
  </si>
  <si>
    <t>Ascot</t>
  </si>
  <si>
    <t>Blanco, Fuego, Cuero, Mix,</t>
  </si>
  <si>
    <t>60.0 x 20.0</t>
  </si>
  <si>
    <t>0.84</t>
  </si>
  <si>
    <t>2080/- Per Box</t>
  </si>
  <si>
    <t>230/-</t>
  </si>
  <si>
    <t>Ardesia</t>
  </si>
  <si>
    <t>Avorio,</t>
  </si>
  <si>
    <t>Cenere,</t>
  </si>
  <si>
    <t>Tilt Avorio,</t>
  </si>
  <si>
    <t>Tilt Cenere,</t>
  </si>
  <si>
    <t>Flagstone Avorio,</t>
  </si>
  <si>
    <t>Flagstone Cenere</t>
  </si>
  <si>
    <t>Adobe</t>
  </si>
  <si>
    <t>Terra , Silver, Marengo Modular,
Siena Beige Modular,</t>
  </si>
  <si>
    <t>Sanford Grey Modular,</t>
  </si>
  <si>
    <t>100.0 x 100.0</t>
  </si>
  <si>
    <t>2583/- Per Box</t>
  </si>
  <si>
    <t>Chester</t>
  </si>
  <si>
    <t>Cream Modular, Silver Modular,
Ventnor Beige Modular,</t>
  </si>
  <si>
    <t>Andorra</t>
  </si>
  <si>
    <t>Beige, Gris, Marfil, Ocre,</t>
  </si>
  <si>
    <t>26.3 x 47.5</t>
  </si>
  <si>
    <t>0.93</t>
  </si>
  <si>
    <t>2002/- Per Box</t>
  </si>
  <si>
    <t>200/-</t>
  </si>
  <si>
    <t>Bianco</t>
  </si>
  <si>
    <t>Ama,</t>
  </si>
  <si>
    <t>Luna,</t>
  </si>
  <si>
    <t>Re-Use,</t>
  </si>
  <si>
    <t>4650/- Per Box</t>
  </si>
  <si>
    <t>Shape,</t>
  </si>
  <si>
    <t>Essence Luna,</t>
  </si>
  <si>
    <t>Mobius,</t>
  </si>
  <si>
    <t>Bamboo</t>
  </si>
  <si>
    <t>Brown, Cream, Green, White,</t>
  </si>
  <si>
    <t>15.0 x 30.0</t>
  </si>
  <si>
    <t>3391/- Per Box</t>
  </si>
  <si>
    <t>350/-</t>
  </si>
  <si>
    <t>Bright</t>
  </si>
  <si>
    <t>Taupe , Salvia , Gris ,</t>
  </si>
  <si>
    <t>1.35</t>
  </si>
  <si>
    <t>3488/- per box</t>
  </si>
  <si>
    <t>Bright Jewel</t>
  </si>
  <si>
    <t>2790/- Per box</t>
  </si>
  <si>
    <t>13</t>
  </si>
  <si>
    <t>Bela Dec</t>
  </si>
  <si>
    <t>Grey, Black, Sand, Dessert,</t>
  </si>
  <si>
    <t>60.0 x 120.0</t>
  </si>
  <si>
    <t>Bellver Blossom</t>
  </si>
  <si>
    <t>Grey, Ivory, Sand,</t>
  </si>
  <si>
    <t>Bora</t>
  </si>
  <si>
    <t>221/-</t>
  </si>
  <si>
    <t>08.0 x 44.2</t>
  </si>
  <si>
    <t>1.06</t>
  </si>
  <si>
    <t>2520/- Per Box</t>
  </si>
  <si>
    <t>84/- per Pcs</t>
  </si>
  <si>
    <t>320/-</t>
  </si>
  <si>
    <t>White Chevron</t>
  </si>
  <si>
    <t>08.0 x 40.0</t>
  </si>
  <si>
    <t>3300/- Per Box</t>
  </si>
  <si>
    <t>110/- per Pcs</t>
  </si>
  <si>
    <t>Relic</t>
  </si>
  <si>
    <t>Nature</t>
  </si>
  <si>
    <t>Nature Chevron</t>
  </si>
  <si>
    <t>Bellagio</t>
  </si>
  <si>
    <t>310/- Sft</t>
  </si>
  <si>
    <t>Bianco, Aquamarine, Smeraldo, Blue, Caramel, Fuocco,</t>
  </si>
  <si>
    <t>10.0 x 30.0</t>
  </si>
  <si>
    <t>1.02</t>
  </si>
  <si>
    <t>3400/- Per Box</t>
  </si>
  <si>
    <t>100/- per Pcs</t>
  </si>
  <si>
    <t>Arco</t>
  </si>
  <si>
    <t>356/- sft</t>
  </si>
  <si>
    <t>Blue, Caramel,</t>
  </si>
  <si>
    <t>3910/- Per Box</t>
  </si>
  <si>
    <t>115/- Per Pcs</t>
  </si>
  <si>
    <t>Blaze</t>
  </si>
  <si>
    <t>Natural, Nogal, Roble,</t>
  </si>
  <si>
    <t>30.0 x 150.0</t>
  </si>
  <si>
    <t>3270/- Per Box</t>
  </si>
  <si>
    <t>225/-</t>
  </si>
  <si>
    <t>Bondi Arabesque</t>
  </si>
  <si>
    <t>Blue, Black,Grey, Green, Ocean, Pink,White,</t>
  </si>
  <si>
    <t>15.0 x 15.0</t>
  </si>
  <si>
    <t>0.59</t>
  </si>
  <si>
    <t>3818/- Per Box</t>
  </si>
  <si>
    <t>601 /- Per Sft.</t>
  </si>
  <si>
    <t>( 83/-Per Pcs.)</t>
  </si>
  <si>
    <t>Bondi Fan</t>
  </si>
  <si>
    <t>15.0 x 13.4</t>
  </si>
  <si>
    <t>48</t>
  </si>
  <si>
    <t>0.53</t>
  </si>
  <si>
    <t>3840/-Per Box</t>
  </si>
  <si>
    <t>673 /- Per Sft.</t>
  </si>
  <si>
    <t>( 80 /-Per Pcs.)</t>
  </si>
  <si>
    <t>Basic</t>
  </si>
  <si>
    <t>Rose, White, Niagara, Kale, Dandelion,</t>
  </si>
  <si>
    <t>2320/- Per Box</t>
  </si>
  <si>
    <t>Dalia</t>
  </si>
  <si>
    <t>216/-Per Sft</t>
  </si>
  <si>
    <t>Rose, Niagara, Kale, Dandelion,</t>
  </si>
  <si>
    <t>(145/-Per Pcs)</t>
  </si>
  <si>
    <t>Bolonia</t>
  </si>
  <si>
    <t>Blanco, Cotto</t>
  </si>
  <si>
    <t>20.0 x 20.0</t>
  </si>
  <si>
    <t>2375/- Per Box</t>
  </si>
  <si>
    <t>95/- Per Pcs</t>
  </si>
  <si>
    <t>Craft</t>
  </si>
  <si>
    <t>Jungle , Sky , Charcoal</t>
  </si>
  <si>
    <t>28.5 x 33.0</t>
  </si>
  <si>
    <t>3500/- Per Box</t>
  </si>
  <si>
    <t>325/-</t>
  </si>
  <si>
    <t>Cobblestone</t>
  </si>
  <si>
    <t>Borgogna White, Canyon, Esla, Filita, Slate Indian,</t>
  </si>
  <si>
    <t>66.4 x 44.2</t>
  </si>
  <si>
    <t>2911/- Per Box</t>
  </si>
  <si>
    <t>Centenar</t>
  </si>
  <si>
    <t>White, Black, Grey,</t>
  </si>
  <si>
    <t>Magma, Natural,</t>
  </si>
  <si>
    <t>17.0 x 52.0</t>
  </si>
  <si>
    <t>0.89</t>
  </si>
  <si>
    <t>2204/- Per Box</t>
  </si>
  <si>
    <t>Cannete</t>
  </si>
  <si>
    <t>Volumi Iris</t>
  </si>
  <si>
    <t>Dec Bella</t>
  </si>
  <si>
    <t>Verde , Azul , Gris,</t>
  </si>
  <si>
    <t>Dec Bella Floor</t>
  </si>
  <si>
    <t>20.4 x 20.4</t>
  </si>
  <si>
    <t>3694/- Per Box</t>
  </si>
  <si>
    <t>330/-</t>
  </si>
  <si>
    <t>Dots R90</t>
  </si>
  <si>
    <t>White, Grey, Rose, Pearl,</t>
  </si>
  <si>
    <t>90.0 x 30.0</t>
  </si>
  <si>
    <t>2790/-per Box</t>
  </si>
  <si>
    <t>Decor Medievo</t>
  </si>
  <si>
    <t>2875/- Per Box</t>
  </si>
  <si>
    <t>Décor Davinci</t>
  </si>
  <si>
    <t>2090/- Per Box</t>
  </si>
  <si>
    <t>Eleganza</t>
  </si>
  <si>
    <t>Beige, Saggio, Siena, Fiorella,</t>
  </si>
  <si>
    <t>33.3 x 100.0</t>
  </si>
  <si>
    <t>5382/- Per Box</t>
  </si>
  <si>
    <t>250/-</t>
  </si>
  <si>
    <t>Essenza</t>
  </si>
  <si>
    <t>Bianco, Perla,</t>
  </si>
  <si>
    <t>3633/- Per Box</t>
  </si>
  <si>
    <t>Relive Essenza</t>
  </si>
  <si>
    <t>2906/- Per Box</t>
  </si>
  <si>
    <t>Etna</t>
  </si>
  <si>
    <t>Blanco, Blue, Grey, Nero, Ocre, Verde, Viola,</t>
  </si>
  <si>
    <t>3390/- Per Box</t>
  </si>
  <si>
    <t>Elegance</t>
  </si>
  <si>
    <t>White Chevron, Nature Chevron,</t>
  </si>
  <si>
    <t>Grey Chevron, Teka Chevron,</t>
  </si>
  <si>
    <t>Teka, Nature,</t>
  </si>
  <si>
    <t>08.0 x 33.0</t>
  </si>
  <si>
    <t>1.26</t>
  </si>
  <si>
    <t>3024/- Per Box</t>
  </si>
  <si>
    <t>63/- per Pcs</t>
  </si>
  <si>
    <t>Flagstone</t>
  </si>
  <si>
    <t>3275/- per Box</t>
  </si>
  <si>
    <t>Flora</t>
  </si>
  <si>
    <t>Blanco, Gris,</t>
  </si>
  <si>
    <t>59.0 x 59.0</t>
  </si>
  <si>
    <t>2015/- Per Box</t>
  </si>
  <si>
    <t>58.0 x 58.0</t>
  </si>
  <si>
    <t>Gravel</t>
  </si>
  <si>
    <t>Grey, Cream,</t>
  </si>
  <si>
    <t>Gravel Square</t>
  </si>
  <si>
    <t>Grace O</t>
  </si>
  <si>
    <t>White , Sand , Grey , Berry , Blush , Teal , Sage,</t>
  </si>
  <si>
    <t>7.5 x 30.0</t>
  </si>
  <si>
    <t>0.44</t>
  </si>
  <si>
    <t>1920/- Per Box</t>
  </si>
  <si>
    <t>405/-96/- Per Pcs</t>
  </si>
  <si>
    <t>Gravity</t>
  </si>
  <si>
    <t>Gravity Ivory</t>
  </si>
  <si>
    <t>2.4</t>
  </si>
  <si>
    <t>6717/- Per Box</t>
  </si>
  <si>
    <t>Gravity Axel Ivory</t>
  </si>
  <si>
    <t>1.92</t>
  </si>
  <si>
    <t>5786/- Per Box</t>
  </si>
  <si>
    <t>280/-</t>
  </si>
  <si>
    <t>Gravity Flow Ivory</t>
  </si>
  <si>
    <t>7233/- Per Box</t>
  </si>
  <si>
    <t>Heritage R90</t>
  </si>
  <si>
    <t>White, Green, Blue,</t>
  </si>
  <si>
    <t>Hexagon</t>
  </si>
  <si>
    <t>Hex. Aspdin Cotto
Hex. Manstone Natural</t>
  </si>
  <si>
    <t>48.0 x 56.0</t>
  </si>
  <si>
    <t>1.2</t>
  </si>
  <si>
    <t>4521/- Per Box</t>
  </si>
  <si>
    <t>Hex. Basic</t>
  </si>
  <si>
    <t>Grey, Black, White, Niagara,
Cotton, Kale, Dandelion, Rose,</t>
  </si>
  <si>
    <t>22.0 x 25.0</t>
  </si>
  <si>
    <t>2675/- Per Box</t>
  </si>
  <si>
    <t>239/-107/- Per Pcs</t>
  </si>
  <si>
    <t>Corola</t>
  </si>
  <si>
    <t>Iris Colors, Iris Grey,</t>
  </si>
  <si>
    <t>24.0 x 20.0</t>
  </si>
  <si>
    <t>0.92</t>
  </si>
  <si>
    <t>2125/- Per Box</t>
  </si>
  <si>
    <t>215/-</t>
  </si>
  <si>
    <t>New Size</t>
  </si>
  <si>
    <t>85/- Per Pcs</t>
  </si>
  <si>
    <t>Corola Black, Corola Grey, Neo White,</t>
  </si>
  <si>
    <t>19.8 x 22.8</t>
  </si>
  <si>
    <t>1944/- Per Box</t>
  </si>
  <si>
    <t>81/- Per Pcs</t>
  </si>
  <si>
    <t>Nouveau Blue, Green,
Zellige,</t>
  </si>
  <si>
    <t>26.5 x 51.0</t>
  </si>
  <si>
    <t>0.95</t>
  </si>
  <si>
    <t>2556/- Per Box</t>
  </si>
  <si>
    <t>Hexagon Aster</t>
  </si>
  <si>
    <t>Blanco, Negro</t>
  </si>
  <si>
    <t>22.5 x 20.0</t>
  </si>
  <si>
    <t>239/-Per Sft
(107/-Per Pcs)</t>
  </si>
  <si>
    <t>Dorne Mix</t>
  </si>
  <si>
    <t>22 .0 x 25.0</t>
  </si>
  <si>
    <t>257/- Per Sft
(115/- Per Pcs)</t>
  </si>
  <si>
    <t>Fika (Mix Colour)</t>
  </si>
  <si>
    <t>2208/- Per Box</t>
  </si>
  <si>
    <t>244/- Per Sft
(92/- Per Pcs)</t>
  </si>
  <si>
    <t>Ion</t>
  </si>
  <si>
    <t>Silver , Copper , Gold</t>
  </si>
  <si>
    <t>6.5 x 25.0</t>
  </si>
  <si>
    <t>2464/- Per Box</t>
  </si>
  <si>
    <t>450/-77/- Per Pcs</t>
  </si>
  <si>
    <t>Ingalls</t>
  </si>
  <si>
    <t>Arce, Moka, Natural, Roble, Gris,</t>
  </si>
  <si>
    <t>110/- Per Pcs
320/-</t>
  </si>
  <si>
    <t>Iggy Nora</t>
  </si>
  <si>
    <t>Mint, Pink, Sky,</t>
  </si>
  <si>
    <t>0.54</t>
  </si>
  <si>
    <t>1680/- per Box</t>
  </si>
  <si>
    <t>70/- per Pcs
289/- sft.</t>
  </si>
  <si>
    <t>Inox</t>
  </si>
  <si>
    <t>Blanco, Cobalto, Negro,
Terbio Bronce, Terbio Cobre,</t>
  </si>
  <si>
    <t>45.0 x 45.0</t>
  </si>
  <si>
    <t>2476/- Per Box</t>
  </si>
  <si>
    <t>Igneous Stone</t>
  </si>
  <si>
    <t>Ceniza, Marfil,
Centric Ceniza, Centric Marfil,
Rail Ceniza, Rail Marfil,</t>
  </si>
  <si>
    <t>Iguazu</t>
  </si>
  <si>
    <t>Charcoal, Grey, Sand, Terra,</t>
  </si>
  <si>
    <t>21.0 x 63.0</t>
  </si>
  <si>
    <t>1.32</t>
  </si>
  <si>
    <t>2842/- Per Box</t>
  </si>
  <si>
    <t>Iguazu Wall</t>
  </si>
  <si>
    <t>2302/-Per Box</t>
  </si>
  <si>
    <t>Irazu</t>
  </si>
  <si>
    <t>Antracita, Gris, Mix, Moka,</t>
  </si>
  <si>
    <t>20.0 x 60.0</t>
  </si>
  <si>
    <t>Iqono</t>
  </si>
  <si>
    <t>Aquamarina, Marine, Noir, Pearl,
White, Citron, Green, Bordeaux, Oliver</t>
  </si>
  <si>
    <t>20.0 x 40.0</t>
  </si>
  <si>
    <t>2273/- Per Box</t>
  </si>
  <si>
    <t>Intro</t>
  </si>
  <si>
    <t>Marfil,
Petalos Crema,</t>
  </si>
  <si>
    <t>Floris Crema,</t>
  </si>
  <si>
    <t>Kentucky</t>
  </si>
  <si>
    <t>269/- Per sft.</t>
  </si>
  <si>
    <t>White, Ocean, Black,</t>
  </si>
  <si>
    <t>1560/- Per Box</t>
  </si>
  <si>
    <t>65/- Per Pcs.</t>
  </si>
  <si>
    <t>Liso</t>
  </si>
  <si>
    <t>Atlantis, Blanco, Burdeos, Marengo, Negro, Rosa,</t>
  </si>
  <si>
    <t>2368/- Per Box</t>
  </si>
  <si>
    <t>220/- Per sft.</t>
  </si>
  <si>
    <t>Lens</t>
  </si>
  <si>
    <t>Aqua , Azure , Copper , Dolomite</t>
  </si>
  <si>
    <t>3353/- Per Box</t>
  </si>
  <si>
    <t>Limit</t>
  </si>
  <si>
    <t>Blanc, Jaune, Vert, Bleu Izu, Rose, Gris,</t>
  </si>
  <si>
    <t>6.0 x 24.6</t>
  </si>
  <si>
    <t>0.50</t>
  </si>
  <si>
    <t>1598/- Per Box</t>
  </si>
  <si>
    <t>297/-47/- Per Pcs</t>
  </si>
  <si>
    <t>Match</t>
  </si>
  <si>
    <t>357/-</t>
  </si>
  <si>
    <t>Ash, Chalk, Dijon, Midnight Blue, Sage, Tan,</t>
  </si>
  <si>
    <t>6.2 x 25.0</t>
  </si>
  <si>
    <t>60/-Per Pcs</t>
  </si>
  <si>
    <t>Match Curved</t>
  </si>
  <si>
    <t>423/-</t>
  </si>
  <si>
    <t>0.40</t>
  </si>
  <si>
    <t>1820/- Per Box</t>
  </si>
  <si>
    <t>70/-Per Pcs</t>
  </si>
  <si>
    <t>Match Angled</t>
  </si>
  <si>
    <t>70/- Per Pcs</t>
  </si>
  <si>
    <t>Metal</t>
  </si>
  <si>
    <t>Bronze, Cooper, Gold, Silver,</t>
  </si>
  <si>
    <t>140/-Per Pcs</t>
  </si>
  <si>
    <t>Metal Décor</t>
  </si>
  <si>
    <t>351/-</t>
  </si>
  <si>
    <t>3775/- Per Box</t>
  </si>
  <si>
    <t>151/- Per Pcs</t>
  </si>
  <si>
    <t>Metal Relief</t>
  </si>
  <si>
    <t>Muralla</t>
  </si>
  <si>
    <t>Ice, Gris, Ocre, Arena,</t>
  </si>
  <si>
    <t>60.0 x 40.0</t>
  </si>
  <si>
    <t>1.45</t>
  </si>
  <si>
    <t>3278/- Per Box</t>
  </si>
  <si>
    <t>210/-</t>
  </si>
  <si>
    <t>Montblanc</t>
  </si>
  <si>
    <t>Antracita, Gris, Marfil, Blanco,</t>
  </si>
  <si>
    <t>Mandala</t>
  </si>
  <si>
    <t>Centro</t>
  </si>
  <si>
    <t>3625/-Per Box</t>
  </si>
  <si>
    <t>145/- Per Pcs</t>
  </si>
  <si>
    <t>White, Green</t>
  </si>
  <si>
    <t>2375/-Per Box</t>
  </si>
  <si>
    <t>Nusa</t>
  </si>
  <si>
    <t>Jade, Sapphire, Taupe,</t>
  </si>
  <si>
    <t>Nusa Botanic</t>
  </si>
  <si>
    <t>2800/- Per Box</t>
  </si>
  <si>
    <t>Nolita</t>
  </si>
  <si>
    <t>Beige, Blanco, Burdeos, Cielo, Gris,</t>
  </si>
  <si>
    <t>20.0 x 6.5</t>
  </si>
  <si>
    <t>0.35</t>
  </si>
  <si>
    <t>1107/- Per Box</t>
  </si>
  <si>
    <t>294/- sft</t>
  </si>
  <si>
    <t>Marine, Negro, Rosa, Verde,</t>
  </si>
  <si>
    <t>41/- Per Pcs</t>
  </si>
  <si>
    <t>Nara</t>
  </si>
  <si>
    <t>249/- Per Sft</t>
  </si>
  <si>
    <t>Blanco, Burdeos, Glass, Gris</t>
  </si>
  <si>
    <t>22.5 x 22.5</t>
  </si>
  <si>
    <t>2680/- Per Box</t>
  </si>
  <si>
    <t>( 134/-PerPcs)</t>
  </si>
  <si>
    <t>Mostaza,Oliva, Pacifico, Negro,</t>
  </si>
  <si>
    <t>1500/- Per Box</t>
  </si>
  <si>
    <t>( 60/-Per Pcs)</t>
  </si>
  <si>
    <t>Nara Matt</t>
  </si>
  <si>
    <t>Oasis</t>
  </si>
  <si>
    <t>Tropical, Aquamarine</t>
  </si>
  <si>
    <t>Ordesa</t>
  </si>
  <si>
    <t>Blanco, Crema, Beige, Antracita, Mix,</t>
  </si>
  <si>
    <t>25.0 x 12.5</t>
  </si>
  <si>
    <t>0.62</t>
  </si>
  <si>
    <t>1602/- Per Box</t>
  </si>
  <si>
    <t>Pencil Raku</t>
  </si>
  <si>
    <t>Grey, Pearl, Turquoise,</t>
  </si>
  <si>
    <t>35.0x35.0</t>
  </si>
  <si>
    <t>1.47</t>
  </si>
  <si>
    <t>5538/- Per Box</t>
  </si>
  <si>
    <t>Polaris</t>
  </si>
  <si>
    <t>303/-</t>
  </si>
  <si>
    <t>White , Ocean , Blue , Black,</t>
  </si>
  <si>
    <t>1628/- Per Box</t>
  </si>
  <si>
    <t>74/- Per Pcs</t>
  </si>
  <si>
    <t>Pierre</t>
  </si>
  <si>
    <t>Bone , Grey,</t>
  </si>
  <si>
    <t>Pierre Link</t>
  </si>
  <si>
    <t>Palatino</t>
  </si>
  <si>
    <t>Beige, Marfil,</t>
  </si>
  <si>
    <t>1938/-Per Box</t>
  </si>
  <si>
    <t>Coliseo</t>
  </si>
  <si>
    <t>1744/- Per Box</t>
  </si>
  <si>
    <t>Rebels</t>
  </si>
  <si>
    <t>474/-</t>
  </si>
  <si>
    <t>Popcorn , Grey , Taupe , Moss ,</t>
  </si>
  <si>
    <t>5.0 x 15.0</t>
  </si>
  <si>
    <t>2700/- Per Box</t>
  </si>
  <si>
    <t>36/- Per Pcs</t>
  </si>
  <si>
    <t>Mustard , Terracotta , Nero,</t>
  </si>
  <si>
    <t>Rockwell</t>
  </si>
  <si>
    <t>Blanco, Marfil,</t>
  </si>
  <si>
    <t>Avra Blanco, Avra Marfil,</t>
  </si>
  <si>
    <t>Rialto Decor</t>
  </si>
  <si>
    <t>Beige, Celeste, Mix,</t>
  </si>
  <si>
    <t>60.0 x 60.0</t>
  </si>
  <si>
    <t>2093/- Per Box</t>
  </si>
  <si>
    <t>Rialto</t>
  </si>
  <si>
    <t>Soldeu</t>
  </si>
  <si>
    <t>Aqua, Blue, Pink, Garnet, White, Green,</t>
  </si>
  <si>
    <t>x 30.0</t>
  </si>
  <si>
    <t>311/-75/- Per Pcs</t>
  </si>
  <si>
    <t>Swirl</t>
  </si>
  <si>
    <t>Turquoise , Blue , Pearl,</t>
  </si>
  <si>
    <t>0.58</t>
  </si>
  <si>
    <t>2808/- Per Box</t>
  </si>
  <si>
    <t>450/-108 Per Pcs</t>
  </si>
  <si>
    <t>Sabine</t>
  </si>
  <si>
    <t>Blue, Cream, Green,</t>
  </si>
  <si>
    <t>Sabine Lake</t>
  </si>
  <si>
    <t>0.49</t>
  </si>
  <si>
    <t>1760/- Per Box</t>
  </si>
  <si>
    <t>80/- per Pcs
334/-</t>
  </si>
  <si>
    <t>Aqua</t>
  </si>
  <si>
    <t>Blue, Turquoise,</t>
  </si>
  <si>
    <t>Ocean</t>
  </si>
  <si>
    <t>Sabik</t>
  </si>
  <si>
    <t>Grey, Natural, White,</t>
  </si>
  <si>
    <t>Triangle Craft</t>
  </si>
  <si>
    <t>Mist ,</t>
  </si>
  <si>
    <t>Jungel , Charcoal, Sky ,</t>
  </si>
  <si>
    <t>Navy ,</t>
  </si>
  <si>
    <t>Triangle</t>
  </si>
  <si>
    <t>28.0 x 48.5</t>
  </si>
  <si>
    <t>3288/- Per Box</t>
  </si>
  <si>
    <t>325-</t>
  </si>
  <si>
    <t>Verona,Grey,Snow,Deco Black,Perma Cotto,Perma Terra,</t>
  </si>
  <si>
    <t>Metal,</t>
  </si>
  <si>
    <t>3541/- Per Box</t>
  </si>
  <si>
    <t>Tesla</t>
  </si>
  <si>
    <t>Azul, Blanco, Gris, Marfil, Salmon,</t>
  </si>
  <si>
    <t>2015/- per Box</t>
  </si>
  <si>
    <t>Veracruz Matt</t>
  </si>
  <si>
    <t>15.0x15.0</t>
  </si>
  <si>
    <t>2153/- Per Box</t>
  </si>
  <si>
    <t>400/-</t>
  </si>
  <si>
    <t>Veracruz Hexagon Matt</t>
  </si>
  <si>
    <t>23.2 x 26.7</t>
  </si>
  <si>
    <t>0.75</t>
  </si>
  <si>
    <t>2826/- Per Box</t>
  </si>
  <si>
    <t>PRICE LIST STONELAM LAMINAM 2022 - APRIL</t>
  </si>
  <si>
    <t>Item Description</t>
  </si>
  <si>
    <t>Thickness( mm )</t>
  </si>
  <si>
    <t>MRP ( incl .GST ) Rs /sq.ft.</t>
  </si>
  <si>
    <t>Basalto Vena Chiara</t>
  </si>
  <si>
    <t>495.00</t>
  </si>
  <si>
    <t>Basalto Vena Scura</t>
  </si>
  <si>
    <t>Blend Grigio</t>
  </si>
  <si>
    <t>Blend Nero</t>
  </si>
  <si>
    <t>Collection Neve</t>
  </si>
  <si>
    <t>Fokos Rena</t>
  </si>
  <si>
    <t>Fokos Roccia</t>
  </si>
  <si>
    <t>Oxide Nero</t>
  </si>
  <si>
    <t>Pietra Di Savoia Avorio</t>
  </si>
  <si>
    <t>Travertino Avorio</t>
  </si>
  <si>
    <t>Wood Noce</t>
  </si>
  <si>
    <t>Wood Pine</t>
  </si>
  <si>
    <t>Note: Slab Size: 3000 mm x 1000 mm</t>
  </si>
  <si>
    <t>BETA COLLECTION</t>
  </si>
  <si>
    <t>Diamond Cream</t>
  </si>
  <si>
    <t>585.00</t>
  </si>
  <si>
    <t>Fokos Terra</t>
  </si>
  <si>
    <t>Marfil Spazzolato</t>
  </si>
  <si>
    <t>Nero Grecco</t>
  </si>
  <si>
    <t>Oxide Avorio</t>
  </si>
  <si>
    <t>Oxide Moro</t>
  </si>
  <si>
    <t>Pietra Di Savoia Antracite .</t>
  </si>
  <si>
    <t>Pietra di Savoia Grigia</t>
  </si>
  <si>
    <t>Pietra Di Savoia Perla</t>
  </si>
  <si>
    <t>Pietra Grey</t>
  </si>
  <si>
    <t>ALPHA COLLECTION</t>
  </si>
  <si>
    <t>Bianco Assoluto</t>
  </si>
  <si>
    <t>645.00</t>
  </si>
  <si>
    <t>Bianco Statuario Venato</t>
  </si>
  <si>
    <t>Filo Argento</t>
  </si>
  <si>
    <t>Filo Mercurio</t>
  </si>
  <si>
    <t>Legno Venezia Fumo</t>
  </si>
  <si>
    <t>Ossidiana Vena Chiara</t>
  </si>
  <si>
    <t>Ossidiana Vena Scura</t>
  </si>
  <si>
    <t>Ossido Bruno</t>
  </si>
  <si>
    <t>Ossido Verderame</t>
  </si>
  <si>
    <t>Travertino Grigio Venato</t>
  </si>
  <si>
    <t>CUCINA COLLECTION</t>
  </si>
  <si>
    <t>Item Description .</t>
  </si>
  <si>
    <t>1250.00</t>
  </si>
  <si>
    <t>Nero Greco</t>
  </si>
  <si>
    <t>Bianco Assoluto Matt</t>
  </si>
  <si>
    <t>1350.00</t>
  </si>
  <si>
    <t>Bianco Statuario Venato Soft Touch</t>
  </si>
  <si>
    <t>SUNSHINE TILES CO P LTD (S1)</t>
  </si>
  <si>
    <t>PRODUCT</t>
  </si>
  <si>
    <t>THIKNESS</t>
  </si>
  <si>
    <t>White Body</t>
  </si>
  <si>
    <t>1 Piece</t>
  </si>
  <si>
    <t>31 SQ.FT. / 2.88 SQ.MTR</t>
  </si>
  <si>
    <t>9mm</t>
  </si>
  <si>
    <t>60 kg.</t>
  </si>
  <si>
    <t>Product
Features</t>
  </si>
  <si>
    <t>SKU Name</t>
  </si>
  <si>
    <t>Ex-Factory
Price
Rs./SQFT</t>
  </si>
  <si>
    <t>Ex-Factory
Price
Rs./SQM</t>
  </si>
  <si>
    <t>Ex-Factory
Price
Rs./Box</t>
  </si>
  <si>
    <t>MRP
Rs./Box</t>
  </si>
  <si>
    <t>BARRISOL PRUSSIAN, BLACK PANDA,
BRECCIA ONICIATA, CASCADE A &amp; B, CEPPO DI BEIGE,
CEPPO DI GREY, CHEVRON, COLONIAL BLACK,
ONYX GREY, PORTICO NERO, PULPIS EXTRA BEIGE,
PULPIS EXTRA BROWN, STATVARIO SMART,
WHITE ONYX, ARABESCATO, CALCATTA BRERA GOLD,
CALCATTA TESORO, CALCATTA VAGLI,
CALCATTA VIENNA, CAMOUFLAGE,
CAMOUFLAGE SEPIA, FANTASY ONIX,
FIOR DI PESCO AVORIO, FIOR DI PESCO STEEL,
FIOR DI PESCO TORTILLA, MARVEL STATUARIO,
PURPLE NIGHT, ROMA ONYX MOON,
ROMA ONYX SAGE, ROMA ONYX VENUS,
SILVER RIVER, SILVER RIVER BEIGE,
SILVER RIVER GREY, TAJMAHAL BEIGE,
TAJMAHAL ICE, VOLTERRA BEIGE, VOLTERRA GRIS.</t>
  </si>
  <si>
    <t>100.00</t>
  </si>
  <si>
    <t>1076</t>
  </si>
  <si>
    <t>ELEMENTO COAST, ELEMENTO CREEK,
ELEMENTO ICE, ELEMENTO RIVER,
ELEMENTO WOOD.</t>
  </si>
  <si>
    <t>LUX</t>
  </si>
  <si>
    <t>CALCATTA VAGLI LUX, CAMOUFLAGE LUX,
CAMOUFLAGE SEPIA LUX, SILVER RIVER BEIGE LUX,
SILVER RIVER GREY LUX, SILVER RIVER LUX,
TAJMAHAL BEIGE LUX, TAJMAHAL ICE LUX.</t>
  </si>
  <si>
    <t>MATT CARVING</t>
  </si>
  <si>
    <t>ART FLORAL BEIGE, ART FLORAL BROWN,
AMARONE GREY, AMARONE IVORY,
BOTTOCHINO CREMA, NORDIC AVORIO,
NORDIC GRIGIO, NORDIC OLIVE, TERRAZZO BEIGE,
TERRAZZO GREY, CALCATTA BRERA GOLD SHINE,
CALCATTA TESORO SHINE, COASTLINE BEIGE,
COASTLINE GREY, COASTLINE NERO,
COASTLINE WHITE, VOLTERRA BEIGE SHINE,
VOLTERRA GRIS SHINE.</t>
  </si>
  <si>
    <t>110.00</t>
  </si>
  <si>
    <t>1184</t>
  </si>
  <si>
    <t>3410</t>
  </si>
  <si>
    <t>8500</t>
  </si>
  <si>
    <t>CALACATTA, GOLD CALACATTA,
STATVARIO EXTRA A &amp; B, PATAGONIA,
PATAGONIA BRONZE, CALCATTA VIOLA ROSSO.</t>
  </si>
  <si>
    <t>120.00</t>
  </si>
  <si>
    <t>1292</t>
  </si>
  <si>
    <t>3720</t>
  </si>
  <si>
    <t>ARABESCATO QUARTZITE, MARINACE BLACK,
MARINACE GREY.</t>
  </si>
  <si>
    <t>2 Piece</t>
  </si>
  <si>
    <t>ALPES BROWN, AMBRATO GREY, AMBRATO WHITE,
ARMANI PEARL RENDOM, BRECCIA BERLIN A &amp; B,
CEPPO DI BEIGE, CEPPO DI GREY,
CLASSIC DAINA BEIGE, FANTASY ONYX,
GLAM CREMA, ICE ONYX, MARFIL BEIGE,
OTTOMAN GREY, PIETRA GREY,
PULPIS EXTRA BEIGE, PULPIS EXTRA BROWN,
ROYAL CREMA, STATVARIO SMART,
STATVARIO SNOW, WHITE ONYX.</t>
  </si>
  <si>
    <t>592</t>
  </si>
  <si>
    <t>1705</t>
  </si>
  <si>
    <t>5000</t>
  </si>
  <si>
    <t>AMARONE BROWN, AMARONE GREY,
AMARONE IVORY, BOTTOCHINO CREMA,
NORDIC AVORIO, NORDIC GRIGIO, NORDIC OLIVE,
TERRAZZO BEIGE, TERRAZZO GREY.</t>
  </si>
  <si>
    <t>5500</t>
  </si>
  <si>
    <t>BLACK FUSION, CALACATTA, PATAGONIA,
PATAGONIA BRONZE.</t>
  </si>
  <si>
    <t>70.00</t>
  </si>
  <si>
    <t>753</t>
  </si>
  <si>
    <t>6000</t>
  </si>
  <si>
    <t>ARABESCATO QUARTZITE.</t>
  </si>
  <si>
    <t>Size: 120x278cm - 9mm</t>
  </si>
  <si>
    <t>35.91 SQ.FT. / 3.34 SQ.MTR</t>
  </si>
  <si>
    <t>70 kg.</t>
  </si>
  <si>
    <t>PASSION ONYX CREMA.</t>
  </si>
  <si>
    <t>125.00</t>
  </si>
  <si>
    <t>4489</t>
  </si>
  <si>
    <t>10800</t>
  </si>
  <si>
    <t>ARENICA GRIGIO, ARENICA BLANCO,
ARENICA BEIGE.</t>
  </si>
  <si>
    <t>PIETRA NERO, CALACATTA AVORIO.</t>
  </si>
  <si>
    <t>135.00</t>
  </si>
  <si>
    <t>1451</t>
  </si>
  <si>
    <t>4848</t>
  </si>
  <si>
    <t>11600</t>
  </si>
  <si>
    <t>CRYSTAWHITE.</t>
  </si>
  <si>
    <t>90.00</t>
  </si>
  <si>
    <t>969</t>
  </si>
  <si>
    <t>5800</t>
  </si>
  <si>
    <t>CHARCOAL BLACK.</t>
  </si>
  <si>
    <t>1077</t>
  </si>
  <si>
    <t>2067</t>
  </si>
  <si>
    <t>ALMORE WHITE, CALCATTA BRERA GOLD LUX,
CALCATTA INCANTO ROSSO LUX,
MARVEL STATUARIO LUX.</t>
  </si>
  <si>
    <t>115.00</t>
  </si>
  <si>
    <t>2377</t>
  </si>
  <si>
    <t>CALCATTA BRERA GOLD, CALCATTA INCANTO ROSSO,
CALCATTA VAGLI, MARVEL STATUARIO.</t>
  </si>
  <si>
    <t>SILVER RIVER LUX.</t>
  </si>
  <si>
    <t>2480</t>
  </si>
  <si>
    <t>6500</t>
  </si>
  <si>
    <t>ILLUTION CURVE, SCORPIAN BLANCO.</t>
  </si>
  <si>
    <t>HAVANA ASH, PORTO GREY, ROMAN CEPPO GREY,
SILVER RIVER ENDLESS.</t>
  </si>
  <si>
    <t>URBAN</t>
  </si>
  <si>
    <t>CALCATTA VAGLI URBAN.</t>
  </si>
  <si>
    <t>1346</t>
  </si>
  <si>
    <t>6700</t>
  </si>
  <si>
    <t>URBAN
CARVING</t>
  </si>
  <si>
    <t>CALCATTA BRERA GOLD URBAN,
LYCRA WHITE URBAN.</t>
  </si>
  <si>
    <t>COASTLINE GREY.</t>
  </si>
  <si>
    <t>FLASH</t>
  </si>
  <si>
    <t>MOON LIGHT GOLD FLASH,
PORTORO FIAMMA FLASH,
SAINT LAURENT GOLD FLASH.</t>
  </si>
  <si>
    <t>130.00</t>
  </si>
  <si>
    <t>2687</t>
  </si>
  <si>
    <t>ONYX TYCOON, PARIS NERO ENDLESS,
PERSIAN OCEAN ONYX, PORTORO FIAMMA,
SAINT LAURENT GOLD, TITANIUM NERO,
TITANIUM SHAPHIRE.</t>
  </si>
  <si>
    <t>ROMAN CEPPO GREY URBAN,
RUSHMORE GREY URBAN.</t>
  </si>
  <si>
    <t>LYCRA GREY URBAN, MARINACE GREY URBAN.</t>
  </si>
  <si>
    <t>MOONSTONE NERO.</t>
  </si>
  <si>
    <t>1453</t>
  </si>
  <si>
    <t>7100</t>
  </si>
  <si>
    <t>COASTLINE NERO, ILLUTION CURVE NERO,
SCORPIAN NERO.</t>
  </si>
  <si>
    <t>MOONSTONE NERO URBAN, PARIS NERO URBAN.</t>
  </si>
  <si>
    <t>140.00</t>
  </si>
  <si>
    <t>1507</t>
  </si>
  <si>
    <t>2894</t>
  </si>
  <si>
    <t>7300</t>
  </si>
  <si>
    <t>MARINACE BLACK URBAN.</t>
  </si>
  <si>
    <t>FOSSIL GREY, PYTHON GRIGIO.</t>
  </si>
  <si>
    <t>FOSSIL NERO, PYTHON GRAFFITE.</t>
  </si>
  <si>
    <t>FOSSIL NERO URBAN, PYTHON GREFFITE URBAN.</t>
  </si>
  <si>
    <t>Size: 80x240cm - 15mm</t>
  </si>
  <si>
    <t>20.67 SQ.FT. / 1.92 SQ.MTR</t>
  </si>
  <si>
    <t>Fullbody / Colourbody</t>
  </si>
  <si>
    <t>POLISHED
&amp; MATT</t>
  </si>
  <si>
    <t>ASTRA BLACK, ASTRA GREY, ASTRA BLACK MATT,
ASTRA GREY MATT.</t>
  </si>
  <si>
    <t>ASTRA BLACK URBAN, ASTRA GREY URBAN.</t>
  </si>
  <si>
    <t>ASTRA CREMA, ASTRA PEARL, ASTRA CREMA MATT,
ASTRA PEARL MATT.</t>
  </si>
  <si>
    <t>URBAN PLUS</t>
  </si>
  <si>
    <t>ASTRA BLACK URBAN PLUS,
ASTRA GREY URBAN PLUS.</t>
  </si>
  <si>
    <t>ASTRA CREMA URBAN, ASTRA PEARL URBAN.</t>
  </si>
  <si>
    <t>ASTRA WALNUT, ASTRA WALNUT MATT.</t>
  </si>
  <si>
    <t>ASTRA WALNUT URBAN.</t>
  </si>
  <si>
    <t>ASTRA BROWN, ASTRA BROWN MATT.</t>
  </si>
  <si>
    <t>ASTRA BROWN URBAN.</t>
  </si>
  <si>
    <t>145.00</t>
  </si>
  <si>
    <t>1561</t>
  </si>
  <si>
    <t>2997</t>
  </si>
  <si>
    <t>7600</t>
  </si>
  <si>
    <t>ASTRA BROWN URBAN PLUS.</t>
  </si>
  <si>
    <t>150.00</t>
  </si>
  <si>
    <t>1615</t>
  </si>
  <si>
    <t>3101</t>
  </si>
  <si>
    <t>7800</t>
  </si>
  <si>
    <t>MATRIX BLACK, MATRIX BLACK MATT.</t>
  </si>
  <si>
    <t>MATRIX MINT, MATRIX MINT MATT.</t>
  </si>
  <si>
    <t>MATRIX BLACK URBAN.</t>
  </si>
  <si>
    <t>MARTIX MINT URBAN.</t>
  </si>
  <si>
    <t>MATRIX WHITE, MATRIX WHITE MATT.</t>
  </si>
  <si>
    <t>155.00</t>
  </si>
  <si>
    <t>1669</t>
  </si>
  <si>
    <t>3204</t>
  </si>
  <si>
    <t>MATRIX WHITE URBAN.</t>
  </si>
  <si>
    <t>160.00</t>
  </si>
  <si>
    <t>3307</t>
  </si>
  <si>
    <t>8300</t>
  </si>
  <si>
    <t>MATRIX GREEN, MATRIX GREEN MATT.</t>
  </si>
  <si>
    <t>165.00</t>
  </si>
  <si>
    <t>1776</t>
  </si>
  <si>
    <t>3411</t>
  </si>
  <si>
    <t>MATRIX GREEN URBAN.</t>
  </si>
  <si>
    <t>170.00</t>
  </si>
  <si>
    <t>1830</t>
  </si>
  <si>
    <t>3514</t>
  </si>
  <si>
    <t>8700</t>
  </si>
  <si>
    <t>DOUBLE DOT BLACK, DOUBLE DOT CREMA,
DOUBLE DOT DARK GREY, DOUBLE DOT MINT.</t>
  </si>
  <si>
    <t>DOUBLE DOT WHITE.</t>
  </si>
  <si>
    <t>SOLID WHITE, SOLID WHITE MATT.</t>
  </si>
  <si>
    <t>SOLID BLACK, SOLID BLACK MATT.</t>
  </si>
  <si>
    <t>DEALER PRICE LIST (Sl No : STPL/2022-23/02</t>
  </si>
  <si>
    <t>Size: 80x300cm - 15mm</t>
  </si>
  <si>
    <t>25.83 SQ.FT. / 2.40 SQ.MTR</t>
  </si>
  <si>
    <t>Product
Category</t>
  </si>
  <si>
    <t>PEPPER STONE</t>
  </si>
  <si>
    <t>SIGMA AMBER, SALT VERDE, STEEL DARK GREY.</t>
  </si>
  <si>
    <t>1614</t>
  </si>
  <si>
    <t>3875</t>
  </si>
  <si>
    <t>9600</t>
  </si>
  <si>
    <t>SALT BLACK, SALT WHITE.</t>
  </si>
  <si>
    <t>1668</t>
  </si>
  <si>
    <t>4004</t>
  </si>
  <si>
    <t>9900</t>
  </si>
  <si>
    <t>MARBELLOUS
COLLECTION
(Colour Body)</t>
  </si>
  <si>
    <t>EXCEL WHITE.</t>
  </si>
  <si>
    <t>3487</t>
  </si>
  <si>
    <t>8800</t>
  </si>
  <si>
    <t>BITEN PEARL, BRUSHTA NOIR, FASTING WHITE,
STATUARIO BLANCO.</t>
  </si>
  <si>
    <t>3745</t>
  </si>
  <si>
    <t>9300</t>
  </si>
  <si>
    <t>EXCEL BLACK.</t>
  </si>
  <si>
    <t>CALCUTTA BROWN, MARQUINA WHITE,
MARQUINA NERO.</t>
  </si>
  <si>
    <t>SQ.FEET</t>
  </si>
  <si>
    <t>WALL TILES</t>
  </si>
  <si>
    <t>12X18</t>
  </si>
  <si>
    <t>7.5</t>
  </si>
  <si>
    <t>H.D ELEVATION (ROKANE) SWISS 11, SWISS 19, TISSOT 02,TISSOT 03,
TISSOT 06 , TITAN 02,TITAN 10,TOMMY 03,TOMMY 04,TOMMY 06,TOMMY
09,TOMMY 10,THOMAS 03,ZEPPELIN 01,ZEPPELIN 08,EMPORIO 06,EMPORIO
07,EMPORIO 13,EMPORIO 14,HENRY LONDON 01, READLY02, READLY 08</t>
  </si>
  <si>
    <t>H.D ELEVATION (MIKRON SERIES) DOMIMIKA BEIGE
LT,DOMIMIKAHL,EVABONZA,EVAGREY,KIRASCREMA,KIRAS OFF GREY,KSANA
BEIGE,KSANA GRENITE,LARISA BEIGE,LARISA GREY
,MILA ALMOND,MILA BEIGE,MILA GREY,MILA VERDE</t>
  </si>
  <si>
    <t>12X24</t>
  </si>
  <si>
    <t>ALL CONCEPT
(1205,1027,1118,1188,1202,1204,1326,1041,1018,1034,1331 ,EX-152, 4024,4170, 4176,4012, 4069, 4156,4013,4041,4055, 4082,
4129,4163,4166,4213,4222,4223,4224)</t>
  </si>
  <si>
    <t>SUGAR SERIES (9001,9003,9004,9008,9015)</t>
  </si>
  <si>
    <t>HIGH DEPTH ELEVATION (ROKANE-CROATIA 03,CROATIA 04,CROATIA
09,SAN MARINO04,VATICAN 09,MONACO
01,MONACO03,MONACO 09,ROMANIA 06,ROMANIA 10)</t>
  </si>
  <si>
    <t>16X16</t>
  </si>
  <si>
    <t>8.88</t>
  </si>
  <si>
    <t>PARKING
(7018,7019,7044,7049,7050,7052,7053,7060,7153,7178,
7179,7202,7203,7204,7205,7207,7356,7357,7458,7459,7463,7464,7
465,7466,7467)</t>
  </si>
  <si>
    <t>24X24</t>
  </si>
  <si>
    <t>PGVT (ATHENO BIANCO ,BRESSILO GREY,CALCATTA WHITE,CLASSICO
BOTTOCHINO BIANCO,CLASSICO BOTTOCHINO CREMA,DEXTER BEIGE,DEXTER
GREY,EMIL GRIS,GALACTIC BIANCO,MARBELLA GRIS,MARFIL CREMA,MARLON
BIANCO,ONYX BIANCO,SKY ONYX GREY,TOPAZ CREMA,PLAIN WHITE)</t>
  </si>
  <si>
    <t>ROKANE-SEMI VITRIFIED</t>
  </si>
  <si>
    <t>MATT SERIES (24052 FLORITO OLIVO,24064 WALK ON BROWN,24816 LT
,24816 DK,24823 LT,24823 DK,24824 LT,24824 DK,24825 LT,24825 DK,24827 LT
,24827 DK,24828 LT,24828 DK,24756 MARTIAN DARK,24757 MARTIAN LIGHT
,24000 MATT
WHITE)</t>
  </si>
  <si>
    <t>SAND SERIES (24822 LT ,24822 DK,24826 LT,24826 DK,WHITE SEND,K-7,24194
SYDNEY SNOWY,24758 QUATRO GRIS ,24759
QUATRO VERDE)</t>
  </si>
  <si>
    <t>DECOR(HL) SERIES(24824 HL,24825 HL,24828 HL,24826
HL,24822 HL)</t>
  </si>
  <si>
    <t>24X48</t>
  </si>
  <si>
    <t>MATT SERIES (2201,2202,2203,2209,2210,ROCCA IVORY,CEMENTO
COFFE,CEMENTO GREY, NEO GREY,NOE
WHITE,CEMENTO WHITE)</t>
  </si>
  <si>
    <t>CARVING SERIES (CUPIT GREY,ASPEN GREY
,APRILIA ENDLESS,CENARIUM GREY,SWISS DELIGHT COLOUR,ALBESTONE GREY
ENDLESS,AMBER GREY ENDLESS,ASTER
WHITE ENDLESS,MASERATI MIST CARVING)</t>
  </si>
  <si>
    <t>DECOR(HL) SERIES (ROCCA GREY DÉCOR,MARMI GREY DÉCOR,CEMENTO
COFFE DÉCOR,NEO GREY DÉCOR,CEMENTO
WHITE DÉCOR)</t>
  </si>
  <si>
    <t>ROCK -EMBITO-ITOLI</t>
  </si>
  <si>
    <t>GVT &amp; PGVT(BENTON BIANCO,LIZAR GREY,LIZAR SILVER,MARIN
IVORY,MARINO GREY,MARINO LEMON,MARINO SILVER,MARLOW
CANDY,MARMOL NATURAL,MARMOL SILVER,PALOMINA NERO,PISA BIANCO,PISA
GREY,RAISA BIANCO ,REGAL NATURAL,RENATA BLACK,REGAL IVORY,THASOS
ALMOND,THASOS BIANCO,THASOS GREY,THASOS IVORY,VOLVO BIANCO,VOLKAS
BEIGE,ARMANI BIANCO ,LUISH GREY,LUISH GRIS,ONYX GREY,PALLISANDRO
WHITE,PASSION GREY,PEARL ONYX ,SPIDER GREY,AAREZO BIANCO ,ATHENS GREY
,BOSCO GREY,CASTLE GREY,COCADA DREAM LIGHT
,FOSSIL GREY,LIMER GREY,OMANI GRIS,PIETRA BIANCO
,PERLATO ROYAL ,REGAL GREY,SPARKLE GREY,STAVARIO ICE,CARBON CEMENTO
,CARBON GRIS ,FLAKE GRIS ,FLAKE FUME
,FLAKE MUD,FLAKE OFF WHITE,CEMENTO BLACK,CEMENTO
GREY,MEGNUM GREY,MEGNUM SILVER,SLATE BIANCO,SLATE</t>
  </si>
  <si>
    <t>CARVING &amp; TERAZZO (ALESSIA BLACK,AMALFI BIANCO,AMARETTO
GREY,AMARETTO SILVER,AMASYA GREY,CADENZA GREY,CALLISTO BRONZE,ENZO
WHITE,HAZEL WHITE,LORETO CHOCO,LORETO CREMA,LORETO GREY,LORETO
WHITE,DECAY COPPER,SMOKY GREY,TORLYS GREY,EVA WHITE,EVA BIANCO ,EVA
GREY,EVA PEARL,EVA TUSK,EVA PLAIN WHITE
,ANTIQUE ICE ,KRECAL,KRECAL SILVER,MESA VERDE,NOVER WHITE,REAL
REAVENTINO,SARAN COLINS NATURAL,PULPIS GREY,PULPIS SMOKY,TYVARIAN
BIANCO,YELLOW TRAVENTINE,LAYLAC,LAMINET WOOD,FANTASY
VERDE,FANTASY GREY,FANTASY BRUNO,FANTASY BEIGE,EPIKA BAINCO,EPIKA
ANTRACIT,BRACE TAUPE,BRACE GRIGIO,BRACE CEMENTO,BRACE BEIGE,VERONA
WHITE TERAZZO,VERONA SMOKEY TERAZZO,VERONA BROWN TERAZZO,MOSEK
NATURAL
TERAZZO,AMBIENT PEACH TERAZZO,AMBIENT IVORY TERAZZO)</t>
  </si>
  <si>
    <t>HIGH GLOSS (QUARIYA BLACK,NOVER WHITE,ITALIAN ARMANI
BLUE,FURY BLACK,FOREST BROWN ,CLONIC BLACK)</t>
  </si>
  <si>
    <t>SATIN SERIES(MALTA BIANCO,MALTA GRIS,MARVEL BIANCO , PANDORA
BIANCO,PANDORA GRIS )</t>
  </si>
  <si>
    <t>SILKEN VENICE (SILKEN VENICE IVORY,SILKEN VENICE GREY,SILKEN
VENICE CEMEL,SILKEN VENICE BIANCO)</t>
  </si>
  <si>
    <t>LINEAR SILKEN (LINER VENICE IVORY,LINER VENICE GREY,LINER
VENICE CAMEL,LINER VENICE BIANCO )</t>
  </si>
  <si>
    <t>24x48</t>
  </si>
  <si>
    <t>WHITE SERIES (SATVARIO MOUNTAIN -SATVARIO DUKE)</t>
  </si>
  <si>
    <t>WHITE LINEAR (SATVARIO MOUNTAIN - SATVARIO DUKE)</t>
  </si>
  <si>
    <t>CRYSTALLINE BLACK SERIES (STROMBOLI,BLACKPHANTOM,GOLDEN
MARSHAL,BELGIUM BLACK,SAINT
LAURENT,PORT LAURENT)</t>
  </si>
  <si>
    <t>CRYSTALLINE ELVISS (ELVIS PERSE,ELVIS LIME,ELVIS TEAL,ELVIS CORAL )</t>
  </si>
  <si>
    <t>(STARDUST SERIES) GRANULLA STRUCTURE -- STARDUST ECRU,STARDUST
TARMAC,STARDUST SMOKE,STARDUST SCURO, STARDUST ROPE.</t>
  </si>
  <si>
    <t>LAPATO FINISH (STONEX NATURAL ,STONEX BIANCO,STONEX BRUNO,STONEX
COTTO,STONEX GRAPHITE ,STONEX GRIS )</t>
  </si>
  <si>
    <t>WOODEN PLANK</t>
  </si>
  <si>
    <t>8 X 40</t>
  </si>
  <si>
    <t>8X 40</t>
  </si>
  <si>
    <t>LONIX</t>
  </si>
  <si>
    <t>32X48</t>
  </si>
  <si>
    <t>PGVT (ANTIQUE GREY,ASH BIANOCO,ASTRA BIANCO,ASTRA GREY,CELENA
MARRONE,DINOVA BIANCO,DINOVA GRIS,HARMONEY GREY,LEO GREY,LEXUS
BIANCO,LEXUS CREMA,LEXUS GRIS,MALIBU BIANCO,MARCO BRECCIA SILVER,MONTE
GRESTAL,OCEAN BIANCO,PLAIN WHITE,SAFFRON WHITE,STATUARIO REGAL,VENETIAN
GREY,ZARA WHITE)</t>
  </si>
  <si>
    <t>SATIN (ANTIQUE GREY,ASTRA GREY,MARCO BRECCIA SILVER, OCEAN BIANCO,ZARA
WHITE)</t>
  </si>
  <si>
    <t>CARVING SERIES (ANTIQUE GREY,CORALITO SILVER,LINNER BIANCO
,LITHIUM LIGHT GREY ,MARCO BRECCIA SILVER,PEARTH BIANCO
,STAVARIO DESERT,TURKY NATURAL,TURKY NATURAL ENDLESS)</t>
  </si>
  <si>
    <t>32X64</t>
  </si>
  <si>
    <t>GLOSSY SERIES (ANTILIA GREY , ANTIQUE GREY,ASTANA GREY,AARON
SMOKE,ARAVALI WHITE,BISSAZA GREY,BULGARI BIANCO,CANCOS
SILVER,CASTLE GREY,DINOVA BIANCO
,ETERNAL GREY,GRAHAM GREY,GRECCIA LIGHT GREY, LEXUS BIANCO,LASSA
WHITE,ORMANICA PEARL,PEARTH BIANCO,STELLAR DOVE,SPARTA
ROSSA,SONATA GREY )</t>
  </si>
  <si>
    <t>ENDLESS GLOSSY SERIES (TURKEY NATURAL ,KING SATVARIO ,
GRAHAM GREY )</t>
  </si>
  <si>
    <t>MATT SERIES ( BISSAZA GREY , CASTEL GREY, SONATA GREY,STELLAR
DOVE)
CARVING SERIES (LAROCHE BIANCO,QUANTUM PULIDO ,
SALERNO GREY , TIBETIAN BROWN )</t>
  </si>
  <si>
    <t>ENDLESS CARVING SERIES (TURKEY NATURAL)</t>
  </si>
  <si>
    <t>ARMANO</t>
  </si>
  <si>
    <t>PLAIN &amp; LINER ( LIGHT COLOUR )
MAGIC / MONO SERIES….
CORN SILK , PEACH , VERDE , GRISS , GOLD CHAMPION , STEEL GREY ,
GREY , MINK , BEIGE</t>
  </si>
  <si>
    <t>24X24
16 MM</t>
  </si>
  <si>
    <t>PLAIN &amp; LINER ( DARK COLOUR )
MAGIC / MONO SERIES….
NERO , ALMOND , GARFFITY , SILVER , TERRA , POLO , TAN , COTTO ,
CHOCO , NOCE , MOCA , TROUT</t>
  </si>
  <si>
    <t>T.C. SERIES ( PASTEL COLOUR )</t>
  </si>
  <si>
    <t>BEIGE , WHITE</t>
  </si>
  <si>
    <t>COFFEE BROWN , LIGHT GREEN , MID GREY</t>
  </si>
  <si>
    <t>BLACK,DARK GREY,OCREL YELLOW,CARAMEL,LIGHT BLUE</t>
  </si>
  <si>
    <t>DARK GREEN , BRICK RED , LEMON YELLOW , COBALT BLUE , PINK</t>
  </si>
  <si>
    <t>WINE , IRIS , SKY , GRIGIO</t>
  </si>
  <si>
    <t>NIOS IVERY ,SMOKY , SILVER ,TUSKY</t>
  </si>
  <si>
    <t>NIOS COPPER , NERO , GRISS</t>
  </si>
  <si>
    <t>NIOS THUNDER</t>
  </si>
  <si>
    <t>24X24
10 MM</t>
  </si>
  <si>
    <t>CORE SAHARA , BIANCO , CREMA , GRISS</t>
  </si>
  <si>
    <t>CORE NERO ,CHOCO</t>
  </si>
  <si>
    <t>CORE GRIS , BIANCO</t>
  </si>
  <si>
    <t>NOVA SERIES ( LECCO , SMOKE ,GREY , BIANCO, COAL )</t>
  </si>
  <si>
    <t>WHITE BODY (AS PER ORDER)</t>
  </si>
  <si>
    <t>GLOSSY / MATT SERIES</t>
  </si>
  <si>
    <t>PUNCH SERIES</t>
  </si>
  <si>
    <t>TOPAZ CERAMIC ESTIMATE</t>
  </si>
  <si>
    <t>Product</t>
  </si>
  <si>
    <t>Price</t>
  </si>
  <si>
    <t>Pcs.</t>
  </si>
  <si>
    <t>Sqft</t>
  </si>
  <si>
    <t>Weight</t>
  </si>
  <si>
    <t>Gress Matt</t>
  </si>
  <si>
    <t>Color Body</t>
  </si>
  <si>
    <t>Crystal White</t>
  </si>
  <si>
    <t>95/-</t>
  </si>
  <si>
    <t>15mm</t>
  </si>
  <si>
    <t>White Print</t>
  </si>
  <si>
    <t>Crystal Black</t>
  </si>
  <si>
    <t>Black/Blue Print</t>
  </si>
  <si>
    <t>Full Body Plain
Color</t>
  </si>
  <si>
    <t>Steel Grey</t>
  </si>
  <si>
    <t>Graphite Grey</t>
  </si>
  <si>
    <t>Smoke Amber</t>
  </si>
  <si>
    <t>Nano</t>
  </si>
  <si>
    <t>Full Body SNP
Color</t>
  </si>
  <si>
    <t>SNP Grey</t>
  </si>
  <si>
    <t>SNP Verde</t>
  </si>
  <si>
    <t>SNP Ivory</t>
  </si>
  <si>
    <t>SNP Mashroom</t>
  </si>
  <si>
    <t>SNP Brown</t>
  </si>
  <si>
    <t>Pixel</t>
  </si>
  <si>
    <t>Pixel White</t>
  </si>
  <si>
    <t>Pixel Black</t>
  </si>
  <si>
    <t>Glam Light
Color</t>
  </si>
  <si>
    <t>Glam Crema</t>
  </si>
  <si>
    <t>Glam Barly</t>
  </si>
  <si>
    <t>Glam Charcol</t>
  </si>
  <si>
    <t>Glam Dark
Color</t>
  </si>
  <si>
    <t>Glam Nero</t>
  </si>
  <si>
    <t>145/-</t>
  </si>
  <si>
    <t>Glam Choco</t>
  </si>
  <si>
    <t>Glam White</t>
  </si>
  <si>
    <t>Royal Quartz</t>
  </si>
  <si>
    <t>800x3000 &amp; 800x3200</t>
  </si>
  <si>
    <t>Glosy</t>
  </si>
  <si>
    <t>165/-</t>
  </si>
  <si>
    <t>Packing</t>
  </si>
  <si>
    <t>Sq. Feet</t>
  </si>
  <si>
    <t>Particular</t>
  </si>
  <si>
    <t>Box Rate</t>
  </si>
  <si>
    <t>Sqft. Rate</t>
  </si>
  <si>
    <t>PGVT Regular (Glossy Series, Matt Series)</t>
  </si>
  <si>
    <t>510/-</t>
  </si>
  <si>
    <t>Rocker and Punch Series (Carving)</t>
  </si>
  <si>
    <t>600/-</t>
  </si>
  <si>
    <t>Tonalita Series and Stone Life Series</t>
  </si>
  <si>
    <t>700/-</t>
  </si>
  <si>
    <t>Chromica Serie (Multi Color Carving)</t>
  </si>
  <si>
    <t>640/-</t>
  </si>
  <si>
    <t>Steel Series</t>
  </si>
  <si>
    <t>Posh Series</t>
  </si>
  <si>
    <t>830/-</t>
  </si>
  <si>
    <t>Granula Series</t>
  </si>
  <si>
    <t>Floreal Series (Flower Décor)</t>
  </si>
  <si>
    <t>1250/-</t>
  </si>
  <si>
    <t>Boffo Granito</t>
  </si>
  <si>
    <t>32x64</t>
  </si>
  <si>
    <t>27.55</t>
  </si>
  <si>
    <t>High Gloss and Endless Series (Regular)</t>
  </si>
  <si>
    <t>1150/-</t>
  </si>
  <si>
    <t>Plain Matt Series (Regular)</t>
  </si>
  <si>
    <t>Rocker Series (Carving)</t>
  </si>
  <si>
    <t>1350/-</t>
  </si>
  <si>
    <t>Luce Series (Posh Finish)</t>
  </si>
  <si>
    <t>1620/-</t>
  </si>
  <si>
    <t>1720/-</t>
  </si>
  <si>
    <t>Victoria Series
(Turkis Nero, Turkis Light, Rock Cloud Green. Rock
Cloud Blush, Alumina Graphite, Alumina Brick Red,
Adaria Bianco, Adaria Ceniza)</t>
  </si>
  <si>
    <t>1400/-</t>
  </si>
  <si>
    <t>Titanium Vitrified</t>
  </si>
  <si>
    <t>16x48</t>
  </si>
  <si>
    <t>Plain Matt Series
(Avenue Grey, Avenue Nero, Dolomiti, Dune Grey,
Emerald Cemento Rust, Emerald Nero Rust, Prado Gre,
Titanium Cemento, Titanium Taupe)</t>
  </si>
  <si>
    <t>1000/-</t>
  </si>
  <si>
    <t>High Depth Punch Series
(Avenue Grey Waves, Avenue Nero Waves, Dolomiti
Rails, Dolomiti Piano, Dune Grey Inox-1, Emerald
Cemento Geo, Emerald Nero Delta, Prado Grey Piano,
Titanium Cemento Segment, Titanium Taupe Diamond)</t>
  </si>
  <si>
    <t>1100/-</t>
  </si>
  <si>
    <t>Victoria Series
(Tessa Moka, Tessa Moka Inox-1)</t>
  </si>
  <si>
    <t>Icon Ceramic</t>
  </si>
  <si>
    <t>12x24</t>
  </si>
  <si>
    <t>Digital Wall Tiles Regular (Glossy, Matt Series)</t>
  </si>
  <si>
    <t>Digital Wall Tiles (Luster, Granula Series)</t>
  </si>
  <si>
    <t>380/-</t>
  </si>
  <si>
    <t>8x48</t>
  </si>
  <si>
    <t>12.91</t>
  </si>
  <si>
    <t>Wooden Plank (Veneer Series)</t>
  </si>
  <si>
    <t>800/-</t>
  </si>
  <si>
    <t>Wooden Plank (Carving Series)</t>
  </si>
  <si>
    <t>750/-</t>
  </si>
  <si>
    <t>Wooden Plank (Matt Series)</t>
  </si>
  <si>
    <t>Geo Slab (Delta India)</t>
  </si>
  <si>
    <t>6x4</t>
  </si>
  <si>
    <t>46.5</t>
  </si>
  <si>
    <t>High Gloss Series (Regular)</t>
  </si>
  <si>
    <t>2900/-</t>
  </si>
  <si>
    <t>Gress Matt Series (Gress Matt+Carving)</t>
  </si>
  <si>
    <t>3600/-</t>
  </si>
  <si>
    <t>Range Ceramic</t>
  </si>
  <si>
    <t>Digital Wall Tiles Regular (Glossy, Matt)</t>
  </si>
  <si>
    <t>Luster and Granula Series</t>
  </si>
  <si>
    <t>Coral Vitrified</t>
  </si>
  <si>
    <t>24x24</t>
  </si>
  <si>
    <t>Full Body Light Color 10mm Matt/Rustic</t>
  </si>
  <si>
    <t>650/-</t>
  </si>
  <si>
    <t>(Duro Solid Silver, Silk)</t>
  </si>
  <si>
    <t>Full Body Dark Color 10mm Matt/Rustic</t>
  </si>
  <si>
    <t>(Duro Graphite, Solid Grey, Black, Coffee)</t>
  </si>
  <si>
    <t>Rock Bust</t>
  </si>
  <si>
    <t>16x16</t>
  </si>
  <si>
    <t>Heavy Duty Parking Tile 12mm (Regular)</t>
  </si>
  <si>
    <t>Lakme Vitrified</t>
  </si>
  <si>
    <t>Regular Series (Glossy/Matt)</t>
  </si>
  <si>
    <t>Moroccan Series (Décor)</t>
  </si>
  <si>
    <t>540/-</t>
  </si>
  <si>
    <t>Carving Series</t>
  </si>
  <si>
    <t>NEXTILE MARBOSYS PVT LTD</t>
  </si>
  <si>
    <t>(GRADE - PREMIUM)</t>
  </si>
  <si>
    <t>(PACKING - ONE PIECE, SQ.FT - 31, SQ MTR - 2.88 SQ, THICKNESS - 9MM)</t>
  </si>
  <si>
    <t>PARTICULAR</t>
  </si>
  <si>
    <t>BASIC RATE(Per Sq.ft)</t>
  </si>
  <si>
    <t>1.5% INSURANCE</t>
  </si>
  <si>
    <t>18% GST</t>
  </si>
  <si>
    <t>TAX PAID RATE (Per Sq.ft)</t>
  </si>
  <si>
    <t>HIGHGLOSSY</t>
  </si>
  <si>
    <t>( BRIGHT )</t>
  </si>
  <si>
    <t>16.44</t>
  </si>
  <si>
    <t>107.79</t>
  </si>
  <si>
    <t>( DARK )</t>
  </si>
  <si>
    <t>SHEEN</t>
  </si>
  <si>
    <t>1.50</t>
  </si>
  <si>
    <t>18.27</t>
  </si>
  <si>
    <t>119.77</t>
  </si>
  <si>
    <t>HIGHGLOSSY SUPER WHITE</t>
  </si>
  <si>
    <t>1.58</t>
  </si>
  <si>
    <t>19.18</t>
  </si>
  <si>
    <t>125.76</t>
  </si>
  <si>
    <t>ORRA</t>
  </si>
  <si>
    <t>1.65</t>
  </si>
  <si>
    <t>20.10</t>
  </si>
  <si>
    <t>131.75</t>
  </si>
  <si>
    <t>(PACKING - TWO PIECE, SQ.FT - 46.50, SQ.MTR - 4.32, THICKNESS - 9MM)</t>
  </si>
  <si>
    <t>9.68</t>
  </si>
  <si>
    <t>63.50</t>
  </si>
  <si>
    <t>0.87</t>
  </si>
  <si>
    <t>10.60</t>
  </si>
  <si>
    <t>69.50</t>
  </si>
  <si>
    <t>MATT PUNCH</t>
  </si>
  <si>
    <t>GLR</t>
  </si>
  <si>
    <t>11.14</t>
  </si>
  <si>
    <t>73.00</t>
  </si>
  <si>
    <t>GHR</t>
  </si>
  <si>
    <t>75.50</t>
  </si>
  <si>
    <t>RAINBOW</t>
  </si>
  <si>
    <t>0.98</t>
  </si>
  <si>
    <t>11.88</t>
  </si>
  <si>
    <t>77.85</t>
  </si>
  <si>
    <t>ROCKER &amp; ROCKER PUNCH</t>
  </si>
  <si>
    <t>ORRA (LIGHT)</t>
  </si>
  <si>
    <t>12.42</t>
  </si>
  <si>
    <t>81.50</t>
  </si>
  <si>
    <t>800 X 1600 mm</t>
  </si>
  <si>
    <t>INNO BELLA BRIGHT</t>
  </si>
  <si>
    <t>HIGHGLOSSY ( BRIGHT )</t>
  </si>
  <si>
    <t>39</t>
  </si>
  <si>
    <t>INNO BELLA SHEEN</t>
  </si>
  <si>
    <t>INNO BELLA RAINBOW</t>
  </si>
  <si>
    <t>HIGHGLOSSY ( RAINBOW )</t>
  </si>
  <si>
    <t>INNO BELLA MATIC</t>
  </si>
  <si>
    <t>800×1600 mm</t>
  </si>
  <si>
    <t>INNO BELLA GLR</t>
  </si>
  <si>
    <t>INNO BELLA GHR</t>
  </si>
  <si>
    <t>STRUCTURED MATT</t>
  </si>
  <si>
    <t>INNO BELLA ROCKER</t>
  </si>
  <si>
    <t>INNO BELLA ROCKER +</t>
  </si>
  <si>
    <t>ROCKER PUNCH</t>
  </si>
  <si>
    <t>INNO BELLA UNIGLOW</t>
  </si>
  <si>
    <t>SHINY SUGAR</t>
  </si>
  <si>
    <t>INNO BELLA GEM</t>
  </si>
  <si>
    <t>GEM FINISH</t>
  </si>
  <si>
    <t>INNO BELLA ORRA</t>
  </si>
  <si>
    <t>PGVT / MATT / CARVING 600 X 1200</t>
  </si>
  <si>
    <t>SERIES NAME</t>
  </si>
  <si>
    <t>SQ FT</t>
  </si>
  <si>
    <t>LUX COLLECTION
PGVT</t>
  </si>
  <si>
    <t>CARARA CLASSIC GREY</t>
  </si>
  <si>
    <t>50/-</t>
  </si>
  <si>
    <t>MAXICAN BIANCO</t>
  </si>
  <si>
    <t>PIETRA BIANCO</t>
  </si>
  <si>
    <t>PIETRA GREY</t>
  </si>
  <si>
    <t>SATUVARIO ROYAL BRONZE</t>
  </si>
  <si>
    <t>NATURAL SERIES
LIGHT &amp; DARK
MATT</t>
  </si>
  <si>
    <t>CEMENTUM / IRIS / NAXOS / ENDLESS / SATURN /
SURFACE (ALL SERIES LIGHT &amp; DARK)</t>
  </si>
  <si>
    <t>ELEGANT SERIES
GLOSSY CARVING</t>
  </si>
  <si>
    <t>CEMENTUM / IRIS / NAXOS / ENDLESS / SATURN /
SURFACE (ALL SERIES GLOSSY CARVING DÉCOR)</t>
  </si>
  <si>
    <t>55/-</t>
  </si>
  <si>
    <t>CARVING
COLLECTION NEW
URBAN SERIES</t>
  </si>
  <si>
    <t>ALL NEW URBAN SERIES CARVING SERIES</t>
  </si>
  <si>
    <t>60/-</t>
  </si>
  <si>
    <t>METTALIC
COLLECTION</t>
  </si>
  <si>
    <t>ALL METALIC COLLECTION</t>
  </si>
  <si>
    <t>FULL BODY – 10 MM</t>
  </si>
  <si>
    <t>PKG</t>
  </si>
  <si>
    <t>RATE BOX</t>
  </si>
  <si>
    <t>(GLOSSY / MATT / RUSTIC)</t>
  </si>
  <si>
    <t>SLATE, BEIGE ,</t>
  </si>
  <si>
    <t>BROWN, SILK,</t>
  </si>
  <si>
    <t>OLIVE , PULPIS,</t>
  </si>
  <si>
    <t>STONE GREY MASHROOM,</t>
  </si>
  <si>
    <t>SOLID SILVER,</t>
  </si>
  <si>
    <t>SOLID GREY,</t>
  </si>
  <si>
    <t>DARK
(GLOSSY / MATT /RUSTIC)</t>
  </si>
  <si>
    <t>KOTTA ,</t>
  </si>
  <si>
    <t>SOLID WHITE ,</t>
  </si>
  <si>
    <t>S &amp; P WHITE ,</t>
  </si>
  <si>
    <t>TERRE , COFFEE ,</t>
  </si>
  <si>
    <t>BLACK, GRAPHITE , EARTH ,</t>
  </si>
  <si>
    <t>JET BLACK</t>
  </si>
  <si>
    <t>900/-</t>
  </si>
  <si>
    <t>LIGHT
(GLOSSY / MATT )</t>
  </si>
  <si>
    <t>SLATE , BEIGE ,</t>
  </si>
  <si>
    <t>SILK , OLIVE,</t>
  </si>
  <si>
    <t>DARK
(GLOSSY / MATT )</t>
  </si>
  <si>
    <t>COFFEE</t>
  </si>
  <si>
    <t>,</t>
  </si>
  <si>
    <t>GRAPHITE ,</t>
  </si>
  <si>
    <t>BLACK ,</t>
  </si>
  <si>
    <t>S &amp; P WHITE</t>
  </si>
  <si>
    <t>TERMS :- PAYMENT</t>
  </si>
  <si>
    <t>STRICKLY</t>
  </si>
  <si>
    <t>–</t>
  </si>
  <si>
    <t>15 DAYS.</t>
  </si>
  <si>
    <t>THE ABOVE RATES ARE EX.SURAT (GODOWN).</t>
  </si>
  <si>
    <t>GOODS ONCE SOLD CAN NOT BE TAKEN BACK.</t>
  </si>
  <si>
    <t>PLEASE CHECK THE GOOD AT DELEVARY TIME.</t>
  </si>
  <si>
    <t>PLEASE READ THE NOTES, PRINTED ON THE BOX BEFORE LAYING THE TILES.</t>
  </si>
  <si>
    <t>ANY BREAKAGE BY TRANSPORTATION IS NOT OUR RESPONSIBILITY.</t>
  </si>
  <si>
    <t>ITEM</t>
  </si>
  <si>
    <t>WEIGH
T</t>
  </si>
  <si>
    <t>SQ.
FEET
RATE</t>
  </si>
  <si>
    <t>BOX
RATE</t>
  </si>
  <si>
    <t>600 X 1200 SCIENTIFICA</t>
  </si>
  <si>
    <t>LAMINA:- AQUA, ASH,CREMA, GREY,GREEN,
MOCHA, WHITE</t>
  </si>
  <si>
    <t>9.7</t>
  </si>
  <si>
    <t>31 Kg</t>
  </si>
  <si>
    <t>45.16</t>
  </si>
  <si>
    <t>MONARK:- BROWN, COFFEE, CREMA, NERO,
BIANCO</t>
  </si>
  <si>
    <t>VOLGA :- GREY, NERO, OLIVE, WHITE</t>
  </si>
  <si>
    <t>AMAZON :- AQUA, ASH, BEIGE, BROWN,
CREMA, EARTH DARK, EARTH LIGHT, FAWN,
GREY, LIGHT GREY,PISHTA, ROSSA, WHITE</t>
  </si>
  <si>
    <t>IMPERIAL :- AQUA, BIANCO, BROWN,
CHOCO,CREMA, EARTH, GREY, IVORY, NERO,
TOBACCO DRAK, TOBACCO LIGHT</t>
  </si>
  <si>
    <t>TERRAZO :-</t>
  </si>
  <si>
    <t>PLANO :- BIANCO, GREY</t>
  </si>
  <si>
    <t>FABULLA:- BIANCO, BROWN, CREMA, GREY</t>
  </si>
  <si>
    <t>51.61</t>
  </si>
  <si>
    <t>750</t>
  </si>
  <si>
    <t>PANERO :-BEIGE, BIANCO, CREMA, GREY</t>
  </si>
  <si>
    <t>CENTRALIA , SCAMAX WHITE, STILT WHITE, GLASSIA
WHITE,GLASSIA TRAVENTINO GREY</t>
  </si>
  <si>
    <t>LAPPATO</t>
  </si>
  <si>
    <t>PANTONE:- BEIGE, TUSK, GREY
DOMINO :- GLORRY, TUSK, GREY BRIO WHITE,
PLAIN WHITE
DÉCOR SERIES:-</t>
  </si>
  <si>
    <t>R-11</t>
  </si>
  <si>
    <t>BAKED CLAY :- BIANCO, BLACK, SILVER,TUSK
SINOVA :- BEIGE, BIANCO, BLACK
DIOR SERIES :- SILVER, GREY, TUSK, COFFEE</t>
  </si>
  <si>
    <t> TERMS :- PAYMENT</t>
  </si>
  <si>
    <t>7 DAYS.</t>
  </si>
  <si>
    <t> THE ABOVE RATES ARE EX.SURAT (GODOWN).</t>
  </si>
  <si>
    <t> GOODS ONCE SOLD CAN NOT BE TAKEN BACK.</t>
  </si>
  <si>
    <t> PLEASE CHECK THE GOOD AT DELEVARY TIME.</t>
  </si>
  <si>
    <t> PLEASE READ THE NOTES, PRINTED ON THE BOX BEFORE LAYING THE TILES.</t>
  </si>
  <si>
    <t> ANY BREAKAGE BY TRANSPORTATION IS NOT OUR RESPONSIBILITY.</t>
  </si>
  <si>
    <t>BEAUTIFYING SPACES</t>
  </si>
  <si>
    <t>PC</t>
  </si>
  <si>
    <t>Size (mm/cm)</t>
  </si>
  <si>
    <t>Use</t>
  </si>
  <si>
    <t>Pattern Single
Availability</t>
  </si>
  <si>
    <t>Coverage
Pcs/Sq.ft</t>
  </si>
  <si>
    <t>Packaging
Pcs/Box</t>
  </si>
  <si>
    <t>Per pc</t>
  </si>
  <si>
    <t>Per sq.ft</t>
  </si>
  <si>
    <t>[image] [image] [image]
[image] [image] [image]
[image] [image] [image]
HL 4461 Mix</t>
  </si>
  <si>
    <t>01</t>
  </si>
  <si>
    <t>96X96 (mm) / 9.6X9.6 (cms)</t>
  </si>
  <si>
    <t>Wall &amp; Floor</t>
  </si>
  <si>
    <t>Random</t>
  </si>
  <si>
    <t>[image] [image] [image]
[image] [image] [image]
[image] [image] [image]
FH - 44100 MIX</t>
  </si>
  <si>
    <t>98X98 (mm) / 9.8X9.8 (cms)</t>
  </si>
  <si>
    <t>YES</t>
  </si>
  <si>
    <t>[image] [image] [image]
[image] [image] [image]
HL-1067</t>
  </si>
  <si>
    <t>[image]
[image]
HL-1070 MIX</t>
  </si>
  <si>
    <t>[image] [image]
[image] [image]
HL-1075</t>
  </si>
  <si>
    <t>04</t>
  </si>
  <si>
    <t>148X148 (mm) / 14.8X14.8 (cms)</t>
  </si>
  <si>
    <t>[image] [image] [image]
[image] [image] [image]
FH-66223</t>
  </si>
  <si>
    <t>[image]
[image]
FH-66224</t>
  </si>
  <si>
    <t>06</t>
  </si>
  <si>
    <t>680</t>
  </si>
  <si>
    <t>[image]
[image] [image] [image] [image]
HL-2205 MIX</t>
  </si>
  <si>
    <t>HL-2206</t>
  </si>
  <si>
    <t>08</t>
  </si>
  <si>
    <t>197X197 (mm) /19.7X19.7 (cms)</t>
  </si>
  <si>
    <t>2.25</t>
  </si>
  <si>
    <t>552</t>
  </si>
  <si>
    <t>[image]
[image]
[image]
[image]
HL-00100</t>
  </si>
  <si>
    <t>297X72 (mm) 29.7X7.2 (cms)</t>
  </si>
  <si>
    <t>[image]
XM-015</t>
  </si>
  <si>
    <t>297X297 (mm) 29.7X29.7 (cms)</t>
  </si>
  <si>
    <t>RANDOM</t>
  </si>
  <si>
    <t>665</t>
  </si>
  <si>
    <t>Availability</t>
  </si>
  <si>
    <t>Pcs/Sq.ft</t>
  </si>
  <si>
    <t>XX-004 MIX</t>
  </si>
  <si>
    <t>XX-005 MIX</t>
  </si>
  <si>
    <t>03</t>
  </si>
  <si>
    <t>Wall &amp; Dry Area</t>
  </si>
  <si>
    <t>EX-4441 MIX</t>
  </si>
  <si>
    <t>EX-4442 MIX</t>
  </si>
  <si>
    <t>EX-4443 MIX</t>
  </si>
  <si>
    <t>FUN-610-A</t>
  </si>
  <si>
    <t>FU</t>
  </si>
  <si>
    <t>N-610-B</t>
  </si>
  <si>
    <t>FUN-610-C</t>
  </si>
  <si>
    <t>F</t>
  </si>
  <si>
    <t>UN-610-D</t>
  </si>
  <si>
    <t>FUN-610-E</t>
  </si>
  <si>
    <t>FUN-610-F</t>
  </si>
  <si>
    <t>FUN-610-G</t>
  </si>
  <si>
    <t>05</t>
  </si>
  <si>
    <t>Wall-Wet &amp; Dry Are</t>
  </si>
  <si>
    <t>a</t>
  </si>
  <si>
    <t>EX-1001 MIX</t>
  </si>
  <si>
    <t>07</t>
  </si>
  <si>
    <t>Wall &amp; DRYAREA</t>
  </si>
  <si>
    <t>XX-6601 MIX</t>
  </si>
  <si>
    <t>XX</t>
  </si>
  <si>
    <t>-6602 MIX</t>
  </si>
  <si>
    <t>XX-6603 MIX</t>
  </si>
  <si>
    <t>09</t>
  </si>
  <si>
    <t>148X148 (mm) /14.8X14.8 (cms)</t>
  </si>
  <si>
    <t>PC-48010 MIX</t>
  </si>
  <si>
    <t>-48020 MIX</t>
  </si>
  <si>
    <t>02</t>
  </si>
  <si>
    <t>Wall</t>
  </si>
  <si>
    <t>&amp; Floor</t>
  </si>
  <si>
    <t>460</t>
  </si>
  <si>
    <t>XS-66100 MIX</t>
  </si>
  <si>
    <t>XS</t>
  </si>
  <si>
    <t>-66101 MIX</t>
  </si>
  <si>
    <t>XS-66111 MIX</t>
  </si>
  <si>
    <t>[image] [image]
PC-72010 MIX PC-</t>
  </si>
  <si>
    <t>72020 MIX</t>
  </si>
  <si>
    <t>2 97X72 (mm) / 29.7X7.2 (cms)</t>
  </si>
  <si>
    <t>[image] [image]
XS-72100 MIX XS-</t>
  </si>
  <si>
    <t>[image]
72101 MIX</t>
  </si>
  <si>
    <t>XS-72111 MIX</t>
  </si>
  <si>
    <t>297X72 (mm) / 29.7X7.2 (cms)</t>
  </si>
  <si>
    <t>[image] [image]
XXM-020</t>
  </si>
  <si>
    <t>[image]
XXM-021</t>
  </si>
  <si>
    <t>[image]
XXM-022</t>
  </si>
  <si>
    <t>[image]
XXM-023</t>
  </si>
  <si>
    <t>XXM-024</t>
  </si>
  <si>
    <t>[image]
XXM-025</t>
  </si>
  <si>
    <t>297X297 (mm) / 29.7X29.7 (cms)</t>
  </si>
  <si>
    <t>1120</t>
  </si>
  <si>
    <t>[image] [image]
XXM-040</t>
  </si>
  <si>
    <t>XXM-041</t>
  </si>
  <si>
    <t>[image] [image]
XXM-042</t>
  </si>
  <si>
    <t>XXM-043</t>
  </si>
  <si>
    <t>[image]
XXM-044</t>
  </si>
  <si>
    <t>[image]
FH 2201</t>
  </si>
  <si>
    <t>197X197 (mm) 19.7X19.7 (cms)</t>
  </si>
  <si>
    <t>Wall &amp; FLOOR</t>
  </si>
  <si>
    <t>[image] [image]
-4052/SILVER</t>
  </si>
  <si>
    <t>MX-4053/COPPER</t>
  </si>
  <si>
    <t>MX-4051/GOLD</t>
  </si>
  <si>
    <t>MX</t>
  </si>
  <si>
    <t>Interior Wall-Dry</t>
  </si>
  <si>
    <t>1485</t>
  </si>
  <si>
    <t>MX-6651/GOLD MIX</t>
  </si>
  <si>
    <t>MX-</t>
  </si>
  <si>
    <t>6652/SILVER MIX</t>
  </si>
  <si>
    <t>MX-6653/COPPER MIX</t>
  </si>
  <si>
    <t>[image]
2-A-SILVER</t>
  </si>
  <si>
    <t>[image]
MX-22-A-COPPER</t>
  </si>
  <si>
    <t>MX-22-A-GOLD</t>
  </si>
  <si>
    <t>MX-2</t>
  </si>
  <si>
    <t>197X197 (mm)/ 19.7X19.7 (cms)</t>
  </si>
  <si>
    <t>560</t>
  </si>
  <si>
    <t>[image]
-2251/GOLD MIX</t>
  </si>
  <si>
    <t>[image]
MX-2252/SILVER MIX</t>
  </si>
  <si>
    <t>[image]
MX-2253/COPPER MIX</t>
  </si>
  <si>
    <t>[image] [image]
MX-2255/COPPE</t>
  </si>
  <si>
    <t>R MIX</t>
  </si>
  <si>
    <t>MX-2250 MIX</t>
  </si>
  <si>
    <t>MX-2254/GOLD MIX</t>
  </si>
  <si>
    <t>[image] [image]
52/SILVER MIX</t>
  </si>
  <si>
    <t>MX-12753/COPPER MIX</t>
  </si>
  <si>
    <t>MX-12751/GOLD MIX</t>
  </si>
  <si>
    <t>MX-127</t>
  </si>
  <si>
    <t>297X72 (mm) /29.7X7.2 (cms)</t>
  </si>
  <si>
    <t>MM-3301/COPPER</t>
  </si>
  <si>
    <t>MM-33</t>
  </si>
  <si>
    <t>02/SILVER</t>
  </si>
  <si>
    <t>M</t>
  </si>
  <si>
    <t>M-3303/GOLD</t>
  </si>
  <si>
    <t>MM-3</t>
  </si>
  <si>
    <t>310/SILVER</t>
  </si>
  <si>
    <t>11/COPPER</t>
  </si>
  <si>
    <t>MM-</t>
  </si>
  <si>
    <t>3312/GOLD</t>
  </si>
  <si>
    <t>297X297 (mm) /29.7X29.7 (cms)</t>
  </si>
  <si>
    <t>XM-3305</t>
  </si>
  <si>
    <t>Pattern Single</t>
  </si>
  <si>
    <t>Packaging</t>
  </si>
  <si>
    <t>XXM-01</t>
  </si>
  <si>
    <t>XXM-02</t>
  </si>
  <si>
    <t>XXM-03</t>
  </si>
  <si>
    <t>XXM-04</t>
  </si>
  <si>
    <t>XXM-030</t>
  </si>
  <si>
    <t>PC-48011</t>
  </si>
  <si>
    <t>PC-48012</t>
  </si>
  <si>
    <t>PC-48013</t>
  </si>
  <si>
    <t>PC-48014</t>
  </si>
  <si>
    <t>PC-48015</t>
  </si>
  <si>
    <t>148X148 (mm) 14.8X14.8 (cms)</t>
  </si>
  <si>
    <t>PC-72011</t>
  </si>
  <si>
    <t>PC-72012</t>
  </si>
  <si>
    <t>PC-72013</t>
  </si>
  <si>
    <t>PC-72014</t>
  </si>
  <si>
    <t>PC-72015</t>
  </si>
  <si>
    <t>297X72 (mm)</t>
  </si>
  <si>
    <t>29.7X7.2 (cms)</t>
  </si>
  <si>
    <t>HL-4450 MIX</t>
  </si>
  <si>
    <t>H</t>
  </si>
  <si>
    <t>L-4488 MIX</t>
  </si>
  <si>
    <t>HL-4489 MIX</t>
  </si>
  <si>
    <t>HL-4490 MIX</t>
  </si>
  <si>
    <t>96X96 (mm) 9.6X9.6 (cms)</t>
  </si>
  <si>
    <t>EX-4444</t>
  </si>
  <si>
    <t>EX-4445</t>
  </si>
  <si>
    <t>EX-4446</t>
  </si>
  <si>
    <t>EX-4448</t>
  </si>
  <si>
    <t>EX-4449</t>
  </si>
  <si>
    <t>EX-4450</t>
  </si>
  <si>
    <t>98X98 (mm) 9.8X9.8 (cms)</t>
  </si>
  <si>
    <t>HL-4451 MIX</t>
  </si>
  <si>
    <t>L-4452 MIX</t>
  </si>
  <si>
    <t>EX-1090 MIX</t>
  </si>
  <si>
    <t>EX-1095</t>
  </si>
  <si>
    <t>EX-1096</t>
  </si>
  <si>
    <t>EX-1097</t>
  </si>
  <si>
    <t>EX-1098</t>
  </si>
  <si>
    <t>EX-1099</t>
  </si>
  <si>
    <t>EX-2255 MIX</t>
  </si>
  <si>
    <t>EX-2256 MIX</t>
  </si>
  <si>
    <t>EX-2257 MIX</t>
  </si>
  <si>
    <t>EX-2258 MIX</t>
  </si>
  <si>
    <t>EX-2259 MIX</t>
  </si>
  <si>
    <t>197X197 (mm)</t>
  </si>
  <si>
    <t>19.7X19.7 (cms)</t>
  </si>
  <si>
    <t>XB-12301-2-3-7 MIX</t>
  </si>
  <si>
    <t>XB-12</t>
  </si>
  <si>
    <t>304-5-6-8 MIX</t>
  </si>
  <si>
    <t>XB-12471-72-73-74 MIX</t>
  </si>
  <si>
    <t>XB-12604-5-6-8 MIX</t>
  </si>
  <si>
    <t>[image]
XB-12104-5-6-8 MIX</t>
  </si>
  <si>
    <t>[image]
XB-12501-2-3-4 M</t>
  </si>
  <si>
    <t>IX</t>
  </si>
  <si>
    <t>Yes</t>
  </si>
  <si>
    <t>EX-4424</t>
  </si>
  <si>
    <t>EX-4425</t>
  </si>
  <si>
    <t>EX-4426</t>
  </si>
  <si>
    <t>EX-4427</t>
  </si>
  <si>
    <t>EX-4428</t>
  </si>
  <si>
    <t>EX-4429</t>
  </si>
  <si>
    <t>EX-4430</t>
  </si>
  <si>
    <t>EX-4431</t>
  </si>
  <si>
    <t>EX-4432</t>
  </si>
  <si>
    <t>EX-15010</t>
  </si>
  <si>
    <t>EX-15011</t>
  </si>
  <si>
    <t>EX-15012</t>
  </si>
  <si>
    <t>EX-15015</t>
  </si>
  <si>
    <t>XS-66217</t>
  </si>
  <si>
    <t>XS-66218</t>
  </si>
  <si>
    <t>XS-66219</t>
  </si>
  <si>
    <t>XS-66221</t>
  </si>
  <si>
    <t>XS-66222</t>
  </si>
  <si>
    <t>XS-66202</t>
  </si>
  <si>
    <t>X</t>
  </si>
  <si>
    <t>S-66206</t>
  </si>
  <si>
    <t>EX-88011</t>
  </si>
  <si>
    <t>EX-88012</t>
  </si>
  <si>
    <t>EX-88013</t>
  </si>
  <si>
    <t>EX-88020</t>
  </si>
  <si>
    <t>197X197 (mm) / 19.7X19.7 (cms)</t>
  </si>
  <si>
    <t>XXM-06</t>
  </si>
  <si>
    <t>XXM-07</t>
  </si>
  <si>
    <t>XXM-035</t>
  </si>
  <si>
    <t>[image] [image]
EX-12030</t>
  </si>
  <si>
    <t>EX-12031</t>
  </si>
  <si>
    <t>[image]
EX-12032</t>
  </si>
  <si>
    <t>yes</t>
  </si>
  <si>
    <t>[image] [image] [image]</t>
  </si>
  <si>
    <t>TX 96031</t>
  </si>
  <si>
    <t>TX 96050</t>
  </si>
  <si>
    <t>TX 96090</t>
  </si>
  <si>
    <t>TX 96105</t>
  </si>
  <si>
    <t>TX 96106</t>
  </si>
  <si>
    <t>[image]
TX-96113</t>
  </si>
  <si>
    <t>TX-96111</t>
  </si>
  <si>
    <t>TX-96777</t>
  </si>
  <si>
    <t>FH 44252</t>
  </si>
  <si>
    <t>FH 44253</t>
  </si>
  <si>
    <t>T 109604</t>
  </si>
  <si>
    <t>00</t>
  </si>
  <si>
    <t>TE 109604</t>
  </si>
  <si>
    <t>BF 4802</t>
  </si>
  <si>
    <t>148X148(mm) 14.8X14.8 (cms)</t>
  </si>
  <si>
    <t>BP 606</t>
  </si>
  <si>
    <t>EF 15010</t>
  </si>
  <si>
    <t>FUN 606</t>
  </si>
  <si>
    <t>FUN-607</t>
  </si>
  <si>
    <t>FUN-612</t>
  </si>
  <si>
    <t>FUN 6600</t>
  </si>
  <si>
    <t>FUN 6605</t>
  </si>
  <si>
    <t>FUN 6606</t>
  </si>
  <si>
    <t>FUN 6607</t>
  </si>
  <si>
    <t>FUN 6608</t>
  </si>
  <si>
    <t>[image]
FUN 6655</t>
  </si>
  <si>
    <t>FUN 6650</t>
  </si>
  <si>
    <t>HL 1017</t>
  </si>
  <si>
    <t>HL 1018</t>
  </si>
  <si>
    <t>[image]
HL 1064</t>
  </si>
  <si>
    <t>[image]
HL 1065</t>
  </si>
  <si>
    <t>HL 1063</t>
  </si>
  <si>
    <t>[image]
HL 15301</t>
  </si>
  <si>
    <t>[image]
HL 12021</t>
  </si>
  <si>
    <t>HL 12030</t>
  </si>
  <si>
    <t>148X148(mm) / 14.8X14.8 (cms)</t>
  </si>
  <si>
    <t>IMPORTED PLAIN ROCA</t>
  </si>
  <si>
    <t>[image]
ULARI BLACK</t>
  </si>
  <si>
    <t>[image]
TULARI BLUE</t>
  </si>
  <si>
    <t>[image]
TULARI BROWN</t>
  </si>
  <si>
    <t>[image]
TULARI RED</t>
  </si>
  <si>
    <t>TULARI AQUA</t>
  </si>
  <si>
    <t>TULARI VIOLET</t>
  </si>
  <si>
    <t>TX 66777</t>
  </si>
  <si>
    <t>WS 001</t>
  </si>
  <si>
    <t>EF 2202</t>
  </si>
  <si>
    <t>EF 2203</t>
  </si>
  <si>
    <t>/ 19.7X19.7 (cms)</t>
  </si>
  <si>
    <t>[image]
EF 880010</t>
  </si>
  <si>
    <t>EF 88002</t>
  </si>
  <si>
    <t>200X200 (mm) / 20X20(cms)</t>
  </si>
  <si>
    <t>551</t>
  </si>
  <si>
    <t>[image]
EX 2249</t>
  </si>
  <si>
    <t>EX 2248</t>
  </si>
  <si>
    <t>FH 2231</t>
  </si>
  <si>
    <t>FH 2232</t>
  </si>
  <si>
    <t>FH 2233</t>
  </si>
  <si>
    <t>EH 88025</t>
  </si>
  <si>
    <t>559</t>
  </si>
  <si>
    <t>EH 88002</t>
  </si>
  <si>
    <t>S N P BLACK</t>
  </si>
  <si>
    <t>[image]
EX 12802</t>
  </si>
  <si>
    <t>EX 12801</t>
  </si>
  <si>
    <t>TX 12701</t>
  </si>
  <si>
    <t>TX 12702</t>
  </si>
  <si>
    <t>TX 12703</t>
  </si>
  <si>
    <t>TX 12705</t>
  </si>
  <si>
    <t>TX 12706</t>
  </si>
  <si>
    <t>[image]
TX 12713</t>
  </si>
  <si>
    <t>TX 12711</t>
  </si>
  <si>
    <t>TX 12777</t>
  </si>
  <si>
    <t>DCM 15301</t>
  </si>
  <si>
    <t>[image]
XM 09</t>
  </si>
  <si>
    <t>XM 08</t>
  </si>
  <si>
    <t>XM 11</t>
  </si>
  <si>
    <t>XXM 05</t>
  </si>
  <si>
    <t>XXM 061</t>
  </si>
  <si>
    <t>XXM 062</t>
  </si>
  <si>
    <t>XXM 2248</t>
  </si>
  <si>
    <t>XXM 2249</t>
  </si>
  <si>
    <t>MP 60045 COPPER</t>
  </si>
  <si>
    <t>MP 60045 GOLD</t>
  </si>
  <si>
    <t>MP 60045 S</t>
  </si>
  <si>
    <t>ILVER</t>
  </si>
  <si>
    <t>600X45 (mm) / 6.00X4.5 (cms)</t>
  </si>
  <si>
    <t>Interior
Wall &amp; Dry Area</t>
  </si>
  <si>
    <t>MP 12015 COPPER</t>
  </si>
  <si>
    <t>MP 12015 GOLD</t>
  </si>
  <si>
    <t>MP 12015 S</t>
  </si>
  <si>
    <t>1200X15 (mm) /12.00X1.5 (cms)</t>
  </si>
  <si>
    <t>WM MURANO COPPER - A</t>
  </si>
  <si>
    <t>WM M</t>
  </si>
  <si>
    <t>UARNO GOLD - A</t>
  </si>
  <si>
    <t>WM MURANO SILVER - A</t>
  </si>
  <si>
    <t>200X200 (mm) / 2.00X2.00 (cms)</t>
  </si>
  <si>
    <t>4.34</t>
  </si>
  <si>
    <t>1302</t>
  </si>
  <si>
    <t>WM MURANO COPPER - B</t>
  </si>
  <si>
    <t>URANO GOLD - B</t>
  </si>
  <si>
    <t>WM MURANO SILVER - B</t>
  </si>
  <si>
    <t>196X195 (mm) / 19.6X19.5 (cms)</t>
  </si>
  <si>
    <t>4.95</t>
  </si>
  <si>
    <t>WM MURANO COPPER - C</t>
  </si>
  <si>
    <t>WM</t>
  </si>
  <si>
    <t>MURANO GOLD - C</t>
  </si>
  <si>
    <t>[image]
WM MURANO SILVER - C</t>
  </si>
  <si>
    <t>193X168 (mm) / 19.3X16.8 (cms)</t>
  </si>
  <si>
    <t>4.98</t>
  </si>
  <si>
    <t>WM MURANO COPPER - D</t>
  </si>
  <si>
    <t>MURANO GOLD - D</t>
  </si>
  <si>
    <t>[image]
WM MURANO SILVER - D</t>
  </si>
  <si>
    <t>195X182 (mm) / 19.5X18.2 (cms)</t>
  </si>
  <si>
    <t>4.61</t>
  </si>
  <si>
    <t>1383</t>
  </si>
  <si>
    <t>WX A1</t>
  </si>
  <si>
    <t>WX A2</t>
  </si>
  <si>
    <t>WX A3</t>
  </si>
  <si>
    <t>WX A4</t>
  </si>
  <si>
    <t>WX A5</t>
  </si>
  <si>
    <t>911</t>
  </si>
  <si>
    <t>WX B1</t>
  </si>
  <si>
    <t>WX B2</t>
  </si>
  <si>
    <t>WX B3</t>
  </si>
  <si>
    <t>WX B4</t>
  </si>
  <si>
    <t>WX B5</t>
  </si>
  <si>
    <t>1039</t>
  </si>
  <si>
    <t>WX C1</t>
  </si>
  <si>
    <t>WX C2</t>
  </si>
  <si>
    <t>WX C3</t>
  </si>
  <si>
    <t>WX C4</t>
  </si>
  <si>
    <t>WX C5</t>
  </si>
  <si>
    <t>168X193 (mm) / 16.8X19.3 (cms)</t>
  </si>
  <si>
    <t>WX D1</t>
  </si>
  <si>
    <t>WX D2</t>
  </si>
  <si>
    <t>WX D3</t>
  </si>
  <si>
    <t>WX D4</t>
  </si>
  <si>
    <t>WX D5</t>
  </si>
  <si>
    <t>182X195 (mm) / 18.2X19.5 (cms)</t>
  </si>
  <si>
    <t>WX E1</t>
  </si>
  <si>
    <t>WX E2</t>
  </si>
  <si>
    <t>WX E3</t>
  </si>
  <si>
    <t>WX E4</t>
  </si>
  <si>
    <t>WX E5</t>
  </si>
  <si>
    <t>158X182 (mm) / 15.8X18.2 (cms)</t>
  </si>
  <si>
    <t>3.43</t>
  </si>
  <si>
    <t>BP 126</t>
  </si>
  <si>
    <t>297X148 (mm) / 29.7X14.8 (cms)</t>
  </si>
  <si>
    <t>Ter</t>
  </si>
  <si>
    <t>ms &amp; Conditions:</t>
  </si>
  <si>
    <t>1. A</t>
  </si>
  <si>
    <t>b</t>
  </si>
  <si>
    <t>ove rates are Ex-Rajko</t>
  </si>
  <si>
    <t>t Inclusive of</t>
  </si>
  <si>
    <t>applicable all Tax.</t>
  </si>
  <si>
    <t>2. Fr</t>
  </si>
  <si>
    <t>eight Charges will be e</t>
  </si>
  <si>
    <t>x</t>
  </si>
  <si>
    <t>tra on net pri</t>
  </si>
  <si>
    <t>ce.</t>
  </si>
  <si>
    <t>3. Pa</t>
  </si>
  <si>
    <t>yment must be clear wi</t>
  </si>
  <si>
    <t>thin 15 days f</t>
  </si>
  <si>
    <t>rom Billing Date.</t>
  </si>
  <si>
    <t>4. N</t>
  </si>
  <si>
    <t>o Complain will be enter</t>
  </si>
  <si>
    <t>tained after la</t>
  </si>
  <si>
    <t>yning of Tiles.</t>
  </si>
  <si>
    <t>5. W</t>
  </si>
  <si>
    <t>e does not hold itself re</t>
  </si>
  <si>
    <t>sponsible for</t>
  </si>
  <si>
    <t>any shorteg, dama</t>
  </si>
  <si>
    <t>ges or loss in tr</t>
  </si>
  <si>
    <t>ansit.</t>
  </si>
  <si>
    <t>6. B</t>
  </si>
  <si>
    <t>ANK DETAILS : Ambient</t>
  </si>
  <si>
    <t>Tile Craft, HD</t>
  </si>
  <si>
    <t>FC Bank Ltd. A/C.</t>
  </si>
  <si>
    <t>No. 5020000649</t>
  </si>
  <si>
    <t>4023, NEFT COD</t>
  </si>
  <si>
    <t>E : HDFC00003</t>
  </si>
  <si>
    <t>797.</t>
  </si>
  <si>
    <t>7. A</t>
  </si>
  <si>
    <t>MBIENT TILE CRAFT - G</t>
  </si>
  <si>
    <t>ST NO. : 24A</t>
  </si>
  <si>
    <t>QKPP2561M1ZG</t>
  </si>
  <si>
    <t>VELSAA VITRIFIED TILES [600X1200]</t>
  </si>
  <si>
    <t>Sq.feet</t>
  </si>
  <si>
    <t>Rate per box</t>
  </si>
  <si>
    <t>PGVT &amp; ENDLESS SERISE
D.NO = 6011-----------6099
D. NO =6701-----------6799</t>
  </si>
  <si>
    <t>MATT SERISE
D.NO = 6201----------6299</t>
  </si>
  <si>
    <t>VELVATER SERIES
D. NO = 6301-----------6399</t>
  </si>
  <si>
    <t>HI-GLOSSY
D.NO = 6101------------6199</t>
  </si>
  <si>
    <t>CARVING SERIES
D.NO = 6501-----------6599</t>
  </si>
  <si>
    <t>MAGNUS SERIES
D.NO = 6601------------6699</t>
  </si>
  <si>
    <t>LAVIT VITRIFIED TILES [600X1200]</t>
  </si>
  <si>
    <t>PGVT &amp; GVT MAT
ENDLESS</t>
  </si>
  <si>
    <t>CARVING SERIES
ENDLESS</t>
  </si>
  <si>
    <t>LAMINATE SERIES
LT-3001………………..LT-3099</t>
  </si>
  <si>
    <t>600X1200</t>
  </si>
  <si>
    <t>LINE PUNCH SERISE
WONDER AQUE LINER PUNCH
METAPHOR GREY LINER
METAPHOR GREY LINER PUNCH</t>
  </si>
  <si>
    <t>COLORIT ENDLESS SERISE
ALICE GREEN
ANGELIC TORQUOISE
HEAVEN AQUA</t>
  </si>
  <si>
    <t>VELSAA VITRIFIED 600X 600</t>
  </si>
  <si>
    <t>PGVT &amp; G.V.T
D.NO = 5001----------5099
D.NO = 3001----------3099</t>
  </si>
  <si>
    <t>HI-GLOSSY
D.NO = 7001----------7099</t>
  </si>
  <si>
    <t>Sq.Ft</t>
  </si>
  <si>
    <t>RATE PER BOX</t>
  </si>
  <si>
    <t>PGVT &amp;ENDLESS SERIES</t>
  </si>
  <si>
    <t>1230</t>
  </si>
  <si>
    <t>CARVING &amp;ENDLESS SERISE</t>
  </si>
  <si>
    <t>1200X1800
[4X6]</t>
  </si>
  <si>
    <t>46.50</t>
  </si>
  <si>
    <t>GLOSSY SERISE</t>
  </si>
  <si>
    <t>DJ-MATT SERISE</t>
  </si>
  <si>
    <t>3700</t>
  </si>
  <si>
    <t>MAGNUM &amp; ORFINA CERAMIC [600X600]</t>
  </si>
  <si>
    <t>600X600</t>
  </si>
  <si>
    <t>MATT SERIES
700…….799
POR-1001…………..1199
POR-3001…………3099
POR-6000…….6099
WOODEN SERISE
800…..899</t>
  </si>
  <si>
    <t>CARVING SERISE
9000…………9099</t>
  </si>
  <si>
    <t>GLOSSY WHITE &amp; MATTWHITE</t>
  </si>
  <si>
    <t>GLOSSY WHITE &amp; MATT WHITE</t>
  </si>
  <si>
    <t>MNM-SPARTEN/SPERITA</t>
  </si>
  <si>
    <t>Verona</t>
  </si>
  <si>
    <t>4*2</t>
  </si>
  <si>
    <t>LIGHT (Glossy/Matt/Rustic)</t>
  </si>
  <si>
    <t>Vikas Marketing</t>
  </si>
  <si>
    <t>Yamuna</t>
  </si>
  <si>
    <t xml:space="preserve">LAVIT VITRIFIED TILES </t>
  </si>
  <si>
    <t>VELSAA VITRIFIED TILES</t>
  </si>
  <si>
    <t>VELSAA VITRIFIED</t>
  </si>
  <si>
    <t>LEOPARD VITRIFIED</t>
  </si>
  <si>
    <t xml:space="preserve">MAGNUM &amp; ORFINA CERAMIC </t>
  </si>
  <si>
    <t>32*64</t>
  </si>
  <si>
    <t>800MM*1600MM</t>
  </si>
  <si>
    <t>Carving/High Gloss-All Design</t>
  </si>
  <si>
    <t>Colourica/Authentic -All Colourfull And Full White Marbles</t>
  </si>
  <si>
    <t>Silky Finish-All Silky Marbles</t>
  </si>
  <si>
    <t>Glossy/Matt -ALL Light &amp; Dark Colours</t>
  </si>
  <si>
    <t>Super High Gloss with Special Colours</t>
  </si>
  <si>
    <t>Posh Surface - Tinted Series and all Marbles</t>
  </si>
  <si>
    <t>Tinted Series</t>
  </si>
  <si>
    <t>Dove Series- All Pestal Colours</t>
  </si>
  <si>
    <t>MNM-Sparten/Sperita</t>
  </si>
  <si>
    <t>Bonza Vitrified</t>
  </si>
  <si>
    <t>Geo Gress Tiles</t>
  </si>
  <si>
    <t>Topas Ceramic</t>
  </si>
  <si>
    <t>800*2400</t>
  </si>
  <si>
    <t>Colour Body</t>
  </si>
  <si>
    <t>Full Body</t>
  </si>
  <si>
    <t>SNP Full Body</t>
  </si>
  <si>
    <t>WHITE PEARL -GLOSSY,Matt</t>
  </si>
  <si>
    <t>Chips Full Body</t>
  </si>
  <si>
    <t>Sparkle Series</t>
  </si>
  <si>
    <t>K 4 Ceramic</t>
  </si>
  <si>
    <t>Flat 332*332 mm/Thickness-6 mm</t>
  </si>
  <si>
    <t>Flat Glossy/Thickness - 6 mm</t>
  </si>
  <si>
    <t>Flat Matt/Thickness-6 mm</t>
  </si>
  <si>
    <t>4*4 (108*108 mm)</t>
  </si>
  <si>
    <t>3*3(80*80 mm)</t>
  </si>
  <si>
    <t>Bevelled Glossy/Thickness -6.5 mm</t>
  </si>
  <si>
    <t>Bumpy Glossy/Thickness-6 mm</t>
  </si>
  <si>
    <t>6*6(150*150 mm)</t>
  </si>
  <si>
    <t>Bevelled Glossy/Thickness -6.2 mm</t>
  </si>
  <si>
    <t>Uneven Glossy/Thickness- 6 mm</t>
  </si>
  <si>
    <t>8*8(200*200 mm)</t>
  </si>
  <si>
    <t>Flat Bevelled Glossy/Thickness-7.5 mm</t>
  </si>
  <si>
    <t>4*8(100*200 mm)</t>
  </si>
  <si>
    <t>Flat Matt/Thickness-7.5 mm</t>
  </si>
  <si>
    <t>4*12(100*300 mm)</t>
  </si>
  <si>
    <t>Flat Bevelled Glossy/Thickness-8 mm</t>
  </si>
  <si>
    <t>Uneven wave Round Ares Glossy/Thickness-8 mm</t>
  </si>
  <si>
    <t>Flat Bevelled Matt/Thickness- 8 mm</t>
  </si>
  <si>
    <t>Flat Bevelled Glossy/Thickness- 7 mm</t>
  </si>
  <si>
    <t>3*6(76*152 mm)</t>
  </si>
  <si>
    <t>3*12(75*300 mm)</t>
  </si>
  <si>
    <t>Flat Glossy/Thickness - 8 mm</t>
  </si>
  <si>
    <t>Round Bevelled Glossy/Thickness- 8 mm</t>
  </si>
  <si>
    <t>Uneven Glossy/Thickness- 8 mm</t>
  </si>
  <si>
    <t>Handcraft Glossy/Thickness- 8 mm</t>
  </si>
  <si>
    <t>Handcraft Matt/Thickness- 8 mm</t>
  </si>
  <si>
    <t>Flat Glossy Matt/Thickness-6 mm</t>
  </si>
  <si>
    <t>4*4(108*108 mm)</t>
  </si>
  <si>
    <t>AQUA GREEN | AQUA MARINE| P.BLUE | OCEAN BLUE | THUNDER BLUE</t>
  </si>
  <si>
    <t>Gurukrupa Brick</t>
  </si>
  <si>
    <t>8*48</t>
  </si>
  <si>
    <t>2*2</t>
  </si>
  <si>
    <t>Full Body S &amp; P</t>
  </si>
  <si>
    <t xml:space="preserve"> WOODEN STRIPS </t>
  </si>
  <si>
    <t>16*48</t>
  </si>
  <si>
    <t xml:space="preserve"> SLIM EDGE </t>
  </si>
  <si>
    <t>DIGITAL PORSOLINE TILES</t>
  </si>
  <si>
    <t>2*4</t>
  </si>
  <si>
    <t>Digital vitrified Tiles/MATT/GLOSSY</t>
  </si>
  <si>
    <t>Digital vitrified Tiles/HIGH GLOSS &amp; SILK SERIES</t>
  </si>
  <si>
    <t xml:space="preserve">
(INFINITY SERIES, 1401, 1402,</t>
  </si>
  <si>
    <t>ELEGANCE LIGHT</t>
  </si>
  <si>
    <t xml:space="preserve">
2001, 2002, 2003)</t>
  </si>
  <si>
    <t>(2101, 2102,
2103, 2104)
Leaf decor1234</t>
  </si>
  <si>
    <t>ELEGANCE Dark</t>
  </si>
  <si>
    <t>ROCK &amp; WAVE SERIES-Rock Lapatto</t>
  </si>
  <si>
    <t>Rock Natural</t>
  </si>
  <si>
    <t>GLAZED VITRIFIED TILES GVT/PGVT</t>
  </si>
  <si>
    <t>800*1600</t>
  </si>
  <si>
    <t>High Gloss Drk Color</t>
  </si>
  <si>
    <t>Endless Glossy</t>
  </si>
  <si>
    <t>Endless  Carving</t>
  </si>
  <si>
    <t>Carving Silk</t>
  </si>
  <si>
    <t>Magic</t>
  </si>
  <si>
    <t>Metallic</t>
  </si>
  <si>
    <t>800*800</t>
  </si>
  <si>
    <t xml:space="preserve"> GLAZED VITRIFIED TILES-Metallic</t>
  </si>
  <si>
    <t xml:space="preserve"> GLAZED VITRIFIED TILES-Escala</t>
  </si>
  <si>
    <t xml:space="preserve">
(CEMENTO CHOCO, HOPE
SERIES(TOUPE, GRAPHITE,
BROWN, GREY, MOCHA,
IVORY))</t>
  </si>
  <si>
    <t>Shreeji Ceramic Icon</t>
  </si>
  <si>
    <t xml:space="preserve"> LETOZA GLOSSY  1200*1800</t>
  </si>
  <si>
    <t>6*4</t>
  </si>
  <si>
    <t xml:space="preserve"> LETOZA VELVET  1200X1800</t>
  </si>
  <si>
    <t>4400 Per Box</t>
  </si>
  <si>
    <t>3260 Per Box</t>
  </si>
  <si>
    <t xml:space="preserve"> SUNHEART 1200X1800</t>
  </si>
  <si>
    <t>3255 Per Box</t>
  </si>
  <si>
    <t xml:space="preserve"> PORCELAIN DOLCE</t>
  </si>
  <si>
    <t>450 Per Box</t>
  </si>
  <si>
    <t>GVT GLOSSY (ALIVE)</t>
  </si>
  <si>
    <t>3480 Per Box</t>
  </si>
  <si>
    <t>GVT CARVING (ALIVE)</t>
  </si>
  <si>
    <t>680 Per Box</t>
  </si>
  <si>
    <t>S D Enterprise Arcana</t>
  </si>
  <si>
    <t>Techno Slabs Collection-Finish ;SM</t>
  </si>
  <si>
    <t>Step Up collection -Finish :SM</t>
  </si>
  <si>
    <t>Chips Collection-Finish ;SM</t>
  </si>
  <si>
    <t>Granamite Collection-Finish ;SM</t>
  </si>
  <si>
    <t>Colours Collection-Finish ;SM</t>
  </si>
  <si>
    <t>600*600*9 mm</t>
  </si>
  <si>
    <t>600*1200*11 mm</t>
  </si>
  <si>
    <t>300*1200*12 mm</t>
  </si>
  <si>
    <t>Shree Jalaram Enterprice</t>
  </si>
  <si>
    <t>PlainColours</t>
  </si>
  <si>
    <t>Polished Flex</t>
  </si>
  <si>
    <t>Polished Marble</t>
  </si>
  <si>
    <t>Matt Rocker Marble</t>
  </si>
  <si>
    <t>Dark Color</t>
  </si>
  <si>
    <t>Polish</t>
  </si>
  <si>
    <t>Polish Dark</t>
  </si>
  <si>
    <t>Silk</t>
  </si>
  <si>
    <t>Dove</t>
  </si>
  <si>
    <t>Dune</t>
  </si>
  <si>
    <t>1 2 0 0 X 1 8 0 0 mm.- 9 mm</t>
  </si>
  <si>
    <t>Swell Polish</t>
  </si>
  <si>
    <t>Gliter Polish</t>
  </si>
  <si>
    <t>Rocker Special Matt</t>
  </si>
  <si>
    <t>Pastello  Dove Surface</t>
  </si>
  <si>
    <t>Gliter Dark Polish</t>
  </si>
  <si>
    <t>Dove Dark</t>
  </si>
  <si>
    <t>Dazzle</t>
  </si>
  <si>
    <t>Rocker Matt</t>
  </si>
  <si>
    <t>FB Polished</t>
  </si>
  <si>
    <t>Aura Finished</t>
  </si>
  <si>
    <t>600*1200 mm</t>
  </si>
  <si>
    <t>RockerMatt</t>
  </si>
  <si>
    <t>Aura Finish</t>
  </si>
  <si>
    <t>FB Light</t>
  </si>
  <si>
    <t>600*600 mm</t>
  </si>
  <si>
    <t>Satin/Matt</t>
  </si>
  <si>
    <t>High Glossy</t>
  </si>
  <si>
    <t>Robustone-Polish</t>
  </si>
  <si>
    <t>Robostone-Satin</t>
  </si>
  <si>
    <t>Matt Special Effect</t>
  </si>
  <si>
    <t>Wood/Satin/Matt</t>
  </si>
  <si>
    <t>Glitter</t>
  </si>
  <si>
    <t>Dazzle Décor</t>
  </si>
  <si>
    <t>Matt Parking</t>
  </si>
  <si>
    <t>600*600-9 mm</t>
  </si>
  <si>
    <t>Full Body Matt</t>
  </si>
  <si>
    <t>600*1200-9 mm</t>
  </si>
  <si>
    <t>Carsarstone</t>
  </si>
  <si>
    <t>Qutone</t>
  </si>
  <si>
    <t xml:space="preserve">Polished </t>
  </si>
  <si>
    <t>BROOKLYN</t>
  </si>
  <si>
    <t>SPARTA</t>
  </si>
  <si>
    <t>Series-1- Polished</t>
  </si>
  <si>
    <t>Series-2-Polished</t>
  </si>
  <si>
    <t>SERIES 3-POLISHED</t>
  </si>
  <si>
    <t>Series 4- Dazel-R M</t>
  </si>
  <si>
    <t>Series 5- Polish Gllazed</t>
  </si>
  <si>
    <t>Series 6- Aural-L</t>
  </si>
  <si>
    <t>Series 7- Aura-D</t>
  </si>
  <si>
    <t>Series 1-Polish</t>
  </si>
  <si>
    <t>Series 1 -Pearl</t>
  </si>
  <si>
    <t>1200*2400 mm - 9 mm</t>
  </si>
  <si>
    <t>Glitter -Polished</t>
  </si>
  <si>
    <t>Glitter Dark -Polished</t>
  </si>
  <si>
    <t>Series 2-Matt</t>
  </si>
  <si>
    <t>Series 2-Polish Book Match</t>
  </si>
  <si>
    <t>Series 2-Silk</t>
  </si>
  <si>
    <t>Series 3-Silk Dark</t>
  </si>
  <si>
    <t>1200*1800 mm-9 mm</t>
  </si>
  <si>
    <t>Series 1-Pearl</t>
  </si>
  <si>
    <t>1200*1200 mm - 9 mm</t>
  </si>
  <si>
    <t>1200*1200 mm-9mm</t>
  </si>
  <si>
    <t>800*1600 mm-9mm</t>
  </si>
  <si>
    <t>Series 1-Polish Light</t>
  </si>
  <si>
    <t>Series 1-Kontinua</t>
  </si>
  <si>
    <t>Series 1-Satin</t>
  </si>
  <si>
    <t>Seris 2-Polish Dark</t>
  </si>
  <si>
    <t>Series 2-Dazzle</t>
  </si>
  <si>
    <t>Series 2-Aura</t>
  </si>
  <si>
    <t>Series 3-Rocker Matt</t>
  </si>
  <si>
    <t>Series 1-Wood Matt</t>
  </si>
  <si>
    <t>200*1200 mm -9 mm</t>
  </si>
  <si>
    <t>200*1200 mm-9 mm</t>
  </si>
  <si>
    <t>Red Matt</t>
  </si>
  <si>
    <t>Dazzle Rocker Matt</t>
  </si>
  <si>
    <t>Series 1-Polished</t>
  </si>
  <si>
    <t>1200*1800 mm-15 mm</t>
  </si>
  <si>
    <t>Kontinua Seamless Pattern-Polished</t>
  </si>
  <si>
    <t>Stoneware -Polished</t>
  </si>
  <si>
    <t>Stoneware-FB Polished</t>
  </si>
  <si>
    <t>1200*1200 mm-9 mm</t>
  </si>
  <si>
    <t>Stoneware FB Light</t>
  </si>
  <si>
    <t>Stoneware FB Dark</t>
  </si>
  <si>
    <t>600*600 mm-12 mm</t>
  </si>
  <si>
    <t xml:space="preserve"> MARCO FINESTONE CREMA,</t>
  </si>
  <si>
    <t xml:space="preserve">MARCO FINESTONE ANTRACITA </t>
  </si>
  <si>
    <t>Hemil International T G</t>
  </si>
  <si>
    <t>White Body As per Order</t>
  </si>
  <si>
    <t>24*24</t>
  </si>
  <si>
    <t>24*24    16 mm</t>
  </si>
  <si>
    <t>24*48</t>
  </si>
  <si>
    <t>Lonix</t>
  </si>
  <si>
    <t>Armano</t>
  </si>
  <si>
    <t>T. C Series (Pastel Colour)</t>
  </si>
  <si>
    <t>Passero- Semi Vitrified</t>
  </si>
  <si>
    <t>Metrocity</t>
  </si>
  <si>
    <t>800x2400*15 mm</t>
  </si>
  <si>
    <t>800x3000*15 mm</t>
  </si>
  <si>
    <t>Exxaro Tradelinks</t>
  </si>
  <si>
    <t>Hues</t>
  </si>
  <si>
    <t>Final</t>
  </si>
  <si>
    <t>Coverage Box Sq.Mt</t>
  </si>
  <si>
    <t>Rate Box</t>
  </si>
  <si>
    <t>Rate Per Sq.Ft</t>
  </si>
  <si>
    <t>Adobe Chester</t>
  </si>
  <si>
    <t>7.5*30.0</t>
  </si>
  <si>
    <t>Jungel , Charcoal, Sky ,Navy,Mist,</t>
  </si>
  <si>
    <t>Rate Per PCS</t>
  </si>
  <si>
    <t>Hexagon Corala</t>
  </si>
  <si>
    <t>303/</t>
  </si>
  <si>
    <t>Spanish Range</t>
  </si>
  <si>
    <t>Final Rate Per Box</t>
  </si>
  <si>
    <t>Final Rate per Sq.Ft</t>
  </si>
  <si>
    <t>Final Rate per Pcs</t>
  </si>
  <si>
    <t xml:space="preserve">
289</t>
  </si>
  <si>
    <t xml:space="preserve">239
</t>
  </si>
  <si>
    <t xml:space="preserve">
320</t>
  </si>
  <si>
    <t>Smit'S Bathline</t>
  </si>
  <si>
    <t>Final Rate/Sq.ft</t>
  </si>
  <si>
    <t>Final Rate/Box</t>
  </si>
  <si>
    <t>Piedra/ Plumo / Gris/ Cosmos PD</t>
  </si>
  <si>
    <t>Sanit Designs</t>
  </si>
  <si>
    <t>Final Rate /Pcs</t>
  </si>
  <si>
    <t>Final Rate Sq.Ft</t>
  </si>
  <si>
    <t>Including GST 18 % /PCS</t>
  </si>
  <si>
    <t>IncludingGST 18 %/ Sq.Ft</t>
  </si>
  <si>
    <t>DP  RS./PCS</t>
  </si>
  <si>
    <t>DP RS./Sq Ft</t>
  </si>
  <si>
    <t>PACKIN PCS</t>
  </si>
  <si>
    <t>Final Price Per pcs</t>
  </si>
  <si>
    <t>Final price Per Box</t>
  </si>
  <si>
    <t>Milagro Ceramic</t>
  </si>
  <si>
    <t>BLUE  (Matt)</t>
  </si>
  <si>
    <t>BLUE(Matt)</t>
  </si>
  <si>
    <t>GREEN(Matt)</t>
  </si>
  <si>
    <t>GREIGE(Matt)</t>
  </si>
  <si>
    <t>WHITE(Matt)</t>
  </si>
  <si>
    <t>BLUE(GLOSSY)</t>
  </si>
  <si>
    <t>GREEN(GLOSSY)</t>
  </si>
  <si>
    <t>PLINTO OUT(GLOSSY)</t>
  </si>
  <si>
    <t>PLINTO IN(GLOSSY)</t>
  </si>
  <si>
    <t>WHITE(GLOSSY)</t>
  </si>
  <si>
    <t>180/-PC</t>
  </si>
  <si>
    <t>277/- PC</t>
  </si>
  <si>
    <t>255/PC</t>
  </si>
  <si>
    <t>280/PC</t>
  </si>
  <si>
    <t>Final Rate</t>
  </si>
  <si>
    <t>120 Pc</t>
  </si>
  <si>
    <t>Final Rate/Pc</t>
  </si>
  <si>
    <t>Final Rate/Sqft</t>
  </si>
  <si>
    <t>Rate/</t>
  </si>
  <si>
    <t>BILL (Per Box)</t>
  </si>
  <si>
    <t xml:space="preserve">700
</t>
  </si>
  <si>
    <t xml:space="preserve">750
</t>
  </si>
  <si>
    <t>Stonelam</t>
  </si>
  <si>
    <t>Final MRP</t>
  </si>
  <si>
    <t>Gamma Collection</t>
  </si>
  <si>
    <t>Beta Collection</t>
  </si>
  <si>
    <t>3000 mm x 1000 mm</t>
  </si>
  <si>
    <t>Alpha Collection</t>
  </si>
  <si>
    <t>Final Rate Per Pc</t>
  </si>
  <si>
    <t>Final Rate Per Sq.Ft</t>
  </si>
  <si>
    <t>Final Rate Pc/Box</t>
  </si>
  <si>
    <t>Final Rate Per pc</t>
  </si>
  <si>
    <t>Final Rate Pc</t>
  </si>
  <si>
    <t>Final Rate pc</t>
  </si>
  <si>
    <t>Final Rate per pc</t>
  </si>
  <si>
    <t>Final Rate per sq.ft</t>
  </si>
  <si>
    <t>Final Rate Per Sq.FT</t>
  </si>
  <si>
    <t>Final Rate Per SQ.ft</t>
  </si>
  <si>
    <t>Final Rate Per PC</t>
  </si>
  <si>
    <t>Final Per pc</t>
  </si>
  <si>
    <t>Final Per sq.ft</t>
  </si>
  <si>
    <t>Tickness</t>
  </si>
  <si>
    <t>Sunshine Tiles Ltd</t>
  </si>
  <si>
    <t>Rocera</t>
  </si>
  <si>
    <t>Simero</t>
  </si>
  <si>
    <t>Final Per Pc</t>
  </si>
  <si>
    <t>Final Per Sqft</t>
  </si>
  <si>
    <t>Nexion International Pvt Ltd</t>
  </si>
  <si>
    <t>Gurukrupa</t>
  </si>
  <si>
    <t>Coverage Area</t>
  </si>
  <si>
    <t>SIZE 798 X 1598 MM 9MM</t>
  </si>
  <si>
    <t>Surface</t>
  </si>
  <si>
    <t>2 Pcs, 3 Pcs</t>
  </si>
  <si>
    <t>30,43</t>
  </si>
  <si>
    <t>15.5 SQ.FT / 1.44 SQ.MTR ,   23.25 SQ.FT  /2.16 SQ.MTR</t>
  </si>
  <si>
    <t>CRV  MATT</t>
  </si>
  <si>
    <t>Concrete Charcoal, Wood Charcoal Concrete Taupe , Wood Taupe, Pozzolana Burly, Pozzolana Gris, Pozzolana Nero,Pozzolana Tobacco, Sandstone Brown</t>
  </si>
  <si>
    <t>SCS THIN TILES</t>
  </si>
  <si>
    <t>15.5 SQ.FT / 1.44 SQ.MTR ,  23.25 SQ.FT  /2.16 SQ.MTR</t>
  </si>
  <si>
    <t>2 PCS , 3 Pcs</t>
  </si>
  <si>
    <t>30 KG, 43 Kg</t>
  </si>
  <si>
    <t>400*400*12 MM</t>
  </si>
  <si>
    <t>30,43 KG</t>
  </si>
  <si>
    <t>2,3 PCS</t>
  </si>
  <si>
    <t>15.5 SQ.FT / 1.44 SQ.MTR , 23.25 SQ.FT  /2.16 SQ.MTR</t>
  </si>
  <si>
    <t>PROZZO GVT      (3 PCS)</t>
  </si>
  <si>
    <t>PROZZO PGVT (3 PCS)</t>
  </si>
  <si>
    <t>PROZZO BOOKMAT CH (3PCS)</t>
  </si>
  <si>
    <t>PROZZO GVT / PGVT (3 PCS)</t>
  </si>
  <si>
    <t>43 , 30</t>
  </si>
  <si>
    <t>8 PCS</t>
  </si>
  <si>
    <t>28 kG</t>
  </si>
  <si>
    <t>800*2400*15 MM</t>
  </si>
  <si>
    <t>3 PCS, 2 PCS</t>
  </si>
  <si>
    <t>4 PCS+K1K1053:K1067</t>
  </si>
  <si>
    <t>6 PCS</t>
  </si>
  <si>
    <t>RATE PER PC</t>
  </si>
  <si>
    <t>MRP SQFT</t>
  </si>
  <si>
    <t>198*198*8.5 MM</t>
  </si>
  <si>
    <t>7.60 SQFT/0.71 SQMTR</t>
  </si>
  <si>
    <t>18 PCS</t>
  </si>
  <si>
    <t>13.8 HG</t>
  </si>
  <si>
    <t>25 PCS</t>
  </si>
  <si>
    <t>6.8 KG</t>
  </si>
  <si>
    <t>45 KG</t>
  </si>
  <si>
    <t>PROZZO STRIP</t>
  </si>
  <si>
    <t>PROZZO GVT</t>
  </si>
  <si>
    <t>PROZZO PGVT</t>
  </si>
  <si>
    <t>BOOKMAT CH</t>
  </si>
  <si>
    <t>23.25 SQ.FT  /2.16 SQ.MTR, 15.5 SQ.FT / 1.44 SQ.MTR</t>
  </si>
  <si>
    <t>TERRA RED, WHITE SAND, BLACK BEACH, RIVER GREY</t>
  </si>
  <si>
    <t>TERRA RED WHITE, SAND WHITE, BLACK BEACH, RIVER GREY</t>
  </si>
  <si>
    <t>BRICK TERRA RED, BRICK WHITE SAND, GRID BLACK BEACH, GRID RIVER GREY</t>
  </si>
  <si>
    <t>FULLBOD Y</t>
  </si>
  <si>
    <t>SOIL TERRA RED, SOIL WHITE SAND, DUNE BLACK BEACH, DUNE RIVER GREY</t>
  </si>
  <si>
    <t>25.51 SQFT  / 2.37 SQMTR</t>
  </si>
  <si>
    <t>22.11 SQFT  / 2.05 SQMTR</t>
  </si>
  <si>
    <t>FULLBODY STEP</t>
  </si>
  <si>
    <t>NEW PROZZOCOLLECTION - 2022 ALL DESIGNS</t>
  </si>
  <si>
    <t>SMART MARBLE</t>
  </si>
  <si>
    <r>
      <rPr>
        <sz val="11"/>
        <color rgb="FF2B2A29"/>
        <rFont val="Calibri"/>
        <family val="2"/>
        <scheme val="minor"/>
      </rPr>
      <t>Crema Dinova,  Diano Pearl,  Aurora Light, Bottochino Classic, Carrara Neo,
Michelangelo Tranquil</t>
    </r>
  </si>
  <si>
    <r>
      <rPr>
        <u/>
        <sz val="11"/>
        <rFont val="Calibri"/>
        <family val="2"/>
        <scheme val="minor"/>
      </rPr>
      <t xml:space="preserve">NEW FORZA COLLECTION:
</t>
    </r>
    <r>
      <rPr>
        <sz val="11"/>
        <color rgb="FF2B2A29"/>
        <rFont val="Calibri"/>
        <family val="2"/>
        <scheme val="minor"/>
      </rPr>
      <t>Brescia Viva,Calacatta Sun,Brescia Tan,Marﬁl Sun, Venus Sand,Marﬁl Moon,Crystal Beige,Travenstone Grey Italia, Calacatta, Stylonyx, Grey Sonata, Macaubas, Onyx Beam, Framenta, Aravali Onyx</t>
    </r>
  </si>
  <si>
    <r>
      <rPr>
        <sz val="11"/>
        <color rgb="FF2B2A29"/>
        <rFont val="Calibri"/>
        <family val="2"/>
        <scheme val="minor"/>
      </rPr>
      <t>Pozzolana Crema, Pozzolana Smoke, Concreate Bone, Concreate  Camel, Wood Bone, Wood Camel,Concreate  Charcoal, Concrete Taupe, Wood Charcoal, Wood Taupe, Pozzolana Burly,  Pozzolana Tobbaco,  Pozzzolana  Gris, Pozzolala Nero</t>
    </r>
  </si>
  <si>
    <r>
      <rPr>
        <sz val="11"/>
        <color rgb="FF2B2A29"/>
        <rFont val="Calibri"/>
        <family val="2"/>
        <scheme val="minor"/>
      </rPr>
      <t>Panda White,  Silversummer Moon, Carrara Dove, Cartel White, Cartel Cream, Silversummer Earth,
,Bottochino  Caldo,  Crema  Marﬁl,  Novelle Crema,Statuario  Enfold,  Statuario Eminence, Statuario Acute,   Melange Cream, Smoky Beige, Forever Beige,  Dyno Royal, Breccia Seemless, Burberry  Beige,  Lorenzo Dove,  Armani  Grey,  Ice Dinova  Cartel  Grey,  Burberry  Gris,  Lorenzo  Gris, Emperador  Ash,  Paradiso  Gris,  Smoky Cocoa, Silver Root ,  Novelle Gris</t>
    </r>
  </si>
  <si>
    <r>
      <rPr>
        <sz val="11"/>
        <color rgb="FF2B2A29"/>
        <rFont val="Calibri"/>
        <family val="2"/>
        <scheme val="minor"/>
      </rPr>
      <t>NEW FORZA COLLECTION:
Marmontis,Fiama Gold,Armanzo,Rotten Armani, Royal Azul,Wildonyx-Bm,Onyx Thunder, Majestic Aqua, Forza Decor-1, Forza Decor-2, Forza Decor-3,Forza Decor-4</t>
    </r>
  </si>
  <si>
    <r>
      <rPr>
        <sz val="11"/>
        <color rgb="FF2B2A29"/>
        <rFont val="Calibri"/>
        <family val="2"/>
        <scheme val="minor"/>
      </rPr>
      <t>Vecchia Vernice White Décor / Ivory Décor</t>
    </r>
  </si>
  <si>
    <r>
      <rPr>
        <sz val="11"/>
        <color rgb="FF2B2A29"/>
        <rFont val="Calibri"/>
        <family val="2"/>
        <scheme val="minor"/>
      </rPr>
      <t>Lustrous  Decor  -1,  Lustrous  Decor  -2  Mellow Decor -1, Mellow Decor -2,  Cartel Décor , Armonia Decor-1,  Soul Decor -1, Blue Breccia Bookmatch, Carrara Neo Bookmatch , Silver Root Bookmatch, Black  Portoro,  Black  Beauty,  Black Marquina, Havana Brown, Rosso Coleman, Maroon Fossile, Morden Statuario</t>
    </r>
  </si>
  <si>
    <r>
      <rPr>
        <sz val="11"/>
        <color rgb="FF2B2A29"/>
        <rFont val="Calibri"/>
        <family val="2"/>
        <scheme val="minor"/>
      </rPr>
      <t>Statuario  Equita,  Statuario  Wolf,  Statuario Mark,       Bianco  Dove,  Marmo  Dove,  Calacatta Beach, Palissandro, Alicante  Dove,Cloud  Onyx, Brescia Rena,  Brescia  Dove,  Michelangelo Rena,  Dyna Classico, Alicante Rena,  Marmo Beige, Miele Onyx,Rosalia , Alicante Rojo
NEW SUPRA GLOSS COLLECTION 2021 :
Arbes Flair, Arbes White, Armani Dove, Borghini Bianco, Bottochino Beach, Bottochino Dove, Bright Emperor, Carra Grey, Galaxy Azzurro, Glacier Beach, Invisible Dove, Kaman Beige, Marfo Beach, Paris Brown, Passion Grey, Roman White, Statuvario Winds, Twilight Grey, Burberry Beach, Burberry Dove, Argentine Root, Grey Amazone, Lasa Carara, Arizona</t>
    </r>
  </si>
  <si>
    <r>
      <rPr>
        <u/>
        <sz val="11"/>
        <color rgb="FF2B2A29"/>
        <rFont val="Calibri"/>
        <family val="2"/>
        <scheme val="minor"/>
      </rPr>
      <t>PROZZO CARVING COLLECTION:      </t>
    </r>
    <r>
      <rPr>
        <sz val="11"/>
        <color rgb="FF2B2A29"/>
        <rFont val="Calibri"/>
        <family val="2"/>
        <scheme val="minor"/>
      </rPr>
      <t xml:space="preserve">   Pietra
Slate, Soﬁta Dove, Statuario Ray, Antique Oro, Soﬁta  Sand,  Victoria  Toast,  Armani  Lumi, Pietra Tan
</t>
    </r>
    <r>
      <rPr>
        <u/>
        <sz val="11"/>
        <rFont val="Calibri"/>
        <family val="2"/>
        <scheme val="minor"/>
      </rPr>
      <t xml:space="preserve">NEW 2021 -PROZZO-CARVING COLLECTION
</t>
    </r>
    <r>
      <rPr>
        <sz val="11"/>
        <color rgb="FF2B2A29"/>
        <rFont val="Calibri"/>
        <family val="2"/>
        <scheme val="minor"/>
      </rPr>
      <t xml:space="preserve">Crystal Beige, Kaeba Cream, Kaeba Grey, Marfuse Grey,  Marfuse  Tan,  Mosaik  Cream, Mosaik  Grey, Statuario  Gold,  Taglio Slate, Taglio Tan, Traven Cream, Traven Grey, Mono beige, Mono Cream, Mono Grey, Mono Myst, Mono Slate, Mono Taupe
</t>
    </r>
    <r>
      <rPr>
        <u/>
        <sz val="11"/>
        <color rgb="FF2B2A29"/>
        <rFont val="Calibri"/>
        <family val="2"/>
        <scheme val="minor"/>
      </rPr>
      <t xml:space="preserve">INTRA CARVING COLLECTION - 2021         
</t>
    </r>
    <r>
      <rPr>
        <sz val="11"/>
        <color rgb="FF2B2A29"/>
        <rFont val="Calibri"/>
        <family val="2"/>
        <scheme val="minor"/>
      </rPr>
      <t>Intra Dove, Intra Grey, Intra Slate, Intra Cream, Intra Barley, Intra Beige, Intra Purple, Intra Viola, Intra Plum</t>
    </r>
  </si>
  <si>
    <r>
      <rPr>
        <sz val="11"/>
        <color rgb="FF2B2A29"/>
        <rFont val="Calibri"/>
        <family val="2"/>
        <scheme val="minor"/>
      </rPr>
      <t>Loft Crema ,Terraco Crema, Loft  Gris, Terraco  Ash, Concrete Natural,</t>
    </r>
  </si>
  <si>
    <r>
      <rPr>
        <sz val="11"/>
        <color rgb="FF2B2A29"/>
        <rFont val="Calibri"/>
        <family val="2"/>
        <scheme val="minor"/>
      </rPr>
      <t>Terraco Natural , Concrete Nero, Loft
Coffee, Concrete Brown</t>
    </r>
  </si>
  <si>
    <r>
      <rPr>
        <sz val="11"/>
        <color rgb="FF2B2A29"/>
        <rFont val="Calibri"/>
        <family val="2"/>
        <scheme val="minor"/>
      </rPr>
      <t>Concrete  Bone,  Concrete  Camel  ,Wood Bone, Wood Camel, Panero Crema, Pozzolana Smoke, Pozzolana Crema , Sandstone Ivory,</t>
    </r>
  </si>
  <si>
    <r>
      <rPr>
        <sz val="11"/>
        <color rgb="FF2B2A29"/>
        <rFont val="Calibri"/>
        <family val="2"/>
        <scheme val="minor"/>
      </rPr>
      <t>Carrara  Neo,  Novelle  Gris,  Novelle Crema Bottochino Caldo, Crema Marﬁl, Statuario Silvia, Statuario Shine, Star Flakes, Bianco Viola, Vatican Sandshine, Polarangelo Rust, Cord Marﬁl,  Antolia Bianco, Antolia Crema, Antolia Grey,</t>
    </r>
  </si>
  <si>
    <r>
      <rPr>
        <sz val="11"/>
        <color rgb="FF2B2A29"/>
        <rFont val="Calibri"/>
        <family val="2"/>
        <scheme val="minor"/>
      </rPr>
      <t>Lentigo Dove, Lentigo Bay, Regrow Bay, Regrow Olive,  Lentigo  Gris,  Lentigo Amber,  Regrow Amber, Regrow Hazel ,</t>
    </r>
  </si>
  <si>
    <r>
      <rPr>
        <sz val="11"/>
        <color rgb="FF2B2A29"/>
        <rFont val="Calibri"/>
        <family val="2"/>
        <scheme val="minor"/>
      </rPr>
      <t xml:space="preserve">Soul Décor - 2, Armonia Décor - 2, Monteca , Emprador Aurora, Cordial Décor, Polar Décor,
</t>
    </r>
    <r>
      <rPr>
        <u/>
        <sz val="11"/>
        <color rgb="FF2B2A29"/>
        <rFont val="Calibri"/>
        <family val="2"/>
        <scheme val="minor"/>
      </rPr>
      <t xml:space="preserve">NEW FORZA COLLECTION: 2021        
</t>
    </r>
    <r>
      <rPr>
        <sz val="11"/>
        <color rgb="FF2B2A29"/>
        <rFont val="Calibri"/>
        <family val="2"/>
        <scheme val="minor"/>
      </rPr>
      <t>Brecia Viva, Calcutta Sun, Brecia Tan, Marfil Sun, Venus Sand, Marfil Moon, Crystal Beige, Traventstone, Grey Italia, Calcutta, Style Onyx, Grey Sonata, Macaubus, Onyx Beam, Framenta, Aravali Onyx</t>
    </r>
  </si>
  <si>
    <r>
      <rPr>
        <sz val="11"/>
        <color rgb="FF2B2A29"/>
        <rFont val="Calibri"/>
        <family val="2"/>
        <scheme val="minor"/>
      </rPr>
      <t>Lentigo  Hl-1,  Lentigo  Hl-2,  Plexus  Bay, Plexus Dove,  Stabile  Bay,  Stabile
Dove,  Stabile  Hl-1, Stabile  Hl-2, Brickton,  Ingot  Navy,  Ingot  Rust, Plexus Amber, Plexus Gris, Plexus Hl-1, Plexus Hl- 2,  Stabile Amber,  Stabile Gris, Perky Decor, Perky White, Bricton Decor, Ingot Decor - 1, Ingot Decor - 2, Plexus Decor - 1, Plexus Decor - 2, Regrow Decor, Stabile Decor - 1, Stabile Decor - 2</t>
    </r>
  </si>
  <si>
    <r>
      <rPr>
        <sz val="11"/>
        <color rgb="FF2B2A29"/>
        <rFont val="Calibri"/>
        <family val="2"/>
        <scheme val="minor"/>
      </rPr>
      <t xml:space="preserve">Black  Beauty,  Black  Marquina,  Havana Brown, Silver  Root,  Maroon  Fossile, Rosso  Coleman, Smoky  Hazel, Polarmani,  Emperador  Arctic Antolia Coffee,     Antolia Nero
</t>
    </r>
    <r>
      <rPr>
        <u/>
        <sz val="11"/>
        <color rgb="FF2B2A29"/>
        <rFont val="Calibri"/>
        <family val="2"/>
        <scheme val="minor"/>
      </rPr>
      <t xml:space="preserve">NEW FORZA COLLECTION: 2021
</t>
    </r>
    <r>
      <rPr>
        <sz val="11"/>
        <color rgb="FF2B2A29"/>
        <rFont val="Calibri"/>
        <family val="2"/>
        <scheme val="minor"/>
      </rPr>
      <t xml:space="preserve">Marmontis,Fiama Gold,Armanzo,Rotten Armani, Royal Azul,Wildonyx-Bm,Onyx Thunder, Majestic Aqua,
</t>
    </r>
    <r>
      <rPr>
        <u/>
        <sz val="11"/>
        <rFont val="Calibri"/>
        <family val="2"/>
        <scheme val="minor"/>
      </rPr>
      <t xml:space="preserve">NEW ALTAGLOSS COLLECTION - 2021 : 
</t>
    </r>
    <r>
      <rPr>
        <sz val="11"/>
        <color rgb="FF2B2A29"/>
        <rFont val="Calibri"/>
        <family val="2"/>
        <scheme val="minor"/>
      </rPr>
      <t>Marmo  Silk,Pietra  Ash,Estrader Nero,Dalim Mint,Vega  Brown,  Onyx Sky,Golden  Brown,Cast Mint,Cast Navy,Cast  Rust,  Tiaki  Green,Midnight Wind, Amazonite, Amazonite   Rust, Azuro River,Rosso  River,Aliot Blue,Marmo  Opera,Onyx Oro, Onyx Olive,Onyx Viola</t>
    </r>
  </si>
  <si>
    <r>
      <rPr>
        <u/>
        <sz val="11"/>
        <rFont val="Calibri"/>
        <family val="2"/>
        <scheme val="minor"/>
      </rPr>
      <t>New Altagloss Collection-2021</t>
    </r>
    <r>
      <rPr>
        <sz val="11"/>
        <rFont val="Calibri"/>
        <family val="2"/>
        <scheme val="minor"/>
      </rPr>
      <t xml:space="preserve">       </t>
    </r>
    <r>
      <rPr>
        <sz val="11"/>
        <color rgb="FF2B2A29"/>
        <rFont val="Calibri"/>
        <family val="2"/>
        <scheme val="minor"/>
      </rPr>
      <t>Pietra Noir, Castor,Black Moon, Fluid Brown, Fluid Purple,Fluid Lava,Fluid Melange, Quartz Gold, Deep Emperador</t>
    </r>
  </si>
  <si>
    <r>
      <rPr>
        <sz val="11"/>
        <rFont val="Calibri"/>
        <family val="2"/>
        <scheme val="minor"/>
      </rPr>
      <t>PROZZO
GVT(3 PCS)</t>
    </r>
  </si>
  <si>
    <r>
      <rPr>
        <u/>
        <sz val="11"/>
        <rFont val="Calibri"/>
        <family val="2"/>
        <scheme val="minor"/>
      </rPr>
      <t xml:space="preserve">TERRAZZO COLLECTION-2021
</t>
    </r>
    <r>
      <rPr>
        <sz val="11"/>
        <color rgb="FF2B2A29"/>
        <rFont val="Calibri"/>
        <family val="2"/>
        <scheme val="minor"/>
      </rPr>
      <t>WINTER LIT / Mid / Dark, Summer Lit / Mid / Dark, Morning, Night Sky, Chalk, Slate, Toast, Caramel Magician , Mystery</t>
    </r>
  </si>
  <si>
    <r>
      <rPr>
        <sz val="11"/>
        <rFont val="Calibri"/>
        <family val="2"/>
        <scheme val="minor"/>
      </rPr>
      <t>(GLOSSY SERIES)                        1000 TO 1024                                   (GLOSSY
SERIES)                        1031 TO 1036 (GLOSSY SERIES)                   1039 TO 1072                                  (GLOSSY
SERIES)           MODERN STATUVARIO , CREMA DINOVA , ICE DINOVA , SPARKLE GREY , CARARA VENTO , PLAIN WHITE</t>
    </r>
  </si>
  <si>
    <r>
      <rPr>
        <u/>
        <sz val="11"/>
        <rFont val="Calibri"/>
        <family val="2"/>
        <scheme val="minor"/>
      </rPr>
      <t>NEW COLLECTION - 2021            </t>
    </r>
    <r>
      <rPr>
        <sz val="11"/>
        <rFont val="Calibri"/>
        <family val="2"/>
        <scheme val="minor"/>
      </rPr>
      <t>1082 TO
1149                         (GLOSSY SERIES)
ENDLESS (EDL 1150 TO EDL 1159)</t>
    </r>
  </si>
  <si>
    <r>
      <rPr>
        <sz val="11"/>
        <rFont val="Calibri"/>
        <family val="2"/>
        <scheme val="minor"/>
      </rPr>
      <t>(GLOSSY SERIES)                       2001 TO 2002                                    (GLOSSY
SERIES)                         2005 TO 2012 NEW COLLECION :                  (GLOSSY SERIES)                     2013 TO 2027</t>
    </r>
  </si>
  <si>
    <r>
      <rPr>
        <sz val="11"/>
        <color rgb="FF2B2A29"/>
        <rFont val="Calibri"/>
        <family val="2"/>
        <scheme val="minor"/>
      </rPr>
      <t>CRV 3020 TO CRV 3059 / CRV 3082 TO CRV 3145 / DIONA , EUROPA GOLD , ERIS GREY</t>
    </r>
  </si>
  <si>
    <r>
      <rPr>
        <sz val="11"/>
        <rFont val="Calibri"/>
        <family val="2"/>
        <scheme val="minor"/>
      </rPr>
      <t>CRV 1086 TO CRV 1149 / 1040 DÉCOR TO
1070 DÉCOR NEW COLLECTION - 2021 CRV - 3083 DÉCOR TO CRV 3149 DÉCOR</t>
    </r>
  </si>
  <si>
    <r>
      <rPr>
        <sz val="11"/>
        <rFont val="Calibri"/>
        <family val="2"/>
        <scheme val="minor"/>
      </rPr>
      <t>PRODUCT NAME</t>
    </r>
  </si>
  <si>
    <r>
      <rPr>
        <sz val="11"/>
        <rFont val="Calibri"/>
        <family val="2"/>
        <scheme val="minor"/>
      </rPr>
      <t>CATEGORY</t>
    </r>
  </si>
  <si>
    <r>
      <rPr>
        <sz val="11"/>
        <rFont val="Calibri"/>
        <family val="2"/>
        <scheme val="minor"/>
      </rPr>
      <t>DP</t>
    </r>
  </si>
  <si>
    <r>
      <rPr>
        <sz val="11"/>
        <rFont val="Calibri"/>
        <family val="2"/>
        <scheme val="minor"/>
      </rPr>
      <t>NRP</t>
    </r>
  </si>
  <si>
    <r>
      <rPr>
        <sz val="11"/>
        <rFont val="Calibri"/>
        <family val="2"/>
        <scheme val="minor"/>
      </rPr>
      <t>MRP SQ.FT</t>
    </r>
  </si>
  <si>
    <r>
      <rPr>
        <sz val="11"/>
        <rFont val="Calibri"/>
        <family val="2"/>
        <scheme val="minor"/>
      </rPr>
      <t>MRP BOX</t>
    </r>
  </si>
  <si>
    <r>
      <rPr>
        <sz val="11"/>
        <color rgb="FF2B2A29"/>
        <rFont val="Calibri"/>
        <family val="2"/>
        <scheme val="minor"/>
      </rPr>
      <t>NEW PROZZO COLLECTION - 2022 ALL DESIGN</t>
    </r>
  </si>
  <si>
    <r>
      <rPr>
        <sz val="11"/>
        <color rgb="FF2B2A29"/>
        <rFont val="Calibri"/>
        <family val="2"/>
        <scheme val="minor"/>
      </rPr>
      <t>RD-01 TO RD-48 RD-49 TO RD-83</t>
    </r>
  </si>
  <si>
    <r>
      <rPr>
        <sz val="11"/>
        <color rgb="FF2B2A29"/>
        <rFont val="Calibri"/>
        <family val="2"/>
        <scheme val="minor"/>
      </rPr>
      <t>True Walnut,  Santo Amber, Santo Olive</t>
    </r>
  </si>
  <si>
    <r>
      <rPr>
        <sz val="11"/>
        <rFont val="Calibri"/>
        <family val="2"/>
        <scheme val="minor"/>
      </rPr>
      <t>CRV - ALDER BAY , CRV ANTIQUE SLAPE, CRV - CURLEY OLIVE, CRV - CURLEY AMBER, CRV - DEEP TEAK, CRV - KNOTTY PINE, CRV - PEARL WASH , CRV - SHINE CURL, CRV - SHARED AMBER, CRV - ALDER HAZEL , CRV - ALDER OLIVE , CRV - BRUCIATO HAZEL , CRV - BRUCIATO BAY, CRV - MISTY WASH
NEW PROZZO PLANKS COLLECTION - 2021 ALL DESIGN</t>
    </r>
  </si>
  <si>
    <r>
      <rPr>
        <sz val="11"/>
        <rFont val="Calibri"/>
        <family val="2"/>
        <scheme val="minor"/>
      </rPr>
      <t xml:space="preserve">8001 TO 8011 (MATT SERIES) 8014 TO
8035 (MATT SERIES)                        </t>
    </r>
    <r>
      <rPr>
        <u/>
        <sz val="11"/>
        <rFont val="Calibri"/>
        <family val="2"/>
        <scheme val="minor"/>
      </rPr>
      <t>NEW 
COLLECTTION: </t>
    </r>
    <r>
      <rPr>
        <sz val="11"/>
        <rFont val="Calibri"/>
        <family val="2"/>
        <scheme val="minor"/>
      </rPr>
      <t>2021                 8083 TO
8149 (MATT SERIES) 8108 TO 8149 DÉCOR SERIES)</t>
    </r>
  </si>
  <si>
    <r>
      <rPr>
        <sz val="11"/>
        <rFont val="Calibri"/>
        <family val="2"/>
        <scheme val="minor"/>
      </rPr>
      <t xml:space="preserve">(GLOSSY SERIES)                 6007 TO 6067                             6068 3D TO 6072 3D
,CREMA DINOVA
</t>
    </r>
    <r>
      <rPr>
        <u/>
        <sz val="11"/>
        <rFont val="Calibri"/>
        <family val="2"/>
        <scheme val="minor"/>
      </rPr>
      <t>NEW COLLECTION : 2021</t>
    </r>
    <r>
      <rPr>
        <sz val="11"/>
        <rFont val="Calibri"/>
        <family val="2"/>
        <scheme val="minor"/>
      </rPr>
      <t xml:space="preserve">      6082 TO
6148                     (GLOSSY SERIES)</t>
    </r>
  </si>
  <si>
    <r>
      <rPr>
        <sz val="11"/>
        <color rgb="FF2B2A29"/>
        <rFont val="Calibri"/>
        <family val="2"/>
        <scheme val="minor"/>
      </rPr>
      <t>Desert Verde , Desert Sahara</t>
    </r>
  </si>
  <si>
    <r>
      <rPr>
        <sz val="11"/>
        <color rgb="FF2B2A29"/>
        <rFont val="Calibri"/>
        <family val="2"/>
        <scheme val="minor"/>
      </rPr>
      <t>Desert Crema, Desert Bianco, Desert Lux</t>
    </r>
  </si>
  <si>
    <r>
      <rPr>
        <sz val="11"/>
        <color rgb="FF2B2A29"/>
        <rFont val="Calibri"/>
        <family val="2"/>
        <scheme val="minor"/>
      </rPr>
      <t>Desert Gris</t>
    </r>
  </si>
  <si>
    <r>
      <rPr>
        <sz val="11"/>
        <color rgb="FF2B2A29"/>
        <rFont val="Calibri"/>
        <family val="2"/>
        <scheme val="minor"/>
      </rPr>
      <t>Copos Sahara</t>
    </r>
  </si>
  <si>
    <r>
      <rPr>
        <sz val="11"/>
        <color rgb="FF2B2A29"/>
        <rFont val="Calibri"/>
        <family val="2"/>
        <scheme val="minor"/>
      </rPr>
      <t>Copos Black , Copos Grey , Copos , Crema</t>
    </r>
  </si>
  <si>
    <r>
      <rPr>
        <sz val="11"/>
        <color rgb="FF2B2A29"/>
        <rFont val="Calibri"/>
        <family val="2"/>
        <scheme val="minor"/>
      </rPr>
      <t>Copos White</t>
    </r>
  </si>
  <si>
    <r>
      <rPr>
        <sz val="11"/>
        <color rgb="FF2B2A29"/>
        <rFont val="Calibri"/>
        <family val="2"/>
        <scheme val="minor"/>
      </rPr>
      <t>Salted Concrete Crema/Ash, Lime Stone
Crema, Lavagna Beige</t>
    </r>
  </si>
  <si>
    <r>
      <rPr>
        <sz val="11"/>
        <color rgb="FF2B2A29"/>
        <rFont val="Calibri"/>
        <family val="2"/>
        <scheme val="minor"/>
      </rPr>
      <t>Lime  Stone  Ash/Grey,  Lavagna  Grey, Salted Concrete Grey/Rust,  Slack Stone
Natural/Grey</t>
    </r>
  </si>
  <si>
    <r>
      <rPr>
        <sz val="11"/>
        <color rgb="FF2B2A29"/>
        <rFont val="Calibri"/>
        <family val="2"/>
        <scheme val="minor"/>
      </rPr>
      <t>Barberino Crema</t>
    </r>
  </si>
  <si>
    <r>
      <rPr>
        <sz val="11"/>
        <color rgb="FF2B2A29"/>
        <rFont val="Calibri"/>
        <family val="2"/>
        <scheme val="minor"/>
      </rPr>
      <t>Barberino Verde/Gris/Lux/BROWN</t>
    </r>
  </si>
  <si>
    <r>
      <rPr>
        <sz val="11"/>
        <color rgb="FF2B2A29"/>
        <rFont val="Calibri"/>
        <family val="2"/>
        <scheme val="minor"/>
      </rPr>
      <t>Barberino NERO</t>
    </r>
  </si>
  <si>
    <r>
      <rPr>
        <sz val="11"/>
        <color rgb="FF2B2A29"/>
        <rFont val="Calibri"/>
        <family val="2"/>
        <scheme val="minor"/>
      </rPr>
      <t>Salted  Concrete  Crema/Ash,Lavagna Beige, Panero Sand</t>
    </r>
  </si>
  <si>
    <r>
      <rPr>
        <sz val="11"/>
        <color rgb="FF2B2A29"/>
        <rFont val="Calibri"/>
        <family val="2"/>
        <scheme val="minor"/>
      </rPr>
      <t>Panero  Gris,Slack  Stone Natural/Grey,Salted Concrete
Grey/Rust,Lavagna Grey</t>
    </r>
  </si>
  <si>
    <r>
      <rPr>
        <sz val="11"/>
        <color rgb="FF2B2A29"/>
        <rFont val="Calibri"/>
        <family val="2"/>
        <scheme val="minor"/>
      </rPr>
      <t>Barberino Crema , Panero Nero</t>
    </r>
  </si>
  <si>
    <r>
      <rPr>
        <sz val="11"/>
        <color rgb="FF2B2A29"/>
        <rFont val="Calibri"/>
        <family val="2"/>
        <scheme val="minor"/>
      </rPr>
      <t>Barberino Gris/BROWN/Verde/Lux</t>
    </r>
  </si>
  <si>
    <r>
      <rPr>
        <sz val="11"/>
        <color rgb="FF2B2A29"/>
        <rFont val="Calibri"/>
        <family val="2"/>
        <scheme val="minor"/>
      </rPr>
      <t>Salted Concrete Crema/Ash,  Lavagna
Beige, Lime Stone Crema,</t>
    </r>
  </si>
  <si>
    <r>
      <rPr>
        <sz val="11"/>
        <color rgb="FF2B2A29"/>
        <rFont val="Calibri"/>
        <family val="2"/>
        <scheme val="minor"/>
      </rPr>
      <t>Lime Stone Ash,Salted Concrete  Rust,</t>
    </r>
  </si>
  <si>
    <r>
      <rPr>
        <sz val="11"/>
        <color rgb="FF2B2A29"/>
        <rFont val="Calibri"/>
        <family val="2"/>
        <scheme val="minor"/>
      </rPr>
      <t>Lavagna Grey, Salted Concrete Grey, Lime Stone Grey, Slack Stone
Grey/Natural</t>
    </r>
  </si>
  <si>
    <r>
      <rPr>
        <sz val="11"/>
        <color rgb="FF2B2A29"/>
        <rFont val="Calibri"/>
        <family val="2"/>
        <scheme val="minor"/>
      </rPr>
      <t>Barberino Crema/Lux</t>
    </r>
  </si>
  <si>
    <r>
      <rPr>
        <sz val="11"/>
        <color rgb="FF2B2A29"/>
        <rFont val="Calibri"/>
        <family val="2"/>
        <scheme val="minor"/>
      </rPr>
      <t>Barberino Brown/Gris/Verde</t>
    </r>
  </si>
  <si>
    <r>
      <rPr>
        <sz val="11"/>
        <color rgb="FF2B2A29"/>
        <rFont val="Calibri"/>
        <family val="2"/>
        <scheme val="minor"/>
      </rPr>
      <t>Barberino Nero</t>
    </r>
  </si>
  <si>
    <r>
      <rPr>
        <sz val="11"/>
        <color rgb="FF2B2A29"/>
        <rFont val="Calibri"/>
        <family val="2"/>
        <scheme val="minor"/>
      </rPr>
      <t>Panero  Sand,Lavagna  Beige,Salted
Concrete Ash/Crema</t>
    </r>
  </si>
  <si>
    <r>
      <rPr>
        <sz val="11"/>
        <color rgb="FF2B2A29"/>
        <rFont val="Calibri"/>
        <family val="2"/>
        <scheme val="minor"/>
      </rPr>
      <t>Salted Concrete Rust</t>
    </r>
  </si>
  <si>
    <r>
      <rPr>
        <sz val="11"/>
        <color rgb="FF2B2A29"/>
        <rFont val="Calibri"/>
        <family val="2"/>
        <scheme val="minor"/>
      </rPr>
      <t>Panero Gris/Nero,Lavagna Grey,Salted Concrete Grey,Slack Stone Grey/Natural</t>
    </r>
  </si>
  <si>
    <r>
      <rPr>
        <sz val="11"/>
        <color rgb="FF2B2A29"/>
        <rFont val="Calibri"/>
        <family val="2"/>
        <scheme val="minor"/>
      </rPr>
      <t>Querry  Stone  Crema,Slate  Nero,Milano
Beige, Maplewood</t>
    </r>
  </si>
  <si>
    <r>
      <rPr>
        <sz val="11"/>
        <color rgb="FF2B2A29"/>
        <rFont val="Calibri"/>
        <family val="2"/>
        <scheme val="minor"/>
      </rPr>
      <t>Querry Stone Gris/Sahara</t>
    </r>
  </si>
  <si>
    <r>
      <rPr>
        <sz val="11"/>
        <color rgb="FF2B2A29"/>
        <rFont val="Calibri"/>
        <family val="2"/>
        <scheme val="minor"/>
      </rPr>
      <t>Rockdeck Verde,Milano Cotto,</t>
    </r>
  </si>
  <si>
    <r>
      <rPr>
        <sz val="11"/>
        <color rgb="FF2B2A29"/>
        <rFont val="Calibri"/>
        <family val="2"/>
        <scheme val="minor"/>
      </rPr>
      <t>Querry Stone Sky,Rockdeck
Lux/Sahara/Crema</t>
    </r>
  </si>
  <si>
    <r>
      <rPr>
        <sz val="11"/>
        <color rgb="FF2B2A29"/>
        <rFont val="Calibri"/>
        <family val="2"/>
        <scheme val="minor"/>
      </rPr>
      <t>Rockdeck Coffee/Gris</t>
    </r>
  </si>
  <si>
    <r>
      <rPr>
        <sz val="11"/>
        <color rgb="FF2B2A29"/>
        <rFont val="Calibri"/>
        <family val="2"/>
        <scheme val="minor"/>
      </rPr>
      <t>Querry Stone Sky,   Querry Stone Crema</t>
    </r>
  </si>
  <si>
    <r>
      <rPr>
        <sz val="11"/>
        <color rgb="FF2B2A29"/>
        <rFont val="Calibri"/>
        <family val="2"/>
        <scheme val="minor"/>
      </rPr>
      <t>Querry Stone Gris,Querry Stone Sahara,
Slate Nero</t>
    </r>
  </si>
  <si>
    <r>
      <rPr>
        <sz val="11"/>
        <color rgb="FF2B2A29"/>
        <rFont val="Calibri"/>
        <family val="2"/>
        <scheme val="minor"/>
      </rPr>
      <t>Rockdeck Metro White</t>
    </r>
  </si>
  <si>
    <r>
      <rPr>
        <sz val="11"/>
        <color rgb="FF2B2A29"/>
        <rFont val="Calibri"/>
        <family val="2"/>
        <scheme val="minor"/>
      </rPr>
      <t>Nano White</t>
    </r>
  </si>
  <si>
    <r>
      <rPr>
        <sz val="11"/>
        <color rgb="FF2B2A29"/>
        <rFont val="Calibri"/>
        <family val="2"/>
        <scheme val="minor"/>
      </rPr>
      <t>Statuario Wind, Statuario Beam, Calacatta Lit, La Arbescato</t>
    </r>
  </si>
  <si>
    <r>
      <rPr>
        <sz val="11"/>
        <color rgb="FF2B2A29"/>
        <rFont val="Calibri"/>
        <family val="2"/>
        <scheme val="minor"/>
      </rPr>
      <t>Absolute Black</t>
    </r>
  </si>
  <si>
    <r>
      <rPr>
        <sz val="11"/>
        <color rgb="FF2B2A29"/>
        <rFont val="Calibri"/>
        <family val="2"/>
        <scheme val="minor"/>
      </rPr>
      <t>Crystal Nero, Black Sea, Champion Slate Astrus Black, Empera Dove, Flor Di Dove Estrader Cocoa, African Fuse</t>
    </r>
  </si>
  <si>
    <r>
      <rPr>
        <sz val="11"/>
        <color rgb="FF2B2A29"/>
        <rFont val="Calibri"/>
        <family val="2"/>
        <scheme val="minor"/>
      </rPr>
      <t>Punto White / Grey / Black / Brown
/ Beige / Crema</t>
    </r>
  </si>
  <si>
    <r>
      <rPr>
        <sz val="11"/>
        <color rgb="FF2B2A29"/>
        <rFont val="Calibri"/>
        <family val="2"/>
        <scheme val="minor"/>
      </rPr>
      <t>ASH BROWN</t>
    </r>
  </si>
  <si>
    <r>
      <rPr>
        <sz val="11"/>
        <rFont val="Calibri"/>
        <family val="2"/>
        <scheme val="minor"/>
      </rPr>
      <t>SIZE:- 600 X 1200 X 9MM
(NEW COURTYARD COLLECTION) PROTEC WITH IM +</t>
    </r>
  </si>
  <si>
    <r>
      <rPr>
        <sz val="11"/>
        <color rgb="FF2B2A29"/>
        <rFont val="Calibri"/>
        <family val="2"/>
        <scheme val="minor"/>
      </rPr>
      <t>BRICK ASH BROWN</t>
    </r>
  </si>
  <si>
    <r>
      <rPr>
        <sz val="11"/>
        <rFont val="Calibri"/>
        <family val="2"/>
        <scheme val="minor"/>
      </rPr>
      <t>MATT
BRICK</t>
    </r>
  </si>
  <si>
    <r>
      <rPr>
        <sz val="11"/>
        <color rgb="FF2B2A29"/>
        <rFont val="Calibri"/>
        <family val="2"/>
        <scheme val="minor"/>
      </rPr>
      <t>QUEEN MINT, LIME STONE</t>
    </r>
  </si>
  <si>
    <r>
      <rPr>
        <sz val="11"/>
        <color rgb="FF2B2A29"/>
        <rFont val="Calibri"/>
        <family val="2"/>
        <scheme val="minor"/>
      </rPr>
      <t>GRID QUEEN MINT, BRICK LIME STONE</t>
    </r>
  </si>
  <si>
    <r>
      <rPr>
        <sz val="11"/>
        <rFont val="Calibri"/>
        <family val="2"/>
        <scheme val="minor"/>
      </rPr>
      <t>MATT
BRICK / GRID</t>
    </r>
  </si>
  <si>
    <r>
      <rPr>
        <sz val="11"/>
        <color rgb="FF2B2A29"/>
        <rFont val="Calibri"/>
        <family val="2"/>
        <scheme val="minor"/>
      </rPr>
      <t>YELLOW OCRA, COCOA MUD</t>
    </r>
  </si>
  <si>
    <r>
      <rPr>
        <sz val="11"/>
        <rFont val="Calibri"/>
        <family val="2"/>
        <scheme val="minor"/>
      </rPr>
      <t>MATT
BRICK PUNCH</t>
    </r>
  </si>
  <si>
    <r>
      <rPr>
        <sz val="11"/>
        <rFont val="Calibri"/>
        <family val="2"/>
        <scheme val="minor"/>
      </rPr>
      <t>MATT
BRICK / GRID PUNCH</t>
    </r>
  </si>
  <si>
    <r>
      <rPr>
        <sz val="11"/>
        <color rgb="FF2B2A29"/>
        <rFont val="Calibri"/>
        <family val="2"/>
        <scheme val="minor"/>
      </rPr>
      <t>GRID SILVER CHACK, BRICK BRUNT BRICK</t>
    </r>
  </si>
  <si>
    <r>
      <rPr>
        <sz val="11"/>
        <rFont val="Calibri"/>
        <family val="2"/>
        <scheme val="minor"/>
      </rPr>
      <t>MATT
GRID PUNCH</t>
    </r>
  </si>
  <si>
    <r>
      <rPr>
        <sz val="11"/>
        <rFont val="Calibri"/>
        <family val="2"/>
        <scheme val="minor"/>
      </rPr>
      <t>FULLBOD
Y</t>
    </r>
  </si>
  <si>
    <r>
      <rPr>
        <sz val="11"/>
        <color rgb="FF2B2A29"/>
        <rFont val="Calibri"/>
        <family val="2"/>
        <scheme val="minor"/>
      </rPr>
      <t>SOIL ASH BROWN</t>
    </r>
  </si>
  <si>
    <r>
      <rPr>
        <sz val="11"/>
        <rFont val="Calibri"/>
        <family val="2"/>
        <scheme val="minor"/>
      </rPr>
      <t>MATT
SOIL</t>
    </r>
  </si>
  <si>
    <r>
      <rPr>
        <sz val="11"/>
        <color rgb="FF2B2A29"/>
        <rFont val="Calibri"/>
        <family val="2"/>
        <scheme val="minor"/>
      </rPr>
      <t>DUNE QUEEN MINT, SOIL LIME STONE</t>
    </r>
  </si>
  <si>
    <r>
      <rPr>
        <sz val="11"/>
        <rFont val="Calibri"/>
        <family val="2"/>
        <scheme val="minor"/>
      </rPr>
      <t>MATT
SOIL / DUNE</t>
    </r>
  </si>
  <si>
    <r>
      <rPr>
        <sz val="11"/>
        <rFont val="Calibri"/>
        <family val="2"/>
        <scheme val="minor"/>
      </rPr>
      <t>MATT
SOIL PUNCH</t>
    </r>
  </si>
  <si>
    <r>
      <rPr>
        <sz val="11"/>
        <rFont val="Calibri"/>
        <family val="2"/>
        <scheme val="minor"/>
      </rPr>
      <t>MATT
SOIL / DUNE PUNCH</t>
    </r>
  </si>
  <si>
    <r>
      <rPr>
        <sz val="11"/>
        <color rgb="FF2B2A29"/>
        <rFont val="Calibri"/>
        <family val="2"/>
        <scheme val="minor"/>
      </rPr>
      <t>DUNE SILVER CHACK, SOIL BRUNT BRICK</t>
    </r>
  </si>
  <si>
    <r>
      <rPr>
        <sz val="11"/>
        <rFont val="Calibri"/>
        <family val="2"/>
        <scheme val="minor"/>
      </rPr>
      <t xml:space="preserve">FULLBOD
</t>
    </r>
    <r>
      <rPr>
        <vertAlign val="superscript"/>
        <sz val="11"/>
        <rFont val="Calibri"/>
        <family val="2"/>
        <scheme val="minor"/>
      </rPr>
      <t>Y</t>
    </r>
    <r>
      <rPr>
        <sz val="11"/>
        <rFont val="Calibri"/>
        <family val="2"/>
        <scheme val="minor"/>
      </rPr>
      <t>FULLBOD</t>
    </r>
  </si>
  <si>
    <r>
      <rPr>
        <sz val="11"/>
        <rFont val="Calibri"/>
        <family val="2"/>
        <scheme val="minor"/>
      </rPr>
      <t>MATT
DUNE</t>
    </r>
  </si>
  <si>
    <r>
      <rPr>
        <sz val="11"/>
        <color rgb="FF2B2A29"/>
        <rFont val="Calibri"/>
        <family val="2"/>
        <scheme val="minor"/>
      </rPr>
      <t>Pixel Barley</t>
    </r>
  </si>
  <si>
    <r>
      <rPr>
        <sz val="11"/>
        <color rgb="FF2B2A29"/>
        <rFont val="Calibri"/>
        <family val="2"/>
        <scheme val="minor"/>
      </rPr>
      <t>Pixel Cocoa / Bianco</t>
    </r>
  </si>
  <si>
    <r>
      <rPr>
        <sz val="11"/>
        <color rgb="FF2B2A29"/>
        <rFont val="Calibri"/>
        <family val="2"/>
        <scheme val="minor"/>
      </rPr>
      <t>Pixel Grey</t>
    </r>
  </si>
  <si>
    <r>
      <rPr>
        <sz val="11"/>
        <color rgb="FF2B2A29"/>
        <rFont val="Calibri"/>
        <family val="2"/>
        <scheme val="minor"/>
      </rPr>
      <t>Pixel white / nero</t>
    </r>
  </si>
  <si>
    <r>
      <rPr>
        <sz val="11"/>
        <color rgb="FF2B2A29"/>
        <rFont val="Calibri"/>
        <family val="2"/>
        <scheme val="minor"/>
      </rPr>
      <t>Saga Barley</t>
    </r>
  </si>
  <si>
    <r>
      <rPr>
        <sz val="11"/>
        <color rgb="FF2B2A29"/>
        <rFont val="Calibri"/>
        <family val="2"/>
        <scheme val="minor"/>
      </rPr>
      <t>Saga Cocoa / Bianco</t>
    </r>
  </si>
  <si>
    <r>
      <rPr>
        <sz val="11"/>
        <color rgb="FF2B2A29"/>
        <rFont val="Calibri"/>
        <family val="2"/>
        <scheme val="minor"/>
      </rPr>
      <t>Saga Grey</t>
    </r>
  </si>
  <si>
    <r>
      <rPr>
        <sz val="11"/>
        <color rgb="FF2B2A29"/>
        <rFont val="Calibri"/>
        <family val="2"/>
        <scheme val="minor"/>
      </rPr>
      <t>Saga White</t>
    </r>
  </si>
  <si>
    <r>
      <rPr>
        <sz val="11"/>
        <color rgb="FF2B2A29"/>
        <rFont val="Calibri"/>
        <family val="2"/>
        <scheme val="minor"/>
      </rPr>
      <t>Saga Nero</t>
    </r>
  </si>
  <si>
    <r>
      <rPr>
        <sz val="11"/>
        <color rgb="FF2B2A29"/>
        <rFont val="Calibri"/>
        <family val="2"/>
        <scheme val="minor"/>
      </rPr>
      <t>Absolute Black ,</t>
    </r>
  </si>
  <si>
    <r>
      <rPr>
        <sz val="11"/>
        <color rgb="FF2B2A29"/>
        <rFont val="Calibri"/>
        <family val="2"/>
        <scheme val="minor"/>
      </rPr>
      <t>Golden Silk white, Calacatta Rose Onyx beam,Calacatta, Carrara Arbescato, Lillac, Calacatta Sun,
Macaubas</t>
    </r>
  </si>
  <si>
    <r>
      <rPr>
        <sz val="11"/>
        <color rgb="FF2B2A29"/>
        <rFont val="Calibri"/>
        <family val="2"/>
        <scheme val="minor"/>
      </rPr>
      <t>Black Antique,Portoro  ﬂame, Black  Bamboo,  Onyx Thunder</t>
    </r>
  </si>
  <si>
    <r>
      <rPr>
        <sz val="11"/>
        <color rgb="FF2B2A29"/>
        <rFont val="Calibri"/>
        <family val="2"/>
        <scheme val="minor"/>
      </rPr>
      <t>Marquina Jet,Taurus Black, Portoro ﬂame, Black Bamboo</t>
    </r>
  </si>
  <si>
    <r>
      <rPr>
        <sz val="11"/>
        <color rgb="FF2B2A29"/>
        <rFont val="Calibri"/>
        <family val="2"/>
        <scheme val="minor"/>
      </rPr>
      <t>Golden Silk white, Onyx beam,Calacatta, Carrara Arbescato, Lillac, Calacatta sun,</t>
    </r>
  </si>
  <si>
    <r>
      <rPr>
        <sz val="11"/>
        <color rgb="FF2B2A29"/>
        <rFont val="Calibri"/>
        <family val="2"/>
        <scheme val="minor"/>
      </rPr>
      <t>Antique Grey,  Pietra Grey</t>
    </r>
  </si>
  <si>
    <r>
      <rPr>
        <sz val="11"/>
        <color rgb="FF2B2A29"/>
        <rFont val="Calibri"/>
        <family val="2"/>
        <scheme val="minor"/>
      </rPr>
      <t>Black Saint Laurent, Marquina, Metal Grey, Ocean Black, Sarona</t>
    </r>
  </si>
  <si>
    <r>
      <rPr>
        <sz val="11"/>
        <color rgb="FF2B2A29"/>
        <rFont val="Calibri"/>
        <family val="2"/>
        <scheme val="minor"/>
      </rPr>
      <t>Golden Silk White, Saint Laurent White, Statuario Gold,  Statuario
Natural</t>
    </r>
  </si>
  <si>
    <r>
      <rPr>
        <sz val="11"/>
        <color rgb="FF2B2A29"/>
        <rFont val="Calibri"/>
        <family val="2"/>
        <scheme val="minor"/>
      </rPr>
      <t>Pozzalana Crema,  Pozzalana Smoke,</t>
    </r>
  </si>
  <si>
    <r>
      <rPr>
        <sz val="11"/>
        <color rgb="FF2B2A29"/>
        <rFont val="Calibri"/>
        <family val="2"/>
        <scheme val="minor"/>
      </rPr>
      <t>Crema Dinova, Statuario Vienna, Brescia
Seemless, Blue Brescia,</t>
    </r>
  </si>
  <si>
    <r>
      <rPr>
        <sz val="11"/>
        <color rgb="FF2B2A29"/>
        <rFont val="Calibri"/>
        <family val="2"/>
        <scheme val="minor"/>
      </rPr>
      <t>Pozzalana Burly , Pozzalana Tobacco
,Pozzalana Gris  ,  Pozzalana Nero, Concrete  Bone,  Concrete Camel</t>
    </r>
  </si>
  <si>
    <r>
      <rPr>
        <sz val="11"/>
        <color rgb="FF2B2A29"/>
        <rFont val="Calibri"/>
        <family val="2"/>
        <scheme val="minor"/>
      </rPr>
      <t>Ice  Dinova,  ,  Armani  Grey,  Bottochino Caldo, Novelle Crema, Novelle Gris, Crema Marﬁl, Silver Root, Carrara Neo, Panda White,  Emperador Ash</t>
    </r>
  </si>
  <si>
    <r>
      <rPr>
        <sz val="11"/>
        <color rgb="FF2B2A29"/>
        <rFont val="Calibri"/>
        <family val="2"/>
        <scheme val="minor"/>
      </rPr>
      <t>Concrete Charcoal, Concrete Taupe,</t>
    </r>
  </si>
  <si>
    <r>
      <rPr>
        <sz val="11"/>
        <color rgb="FF2B2A29"/>
        <rFont val="Calibri"/>
        <family val="2"/>
        <scheme val="minor"/>
      </rPr>
      <t>DESERT CREMA, BIANCO, VERDE, LUX, GREY, SAHARA</t>
    </r>
  </si>
  <si>
    <r>
      <rPr>
        <sz val="11"/>
        <color rgb="FF2B2A29"/>
        <rFont val="Calibri"/>
        <family val="2"/>
        <scheme val="minor"/>
      </rPr>
      <t>DESERT GRIS, COFFEE, NERO</t>
    </r>
  </si>
  <si>
    <r>
      <rPr>
        <sz val="11"/>
        <color rgb="FF2B2A29"/>
        <rFont val="Calibri"/>
        <family val="2"/>
        <scheme val="minor"/>
      </rPr>
      <t>Copos Crema , Copos Black , Copos
Grey</t>
    </r>
  </si>
  <si>
    <r>
      <rPr>
        <sz val="11"/>
        <color rgb="FF2B2A29"/>
        <rFont val="Calibri"/>
        <family val="2"/>
        <scheme val="minor"/>
      </rPr>
      <t>Copos Crema , Copos Black ,  Copos
Grey</t>
    </r>
  </si>
  <si>
    <r>
      <rPr>
        <sz val="11"/>
        <color rgb="FF2B2A29"/>
        <rFont val="Calibri"/>
        <family val="2"/>
        <scheme val="minor"/>
      </rPr>
      <t>Countrywood Coffee/Beige, Barkwood, Ironwood Beige/Brown/Verde/,  Artwood Natural,  Slate Nero,  Kingwood Brown/Beige,  Victoria  Gris/ Natural</t>
    </r>
  </si>
  <si>
    <r>
      <rPr>
        <sz val="11"/>
        <color rgb="FF2B2A29"/>
        <rFont val="Calibri"/>
        <family val="2"/>
        <scheme val="minor"/>
      </rPr>
      <t>Desert Verde</t>
    </r>
  </si>
  <si>
    <r>
      <rPr>
        <sz val="11"/>
        <rFont val="Calibri"/>
        <family val="2"/>
        <scheme val="minor"/>
      </rPr>
      <t>FULLBODY
STEP</t>
    </r>
  </si>
  <si>
    <r>
      <rPr>
        <sz val="11"/>
        <color rgb="FF2B2A29"/>
        <rFont val="Calibri"/>
        <family val="2"/>
        <scheme val="minor"/>
      </rPr>
      <t>Desert Crema / Gris / Sahara</t>
    </r>
  </si>
  <si>
    <r>
      <rPr>
        <sz val="11"/>
        <color rgb="FF2B2A29"/>
        <rFont val="Calibri"/>
        <family val="2"/>
        <scheme val="minor"/>
      </rPr>
      <t>Copos Grey / Crema / Black</t>
    </r>
  </si>
  <si>
    <r>
      <rPr>
        <u/>
        <sz val="11"/>
        <rFont val="Calibri"/>
        <family val="2"/>
        <scheme val="minor"/>
      </rPr>
      <t xml:space="preserve">INTRA HIGH GLOSS COLLECTION - 2021
</t>
    </r>
    <r>
      <rPr>
        <sz val="11"/>
        <rFont val="Calibri"/>
        <family val="2"/>
        <scheme val="minor"/>
      </rPr>
      <t>Arbes flair, Arbes White, Armani Dove, Borghini Bianco, Bottochino Beach, Bottochino Dove, Bright Emperor, Carra Grey, Galaxy Azzuro, Glacier Beach, Invisible Dove, Kaman Beige, Marfo Beach, Paris Brown, Passion Grey, Roman White, Statuvario Winds, Twilight Grey, Burberry Beach, Burberry Dove, Argentine Root, Grey Amazon, Lasa Carrara, Arizona</t>
    </r>
  </si>
  <si>
    <r>
      <rPr>
        <u/>
        <sz val="11"/>
        <rFont val="Calibri"/>
        <family val="2"/>
        <scheme val="minor"/>
      </rPr>
      <t>INTRA CARVING COLLECTION - 2021 / </t>
    </r>
    <r>
      <rPr>
        <sz val="11"/>
        <rFont val="Calibri"/>
        <family val="2"/>
        <scheme val="minor"/>
      </rPr>
      <t xml:space="preserve"> </t>
    </r>
    <r>
      <rPr>
        <u/>
        <sz val="11"/>
        <rFont val="Calibri"/>
        <family val="2"/>
        <scheme val="minor"/>
      </rPr>
      <t xml:space="preserve">SUPRA CARVING
</t>
    </r>
    <r>
      <rPr>
        <sz val="11"/>
        <rFont val="Calibri"/>
        <family val="2"/>
        <scheme val="minor"/>
      </rPr>
      <t>Intra Dove, Intra Grey, Intra Slate, Intra cream, Intra Barley, Intra Beige, Intra Purple, Intra Viola, Intra Plum, Argentine root. Arizona, Burberry beach, Burberry dove, Grey amazone, Lasa carrara</t>
    </r>
  </si>
  <si>
    <r>
      <rPr>
        <sz val="11"/>
        <rFont val="Calibri"/>
        <family val="2"/>
        <scheme val="minor"/>
      </rPr>
      <t>Calacatta Gold,  Invisible Grey,  Royal
Taupe,Statuario Hoist,  Statuario Zenith, Arel Onyx</t>
    </r>
  </si>
  <si>
    <r>
      <rPr>
        <u/>
        <sz val="11"/>
        <rFont val="Calibri"/>
        <family val="2"/>
        <scheme val="minor"/>
      </rPr>
      <t xml:space="preserve">New Forza Collection
</t>
    </r>
    <r>
      <rPr>
        <sz val="11"/>
        <color rgb="FF2B2A29"/>
        <rFont val="Calibri"/>
        <family val="2"/>
        <scheme val="minor"/>
      </rPr>
      <t>Brescia Viva, Calacatta Sun, Brescia Tan, Marﬁl Sun,Venus Sand,Marﬁl Moon, Crystal Beige, Travenstone, Grey Italia, Calacatta, Stylonyx, Grey Sonata, Macaubas, Onyx Beam, Framenta, Aravali Onyx</t>
    </r>
  </si>
  <si>
    <r>
      <rPr>
        <sz val="11"/>
        <color rgb="FF2B2A29"/>
        <rFont val="Calibri"/>
        <family val="2"/>
        <scheme val="minor"/>
      </rPr>
      <t xml:space="preserve">Pietra Dove, Saint Laurent </t>
    </r>
    <r>
      <rPr>
        <u/>
        <sz val="11"/>
        <rFont val="Calibri"/>
        <family val="2"/>
        <scheme val="minor"/>
      </rPr>
      <t xml:space="preserve">New Forza Collection
</t>
    </r>
    <r>
      <rPr>
        <sz val="11"/>
        <color rgb="FF2B2A29"/>
        <rFont val="Calibri"/>
        <family val="2"/>
        <scheme val="minor"/>
      </rPr>
      <t>Marmontis,Fiama Gold,Armanzo,Rotten Armani,
Royal Azul,Wildonyx-Bm,Onyx Thunder, Majestic Aqua, Forza Decor-1, Forza Decor-2, Forza Decor-3,Forza Decor-4</t>
    </r>
  </si>
  <si>
    <r>
      <rPr>
        <sz val="11"/>
        <color rgb="FF2B2A29"/>
        <rFont val="Calibri"/>
        <family val="2"/>
        <scheme val="minor"/>
      </rPr>
      <t>Cheppo Beach, Fusonyx Beach, Sandstar Beach, Bottochino Caldo, Armani Sun, Neatstone, Royal Tuape,Beola, Sandstar</t>
    </r>
  </si>
  <si>
    <r>
      <rPr>
        <sz val="11"/>
        <color rgb="FF2B2A29"/>
        <rFont val="Calibri"/>
        <family val="2"/>
        <scheme val="minor"/>
      </rPr>
      <t>Armani  Mocha,  Copper  ,Cheppo  Pure, Cinerea River,  Fusonyx Dove,</t>
    </r>
  </si>
  <si>
    <r>
      <rPr>
        <sz val="11"/>
        <color rgb="FF2B2A29"/>
        <rFont val="Calibri"/>
        <family val="2"/>
        <scheme val="minor"/>
      </rPr>
      <t>Statuario Presto, Statuario Nex, Statuario Rhyme, Michelangelo Rust</t>
    </r>
  </si>
  <si>
    <r>
      <rPr>
        <sz val="11"/>
        <color rgb="FF2B2A29"/>
        <rFont val="Calibri"/>
        <family val="2"/>
        <scheme val="minor"/>
      </rPr>
      <t>Concrete  Bone,  Concrete  Camel,  Wood Bone, Wood  Camel,  Pozzalana  Crema, Pozzalana Smoke</t>
    </r>
  </si>
  <si>
    <r>
      <rPr>
        <sz val="11"/>
        <color rgb="FF2B2A29"/>
        <rFont val="Calibri"/>
        <family val="2"/>
        <scheme val="minor"/>
      </rPr>
      <t>Contrete  Charcoal,  Contrere  Taupe, Wood Charcoal, Wood Taupe, Pozzolana Gris,  Pozzolana Nero,  Pozzolana Tobacco,  Pozzalana Burly</t>
    </r>
  </si>
  <si>
    <r>
      <rPr>
        <sz val="11"/>
        <color rgb="FF2B2A29"/>
        <rFont val="Calibri"/>
        <family val="2"/>
        <scheme val="minor"/>
      </rPr>
      <t xml:space="preserve">Calacatta Gold,  Invisible Grey,  Royal Taupe, Carrara Neo, Novelle Gris, Panda White, Bottocino Caldo, Crema Marﬁl, Novelle Crema, Statuario Hoist, Statuario Zenith, Arel Onyx
</t>
    </r>
    <r>
      <rPr>
        <u/>
        <sz val="11"/>
        <rFont val="Calibri"/>
        <family val="2"/>
        <scheme val="minor"/>
      </rPr>
      <t xml:space="preserve">New Forza Collection
</t>
    </r>
    <r>
      <rPr>
        <sz val="11"/>
        <color rgb="FF2B2A29"/>
        <rFont val="Calibri"/>
        <family val="2"/>
        <scheme val="minor"/>
      </rPr>
      <t>Brescia Viva,Calacatta Sun,Brescia Tan, Marﬁl Sun,Venus Sand,Marﬁl Moon, Crystal Beige, Travenstone, Grey Italia, Calacatta, Stylonyx, Grey Sonata, Macaubas, Onyx Beam, Framenta, Aravali Onyx</t>
    </r>
  </si>
  <si>
    <r>
      <rPr>
        <sz val="11"/>
        <color rgb="FF2B2A29"/>
        <rFont val="Calibri"/>
        <family val="2"/>
        <scheme val="minor"/>
      </rPr>
      <t xml:space="preserve">Black Beauty, Black Marquina, Maroon Fossile, Rosso Coleman, Havanna Brown, Pietra Dove, Saint Laurent, Silver Root
</t>
    </r>
    <r>
      <rPr>
        <u/>
        <sz val="11"/>
        <rFont val="Calibri"/>
        <family val="2"/>
        <scheme val="minor"/>
      </rPr>
      <t xml:space="preserve">New Forza Collection - 2021
</t>
    </r>
    <r>
      <rPr>
        <sz val="11"/>
        <color rgb="FF2B2A29"/>
        <rFont val="Calibri"/>
        <family val="2"/>
        <scheme val="minor"/>
      </rPr>
      <t>Marmontis, Fiama Gold, Armanzo,Rotten Armani, Royal Azul,Wildonyx-Bm, Onyx Thunder, Majestic Aqua,</t>
    </r>
  </si>
  <si>
    <r>
      <rPr>
        <u/>
        <sz val="11"/>
        <rFont val="Calibri"/>
        <family val="2"/>
        <scheme val="minor"/>
      </rPr>
      <t>New Forza Collection - 2021
Tropical sun décor, Tropical sky décor</t>
    </r>
  </si>
  <si>
    <r>
      <rPr>
        <sz val="11"/>
        <color rgb="FF2B2A29"/>
        <rFont val="Calibri"/>
        <family val="2"/>
        <scheme val="minor"/>
      </rPr>
      <t>Brescia Seemless, Crema Dinova, Burberry Crema, Brescia  Aurora Bookmatch,  Statuario  Nex, Michelangelo  Rust,  Fab  Marﬁl,  Solitary Flakes, Armani Sun</t>
    </r>
  </si>
  <si>
    <r>
      <rPr>
        <sz val="11"/>
        <color rgb="FF2B2A29"/>
        <rFont val="Calibri"/>
        <family val="2"/>
        <scheme val="minor"/>
      </rPr>
      <t>Armani  Grey,  Pietra  Grey,  Emperador Fume, William  Grey,  Champion  Coffee, Cinerea  River, Cinerea  Armani,  Myra Beige  Bookmatch,  Bianco Fantastico - A &amp; B Bookmatch, Bianco Viola - A &amp; B Bookmatch,  Michelangelo  -  A  &amp;  B Bookmatch, Sarren Colin</t>
    </r>
  </si>
  <si>
    <r>
      <rPr>
        <sz val="11"/>
        <color rgb="FF2B2A29"/>
        <rFont val="Calibri"/>
        <family val="2"/>
        <scheme val="minor"/>
      </rPr>
      <t xml:space="preserve">Statuario  Smart  Random,  Statuario Smart Continue,  Honey  Onyx,  Ice Onyx,  Black  Forest, Statuario  Regalia, Turkish  Olive  Bookmatch, Brescia Coralito - A &amp; B Bookmatch
</t>
    </r>
  </si>
  <si>
    <r>
      <rPr>
        <sz val="11"/>
        <color rgb="FF2B2A29"/>
        <rFont val="Calibri"/>
        <family val="2"/>
        <scheme val="minor"/>
      </rPr>
      <t>Cheppo Beach, Fusonyx Beach, Sandstar Beach, Bottochino Caldo, Armani Sun, Neatstone, Royal Tuape, Beola, Sandstar,</t>
    </r>
  </si>
  <si>
    <r>
      <rPr>
        <sz val="11"/>
        <color rgb="FF2B2A29"/>
        <rFont val="Calibri"/>
        <family val="2"/>
        <scheme val="minor"/>
      </rPr>
      <t>Armani  Mocha,  Copper,  Cheppo  Pure, Cinerea River,  Fusonyx Dove</t>
    </r>
  </si>
  <si>
    <r>
      <rPr>
        <sz val="11"/>
        <color rgb="FF2B2A29"/>
        <rFont val="Calibri"/>
        <family val="2"/>
        <scheme val="minor"/>
      </rPr>
      <t>SPECTRA COLLECTION</t>
    </r>
  </si>
  <si>
    <r>
      <rPr>
        <sz val="11"/>
        <color rgb="FF2B2A29"/>
        <rFont val="Calibri"/>
        <family val="2"/>
        <scheme val="minor"/>
      </rPr>
      <t>SPECTRA: BERRY , CHEESE, CHILLI, CUMIN, HERBS, MUSHROOM, MUSTARD, PEANUT, PEPPER, SALT, TANGO, WINE</t>
    </r>
  </si>
  <si>
    <r>
      <rPr>
        <sz val="11"/>
        <color rgb="FF2B2A29"/>
        <rFont val="Calibri"/>
        <family val="2"/>
        <scheme val="minor"/>
      </rPr>
      <t>80/-</t>
    </r>
  </si>
  <si>
    <r>
      <rPr>
        <sz val="11"/>
        <color rgb="FF2B2A29"/>
        <rFont val="Calibri"/>
        <family val="2"/>
        <scheme val="minor"/>
      </rPr>
      <t>MORTA:  KHAKHI, TERRAMORTA LIME, SILVER MORTA SLATE, NATURAL</t>
    </r>
  </si>
  <si>
    <r>
      <rPr>
        <sz val="11"/>
        <color rgb="FF2B2A29"/>
        <rFont val="Calibri"/>
        <family val="2"/>
        <scheme val="minor"/>
      </rPr>
      <t>RUSTONE COLLECTION (LIT , MID , DARK)</t>
    </r>
  </si>
  <si>
    <r>
      <rPr>
        <sz val="11"/>
        <color rgb="FF2B2A29"/>
        <rFont val="Calibri"/>
        <family val="2"/>
        <scheme val="minor"/>
      </rPr>
      <t>RUSTONE : BEIGE, KOTA, NATURAL</t>
    </r>
  </si>
  <si>
    <r>
      <rPr>
        <sz val="11"/>
        <color rgb="FF2B2A29"/>
        <rFont val="Calibri"/>
        <family val="2"/>
        <scheme val="minor"/>
      </rPr>
      <t>NEO COLLECTION (LIGHT DÉCOR - 1 , DÉCOR - 2 , DÉCOR - 3)</t>
    </r>
  </si>
  <si>
    <r>
      <rPr>
        <sz val="11"/>
        <color rgb="FF2B2A29"/>
        <rFont val="Calibri"/>
        <family val="2"/>
        <scheme val="minor"/>
      </rPr>
      <t>NEO : MINT, BLUE, NAVY, COCOA, SLATE, BAIGE, CHALK, BIANCO</t>
    </r>
  </si>
  <si>
    <r>
      <rPr>
        <sz val="11"/>
        <color rgb="FF2B2A29"/>
        <rFont val="Calibri"/>
        <family val="2"/>
        <scheme val="minor"/>
      </rPr>
      <t>MESSA COLLECTION</t>
    </r>
  </si>
  <si>
    <r>
      <rPr>
        <sz val="11"/>
        <color rgb="FF2B2A29"/>
        <rFont val="Calibri"/>
        <family val="2"/>
        <scheme val="minor"/>
      </rPr>
      <t>MESSA : CHEESE, PEANUT, SALT</t>
    </r>
  </si>
  <si>
    <r>
      <rPr>
        <sz val="11"/>
        <color rgb="FF2B2A29"/>
        <rFont val="Calibri"/>
        <family val="2"/>
        <scheme val="minor"/>
      </rPr>
      <t>98/-</t>
    </r>
  </si>
  <si>
    <r>
      <rPr>
        <sz val="11"/>
        <color rgb="FF2B2A29"/>
        <rFont val="Calibri"/>
        <family val="2"/>
        <scheme val="minor"/>
      </rPr>
      <t>GARDEN COLLECTION</t>
    </r>
  </si>
  <si>
    <r>
      <rPr>
        <sz val="11"/>
        <color rgb="FF2B2A29"/>
        <rFont val="Calibri"/>
        <family val="2"/>
        <scheme val="minor"/>
      </rPr>
      <t>GARDEN : GEO BASE, GEO BORDER, LOOP BASE, LOOP BORDER</t>
    </r>
  </si>
  <si>
    <r>
      <rPr>
        <sz val="11"/>
        <color rgb="FF2B2A29"/>
        <rFont val="Calibri"/>
        <family val="2"/>
        <scheme val="minor"/>
      </rPr>
      <t>SOIL COLLECTION</t>
    </r>
  </si>
  <si>
    <r>
      <rPr>
        <sz val="11"/>
        <color rgb="FF2B2A29"/>
        <rFont val="Calibri"/>
        <family val="2"/>
        <scheme val="minor"/>
      </rPr>
      <t>SOIL : HERITAGE BASE, HERITAGE BORDER, PETALS BASE, PETALS BORDER</t>
    </r>
  </si>
  <si>
    <r>
      <rPr>
        <sz val="11"/>
        <color rgb="FF2B2A29"/>
        <rFont val="Calibri"/>
        <family val="2"/>
        <scheme val="minor"/>
      </rPr>
      <t>FOLK COLLECTION</t>
    </r>
  </si>
  <si>
    <r>
      <rPr>
        <sz val="11"/>
        <rFont val="Calibri"/>
        <family val="2"/>
        <scheme val="minor"/>
      </rPr>
      <t>SIZE:-198 X 198 X 8.5MM
(NEW TINNY TILES SERIES)</t>
    </r>
  </si>
  <si>
    <r>
      <rPr>
        <sz val="11"/>
        <color rgb="FF2B2A29"/>
        <rFont val="Calibri"/>
        <family val="2"/>
        <scheme val="minor"/>
      </rPr>
      <t>FOLK : DIAMOND BASE, DIAMOND BORDER, ORIGIN BASE, ORIGIN BORDER, STARS BASE, STARS BORDER</t>
    </r>
  </si>
  <si>
    <r>
      <rPr>
        <sz val="11"/>
        <color rgb="FF2B2A29"/>
        <rFont val="Calibri"/>
        <family val="2"/>
        <scheme val="minor"/>
      </rPr>
      <t>MOTIF COLLECTION</t>
    </r>
  </si>
  <si>
    <r>
      <rPr>
        <sz val="11"/>
        <color rgb="FF2B2A29"/>
        <rFont val="Calibri"/>
        <family val="2"/>
        <scheme val="minor"/>
      </rPr>
      <t>MOTIF : BERRY, CHILLI, HERBS, MUSTARD, PEPPER, TANGO, WINE</t>
    </r>
  </si>
  <si>
    <r>
      <rPr>
        <sz val="11"/>
        <color rgb="FF2B2A29"/>
        <rFont val="Calibri"/>
        <family val="2"/>
        <scheme val="minor"/>
      </rPr>
      <t>RUSTY COLLECTION</t>
    </r>
  </si>
  <si>
    <r>
      <rPr>
        <sz val="11"/>
        <color rgb="FF2B2A29"/>
        <rFont val="Calibri"/>
        <family val="2"/>
        <scheme val="minor"/>
      </rPr>
      <t>RUSTY : BROWN , SLATE, NAVY</t>
    </r>
  </si>
  <si>
    <r>
      <rPr>
        <sz val="11"/>
        <color rgb="FF2B2A29"/>
        <rFont val="Calibri"/>
        <family val="2"/>
        <scheme val="minor"/>
      </rPr>
      <t>MISTY COLLECTION</t>
    </r>
  </si>
  <si>
    <r>
      <rPr>
        <sz val="11"/>
        <color rgb="FF2B2A29"/>
        <rFont val="Calibri"/>
        <family val="2"/>
        <scheme val="minor"/>
      </rPr>
      <t>MISTY : BROWN , SLATE, NAVY</t>
    </r>
  </si>
  <si>
    <r>
      <rPr>
        <sz val="11"/>
        <color rgb="FF2B2A29"/>
        <rFont val="Calibri"/>
        <family val="2"/>
        <scheme val="minor"/>
      </rPr>
      <t>MORTA COLLECTION DÉCOR SERIES</t>
    </r>
  </si>
  <si>
    <r>
      <rPr>
        <sz val="11"/>
        <color rgb="FF2B2A29"/>
        <rFont val="Calibri"/>
        <family val="2"/>
        <scheme val="minor"/>
      </rPr>
      <t>MORTA DECOR:  KHAKHI, TERRA, LIME, SILVER, SLATE, NATURAL</t>
    </r>
  </si>
  <si>
    <r>
      <rPr>
        <sz val="11"/>
        <color rgb="FF2B2A29"/>
        <rFont val="Calibri"/>
        <family val="2"/>
        <scheme val="minor"/>
      </rPr>
      <t>CURVE COLLECTION</t>
    </r>
  </si>
  <si>
    <r>
      <rPr>
        <sz val="11"/>
        <color rgb="FF2B2A29"/>
        <rFont val="Calibri"/>
        <family val="2"/>
        <scheme val="minor"/>
      </rPr>
      <t>CURVE :  PEANUT, SALT, CHEESE</t>
    </r>
  </si>
  <si>
    <r>
      <rPr>
        <sz val="11"/>
        <color rgb="FF2B2A29"/>
        <rFont val="Calibri"/>
        <family val="2"/>
        <scheme val="minor"/>
      </rPr>
      <t>111/-</t>
    </r>
  </si>
  <si>
    <r>
      <rPr>
        <sz val="11"/>
        <color rgb="FF2B2A29"/>
        <rFont val="Calibri"/>
        <family val="2"/>
        <scheme val="minor"/>
      </rPr>
      <t>RUSTONE DÉCOR COLLECTION</t>
    </r>
  </si>
  <si>
    <r>
      <rPr>
        <sz val="11"/>
        <color rgb="FF2B2A29"/>
        <rFont val="Calibri"/>
        <family val="2"/>
        <scheme val="minor"/>
      </rPr>
      <t>RUSTONE DECOR :  BEIGE DÉCOR, KOTA DÉCOR, NATURAL DÉCOR</t>
    </r>
  </si>
  <si>
    <r>
      <rPr>
        <sz val="11"/>
        <color rgb="FF2B2A29"/>
        <rFont val="Calibri"/>
        <family val="2"/>
        <scheme val="minor"/>
      </rPr>
      <t>GARDEN  COLLECTION (8 PC PACKING) (3.38 SQ.FT &amp; 6.1 KG WEIGHT)</t>
    </r>
  </si>
  <si>
    <r>
      <rPr>
        <sz val="11"/>
        <color rgb="FF2B2A29"/>
        <rFont val="Calibri"/>
        <family val="2"/>
        <scheme val="minor"/>
      </rPr>
      <t>GARDEN : GEO CORNER, LOOP CORNER</t>
    </r>
  </si>
  <si>
    <r>
      <rPr>
        <sz val="11"/>
        <color rgb="FF2B2A29"/>
        <rFont val="Calibri"/>
        <family val="2"/>
        <scheme val="minor"/>
      </rPr>
      <t>116/-</t>
    </r>
  </si>
  <si>
    <r>
      <rPr>
        <sz val="11"/>
        <color rgb="FF2B2A29"/>
        <rFont val="Calibri"/>
        <family val="2"/>
        <scheme val="minor"/>
      </rPr>
      <t>SOIL COLLECTION   (8 PC PACKING) (3.38 SQ.FT &amp; 6.1 KG WEIGHT)</t>
    </r>
  </si>
  <si>
    <r>
      <rPr>
        <sz val="11"/>
        <color rgb="FF2B2A29"/>
        <rFont val="Calibri"/>
        <family val="2"/>
        <scheme val="minor"/>
      </rPr>
      <t>SOIL : HERITAGE CORNER, PETALS CORNER</t>
    </r>
  </si>
  <si>
    <r>
      <rPr>
        <sz val="11"/>
        <color rgb="FF2B2A29"/>
        <rFont val="Calibri"/>
        <family val="2"/>
        <scheme val="minor"/>
      </rPr>
      <t>FOLK COLLECTION   (8 PC PACKING) (3.38 SQ.FT &amp; 6.1 KG WEIGHT)</t>
    </r>
  </si>
  <si>
    <r>
      <rPr>
        <sz val="11"/>
        <color rgb="FF2B2A29"/>
        <rFont val="Calibri"/>
        <family val="2"/>
        <scheme val="minor"/>
      </rPr>
      <t>FOLK : DIAMOND CORNER, ORIGIN CORNER, STARS CORNER</t>
    </r>
  </si>
  <si>
    <r>
      <rPr>
        <sz val="11"/>
        <rFont val="Calibri"/>
        <family val="2"/>
        <scheme val="minor"/>
      </rPr>
      <t>SIZE:- 58 X 250 X 8.5MM
(NEW TINNY TILES SERIES)</t>
    </r>
  </si>
  <si>
    <r>
      <rPr>
        <sz val="11"/>
        <color rgb="FF2B2A29"/>
        <rFont val="Calibri"/>
        <family val="2"/>
        <scheme val="minor"/>
      </rPr>
      <t>SPECTRA : SALT , CHILLI, MUSHROOM , CHEESE, PEPPER, CUMIN , BERRY , TANGO, PEANUT, HERBS , MUSTARD , WINE</t>
    </r>
  </si>
  <si>
    <r>
      <rPr>
        <sz val="11"/>
        <color rgb="FF2B2A29"/>
        <rFont val="Calibri"/>
        <family val="2"/>
        <scheme val="minor"/>
      </rPr>
      <t>48/-</t>
    </r>
  </si>
  <si>
    <r>
      <rPr>
        <sz val="11"/>
        <color rgb="FF2B2A29"/>
        <rFont val="Calibri"/>
        <family val="2"/>
        <scheme val="minor"/>
      </rPr>
      <t>SPECTRA : SWOOD BEIGE, TRUNK BEIGE, STONE BEIGE, HOZE BEIGE, HOZE GREY , BRISTY BEIGE , BRICKON BEIGE - DARK - MID - LIT</t>
    </r>
  </si>
  <si>
    <r>
      <rPr>
        <sz val="11"/>
        <color rgb="FF2B2A29"/>
        <rFont val="Calibri"/>
        <family val="2"/>
        <scheme val="minor"/>
      </rPr>
      <t>53/-</t>
    </r>
  </si>
  <si>
    <r>
      <rPr>
        <sz val="11"/>
        <color rgb="FF2B2A29"/>
        <rFont val="Calibri"/>
        <family val="2"/>
        <scheme val="minor"/>
      </rPr>
      <t>SPECTRA : AQUA BLUE, LINIA WHITEMORTA, SILVER DÉCOR, MORTA SLATE DÉCOR, MORTA NATURAL DÉCOR</t>
    </r>
  </si>
  <si>
    <r>
      <rPr>
        <sz val="11"/>
        <color rgb="FF2B2A29"/>
        <rFont val="Calibri"/>
        <family val="2"/>
        <scheme val="minor"/>
      </rPr>
      <t>GRANULA</t>
    </r>
  </si>
  <si>
    <r>
      <rPr>
        <sz val="11"/>
        <color rgb="FF2B2A29"/>
        <rFont val="Calibri"/>
        <family val="2"/>
        <scheme val="minor"/>
      </rPr>
      <t>MAZE BLUE</t>
    </r>
  </si>
  <si>
    <r>
      <rPr>
        <sz val="11"/>
        <color rgb="FF2B2A29"/>
        <rFont val="Calibri"/>
        <family val="2"/>
        <scheme val="minor"/>
      </rPr>
      <t>64/-</t>
    </r>
  </si>
  <si>
    <r>
      <rPr>
        <sz val="11"/>
        <color rgb="FF2B2A29"/>
        <rFont val="Calibri"/>
        <family val="2"/>
        <scheme val="minor"/>
      </rPr>
      <t>SPECTRA SERIES</t>
    </r>
  </si>
  <si>
    <r>
      <rPr>
        <sz val="11"/>
        <rFont val="Calibri"/>
        <family val="2"/>
        <scheme val="minor"/>
      </rPr>
      <t>SIZE:- 1200 X 2780 X 6 MM
(NEW SPECTRA SERIES)</t>
    </r>
  </si>
  <si>
    <r>
      <rPr>
        <sz val="11"/>
        <color rgb="FF2B2A29"/>
        <rFont val="Calibri"/>
        <family val="2"/>
        <scheme val="minor"/>
      </rPr>
      <t>SPECTRA PEANUT</t>
    </r>
  </si>
  <si>
    <r>
      <rPr>
        <sz val="11"/>
        <color rgb="FF2B2A29"/>
        <rFont val="Calibri"/>
        <family val="2"/>
        <scheme val="minor"/>
      </rPr>
      <t>207/-</t>
    </r>
  </si>
  <si>
    <r>
      <rPr>
        <sz val="11"/>
        <color rgb="FF2B2A29"/>
        <rFont val="Calibri"/>
        <family val="2"/>
        <scheme val="minor"/>
      </rPr>
      <t>SPECTRA MUSHROOM , SPECTRA CHEESE,</t>
    </r>
  </si>
  <si>
    <r>
      <rPr>
        <sz val="11"/>
        <color rgb="FF2B2A29"/>
        <rFont val="Calibri"/>
        <family val="2"/>
        <scheme val="minor"/>
      </rPr>
      <t>213/-</t>
    </r>
  </si>
  <si>
    <r>
      <rPr>
        <sz val="11"/>
        <color rgb="FF2B2A29"/>
        <rFont val="Calibri"/>
        <family val="2"/>
        <scheme val="minor"/>
      </rPr>
      <t>SPECTRA PAPPER, SPECTRA WINE , SPECTRA TANGO, SPECTRA CHILLI</t>
    </r>
  </si>
  <si>
    <r>
      <rPr>
        <sz val="11"/>
        <color rgb="FF2B2A29"/>
        <rFont val="Calibri"/>
        <family val="2"/>
        <scheme val="minor"/>
      </rPr>
      <t>220/-</t>
    </r>
  </si>
  <si>
    <r>
      <rPr>
        <sz val="11"/>
        <color rgb="FF2B2A29"/>
        <rFont val="Calibri"/>
        <family val="2"/>
        <scheme val="minor"/>
      </rPr>
      <t>SPECTRACUMIN , SPECTRA SALT</t>
    </r>
  </si>
  <si>
    <r>
      <rPr>
        <sz val="11"/>
        <color rgb="FF2B2A29"/>
        <rFont val="Calibri"/>
        <family val="2"/>
        <scheme val="minor"/>
      </rPr>
      <t>223/-</t>
    </r>
  </si>
  <si>
    <r>
      <rPr>
        <sz val="11"/>
        <color rgb="FF2B2A29"/>
        <rFont val="Calibri"/>
        <family val="2"/>
        <scheme val="minor"/>
      </rPr>
      <t>SPECTRA MUSTARD</t>
    </r>
  </si>
  <si>
    <r>
      <rPr>
        <sz val="11"/>
        <color rgb="FF2B2A29"/>
        <rFont val="Calibri"/>
        <family val="2"/>
        <scheme val="minor"/>
      </rPr>
      <t>229/-</t>
    </r>
  </si>
  <si>
    <r>
      <rPr>
        <sz val="11"/>
        <color rgb="FF2B2A29"/>
        <rFont val="Calibri"/>
        <family val="2"/>
        <scheme val="minor"/>
      </rPr>
      <t>SPECTRA BERRY, SPECTRA HERBS</t>
    </r>
  </si>
  <si>
    <r>
      <rPr>
        <sz val="11"/>
        <color rgb="FF2B2A29"/>
        <rFont val="Calibri"/>
        <family val="2"/>
        <scheme val="minor"/>
      </rPr>
      <t>236/-</t>
    </r>
  </si>
  <si>
    <t>Simplolo</t>
  </si>
  <si>
    <t>800*1600 MM GVT High Gloss Flexible Bidy</t>
  </si>
  <si>
    <t>Seron</t>
  </si>
  <si>
    <t>Topaz</t>
  </si>
  <si>
    <t>800*3000 &amp; 800*3200</t>
  </si>
  <si>
    <t>Vermora</t>
  </si>
  <si>
    <t>HIGHGLOSSY( BRIGHT )</t>
  </si>
  <si>
    <t>INNO SLAB BRIGHT</t>
  </si>
  <si>
    <t>INNO SLAB ORRA</t>
  </si>
  <si>
    <t>INNO SLAB SHEEN X</t>
  </si>
  <si>
    <t>INNO SLAB ROCKER X</t>
  </si>
  <si>
    <t>INNO SLAB GLACIER</t>
  </si>
  <si>
    <t>1200*2400 MM</t>
  </si>
  <si>
    <t>INNO MAXUS BRIGHT</t>
  </si>
  <si>
    <t>INNO MAXUS SHEEN</t>
  </si>
  <si>
    <t>INNO MAXUS GLACIER</t>
  </si>
  <si>
    <t>INNO MAXUS MATIC</t>
  </si>
  <si>
    <t>INNO MAXUS RAINBOW</t>
  </si>
  <si>
    <t>INNO MAXUS ROCKER</t>
  </si>
  <si>
    <t>INNO MAXUS ORRA BRIGHT</t>
  </si>
  <si>
    <t>HIGHGLOSSY (BRIGHT)</t>
  </si>
  <si>
    <t>HIGHT GLOSSY( DARK )SHEEN</t>
  </si>
  <si>
    <t>INNO MAXUS MATIC+</t>
  </si>
  <si>
    <t>1200*800 mm</t>
  </si>
  <si>
    <t>HIGHGLOSSY( DARK ) SHEEN</t>
  </si>
  <si>
    <t>(PACKING - TWO PIECE, SQ.FT - 27.56, SQ.MTR - 2.56, THICKNESS - 9MM)</t>
  </si>
  <si>
    <t>Final RATE Per Sq.Ft (Including 7 %)</t>
  </si>
  <si>
    <t>Panda</t>
  </si>
  <si>
    <t>weight /Box (kg)</t>
  </si>
  <si>
    <t>Tiles/Box</t>
  </si>
  <si>
    <t>FT2/Box</t>
  </si>
  <si>
    <t>MTR^{2}/Box</t>
  </si>
  <si>
    <t>Rs.Ft2</t>
  </si>
  <si>
    <t>Rs.PCS</t>
  </si>
  <si>
    <t>Rs.Box</t>
  </si>
  <si>
    <t>Final Rate FT</t>
  </si>
  <si>
    <t>Final Rate PCS</t>
  </si>
  <si>
    <t>Fianl Rate Box</t>
  </si>
  <si>
    <t>Fnal MRP</t>
  </si>
  <si>
    <t>Final
Rs./SQFT</t>
  </si>
  <si>
    <t>Final
Price
Rs./SQM</t>
  </si>
  <si>
    <t>Final
Rs./Box</t>
  </si>
  <si>
    <t>Final MRP
Rs./Box</t>
  </si>
  <si>
    <t>Final Rate/SFT</t>
  </si>
  <si>
    <t>Final Rate Sft</t>
  </si>
  <si>
    <t>Final Rate Box</t>
  </si>
  <si>
    <t>Dekton</t>
  </si>
  <si>
    <t>4 Mm</t>
  </si>
  <si>
    <t>8 MM</t>
  </si>
  <si>
    <t>12 MM</t>
  </si>
  <si>
    <t>Final Dealer Price</t>
  </si>
  <si>
    <t>Final Dealer Price (Rs.
Per Slab excl.
Tax)</t>
  </si>
  <si>
    <t>Final MRP Full Slab
(Rs.)</t>
  </si>
  <si>
    <t>Final MRP
(Rs./Sq.ft)</t>
  </si>
  <si>
    <t>Final Price 8 FT</t>
  </si>
  <si>
    <t>Final Price 10 FT</t>
  </si>
  <si>
    <t>Vrinda</t>
  </si>
  <si>
    <t xml:space="preserve"> B R Ceramic /Rocera</t>
  </si>
  <si>
    <r>
      <rPr>
        <b/>
        <sz val="11.5"/>
        <rFont val="Calibri"/>
        <family val="1"/>
      </rPr>
      <t>Size (cms)</t>
    </r>
  </si>
  <si>
    <r>
      <rPr>
        <b/>
        <sz val="11.5"/>
        <rFont val="Calibri"/>
        <family val="1"/>
      </rPr>
      <t>Series</t>
    </r>
  </si>
  <si>
    <r>
      <rPr>
        <b/>
        <sz val="11.5"/>
        <rFont val="Calibri"/>
        <family val="1"/>
      </rPr>
      <t>Type</t>
    </r>
  </si>
  <si>
    <r>
      <rPr>
        <b/>
        <sz val="11.5"/>
        <rFont val="Calibri"/>
        <family val="1"/>
      </rPr>
      <t xml:space="preserve">Price
</t>
    </r>
    <r>
      <rPr>
        <b/>
        <sz val="11.5"/>
        <rFont val="Calibri"/>
        <family val="1"/>
      </rPr>
      <t>(Rs/sqft)</t>
    </r>
  </si>
  <si>
    <r>
      <rPr>
        <b/>
        <sz val="9.5"/>
        <rFont val="Calibri"/>
        <family val="1"/>
      </rPr>
      <t>Sqft/Box</t>
    </r>
  </si>
  <si>
    <r>
      <rPr>
        <b/>
        <sz val="9.5"/>
        <rFont val="Calibri"/>
        <family val="1"/>
      </rPr>
      <t>Sqft/Pc</t>
    </r>
  </si>
  <si>
    <r>
      <rPr>
        <b/>
        <sz val="9.5"/>
        <rFont val="Calibri"/>
        <family val="1"/>
      </rPr>
      <t>Kg/Box</t>
    </r>
  </si>
  <si>
    <r>
      <rPr>
        <b/>
        <sz val="11.5"/>
        <color rgb="FF006FC0"/>
        <rFont val="Calibri"/>
        <family val="1"/>
      </rPr>
      <t>20x20</t>
    </r>
  </si>
  <si>
    <r>
      <rPr>
        <b/>
        <sz val="11.5"/>
        <rFont val="Calibri"/>
        <family val="1"/>
      </rPr>
      <t>4D</t>
    </r>
  </si>
  <si>
    <r>
      <rPr>
        <b/>
        <sz val="11.5"/>
        <rFont val="Calibri"/>
        <family val="1"/>
      </rPr>
      <t>Plain</t>
    </r>
  </si>
  <si>
    <r>
      <rPr>
        <b/>
        <sz val="11.5"/>
        <rFont val="Calibri"/>
        <family val="1"/>
      </rPr>
      <t>4D - Flower/Diagonal/Nature</t>
    </r>
  </si>
  <si>
    <r>
      <rPr>
        <b/>
        <sz val="11.5"/>
        <rFont val="Calibri"/>
        <family val="1"/>
      </rPr>
      <t>Décor</t>
    </r>
  </si>
  <si>
    <r>
      <rPr>
        <b/>
        <sz val="11.5"/>
        <color rgb="FF006FC0"/>
        <rFont val="Calibri"/>
        <family val="1"/>
      </rPr>
      <t>40x80</t>
    </r>
  </si>
  <si>
    <r>
      <rPr>
        <b/>
        <sz val="11.5"/>
        <rFont val="Calibri"/>
        <family val="1"/>
      </rPr>
      <t xml:space="preserve">4D-
</t>
    </r>
    <r>
      <rPr>
        <b/>
        <sz val="11.5"/>
        <rFont val="Calibri"/>
        <family val="1"/>
      </rPr>
      <t>Diamond/Hexagon/Chevron/ Line</t>
    </r>
  </si>
  <si>
    <r>
      <rPr>
        <b/>
        <sz val="11.5"/>
        <color rgb="FF006FC0"/>
        <rFont val="Calibri"/>
        <family val="1"/>
      </rPr>
      <t>60x120</t>
    </r>
  </si>
  <si>
    <r>
      <rPr>
        <b/>
        <sz val="11.5"/>
        <rFont val="Calibri"/>
        <family val="1"/>
      </rPr>
      <t>Arkiquartz</t>
    </r>
  </si>
  <si>
    <r>
      <rPr>
        <b/>
        <sz val="11.5"/>
        <rFont val="Calibri"/>
        <family val="1"/>
      </rPr>
      <t>Matt/Rustic</t>
    </r>
  </si>
  <si>
    <r>
      <rPr>
        <b/>
        <sz val="11.5"/>
        <rFont val="Calibri"/>
        <family val="1"/>
      </rPr>
      <t>Arkiquartz (Block)</t>
    </r>
  </si>
  <si>
    <r>
      <rPr>
        <b/>
        <sz val="11.5"/>
        <rFont val="Calibri"/>
        <family val="1"/>
      </rPr>
      <t>Décors</t>
    </r>
  </si>
  <si>
    <r>
      <rPr>
        <b/>
        <sz val="11.5"/>
        <rFont val="Calibri"/>
        <family val="1"/>
      </rPr>
      <t>Bleecker matt</t>
    </r>
  </si>
  <si>
    <r>
      <rPr>
        <b/>
        <sz val="11.5"/>
        <rFont val="Calibri"/>
        <family val="1"/>
      </rPr>
      <t>Bold Matt</t>
    </r>
  </si>
  <si>
    <r>
      <rPr>
        <b/>
        <sz val="11.5"/>
        <rFont val="Calibri"/>
        <family val="1"/>
      </rPr>
      <t>Bold - Line/Round</t>
    </r>
  </si>
  <si>
    <r>
      <rPr>
        <b/>
        <sz val="11.5"/>
        <color rgb="FF006FC0"/>
        <rFont val="Calibri"/>
        <family val="1"/>
      </rPr>
      <t>7.5x30</t>
    </r>
  </si>
  <si>
    <r>
      <rPr>
        <b/>
        <sz val="11.5"/>
        <rFont val="Calibri"/>
        <family val="1"/>
      </rPr>
      <t>Bricklane</t>
    </r>
  </si>
  <si>
    <r>
      <rPr>
        <b/>
        <sz val="11.5"/>
        <color rgb="FF006FC0"/>
        <rFont val="Calibri"/>
        <family val="1"/>
      </rPr>
      <t>21.6 x 25</t>
    </r>
  </si>
  <si>
    <r>
      <rPr>
        <b/>
        <sz val="11.5"/>
        <rFont val="Calibri"/>
        <family val="1"/>
      </rPr>
      <t>Bricklane HEXAGONS</t>
    </r>
  </si>
  <si>
    <r>
      <rPr>
        <b/>
        <sz val="11.5"/>
        <rFont val="Calibri"/>
        <family val="1"/>
      </rPr>
      <t>Chalk</t>
    </r>
  </si>
  <si>
    <r>
      <rPr>
        <b/>
        <sz val="11.5"/>
        <color rgb="FF006FC0"/>
        <rFont val="Calibri"/>
        <family val="1"/>
      </rPr>
      <t>18.7x32.4</t>
    </r>
  </si>
  <si>
    <r>
      <rPr>
        <b/>
        <sz val="11.5"/>
        <rFont val="Calibri"/>
        <family val="1"/>
      </rPr>
      <t>Chalk Rhombus</t>
    </r>
  </si>
  <si>
    <r>
      <rPr>
        <b/>
        <sz val="11.5"/>
        <rFont val="Calibri"/>
        <family val="1"/>
      </rPr>
      <t>Matt/Décor</t>
    </r>
  </si>
  <si>
    <r>
      <rPr>
        <b/>
        <sz val="11.5"/>
        <rFont val="Calibri"/>
        <family val="1"/>
      </rPr>
      <t>Deluxe/Type</t>
    </r>
  </si>
  <si>
    <r>
      <rPr>
        <b/>
        <sz val="11.5"/>
        <rFont val="Calibri"/>
        <family val="1"/>
      </rPr>
      <t>Deluxe Glossy</t>
    </r>
  </si>
  <si>
    <r>
      <rPr>
        <b/>
        <sz val="11.5"/>
        <rFont val="Calibri"/>
        <family val="1"/>
      </rPr>
      <t>Polished</t>
    </r>
  </si>
  <si>
    <r>
      <rPr>
        <b/>
        <sz val="11.5"/>
        <color rgb="FF006FC0"/>
        <rFont val="Calibri"/>
        <family val="1"/>
      </rPr>
      <t>7.5x45</t>
    </r>
  </si>
  <si>
    <r>
      <rPr>
        <b/>
        <sz val="11.5"/>
        <rFont val="Calibri"/>
        <family val="1"/>
      </rPr>
      <t>Elisir Royal Chevron (A + B)</t>
    </r>
  </si>
  <si>
    <r>
      <rPr>
        <b/>
        <sz val="11.5"/>
        <rFont val="Calibri"/>
        <family val="1"/>
      </rPr>
      <t>Chevron</t>
    </r>
  </si>
  <si>
    <r>
      <rPr>
        <b/>
        <sz val="11.5"/>
        <color rgb="FF006FC0"/>
        <rFont val="Calibri"/>
        <family val="1"/>
      </rPr>
      <t>20x120</t>
    </r>
  </si>
  <si>
    <r>
      <rPr>
        <b/>
        <sz val="11.5"/>
        <rFont val="Calibri"/>
        <family val="1"/>
      </rPr>
      <t>Elisir</t>
    </r>
  </si>
  <si>
    <r>
      <rPr>
        <b/>
        <sz val="11.5"/>
        <rFont val="Calibri"/>
        <family val="1"/>
      </rPr>
      <t>Essences Brick</t>
    </r>
  </si>
  <si>
    <r>
      <rPr>
        <b/>
        <sz val="11.5"/>
        <rFont val="Calibri"/>
        <family val="1"/>
      </rPr>
      <t>Essences</t>
    </r>
  </si>
  <si>
    <r>
      <rPr>
        <b/>
        <sz val="11.5"/>
        <color rgb="FF006FC0"/>
        <rFont val="Calibri"/>
        <family val="1"/>
      </rPr>
      <t>20 x 120</t>
    </r>
  </si>
  <si>
    <r>
      <rPr>
        <b/>
        <sz val="11.5"/>
        <rFont val="Calibri"/>
        <family val="1"/>
      </rPr>
      <t>Essences Extra</t>
    </r>
  </si>
  <si>
    <r>
      <rPr>
        <b/>
        <sz val="11.5"/>
        <rFont val="Calibri"/>
        <family val="1"/>
      </rPr>
      <t>Forme</t>
    </r>
  </si>
  <si>
    <r>
      <rPr>
        <b/>
        <sz val="11.5"/>
        <rFont val="Calibri"/>
        <family val="1"/>
      </rPr>
      <t>Foyer Trama</t>
    </r>
  </si>
  <si>
    <r>
      <rPr>
        <b/>
        <sz val="11.5"/>
        <color rgb="FF006FC0"/>
        <rFont val="Calibri"/>
        <family val="1"/>
      </rPr>
      <t>7.5 x 45</t>
    </r>
  </si>
  <si>
    <r>
      <rPr>
        <b/>
        <sz val="11.5"/>
        <rFont val="Calibri"/>
        <family val="1"/>
      </rPr>
      <t>Lagom Chevron</t>
    </r>
  </si>
  <si>
    <r>
      <rPr>
        <b/>
        <sz val="11.5"/>
        <color rgb="FF006FC0"/>
        <rFont val="Calibri"/>
        <family val="1"/>
      </rPr>
      <t>15x120</t>
    </r>
  </si>
  <si>
    <r>
      <rPr>
        <b/>
        <sz val="11.5"/>
        <rFont val="Calibri"/>
        <family val="1"/>
      </rPr>
      <t>Lagom</t>
    </r>
  </si>
  <si>
    <r>
      <rPr>
        <b/>
        <sz val="11.5"/>
        <rFont val="Calibri"/>
        <family val="1"/>
      </rPr>
      <t>Plain/Décor</t>
    </r>
  </si>
  <si>
    <t>Picasso</t>
  </si>
  <si>
    <r>
      <rPr>
        <b/>
        <sz val="11.5"/>
        <color rgb="FF006FC0"/>
        <rFont val="Calibri"/>
        <family val="1"/>
      </rPr>
      <t>50x120</t>
    </r>
  </si>
  <si>
    <r>
      <rPr>
        <b/>
        <sz val="11.5"/>
        <rFont val="Calibri"/>
        <family val="1"/>
      </rPr>
      <t>Lilysuite Plain Matt (Trama)</t>
    </r>
  </si>
  <si>
    <r>
      <rPr>
        <b/>
        <sz val="11.5"/>
        <rFont val="Calibri"/>
        <family val="1"/>
      </rPr>
      <t>Lilysuit Villa A &amp; Villa B</t>
    </r>
  </si>
  <si>
    <r>
      <rPr>
        <b/>
        <sz val="11.5"/>
        <color rgb="FF006FC0"/>
        <rFont val="Calibri"/>
        <family val="1"/>
      </rPr>
      <t>10x10</t>
    </r>
  </si>
  <si>
    <r>
      <rPr>
        <b/>
        <sz val="11.5"/>
        <rFont val="Calibri"/>
        <family val="1"/>
      </rPr>
      <t>Maiolica / Jolie</t>
    </r>
  </si>
  <si>
    <r>
      <rPr>
        <b/>
        <sz val="11.5"/>
        <rFont val="Calibri"/>
        <family val="1"/>
      </rPr>
      <t>Maiolica (All Decors)</t>
    </r>
  </si>
  <si>
    <r>
      <rPr>
        <b/>
        <sz val="11.5"/>
        <rFont val="Calibri"/>
        <family val="1"/>
      </rPr>
      <t>Maiolica</t>
    </r>
  </si>
  <si>
    <r>
      <rPr>
        <b/>
        <sz val="11.5"/>
        <color rgb="FF006FC0"/>
        <rFont val="Calibri"/>
        <family val="1"/>
      </rPr>
      <t>30x30</t>
    </r>
  </si>
  <si>
    <r>
      <rPr>
        <b/>
        <sz val="11.5"/>
        <color rgb="FFFF0000"/>
        <rFont val="Calibri"/>
        <family val="1"/>
      </rPr>
      <t>Jolie Mosaics (Per Pc)</t>
    </r>
  </si>
  <si>
    <r>
      <rPr>
        <b/>
        <sz val="11.5"/>
        <rFont val="Calibri"/>
        <family val="1"/>
      </rPr>
      <t>Mosaics</t>
    </r>
  </si>
  <si>
    <r>
      <rPr>
        <b/>
        <sz val="11.5"/>
        <color rgb="FF006FC0"/>
        <rFont val="Calibri"/>
        <family val="1"/>
      </rPr>
      <t>75x150</t>
    </r>
  </si>
  <si>
    <r>
      <rPr>
        <b/>
        <sz val="11.5"/>
        <rFont val="Calibri"/>
        <family val="1"/>
      </rPr>
      <t xml:space="preserve">Matrix/NewLuxe/StoneOne/
</t>
    </r>
    <r>
      <rPr>
        <b/>
        <sz val="11.5"/>
        <rFont val="Calibri"/>
        <family val="1"/>
      </rPr>
      <t>Springstone</t>
    </r>
  </si>
  <si>
    <r>
      <rPr>
        <b/>
        <sz val="11.5"/>
        <rFont val="Calibri"/>
        <family val="1"/>
      </rPr>
      <t>Matt</t>
    </r>
  </si>
  <si>
    <r>
      <rPr>
        <b/>
        <sz val="11.5"/>
        <rFont val="Calibri"/>
        <family val="1"/>
      </rPr>
      <t>Newluxe</t>
    </r>
  </si>
  <si>
    <r>
      <rPr>
        <b/>
        <sz val="11.5"/>
        <color rgb="FF006FC0"/>
        <rFont val="Calibri"/>
        <family val="1"/>
      </rPr>
      <t>6 x 24</t>
    </r>
  </si>
  <si>
    <r>
      <rPr>
        <b/>
        <sz val="11.5"/>
        <rFont val="Calibri"/>
        <family val="1"/>
      </rPr>
      <t>Miniature - Soda</t>
    </r>
  </si>
  <si>
    <r>
      <rPr>
        <b/>
        <sz val="11.5"/>
        <rFont val="Calibri"/>
        <family val="1"/>
      </rPr>
      <t>Miniature - Fregio/Fuoco</t>
    </r>
  </si>
  <si>
    <r>
      <rPr>
        <b/>
        <sz val="11.5"/>
        <color rgb="FF006FC0"/>
        <rFont val="Calibri"/>
        <family val="1"/>
      </rPr>
      <t>25x21.6</t>
    </r>
  </si>
  <si>
    <r>
      <rPr>
        <b/>
        <sz val="11.5"/>
        <rFont val="Calibri"/>
        <family val="1"/>
      </rPr>
      <t>Motif/Terra HEXAGONS</t>
    </r>
  </si>
  <si>
    <r>
      <rPr>
        <b/>
        <sz val="11.5"/>
        <rFont val="Calibri"/>
        <family val="1"/>
      </rPr>
      <t>Multiforme</t>
    </r>
  </si>
  <si>
    <r>
      <rPr>
        <b/>
        <sz val="11.5"/>
        <rFont val="Calibri"/>
        <family val="1"/>
      </rPr>
      <t>Plain /Inciso</t>
    </r>
  </si>
  <si>
    <r>
      <rPr>
        <b/>
        <sz val="11.5"/>
        <rFont val="Calibri"/>
        <family val="1"/>
      </rPr>
      <t>Multiforme  - Euforia/Foliage</t>
    </r>
  </si>
  <si>
    <r>
      <rPr>
        <b/>
        <sz val="11.5"/>
        <rFont val="Calibri"/>
        <family val="1"/>
      </rPr>
      <t xml:space="preserve">Multiforme - VOLTA TESSERE
</t>
    </r>
    <r>
      <rPr>
        <b/>
        <sz val="11.5"/>
        <color rgb="FFFF0000"/>
        <rFont val="Calibri"/>
        <family val="1"/>
      </rPr>
      <t>(Price/Pc)</t>
    </r>
  </si>
  <si>
    <r>
      <rPr>
        <b/>
        <sz val="11.5"/>
        <rFont val="Calibri"/>
        <family val="1"/>
      </rPr>
      <t>MOSAIC</t>
    </r>
  </si>
  <si>
    <r>
      <rPr>
        <b/>
        <sz val="11.5"/>
        <rFont val="Calibri"/>
        <family val="1"/>
      </rPr>
      <t xml:space="preserve">Multiforme  - VOLTA ORO
</t>
    </r>
    <r>
      <rPr>
        <b/>
        <sz val="11.5"/>
        <rFont val="Calibri"/>
        <family val="1"/>
      </rPr>
      <t xml:space="preserve">TESSERE </t>
    </r>
    <r>
      <rPr>
        <b/>
        <sz val="11.5"/>
        <color rgb="FFFF0000"/>
        <rFont val="Calibri"/>
        <family val="1"/>
      </rPr>
      <t>(Price/Pc)</t>
    </r>
  </si>
  <si>
    <r>
      <rPr>
        <b/>
        <sz val="10.5"/>
        <rFont val="Calibri"/>
        <family val="1"/>
      </rPr>
      <t>Multiforme</t>
    </r>
  </si>
  <si>
    <r>
      <rPr>
        <b/>
        <sz val="11.5"/>
        <rFont val="Calibri"/>
        <family val="1"/>
      </rPr>
      <t>Ossidi</t>
    </r>
  </si>
  <si>
    <r>
      <rPr>
        <b/>
        <sz val="11.5"/>
        <rFont val="Calibri"/>
        <family val="1"/>
      </rPr>
      <t>Ossidi Rhombus</t>
    </r>
  </si>
  <si>
    <r>
      <rPr>
        <b/>
        <sz val="11.5"/>
        <rFont val="Calibri"/>
        <family val="1"/>
      </rPr>
      <t>Matt/Gloss</t>
    </r>
  </si>
  <si>
    <r>
      <rPr>
        <b/>
        <sz val="11.5"/>
        <rFont val="Calibri"/>
        <family val="1"/>
      </rPr>
      <t>Overclay</t>
    </r>
  </si>
  <si>
    <r>
      <rPr>
        <b/>
        <sz val="11.5"/>
        <rFont val="Calibri"/>
        <family val="1"/>
      </rPr>
      <t>Over Clay (Warm/Cold)</t>
    </r>
  </si>
  <si>
    <r>
      <rPr>
        <b/>
        <sz val="11.5"/>
        <color rgb="FF006FC0"/>
        <rFont val="Calibri"/>
        <family val="1"/>
      </rPr>
      <t>120x120</t>
    </r>
  </si>
  <si>
    <r>
      <rPr>
        <b/>
        <sz val="11.5"/>
        <rFont val="Calibri"/>
        <family val="1"/>
      </rPr>
      <t>Phase</t>
    </r>
  </si>
  <si>
    <r>
      <rPr>
        <b/>
        <sz val="11.5"/>
        <rFont val="Calibri"/>
        <family val="1"/>
      </rPr>
      <t>Phase Storm</t>
    </r>
  </si>
  <si>
    <r>
      <rPr>
        <b/>
        <sz val="11.5"/>
        <rFont val="Calibri"/>
        <family val="1"/>
      </rPr>
      <t>Regoli</t>
    </r>
  </si>
  <si>
    <r>
      <rPr>
        <b/>
        <sz val="11.5"/>
        <rFont val="Calibri"/>
        <family val="1"/>
      </rPr>
      <t>Regoli Wide</t>
    </r>
  </si>
  <si>
    <r>
      <rPr>
        <b/>
        <sz val="11.5"/>
        <rFont val="Calibri"/>
        <family val="1"/>
      </rPr>
      <t>Regoli Stick</t>
    </r>
  </si>
  <si>
    <r>
      <rPr>
        <b/>
        <sz val="11.5"/>
        <color rgb="FF006FC0"/>
        <rFont val="Calibri"/>
        <family val="1"/>
      </rPr>
      <t>15x90</t>
    </r>
  </si>
  <si>
    <r>
      <rPr>
        <b/>
        <sz val="11.5"/>
        <rFont val="Calibri"/>
        <family val="1"/>
      </rPr>
      <t>Restyle/Prestige</t>
    </r>
  </si>
  <si>
    <r>
      <rPr>
        <b/>
        <sz val="11.5"/>
        <rFont val="Calibri"/>
        <family val="1"/>
      </rPr>
      <t>Natural</t>
    </r>
  </si>
  <si>
    <r>
      <rPr>
        <b/>
        <sz val="11.5"/>
        <color rgb="FF006FC0"/>
        <rFont val="Calibri"/>
        <family val="1"/>
      </rPr>
      <t>22.5x90</t>
    </r>
  </si>
  <si>
    <r>
      <rPr>
        <b/>
        <sz val="11.5"/>
        <color rgb="FF006FC0"/>
        <rFont val="Calibri"/>
        <family val="1"/>
      </rPr>
      <t>21.6x25</t>
    </r>
  </si>
  <si>
    <r>
      <rPr>
        <b/>
        <sz val="11.5"/>
        <rFont val="Calibri"/>
        <family val="1"/>
      </rPr>
      <t>Star Road</t>
    </r>
  </si>
  <si>
    <r>
      <rPr>
        <b/>
        <sz val="11.5"/>
        <color rgb="FF006FC0"/>
        <rFont val="Calibri"/>
        <family val="1"/>
      </rPr>
      <t>22x22</t>
    </r>
  </si>
  <si>
    <r>
      <rPr>
        <b/>
        <sz val="11.5"/>
        <rFont val="Calibri"/>
        <family val="1"/>
      </rPr>
      <t>Storie D'Italia/Tortona</t>
    </r>
  </si>
  <si>
    <r>
      <rPr>
        <b/>
        <sz val="11.5"/>
        <rFont val="Calibri"/>
        <family val="1"/>
      </rPr>
      <t xml:space="preserve">Plain
</t>
    </r>
    <r>
      <rPr>
        <b/>
        <sz val="11.5"/>
        <rFont val="Calibri"/>
        <family val="1"/>
      </rPr>
      <t>(Matt/Gloss)</t>
    </r>
  </si>
  <si>
    <r>
      <rPr>
        <b/>
        <sz val="11.5"/>
        <rFont val="Calibri"/>
        <family val="1"/>
      </rPr>
      <t>Décor (Matt)</t>
    </r>
  </si>
  <si>
    <r>
      <rPr>
        <b/>
        <sz val="11.5"/>
        <rFont val="Calibri"/>
        <family val="1"/>
      </rPr>
      <t>Stonecloud</t>
    </r>
  </si>
  <si>
    <r>
      <rPr>
        <b/>
        <sz val="11.5"/>
        <rFont val="Calibri"/>
        <family val="1"/>
      </rPr>
      <t>Stonecloud (Trama)</t>
    </r>
  </si>
  <si>
    <r>
      <rPr>
        <b/>
        <sz val="11.5"/>
        <rFont val="Calibri"/>
        <family val="1"/>
      </rPr>
      <t>StoneCloud</t>
    </r>
  </si>
  <si>
    <r>
      <rPr>
        <b/>
        <sz val="11.5"/>
        <rFont val="Calibri"/>
        <family val="1"/>
      </rPr>
      <t>Terracreta</t>
    </r>
  </si>
  <si>
    <r>
      <rPr>
        <b/>
        <sz val="11.5"/>
        <rFont val="Calibri"/>
        <family val="1"/>
      </rPr>
      <t>Terracreta  (Forma / Relievo)</t>
    </r>
  </si>
  <si>
    <r>
      <rPr>
        <b/>
        <sz val="11.5"/>
        <rFont val="Calibri"/>
        <family val="1"/>
      </rPr>
      <t xml:space="preserve">Terracreta  Relievo Lacca
</t>
    </r>
    <r>
      <rPr>
        <b/>
        <sz val="11.5"/>
        <color rgb="FFFF0000"/>
        <rFont val="Calibri"/>
        <family val="1"/>
      </rPr>
      <t>(Price/Pc)</t>
    </r>
  </si>
  <si>
    <r>
      <rPr>
        <b/>
        <sz val="11.5"/>
        <rFont val="Calibri"/>
        <family val="1"/>
      </rPr>
      <t>Terra Art</t>
    </r>
  </si>
  <si>
    <r>
      <rPr>
        <b/>
        <sz val="11.5"/>
        <rFont val="Calibri"/>
        <family val="1"/>
      </rPr>
      <t>Textile - Brick</t>
    </r>
  </si>
  <si>
    <r>
      <rPr>
        <b/>
        <sz val="11.5"/>
        <color rgb="FFFF0000"/>
        <rFont val="Calibri"/>
        <family val="1"/>
      </rPr>
      <t xml:space="preserve">Textile Gold/Bronze S2 (Per
</t>
    </r>
    <r>
      <rPr>
        <b/>
        <sz val="11.5"/>
        <color rgb="FFFF0000"/>
        <rFont val="Calibri"/>
        <family val="1"/>
      </rPr>
      <t>Pc)</t>
    </r>
  </si>
  <si>
    <r>
      <rPr>
        <b/>
        <sz val="11.5"/>
        <rFont val="Calibri"/>
        <family val="1"/>
      </rPr>
      <t>Textile - HEXAGONS</t>
    </r>
  </si>
  <si>
    <r>
      <rPr>
        <b/>
        <sz val="11.5"/>
        <color rgb="FFFF0000"/>
        <rFont val="Calibri"/>
        <family val="1"/>
      </rPr>
      <t>Textile Angle Matita (Per Pc)</t>
    </r>
  </si>
  <si>
    <r>
      <rPr>
        <b/>
        <sz val="11.5"/>
        <rFont val="Calibri"/>
        <family val="1"/>
      </rPr>
      <t>Angle Profile</t>
    </r>
  </si>
  <si>
    <r>
      <rPr>
        <b/>
        <sz val="11.5"/>
        <rFont val="Calibri"/>
        <family val="1"/>
      </rPr>
      <t>Tone</t>
    </r>
  </si>
  <si>
    <r>
      <rPr>
        <b/>
        <sz val="11.5"/>
        <color rgb="FFFF0000"/>
        <rFont val="Calibri"/>
        <family val="1"/>
      </rPr>
      <t>Tone (Per Pc)</t>
    </r>
  </si>
  <si>
    <r>
      <rPr>
        <b/>
        <sz val="11.5"/>
        <rFont val="Calibri"/>
        <family val="1"/>
      </rPr>
      <t>Victoria (Plain)</t>
    </r>
  </si>
  <si>
    <r>
      <rPr>
        <b/>
        <sz val="11.5"/>
        <rFont val="Calibri"/>
        <family val="1"/>
      </rPr>
      <t>Victoria - Panel/Art</t>
    </r>
  </si>
  <si>
    <r>
      <rPr>
        <b/>
        <sz val="10"/>
        <rFont val="Calibri"/>
        <family val="1"/>
      </rPr>
      <t>Size (cms)</t>
    </r>
  </si>
  <si>
    <r>
      <rPr>
        <b/>
        <sz val="10"/>
        <rFont val="Calibri"/>
        <family val="1"/>
      </rPr>
      <t>Series</t>
    </r>
  </si>
  <si>
    <r>
      <rPr>
        <b/>
        <sz val="10"/>
        <rFont val="Calibri"/>
        <family val="1"/>
      </rPr>
      <t>Type</t>
    </r>
  </si>
  <si>
    <r>
      <rPr>
        <b/>
        <sz val="10"/>
        <rFont val="Calibri"/>
        <family val="1"/>
      </rPr>
      <t>Price (Rs/sqft)</t>
    </r>
  </si>
  <si>
    <r>
      <rPr>
        <b/>
        <sz val="8.5"/>
        <rFont val="Calibri"/>
        <family val="1"/>
      </rPr>
      <t>Pcs/Box</t>
    </r>
  </si>
  <si>
    <r>
      <rPr>
        <b/>
        <sz val="8.5"/>
        <rFont val="Calibri"/>
        <family val="1"/>
      </rPr>
      <t>Sqft/Box</t>
    </r>
  </si>
  <si>
    <r>
      <rPr>
        <b/>
        <sz val="8.5"/>
        <rFont val="Calibri"/>
        <family val="1"/>
      </rPr>
      <t>Sqft Per PC</t>
    </r>
  </si>
  <si>
    <r>
      <rPr>
        <b/>
        <sz val="8.5"/>
        <rFont val="Calibri"/>
        <family val="1"/>
      </rPr>
      <t>Kg/Box</t>
    </r>
  </si>
  <si>
    <r>
      <rPr>
        <b/>
        <sz val="10"/>
        <color rgb="FF2F5395"/>
        <rFont val="Calibri"/>
        <family val="1"/>
      </rPr>
      <t>120x120</t>
    </r>
  </si>
  <si>
    <r>
      <rPr>
        <b/>
        <sz val="10"/>
        <rFont val="Calibri"/>
        <family val="1"/>
      </rPr>
      <t>Ceppo Di Gre</t>
    </r>
  </si>
  <si>
    <r>
      <rPr>
        <b/>
        <sz val="10"/>
        <rFont val="Calibri"/>
        <family val="1"/>
      </rPr>
      <t>Matt; Natural</t>
    </r>
  </si>
  <si>
    <r>
      <rPr>
        <b/>
        <sz val="10"/>
        <rFont val="Calibri"/>
        <family val="1"/>
      </rPr>
      <t>Charm Experience</t>
    </r>
  </si>
  <si>
    <r>
      <rPr>
        <b/>
        <sz val="10"/>
        <rFont val="Calibri"/>
        <family val="1"/>
      </rPr>
      <t>Calacatta - Matt; Natural</t>
    </r>
  </si>
  <si>
    <r>
      <rPr>
        <b/>
        <sz val="10"/>
        <rFont val="Calibri"/>
        <family val="1"/>
      </rPr>
      <t xml:space="preserve">Amazonite/ Blue Saint
</t>
    </r>
    <r>
      <rPr>
        <b/>
        <sz val="10"/>
        <rFont val="Calibri"/>
        <family val="1"/>
      </rPr>
      <t>Laurent</t>
    </r>
  </si>
  <si>
    <r>
      <rPr>
        <b/>
        <sz val="10"/>
        <color rgb="FF2F5395"/>
        <rFont val="Calibri"/>
        <family val="1"/>
      </rPr>
      <t>60x120</t>
    </r>
  </si>
  <si>
    <r>
      <rPr>
        <b/>
        <sz val="10"/>
        <rFont val="Calibri"/>
        <family val="1"/>
      </rPr>
      <t>Décor</t>
    </r>
  </si>
  <si>
    <r>
      <rPr>
        <b/>
        <sz val="10"/>
        <rFont val="Calibri"/>
        <family val="1"/>
      </rPr>
      <t>Icon Bleu</t>
    </r>
  </si>
  <si>
    <r>
      <rPr>
        <b/>
        <sz val="10"/>
        <rFont val="Calibri"/>
        <family val="1"/>
      </rPr>
      <t>Matt</t>
    </r>
  </si>
  <si>
    <r>
      <rPr>
        <b/>
        <sz val="10"/>
        <color rgb="FF2F5395"/>
        <rFont val="Calibri"/>
        <family val="1"/>
      </rPr>
      <t>20x120</t>
    </r>
  </si>
  <si>
    <r>
      <rPr>
        <b/>
        <sz val="10"/>
        <rFont val="Calibri"/>
        <family val="1"/>
      </rPr>
      <t>Ligne Décor</t>
    </r>
  </si>
  <si>
    <r>
      <rPr>
        <b/>
        <sz val="10"/>
        <rFont val="Calibri"/>
        <family val="1"/>
      </rPr>
      <t>Lux Experience</t>
    </r>
  </si>
  <si>
    <r>
      <rPr>
        <b/>
        <sz val="10"/>
        <rFont val="Calibri"/>
        <family val="1"/>
      </rPr>
      <t>Matt (Fade)</t>
    </r>
  </si>
  <si>
    <r>
      <rPr>
        <b/>
        <sz val="10"/>
        <rFont val="Calibri"/>
        <family val="1"/>
      </rPr>
      <t>Polished</t>
    </r>
  </si>
  <si>
    <r>
      <rPr>
        <b/>
        <sz val="10"/>
        <color rgb="FF2F5395"/>
        <rFont val="Calibri"/>
        <family val="1"/>
      </rPr>
      <t>80x160</t>
    </r>
  </si>
  <si>
    <r>
      <rPr>
        <b/>
        <sz val="10"/>
        <rFont val="Calibri"/>
        <family val="1"/>
      </rPr>
      <t>Marble Experienvce</t>
    </r>
  </si>
  <si>
    <r>
      <rPr>
        <b/>
        <sz val="10"/>
        <rFont val="Calibri"/>
        <family val="1"/>
      </rPr>
      <t>Marble Experience</t>
    </r>
  </si>
  <si>
    <r>
      <rPr>
        <b/>
        <sz val="10"/>
        <rFont val="Calibri"/>
        <family val="1"/>
      </rPr>
      <t>Satin; Spazzolatto</t>
    </r>
  </si>
  <si>
    <r>
      <rPr>
        <b/>
        <sz val="10"/>
        <rFont val="Calibri"/>
        <family val="1"/>
      </rPr>
      <t>Onda (Wave Décor)</t>
    </r>
  </si>
  <si>
    <r>
      <rPr>
        <b/>
        <sz val="10"/>
        <rFont val="Calibri"/>
        <family val="1"/>
      </rPr>
      <t>Mixed Listello</t>
    </r>
  </si>
  <si>
    <r>
      <rPr>
        <b/>
        <sz val="10"/>
        <rFont val="Calibri"/>
        <family val="1"/>
      </rPr>
      <t>Metaline</t>
    </r>
  </si>
  <si>
    <r>
      <rPr>
        <b/>
        <sz val="10"/>
        <rFont val="Calibri"/>
        <family val="1"/>
      </rPr>
      <t>Melt (Décor)</t>
    </r>
  </si>
  <si>
    <r>
      <rPr>
        <b/>
        <sz val="10"/>
        <rFont val="Calibri"/>
        <family val="1"/>
      </rPr>
      <t>Nuances</t>
    </r>
  </si>
  <si>
    <r>
      <rPr>
        <b/>
        <sz val="10"/>
        <rFont val="Calibri"/>
        <family val="1"/>
      </rPr>
      <t>Plain</t>
    </r>
  </si>
  <si>
    <r>
      <rPr>
        <b/>
        <sz val="10"/>
        <rFont val="Calibri"/>
        <family val="1"/>
      </rPr>
      <t>Sands Experience</t>
    </r>
  </si>
  <si>
    <r>
      <rPr>
        <b/>
        <sz val="10"/>
        <rFont val="Calibri"/>
        <family val="1"/>
      </rPr>
      <t>Matt; Rigatto</t>
    </r>
  </si>
  <si>
    <r>
      <rPr>
        <b/>
        <sz val="10"/>
        <rFont val="Calibri"/>
        <family val="1"/>
      </rPr>
      <t>Scrapwood</t>
    </r>
  </si>
  <si>
    <r>
      <rPr>
        <b/>
        <sz val="10"/>
        <rFont val="Calibri"/>
        <family val="1"/>
      </rPr>
      <t>Natural</t>
    </r>
  </si>
  <si>
    <r>
      <rPr>
        <b/>
        <sz val="10"/>
        <rFont val="Calibri"/>
        <family val="1"/>
      </rPr>
      <t>Upstone</t>
    </r>
  </si>
  <si>
    <r>
      <rPr>
        <b/>
        <sz val="10"/>
        <rFont val="Calibri"/>
        <family val="1"/>
      </rPr>
      <t xml:space="preserve">Price
</t>
    </r>
    <r>
      <rPr>
        <b/>
        <sz val="10"/>
        <rFont val="Calibri"/>
        <family val="1"/>
      </rPr>
      <t>(Rs/sqft)</t>
    </r>
  </si>
  <si>
    <r>
      <rPr>
        <b/>
        <sz val="10"/>
        <rFont val="Calibri"/>
        <family val="1"/>
      </rPr>
      <t>Fjord</t>
    </r>
  </si>
  <si>
    <r>
      <rPr>
        <b/>
        <sz val="10"/>
        <rFont val="Calibri"/>
        <family val="1"/>
      </rPr>
      <t>Fjord lisca</t>
    </r>
  </si>
  <si>
    <r>
      <rPr>
        <b/>
        <sz val="10"/>
        <rFont val="Calibri"/>
        <family val="1"/>
      </rPr>
      <t>DÉCOR</t>
    </r>
  </si>
  <si>
    <r>
      <rPr>
        <b/>
        <sz val="10"/>
        <rFont val="Calibri"/>
        <family val="1"/>
      </rPr>
      <t>Mari Di Impronta</t>
    </r>
  </si>
  <si>
    <r>
      <rPr>
        <b/>
        <sz val="10"/>
        <rFont val="Calibri"/>
        <family val="1"/>
      </rPr>
      <t>Series/Designs</t>
    </r>
  </si>
  <si>
    <r>
      <rPr>
        <b/>
        <sz val="10"/>
        <rFont val="Calibri"/>
        <family val="1"/>
      </rPr>
      <t>Colour</t>
    </r>
  </si>
  <si>
    <t>Price
(Rs./Sq.ft)</t>
  </si>
  <si>
    <r>
      <rPr>
        <b/>
        <sz val="8.5"/>
        <rFont val="Calibri"/>
        <family val="1"/>
      </rPr>
      <t>Sqft/Pc</t>
    </r>
  </si>
  <si>
    <r>
      <rPr>
        <b/>
        <sz val="11.5"/>
        <color rgb="FF0066CC"/>
        <rFont val="Calibri"/>
        <family val="1"/>
      </rPr>
      <t>278 X 120</t>
    </r>
  </si>
  <si>
    <r>
      <rPr>
        <b/>
        <sz val="11.5"/>
        <rFont val="Calibri"/>
        <family val="1"/>
      </rPr>
      <t>Arkistyle</t>
    </r>
  </si>
  <si>
    <r>
      <rPr>
        <b/>
        <sz val="11.5"/>
        <rFont val="Calibri"/>
        <family val="1"/>
      </rPr>
      <t>Plain/Matt</t>
    </r>
  </si>
  <si>
    <r>
      <rPr>
        <b/>
        <sz val="11.5"/>
        <rFont val="Calibri"/>
        <family val="1"/>
      </rPr>
      <t>Multiforme -  Fronde</t>
    </r>
  </si>
  <si>
    <r>
      <rPr>
        <b/>
        <sz val="11.5"/>
        <rFont val="Calibri"/>
        <family val="1"/>
      </rPr>
      <t>Multiform - Dune</t>
    </r>
  </si>
  <si>
    <r>
      <rPr>
        <b/>
        <sz val="11.5"/>
        <rFont val="Calibri"/>
        <family val="1"/>
      </rPr>
      <t xml:space="preserve">Multiform Dune -
</t>
    </r>
    <r>
      <rPr>
        <b/>
        <sz val="11.5"/>
        <rFont val="Calibri"/>
        <family val="1"/>
      </rPr>
      <t>Desserto/Bosco</t>
    </r>
  </si>
  <si>
    <r>
      <rPr>
        <b/>
        <sz val="11.5"/>
        <rFont val="Calibri"/>
        <family val="1"/>
      </rPr>
      <t>Decors</t>
    </r>
  </si>
  <si>
    <r>
      <rPr>
        <b/>
        <sz val="11.5"/>
        <color rgb="FF0066CC"/>
        <rFont val="Calibri"/>
        <family val="1"/>
      </rPr>
      <t>240 X 120</t>
    </r>
  </si>
  <si>
    <r>
      <rPr>
        <b/>
        <sz val="8.5"/>
        <rFont val="Calibri"/>
        <family val="1"/>
      </rPr>
      <t>Pc/Box</t>
    </r>
  </si>
  <si>
    <r>
      <rPr>
        <b/>
        <sz val="11.5"/>
        <color rgb="FF0066CC"/>
        <rFont val="Calibri"/>
        <family val="1"/>
      </rPr>
      <t>260 X 120</t>
    </r>
  </si>
  <si>
    <r>
      <rPr>
        <b/>
        <sz val="11.5"/>
        <rFont val="Calibri"/>
        <family val="1"/>
      </rPr>
      <t>HONED FINISH</t>
    </r>
  </si>
  <si>
    <r>
      <rPr>
        <b/>
        <sz val="11.5"/>
        <rFont val="Calibri"/>
        <family val="1"/>
      </rPr>
      <t>ALL</t>
    </r>
  </si>
  <si>
    <r>
      <rPr>
        <b/>
        <sz val="11.5"/>
        <rFont val="Calibri"/>
        <family val="1"/>
      </rPr>
      <t>GLOSSY FINISH</t>
    </r>
  </si>
  <si>
    <r>
      <rPr>
        <b/>
        <sz val="12"/>
        <rFont val="Calibri"/>
        <family val="1"/>
      </rPr>
      <t>Size (cms)</t>
    </r>
  </si>
  <si>
    <r>
      <rPr>
        <b/>
        <sz val="12"/>
        <rFont val="Calibri"/>
        <family val="1"/>
      </rPr>
      <t>Series/Designs</t>
    </r>
  </si>
  <si>
    <r>
      <rPr>
        <b/>
        <sz val="12"/>
        <rFont val="Calibri"/>
        <family val="1"/>
      </rPr>
      <t>Colour</t>
    </r>
  </si>
  <si>
    <r>
      <rPr>
        <b/>
        <sz val="12"/>
        <rFont val="Calibri"/>
        <family val="1"/>
      </rPr>
      <t xml:space="preserve">Price
</t>
    </r>
    <r>
      <rPr>
        <b/>
        <sz val="12"/>
        <rFont val="Calibri"/>
        <family val="1"/>
      </rPr>
      <t>(Rs./Pc)</t>
    </r>
  </si>
  <si>
    <r>
      <rPr>
        <b/>
        <sz val="10"/>
        <rFont val="Calibri"/>
        <family val="1"/>
      </rPr>
      <t>Pc/Box</t>
    </r>
  </si>
  <si>
    <r>
      <rPr>
        <b/>
        <sz val="10"/>
        <rFont val="Calibri"/>
        <family val="1"/>
      </rPr>
      <t>Sqft/Box</t>
    </r>
  </si>
  <si>
    <r>
      <rPr>
        <b/>
        <sz val="10"/>
        <rFont val="Calibri"/>
        <family val="1"/>
      </rPr>
      <t>Sqft/Pc</t>
    </r>
  </si>
  <si>
    <r>
      <rPr>
        <b/>
        <sz val="12"/>
        <color rgb="FF0066CC"/>
        <rFont val="Calibri"/>
        <family val="1"/>
      </rPr>
      <t>30 x 30</t>
    </r>
  </si>
  <si>
    <r>
      <rPr>
        <b/>
        <sz val="12"/>
        <rFont val="Calibri"/>
        <family val="1"/>
      </rPr>
      <t xml:space="preserve">ANTHOLOGIA/OPEN
</t>
    </r>
    <r>
      <rPr>
        <b/>
        <sz val="12"/>
        <rFont val="Calibri"/>
        <family val="1"/>
      </rPr>
      <t>SPACE/SETA</t>
    </r>
  </si>
  <si>
    <r>
      <rPr>
        <b/>
        <sz val="12"/>
        <rFont val="Calibri"/>
        <family val="1"/>
      </rPr>
      <t>ALL</t>
    </r>
  </si>
  <si>
    <r>
      <rPr>
        <b/>
        <sz val="12"/>
        <rFont val="Calibri"/>
        <family val="1"/>
      </rPr>
      <t>METALLICA</t>
    </r>
  </si>
  <si>
    <r>
      <rPr>
        <b/>
        <sz val="12"/>
        <rFont val="Calibri"/>
        <family val="1"/>
      </rPr>
      <t>DIVA</t>
    </r>
  </si>
  <si>
    <r>
      <rPr>
        <b/>
        <sz val="12"/>
        <rFont val="Calibri"/>
        <family val="1"/>
      </rPr>
      <t xml:space="preserve">GEOMETRIE /
</t>
    </r>
    <r>
      <rPr>
        <b/>
        <sz val="12"/>
        <rFont val="Calibri"/>
        <family val="1"/>
      </rPr>
      <t>MEMORIE</t>
    </r>
  </si>
  <si>
    <r>
      <rPr>
        <b/>
        <sz val="12"/>
        <rFont val="Calibri"/>
        <family val="1"/>
      </rPr>
      <t>ALLURE  / TEXTURE</t>
    </r>
  </si>
  <si>
    <r>
      <rPr>
        <b/>
        <sz val="12"/>
        <rFont val="Calibri"/>
        <family val="1"/>
      </rPr>
      <t>DAMA GOLD</t>
    </r>
  </si>
  <si>
    <r>
      <rPr>
        <b/>
        <sz val="12"/>
        <rFont val="Calibri"/>
        <family val="1"/>
      </rPr>
      <t>GOLD+WHITE</t>
    </r>
  </si>
  <si>
    <r>
      <rPr>
        <b/>
        <sz val="12"/>
        <rFont val="Calibri"/>
        <family val="1"/>
      </rPr>
      <t xml:space="preserve">Price
</t>
    </r>
    <r>
      <rPr>
        <b/>
        <sz val="12"/>
        <rFont val="Calibri"/>
        <family val="1"/>
      </rPr>
      <t>(Rs/sqft)</t>
    </r>
  </si>
  <si>
    <r>
      <rPr>
        <b/>
        <sz val="12"/>
        <color rgb="FF0066CC"/>
        <rFont val="Calibri"/>
        <family val="1"/>
      </rPr>
      <t>50 X 50</t>
    </r>
  </si>
  <si>
    <r>
      <rPr>
        <b/>
        <sz val="12"/>
        <rFont val="Calibri"/>
        <family val="1"/>
      </rPr>
      <t>SOFIA</t>
    </r>
  </si>
  <si>
    <r>
      <rPr>
        <b/>
        <sz val="12"/>
        <rFont val="Calibri"/>
        <family val="1"/>
      </rPr>
      <t>BLANCO, BEIGE,</t>
    </r>
  </si>
  <si>
    <r>
      <rPr>
        <b/>
        <sz val="12"/>
        <rFont val="Calibri"/>
        <family val="1"/>
      </rPr>
      <t>GREY, DARK, BLUE</t>
    </r>
  </si>
  <si>
    <r>
      <rPr>
        <b/>
        <sz val="12"/>
        <color rgb="FF0066CC"/>
        <rFont val="Calibri"/>
        <family val="1"/>
      </rPr>
      <t>20 X 20</t>
    </r>
  </si>
  <si>
    <r>
      <rPr>
        <b/>
        <sz val="12"/>
        <rFont val="Calibri"/>
        <family val="1"/>
      </rPr>
      <t>IRIS (IVORY BASE)</t>
    </r>
  </si>
  <si>
    <r>
      <rPr>
        <b/>
        <sz val="12"/>
        <rFont val="Calibri"/>
        <family val="1"/>
      </rPr>
      <t>BLACK, BLUE, GREEN</t>
    </r>
  </si>
  <si>
    <r>
      <rPr>
        <b/>
        <sz val="12"/>
        <rFont val="Calibri"/>
        <family val="1"/>
      </rPr>
      <t>GREY, COFFEE, RED</t>
    </r>
  </si>
  <si>
    <r>
      <rPr>
        <b/>
        <sz val="12"/>
        <rFont val="Calibri"/>
        <family val="1"/>
      </rPr>
      <t>MINOO</t>
    </r>
  </si>
  <si>
    <r>
      <rPr>
        <b/>
        <sz val="12"/>
        <rFont val="Calibri"/>
        <family val="1"/>
      </rPr>
      <t>RED, BLUE, GREEN</t>
    </r>
  </si>
  <si>
    <r>
      <rPr>
        <b/>
        <sz val="12"/>
        <rFont val="Calibri"/>
        <family val="1"/>
      </rPr>
      <t>WINE,  GREY</t>
    </r>
  </si>
  <si>
    <r>
      <rPr>
        <b/>
        <sz val="12"/>
        <rFont val="Calibri"/>
        <family val="1"/>
      </rPr>
      <t>CHARMEN</t>
    </r>
  </si>
  <si>
    <r>
      <rPr>
        <b/>
        <sz val="12"/>
        <rFont val="Calibri"/>
        <family val="1"/>
      </rPr>
      <t xml:space="preserve">BIANCO , BLUE ,
</t>
    </r>
    <r>
      <rPr>
        <b/>
        <sz val="12"/>
        <rFont val="Calibri"/>
        <family val="1"/>
      </rPr>
      <t>GREEN</t>
    </r>
  </si>
  <si>
    <r>
      <rPr>
        <b/>
        <sz val="12"/>
        <rFont val="Calibri"/>
        <family val="1"/>
      </rPr>
      <t xml:space="preserve">RED, BROWN </t>
    </r>
    <r>
      <rPr>
        <b/>
        <sz val="12"/>
        <color rgb="FFFF0000"/>
        <rFont val="Calibri"/>
        <family val="1"/>
      </rPr>
      <t xml:space="preserve">(PRICE
</t>
    </r>
    <r>
      <rPr>
        <b/>
        <sz val="12"/>
        <color rgb="FFFF0000"/>
        <rFont val="Calibri"/>
        <family val="1"/>
      </rPr>
      <t>PER PC)</t>
    </r>
  </si>
  <si>
    <r>
      <rPr>
        <b/>
        <sz val="12"/>
        <rFont val="Calibri"/>
        <family val="1"/>
      </rPr>
      <t>BEDINI - TEKNE PLAIN</t>
    </r>
  </si>
  <si>
    <r>
      <rPr>
        <b/>
        <sz val="12"/>
        <rFont val="Calibri"/>
        <family val="1"/>
      </rPr>
      <t>BIANCO , BLUE</t>
    </r>
  </si>
  <si>
    <r>
      <rPr>
        <b/>
        <sz val="12"/>
        <rFont val="Calibri"/>
        <family val="1"/>
      </rPr>
      <t>MARRONE NERO</t>
    </r>
  </si>
  <si>
    <r>
      <rPr>
        <b/>
        <sz val="12"/>
        <rFont val="Calibri"/>
        <family val="1"/>
      </rPr>
      <t xml:space="preserve">BEDINI - TEKNE
</t>
    </r>
    <r>
      <rPr>
        <b/>
        <sz val="12"/>
        <rFont val="Calibri"/>
        <family val="1"/>
      </rPr>
      <t>DÉCOR</t>
    </r>
  </si>
  <si>
    <r>
      <rPr>
        <b/>
        <sz val="12"/>
        <rFont val="Calibri"/>
        <family val="1"/>
      </rPr>
      <t>MARRONE , NERO</t>
    </r>
  </si>
  <si>
    <r>
      <rPr>
        <b/>
        <sz val="10.5"/>
        <rFont val="Calibri"/>
        <family val="1"/>
      </rPr>
      <t>Size (cms)</t>
    </r>
  </si>
  <si>
    <r>
      <rPr>
        <b/>
        <sz val="10.5"/>
        <rFont val="Calibri"/>
        <family val="1"/>
      </rPr>
      <t>Series</t>
    </r>
  </si>
  <si>
    <r>
      <rPr>
        <b/>
        <sz val="10.5"/>
        <rFont val="Calibri"/>
        <family val="1"/>
      </rPr>
      <t>Type</t>
    </r>
  </si>
  <si>
    <r>
      <rPr>
        <b/>
        <sz val="10.5"/>
        <rFont val="Calibri"/>
        <family val="1"/>
      </rPr>
      <t>Price (Rs/sqft)</t>
    </r>
  </si>
  <si>
    <r>
      <rPr>
        <b/>
        <sz val="10.5"/>
        <color rgb="FF2F5395"/>
        <rFont val="Calibri"/>
        <family val="1"/>
      </rPr>
      <t>15x15</t>
    </r>
  </si>
  <si>
    <r>
      <rPr>
        <b/>
        <sz val="10.5"/>
        <rFont val="Calibri"/>
        <family val="1"/>
      </rPr>
      <t>Suzuka - All Colours</t>
    </r>
  </si>
  <si>
    <r>
      <rPr>
        <b/>
        <sz val="10.5"/>
        <rFont val="Calibri"/>
        <family val="1"/>
      </rPr>
      <t>Plain</t>
    </r>
  </si>
  <si>
    <r>
      <rPr>
        <b/>
        <sz val="10.5"/>
        <color rgb="FF2F5395"/>
        <rFont val="Calibri"/>
        <family val="1"/>
      </rPr>
      <t>60x60</t>
    </r>
  </si>
  <si>
    <r>
      <rPr>
        <b/>
        <sz val="10.5"/>
        <rFont val="Calibri"/>
        <family val="1"/>
      </rPr>
      <t>Indy - Grigio/Nero/Bianco</t>
    </r>
  </si>
  <si>
    <r>
      <rPr>
        <b/>
        <sz val="10.5"/>
        <color rgb="FFFF0000"/>
        <rFont val="Calibri"/>
        <family val="1"/>
      </rPr>
      <t>Logo Laser(Price/Pc)</t>
    </r>
  </si>
  <si>
    <r>
      <rPr>
        <b/>
        <sz val="10.5"/>
        <rFont val="Calibri"/>
        <family val="1"/>
      </rPr>
      <t>Décor</t>
    </r>
  </si>
  <si>
    <r>
      <rPr>
        <b/>
        <sz val="10.5"/>
        <rFont val="Calibri"/>
        <family val="1"/>
      </rPr>
      <t>Silver Stone - Red/Silver/White</t>
    </r>
  </si>
  <si>
    <r>
      <rPr>
        <b/>
        <sz val="10.5"/>
        <color rgb="FF2F5395"/>
        <rFont val="Calibri"/>
        <family val="1"/>
      </rPr>
      <t>45x90</t>
    </r>
  </si>
  <si>
    <r>
      <rPr>
        <b/>
        <sz val="10.5"/>
        <rFont val="Calibri"/>
        <family val="1"/>
      </rPr>
      <t>Marina Bay - Bianco/Petrole/Nero</t>
    </r>
  </si>
  <si>
    <r>
      <rPr>
        <b/>
        <sz val="10.5"/>
        <rFont val="Calibri"/>
        <family val="1"/>
      </rPr>
      <t>/Mix Colour</t>
    </r>
  </si>
  <si>
    <r>
      <rPr>
        <b/>
        <sz val="10.5"/>
        <color rgb="FF2F5395"/>
        <rFont val="Calibri"/>
        <family val="1"/>
      </rPr>
      <t>15x90</t>
    </r>
  </si>
  <si>
    <r>
      <rPr>
        <b/>
        <sz val="10.5"/>
        <rFont val="Calibri"/>
        <family val="1"/>
      </rPr>
      <t>Monte Carlo - Bianco/Rosso/Nero</t>
    </r>
  </si>
  <si>
    <r>
      <rPr>
        <b/>
        <sz val="10.5"/>
        <color rgb="FF2F5395"/>
        <rFont val="Calibri"/>
        <family val="1"/>
      </rPr>
      <t>22.5x90</t>
    </r>
  </si>
  <si>
    <r>
      <rPr>
        <b/>
        <sz val="10.5"/>
        <color rgb="FFFF0000"/>
        <rFont val="Calibri"/>
        <family val="1"/>
      </rPr>
      <t>Bianco/Rosso/Nero (Price/Pc)</t>
    </r>
  </si>
  <si>
    <r>
      <rPr>
        <b/>
        <sz val="10.5"/>
        <color rgb="FFFF0000"/>
        <rFont val="Calibri"/>
        <family val="1"/>
      </rPr>
      <t>Logo Décor (Price/Pc)</t>
    </r>
  </si>
  <si>
    <r>
      <rPr>
        <b/>
        <sz val="10.5"/>
        <color rgb="FF2F5395"/>
        <rFont val="Calibri"/>
        <family val="1"/>
      </rPr>
      <t>75x75</t>
    </r>
  </si>
  <si>
    <r>
      <rPr>
        <b/>
        <sz val="10.5"/>
        <rFont val="Calibri"/>
        <family val="1"/>
      </rPr>
      <t>Le Mans - Accaiacio/Carbonio</t>
    </r>
  </si>
  <si>
    <r>
      <rPr>
        <b/>
        <sz val="10.5"/>
        <rFont val="Calibri"/>
        <family val="1"/>
      </rPr>
      <t>Accaiacio/Carbonio</t>
    </r>
  </si>
  <si>
    <r>
      <rPr>
        <b/>
        <sz val="10.5"/>
        <rFont val="Calibri"/>
        <family val="1"/>
      </rPr>
      <t>Bubble</t>
    </r>
  </si>
  <si>
    <r>
      <rPr>
        <b/>
        <sz val="10.5"/>
        <color rgb="FFFF0000"/>
        <rFont val="Calibri"/>
        <family val="1"/>
      </rPr>
      <t>Logo Laser  (Price/Pc)</t>
    </r>
  </si>
  <si>
    <r>
      <rPr>
        <b/>
        <sz val="10.5"/>
        <color rgb="FF2F5395"/>
        <rFont val="Calibri"/>
        <family val="1"/>
      </rPr>
      <t>60x120</t>
    </r>
  </si>
  <si>
    <r>
      <rPr>
        <b/>
        <sz val="10.5"/>
        <rFont val="Calibri"/>
        <family val="1"/>
      </rPr>
      <t>Sakhir - Ramina/Zaphir</t>
    </r>
  </si>
  <si>
    <r>
      <rPr>
        <b/>
        <sz val="10.5"/>
        <rFont val="Calibri"/>
        <family val="1"/>
      </rPr>
      <t>Plain (Polished)</t>
    </r>
  </si>
  <si>
    <r>
      <rPr>
        <b/>
        <sz val="10.5"/>
        <color rgb="FFFF0000"/>
        <rFont val="Calibri"/>
        <family val="1"/>
      </rPr>
      <t>Logo Laser (Price/Pc)</t>
    </r>
  </si>
  <si>
    <r>
      <rPr>
        <b/>
        <sz val="10.5"/>
        <rFont val="Calibri"/>
        <family val="1"/>
      </rPr>
      <t>Via Emilia - Corten/Cemento/Asfalto</t>
    </r>
  </si>
  <si>
    <r>
      <rPr>
        <b/>
        <sz val="10.5"/>
        <color rgb="FF2F5395"/>
        <rFont val="Calibri"/>
        <family val="1"/>
      </rPr>
      <t>19.7x78.9</t>
    </r>
  </si>
  <si>
    <r>
      <rPr>
        <b/>
        <sz val="10.5"/>
        <rFont val="Calibri"/>
        <family val="1"/>
      </rPr>
      <t>Elite - Beige/Ambra</t>
    </r>
  </si>
  <si>
    <r>
      <rPr>
        <b/>
        <sz val="10.5"/>
        <color rgb="FF2F5395"/>
        <rFont val="Calibri"/>
        <family val="1"/>
      </rPr>
      <t>39.4x78.9</t>
    </r>
  </si>
  <si>
    <r>
      <rPr>
        <b/>
        <sz val="10.5"/>
        <rFont val="Calibri"/>
        <family val="1"/>
      </rPr>
      <t>Palace Living Gold - Beige/White/Rosso</t>
    </r>
  </si>
  <si>
    <r>
      <rPr>
        <b/>
        <sz val="10.5"/>
        <rFont val="Calibri"/>
        <family val="1"/>
      </rPr>
      <t>/Black/Almond</t>
    </r>
  </si>
  <si>
    <r>
      <rPr>
        <b/>
        <sz val="10.5"/>
        <color rgb="FF2F5395"/>
        <rFont val="Calibri"/>
        <family val="1"/>
      </rPr>
      <t>78.9x78.9</t>
    </r>
  </si>
  <si>
    <r>
      <rPr>
        <b/>
        <sz val="10.5"/>
        <rFont val="Calibri"/>
        <family val="1"/>
      </rPr>
      <t>Hermitage - Greca Design</t>
    </r>
  </si>
  <si>
    <r>
      <rPr>
        <b/>
        <sz val="10.5"/>
        <rFont val="Calibri"/>
        <family val="1"/>
      </rPr>
      <t>Plain (Lappato)</t>
    </r>
  </si>
  <si>
    <r>
      <rPr>
        <b/>
        <sz val="10.5"/>
        <rFont val="Calibri"/>
        <family val="1"/>
      </rPr>
      <t>Hermitage - Floral Design</t>
    </r>
  </si>
  <si>
    <r>
      <rPr>
        <b/>
        <sz val="9.5"/>
        <rFont val="Calibri"/>
        <family val="1"/>
      </rPr>
      <t>Size (cms)</t>
    </r>
  </si>
  <si>
    <r>
      <rPr>
        <b/>
        <sz val="9.5"/>
        <rFont val="Calibri"/>
        <family val="1"/>
      </rPr>
      <t>Series/Designs</t>
    </r>
  </si>
  <si>
    <r>
      <rPr>
        <b/>
        <sz val="9.5"/>
        <rFont val="Calibri"/>
        <family val="1"/>
      </rPr>
      <t>Colour</t>
    </r>
  </si>
  <si>
    <r>
      <rPr>
        <b/>
        <sz val="9.5"/>
        <rFont val="Calibri"/>
        <family val="1"/>
      </rPr>
      <t xml:space="preserve">Price
</t>
    </r>
    <r>
      <rPr>
        <b/>
        <sz val="9.5"/>
        <rFont val="Calibri"/>
        <family val="1"/>
      </rPr>
      <t>(Rs./Pc)</t>
    </r>
  </si>
  <si>
    <r>
      <rPr>
        <b/>
        <sz val="8"/>
        <rFont val="Calibri"/>
        <family val="1"/>
      </rPr>
      <t>Pc/Box</t>
    </r>
  </si>
  <si>
    <r>
      <rPr>
        <b/>
        <sz val="8"/>
        <rFont val="Calibri"/>
        <family val="1"/>
      </rPr>
      <t>Sqft/Box</t>
    </r>
  </si>
  <si>
    <r>
      <rPr>
        <b/>
        <sz val="8"/>
        <rFont val="Calibri"/>
        <family val="1"/>
      </rPr>
      <t>Sqft/Pc</t>
    </r>
  </si>
  <si>
    <r>
      <rPr>
        <b/>
        <sz val="9.5"/>
        <color rgb="FF0066CC"/>
        <rFont val="Calibri"/>
        <family val="1"/>
      </rPr>
      <t>31.5 X 31.5</t>
    </r>
  </si>
  <si>
    <r>
      <rPr>
        <b/>
        <sz val="9.5"/>
        <rFont val="Calibri"/>
        <family val="1"/>
      </rPr>
      <t>PLAIN</t>
    </r>
  </si>
  <si>
    <r>
      <rPr>
        <b/>
        <sz val="9.5"/>
        <rFont val="Calibri"/>
        <family val="1"/>
      </rPr>
      <t>ALL</t>
    </r>
  </si>
  <si>
    <r>
      <rPr>
        <b/>
        <sz val="9.5"/>
        <color rgb="FF0066CC"/>
        <rFont val="Calibri"/>
        <family val="1"/>
      </rPr>
      <t>31.2 X 31.2</t>
    </r>
  </si>
  <si>
    <r>
      <rPr>
        <b/>
        <sz val="9.5"/>
        <rFont val="Calibri"/>
        <family val="1"/>
      </rPr>
      <t>SET OF 4 DESIGNS</t>
    </r>
  </si>
  <si>
    <r>
      <rPr>
        <b/>
        <sz val="9.5"/>
        <color rgb="FF0066CC"/>
        <rFont val="Calibri"/>
        <family val="1"/>
      </rPr>
      <t>40 X 20</t>
    </r>
  </si>
  <si>
    <r>
      <rPr>
        <b/>
        <sz val="9.5"/>
        <color rgb="FF0066CC"/>
        <rFont val="Calibri"/>
        <family val="1"/>
      </rPr>
      <t>33 x 45</t>
    </r>
  </si>
  <si>
    <r>
      <rPr>
        <b/>
        <sz val="9.5"/>
        <rFont val="Calibri"/>
        <family val="1"/>
      </rPr>
      <t xml:space="preserve">NILO OCRE FLOOR (WITH TACO
</t>
    </r>
    <r>
      <rPr>
        <b/>
        <sz val="9.5"/>
        <rFont val="Calibri"/>
        <family val="1"/>
      </rPr>
      <t>6.7 x 67. cm)</t>
    </r>
  </si>
  <si>
    <r>
      <rPr>
        <b/>
        <sz val="9.5"/>
        <rFont val="Calibri"/>
        <family val="1"/>
      </rPr>
      <t>PEDRIZA MAIZ - WALL</t>
    </r>
  </si>
  <si>
    <r>
      <rPr>
        <b/>
        <sz val="9.5"/>
        <color rgb="FF0066CC"/>
        <rFont val="Calibri"/>
        <family val="1"/>
      </rPr>
      <t>50 X 100</t>
    </r>
  </si>
  <si>
    <r>
      <rPr>
        <b/>
        <sz val="9.5"/>
        <rFont val="Calibri"/>
        <family val="1"/>
      </rPr>
      <t>PLAIN - 6 MM THICK</t>
    </r>
  </si>
  <si>
    <r>
      <rPr>
        <b/>
        <sz val="9.5"/>
        <color rgb="FF0066CC"/>
        <rFont val="Calibri"/>
        <family val="1"/>
      </rPr>
      <t>100 X 100</t>
    </r>
  </si>
  <si>
    <r>
      <rPr>
        <b/>
        <sz val="9.5"/>
        <rFont val="Calibri"/>
        <family val="1"/>
      </rPr>
      <t>DECOR - 6 MM THICK</t>
    </r>
  </si>
  <si>
    <r>
      <rPr>
        <b/>
        <sz val="9.5"/>
        <rFont val="Calibri"/>
        <family val="1"/>
      </rPr>
      <t>PLAIN - 10 MM THICK</t>
    </r>
  </si>
  <si>
    <r>
      <rPr>
        <b/>
        <sz val="9.5"/>
        <color rgb="FF0066CC"/>
        <rFont val="Calibri"/>
        <family val="1"/>
      </rPr>
      <t>87.7 X 87.7</t>
    </r>
  </si>
  <si>
    <r>
      <rPr>
        <b/>
        <sz val="9.5"/>
        <rFont val="Calibri"/>
        <family val="1"/>
      </rPr>
      <t>LOFT</t>
    </r>
  </si>
  <si>
    <r>
      <rPr>
        <b/>
        <sz val="9.5"/>
        <rFont val="Calibri"/>
        <family val="1"/>
      </rPr>
      <t>AL/WH/SGR</t>
    </r>
  </si>
  <si>
    <r>
      <rPr>
        <b/>
        <sz val="9.5"/>
        <rFont val="Calibri"/>
        <family val="1"/>
      </rPr>
      <t>SILEX</t>
    </r>
  </si>
  <si>
    <r>
      <rPr>
        <b/>
        <sz val="9.5"/>
        <rFont val="Calibri"/>
        <family val="1"/>
      </rPr>
      <t>NO/WH</t>
    </r>
  </si>
  <si>
    <r>
      <rPr>
        <b/>
        <sz val="9.5"/>
        <rFont val="Calibri"/>
        <family val="1"/>
      </rPr>
      <t>URBAN</t>
    </r>
  </si>
  <si>
    <r>
      <rPr>
        <b/>
        <sz val="9.5"/>
        <rFont val="Calibri"/>
        <family val="1"/>
      </rPr>
      <t>QUARTZO/ TARTAN</t>
    </r>
  </si>
  <si>
    <r>
      <rPr>
        <b/>
        <sz val="9.5"/>
        <rFont val="Calibri"/>
        <family val="1"/>
      </rPr>
      <t>LIMESTONE</t>
    </r>
  </si>
  <si>
    <r>
      <rPr>
        <b/>
        <sz val="9.5"/>
        <color rgb="FF0066CC"/>
        <rFont val="Calibri"/>
        <family val="1"/>
      </rPr>
      <t>20 X 180</t>
    </r>
  </si>
  <si>
    <r>
      <rPr>
        <b/>
        <sz val="9.5"/>
        <rFont val="Calibri"/>
        <family val="1"/>
      </rPr>
      <t>FOSSIL</t>
    </r>
  </si>
  <si>
    <r>
      <rPr>
        <b/>
        <sz val="9.5"/>
        <rFont val="Calibri"/>
        <family val="1"/>
      </rPr>
      <t>FOREST</t>
    </r>
  </si>
  <si>
    <r>
      <rPr>
        <b/>
        <sz val="9.5"/>
        <color rgb="FF0066CC"/>
        <rFont val="Calibri"/>
        <family val="1"/>
      </rPr>
      <t>66.5 X 200</t>
    </r>
  </si>
  <si>
    <r>
      <rPr>
        <b/>
        <sz val="9.5"/>
        <rFont val="Calibri"/>
        <family val="1"/>
      </rPr>
      <t>INIMITABILE</t>
    </r>
  </si>
  <si>
    <r>
      <rPr>
        <b/>
        <sz val="9.5"/>
        <color rgb="FF0066CC"/>
        <rFont val="Calibri"/>
        <family val="1"/>
      </rPr>
      <t>60 X 180</t>
    </r>
  </si>
  <si>
    <r>
      <rPr>
        <b/>
        <sz val="9.5"/>
        <rFont val="Calibri"/>
        <family val="1"/>
      </rPr>
      <t>TREK</t>
    </r>
  </si>
  <si>
    <r>
      <rPr>
        <b/>
        <sz val="9.5"/>
        <rFont val="Calibri"/>
        <family val="1"/>
      </rPr>
      <t>SILVER</t>
    </r>
  </si>
  <si>
    <r>
      <rPr>
        <b/>
        <sz val="12"/>
        <rFont val="Calibri"/>
        <family val="1"/>
      </rPr>
      <t>Size</t>
    </r>
  </si>
  <si>
    <r>
      <rPr>
        <b/>
        <sz val="12"/>
        <rFont val="Calibri"/>
        <family val="1"/>
      </rPr>
      <t>Series/Design</t>
    </r>
  </si>
  <si>
    <r>
      <rPr>
        <b/>
        <sz val="12"/>
        <rFont val="Calibri"/>
        <family val="1"/>
      </rPr>
      <t>Price/Pc</t>
    </r>
  </si>
  <si>
    <r>
      <rPr>
        <b/>
        <sz val="12"/>
        <color rgb="FF0066CC"/>
        <rFont val="Calibri"/>
        <family val="1"/>
      </rPr>
      <t>250 CM</t>
    </r>
  </si>
  <si>
    <r>
      <rPr>
        <sz val="12"/>
        <rFont val="Calibri"/>
        <family val="1"/>
      </rPr>
      <t>STRUCTURED - DPSACS 1132</t>
    </r>
  </si>
  <si>
    <r>
      <rPr>
        <b/>
        <sz val="12"/>
        <rFont val="Calibri"/>
        <family val="1"/>
      </rPr>
      <t>BEIGE</t>
    </r>
  </si>
  <si>
    <r>
      <rPr>
        <sz val="12"/>
        <rFont val="Calibri"/>
        <family val="1"/>
      </rPr>
      <t>STRUCTURED - DPSACS 1135</t>
    </r>
  </si>
  <si>
    <r>
      <rPr>
        <b/>
        <sz val="12"/>
        <rFont val="Calibri"/>
        <family val="1"/>
      </rPr>
      <t>BROWN</t>
    </r>
  </si>
  <si>
    <r>
      <rPr>
        <sz val="12"/>
        <rFont val="Calibri"/>
        <family val="1"/>
      </rPr>
      <t>STRUCTURED - DPSACS 1133</t>
    </r>
  </si>
  <si>
    <r>
      <rPr>
        <b/>
        <sz val="12"/>
        <rFont val="Calibri"/>
        <family val="1"/>
      </rPr>
      <t>ANTRACI</t>
    </r>
  </si>
  <si>
    <r>
      <rPr>
        <sz val="12"/>
        <rFont val="Calibri"/>
        <family val="1"/>
      </rPr>
      <t>ANODISED - DPSAE 110-SW</t>
    </r>
  </si>
  <si>
    <r>
      <rPr>
        <b/>
        <sz val="12"/>
        <rFont val="Calibri"/>
        <family val="1"/>
      </rPr>
      <t>BLACK</t>
    </r>
  </si>
  <si>
    <r>
      <rPr>
        <sz val="12"/>
        <rFont val="Calibri"/>
        <family val="1"/>
      </rPr>
      <t>ANODISED - DPAE 90-G</t>
    </r>
  </si>
  <si>
    <r>
      <rPr>
        <b/>
        <sz val="12"/>
        <rFont val="Calibri"/>
        <family val="1"/>
      </rPr>
      <t>GOLD</t>
    </r>
  </si>
  <si>
    <r>
      <rPr>
        <sz val="12"/>
        <rFont val="Calibri"/>
        <family val="1"/>
      </rPr>
      <t>ANODISED - DPSAE 90-T</t>
    </r>
  </si>
  <si>
    <r>
      <rPr>
        <b/>
        <sz val="12"/>
        <rFont val="Calibri"/>
        <family val="1"/>
      </rPr>
      <t>TITAN</t>
    </r>
  </si>
  <si>
    <r>
      <rPr>
        <sz val="12"/>
        <rFont val="Calibri"/>
        <family val="1"/>
      </rPr>
      <t>ANODISED - DPAE 90</t>
    </r>
  </si>
  <si>
    <r>
      <rPr>
        <b/>
        <sz val="12"/>
        <rFont val="Calibri"/>
        <family val="1"/>
      </rPr>
      <t>SILVER</t>
    </r>
  </si>
  <si>
    <r>
      <rPr>
        <sz val="12"/>
        <rFont val="Calibri"/>
        <family val="1"/>
      </rPr>
      <t>CRIMSON BRUSHED - DRA 1029-SF</t>
    </r>
  </si>
  <si>
    <r>
      <rPr>
        <b/>
        <sz val="12"/>
        <rFont val="Calibri"/>
        <family val="1"/>
      </rPr>
      <t>CRIMSON</t>
    </r>
  </si>
  <si>
    <r>
      <rPr>
        <sz val="12"/>
        <rFont val="Calibri"/>
        <family val="1"/>
      </rPr>
      <t>COPPER - DRAE-100K</t>
    </r>
  </si>
  <si>
    <r>
      <rPr>
        <b/>
        <sz val="12"/>
        <rFont val="Calibri"/>
        <family val="1"/>
      </rPr>
      <t>COPPER</t>
    </r>
  </si>
  <si>
    <r>
      <rPr>
        <sz val="12"/>
        <rFont val="Calibri"/>
        <family val="1"/>
      </rPr>
      <t>PVC MARBLE DBP 973</t>
    </r>
  </si>
  <si>
    <r>
      <rPr>
        <sz val="12"/>
        <rFont val="Calibri"/>
        <family val="1"/>
      </rPr>
      <t>PVC MARBLE DBP 976</t>
    </r>
  </si>
  <si>
    <r>
      <rPr>
        <b/>
        <sz val="12"/>
        <rFont val="Calibri"/>
        <family val="1"/>
      </rPr>
      <t>GREEN</t>
    </r>
  </si>
  <si>
    <r>
      <rPr>
        <sz val="12"/>
        <rFont val="Calibri"/>
        <family val="1"/>
      </rPr>
      <t>CHROME - DPA 1161</t>
    </r>
  </si>
  <si>
    <r>
      <rPr>
        <sz val="12"/>
        <rFont val="Calibri"/>
        <family val="1"/>
      </rPr>
      <t>CHROME - DPA 1162</t>
    </r>
  </si>
  <si>
    <r>
      <rPr>
        <sz val="12"/>
        <rFont val="Calibri"/>
        <family val="1"/>
      </rPr>
      <t>BRASS CHROME - DPM 110-RC</t>
    </r>
  </si>
  <si>
    <r>
      <rPr>
        <b/>
        <sz val="12"/>
        <rFont val="Calibri"/>
        <family val="1"/>
      </rPr>
      <t>FUME</t>
    </r>
  </si>
  <si>
    <r>
      <rPr>
        <b/>
        <sz val="12"/>
        <color rgb="FF0066CC"/>
        <rFont val="Calibri"/>
        <family val="1"/>
      </rPr>
      <t>240 CM</t>
    </r>
  </si>
  <si>
    <r>
      <rPr>
        <sz val="12"/>
        <rFont val="Calibri"/>
        <family val="1"/>
      </rPr>
      <t>LED WALL - DLAE -ST 2332-90</t>
    </r>
  </si>
  <si>
    <r>
      <rPr>
        <b/>
        <sz val="12"/>
        <rFont val="Calibri"/>
        <family val="1"/>
      </rPr>
      <t>SLATE BEIGE</t>
    </r>
  </si>
  <si>
    <r>
      <rPr>
        <sz val="12"/>
        <rFont val="Calibri"/>
        <family val="1"/>
      </rPr>
      <t>LED WALL - DLAE -ST 2338-90</t>
    </r>
  </si>
  <si>
    <r>
      <rPr>
        <b/>
        <sz val="12"/>
        <rFont val="Calibri"/>
        <family val="1"/>
      </rPr>
      <t>SLATE GREY</t>
    </r>
  </si>
  <si>
    <r>
      <rPr>
        <sz val="12"/>
        <rFont val="Calibri"/>
        <family val="1"/>
      </rPr>
      <t>LED WALL - DLAE -ST 2345-90</t>
    </r>
  </si>
  <si>
    <r>
      <rPr>
        <b/>
        <sz val="12"/>
        <rFont val="Calibri"/>
        <family val="1"/>
      </rPr>
      <t>SLATE RED</t>
    </r>
  </si>
  <si>
    <r>
      <rPr>
        <sz val="12"/>
        <rFont val="Calibri"/>
        <family val="1"/>
      </rPr>
      <t>LED CORNER - SQLAE 110</t>
    </r>
  </si>
  <si>
    <r>
      <rPr>
        <sz val="12"/>
        <rFont val="Calibri"/>
        <family val="1"/>
      </rPr>
      <t>FLOOR OR WALL - NSET DLAE-F</t>
    </r>
  </si>
  <si>
    <r>
      <rPr>
        <b/>
        <sz val="12"/>
        <rFont val="Calibri"/>
        <family val="1"/>
      </rPr>
      <t>SLIVER</t>
    </r>
  </si>
  <si>
    <t>Marca Corona</t>
  </si>
  <si>
    <t>Italgraniti</t>
  </si>
  <si>
    <t>Impronta</t>
  </si>
  <si>
    <t>Idylium</t>
  </si>
  <si>
    <t>Appiani</t>
  </si>
  <si>
    <t>Ceramica Bardelli</t>
  </si>
  <si>
    <t>Conino Lamborghini</t>
  </si>
  <si>
    <t>Ducati-Winning Tiles</t>
  </si>
  <si>
    <t>Versace</t>
  </si>
  <si>
    <t>Nomazulsa</t>
  </si>
  <si>
    <t>Inalco</t>
  </si>
  <si>
    <t>Portinari</t>
  </si>
  <si>
    <t>Nuovocorso</t>
  </si>
  <si>
    <t>Dural-German Profiles</t>
  </si>
  <si>
    <r>
      <rPr>
        <sz val="10"/>
        <rFont val="Calibri"/>
        <family val="1"/>
      </rPr>
      <t>Design</t>
    </r>
  </si>
  <si>
    <r>
      <rPr>
        <sz val="10"/>
        <rFont val="Calibri"/>
        <family val="1"/>
      </rPr>
      <t>Size</t>
    </r>
  </si>
  <si>
    <r>
      <rPr>
        <sz val="10"/>
        <rFont val="Calibri"/>
        <family val="1"/>
      </rPr>
      <t>Pieces Per Box</t>
    </r>
  </si>
  <si>
    <r>
      <rPr>
        <sz val="10"/>
        <rFont val="Calibri"/>
        <family val="1"/>
      </rPr>
      <t xml:space="preserve">Coverage Per Box
</t>
    </r>
    <r>
      <rPr>
        <sz val="10"/>
        <rFont val="Calibri"/>
        <family val="1"/>
      </rPr>
      <t>SQF</t>
    </r>
  </si>
  <si>
    <r>
      <rPr>
        <sz val="10"/>
        <rFont val="Calibri"/>
        <family val="1"/>
      </rPr>
      <t xml:space="preserve">Covergag e Per
</t>
    </r>
    <r>
      <rPr>
        <sz val="10"/>
        <rFont val="Calibri"/>
        <family val="1"/>
      </rPr>
      <t>Piece</t>
    </r>
  </si>
  <si>
    <r>
      <rPr>
        <sz val="10"/>
        <rFont val="Calibri"/>
        <family val="1"/>
      </rPr>
      <t xml:space="preserve">Price Per Piece      </t>
    </r>
    <r>
      <rPr>
        <b/>
        <sz val="10"/>
        <color rgb="FFFF0000"/>
        <rFont val="Calibri"/>
        <family val="1"/>
      </rPr>
      <t>+ GST</t>
    </r>
  </si>
  <si>
    <r>
      <rPr>
        <sz val="10"/>
        <rFont val="Calibri"/>
        <family val="1"/>
      </rPr>
      <t xml:space="preserve">Price Per Sqf Approx
</t>
    </r>
    <r>
      <rPr>
        <b/>
        <sz val="10"/>
        <color rgb="FFFF0000"/>
        <rFont val="Calibri"/>
        <family val="1"/>
      </rPr>
      <t>+ GST</t>
    </r>
  </si>
  <si>
    <r>
      <rPr>
        <sz val="10"/>
        <rFont val="Calibri"/>
        <family val="1"/>
      </rPr>
      <t>Concrete Ash</t>
    </r>
  </si>
  <si>
    <r>
      <rPr>
        <sz val="10"/>
        <rFont val="Calibri"/>
        <family val="1"/>
      </rPr>
      <t>500 x 1000</t>
    </r>
  </si>
  <si>
    <r>
      <rPr>
        <sz val="10"/>
        <rFont val="Calibri"/>
        <family val="1"/>
      </rPr>
      <t>BRIXTON</t>
    </r>
  </si>
  <si>
    <r>
      <rPr>
        <sz val="10"/>
        <rFont val="Calibri"/>
        <family val="1"/>
      </rPr>
      <t>450 x 450</t>
    </r>
  </si>
  <si>
    <r>
      <rPr>
        <sz val="10"/>
        <rFont val="Calibri"/>
        <family val="1"/>
      </rPr>
      <t>THORNBURY</t>
    </r>
  </si>
  <si>
    <r>
      <rPr>
        <sz val="10"/>
        <rFont val="Calibri"/>
        <family val="1"/>
      </rPr>
      <t>CHECKERS</t>
    </r>
  </si>
  <si>
    <r>
      <rPr>
        <sz val="10"/>
        <rFont val="Calibri"/>
        <family val="1"/>
      </rPr>
      <t xml:space="preserve">HENLEY A. HENLEY R,
</t>
    </r>
    <r>
      <rPr>
        <sz val="10"/>
        <rFont val="Calibri"/>
        <family val="1"/>
      </rPr>
      <t>HENLEY GREY FOG</t>
    </r>
  </si>
  <si>
    <r>
      <rPr>
        <sz val="10"/>
        <rFont val="Calibri"/>
        <family val="1"/>
      </rPr>
      <t>Berna Gris</t>
    </r>
  </si>
  <si>
    <r>
      <rPr>
        <sz val="10"/>
        <rFont val="Calibri"/>
        <family val="1"/>
      </rPr>
      <t>600 x 600</t>
    </r>
  </si>
  <si>
    <r>
      <rPr>
        <sz val="10"/>
        <rFont val="Calibri"/>
        <family val="1"/>
      </rPr>
      <t>Palazzo Corcega, Cerdena , Bella, Sicilia, Capri, Volcano Colors</t>
    </r>
  </si>
  <si>
    <r>
      <rPr>
        <sz val="10"/>
        <rFont val="Calibri"/>
        <family val="1"/>
      </rPr>
      <t>250 x 250</t>
    </r>
  </si>
  <si>
    <r>
      <rPr>
        <sz val="10"/>
        <rFont val="Calibri"/>
        <family val="1"/>
      </rPr>
      <t>Palzzo Beige</t>
    </r>
  </si>
  <si>
    <r>
      <rPr>
        <sz val="10"/>
        <rFont val="Calibri"/>
        <family val="1"/>
      </rPr>
      <t>Straciastella Grey</t>
    </r>
  </si>
  <si>
    <r>
      <rPr>
        <sz val="10"/>
        <rFont val="Calibri"/>
        <family val="1"/>
      </rPr>
      <t>310 x 310</t>
    </r>
  </si>
  <si>
    <r>
      <rPr>
        <sz val="10"/>
        <rFont val="Calibri"/>
        <family val="1"/>
      </rPr>
      <t>Origami Grey / White</t>
    </r>
  </si>
  <si>
    <r>
      <rPr>
        <sz val="10"/>
        <rFont val="Calibri"/>
        <family val="1"/>
      </rPr>
      <t>450 x 900</t>
    </r>
  </si>
  <si>
    <r>
      <rPr>
        <sz val="10"/>
        <rFont val="Calibri"/>
        <family val="1"/>
      </rPr>
      <t xml:space="preserve">Origami Décor Grey /
</t>
    </r>
    <r>
      <rPr>
        <sz val="10"/>
        <rFont val="Calibri"/>
        <family val="1"/>
      </rPr>
      <t>White</t>
    </r>
  </si>
  <si>
    <r>
      <rPr>
        <sz val="10"/>
        <rFont val="Calibri"/>
        <family val="1"/>
      </rPr>
      <t>Atrio Light  / Grey</t>
    </r>
  </si>
  <si>
    <r>
      <rPr>
        <sz val="10"/>
        <rFont val="Calibri"/>
        <family val="1"/>
      </rPr>
      <t>400 x 1200</t>
    </r>
  </si>
  <si>
    <r>
      <rPr>
        <sz val="10"/>
        <rFont val="Calibri"/>
        <family val="1"/>
      </rPr>
      <t xml:space="preserve">Atrio Light Stripes /
</t>
    </r>
    <r>
      <rPr>
        <sz val="10"/>
        <rFont val="Calibri"/>
        <family val="1"/>
      </rPr>
      <t>Grey Stripes</t>
    </r>
  </si>
  <si>
    <r>
      <rPr>
        <sz val="10"/>
        <rFont val="Calibri"/>
        <family val="1"/>
      </rPr>
      <t xml:space="preserve">TRAZZOS GRAPHITE
</t>
    </r>
    <r>
      <rPr>
        <sz val="10"/>
        <rFont val="Calibri"/>
        <family val="1"/>
      </rPr>
      <t>MATT</t>
    </r>
  </si>
  <si>
    <r>
      <rPr>
        <sz val="10"/>
        <rFont val="Calibri"/>
        <family val="1"/>
      </rPr>
      <t>200 x 200</t>
    </r>
  </si>
  <si>
    <r>
      <rPr>
        <sz val="10"/>
        <rFont val="Calibri"/>
        <family val="1"/>
      </rPr>
      <t>LILY</t>
    </r>
  </si>
  <si>
    <r>
      <rPr>
        <sz val="10"/>
        <rFont val="Calibri"/>
        <family val="1"/>
      </rPr>
      <t>200 X 200</t>
    </r>
  </si>
  <si>
    <r>
      <rPr>
        <sz val="10"/>
        <rFont val="Calibri"/>
        <family val="1"/>
      </rPr>
      <t>DIMSEY PLAIN WHITE, JADE, MARINE, OCHRE</t>
    </r>
  </si>
  <si>
    <r>
      <rPr>
        <sz val="10"/>
        <rFont val="Calibri"/>
        <family val="1"/>
      </rPr>
      <t>60.50 X 330.2</t>
    </r>
  </si>
  <si>
    <r>
      <rPr>
        <sz val="10"/>
        <rFont val="Calibri"/>
        <family val="1"/>
      </rPr>
      <t xml:space="preserve">DIMSEY OUTSIDE WHITE, JADE, MARINE,
</t>
    </r>
    <r>
      <rPr>
        <sz val="10"/>
        <rFont val="Calibri"/>
        <family val="1"/>
      </rPr>
      <t>OCHRE</t>
    </r>
  </si>
  <si>
    <r>
      <rPr>
        <sz val="10"/>
        <rFont val="Calibri"/>
        <family val="1"/>
      </rPr>
      <t>60.5 X 330.2</t>
    </r>
  </si>
  <si>
    <r>
      <rPr>
        <sz val="10"/>
        <rFont val="Calibri"/>
        <family val="1"/>
      </rPr>
      <t>Lido Grey / White</t>
    </r>
  </si>
  <si>
    <r>
      <rPr>
        <sz val="10"/>
        <rFont val="Calibri"/>
        <family val="1"/>
      </rPr>
      <t>22.3 x 22.3</t>
    </r>
  </si>
  <si>
    <r>
      <rPr>
        <sz val="10"/>
        <rFont val="Calibri"/>
        <family val="1"/>
      </rPr>
      <t>Lido Floral / Eplise</t>
    </r>
  </si>
  <si>
    <r>
      <rPr>
        <sz val="10"/>
        <rFont val="Calibri"/>
        <family val="1"/>
      </rPr>
      <t xml:space="preserve">Hibiscus Blue Matt /
</t>
    </r>
    <r>
      <rPr>
        <sz val="10"/>
        <rFont val="Calibri"/>
        <family val="1"/>
      </rPr>
      <t>Hibiscus Oxide Matt</t>
    </r>
  </si>
  <si>
    <r>
      <rPr>
        <sz val="10"/>
        <rFont val="Calibri"/>
        <family val="1"/>
      </rPr>
      <t>230  x 270</t>
    </r>
  </si>
  <si>
    <r>
      <rPr>
        <sz val="10"/>
        <rFont val="Calibri"/>
        <family val="1"/>
      </rPr>
      <t>Gador</t>
    </r>
  </si>
  <si>
    <r>
      <rPr>
        <sz val="10"/>
        <rFont val="Calibri"/>
        <family val="1"/>
      </rPr>
      <t>230 x 270</t>
    </r>
  </si>
  <si>
    <r>
      <rPr>
        <sz val="10"/>
        <rFont val="Calibri"/>
        <family val="1"/>
      </rPr>
      <t>Dione Gris / Beige</t>
    </r>
  </si>
  <si>
    <r>
      <rPr>
        <sz val="10"/>
        <rFont val="Calibri"/>
        <family val="1"/>
      </rPr>
      <t>100 x 500</t>
    </r>
  </si>
  <si>
    <r>
      <rPr>
        <sz val="10"/>
        <rFont val="Calibri"/>
        <family val="1"/>
      </rPr>
      <t>Titan Gris / Beige</t>
    </r>
  </si>
  <si>
    <r>
      <rPr>
        <sz val="10"/>
        <rFont val="Calibri"/>
        <family val="1"/>
      </rPr>
      <t>Code Sand / Grey</t>
    </r>
  </si>
  <si>
    <r>
      <rPr>
        <sz val="10"/>
        <rFont val="Calibri"/>
        <family val="1"/>
      </rPr>
      <t xml:space="preserve">Code Décor Sand /
</t>
    </r>
    <r>
      <rPr>
        <sz val="10"/>
        <rFont val="Calibri"/>
        <family val="1"/>
      </rPr>
      <t>Code Décor Grey</t>
    </r>
  </si>
  <si>
    <r>
      <rPr>
        <sz val="10"/>
        <rFont val="Calibri"/>
        <family val="1"/>
      </rPr>
      <t xml:space="preserve">Avenue Taupe/ Grapite
</t>
    </r>
    <r>
      <rPr>
        <sz val="10"/>
        <rFont val="Calibri"/>
        <family val="1"/>
      </rPr>
      <t>/ Ash / White</t>
    </r>
  </si>
  <si>
    <r>
      <rPr>
        <sz val="10"/>
        <rFont val="Calibri"/>
        <family val="1"/>
      </rPr>
      <t>750 x 1500</t>
    </r>
  </si>
  <si>
    <r>
      <rPr>
        <sz val="10"/>
        <rFont val="Calibri"/>
        <family val="1"/>
      </rPr>
      <t>Hexa Maison Cotto</t>
    </r>
  </si>
  <si>
    <r>
      <rPr>
        <sz val="10"/>
        <rFont val="Calibri"/>
        <family val="1"/>
      </rPr>
      <t>Hexa Maison Flora</t>
    </r>
  </si>
  <si>
    <r>
      <rPr>
        <sz val="10"/>
        <rFont val="Calibri"/>
        <family val="1"/>
      </rPr>
      <t xml:space="preserve">Paisley Nur / Hawa /
</t>
    </r>
    <r>
      <rPr>
        <sz val="10"/>
        <rFont val="Calibri"/>
        <family val="1"/>
      </rPr>
      <t>Amber / Mysore</t>
    </r>
  </si>
  <si>
    <r>
      <rPr>
        <sz val="10"/>
        <rFont val="Calibri"/>
        <family val="1"/>
      </rPr>
      <t>Esencia Blanco</t>
    </r>
  </si>
  <si>
    <r>
      <rPr>
        <sz val="10"/>
        <rFont val="Calibri"/>
        <family val="1"/>
      </rPr>
      <t xml:space="preserve">ESSENZA BIANCO /
</t>
    </r>
    <r>
      <rPr>
        <sz val="10"/>
        <rFont val="Calibri"/>
        <family val="1"/>
      </rPr>
      <t>PERLA</t>
    </r>
  </si>
  <si>
    <r>
      <rPr>
        <sz val="10"/>
        <rFont val="Calibri"/>
        <family val="1"/>
      </rPr>
      <t>RLV ESSENZA BIANCO / PERLA/ GREGIO</t>
    </r>
  </si>
  <si>
    <r>
      <rPr>
        <sz val="10"/>
        <rFont val="Calibri"/>
        <family val="1"/>
      </rPr>
      <t>OCTO BOTANIC</t>
    </r>
  </si>
  <si>
    <r>
      <rPr>
        <sz val="10"/>
        <rFont val="Calibri"/>
        <family val="1"/>
      </rPr>
      <t>250 X 250</t>
    </r>
  </si>
  <si>
    <r>
      <rPr>
        <sz val="10"/>
        <rFont val="Calibri"/>
        <family val="1"/>
      </rPr>
      <t xml:space="preserve">with 1 Piece TACO
</t>
    </r>
    <r>
      <rPr>
        <sz val="10"/>
        <rFont val="Calibri"/>
        <family val="1"/>
      </rPr>
      <t>(FALL or SPRING)</t>
    </r>
  </si>
  <si>
    <r>
      <rPr>
        <sz val="10"/>
        <rFont val="Calibri"/>
        <family val="1"/>
      </rPr>
      <t>50 x 50</t>
    </r>
  </si>
  <si>
    <r>
      <rPr>
        <sz val="10"/>
        <rFont val="Calibri"/>
        <family val="1"/>
      </rPr>
      <t>( With 1 TACO)</t>
    </r>
  </si>
  <si>
    <r>
      <rPr>
        <sz val="10"/>
        <rFont val="Calibri"/>
        <family val="1"/>
      </rPr>
      <t>(WITH TACO)</t>
    </r>
  </si>
  <si>
    <t>Grace Ceramics</t>
  </si>
  <si>
    <r>
      <rPr>
        <sz val="10"/>
        <rFont val="Calibri"/>
        <family val="1"/>
      </rPr>
      <t>BOTANIC PLAIN</t>
    </r>
  </si>
  <si>
    <r>
      <rPr>
        <sz val="10"/>
        <rFont val="Calibri"/>
        <family val="1"/>
      </rPr>
      <t>80 x 250</t>
    </r>
  </si>
  <si>
    <r>
      <rPr>
        <sz val="10"/>
        <rFont val="Calibri"/>
        <family val="1"/>
      </rPr>
      <t xml:space="preserve">BOTANIC SPRING
</t>
    </r>
    <r>
      <rPr>
        <sz val="10"/>
        <rFont val="Calibri"/>
        <family val="1"/>
      </rPr>
      <t>DÉCOR</t>
    </r>
  </si>
  <si>
    <r>
      <rPr>
        <sz val="10"/>
        <rFont val="Calibri"/>
        <family val="1"/>
      </rPr>
      <t>BOTANIC FALL DÉCOR</t>
    </r>
  </si>
  <si>
    <r>
      <rPr>
        <sz val="10"/>
        <rFont val="Calibri"/>
        <family val="1"/>
      </rPr>
      <t>SOUL PLAIN</t>
    </r>
  </si>
  <si>
    <r>
      <rPr>
        <sz val="10"/>
        <rFont val="Calibri"/>
        <family val="1"/>
      </rPr>
      <t>80 X442</t>
    </r>
  </si>
  <si>
    <r>
      <rPr>
        <sz val="10"/>
        <rFont val="Calibri"/>
        <family val="1"/>
      </rPr>
      <t>SOUL DECOR</t>
    </r>
  </si>
  <si>
    <r>
      <rPr>
        <sz val="10"/>
        <rFont val="Calibri"/>
        <family val="1"/>
      </rPr>
      <t>KAI ASH / PERLA</t>
    </r>
  </si>
  <si>
    <r>
      <rPr>
        <sz val="10"/>
        <rFont val="Calibri"/>
        <family val="1"/>
      </rPr>
      <t>KAI KROSS ASH / PERLA</t>
    </r>
  </si>
  <si>
    <r>
      <rPr>
        <sz val="10"/>
        <rFont val="Calibri"/>
        <family val="1"/>
      </rPr>
      <t xml:space="preserve">KAI DEC KRONOS ASH /
</t>
    </r>
    <r>
      <rPr>
        <sz val="10"/>
        <rFont val="Calibri"/>
        <family val="1"/>
      </rPr>
      <t>PERLA</t>
    </r>
  </si>
  <si>
    <t xml:space="preserve">   SNOW WHITE</t>
  </si>
  <si>
    <t xml:space="preserve">FB POLISHED                                                               </t>
  </si>
  <si>
    <t xml:space="preserve">    SUPER WHITE</t>
  </si>
  <si>
    <t xml:space="preserve">FB POLISHED                                                                         </t>
  </si>
  <si>
    <t xml:space="preserve"> ZED BLACK</t>
  </si>
  <si>
    <t>Evershine Ceramics</t>
  </si>
  <si>
    <t>25.83 S/f</t>
  </si>
  <si>
    <t>87 KG (1 Pc/Box)</t>
  </si>
  <si>
    <t>3000*800*15 MM</t>
  </si>
  <si>
    <t>Magicrete</t>
  </si>
  <si>
    <t>630/-</t>
  </si>
  <si>
    <t>620/-</t>
  </si>
  <si>
    <t>560/-</t>
  </si>
  <si>
    <t>710/-</t>
  </si>
  <si>
    <t>685/-</t>
  </si>
  <si>
    <r>
      <rPr>
        <sz val="11"/>
        <rFont val="Calibri"/>
        <family val="2"/>
        <scheme val="minor"/>
      </rPr>
      <t>6OO*1200:       (monolith series)
MONOLITH ASH, MONOLITH PINK, MONOLITH GREY</t>
    </r>
  </si>
  <si>
    <r>
      <rPr>
        <sz val="11"/>
        <rFont val="Calibri"/>
        <family val="2"/>
        <scheme val="minor"/>
      </rPr>
      <t>60O”1200 G.V.T:     [CARVING]
CAREMAL BROWN,CARAMEL GREY,EMPRADOR  GLAM LIGHT,PROFIDI
BLUE,SPECTER  BIANCO,ARCHIE  BIANCO,RIVER  STEEL,RIVER STONE</t>
    </r>
  </si>
  <si>
    <r>
      <rPr>
        <sz val="11"/>
        <rFont val="Calibri"/>
        <family val="2"/>
        <scheme val="minor"/>
      </rPr>
      <t xml:space="preserve">600”1200 P.G.V.T:   [ENDLESS GLOSSY]
BLEND GRISS,MIAMI  BIANCO,FENIX WHITE, </t>
    </r>
    <r>
      <rPr>
        <sz val="11"/>
        <color rgb="FF0F0F0F"/>
        <rFont val="Calibri"/>
        <family val="2"/>
        <scheme val="minor"/>
      </rPr>
      <t xml:space="preserve">IBRRICO </t>
    </r>
    <r>
      <rPr>
        <sz val="11"/>
        <rFont val="Calibri"/>
        <family val="2"/>
        <scheme val="minor"/>
      </rPr>
      <t xml:space="preserve">GREY,ZENITH  </t>
    </r>
    <r>
      <rPr>
        <sz val="11"/>
        <color rgb="FF0F0F0F"/>
        <rFont val="Calibri"/>
        <family val="2"/>
        <scheme val="minor"/>
      </rPr>
      <t>GREY,</t>
    </r>
  </si>
  <si>
    <r>
      <rPr>
        <sz val="11"/>
        <rFont val="Calibri"/>
        <family val="2"/>
        <scheme val="minor"/>
      </rPr>
      <t>600”1200 G.S.V.T:</t>
    </r>
    <r>
      <rPr>
        <vertAlign val="subscript"/>
        <sz val="11"/>
        <rFont val="Calibri"/>
        <family val="2"/>
        <scheme val="minor"/>
      </rPr>
      <t xml:space="preserve">- </t>
    </r>
    <r>
      <rPr>
        <sz val="11"/>
        <rFont val="Calibri"/>
        <family val="2"/>
        <scheme val="minor"/>
      </rPr>
      <t>[CARVING]
BASE-2O18,DÉCOR-2D18,GRUBY GREY,STONIC BIANCO,STOIC GREY,CAPRON BIANCO,CAPRON LIGHT BROWN,NEXONA  MUD,NEXONA SILVER,OLWIN GREY,BURBERY SILVER,ARIZO WHITE,ELECTRO BIANCO</t>
    </r>
  </si>
  <si>
    <r>
      <rPr>
        <sz val="11"/>
        <rFont val="Calibri"/>
        <family val="2"/>
        <scheme val="minor"/>
      </rPr>
      <t>600*1200 G.S.V.T:  [END LESS]
TUNISIA G   LD,ICEBERG WHITE,SARRANCOLIN GREY,NORDIK  OLIVE,ALASKA RU5T,CRESTELO  WHITE,JUPITER  WHITE</t>
    </r>
  </si>
  <si>
    <r>
      <rPr>
        <sz val="11"/>
        <rFont val="Calibri"/>
        <family val="2"/>
        <scheme val="minor"/>
      </rPr>
      <t>600*1200 G.S.V.T:  [MATT]
PIGMENTO POLVER,PIGMENT   FANGO,RUG  BIANCO.RUG BLEND,AMAZON
BIANCO,TIERRA  BIANCO,TIERRA GREY</t>
    </r>
  </si>
  <si>
    <r>
      <rPr>
        <sz val="11"/>
        <rFont val="Calibri"/>
        <family val="2"/>
        <scheme val="minor"/>
      </rPr>
      <t>600*1200 G.S.V.T: [LETICBONE]
LATTICE BONE DARK,LATTICE BONE LIGHT</t>
    </r>
  </si>
  <si>
    <r>
      <rPr>
        <sz val="11"/>
        <rFont val="Calibri"/>
        <family val="2"/>
        <scheme val="minor"/>
      </rPr>
      <t>600”120O G.S.V.T: {WOODEN]
OAK WOOD NATURAL,OAK  WOOD WENGE,   AK WOOD SILVER,THUNDER BLACK</t>
    </r>
  </si>
  <si>
    <r>
      <rPr>
        <sz val="11"/>
        <rFont val="Calibri"/>
        <family val="2"/>
        <scheme val="minor"/>
      </rPr>
      <t>600”1200 G.S.V.T: [INFINITY SERIES]
BLACK GOLD,BLACK  MARQUINA</t>
    </r>
  </si>
  <si>
    <r>
      <rPr>
        <sz val="11"/>
        <rFont val="Calibri"/>
        <family val="2"/>
        <scheme val="minor"/>
      </rPr>
      <t>60O”1200 G.S.V.T: [GALAXY CEMENTIUM]
TRAVENTINE SILVER</t>
    </r>
  </si>
  <si>
    <r>
      <rPr>
        <sz val="11"/>
        <rFont val="Calibri"/>
        <family val="2"/>
        <scheme val="minor"/>
      </rPr>
      <t>600*600 FULL BODY:FLOT/SATIN SERIES[LI</t>
    </r>
    <r>
      <rPr>
        <vertAlign val="subscript"/>
        <sz val="11"/>
        <rFont val="Calibri"/>
        <family val="2"/>
        <scheme val="minor"/>
      </rPr>
      <t>G</t>
    </r>
    <r>
      <rPr>
        <sz val="11"/>
        <rFont val="Calibri"/>
        <family val="2"/>
        <scheme val="minor"/>
      </rPr>
      <t>HT COLOUR]
PLAIN GREY,GRAIN GREY,XL GREY</t>
    </r>
  </si>
  <si>
    <r>
      <rPr>
        <sz val="11"/>
        <rFont val="Calibri"/>
        <family val="2"/>
        <scheme val="minor"/>
      </rPr>
      <t>600*600 FULL BODY:FLOT/ SATIN SERIES[DARK COLOUR]
PLAIN MASHRI E M,PLAIN KOTTA,GRAIN COFFE,GRAIN COPPER,GRAIN NIGRO,GRAIN
VERDE</t>
    </r>
  </si>
  <si>
    <r>
      <rPr>
        <sz val="11"/>
        <rFont val="Calibri"/>
        <family val="2"/>
        <scheme val="minor"/>
      </rPr>
      <t>60O*600 FULL BODY:[MOSEIC  LIGHT COLOUR]
M i? SAIC SATIN GREY(CHIPS)</t>
    </r>
  </si>
  <si>
    <t>Ramavat Ceramica</t>
  </si>
  <si>
    <t>490/</t>
  </si>
  <si>
    <t>tPGVT PREMIUM GLOSSY (4 PCS)</t>
  </si>
  <si>
    <t>2”4</t>
  </si>
  <si>
    <t>tPGVT PREMIUM GLOSSY (2 PCS)</t>
  </si>
  <si>
    <t>550/</t>
  </si>
  <si>
    <t>2"4</t>
  </si>
  <si>
    <t>!CARVING(2 PCS)</t>
  </si>
  <si>
    <t>2“2</t>
  </si>
  <si>
    <t>420/</t>
  </si>
  <si>
    <t>650/</t>
  </si>
  <si>
    <t>710/</t>
  </si>
  <si>
    <t>690/</t>
  </si>
  <si>
    <t>2”2</t>
  </si>
  <si>
    <t>750/</t>
  </si>
  <si>
    <t>800/</t>
  </si>
  <si>
    <t>32*32</t>
  </si>
  <si>
    <t>7so/</t>
  </si>
  <si>
    <t>12*18</t>
  </si>
  <si>
    <t>HIGH DEAPT ELEVATION (HITCO) (5 PCS)</t>
  </si>
  <si>
    <t>200/</t>
  </si>
  <si>
    <t>12*12</t>
  </si>
  <si>
    <t>MOROCCAN (HIGHLIGHTER) (HITCO) (9 PCS)</t>
  </si>
  <si>
    <t>320/</t>
  </si>
  <si>
    <t>180/</t>
  </si>
  <si>
    <t>210/</t>
  </si>
  <si>
    <t>SP WHITE PUNCH PREMIUM WP (HITCO) (6 PCS)</t>
  </si>
  <si>
    <t>220/</t>
  </si>
  <si>
    <t>12”24</t>
  </si>
  <si>
    <t>330/</t>
  </si>
  <si>
    <t>12*24</t>
  </si>
  <si>
    <t>8*12</t>
  </si>
  <si>
    <t>8’12</t>
  </si>
  <si>
    <t>CALL</t>
  </si>
  <si>
    <t>Seven Eleven Ceramic</t>
  </si>
  <si>
    <t>Full Body(sandy Series)</t>
  </si>
  <si>
    <t>Pilished</t>
  </si>
  <si>
    <t>600*600</t>
  </si>
  <si>
    <t xml:space="preserve">          Choco/Copper/Nerro/Verde/Kota</t>
  </si>
  <si>
    <t>Dark</t>
  </si>
  <si>
    <t>Special</t>
  </si>
  <si>
    <t>Super Special</t>
  </si>
  <si>
    <t xml:space="preserve">     Light:</t>
  </si>
  <si>
    <t>Light</t>
  </si>
  <si>
    <t>Exclusive</t>
  </si>
  <si>
    <t xml:space="preserve">Cosmic Crema /Steel Grey
Smo     mountain/biscotti bei  e/Lava </t>
  </si>
  <si>
    <t>Javano/Kelly Kota/Sllk route/slate</t>
  </si>
  <si>
    <t xml:space="preserve">650
</t>
  </si>
  <si>
    <t xml:space="preserve">690
</t>
  </si>
  <si>
    <t xml:space="preserve">  Choco/Copper/Nerro/Verde/Kota</t>
  </si>
  <si>
    <t xml:space="preserve">960
</t>
  </si>
  <si>
    <t xml:space="preserve">930
</t>
  </si>
  <si>
    <t>Whlte</t>
  </si>
  <si>
    <t>Cosmic Crema/steel Grey Smoky Mountain /Biscotti beige/Leva</t>
  </si>
  <si>
    <t>Ultra</t>
  </si>
  <si>
    <t>Alpine</t>
  </si>
  <si>
    <t>Authentic White</t>
  </si>
  <si>
    <t>Jaiselmer</t>
  </si>
  <si>
    <t>Rich Black</t>
  </si>
  <si>
    <t>Ultra White</t>
  </si>
  <si>
    <t>Ivory/Dove/Pearl/Grey</t>
  </si>
  <si>
    <t>Nero/Choco/Black/Olive</t>
  </si>
  <si>
    <r>
      <rPr>
        <sz val="8.5"/>
        <color rgb="FF974706"/>
        <rFont val="Calibri"/>
        <family val="2"/>
      </rPr>
      <t>Shape &amp; Size</t>
    </r>
  </si>
  <si>
    <r>
      <rPr>
        <sz val="8.5"/>
        <color rgb="FF974706"/>
        <rFont val="Calibri"/>
        <family val="2"/>
      </rPr>
      <t>Particuler</t>
    </r>
  </si>
  <si>
    <r>
      <rPr>
        <sz val="8.5"/>
        <color rgb="FF974706"/>
        <rFont val="Calibri"/>
        <family val="2"/>
      </rPr>
      <t>Packing Details</t>
    </r>
  </si>
  <si>
    <r>
      <rPr>
        <sz val="8.5"/>
        <color rgb="FF974706"/>
        <rFont val="Calibri"/>
        <family val="2"/>
      </rPr>
      <t>Rate Details</t>
    </r>
  </si>
  <si>
    <r>
      <rPr>
        <sz val="8.5"/>
        <color rgb="FF974706"/>
        <rFont val="Calibri"/>
        <family val="2"/>
      </rPr>
      <t xml:space="preserve">Pcs/
</t>
    </r>
    <r>
      <rPr>
        <sz val="8.5"/>
        <color rgb="FF974706"/>
        <rFont val="Calibri"/>
        <family val="2"/>
      </rPr>
      <t>Box</t>
    </r>
  </si>
  <si>
    <r>
      <rPr>
        <sz val="8.5"/>
        <color rgb="FF974706"/>
        <rFont val="Calibri"/>
        <family val="2"/>
      </rPr>
      <t xml:space="preserve">Sq.Ft/
</t>
    </r>
    <r>
      <rPr>
        <sz val="8.5"/>
        <color rgb="FF974706"/>
        <rFont val="Calibri"/>
        <family val="2"/>
      </rPr>
      <t>Box</t>
    </r>
  </si>
  <si>
    <r>
      <rPr>
        <sz val="8.5"/>
        <color rgb="FF974706"/>
        <rFont val="Calibri"/>
        <family val="2"/>
      </rPr>
      <t xml:space="preserve">Weight/
</t>
    </r>
    <r>
      <rPr>
        <sz val="8.5"/>
        <color rgb="FF974706"/>
        <rFont val="Calibri"/>
        <family val="2"/>
      </rPr>
      <t>Box</t>
    </r>
  </si>
  <si>
    <r>
      <rPr>
        <sz val="8.5"/>
        <color rgb="FF974706"/>
        <rFont val="Calibri"/>
        <family val="2"/>
      </rPr>
      <t xml:space="preserve">Rate/
</t>
    </r>
    <r>
      <rPr>
        <sz val="8.5"/>
        <color rgb="FF974706"/>
        <rFont val="Calibri"/>
        <family val="2"/>
      </rPr>
      <t>Pc</t>
    </r>
  </si>
  <si>
    <r>
      <rPr>
        <sz val="8.5"/>
        <color rgb="FF974706"/>
        <rFont val="Calibri"/>
        <family val="2"/>
      </rPr>
      <t xml:space="preserve">Rate/
</t>
    </r>
    <r>
      <rPr>
        <sz val="8.5"/>
        <color rgb="FF974706"/>
        <rFont val="Calibri"/>
        <family val="2"/>
      </rPr>
      <t>Sq.Ft</t>
    </r>
  </si>
  <si>
    <r>
      <rPr>
        <sz val="8.5"/>
        <color rgb="FF974706"/>
        <rFont val="Calibri"/>
        <family val="2"/>
      </rPr>
      <t xml:space="preserve">Rate/
</t>
    </r>
    <r>
      <rPr>
        <sz val="8.5"/>
        <color rgb="FF974706"/>
        <rFont val="Calibri"/>
        <family val="2"/>
      </rPr>
      <t>Box</t>
    </r>
  </si>
  <si>
    <r>
      <rPr>
        <sz val="8.5"/>
        <rFont val="Calibri"/>
        <family val="2"/>
      </rPr>
      <t xml:space="preserve">SQUARE 200X200X8 mm
</t>
    </r>
    <r>
      <rPr>
        <sz val="8.5"/>
        <rFont val="Calibri"/>
        <family val="2"/>
      </rPr>
      <t>8X8(inch)</t>
    </r>
  </si>
  <si>
    <r>
      <rPr>
        <sz val="8.5"/>
        <rFont val="Calibri"/>
        <family val="2"/>
      </rPr>
      <t>7.50 Kg</t>
    </r>
  </si>
  <si>
    <r>
      <rPr>
        <sz val="8.5"/>
        <rFont val="Calibri"/>
        <family val="2"/>
      </rPr>
      <t xml:space="preserve">Digital &amp; Luster Printing -
</t>
    </r>
    <r>
      <rPr>
        <sz val="8.5"/>
        <rFont val="Calibri"/>
        <family val="2"/>
      </rPr>
      <t xml:space="preserve">20G000111 LT &amp; HL, 20G000211 LT &amp; HL, 20G000311 LT &amp; HL, 20G000411 LT &amp; HL, 20M000122 LT, 20M000222 LT, , 20M000322 LT &amp; HL, 20M000422 LT, 20M000622 LT,
</t>
    </r>
    <r>
      <rPr>
        <sz val="8.5"/>
        <rFont val="Calibri"/>
        <family val="2"/>
      </rPr>
      <t xml:space="preserve">20M000922 LT &amp; HL, 20M001122 LT &amp; HL, 20M001222 LT,
</t>
    </r>
    <r>
      <rPr>
        <sz val="8.5"/>
        <rFont val="Calibri"/>
        <family val="2"/>
      </rPr>
      <t xml:space="preserve">20M001322 LT &amp; HL, 20M001622 LT, 20M001922LT,
</t>
    </r>
    <r>
      <rPr>
        <sz val="8.5"/>
        <rFont val="Calibri"/>
        <family val="2"/>
      </rPr>
      <t xml:space="preserve">20M002122 LT &amp; HL, 20M002422 LT, 20M002522 LT,
</t>
    </r>
    <r>
      <rPr>
        <sz val="8.5"/>
        <rFont val="Calibri"/>
        <family val="2"/>
      </rPr>
      <t>20M002722 LT, 20M002822LT, 20M003022LT, 20M003122 LT &amp; HL, 20G611111HL1</t>
    </r>
  </si>
  <si>
    <r>
      <rPr>
        <sz val="8.5"/>
        <rFont val="Calibri"/>
        <family val="2"/>
      </rPr>
      <t xml:space="preserve">Digital Printing With Glossy Granules - 20M000133 HL, 20M000233 HL,20M000433 HL,
</t>
    </r>
    <r>
      <rPr>
        <sz val="8.5"/>
        <rFont val="Calibri"/>
        <family val="2"/>
      </rPr>
      <t xml:space="preserve">20M000633 HL, 20M001233 HL1 &amp; HL2, 20M001633 HL,
</t>
    </r>
    <r>
      <rPr>
        <sz val="8.5"/>
        <rFont val="Calibri"/>
        <family val="2"/>
      </rPr>
      <t xml:space="preserve">20M001933 HL, 20M002433 HL, 20M002533 HL,
</t>
    </r>
    <r>
      <rPr>
        <sz val="8.5"/>
        <rFont val="Calibri"/>
        <family val="2"/>
      </rPr>
      <t xml:space="preserve">20M002733 HL, 20M002833 HL, 20M003033HL
</t>
    </r>
    <r>
      <rPr>
        <sz val="8.5"/>
        <rFont val="Calibri"/>
        <family val="2"/>
      </rPr>
      <t>20M003433 HL</t>
    </r>
  </si>
  <si>
    <r>
      <rPr>
        <sz val="8.5"/>
        <rFont val="Calibri"/>
        <family val="2"/>
      </rPr>
      <t xml:space="preserve">SQUARE 150X150X7.5
</t>
    </r>
    <r>
      <rPr>
        <sz val="8.5"/>
        <rFont val="Calibri"/>
        <family val="2"/>
      </rPr>
      <t>mm 6X6 (inch)</t>
    </r>
  </si>
  <si>
    <r>
      <rPr>
        <sz val="8.5"/>
        <rFont val="Calibri"/>
        <family val="2"/>
      </rPr>
      <t xml:space="preserve">Zellige Essence in Glossy -
</t>
    </r>
    <r>
      <rPr>
        <sz val="8.5"/>
        <rFont val="Calibri"/>
        <family val="2"/>
      </rPr>
      <t>Dix Lucena &amp; Décor, Dix Mandala Blanco &amp; Perla &amp; Brillo, Dix Oliver, Dix Caviar &amp; Décor, Dix Esenzia &amp; Décor, Dix Zoco Gris &amp; Décor, Dix Crema, Dix Ocre, Dix Norland, Dix Gris, Dix Ice, Dix Avorio, Dix Ceniza, Dix Vidrio Azul, Dix Vidrio Verdoso, Dix Vidrio Morado</t>
    </r>
  </si>
  <si>
    <r>
      <rPr>
        <sz val="8.5"/>
        <rFont val="Calibri"/>
        <family val="2"/>
      </rPr>
      <t xml:space="preserve">Digital &amp; Luster Printing -
</t>
    </r>
    <r>
      <rPr>
        <sz val="8.5"/>
        <rFont val="Calibri"/>
        <family val="2"/>
      </rPr>
      <t xml:space="preserve">15G000111 LT &amp; HL, 15M000422 LT &amp; HL, 15M000522 LT,
</t>
    </r>
    <r>
      <rPr>
        <sz val="8.5"/>
        <rFont val="Calibri"/>
        <family val="2"/>
      </rPr>
      <t xml:space="preserve">15M000822 LT &amp; HL, 15M001322 LT &amp; HL, 15M001722 LT &amp; HL, 15M002122 LT &amp; HL, 15M002322 HL2,  15M002422 LT, 15M002522 LT &amp; HL,  15M003122 LT, 15M003211 HL, 15M003311 HL,  15M003622 LT &amp; HL, 15M003822 LT &amp; HL,
</t>
    </r>
    <r>
      <rPr>
        <sz val="8.5"/>
        <rFont val="Calibri"/>
        <family val="2"/>
      </rPr>
      <t xml:space="preserve">15M004422 LT, 15M005111 HL, 15M005211 HL,
</t>
    </r>
    <r>
      <rPr>
        <sz val="8.5"/>
        <rFont val="Calibri"/>
        <family val="2"/>
      </rPr>
      <t xml:space="preserve">15M005311 HL, 15M005422 LT,  15M005611 LT,
</t>
    </r>
    <r>
      <rPr>
        <sz val="8.5"/>
        <rFont val="Calibri"/>
        <family val="2"/>
      </rPr>
      <t xml:space="preserve">15M005911 LT, 15M006022 LT &amp; HL, 15M006122 LT,
</t>
    </r>
    <r>
      <rPr>
        <sz val="8.5"/>
        <rFont val="Calibri"/>
        <family val="2"/>
      </rPr>
      <t xml:space="preserve">15M006311 LT, 15M006522 LT &amp; HL, 15M006611 LT
</t>
    </r>
    <r>
      <rPr>
        <sz val="8.5"/>
        <rFont val="Calibri"/>
        <family val="2"/>
      </rPr>
      <t xml:space="preserve">15M006922 LT &amp; HL,  15M007011 LT 15M007322 LT &amp; HL,
</t>
    </r>
    <r>
      <rPr>
        <sz val="8.5"/>
        <rFont val="Calibri"/>
        <family val="2"/>
      </rPr>
      <t xml:space="preserve">15M007511 HL, 15M007911 LT, 15M008122 LT,
</t>
    </r>
    <r>
      <rPr>
        <sz val="8.5"/>
        <rFont val="Calibri"/>
        <family val="2"/>
      </rPr>
      <t>15M1200622HL, 15M1202822HL1,</t>
    </r>
  </si>
  <si>
    <r>
      <rPr>
        <sz val="8.5"/>
        <rFont val="Calibri"/>
        <family val="2"/>
      </rPr>
      <t xml:space="preserve">Zed Black -
</t>
    </r>
    <r>
      <rPr>
        <sz val="8.5"/>
        <rFont val="Calibri"/>
        <family val="2"/>
      </rPr>
      <t xml:space="preserve">15M100555 LT, 15M100155 HL, 15M100355 HL,
</t>
    </r>
    <r>
      <rPr>
        <sz val="8.5"/>
        <rFont val="Calibri"/>
        <family val="2"/>
      </rPr>
      <t>15M100455 HL</t>
    </r>
  </si>
  <si>
    <r>
      <rPr>
        <sz val="8.5"/>
        <rFont val="Calibri"/>
        <family val="2"/>
      </rPr>
      <t xml:space="preserve">Digital Printing With Glossy Granules - 15M000333 HL, 15M000533 HL, 15M000733 HL,
</t>
    </r>
    <r>
      <rPr>
        <sz val="8.5"/>
        <rFont val="Calibri"/>
        <family val="2"/>
      </rPr>
      <t xml:space="preserve">15M002433 HL, 15M002733 HL, 15M003133 HL,
</t>
    </r>
    <r>
      <rPr>
        <sz val="8.5"/>
        <rFont val="Calibri"/>
        <family val="2"/>
      </rPr>
      <t xml:space="preserve">15M004433 HL, 15M005433 HL, 15M005633 HL1 &amp; HL2,
</t>
    </r>
    <r>
      <rPr>
        <sz val="8.5"/>
        <rFont val="Calibri"/>
        <family val="2"/>
      </rPr>
      <t xml:space="preserve">15M005933 HL, 15M006133 HL, 15M006333 HL,
</t>
    </r>
    <r>
      <rPr>
        <sz val="8.5"/>
        <rFont val="Calibri"/>
        <family val="2"/>
      </rPr>
      <t xml:space="preserve">15M006633 HL, 15M007033 HL, 15M007133 HL,
</t>
    </r>
    <r>
      <rPr>
        <sz val="8.5"/>
        <rFont val="Calibri"/>
        <family val="2"/>
      </rPr>
      <t xml:space="preserve">15M007633 HL, 15M007833 HL, 15M007933 HL1 &amp; HL2,
</t>
    </r>
    <r>
      <rPr>
        <sz val="8.5"/>
        <rFont val="Calibri"/>
        <family val="2"/>
      </rPr>
      <t xml:space="preserve">15M008133 HL, 15M008533HL, 15M100255G HL,
</t>
    </r>
    <r>
      <rPr>
        <sz val="8.5"/>
        <rFont val="Calibri"/>
        <family val="2"/>
      </rPr>
      <t xml:space="preserve">15M1200733HL1, 15M1200733HL2, 15M1202833HL2,
</t>
    </r>
    <r>
      <rPr>
        <sz val="8.5"/>
        <rFont val="Calibri"/>
        <family val="2"/>
      </rPr>
      <t>15M1202933HL,</t>
    </r>
  </si>
  <si>
    <r>
      <rPr>
        <sz val="8.5"/>
        <rFont val="Calibri"/>
        <family val="2"/>
      </rPr>
      <t xml:space="preserve">Metallic -
</t>
    </r>
    <r>
      <rPr>
        <sz val="8.5"/>
        <rFont val="Calibri"/>
        <family val="2"/>
      </rPr>
      <t>15BR00144</t>
    </r>
  </si>
  <si>
    <r>
      <rPr>
        <sz val="8.5"/>
        <rFont val="Calibri"/>
        <family val="2"/>
      </rPr>
      <t xml:space="preserve">REGULAR RECTANGLE 75X300X8 mm
</t>
    </r>
    <r>
      <rPr>
        <sz val="8.5"/>
        <rFont val="Calibri"/>
        <family val="2"/>
      </rPr>
      <t>3X12(inch)</t>
    </r>
  </si>
  <si>
    <r>
      <rPr>
        <sz val="8.5"/>
        <rFont val="Calibri"/>
        <family val="2"/>
      </rPr>
      <t xml:space="preserve">Zellige Essence in Glossy -
</t>
    </r>
    <r>
      <rPr>
        <sz val="8.5"/>
        <rFont val="Calibri"/>
        <family val="2"/>
      </rPr>
      <t>Tira Oscuro &amp; Chroma, Tira Alpe &amp; Chroma, Tira Livorno &amp; Chroma, Tira Cobalto &amp; Chroma, Tira Ocre, Tira Cielo, Tira Crema, Tira Ice, Tira Norland, Tira Avorio, Tira Verde, Tira Gris</t>
    </r>
  </si>
  <si>
    <r>
      <rPr>
        <sz val="8.5"/>
        <rFont val="Calibri"/>
        <family val="2"/>
      </rPr>
      <t>7.20 Kg</t>
    </r>
  </si>
  <si>
    <r>
      <rPr>
        <sz val="8.5"/>
        <rFont val="Calibri"/>
        <family val="2"/>
      </rPr>
      <t xml:space="preserve">Digital &amp; Luster Printing -
</t>
    </r>
    <r>
      <rPr>
        <sz val="8.5"/>
        <rFont val="Calibri"/>
        <family val="2"/>
      </rPr>
      <t xml:space="preserve">75H0001 to 75H0011, 75M000122 LT, 75M000422 LT &amp; HL,
</t>
    </r>
    <r>
      <rPr>
        <sz val="8.5"/>
        <rFont val="Calibri"/>
        <family val="2"/>
      </rPr>
      <t xml:space="preserve">75M000522 LT, 75M001122 LT, 75M001211 LT &amp; HL,
</t>
    </r>
    <r>
      <rPr>
        <sz val="8.5"/>
        <rFont val="Calibri"/>
        <family val="2"/>
      </rPr>
      <t xml:space="preserve">75M001311 LT, 75M001511 LT &amp; HL, 75M001911 LT,
</t>
    </r>
    <r>
      <rPr>
        <sz val="8.5"/>
        <rFont val="Calibri"/>
        <family val="2"/>
      </rPr>
      <t>75M002011, 75G645311HL</t>
    </r>
  </si>
  <si>
    <r>
      <rPr>
        <sz val="8.5"/>
        <rFont val="Calibri"/>
        <family val="2"/>
      </rPr>
      <t xml:space="preserve">METEOR SERIES -
</t>
    </r>
    <r>
      <rPr>
        <sz val="8.5"/>
        <rFont val="Calibri"/>
        <family val="2"/>
      </rPr>
      <t>Meteor Coffee, Meteor Verde, Meteor Wine, Meteor Azul</t>
    </r>
  </si>
  <si>
    <r>
      <rPr>
        <sz val="8.5"/>
        <rFont val="Calibri"/>
        <family val="2"/>
      </rPr>
      <t xml:space="preserve">Digital Printing With Glossy Granules or Mica -
</t>
    </r>
    <r>
      <rPr>
        <sz val="8.5"/>
        <rFont val="Calibri"/>
        <family val="2"/>
      </rPr>
      <t xml:space="preserve">75M000133 HL, 75M000533 HL, 75M001133 HL,
</t>
    </r>
    <r>
      <rPr>
        <sz val="8.5"/>
        <rFont val="Calibri"/>
        <family val="2"/>
      </rPr>
      <t>75M001333 HL, 75M001933 HL</t>
    </r>
  </si>
  <si>
    <r>
      <rPr>
        <sz val="8.5"/>
        <rFont val="Calibri"/>
        <family val="2"/>
      </rPr>
      <t>Metallic</t>
    </r>
  </si>
  <si>
    <r>
      <rPr>
        <sz val="8.5"/>
        <rFont val="Calibri"/>
        <family val="2"/>
      </rPr>
      <t xml:space="preserve">ZIGZAG RECTANGLE 75X300X8 mm
</t>
    </r>
    <r>
      <rPr>
        <sz val="8.5"/>
        <rFont val="Calibri"/>
        <family val="2"/>
      </rPr>
      <t>3X12(inch)</t>
    </r>
  </si>
  <si>
    <r>
      <rPr>
        <sz val="8.5"/>
        <rFont val="Calibri"/>
        <family val="2"/>
      </rPr>
      <t>Digital &amp; Luster Printing</t>
    </r>
  </si>
  <si>
    <r>
      <rPr>
        <sz val="8.5"/>
        <rFont val="Calibri"/>
        <family val="2"/>
      </rPr>
      <t xml:space="preserve">Digital Printing With Mica effect -
</t>
    </r>
    <r>
      <rPr>
        <sz val="8.5"/>
        <rFont val="Calibri"/>
        <family val="2"/>
      </rPr>
      <t>75ZHM0001 to 75ZHM0022</t>
    </r>
  </si>
  <si>
    <r>
      <rPr>
        <sz val="8.5"/>
        <rFont val="Calibri"/>
        <family val="2"/>
      </rPr>
      <t xml:space="preserve">REGULAR RECTANGLE 100X300X8 mm
</t>
    </r>
    <r>
      <rPr>
        <sz val="8.5"/>
        <rFont val="Calibri"/>
        <family val="2"/>
      </rPr>
      <t>4X12(inch)</t>
    </r>
  </si>
  <si>
    <r>
      <rPr>
        <sz val="8.5"/>
        <rFont val="Calibri"/>
        <family val="2"/>
      </rPr>
      <t xml:space="preserve">VIDA SERIES - GLOSSY
</t>
    </r>
    <r>
      <rPr>
        <sz val="8.5"/>
        <rFont val="Calibri"/>
        <family val="2"/>
      </rPr>
      <t>VIDA TURQUOISE , VIDA CUSTARD, VIDA CHALET BEIGE, VIDA PEARL BIANCO, VIDA SMOKE GRIS, VIDA NORTE</t>
    </r>
  </si>
  <si>
    <r>
      <rPr>
        <sz val="8.5"/>
        <rFont val="Calibri"/>
        <family val="2"/>
      </rPr>
      <t>13KG</t>
    </r>
  </si>
  <si>
    <r>
      <rPr>
        <sz val="8.5"/>
        <rFont val="Calibri"/>
        <family val="2"/>
      </rPr>
      <t xml:space="preserve">GALEXY SERIES - SPECIAL EFFECT
</t>
    </r>
    <r>
      <rPr>
        <sz val="8.5"/>
        <rFont val="Calibri"/>
        <family val="2"/>
      </rPr>
      <t>GALEXY AZULA, GALEXY VERDOSA</t>
    </r>
  </si>
  <si>
    <r>
      <rPr>
        <sz val="8.5"/>
        <rFont val="Calibri"/>
        <family val="2"/>
      </rPr>
      <t xml:space="preserve">HEXAGON 150X173X7.5
</t>
    </r>
    <r>
      <rPr>
        <sz val="8.5"/>
        <rFont val="Calibri"/>
        <family val="2"/>
      </rPr>
      <t>mm 6X6.8(inch)</t>
    </r>
  </si>
  <si>
    <r>
      <rPr>
        <sz val="8.5"/>
        <rFont val="Calibri"/>
        <family val="2"/>
      </rPr>
      <t xml:space="preserve">Zellige Essence in Glossy -
</t>
    </r>
    <r>
      <rPr>
        <sz val="8.5"/>
        <rFont val="Calibri"/>
        <family val="2"/>
      </rPr>
      <t>Hex Cenefa &amp; Décor, Hex Anima Zecca, Hex Gris, Hex Ocre, Hex Ice, Hex Norland, Hex Avorio, Hex Crema, Hex Ceniza</t>
    </r>
  </si>
  <si>
    <r>
      <rPr>
        <sz val="8.5"/>
        <rFont val="Calibri"/>
        <family val="2"/>
      </rPr>
      <t>5.80 Kg</t>
    </r>
  </si>
  <si>
    <r>
      <rPr>
        <sz val="8.5"/>
        <rFont val="Calibri"/>
        <family val="2"/>
      </rPr>
      <t xml:space="preserve">Digital &amp; Luster Printing -
</t>
    </r>
    <r>
      <rPr>
        <sz val="8.5"/>
        <rFont val="Calibri"/>
        <family val="2"/>
      </rPr>
      <t>HEXM000222 LT &amp; HL, HEXM000322 HL1 to HL3, HEXM000422 LT, HEXM000522 LT, HEXM000722 LT &amp; HL, HEXM001022 HL1 to HL5, HEXM001122 HL, HEXM001222 LT &amp; HL, HEXM001622 HL1 to HL3, HEXM002122 LT &amp; HL, HEXM002422 LT &amp; HL, HEXM002722LT &amp; HL, HEXM002911 LT, HEXM003022 HL1, HEXM003422 HL, HEXM004111 HL, HEXG611111HL2</t>
    </r>
  </si>
  <si>
    <r>
      <rPr>
        <sz val="8.5"/>
        <rFont val="Calibri"/>
        <family val="2"/>
      </rPr>
      <t xml:space="preserve">Zed Black -
</t>
    </r>
    <r>
      <rPr>
        <sz val="8.5"/>
        <rFont val="Calibri"/>
        <family val="2"/>
      </rPr>
      <t>HEXM100155</t>
    </r>
  </si>
  <si>
    <r>
      <rPr>
        <sz val="8.5"/>
        <rFont val="Calibri"/>
        <family val="2"/>
      </rPr>
      <t xml:space="preserve">METEOR SERIES -
</t>
    </r>
    <r>
      <rPr>
        <sz val="8.5"/>
        <rFont val="Calibri"/>
        <family val="2"/>
      </rPr>
      <t>HEX METEOR VERDE</t>
    </r>
  </si>
  <si>
    <r>
      <rPr>
        <sz val="8.5"/>
        <rFont val="Calibri"/>
        <family val="2"/>
      </rPr>
      <t xml:space="preserve">Digital Printing With Glossy Granules - HEXM000133 HL1 &amp; HL2, HEXM000933 HL, HEXM001733 HL, HEXM002033 HL, HEXM004233 HL, HEXM004333 HL, HEXM004433 HL, HEXM1206533HL, HEXM1204533HL,
</t>
    </r>
    <r>
      <rPr>
        <sz val="8.5"/>
        <rFont val="Calibri"/>
        <family val="2"/>
      </rPr>
      <t>HEXM1200333HL, HEXM1202933HL,</t>
    </r>
  </si>
  <si>
    <r>
      <rPr>
        <sz val="8.5"/>
        <rFont val="Calibri"/>
        <family val="2"/>
      </rPr>
      <t>Metallic - HEXBR00144</t>
    </r>
  </si>
  <si>
    <r>
      <rPr>
        <sz val="8.5"/>
        <rFont val="Calibri"/>
        <family val="2"/>
      </rPr>
      <t xml:space="preserve">RHOMBUS 115.5X200X7.75
</t>
    </r>
    <r>
      <rPr>
        <sz val="8.5"/>
        <rFont val="Calibri"/>
        <family val="2"/>
      </rPr>
      <t>mm</t>
    </r>
  </si>
  <si>
    <r>
      <rPr>
        <sz val="8.5"/>
        <rFont val="Calibri"/>
        <family val="2"/>
      </rPr>
      <t xml:space="preserve">Digital &amp; Luster Printing -
</t>
    </r>
    <r>
      <rPr>
        <sz val="8.5"/>
        <rFont val="Calibri"/>
        <family val="2"/>
      </rPr>
      <t>RHM000111</t>
    </r>
  </si>
  <si>
    <r>
      <rPr>
        <sz val="8.5"/>
        <rFont val="Calibri"/>
        <family val="2"/>
      </rPr>
      <t>3.5 Kg</t>
    </r>
  </si>
  <si>
    <r>
      <rPr>
        <sz val="8.5"/>
        <rFont val="Calibri"/>
        <family val="2"/>
      </rPr>
      <t>Special Colors &amp; Metallic</t>
    </r>
  </si>
  <si>
    <r>
      <rPr>
        <sz val="8.5"/>
        <rFont val="Calibri"/>
        <family val="2"/>
      </rPr>
      <t xml:space="preserve">U-SHAPE 100X265X7.75
</t>
    </r>
    <r>
      <rPr>
        <sz val="8.5"/>
        <rFont val="Calibri"/>
        <family val="2"/>
      </rPr>
      <t xml:space="preserve">mm
</t>
    </r>
    <r>
      <rPr>
        <sz val="8.5"/>
        <rFont val="Calibri"/>
        <family val="2"/>
      </rPr>
      <t>4X10.5(inch)</t>
    </r>
  </si>
  <si>
    <r>
      <rPr>
        <sz val="8.5"/>
        <rFont val="Calibri"/>
        <family val="2"/>
      </rPr>
      <t>Digital &amp; Luster Printing - UM000111</t>
    </r>
  </si>
  <si>
    <r>
      <rPr>
        <sz val="8.5"/>
        <rFont val="Calibri"/>
        <family val="2"/>
      </rPr>
      <t>8.10 Kg</t>
    </r>
  </si>
  <si>
    <r>
      <rPr>
        <sz val="8.5"/>
        <rFont val="Calibri"/>
        <family val="2"/>
      </rPr>
      <t xml:space="preserve">LANTERN 128.5X154.5X7.7
</t>
    </r>
    <r>
      <rPr>
        <sz val="8.5"/>
        <rFont val="Calibri"/>
        <family val="2"/>
      </rPr>
      <t xml:space="preserve">5 mm
</t>
    </r>
    <r>
      <rPr>
        <sz val="8.5"/>
        <rFont val="Calibri"/>
        <family val="2"/>
      </rPr>
      <t>5.05X6.08(inch)</t>
    </r>
  </si>
  <si>
    <r>
      <rPr>
        <sz val="8.5"/>
        <rFont val="Calibri"/>
        <family val="2"/>
      </rPr>
      <t xml:space="preserve">Digital &amp; Luster Printing -
</t>
    </r>
    <r>
      <rPr>
        <sz val="8.5"/>
        <rFont val="Calibri"/>
        <family val="2"/>
      </rPr>
      <t>LTM000111, LTM000722</t>
    </r>
  </si>
  <si>
    <r>
      <rPr>
        <sz val="8.5"/>
        <rFont val="Calibri"/>
        <family val="2"/>
      </rPr>
      <t>4.8 Kg</t>
    </r>
  </si>
  <si>
    <r>
      <rPr>
        <sz val="8.5"/>
        <rFont val="Calibri"/>
        <family val="2"/>
      </rPr>
      <t xml:space="preserve">Special Colors &amp; Metallic -
</t>
    </r>
    <r>
      <rPr>
        <sz val="8.5"/>
        <rFont val="Calibri"/>
        <family val="2"/>
      </rPr>
      <t>LTBR00244, LTG200155, LTG300155</t>
    </r>
  </si>
  <si>
    <t>Zellige Essence in Glossy -
Paola Luca Marino &amp; Décor, Paola Luca Granate &amp; Décor, Paola Luca Jade &amp; Décor, Paola Ocre, Paola Norland, Paola Gris, Paola Ice, Paola Avorio, Paola Ceniza, Paola Crema</t>
  </si>
  <si>
    <r>
      <rPr>
        <b/>
        <sz val="9.5"/>
        <color rgb="FF001F5F"/>
        <rFont val="Times New Roman"/>
        <family val="1"/>
      </rPr>
      <t>SIZE</t>
    </r>
  </si>
  <si>
    <r>
      <rPr>
        <b/>
        <sz val="9.5"/>
        <color rgb="FF001F5F"/>
        <rFont val="Times New Roman"/>
        <family val="1"/>
      </rPr>
      <t>FINISH</t>
    </r>
  </si>
  <si>
    <r>
      <rPr>
        <b/>
        <sz val="9.5"/>
        <color rgb="FF001F5F"/>
        <rFont val="Times New Roman"/>
        <family val="1"/>
      </rPr>
      <t>DESCRIPTION</t>
    </r>
  </si>
  <si>
    <r>
      <rPr>
        <b/>
        <sz val="9.5"/>
        <color rgb="FF001F5F"/>
        <rFont val="Times New Roman"/>
        <family val="1"/>
      </rPr>
      <t xml:space="preserve">PRICE
</t>
    </r>
    <r>
      <rPr>
        <b/>
        <sz val="9.5"/>
        <color rgb="FF001F5F"/>
        <rFont val="Times New Roman"/>
        <family val="1"/>
      </rPr>
      <t>/SQ.FT</t>
    </r>
  </si>
  <si>
    <r>
      <rPr>
        <b/>
        <sz val="9.5"/>
        <color rgb="FF001F5F"/>
        <rFont val="Times New Roman"/>
        <family val="1"/>
      </rPr>
      <t xml:space="preserve">PRICE
</t>
    </r>
    <r>
      <rPr>
        <b/>
        <sz val="9.5"/>
        <color rgb="FF001F5F"/>
        <rFont val="Times New Roman"/>
        <family val="1"/>
      </rPr>
      <t>/BOX</t>
    </r>
  </si>
  <si>
    <r>
      <rPr>
        <b/>
        <sz val="9"/>
        <rFont val="Arial"/>
        <family val="2"/>
      </rPr>
      <t>PARTICULARS</t>
    </r>
  </si>
  <si>
    <r>
      <rPr>
        <b/>
        <sz val="9"/>
        <rFont val="Arial"/>
        <family val="2"/>
      </rPr>
      <t>PRICE/P CS</t>
    </r>
  </si>
  <si>
    <r>
      <rPr>
        <b/>
        <sz val="9"/>
        <rFont val="Arial"/>
        <family val="2"/>
      </rPr>
      <t>PRICE/ SQ.FT</t>
    </r>
  </si>
  <si>
    <r>
      <rPr>
        <b/>
        <sz val="9"/>
        <rFont val="Arial"/>
        <family val="2"/>
      </rPr>
      <t>PER BOX SQ. FT. APPROX</t>
    </r>
  </si>
  <si>
    <r>
      <rPr>
        <sz val="9"/>
        <rFont val="Arial MT"/>
        <family val="2"/>
      </rPr>
      <t>26 PCS</t>
    </r>
  </si>
  <si>
    <r>
      <rPr>
        <b/>
        <sz val="9"/>
        <rFont val="Arial"/>
        <family val="2"/>
      </rPr>
      <t>2,4,6,7,9,16,17,4/Art décor</t>
    </r>
  </si>
  <si>
    <r>
      <rPr>
        <sz val="9"/>
        <rFont val="Arial MT"/>
        <family val="2"/>
      </rPr>
      <t>24 PCS</t>
    </r>
  </si>
  <si>
    <r>
      <rPr>
        <b/>
        <sz val="9"/>
        <rFont val="Arial"/>
        <family val="2"/>
      </rPr>
      <t>3,13,15</t>
    </r>
  </si>
  <si>
    <r>
      <rPr>
        <b/>
        <sz val="9"/>
        <rFont val="Arial"/>
        <family val="2"/>
      </rPr>
      <t>BEIGE , GEOMETRIC H/L</t>
    </r>
  </si>
  <si>
    <r>
      <rPr>
        <b/>
        <sz val="9"/>
        <rFont val="Arial"/>
        <family val="2"/>
      </rPr>
      <t>BEIGE , GEOMETRIC H/L , GEOMETRIC METALIC</t>
    </r>
  </si>
  <si>
    <r>
      <rPr>
        <b/>
        <sz val="9"/>
        <rFont val="Arial"/>
        <family val="2"/>
      </rPr>
      <t>BEIGE, GEOMETRIC H/L, METALLIC</t>
    </r>
  </si>
  <si>
    <r>
      <rPr>
        <b/>
        <sz val="9"/>
        <rFont val="Arial"/>
        <family val="2"/>
      </rPr>
      <t>Iron, Aqua, Blue, Dorato, Grey</t>
    </r>
  </si>
  <si>
    <r>
      <rPr>
        <b/>
        <sz val="9"/>
        <rFont val="Arial"/>
        <family val="2"/>
      </rPr>
      <t>PINK, BLUE, GREEN, WHITE, SYNDER</t>
    </r>
  </si>
  <si>
    <r>
      <rPr>
        <b/>
        <sz val="9"/>
        <rFont val="Arial"/>
        <family val="2"/>
      </rPr>
      <t>GREEN, BONE</t>
    </r>
  </si>
  <si>
    <r>
      <rPr>
        <b/>
        <sz val="9"/>
        <rFont val="Arial"/>
        <family val="2"/>
      </rPr>
      <t>SNOW MIX, NIGHT MIX</t>
    </r>
  </si>
  <si>
    <r>
      <rPr>
        <b/>
        <sz val="9"/>
        <rFont val="Arial"/>
        <family val="2"/>
      </rPr>
      <t>ROSE, SAND, COAL, PEARL, GREY</t>
    </r>
  </si>
  <si>
    <r>
      <rPr>
        <b/>
        <sz val="9"/>
        <rFont val="Arial"/>
        <family val="2"/>
      </rPr>
      <t>RED, BLACK, BLUE, WHITE, MUSTERD</t>
    </r>
  </si>
  <si>
    <r>
      <rPr>
        <b/>
        <sz val="9"/>
        <rFont val="Arial"/>
        <family val="2"/>
      </rPr>
      <t>C - Eiffel Patch Décor, C - Caribe Patch Decor, C - Zement Royal Decor, C - Toscana Decor, C - Hacienda Beige Decor, C-Criollo patch Décor, C-Criollo Décor</t>
    </r>
  </si>
  <si>
    <r>
      <rPr>
        <b/>
        <sz val="9"/>
        <rFont val="Arial"/>
        <family val="2"/>
      </rPr>
      <t>GREY, BLACK, GREEN, BLUE</t>
    </r>
  </si>
  <si>
    <r>
      <rPr>
        <b/>
        <sz val="9"/>
        <rFont val="Arial"/>
        <family val="2"/>
      </rPr>
      <t>BLUE MIX, GREY MIX, TOURQUIS MIX</t>
    </r>
  </si>
  <si>
    <r>
      <rPr>
        <b/>
        <sz val="9"/>
        <rFont val="Arial"/>
        <family val="2"/>
      </rPr>
      <t>BLACK, PEARL, TURQUESA</t>
    </r>
  </si>
  <si>
    <r>
      <rPr>
        <b/>
        <sz val="9"/>
        <rFont val="Arial"/>
        <family val="2"/>
      </rPr>
      <t>AMALIA GREY, CARMO AQUA, MARIZA WHITE, TAVERES SKY</t>
    </r>
  </si>
  <si>
    <r>
      <rPr>
        <b/>
        <sz val="9"/>
        <rFont val="Arial"/>
        <family val="2"/>
      </rPr>
      <t>AMALIA GREY H/L., CARMO AQUA H/L., MARIZA WHITE H/L., TAVARES SKY H/L.</t>
    </r>
  </si>
  <si>
    <r>
      <rPr>
        <b/>
        <sz val="9"/>
        <rFont val="Arial"/>
        <family val="2"/>
      </rPr>
      <t>VIOLET DAY, VIOLET NIGHT, JASMINE DAY, JASMINE NIGHT, DANIA, LAURE, LOU LOU, OLIVIA, CAMILLE, CELIN, GERALDINE, KAREN</t>
    </r>
  </si>
  <si>
    <r>
      <rPr>
        <b/>
        <sz val="9"/>
        <rFont val="Arial"/>
        <family val="2"/>
      </rPr>
      <t>DAHLIA DAY, DAHLIA NIGHT, DAISY DAY, DAISY NIGHT</t>
    </r>
  </si>
  <si>
    <r>
      <rPr>
        <b/>
        <sz val="9"/>
        <rFont val="Arial"/>
        <family val="2"/>
      </rPr>
      <t>LOOP WOAD, LOOP PUMICE, LOOP SAP</t>
    </r>
  </si>
  <si>
    <r>
      <rPr>
        <b/>
        <sz val="9"/>
        <rFont val="Arial"/>
        <family val="2"/>
      </rPr>
      <t>BLUESTONE, FOREST, AQVA SEA, ASH ROSE</t>
    </r>
  </si>
  <si>
    <r>
      <rPr>
        <b/>
        <sz val="9"/>
        <rFont val="Arial"/>
        <family val="2"/>
      </rPr>
      <t>FRAME BLUE, FRAME GREY, FRAME PINK, FRAME TURQUESA</t>
    </r>
  </si>
  <si>
    <r>
      <rPr>
        <b/>
        <sz val="9"/>
        <rFont val="Arial"/>
        <family val="2"/>
      </rPr>
      <t>DARK GREY, FLAMINGO, GREEN, LIGHT GREY</t>
    </r>
  </si>
  <si>
    <r>
      <rPr>
        <b/>
        <sz val="9"/>
        <rFont val="Arial"/>
        <family val="2"/>
      </rPr>
      <t>GRAPE, SNOW, SEA, PETAL, LIGHT GREY, GREEN</t>
    </r>
  </si>
  <si>
    <r>
      <rPr>
        <b/>
        <sz val="9"/>
        <rFont val="Arial"/>
        <family val="2"/>
      </rPr>
      <t>BLACK, BLUE, BROWN, GREEN</t>
    </r>
  </si>
  <si>
    <r>
      <rPr>
        <b/>
        <sz val="9"/>
        <rFont val="Arial"/>
        <family val="2"/>
      </rPr>
      <t>BLANCO, COBRE, NEGRO, ORO, PLATA</t>
    </r>
  </si>
  <si>
    <r>
      <rPr>
        <b/>
        <sz val="9"/>
        <rFont val="Arial"/>
        <family val="2"/>
      </rPr>
      <t>CASPIAN, LAPIS, MOSS</t>
    </r>
  </si>
  <si>
    <r>
      <rPr>
        <b/>
        <sz val="9"/>
        <rFont val="Arial"/>
        <family val="2"/>
      </rPr>
      <t>GREEN,  BLUE,  AZURE,  BROWN,  TEAL</t>
    </r>
  </si>
  <si>
    <r>
      <rPr>
        <b/>
        <sz val="9"/>
        <rFont val="Arial"/>
        <family val="2"/>
      </rPr>
      <t>BRICK BLUE,  BRICK GREEN,  BRICK SILVER,  SQUARE BLUE,  SQUARE GREEN,  SQUARE SILVER</t>
    </r>
  </si>
  <si>
    <r>
      <rPr>
        <b/>
        <sz val="9"/>
        <rFont val="Arial"/>
        <family val="2"/>
      </rPr>
      <t>ANTHRACITA, ORO</t>
    </r>
  </si>
  <si>
    <r>
      <rPr>
        <b/>
        <sz val="9"/>
        <rFont val="Arial"/>
        <family val="2"/>
      </rPr>
      <t>CHERRY, MIST, GREEN, SNOW,</t>
    </r>
  </si>
  <si>
    <r>
      <rPr>
        <b/>
        <sz val="9"/>
        <rFont val="Arial"/>
        <family val="2"/>
      </rPr>
      <t>CHERRY, MIST, SNOW, VICTORIAN GREEN</t>
    </r>
  </si>
  <si>
    <r>
      <rPr>
        <b/>
        <sz val="9"/>
        <rFont val="Arial"/>
        <family val="2"/>
      </rPr>
      <t>CHERRY, MIST, SNOW, VICTORIAN GREEN,</t>
    </r>
  </si>
  <si>
    <r>
      <rPr>
        <b/>
        <sz val="9"/>
        <rFont val="Arial"/>
        <family val="2"/>
      </rPr>
      <t>NEVE, TERRA, VERDE, NOCTA,</t>
    </r>
  </si>
  <si>
    <r>
      <rPr>
        <b/>
        <sz val="9"/>
        <rFont val="Arial"/>
        <family val="2"/>
      </rPr>
      <t>CARINO DECO MARLA DÉCOR, CARINO INDIGO LIGHT, CARINO DECO IBERIYA DÉCOR, CARINO MENTA GREEN LIGHT, CARINO DECO PICOS DÉCOR, CARINO PERLA GREY LIGHT</t>
    </r>
  </si>
  <si>
    <r>
      <rPr>
        <b/>
        <sz val="9"/>
        <rFont val="Arial"/>
        <family val="2"/>
      </rPr>
      <t>LAND ANTHOLOGY WHITE DÉCOR, LAND WHITE LIGHT, LAND ANTHOLOGY COTTO DECOR, LAND COTTO LIGHT, LAND ANTHOLOGY NATIVE CREAM, NATIVE CREAM DÉCOR</t>
    </r>
  </si>
  <si>
    <r>
      <rPr>
        <b/>
        <sz val="9"/>
        <rFont val="Arial"/>
        <family val="2"/>
      </rPr>
      <t>BLANC COCINA, BLUE, CAFÉ, MARINE , ROUGE , TURQUOISE</t>
    </r>
  </si>
  <si>
    <r>
      <rPr>
        <b/>
        <sz val="9"/>
        <rFont val="Arial"/>
        <family val="2"/>
      </rPr>
      <t>ACQUA, BLUE, OXID</t>
    </r>
  </si>
  <si>
    <r>
      <rPr>
        <b/>
        <sz val="9"/>
        <rFont val="Arial"/>
        <family val="2"/>
      </rPr>
      <t>CRAQUELE CARMEL ,  CRAQUELE VICTORIAN GREEN ,  METHAL GOLD, METHAL SILVER , TRADITION AQUA , TRADITION GRANATE , TRADITION VERDE</t>
    </r>
  </si>
  <si>
    <r>
      <rPr>
        <b/>
        <sz val="9"/>
        <rFont val="Arial"/>
        <family val="2"/>
      </rPr>
      <t>CAREMEL, GOLD, PEARL, PINK, STEEL</t>
    </r>
  </si>
  <si>
    <r>
      <rPr>
        <b/>
        <sz val="9"/>
        <rFont val="Arial"/>
        <family val="2"/>
      </rPr>
      <t>VICTORIAN GREEN CRACKELED</t>
    </r>
  </si>
  <si>
    <r>
      <rPr>
        <b/>
        <sz val="9"/>
        <rFont val="Arial"/>
        <family val="2"/>
      </rPr>
      <t>ASPA BLANCO BRILLO</t>
    </r>
  </si>
  <si>
    <r>
      <rPr>
        <b/>
        <sz val="9"/>
        <rFont val="Arial"/>
        <family val="2"/>
      </rPr>
      <t>GREY,NAVY, PINK, WHITE</t>
    </r>
  </si>
  <si>
    <r>
      <rPr>
        <b/>
        <sz val="9"/>
        <rFont val="Arial"/>
        <family val="2"/>
      </rPr>
      <t>DARK BLUE  MATT, DARK GRAPHITE MATT , DARK GREY MATT ,  VICTORIAN GREEN MATT, DARK BLUE  GLOSSY, DARK GRAPHITE  GLOSSY , DARK GREY GLOSSY ,  VICTORIAN GREEN GLOSSY</t>
    </r>
  </si>
  <si>
    <r>
      <rPr>
        <b/>
        <sz val="9"/>
        <rFont val="Arial"/>
        <family val="2"/>
      </rPr>
      <t>EMERALD GREEN, EMERALD GREEN LIGHT, MUSTARD, MUSTARD LIGHT, TOPAZ BLUE, TOPAZ BLUE LIGHT</t>
    </r>
  </si>
  <si>
    <r>
      <rPr>
        <b/>
        <sz val="9"/>
        <rFont val="Arial"/>
        <family val="2"/>
      </rPr>
      <t>RAS ANTHRACTA , BLUE DÉCOR , WHITE</t>
    </r>
  </si>
  <si>
    <r>
      <rPr>
        <b/>
        <sz val="9"/>
        <rFont val="Arial"/>
        <family val="2"/>
      </rPr>
      <t>ANTHRACITE DÉCOR, WHITE LIGHT, ANTHRACITE DARK, GREEN DÉCOR, GREEN LIGHT</t>
    </r>
  </si>
  <si>
    <r>
      <rPr>
        <b/>
        <sz val="9"/>
        <rFont val="Arial"/>
        <family val="2"/>
      </rPr>
      <t>SAPPHIRE, SILVER, EMERALD</t>
    </r>
  </si>
  <si>
    <r>
      <rPr>
        <b/>
        <sz val="9"/>
        <rFont val="Arial"/>
        <family val="2"/>
      </rPr>
      <t>CORTEN, GREPHITE, GREEN, WHITE</t>
    </r>
  </si>
  <si>
    <r>
      <rPr>
        <b/>
        <sz val="9"/>
        <rFont val="Arial"/>
        <family val="2"/>
      </rPr>
      <t>GREEN , NAVY</t>
    </r>
  </si>
  <si>
    <r>
      <rPr>
        <b/>
        <sz val="9"/>
        <rFont val="Arial"/>
        <family val="2"/>
      </rPr>
      <t>AQUA, GREEN, BLUE, NAVY</t>
    </r>
  </si>
  <si>
    <r>
      <rPr>
        <b/>
        <sz val="9"/>
        <rFont val="Arial"/>
        <family val="2"/>
      </rPr>
      <t>MINT GREY, VAPOR, TITANIUM BLUE, OLIVE, TOFFEE</t>
    </r>
  </si>
  <si>
    <r>
      <rPr>
        <b/>
        <sz val="9"/>
        <rFont val="Arial"/>
        <family val="2"/>
      </rPr>
      <t>SMOKE, TERRACOTA, BLUE, GREEN</t>
    </r>
  </si>
  <si>
    <r>
      <rPr>
        <b/>
        <sz val="9"/>
        <rFont val="Arial"/>
        <family val="2"/>
      </rPr>
      <t>JUKE BLUE, JUKE TERRACOTA, ISLA GREEN MIX, ISLA BLUE MIX</t>
    </r>
  </si>
  <si>
    <r>
      <rPr>
        <b/>
        <sz val="9"/>
        <rFont val="Arial"/>
        <family val="2"/>
      </rPr>
      <t>WICKER TURQUOISE, TURQUOISE MATT, CRETONNE ROUGE DÉCOR (ORENGE LINE), ROUGE MATT DARK, CRETONNE FORTUNE (YELLOW LINE)</t>
    </r>
  </si>
  <si>
    <r>
      <rPr>
        <b/>
        <sz val="9"/>
        <rFont val="Arial"/>
        <family val="2"/>
      </rPr>
      <t>TINT TURQUOISE (CARVING FLOWER H/L.)</t>
    </r>
  </si>
  <si>
    <r>
      <rPr>
        <b/>
        <sz val="9"/>
        <rFont val="Arial"/>
        <family val="2"/>
      </rPr>
      <t>DÉCOR WALL PAPER ROUGE</t>
    </r>
  </si>
  <si>
    <r>
      <rPr>
        <b/>
        <sz val="9"/>
        <rFont val="Arial"/>
        <family val="2"/>
      </rPr>
      <t>MONTMARTRE VERDE &amp; ILLUSION</t>
    </r>
  </si>
  <si>
    <r>
      <rPr>
        <b/>
        <sz val="9"/>
        <rFont val="Arial"/>
        <family val="2"/>
      </rPr>
      <t>MONTMARTRE BLUE &amp; ILLUSION</t>
    </r>
  </si>
  <si>
    <r>
      <rPr>
        <b/>
        <sz val="9"/>
        <rFont val="Arial"/>
        <family val="2"/>
      </rPr>
      <t>MONTMARTRE TERRE &amp; ILLLUSION</t>
    </r>
  </si>
  <si>
    <r>
      <rPr>
        <b/>
        <sz val="9"/>
        <rFont val="Arial"/>
        <family val="2"/>
      </rPr>
      <t>MONTMARTRE BUISSSON</t>
    </r>
  </si>
  <si>
    <t>Da Vinci Ceramic</t>
  </si>
  <si>
    <t>Crystal Sanitation</t>
  </si>
  <si>
    <t>PORTLAND BEIGE,PORTLAND SILVER,PORTLAND NOGAL BOSTON BLANCO,BOSTON GREY,BOSTON NERO,      BOSTON GRAFFITE</t>
  </si>
  <si>
    <t>MARVEL NEGRO</t>
  </si>
  <si>
    <t>CLASSIC CHIPS WHITE, CLASSIC CHIPS CREAMA, CLASSIC CHIPS BLACK</t>
  </si>
  <si>
    <t>KEBON GOLD</t>
  </si>
  <si>
    <t>1600 X 800</t>
  </si>
  <si>
    <t>CULCUTTA ROSATA,DORATO AQUA,EMERALD ONYX, MAGIC SANTORNI,MARMEZ AQUA,SEQUOIA, TORENTO AQUA,TORENTO RED ,VINTAGE WINE, AMAZONITE , BIANCO FANTASTIC</t>
  </si>
  <si>
    <t>ALASKA CREAMA,ALASKA GREY,ALASKA MOKA,</t>
  </si>
  <si>
    <t>BALTIMORE AMBER, BALTIMORE BEIGE, BATIMORE CALIZA , MOSAIC GRIS, MOSAIC IVORY, MOSAIC TAUPE</t>
  </si>
  <si>
    <t>S.NO</t>
  </si>
  <si>
    <t>PACKING (PER BOX)</t>
  </si>
  <si>
    <t>CHIC</t>
  </si>
  <si>
    <t>ANTIC SERIES</t>
  </si>
  <si>
    <t>KABUKI SERIES</t>
  </si>
  <si>
    <t>ALKIMA SERIES</t>
  </si>
  <si>
    <t>PER BOX PACKING (12 PCS)</t>
  </si>
  <si>
    <t>300X75</t>
  </si>
  <si>
    <t>Grunge</t>
  </si>
  <si>
    <t>20 PCS</t>
  </si>
  <si>
    <t>SNAP</t>
  </si>
  <si>
    <t>RAKU</t>
  </si>
  <si>
    <t>DUO</t>
  </si>
  <si>
    <t>232X57 (9.28X2.28)</t>
  </si>
  <si>
    <t>DOWNTOWN</t>
  </si>
  <si>
    <t>38 PCS</t>
  </si>
  <si>
    <t>GLEAM</t>
  </si>
  <si>
    <t>98X23 (3.92X0.92)</t>
  </si>
  <si>
    <t>PALERMO</t>
  </si>
  <si>
    <t>235X235 (9.4X9.4)</t>
  </si>
  <si>
    <t>11 PCS</t>
  </si>
  <si>
    <t>160X50 (6.4X2)</t>
  </si>
  <si>
    <t>TENESSEE</t>
  </si>
  <si>
    <t>85 PCS</t>
  </si>
  <si>
    <t>125X125 (5X5)</t>
  </si>
  <si>
    <t>KASBAH</t>
  </si>
  <si>
    <t>30 PCS</t>
  </si>
  <si>
    <t>SOUK</t>
  </si>
  <si>
    <t>130X130 (5.2X5.2)</t>
  </si>
  <si>
    <t>150X150 (6X6)</t>
  </si>
  <si>
    <t>22 PCS</t>
  </si>
  <si>
    <t>250X62.50 (10X2.5)</t>
  </si>
  <si>
    <t>LOOP SERIES</t>
  </si>
  <si>
    <t>28 PCS</t>
  </si>
  <si>
    <t>NELLY SERIES</t>
  </si>
  <si>
    <t>150X125 (6X5)</t>
  </si>
  <si>
    <t>300X75 (12X3)</t>
  </si>
  <si>
    <t>WAVE SERIES</t>
  </si>
  <si>
    <t>44 PCS</t>
  </si>
  <si>
    <t>300X100 (12X4)</t>
  </si>
  <si>
    <t>PICKET SERIES</t>
  </si>
  <si>
    <t>40 PCS</t>
  </si>
  <si>
    <t>330X330 (13.2X13.2)</t>
  </si>
  <si>
    <t>ARLES SERIES</t>
  </si>
  <si>
    <t>10 PCS</t>
  </si>
  <si>
    <t>SPACE SERIES</t>
  </si>
  <si>
    <t>5 PCS</t>
  </si>
  <si>
    <t>152X172 (6.08X6.88)</t>
  </si>
  <si>
    <t>DROP SERIES</t>
  </si>
  <si>
    <t>450X150 (18X6)</t>
  </si>
  <si>
    <t>400X200 (16X8)</t>
  </si>
  <si>
    <t>TRDITION SERIES</t>
  </si>
  <si>
    <t>12 PCS</t>
  </si>
  <si>
    <t>310X560 (12.4X22.4)</t>
  </si>
  <si>
    <t>LUXOR SERIES</t>
  </si>
  <si>
    <t>110X130 (4X5)</t>
  </si>
  <si>
    <t>HAMPTONS KIRK</t>
  </si>
  <si>
    <t>66 PCS</t>
  </si>
  <si>
    <t>150X50 (6X2)</t>
  </si>
  <si>
    <t>HAVENS SERIES</t>
  </si>
  <si>
    <t>60 PCS</t>
  </si>
  <si>
    <t>180X50 (7.2X2)</t>
  </si>
  <si>
    <t>GIN</t>
  </si>
  <si>
    <t>78 PCS</t>
  </si>
  <si>
    <t>70 X 280 (3x11)</t>
  </si>
  <si>
    <t>MURUS SERIES</t>
  </si>
  <si>
    <t>50 PCS</t>
  </si>
  <si>
    <t>220X200 (8X8)</t>
  </si>
  <si>
    <t>CARINO SERIES</t>
  </si>
  <si>
    <t>200X200 (8X8)</t>
  </si>
  <si>
    <t>LAND ANTHOLOGY</t>
  </si>
  <si>
    <t>300X150 (12X6)</t>
  </si>
  <si>
    <t>WYNN SERIES</t>
  </si>
  <si>
    <t>250X63 (10X2.5)</t>
  </si>
  <si>
    <t>DALLAS SERIES</t>
  </si>
  <si>
    <t>ARABESCO</t>
  </si>
  <si>
    <t>250X50 (10X2)</t>
  </si>
  <si>
    <t>PICKET METHALIC</t>
  </si>
  <si>
    <t>150X100 (6X4)</t>
  </si>
  <si>
    <t>VICTORIAN</t>
  </si>
  <si>
    <t>17 PCS</t>
  </si>
  <si>
    <t>ASPA</t>
  </si>
  <si>
    <t>200X100 (8X4)</t>
  </si>
  <si>
    <t>HARLEQUIN</t>
  </si>
  <si>
    <t>36 PCS</t>
  </si>
  <si>
    <t>243X43 (9.72X1.72)</t>
  </si>
  <si>
    <t>SWITCH</t>
  </si>
  <si>
    <t>23 PCS</t>
  </si>
  <si>
    <t>HAMMER</t>
  </si>
  <si>
    <t>75 PCS</t>
  </si>
  <si>
    <t>RAS</t>
  </si>
  <si>
    <t>9 PCS</t>
  </si>
  <si>
    <t>245X60 (9.8X2.4)</t>
  </si>
  <si>
    <t>AQUA BRICK</t>
  </si>
  <si>
    <t>34 PCS</t>
  </si>
  <si>
    <t>200X65 (8X2.6)</t>
  </si>
  <si>
    <t>IMPULSE</t>
  </si>
  <si>
    <t>27 PCS</t>
  </si>
  <si>
    <t>250X63 (10X2.52)</t>
  </si>
  <si>
    <t>MAGNETISM</t>
  </si>
  <si>
    <t>118X118 (4.72X4.72)</t>
  </si>
  <si>
    <t>MANDIA</t>
  </si>
  <si>
    <t>MANACOR</t>
  </si>
  <si>
    <t>DARCH</t>
  </si>
  <si>
    <t>AQUARELLE</t>
  </si>
  <si>
    <t>600X200</t>
  </si>
  <si>
    <t>STAY SERIERS</t>
  </si>
  <si>
    <t>STAY H/L. SERIERS</t>
  </si>
  <si>
    <t>1200X600 (48X24)</t>
  </si>
  <si>
    <t>TONALITY SERISER</t>
  </si>
  <si>
    <r>
      <rPr>
        <sz val="8.5"/>
        <rFont val="Times New Roman"/>
        <family val="1"/>
      </rPr>
      <t>CEMENTI GREY GRANDE, CEMENTI GREY TERRAZO, CEMENTI SKY GRANDE,  CEMENTI SKY TERRAZO, CEMENTI PINK GRANDE, CEMENTI PINK TERRAZO, CEMENTI CREMA GRANDE, CEMENTI
CREMA TERRAZO,</t>
    </r>
  </si>
  <si>
    <r>
      <rPr>
        <sz val="9.5"/>
        <rFont val="Times New Roman"/>
        <family val="1"/>
      </rPr>
      <t>MARVEL BEIGE,MARVEL BEIGE AND CHOCO DECOR, MARVEL CHOCO DARK,MARVEL SMOKE GREY,
MARVEL SMOKE GREY AND NEGRO DECOR</t>
    </r>
  </si>
  <si>
    <r>
      <rPr>
        <sz val="9.5"/>
        <rFont val="Times New Roman"/>
        <family val="1"/>
      </rPr>
      <t>SPRINKLE BEIGE,SPRINKLE BLACK,SPRINKLE COPPER, SPRINKLE DARK GREY,SPRINKLE STEEL GREY, SPRINKLE
WHITE, TERRAZZO WHITE,</t>
    </r>
  </si>
  <si>
    <r>
      <rPr>
        <sz val="9.5"/>
        <rFont val="Times New Roman"/>
        <family val="1"/>
      </rPr>
      <t>CALCATTA RUST,NORDIC GREY,CRYSTAL BISQUE, CRYSTAL CREMA,CRYSTAL GREY,GLACIER BISQUE,
GLACIER GREY,  SATURN BISQUE,SATURN GREY,SATURN GRIS, AROMA GREY, DORINA MIST, UNICO SILVER</t>
    </r>
  </si>
  <si>
    <r>
      <rPr>
        <sz val="9.5"/>
        <rFont val="Times New Roman"/>
        <family val="1"/>
      </rPr>
      <t>HOPE  MOCHA,HOPE IVORY, HOPE BROWN,                   HOPE
GRAPHITE , HOPE GREY</t>
    </r>
  </si>
  <si>
    <r>
      <rPr>
        <sz val="9"/>
        <rFont val="Arial MT"/>
        <family val="2"/>
      </rPr>
      <t>MORE
DECORE H/L</t>
    </r>
  </si>
  <si>
    <r>
      <rPr>
        <sz val="9"/>
        <rFont val="Arial"/>
        <family val="2"/>
      </rPr>
      <t>333X666 (13.32X26.64
)</t>
    </r>
  </si>
  <si>
    <t>PLAIN &amp; TERRAZO SERIES</t>
  </si>
  <si>
    <t>GVT SERIES</t>
  </si>
  <si>
    <t>TERAZZO CARVING SERIES</t>
  </si>
  <si>
    <t>RUSTIC &amp; METAL &amp; LAPATO SERIES</t>
  </si>
  <si>
    <t>HI GLOSS SERIES</t>
  </si>
  <si>
    <t>SILK SERIES</t>
  </si>
  <si>
    <t>EXCLUSIVE PGVT SERIES</t>
  </si>
  <si>
    <t>Final Price (Rs/sqft)</t>
  </si>
  <si>
    <t>Final Price
(Rs/sqft)</t>
  </si>
  <si>
    <t>Final Price
(Rs./Sq.ft)</t>
  </si>
  <si>
    <t>Final Price
(Rs./Pc)</t>
  </si>
  <si>
    <t>Final Price/Pc</t>
  </si>
  <si>
    <t>1150/PC</t>
  </si>
  <si>
    <t>1470.44/PC</t>
  </si>
  <si>
    <t xml:space="preserve">Final Price Per Piece      </t>
  </si>
  <si>
    <t xml:space="preserve">Final Price Per Sqf </t>
  </si>
  <si>
    <t>Final Rate/
Pc</t>
  </si>
  <si>
    <t>Final Rate/
Sq.Ft</t>
  </si>
  <si>
    <t>Final Rate/
Box</t>
  </si>
  <si>
    <t>Final PRICE
/SQ.FT</t>
  </si>
  <si>
    <t>Final PRICE
/BOX</t>
  </si>
  <si>
    <t>Final PRICE/P CS</t>
  </si>
  <si>
    <t>Final PRICE/ SQ.FT</t>
  </si>
  <si>
    <t>PRICE/P CS</t>
  </si>
  <si>
    <t>Color Tile</t>
  </si>
  <si>
    <t>800*1600 MM(27.55 Sq.Ft)</t>
  </si>
  <si>
    <t>800*2400 mm   (20.67 Sq.Ft)</t>
  </si>
  <si>
    <t>42 Per Box</t>
  </si>
  <si>
    <t>46 Per Box</t>
  </si>
  <si>
    <t>480 Per Box</t>
  </si>
  <si>
    <t>Bansary Ceramic</t>
  </si>
  <si>
    <t>8*4</t>
  </si>
  <si>
    <t>Size (cms)</t>
  </si>
  <si>
    <t>Type</t>
  </si>
  <si>
    <t>Sqft/Box</t>
  </si>
  <si>
    <t>Sqft/Pc</t>
  </si>
  <si>
    <t>Kg/Box</t>
  </si>
  <si>
    <t>4D</t>
  </si>
  <si>
    <t>Plain</t>
  </si>
  <si>
    <t>4D - Flower/Diagonal/Nature</t>
  </si>
  <si>
    <t>Décor</t>
  </si>
  <si>
    <t>Arkiquartz</t>
  </si>
  <si>
    <t>Matt/Rustic</t>
  </si>
  <si>
    <t>Arkiquartz (Block)</t>
  </si>
  <si>
    <t>Décors</t>
  </si>
  <si>
    <t>Bleecker matt</t>
  </si>
  <si>
    <t>Bold Matt</t>
  </si>
  <si>
    <t>Bold - Line/Round</t>
  </si>
  <si>
    <t>Bricklane</t>
  </si>
  <si>
    <t>Bricklane HEXAGONS</t>
  </si>
  <si>
    <t>Chalk</t>
  </si>
  <si>
    <t>Chalk Rhombus</t>
  </si>
  <si>
    <t>Matt/Décor</t>
  </si>
  <si>
    <t>Deluxe/Type</t>
  </si>
  <si>
    <t>Deluxe Glossy</t>
  </si>
  <si>
    <t>Elisir Royal Chevron (A + B)</t>
  </si>
  <si>
    <t>Chevron</t>
  </si>
  <si>
    <t>Elisir</t>
  </si>
  <si>
    <t>Essences Brick</t>
  </si>
  <si>
    <t>Essences</t>
  </si>
  <si>
    <t>Essences Extra</t>
  </si>
  <si>
    <t>Forme</t>
  </si>
  <si>
    <t>Foyer Trama</t>
  </si>
  <si>
    <t>Lagom Chevron</t>
  </si>
  <si>
    <t>Lagom</t>
  </si>
  <si>
    <t>Plain/Décor</t>
  </si>
  <si>
    <t>Lilysuite Plain Matt (Trama)</t>
  </si>
  <si>
    <t>Lilysuit Villa A &amp; Villa B</t>
  </si>
  <si>
    <t>Maiolica / Jolie</t>
  </si>
  <si>
    <t>Maiolica (All Decors)</t>
  </si>
  <si>
    <t>Maiolica</t>
  </si>
  <si>
    <t>Newluxe</t>
  </si>
  <si>
    <t>Miniature - Soda</t>
  </si>
  <si>
    <t>Miniature - Fregio/Fuoco</t>
  </si>
  <si>
    <t>Motif/Terra HEXAGONS</t>
  </si>
  <si>
    <t>Multiforme</t>
  </si>
  <si>
    <t>Plain /Inciso</t>
  </si>
  <si>
    <t>Multiforme  - Euforia/Foliage</t>
  </si>
  <si>
    <t>MOSAIC</t>
  </si>
  <si>
    <t>Ossidi</t>
  </si>
  <si>
    <t>Ossidi Rhombus</t>
  </si>
  <si>
    <t>Matt/Gloss</t>
  </si>
  <si>
    <t>Overclay</t>
  </si>
  <si>
    <t>Over Clay (Warm/Cold)</t>
  </si>
  <si>
    <t>Phase</t>
  </si>
  <si>
    <t>Phase Storm</t>
  </si>
  <si>
    <t>Regoli</t>
  </si>
  <si>
    <t>Regoli Wide</t>
  </si>
  <si>
    <t>Regoli Stick</t>
  </si>
  <si>
    <t>Restyle/Prestige</t>
  </si>
  <si>
    <t>Natural</t>
  </si>
  <si>
    <t>Star Road</t>
  </si>
  <si>
    <t>Storie D'Italia/Tortona</t>
  </si>
  <si>
    <t>Décor (Matt)</t>
  </si>
  <si>
    <t>Stonecloud</t>
  </si>
  <si>
    <t>Stonecloud (Trama)</t>
  </si>
  <si>
    <t>StoneCloud</t>
  </si>
  <si>
    <t>Terracreta</t>
  </si>
  <si>
    <t>Terracreta  (Forma / Relievo)</t>
  </si>
  <si>
    <t>Terra Art</t>
  </si>
  <si>
    <t>Textile - Brick</t>
  </si>
  <si>
    <t>Textile - HEXAGONS</t>
  </si>
  <si>
    <t>Angle Profile</t>
  </si>
  <si>
    <t>Tone</t>
  </si>
  <si>
    <t>Victoria (Plain)</t>
  </si>
  <si>
    <t>Victoria - Panel/Art</t>
  </si>
  <si>
    <t>Price (Rs/sqft)</t>
  </si>
  <si>
    <t>Sqft Per PC</t>
  </si>
  <si>
    <t>Ceppo Di Gre</t>
  </si>
  <si>
    <t>Matt; Natural</t>
  </si>
  <si>
    <t>Charm Experience</t>
  </si>
  <si>
    <t>Calacatta - Matt; Natural</t>
  </si>
  <si>
    <t>Icon Bleu</t>
  </si>
  <si>
    <t>Ligne Décor</t>
  </si>
  <si>
    <t>Lux Experience</t>
  </si>
  <si>
    <t>Matt (Fade)</t>
  </si>
  <si>
    <t>Marble Experienvce</t>
  </si>
  <si>
    <t>Marble Experience</t>
  </si>
  <si>
    <t>Satin; Spazzolatto</t>
  </si>
  <si>
    <t>Onda (Wave Décor)</t>
  </si>
  <si>
    <t>Mixed Listello</t>
  </si>
  <si>
    <t>Metaline</t>
  </si>
  <si>
    <t>Melt (Décor)</t>
  </si>
  <si>
    <t>Nuances</t>
  </si>
  <si>
    <t>Sands Experience</t>
  </si>
  <si>
    <t>Matt; Rigatto</t>
  </si>
  <si>
    <t>Scrapwood</t>
  </si>
  <si>
    <t>Upstone</t>
  </si>
  <si>
    <t>Fjord</t>
  </si>
  <si>
    <t>Fjord lisca</t>
  </si>
  <si>
    <t>Mari Di Impronta</t>
  </si>
  <si>
    <t>Series/Designs</t>
  </si>
  <si>
    <t>Arkistyle</t>
  </si>
  <si>
    <t>Plain/Matt</t>
  </si>
  <si>
    <t>Multiforme -  Fronde</t>
  </si>
  <si>
    <t>Multiform - Dune</t>
  </si>
  <si>
    <t>Decors</t>
  </si>
  <si>
    <t>Pc/Box</t>
  </si>
  <si>
    <t>HONED FINISH</t>
  </si>
  <si>
    <t>ALL</t>
  </si>
  <si>
    <t>GLOSSY FINISH</t>
  </si>
  <si>
    <t>METALLICA</t>
  </si>
  <si>
    <t>DIVA</t>
  </si>
  <si>
    <t>ALLURE  / TEXTURE</t>
  </si>
  <si>
    <t>DAMA GOLD</t>
  </si>
  <si>
    <t>GOLD+WHITE</t>
  </si>
  <si>
    <t>SOFIA</t>
  </si>
  <si>
    <t>BLANCO, BEIGE,</t>
  </si>
  <si>
    <t>GREY, DARK, BLUE</t>
  </si>
  <si>
    <t>IRIS (IVORY BASE)</t>
  </si>
  <si>
    <t>BLACK, BLUE, GREEN</t>
  </si>
  <si>
    <t>GREY, COFFEE, RED</t>
  </si>
  <si>
    <t>MINOO</t>
  </si>
  <si>
    <t>RED, BLUE, GREEN</t>
  </si>
  <si>
    <t>WINE,  GREY</t>
  </si>
  <si>
    <t>CHARMEN</t>
  </si>
  <si>
    <t>BEDINI - TEKNE PLAIN</t>
  </si>
  <si>
    <t>BIANCO , BLUE</t>
  </si>
  <si>
    <t>MARRONE NERO</t>
  </si>
  <si>
    <t>MARRONE , NERO</t>
  </si>
  <si>
    <t>Suzuka - All Colours</t>
  </si>
  <si>
    <t>Indy - Grigio/Nero/Bianco</t>
  </si>
  <si>
    <t>Silver Stone - Red/Silver/White</t>
  </si>
  <si>
    <t>Marina Bay - Bianco/Petrole/Nero</t>
  </si>
  <si>
    <t>/Mix Colour</t>
  </si>
  <si>
    <t>Monte Carlo - Bianco/Rosso/Nero</t>
  </si>
  <si>
    <t>Le Mans - Accaiacio/Carbonio</t>
  </si>
  <si>
    <t>Accaiacio/Carbonio</t>
  </si>
  <si>
    <t>Bubble</t>
  </si>
  <si>
    <t>Sakhir - Ramina/Zaphir</t>
  </si>
  <si>
    <t>Plain (Polished)</t>
  </si>
  <si>
    <t>Via Emilia - Corten/Cemento/Asfalto</t>
  </si>
  <si>
    <t>Elite - Beige/Ambra</t>
  </si>
  <si>
    <t>Palace Living Gold - Beige/White/Rosso</t>
  </si>
  <si>
    <t>/Black/Almond</t>
  </si>
  <si>
    <t>Hermitage - Greca Design</t>
  </si>
  <si>
    <t>Plain (Lappato)</t>
  </si>
  <si>
    <t>Hermitage - Floral Design</t>
  </si>
  <si>
    <t>PLAIN</t>
  </si>
  <si>
    <t>SET OF 4 DESIGNS</t>
  </si>
  <si>
    <t>PEDRIZA MAIZ - WALL</t>
  </si>
  <si>
    <t>PLAIN - 6 MM THICK</t>
  </si>
  <si>
    <t>DECOR - 6 MM THICK</t>
  </si>
  <si>
    <t>PLAIN - 10 MM THICK</t>
  </si>
  <si>
    <t>LOFT</t>
  </si>
  <si>
    <t>AL/WH/SGR</t>
  </si>
  <si>
    <t>SILEX</t>
  </si>
  <si>
    <t>NO/WH</t>
  </si>
  <si>
    <t>QUARTZO/ TARTAN</t>
  </si>
  <si>
    <t>LIMESTONE</t>
  </si>
  <si>
    <t>FOSSIL</t>
  </si>
  <si>
    <t>FOREST</t>
  </si>
  <si>
    <t>INIMITABILE</t>
  </si>
  <si>
    <t>TREK</t>
  </si>
  <si>
    <t>SILVER</t>
  </si>
  <si>
    <t>Series/Design</t>
  </si>
  <si>
    <t>Price/Pc</t>
  </si>
  <si>
    <t>STRUCTURED - DPSACS 1132</t>
  </si>
  <si>
    <t>BEIGE</t>
  </si>
  <si>
    <t>STRUCTURED - DPSACS 1135</t>
  </si>
  <si>
    <t>BROWN</t>
  </si>
  <si>
    <t>STRUCTURED - DPSACS 1133</t>
  </si>
  <si>
    <t>ANTRACI</t>
  </si>
  <si>
    <t>ANODISED - DPSAE 110-SW</t>
  </si>
  <si>
    <t>ANODISED - DPAE 90-G</t>
  </si>
  <si>
    <t>GOLD</t>
  </si>
  <si>
    <t>ANODISED - DPSAE 90-T</t>
  </si>
  <si>
    <t>TITAN</t>
  </si>
  <si>
    <t>ANODISED - DPAE 90</t>
  </si>
  <si>
    <t>CRIMSON BRUSHED - DRA 1029-SF</t>
  </si>
  <si>
    <t>CRIMSON</t>
  </si>
  <si>
    <t>COPPER - DRAE-100K</t>
  </si>
  <si>
    <t>COPPER</t>
  </si>
  <si>
    <t>PVC MARBLE DBP 973</t>
  </si>
  <si>
    <t>PVC MARBLE DBP 976</t>
  </si>
  <si>
    <t>CHROME - DPA 1161</t>
  </si>
  <si>
    <t>CHROME - DPA 1162</t>
  </si>
  <si>
    <t>BRASS CHROME - DPM 110-RC</t>
  </si>
  <si>
    <t>FUME</t>
  </si>
  <si>
    <t>LED WALL - DLAE -ST 2332-90</t>
  </si>
  <si>
    <t>SLATE BEIGE</t>
  </si>
  <si>
    <t>LED WALL - DLAE -ST 2338-90</t>
  </si>
  <si>
    <t>LED WALL - DLAE -ST 2345-90</t>
  </si>
  <si>
    <t>SLATE RED</t>
  </si>
  <si>
    <t>LED CORNER - SQLAE 110</t>
  </si>
  <si>
    <t>FLOOR OR WALL - NSET DLAE-F</t>
  </si>
  <si>
    <t>SLIVER</t>
  </si>
  <si>
    <t>Pieces Per Box</t>
  </si>
  <si>
    <t>Concrete Ash</t>
  </si>
  <si>
    <t>500 x 1000</t>
  </si>
  <si>
    <t>BRIXTON</t>
  </si>
  <si>
    <t>450 x 450</t>
  </si>
  <si>
    <t>THORNBURY</t>
  </si>
  <si>
    <t>CHECKERS</t>
  </si>
  <si>
    <t>Berna Gris</t>
  </si>
  <si>
    <t>600 x 600</t>
  </si>
  <si>
    <t>Palazzo Corcega, Cerdena , Bella, Sicilia, Capri, Volcano Colors</t>
  </si>
  <si>
    <t>Palzzo Beige</t>
  </si>
  <si>
    <t>Straciastella Grey</t>
  </si>
  <si>
    <t>310 x 310</t>
  </si>
  <si>
    <t>Origami Grey / White</t>
  </si>
  <si>
    <t>450 x 900</t>
  </si>
  <si>
    <t>Atrio Light  / Grey</t>
  </si>
  <si>
    <t>LILY</t>
  </si>
  <si>
    <t>DIMSEY PLAIN WHITE, JADE, MARINE, OCHRE</t>
  </si>
  <si>
    <t>60.50 X 330.2</t>
  </si>
  <si>
    <t>60.5 X 330.2</t>
  </si>
  <si>
    <t>Lido Grey / White</t>
  </si>
  <si>
    <t>22.3 x 22.3</t>
  </si>
  <si>
    <t>Lido Floral / Eplise</t>
  </si>
  <si>
    <t>230  x 270</t>
  </si>
  <si>
    <t>Gador</t>
  </si>
  <si>
    <t>230 x 270</t>
  </si>
  <si>
    <t>Dione Gris / Beige</t>
  </si>
  <si>
    <t>100 x 500</t>
  </si>
  <si>
    <t>Titan Gris / Beige</t>
  </si>
  <si>
    <t>Code Sand / Grey</t>
  </si>
  <si>
    <t>750 x 1500</t>
  </si>
  <si>
    <t>Hexa Maison Cotto</t>
  </si>
  <si>
    <t>Hexa Maison Flora</t>
  </si>
  <si>
    <t>Esencia Blanco</t>
  </si>
  <si>
    <t>RLV ESSENZA BIANCO / PERLA/ GREGIO</t>
  </si>
  <si>
    <t>OCTO BOTANIC</t>
  </si>
  <si>
    <t>50 x 50</t>
  </si>
  <si>
    <t>( With 1 TACO)</t>
  </si>
  <si>
    <t>(WITH TACO)</t>
  </si>
  <si>
    <t>BOTANIC PLAIN</t>
  </si>
  <si>
    <t>BOTANIC FALL DÉCOR</t>
  </si>
  <si>
    <t>SOUL PLAIN</t>
  </si>
  <si>
    <t>80 X442</t>
  </si>
  <si>
    <t>SOUL DECOR</t>
  </si>
  <si>
    <t>KAI ASH / PERLA</t>
  </si>
  <si>
    <t>KAI KROSS ASH / PERLA</t>
  </si>
  <si>
    <t>DESIGN</t>
  </si>
  <si>
    <t>PRICE(INR) PREMIUM</t>
  </si>
  <si>
    <t>PLAIN BLACK,COSMIC BLACK,MAGMA GOLD,PORTORO BRONZE,SAINT LAURENT,SHARA NOIR,EMARLD QUARTZ,PERSIAN BLUE,PORTORO GOLD</t>
  </si>
  <si>
    <t>AGATE BLUE,NOIR DESIRE,MARQUINIA FULMINE</t>
  </si>
  <si>
    <t>ARMANI BROWN,ARMANI GREY,FRENCH BROWN,FRENCH GREY,MAGISTIC</t>
  </si>
  <si>
    <t>GRIGIO,PIETRAGREY,RIVERA GREY,VERSACE GOLD</t>
  </si>
  <si>
    <t>STEEL GREY,FOSSIL GREY,MOCHA BROWN,CHOCO BROWN</t>
  </si>
  <si>
    <t>FB POLISHED MATT</t>
  </si>
  <si>
    <t>GALAXY WHITE</t>
  </si>
  <si>
    <t>GALAXY BLACK,GALAXY SNOW WHITE</t>
  </si>
  <si>
    <t>LISCIARE</t>
  </si>
  <si>
    <t>LASCIARE</t>
  </si>
  <si>
    <t>IS</t>
  </si>
  <si>
    <t>Bag Size</t>
  </si>
  <si>
    <t>Dealer Price</t>
  </si>
  <si>
    <t>Tile Adhesive Standard</t>
  </si>
  <si>
    <t>Type 1</t>
  </si>
  <si>
    <t>20Kg</t>
  </si>
  <si>
    <t>Tile Adhesive Standard +</t>
  </si>
  <si>
    <t>Tile Adhesive Elite</t>
  </si>
  <si>
    <t>Type 2</t>
  </si>
  <si>
    <t>20 Kg</t>
  </si>
  <si>
    <t>Tile Adhesive Elite (White)</t>
  </si>
  <si>
    <t>Tile Adhesive Premium</t>
  </si>
  <si>
    <t>Type 3</t>
  </si>
  <si>
    <t>For Large Format tiles and stones on internal/external floor and wall Tile Size :  4X8 &amp; Other Large Format Tiles.</t>
  </si>
  <si>
    <t>Tile Adhesive Premium (White)</t>
  </si>
  <si>
    <t>For Glass Mosaic and Italian marble on internal/external floor and wall Tile Size : 4X8 &amp; Other Large Format Tiles.</t>
  </si>
  <si>
    <t>Tile Adhesive Ultima</t>
  </si>
  <si>
    <t>Tile Admixture Flex</t>
  </si>
  <si>
    <t>Type 4</t>
  </si>
  <si>
    <t>1 ltr</t>
  </si>
  <si>
    <t>Tile Admixture DryFlex</t>
  </si>
  <si>
    <t>4 Kg</t>
  </si>
  <si>
    <t>Tile Adhesive Super Flex 2k</t>
  </si>
  <si>
    <t>Type 5</t>
  </si>
  <si>
    <t>Cement Mortar Beds &amp; Plaster, Metal substrates, Tiles &amp; Stone. Wood &amp; Plywood, Plaster Board/Cement backer Board, Epoxy &amp; PU Resin Based substrates, PVC substrates.</t>
  </si>
  <si>
    <t>Tile Adhesive Instafix</t>
  </si>
  <si>
    <t>1.5 Kg</t>
  </si>
  <si>
    <t>Vertical Cladding of Marble, Stone slab, Granite, Large Format, Tiles masonry, Veneer, Precast Concrete.</t>
  </si>
  <si>
    <t>Tile Grout EG 100</t>
  </si>
  <si>
    <t>(R&amp;H / Filler)</t>
  </si>
  <si>
    <t>250 g /  750g</t>
  </si>
  <si>
    <t>428 / 202</t>
  </si>
  <si>
    <t>It is suitable for joint filling in chemical &amp; temperature resistance areas on floors &amp; walls like kitchen, bathroom, swimming pool, etc.</t>
  </si>
  <si>
    <t>1.250 kg / 3.750 kg</t>
  </si>
  <si>
    <t>1632 / 768</t>
  </si>
  <si>
    <t>Tile Grout CG 100</t>
  </si>
  <si>
    <t>1 Kg</t>
  </si>
  <si>
    <t>For joint filling in floor &amp; Wall tiles for both internal &amp; external applications.</t>
  </si>
  <si>
    <t>PERTICULAR</t>
  </si>
  <si>
    <r>
      <rPr>
        <sz val="11"/>
        <color rgb="FF00031C"/>
        <rFont val="Calibri"/>
        <family val="2"/>
        <scheme val="minor"/>
      </rPr>
      <t>2*2</t>
    </r>
  </si>
  <si>
    <r>
      <rPr>
        <sz val="11"/>
        <color rgb="FF00001A"/>
        <rFont val="Calibri"/>
        <family val="2"/>
        <scheme val="minor"/>
      </rPr>
      <t>2“2</t>
    </r>
  </si>
  <si>
    <r>
      <t xml:space="preserve">TROPICANA WHITE DC </t>
    </r>
    <r>
      <rPr>
        <sz val="11"/>
        <color rgb="FF0C0C0C"/>
        <rFont val="Calibri"/>
        <family val="2"/>
        <scheme val="minor"/>
      </rPr>
      <t xml:space="preserve">(4 </t>
    </r>
    <r>
      <rPr>
        <sz val="11"/>
        <rFont val="Calibri"/>
        <family val="2"/>
        <scheme val="minor"/>
      </rPr>
      <t>PCS)</t>
    </r>
  </si>
  <si>
    <r>
      <rPr>
        <sz val="11"/>
        <color rgb="FF0F0F0F"/>
        <rFont val="Calibri"/>
        <family val="2"/>
        <scheme val="minor"/>
      </rPr>
      <t>520/</t>
    </r>
  </si>
  <si>
    <r>
      <t xml:space="preserve">tNANO IVORY </t>
    </r>
    <r>
      <rPr>
        <sz val="11"/>
        <color rgb="FF030E21"/>
        <rFont val="Calibri"/>
        <family val="2"/>
        <scheme val="minor"/>
      </rPr>
      <t xml:space="preserve">(4 </t>
    </r>
    <r>
      <rPr>
        <sz val="11"/>
        <rFont val="Calibri"/>
        <family val="2"/>
        <scheme val="minor"/>
      </rPr>
      <t>PCS)</t>
    </r>
  </si>
  <si>
    <r>
      <rPr>
        <sz val="11"/>
        <rFont val="Calibri"/>
        <family val="2"/>
        <scheme val="minor"/>
      </rPr>
      <t>FULL BODY (LIGHT) (4 PCS)
STONE GRAY,STONE SANDY,STONE WHITE
STONE ROSE,STONE SLATE,STONE SILVER,STONE COTTA,FLOAT GRAY,F1OAT
CREAMA,SATIN GRAY,SATIN SAHARA,SATIN LUX</t>
    </r>
  </si>
  <si>
    <r>
      <rPr>
        <sz val="11"/>
        <rFont val="Calibri"/>
        <family val="2"/>
        <scheme val="minor"/>
      </rPr>
      <t>FULL BODY (DARK) (4 PCS)
FLOAT MUSHROOM,FLOAT KOTA,SATIN VERDE,SATIN COPPER,STONE NERO,STONE WINE
GRANITE WHITE (GLOSSY)</t>
    </r>
  </si>
  <si>
    <r>
      <rPr>
        <sz val="11"/>
        <rFont val="Calibri"/>
        <family val="2"/>
        <scheme val="minor"/>
      </rPr>
      <t>FULL BODY (MOSAIC LIGHT SERIES)(4 PCS)
MOSAIC SATIN GRAY,MOSAIC SATIN WHITE</t>
    </r>
  </si>
  <si>
    <r>
      <rPr>
        <sz val="11"/>
        <rFont val="Calibri"/>
        <family val="2"/>
        <scheme val="minor"/>
      </rPr>
      <t>FULL BODY (MOSAIC DARK SERIES)(4 PCS)
MOSAIC SATIN NERO,MOSAIC SATIN COPPER</t>
    </r>
  </si>
  <si>
    <r>
      <rPr>
        <sz val="11"/>
        <color rgb="FF000013"/>
        <rFont val="Calibri"/>
        <family val="2"/>
        <scheme val="minor"/>
      </rPr>
      <t>2”2</t>
    </r>
  </si>
  <si>
    <r>
      <rPr>
        <sz val="11"/>
        <rFont val="Calibri"/>
        <family val="2"/>
        <scheme val="minor"/>
      </rPr>
      <t>FULL BODY (SDK)(4 PCS)
SANDY BLACK</t>
    </r>
  </si>
  <si>
    <r>
      <t xml:space="preserve">DOUBLE CHARGED TROPICANA </t>
    </r>
    <r>
      <rPr>
        <sz val="11"/>
        <color rgb="FF030303"/>
        <rFont val="Calibri"/>
        <family val="2"/>
        <scheme val="minor"/>
      </rPr>
      <t xml:space="preserve">WHITE </t>
    </r>
    <r>
      <rPr>
        <sz val="11"/>
        <rFont val="Calibri"/>
        <family val="2"/>
        <scheme val="minor"/>
      </rPr>
      <t>(3 PCS)</t>
    </r>
  </si>
  <si>
    <r>
      <rPr>
        <sz val="11"/>
        <color rgb="FF0C0C0C"/>
        <rFont val="Calibri"/>
        <family val="2"/>
        <scheme val="minor"/>
      </rPr>
      <t xml:space="preserve">WHITE </t>
    </r>
    <r>
      <rPr>
        <sz val="11"/>
        <rFont val="Calibri"/>
        <family val="2"/>
        <scheme val="minor"/>
      </rPr>
      <t>PREMIUM GLOSSY (WATER PROOF) (6 PCS)</t>
    </r>
  </si>
  <si>
    <r>
      <rPr>
        <sz val="11"/>
        <color rgb="FF030303"/>
        <rFont val="Calibri"/>
        <family val="2"/>
        <scheme val="minor"/>
      </rPr>
      <t xml:space="preserve">SP </t>
    </r>
    <r>
      <rPr>
        <sz val="11"/>
        <rFont val="Calibri"/>
        <family val="2"/>
        <scheme val="minor"/>
      </rPr>
      <t>WHITE PREMIUM WP (GLOSSY/MATT) (HITCO) (6 PCS)</t>
    </r>
  </si>
  <si>
    <r>
      <rPr>
        <vertAlign val="superscript"/>
        <sz val="11"/>
        <rFont val="Calibri"/>
        <family val="2"/>
        <scheme val="minor"/>
      </rPr>
      <t>SP WHITE PUNCH PREMIUM WP (GLOSSY/MATT</t>
    </r>
    <r>
      <rPr>
        <sz val="11"/>
        <rFont val="Calibri"/>
        <family val="2"/>
        <scheme val="minor"/>
      </rPr>
      <t xml:space="preserve">) </t>
    </r>
    <r>
      <rPr>
        <vertAlign val="superscript"/>
        <sz val="11"/>
        <rFont val="Calibri"/>
        <family val="2"/>
        <scheme val="minor"/>
      </rPr>
      <t xml:space="preserve">(HITCO) </t>
    </r>
    <r>
      <rPr>
        <vertAlign val="subscript"/>
        <sz val="11"/>
        <rFont val="Calibri"/>
        <family val="2"/>
        <scheme val="minor"/>
      </rPr>
      <t>(5 PCS)</t>
    </r>
  </si>
  <si>
    <r>
      <rPr>
        <sz val="11"/>
        <color rgb="FF111111"/>
        <rFont val="Calibri"/>
        <family val="2"/>
        <scheme val="minor"/>
      </rPr>
      <t>260/</t>
    </r>
  </si>
  <si>
    <r>
      <t xml:space="preserve">WHITE/IVORY </t>
    </r>
    <r>
      <rPr>
        <vertAlign val="superscript"/>
        <sz val="11"/>
        <rFont val="Calibri"/>
        <family val="2"/>
        <scheme val="minor"/>
      </rPr>
      <t>PR</t>
    </r>
    <r>
      <rPr>
        <sz val="11"/>
        <rFont val="Calibri"/>
        <family val="2"/>
        <scheme val="minor"/>
      </rPr>
      <t>EMIUM(12 PCS)</t>
    </r>
  </si>
  <si>
    <r>
      <rPr>
        <sz val="11"/>
        <color rgb="FF030303"/>
        <rFont val="Calibri"/>
        <family val="2"/>
        <scheme val="minor"/>
      </rPr>
      <t>CALL</t>
    </r>
  </si>
  <si>
    <r>
      <rPr>
        <sz val="11"/>
        <rFont val="Calibri"/>
        <family val="2"/>
        <scheme val="minor"/>
      </rPr>
      <t xml:space="preserve">WHITE </t>
    </r>
    <r>
      <rPr>
        <vertAlign val="superscript"/>
        <sz val="11"/>
        <rFont val="Calibri"/>
        <family val="2"/>
        <scheme val="minor"/>
      </rPr>
      <t xml:space="preserve">(WATER </t>
    </r>
    <r>
      <rPr>
        <sz val="11"/>
        <rFont val="Calibri"/>
        <family val="2"/>
        <scheme val="minor"/>
      </rPr>
      <t xml:space="preserve">PROOF)(12 </t>
    </r>
    <r>
      <rPr>
        <vertAlign val="subscript"/>
        <sz val="11"/>
        <rFont val="Calibri"/>
        <family val="2"/>
        <scheme val="minor"/>
      </rPr>
      <t>PCS)</t>
    </r>
  </si>
  <si>
    <r>
      <rPr>
        <vertAlign val="superscript"/>
        <sz val="11"/>
        <color rgb="FF010116"/>
        <rFont val="Calibri"/>
        <family val="2"/>
        <scheme val="minor"/>
      </rPr>
      <t xml:space="preserve">T </t>
    </r>
    <r>
      <rPr>
        <sz val="11"/>
        <rFont val="Calibri"/>
        <family val="2"/>
        <scheme val="minor"/>
      </rPr>
      <t xml:space="preserve">BLUE,AL </t>
    </r>
    <r>
      <rPr>
        <vertAlign val="superscript"/>
        <sz val="11"/>
        <rFont val="Calibri"/>
        <family val="2"/>
        <scheme val="minor"/>
      </rPr>
      <t>BLUE,CO.BL</t>
    </r>
    <r>
      <rPr>
        <vertAlign val="subscript"/>
        <sz val="11"/>
        <rFont val="Calibri"/>
        <family val="2"/>
        <scheme val="minor"/>
      </rPr>
      <t xml:space="preserve">UE </t>
    </r>
    <r>
      <rPr>
        <sz val="11"/>
        <rFont val="Calibri"/>
        <family val="2"/>
        <scheme val="minor"/>
      </rPr>
      <t xml:space="preserve">(12 </t>
    </r>
    <r>
      <rPr>
        <vertAlign val="subscript"/>
        <sz val="11"/>
        <rFont val="Calibri"/>
        <family val="2"/>
        <scheme val="minor"/>
      </rPr>
      <t>PCS)</t>
    </r>
  </si>
  <si>
    <t>FULL BODY (INTERIO COLLECTION)</t>
  </si>
  <si>
    <t>10S0</t>
  </si>
  <si>
    <t>7.50 Kg</t>
  </si>
  <si>
    <t>7.20 Kg</t>
  </si>
  <si>
    <t>Digital &amp; Luster Printing</t>
  </si>
  <si>
    <t>13KG</t>
  </si>
  <si>
    <t>5.80 Kg</t>
  </si>
  <si>
    <t>Metallic - HEXBR00144</t>
  </si>
  <si>
    <t>3.5 Kg</t>
  </si>
  <si>
    <t>Special Colors &amp; Metallic</t>
  </si>
  <si>
    <t>Digital &amp; Luster Printing - UM000111</t>
  </si>
  <si>
    <t>8.10 Kg</t>
  </si>
  <si>
    <t>4.8 Kg</t>
  </si>
  <si>
    <t>PARTICULARS</t>
  </si>
  <si>
    <t>PRICE/ SQ.FT</t>
  </si>
  <si>
    <t>PER BOX SQ. FT. APPROX</t>
  </si>
  <si>
    <t>26 PCS</t>
  </si>
  <si>
    <t>2,4,6,7,9,16,17,4/Art décor</t>
  </si>
  <si>
    <t>24 PCS</t>
  </si>
  <si>
    <t>3,13,15</t>
  </si>
  <si>
    <t>BEIGE , GEOMETRIC H/L</t>
  </si>
  <si>
    <t>BEIGE , GEOMETRIC H/L , GEOMETRIC METALIC</t>
  </si>
  <si>
    <t>BEIGE, GEOMETRIC H/L, METALLIC</t>
  </si>
  <si>
    <t>Iron, Aqua, Blue, Dorato, Grey</t>
  </si>
  <si>
    <t>PINK, BLUE, GREEN, WHITE, SYNDER</t>
  </si>
  <si>
    <t>GREEN, BONE</t>
  </si>
  <si>
    <t>SNOW MIX, NIGHT MIX</t>
  </si>
  <si>
    <t>ROSE, SAND, COAL, PEARL, GREY</t>
  </si>
  <si>
    <t>RED, BLACK, BLUE, WHITE, MUSTERD</t>
  </si>
  <si>
    <t>C - Eiffel Patch Décor, C - Caribe Patch Decor, C - Zement Royal Decor, C - Toscana Decor, C - Hacienda Beige Decor, C-Criollo patch Décor, C-Criollo Décor</t>
  </si>
  <si>
    <t>GREY, BLACK, GREEN, BLUE</t>
  </si>
  <si>
    <t>BLUE MIX, GREY MIX, TOURQUIS MIX</t>
  </si>
  <si>
    <t>BLACK, PEARL, TURQUESA</t>
  </si>
  <si>
    <t>AMALIA GREY, CARMO AQUA, MARIZA WHITE, TAVERES SKY</t>
  </si>
  <si>
    <t>AMALIA GREY H/L., CARMO AQUA H/L., MARIZA WHITE H/L., TAVARES SKY H/L.</t>
  </si>
  <si>
    <t>VIOLET DAY, VIOLET NIGHT, JASMINE DAY, JASMINE NIGHT, DANIA, LAURE, LOU LOU, OLIVIA, CAMILLE, CELIN, GERALDINE, KAREN</t>
  </si>
  <si>
    <t>DAHLIA DAY, DAHLIA NIGHT, DAISY DAY, DAISY NIGHT</t>
  </si>
  <si>
    <t>LOOP WOAD, LOOP PUMICE, LOOP SAP</t>
  </si>
  <si>
    <t>BLUESTONE, FOREST, AQVA SEA, ASH ROSE</t>
  </si>
  <si>
    <t>FRAME BLUE, FRAME GREY, FRAME PINK, FRAME TURQUESA</t>
  </si>
  <si>
    <t>DARK GREY, FLAMINGO, GREEN, LIGHT GREY</t>
  </si>
  <si>
    <t>GRAPE, SNOW, SEA, PETAL, LIGHT GREY, GREEN</t>
  </si>
  <si>
    <t>BLACK, BLUE, BROWN, GREEN</t>
  </si>
  <si>
    <t>BLANCO, COBRE, NEGRO, ORO, PLATA</t>
  </si>
  <si>
    <t>CASPIAN, LAPIS, MOSS</t>
  </si>
  <si>
    <t>GREEN,  BLUE,  AZURE,  BROWN,  TEAL</t>
  </si>
  <si>
    <t>BRICK BLUE,  BRICK GREEN,  BRICK SILVER,  SQUARE BLUE,  SQUARE GREEN,  SQUARE SILVER</t>
  </si>
  <si>
    <t>ANTHRACITA, ORO</t>
  </si>
  <si>
    <t>CHERRY, MIST, GREEN, SNOW,</t>
  </si>
  <si>
    <t>CHERRY, MIST, SNOW, VICTORIAN GREEN</t>
  </si>
  <si>
    <t>CHERRY, MIST, SNOW, VICTORIAN GREEN,</t>
  </si>
  <si>
    <t>NEVE, TERRA, VERDE, NOCTA,</t>
  </si>
  <si>
    <t>CARINO DECO MARLA DÉCOR, CARINO INDIGO LIGHT, CARINO DECO IBERIYA DÉCOR, CARINO MENTA GREEN LIGHT, CARINO DECO PICOS DÉCOR, CARINO PERLA GREY LIGHT</t>
  </si>
  <si>
    <t>LAND ANTHOLOGY WHITE DÉCOR, LAND WHITE LIGHT, LAND ANTHOLOGY COTTO DECOR, LAND COTTO LIGHT, LAND ANTHOLOGY NATIVE CREAM, NATIVE CREAM DÉCOR</t>
  </si>
  <si>
    <t>BLANC COCINA, BLUE, CAFÉ, MARINE , ROUGE , TURQUOISE</t>
  </si>
  <si>
    <t>ACQUA, BLUE, OXID</t>
  </si>
  <si>
    <t>CRAQUELE CARMEL ,  CRAQUELE VICTORIAN GREEN ,  METHAL GOLD, METHAL SILVER , TRADITION AQUA , TRADITION GRANATE , TRADITION VERDE</t>
  </si>
  <si>
    <t>CAREMEL, GOLD, PEARL, PINK, STEEL</t>
  </si>
  <si>
    <t>VICTORIAN GREEN CRACKELED</t>
  </si>
  <si>
    <t>ASPA BLANCO BRILLO</t>
  </si>
  <si>
    <t>GREY,NAVY, PINK, WHITE</t>
  </si>
  <si>
    <t>DARK BLUE  MATT, DARK GRAPHITE MATT , DARK GREY MATT ,  VICTORIAN GREEN MATT, DARK BLUE  GLOSSY, DARK GRAPHITE  GLOSSY , DARK GREY GLOSSY ,  VICTORIAN GREEN GLOSSY</t>
  </si>
  <si>
    <t>EMERALD GREEN, EMERALD GREEN LIGHT, MUSTARD, MUSTARD LIGHT, TOPAZ BLUE, TOPAZ BLUE LIGHT</t>
  </si>
  <si>
    <t>RAS ANTHRACTA , BLUE DÉCOR , WHITE</t>
  </si>
  <si>
    <t>ANTHRACITE DÉCOR, WHITE LIGHT, ANTHRACITE DARK, GREEN DÉCOR, GREEN LIGHT</t>
  </si>
  <si>
    <t>SAPPHIRE, SILVER, EMERALD</t>
  </si>
  <si>
    <t>CORTEN, GREPHITE, GREEN, WHITE</t>
  </si>
  <si>
    <t>GREEN , NAVY</t>
  </si>
  <si>
    <t>AQUA, GREEN, BLUE, NAVY</t>
  </si>
  <si>
    <t>MINT GREY, VAPOR, TITANIUM BLUE, OLIVE, TOFFEE</t>
  </si>
  <si>
    <t>SMOKE, TERRACOTA, BLUE, GREEN</t>
  </si>
  <si>
    <t>JUKE BLUE, JUKE TERRACOTA, ISLA GREEN MIX, ISLA BLUE MIX</t>
  </si>
  <si>
    <t>WICKER TURQUOISE, TURQUOISE MATT, CRETONNE ROUGE DÉCOR (ORENGE LINE), ROUGE MATT DARK, CRETONNE FORTUNE (YELLOW LINE)</t>
  </si>
  <si>
    <t>TINT TURQUOISE (CARVING FLOWER H/L.)</t>
  </si>
  <si>
    <t>DÉCOR WALL PAPER ROUGE</t>
  </si>
  <si>
    <t>MONTMARTRE VERDE &amp; ILLUSION</t>
  </si>
  <si>
    <t>MONTMARTRE BLUE &amp; ILLUSION</t>
  </si>
  <si>
    <t>MONTMARTRE TERRE &amp; ILLLUSION</t>
  </si>
  <si>
    <t>MONTMARTRE BUISSSON</t>
  </si>
  <si>
    <t>PCS PACKING</t>
  </si>
  <si>
    <t>RATE PER SQ.FT</t>
  </si>
  <si>
    <t>8.A</t>
  </si>
  <si>
    <t>8.AA</t>
  </si>
  <si>
    <t>8.E</t>
  </si>
  <si>
    <t>8.F</t>
  </si>
  <si>
    <t>8.1F</t>
  </si>
  <si>
    <t>8.4C</t>
  </si>
  <si>
    <t>Category</t>
  </si>
  <si>
    <t>Design Name</t>
  </si>
  <si>
    <t>Sq.Ft Rate</t>
  </si>
  <si>
    <t>1.A</t>
  </si>
  <si>
    <t>1.B</t>
  </si>
  <si>
    <t>( Glossy Décor, Relief Matt )</t>
  </si>
  <si>
    <t>1.C</t>
  </si>
  <si>
    <t>1.D</t>
  </si>
  <si>
    <t>Noble</t>
  </si>
  <si>
    <t>( Glossy &amp; Matt )</t>
  </si>
  <si>
    <t>1.E</t>
  </si>
  <si>
    <t>Crowdux, Elegance, Harmony, Hordix,Lait Travertino, Mondeco Décor, Nioz Décor,Rosalia, Sparkle White, Statuario Magma, Stone Carv Nero, Travertino Beige, Zenith</t>
  </si>
  <si>
    <t>( Rustic Carving )</t>
  </si>
  <si>
    <t>1.F</t>
  </si>
  <si>
    <t>( High Gloss )</t>
  </si>
  <si>
    <t>1.G</t>
  </si>
  <si>
    <t>( Velvet )</t>
  </si>
  <si>
    <t>1.H</t>
  </si>
  <si>
    <t>Thar, Ceppo, Stonella , Beton</t>
  </si>
  <si>
    <t>( Sand With Coloured Body )</t>
  </si>
  <si>
    <t>1.AA</t>
  </si>
  <si>
    <t>Bosco, Monte, Vibes, Historic, Wonder</t>
  </si>
  <si>
    <t>( Relief Matt, Rustic Matt &amp; Spread Sparkle )</t>
  </si>
  <si>
    <t>1.BB</t>
  </si>
  <si>
    <t>Rockcave Graphite</t>
  </si>
  <si>
    <t>( Effected Matt &amp; Rustick  Carving )</t>
  </si>
  <si>
    <t>1.CC</t>
  </si>
  <si>
    <t>Vibes , Histroric &amp; Wonder</t>
  </si>
  <si>
    <t>( Rustic Carving Décor )</t>
  </si>
  <si>
    <t>Sr.No</t>
  </si>
  <si>
    <t>15 MM</t>
  </si>
  <si>
    <t>Royal Quartzite</t>
  </si>
  <si>
    <t>Glossy       SNP Flakas</t>
  </si>
  <si>
    <t>Terrazzo Grey Salt N Pepper , Terazzo Verde Salt N Pepper, Terazzo Ivory Salt N Pepper, Terrazzo Brown Salt N pepper, Terazzo Brown Flakes, Terrazzo Black Salt N Pepper, Terazzo Black Flakes, Wall Street Grey, Essel Brown, Scabas,  Walnut Brown, Desert Gold, Pearl White,   Jet Black Glaze, Jet Black.</t>
  </si>
  <si>
    <t>Verde, Ivory, Wall Street Grey, Essel Brown , Scabas, Walnut Brown, Desert Gold, Jet Black</t>
  </si>
  <si>
    <t>Digital Colors - Color Body</t>
  </si>
  <si>
    <t>Ambrato Gold Plazma, Black Pearl, Blue Pearl, Golden Portoro, Labrador Black, Lourent Gold, Marquina, Rose Black, Hematite Black, Emerald Pearl, Portoro Black, Apune Statuario, Calcatta Elite, Crystal Onyx, Imperial White, Marvel Volakas, Statuario Calacatta, Statuario Lucidato, Statuario Pearl, Terrazzo White, Arabescato Gold, Forest Green</t>
  </si>
  <si>
    <t>Pastel Color</t>
  </si>
  <si>
    <t>Byte Blue</t>
  </si>
  <si>
    <t>Glossy &amp; Matt</t>
  </si>
  <si>
    <t>Berlin ( Beige, Silver ), Linz (Bianco, Grey), Artistic ( Beige, Gris), Burberry ( Beige,Grey ) Esprada ( Brown, Grey) Milano (Nero,Gris,Bianco) Carlos ( Grey,Bianco ) Katni Grey, Harmony Gris, Tepic Crema, Breccia Gris,Traventino Silver, Armani Gris,Katni Grey</t>
  </si>
  <si>
    <t>Carving</t>
  </si>
  <si>
    <t>Clear White ( Full Body White )</t>
  </si>
  <si>
    <t>Pearl  White</t>
  </si>
  <si>
    <t>Jet Black Full Body / Jet Black Matt</t>
  </si>
  <si>
    <t>Black Print</t>
  </si>
  <si>
    <t>Plain Colors Glossy &amp; Matt</t>
  </si>
  <si>
    <t>Salt And Pepper Glossy And Matt ( SNP )</t>
  </si>
  <si>
    <t>Agate Blue</t>
  </si>
  <si>
    <t>Amazonite</t>
  </si>
  <si>
    <t>Crisocolla</t>
  </si>
  <si>
    <t>Karzai Green</t>
  </si>
  <si>
    <t>Onice Persia</t>
  </si>
  <si>
    <t>Arabescato Gold/  Bianco Extra/  Breach/ Calcatta Ultra/  Delmare/  Furr White/ Lasa Covelano/ Lava Statuario/ Machia Vechia/ Statuario Altissimo/ Wave Silk</t>
  </si>
  <si>
    <t>Cement Feel/ Dove Grey/ Grey Flurry/ Grey Zinc/ Pietra Grey</t>
  </si>
  <si>
    <t>Marquina Nero/ Porte Noir/ Wave Black/ Metal Black</t>
  </si>
  <si>
    <r>
      <rPr>
        <sz val="11"/>
        <rFont val="Calibri"/>
        <family val="2"/>
        <scheme val="minor"/>
      </rPr>
      <t>Coverage Per Box
SQF</t>
    </r>
  </si>
  <si>
    <r>
      <rPr>
        <sz val="11"/>
        <rFont val="Calibri"/>
        <family val="2"/>
        <scheme val="minor"/>
      </rPr>
      <t>Covergag e Per
Piece</t>
    </r>
  </si>
  <si>
    <r>
      <rPr>
        <sz val="11"/>
        <rFont val="Calibri"/>
        <family val="2"/>
        <scheme val="minor"/>
      </rPr>
      <t>HENLEY A. HENLEY R,
HENLEY GREY FOG</t>
    </r>
  </si>
  <si>
    <r>
      <rPr>
        <sz val="11"/>
        <rFont val="Calibri"/>
        <family val="2"/>
        <scheme val="minor"/>
      </rPr>
      <t>Origami Décor Grey /
White</t>
    </r>
  </si>
  <si>
    <r>
      <rPr>
        <sz val="11"/>
        <rFont val="Calibri"/>
        <family val="2"/>
        <scheme val="minor"/>
      </rPr>
      <t>Atrio Light Stripes /
Grey Stripes</t>
    </r>
  </si>
  <si>
    <r>
      <rPr>
        <sz val="11"/>
        <rFont val="Calibri"/>
        <family val="2"/>
        <scheme val="minor"/>
      </rPr>
      <t>TRAZZOS GRAPHITE
MATT</t>
    </r>
  </si>
  <si>
    <r>
      <rPr>
        <sz val="11"/>
        <rFont val="Calibri"/>
        <family val="2"/>
        <scheme val="minor"/>
      </rPr>
      <t>DIMSEY OUTSIDE WHITE, JADE, MARINE,
OCHRE</t>
    </r>
  </si>
  <si>
    <r>
      <rPr>
        <sz val="11"/>
        <rFont val="Calibri"/>
        <family val="2"/>
        <scheme val="minor"/>
      </rPr>
      <t>Hibiscus Blue Matt /
Hibiscus Oxide Matt</t>
    </r>
  </si>
  <si>
    <r>
      <rPr>
        <sz val="11"/>
        <rFont val="Calibri"/>
        <family val="2"/>
        <scheme val="minor"/>
      </rPr>
      <t>Code Décor Sand /
Code Décor Grey</t>
    </r>
  </si>
  <si>
    <r>
      <rPr>
        <sz val="11"/>
        <rFont val="Calibri"/>
        <family val="2"/>
        <scheme val="minor"/>
      </rPr>
      <t>Avenue Taupe/ Grapite
/ Ash / White</t>
    </r>
  </si>
  <si>
    <r>
      <rPr>
        <sz val="11"/>
        <rFont val="Calibri"/>
        <family val="2"/>
        <scheme val="minor"/>
      </rPr>
      <t>Paisley Nur / Hawa /
Amber / Mysore</t>
    </r>
  </si>
  <si>
    <r>
      <rPr>
        <sz val="11"/>
        <rFont val="Calibri"/>
        <family val="2"/>
        <scheme val="minor"/>
      </rPr>
      <t>ESSENZA BIANCO /
PERLA</t>
    </r>
  </si>
  <si>
    <r>
      <rPr>
        <sz val="11"/>
        <rFont val="Calibri"/>
        <family val="2"/>
        <scheme val="minor"/>
      </rPr>
      <t>with 1 Piece TACO
(FALL or SPRING)</t>
    </r>
  </si>
  <si>
    <r>
      <rPr>
        <sz val="11"/>
        <rFont val="Calibri"/>
        <family val="2"/>
        <scheme val="minor"/>
      </rPr>
      <t>BOTANIC SPRING
DÉCOR</t>
    </r>
  </si>
  <si>
    <r>
      <rPr>
        <sz val="11"/>
        <rFont val="Calibri"/>
        <family val="2"/>
        <scheme val="minor"/>
      </rPr>
      <t>KAI DEC KRONOS ASH /
PERLA</t>
    </r>
  </si>
  <si>
    <r>
      <rPr>
        <sz val="11"/>
        <rFont val="Calibri"/>
        <family val="2"/>
        <scheme val="minor"/>
      </rPr>
      <t xml:space="preserve">STATUARIO </t>
    </r>
    <r>
      <rPr>
        <vertAlign val="superscript"/>
        <sz val="11"/>
        <rFont val="Calibri"/>
        <family val="2"/>
        <scheme val="minor"/>
      </rPr>
      <t>M</t>
    </r>
    <r>
      <rPr>
        <sz val="11"/>
        <rFont val="Calibri"/>
        <family val="2"/>
        <scheme val="minor"/>
      </rPr>
      <t>ACCHIA,CALCATTTA,lNVlSlBLE,BIANCO LASA,ONYX BIANCO</t>
    </r>
  </si>
  <si>
    <r>
      <rPr>
        <vertAlign val="superscript"/>
        <sz val="11"/>
        <rFont val="Calibri"/>
        <family val="2"/>
        <scheme val="minor"/>
      </rPr>
      <t xml:space="preserve">FB POLISHED                                                                </t>
    </r>
    <r>
      <rPr>
        <sz val="11"/>
        <rFont val="Calibri"/>
        <family val="2"/>
        <scheme val="minor"/>
      </rPr>
      <t xml:space="preserve">
MATT</t>
    </r>
  </si>
  <si>
    <r>
      <rPr>
        <u/>
        <sz val="11"/>
        <color rgb="FF0F0F0F"/>
        <rFont val="Calibri"/>
        <family val="2"/>
        <scheme val="minor"/>
      </rPr>
      <t>GALAXY</t>
    </r>
    <r>
      <rPr>
        <sz val="11"/>
        <color rgb="FF0F0F0F"/>
        <rFont val="Calibri"/>
        <family val="2"/>
        <scheme val="minor"/>
      </rPr>
      <t xml:space="preserve">  </t>
    </r>
    <r>
      <rPr>
        <sz val="11"/>
        <rFont val="Calibri"/>
        <family val="2"/>
        <scheme val="minor"/>
      </rPr>
      <t>STEEL, GALAXY MOCHA</t>
    </r>
  </si>
  <si>
    <r>
      <rPr>
        <sz val="11"/>
        <color rgb="FF0F0F0F"/>
        <rFont val="Calibri"/>
        <family val="2"/>
        <scheme val="minor"/>
      </rPr>
      <t xml:space="preserve">FB </t>
    </r>
    <r>
      <rPr>
        <sz val="11"/>
        <rFont val="Calibri"/>
        <family val="2"/>
        <scheme val="minor"/>
      </rPr>
      <t xml:space="preserve">POLISHED </t>
    </r>
    <r>
      <rPr>
        <sz val="11"/>
        <color rgb="FF080808"/>
        <rFont val="Calibri"/>
        <family val="2"/>
        <scheme val="minor"/>
      </rPr>
      <t>MATT</t>
    </r>
  </si>
  <si>
    <r>
      <rPr>
        <sz val="11"/>
        <rFont val="Calibri"/>
        <family val="2"/>
        <scheme val="minor"/>
      </rPr>
      <t>MAGISTIC GR!GIO,ELEGANTSTONE,PIETRA GREY,</t>
    </r>
    <r>
      <rPr>
        <u/>
        <sz val="11"/>
        <rFont val="Calibri"/>
        <family val="2"/>
        <scheme val="minor"/>
      </rPr>
      <t xml:space="preserve">gOl  0Bg
</t>
    </r>
    <r>
      <rPr>
        <sz val="11"/>
        <rFont val="Calibri"/>
        <family val="2"/>
        <scheme val="minor"/>
      </rPr>
      <t>CONCRETE,MOCHA,BIANCO,</t>
    </r>
    <r>
      <rPr>
        <u/>
        <sz val="11"/>
        <rFont val="Calibri"/>
        <family val="2"/>
        <scheme val="minor"/>
      </rPr>
      <t>OCE4N</t>
    </r>
    <r>
      <rPr>
        <sz val="11"/>
        <rFont val="Calibri"/>
        <family val="2"/>
        <scheme val="minor"/>
      </rPr>
      <t xml:space="preserve"> BIANCO,STEEL</t>
    </r>
    <r>
      <rPr>
        <u/>
        <sz val="11"/>
        <rFont val="Calibri"/>
        <family val="2"/>
        <scheme val="minor"/>
      </rPr>
      <t>,ÙÉ@t</t>
    </r>
    <r>
      <rPr>
        <sz val="11"/>
        <rFont val="Calibri"/>
        <family val="2"/>
        <scheme val="minor"/>
      </rPr>
      <t xml:space="preserve"> STEEL,FOSSIL,MOCHA,BIANCO,</t>
    </r>
    <r>
      <rPr>
        <u/>
        <sz val="11"/>
        <rFont val="Calibri"/>
        <family val="2"/>
        <scheme val="minor"/>
      </rPr>
      <t>SH8FFIELD</t>
    </r>
    <r>
      <rPr>
        <sz val="11"/>
        <rFont val="Calibri"/>
        <family val="2"/>
        <scheme val="minor"/>
      </rPr>
      <t xml:space="preserve"> GREY,MOCHA</t>
    </r>
  </si>
  <si>
    <r>
      <rPr>
        <u/>
        <sz val="11"/>
        <rFont val="Calibri"/>
        <family val="2"/>
        <scheme val="minor"/>
      </rPr>
      <t>STATUARfQ</t>
    </r>
    <r>
      <rPr>
        <sz val="11"/>
        <rFont val="Calibri"/>
        <family val="2"/>
        <scheme val="minor"/>
      </rPr>
      <t xml:space="preserve"> MILANO, SUPER, SILK, MACCHIA,MODERN STATUARIO,NOVANO BIANCO,INVISIBLE,CALCATTA,BIANCO LASA,</t>
    </r>
    <r>
      <rPr>
        <u/>
        <sz val="11"/>
        <rFont val="Calibri"/>
        <family val="2"/>
        <scheme val="minor"/>
      </rPr>
      <t xml:space="preserve">CARRARA
</t>
    </r>
    <r>
      <rPr>
        <sz val="11"/>
        <rFont val="Calibri"/>
        <family val="2"/>
        <scheme val="minor"/>
      </rPr>
      <t>VENATO,ULTIMO,              BLACK, BRUNO ,ARABESIATO CORCHIA,NOIR
DESIRE,SHARA  NOIR,                    BLACK, BIANCO,ARIZONA NERO,NERO MARQUINA,MARQUINA FULMINE,</t>
    </r>
    <r>
      <rPr>
        <u/>
        <sz val="11"/>
        <rFont val="Calibri"/>
        <family val="2"/>
        <scheme val="minor"/>
      </rPr>
      <t>O1IDE </t>
    </r>
    <r>
      <rPr>
        <sz val="11"/>
        <rFont val="Calibri"/>
        <family val="2"/>
        <scheme val="minor"/>
      </rPr>
      <t>NERO, BRUNO</t>
    </r>
  </si>
  <si>
    <r>
      <rPr>
        <sz val="11"/>
        <rFont val="Calibri"/>
        <family val="2"/>
        <scheme val="minor"/>
      </rPr>
      <t>For Ceramic tiles on internal wall and floor  Tile Size : 12X18, 12X24, 24X24
(Tile On Tile)</t>
    </r>
  </si>
  <si>
    <r>
      <rPr>
        <sz val="11"/>
        <rFont val="Calibri"/>
        <family val="2"/>
        <scheme val="minor"/>
      </rPr>
      <t>For vitrified (Full body) tiles on internal/external floor and Internal wall Tile Size : 2x2
For vitrified tiles 2x4 will applicable in flooring only.</t>
    </r>
  </si>
  <si>
    <r>
      <rPr>
        <sz val="11"/>
        <rFont val="Calibri"/>
        <family val="2"/>
        <scheme val="minor"/>
      </rPr>
      <t>For Vitrified tiles on internal/external floor and wall
Tile Size : 4x2, 32X32, 32x64, 4x4</t>
    </r>
  </si>
  <si>
    <r>
      <rPr>
        <sz val="11"/>
        <rFont val="Calibri"/>
        <family val="2"/>
        <scheme val="minor"/>
      </rPr>
      <t>Large format Vitrified tiles, Marble, Granite, Stones, Glass Mosaic, Laminated
Stoneware</t>
    </r>
  </si>
  <si>
    <r>
      <rPr>
        <sz val="11"/>
        <rFont val="Calibri"/>
        <family val="2"/>
        <scheme val="minor"/>
      </rPr>
      <t>All types of tiles &amp; Stones (Excepts Metal Tiles). All Substrates including drywalls.
All internal &amp; External applications on wall &amp; Floors.</t>
    </r>
  </si>
  <si>
    <r>
      <rPr>
        <sz val="11"/>
        <rFont val="Calibri"/>
        <family val="2"/>
        <scheme val="minor"/>
      </rPr>
      <t>It can be used for fixing large format tiles &amp; stones on concrete/cementitious
substrates and for all types of dry walls.</t>
    </r>
  </si>
  <si>
    <r>
      <rPr>
        <sz val="11"/>
        <rFont val="Calibri"/>
        <family val="2"/>
        <scheme val="minor"/>
      </rPr>
      <t>eeige/Dove/Creama/Mocha/Bianco/M
lst/Pearl/Cookie</t>
    </r>
  </si>
  <si>
    <r>
      <rPr>
        <sz val="11"/>
        <rFont val="Calibri"/>
        <family val="2"/>
        <scheme val="minor"/>
      </rPr>
      <t>Gre  /
Authentic White</t>
    </r>
  </si>
  <si>
    <r>
      <rPr>
        <vertAlign val="subscript"/>
        <sz val="11"/>
        <rFont val="Calibri"/>
        <family val="2"/>
        <scheme val="minor"/>
      </rPr>
      <t xml:space="preserve">       </t>
    </r>
    <r>
      <rPr>
        <sz val="11"/>
        <rFont val="Calibri"/>
        <family val="2"/>
        <scheme val="minor"/>
      </rPr>
      <t>Beige/Dove/Creama/Mocha/Bianco/M
ist  /PearI/Cookie</t>
    </r>
  </si>
  <si>
    <r>
      <rPr>
        <vertAlign val="subscript"/>
        <sz val="11"/>
        <rFont val="Calibri"/>
        <family val="2"/>
        <scheme val="minor"/>
      </rPr>
      <t xml:space="preserve">        </t>
    </r>
    <r>
      <rPr>
        <sz val="11"/>
        <rFont val="Calibri"/>
        <family val="2"/>
        <scheme val="minor"/>
      </rPr>
      <t>Javano/Kelly Kota/Silk route/S(ate
Grey/</t>
    </r>
  </si>
  <si>
    <r>
      <rPr>
        <sz val="11"/>
        <color rgb="FF974706"/>
        <rFont val="Calibri"/>
        <family val="2"/>
        <scheme val="minor"/>
      </rPr>
      <t>Shape &amp; Size</t>
    </r>
  </si>
  <si>
    <r>
      <rPr>
        <sz val="11"/>
        <color rgb="FF974706"/>
        <rFont val="Calibri"/>
        <family val="2"/>
        <scheme val="minor"/>
      </rPr>
      <t>Particuler</t>
    </r>
  </si>
  <si>
    <r>
      <rPr>
        <sz val="11"/>
        <color rgb="FF974706"/>
        <rFont val="Calibri"/>
        <family val="2"/>
        <scheme val="minor"/>
      </rPr>
      <t>Packing Details</t>
    </r>
  </si>
  <si>
    <r>
      <rPr>
        <sz val="11"/>
        <color rgb="FF974706"/>
        <rFont val="Calibri"/>
        <family val="2"/>
        <scheme val="minor"/>
      </rPr>
      <t>Rate Details</t>
    </r>
  </si>
  <si>
    <r>
      <rPr>
        <sz val="11"/>
        <color rgb="FF974706"/>
        <rFont val="Calibri"/>
        <family val="2"/>
        <scheme val="minor"/>
      </rPr>
      <t>Pcs/
Box</t>
    </r>
  </si>
  <si>
    <r>
      <rPr>
        <sz val="11"/>
        <color rgb="FF974706"/>
        <rFont val="Calibri"/>
        <family val="2"/>
        <scheme val="minor"/>
      </rPr>
      <t>Sq.Ft/
Box</t>
    </r>
  </si>
  <si>
    <r>
      <rPr>
        <sz val="11"/>
        <color rgb="FF974706"/>
        <rFont val="Calibri"/>
        <family val="2"/>
        <scheme val="minor"/>
      </rPr>
      <t>Weight/
Box</t>
    </r>
  </si>
  <si>
    <r>
      <rPr>
        <sz val="11"/>
        <color rgb="FF974706"/>
        <rFont val="Calibri"/>
        <family val="2"/>
        <scheme val="minor"/>
      </rPr>
      <t>Rate/
Pc</t>
    </r>
  </si>
  <si>
    <r>
      <rPr>
        <sz val="11"/>
        <color rgb="FF974706"/>
        <rFont val="Calibri"/>
        <family val="2"/>
        <scheme val="minor"/>
      </rPr>
      <t>Rate/
Sq.Ft</t>
    </r>
  </si>
  <si>
    <r>
      <rPr>
        <sz val="11"/>
        <color rgb="FF974706"/>
        <rFont val="Calibri"/>
        <family val="2"/>
        <scheme val="minor"/>
      </rPr>
      <t>Rate/
Box</t>
    </r>
  </si>
  <si>
    <r>
      <rPr>
        <sz val="11"/>
        <rFont val="Calibri"/>
        <family val="2"/>
        <scheme val="minor"/>
      </rPr>
      <t>SQUARE 200X200X8 mm
8X8(inch)</t>
    </r>
  </si>
  <si>
    <r>
      <rPr>
        <sz val="11"/>
        <rFont val="Calibri"/>
        <family val="2"/>
        <scheme val="minor"/>
      </rPr>
      <t>Digital &amp; Luster Printing -
20G000111 LT &amp; HL, 20G000211 LT &amp; HL, 20G000311 LT &amp; HL, 20G000411 LT &amp; HL, 20M000122 LT, 20M000222 LT, , 20M000322 LT &amp; HL, 20M000422 LT, 20M000622 LT,
20M000922 LT &amp; HL, 20M001122 LT &amp; HL, 20M001222 LT,
20M001322 LT &amp; HL, 20M001622 LT, 20M001922LT,
20M002122 LT &amp; HL, 20M002422 LT, 20M002522 LT,
20M002722 LT, 20M002822LT, 20M003022LT, 20M003122 LT &amp; HL, 20G611111HL1</t>
    </r>
  </si>
  <si>
    <r>
      <rPr>
        <sz val="11"/>
        <rFont val="Calibri"/>
        <family val="2"/>
        <scheme val="minor"/>
      </rPr>
      <t>Digital Printing With Glossy Granules - 20M000133 HL, 20M000233 HL,20M000433 HL,
20M000633 HL, 20M001233 HL1 &amp; HL2, 20M001633 HL,
20M001933 HL, 20M002433 HL, 20M002533 HL,
20M002733 HL, 20M002833 HL, 20M003033HL
20M003433 HL</t>
    </r>
  </si>
  <si>
    <r>
      <rPr>
        <sz val="11"/>
        <rFont val="Calibri"/>
        <family val="2"/>
        <scheme val="minor"/>
      </rPr>
      <t>SQUARE 150X150X7.5
mm 6X6 (inch)</t>
    </r>
  </si>
  <si>
    <r>
      <rPr>
        <sz val="11"/>
        <rFont val="Calibri"/>
        <family val="2"/>
        <scheme val="minor"/>
      </rPr>
      <t>Zellige Essence in Glossy -
Dix Lucena &amp; Décor, Dix Mandala Blanco &amp; Perla &amp; Brillo, Dix Oliver, Dix Caviar &amp; Décor, Dix Esenzia &amp; Décor, Dix Zoco Gris &amp; Décor, Dix Crema, Dix Ocre, Dix Norland, Dix Gris, Dix Ice, Dix Avorio, Dix Ceniza, Dix Vidrio Azul, Dix Vidrio Verdoso, Dix Vidrio Morado</t>
    </r>
  </si>
  <si>
    <r>
      <rPr>
        <sz val="11"/>
        <rFont val="Calibri"/>
        <family val="2"/>
        <scheme val="minor"/>
      </rPr>
      <t>Digital &amp; Luster Printing -
15G000111 LT &amp; HL, 15M000422 LT &amp; HL, 15M000522 LT,
15M000822 LT &amp; HL, 15M001322 LT &amp; HL, 15M001722 LT &amp; HL, 15M002122 LT &amp; HL, 15M002322 HL2,  15M002422 LT, 15M002522 LT &amp; HL,  15M003122 LT, 15M003211 HL, 15M003311 HL,  15M003622 LT &amp; HL, 15M003822 LT &amp; HL,
15M004422 LT, 15M005111 HL, 15M005211 HL,
15M005311 HL, 15M005422 LT,  15M005611 LT,
15M005911 LT, 15M006022 LT &amp; HL, 15M006122 LT,
15M006311 LT, 15M006522 LT &amp; HL, 15M006611 LT
15M006922 LT &amp; HL,  15M007011 LT 15M007322 LT &amp; HL,
15M007511 HL, 15M007911 LT, 15M008122 LT,
15M1200622HL, 15M1202822HL1,</t>
    </r>
  </si>
  <si>
    <r>
      <rPr>
        <sz val="11"/>
        <rFont val="Calibri"/>
        <family val="2"/>
        <scheme val="minor"/>
      </rPr>
      <t>Zed Black -
15M100555 LT, 15M100155 HL, 15M100355 HL,
15M100455 HL</t>
    </r>
  </si>
  <si>
    <r>
      <rPr>
        <sz val="11"/>
        <rFont val="Calibri"/>
        <family val="2"/>
        <scheme val="minor"/>
      </rPr>
      <t>Digital Printing With Glossy Granules - 15M000333 HL, 15M000533 HL, 15M000733 HL,
15M002433 HL, 15M002733 HL, 15M003133 HL,
15M004433 HL, 15M005433 HL, 15M005633 HL1 &amp; HL2,
15M005933 HL, 15M006133 HL, 15M006333 HL,
15M006633 HL, 15M007033 HL, 15M007133 HL,
15M007633 HL, 15M007833 HL, 15M007933 HL1 &amp; HL2,
15M008133 HL, 15M008533HL, 15M100255G HL,
15M1200733HL1, 15M1200733HL2, 15M1202833HL2,
15M1202933HL,</t>
    </r>
  </si>
  <si>
    <r>
      <rPr>
        <sz val="11"/>
        <rFont val="Calibri"/>
        <family val="2"/>
        <scheme val="minor"/>
      </rPr>
      <t>Metallic -
15BR00144</t>
    </r>
  </si>
  <si>
    <r>
      <rPr>
        <sz val="11"/>
        <rFont val="Calibri"/>
        <family val="2"/>
        <scheme val="minor"/>
      </rPr>
      <t>REGULAR RECTANGLE 75X300X8 mm
3X12(inch)</t>
    </r>
  </si>
  <si>
    <r>
      <rPr>
        <sz val="11"/>
        <rFont val="Calibri"/>
        <family val="2"/>
        <scheme val="minor"/>
      </rPr>
      <t>Zellige Essence in Glossy -
Tira Oscuro &amp; Chroma, Tira Alpe &amp; Chroma, Tira Livorno &amp; Chroma, Tira Cobalto &amp; Chroma, Tira Ocre, Tira Cielo, Tira Crema, Tira Ice, Tira Norland, Tira Avorio, Tira Verde, Tira Gris</t>
    </r>
  </si>
  <si>
    <r>
      <rPr>
        <sz val="11"/>
        <rFont val="Calibri"/>
        <family val="2"/>
        <scheme val="minor"/>
      </rPr>
      <t>Digital &amp; Luster Printing -
75H0001 to 75H0011, 75M000122 LT, 75M000422 LT &amp; HL,
75M000522 LT, 75M001122 LT, 75M001211 LT &amp; HL,
75M001311 LT, 75M001511 LT &amp; HL, 75M001911 LT,
75M002011, 75G645311HL</t>
    </r>
  </si>
  <si>
    <r>
      <rPr>
        <sz val="11"/>
        <rFont val="Calibri"/>
        <family val="2"/>
        <scheme val="minor"/>
      </rPr>
      <t>METEOR SERIES -
Meteor Coffee, Meteor Verde, Meteor Wine, Meteor Azul</t>
    </r>
  </si>
  <si>
    <r>
      <rPr>
        <sz val="11"/>
        <rFont val="Calibri"/>
        <family val="2"/>
        <scheme val="minor"/>
      </rPr>
      <t>Digital Printing With Glossy Granules or Mica -
75M000133 HL, 75M000533 HL, 75M001133 HL,
75M001333 HL, 75M001933 HL</t>
    </r>
  </si>
  <si>
    <r>
      <rPr>
        <sz val="11"/>
        <rFont val="Calibri"/>
        <family val="2"/>
        <scheme val="minor"/>
      </rPr>
      <t>ZIGZAG RECTANGLE 75X300X8 mm
3X12(inch)</t>
    </r>
  </si>
  <si>
    <r>
      <rPr>
        <sz val="11"/>
        <rFont val="Calibri"/>
        <family val="2"/>
        <scheme val="minor"/>
      </rPr>
      <t>Digital Printing With Mica effect -
75ZHM0001 to 75ZHM0022</t>
    </r>
  </si>
  <si>
    <r>
      <rPr>
        <sz val="11"/>
        <rFont val="Calibri"/>
        <family val="2"/>
        <scheme val="minor"/>
      </rPr>
      <t>REGULAR RECTANGLE 100X300X8 mm
4X12(inch)</t>
    </r>
  </si>
  <si>
    <r>
      <rPr>
        <sz val="11"/>
        <rFont val="Calibri"/>
        <family val="2"/>
        <scheme val="minor"/>
      </rPr>
      <t>VIDA SERIES - GLOSSY
VIDA TURQUOISE , VIDA CUSTARD, VIDA CHALET BEIGE, VIDA PEARL BIANCO, VIDA SMOKE GRIS, VIDA NORTE</t>
    </r>
  </si>
  <si>
    <r>
      <rPr>
        <sz val="11"/>
        <rFont val="Calibri"/>
        <family val="2"/>
        <scheme val="minor"/>
      </rPr>
      <t>GALEXY SERIES - SPECIAL EFFECT
GALEXY AZULA, GALEXY VERDOSA</t>
    </r>
  </si>
  <si>
    <r>
      <rPr>
        <sz val="11"/>
        <rFont val="Calibri"/>
        <family val="2"/>
        <scheme val="minor"/>
      </rPr>
      <t>HEXAGON 150X173X7.5
mm 6X6.8(inch)</t>
    </r>
  </si>
  <si>
    <r>
      <rPr>
        <sz val="11"/>
        <rFont val="Calibri"/>
        <family val="2"/>
        <scheme val="minor"/>
      </rPr>
      <t>Zellige Essence in Glossy -
Hex Cenefa &amp; Décor, Hex Anima Zecca, Hex Gris, Hex Ocre, Hex Ice, Hex Norland, Hex Avorio, Hex Crema, Hex Ceniza</t>
    </r>
  </si>
  <si>
    <r>
      <rPr>
        <sz val="11"/>
        <rFont val="Calibri"/>
        <family val="2"/>
        <scheme val="minor"/>
      </rPr>
      <t>Digital &amp; Luster Printing -
HEXM000222 LT &amp; HL, HEXM000322 HL1 to HL3, HEXM000422 LT, HEXM000522 LT, HEXM000722 LT &amp; HL, HEXM001022 HL1 to HL5, HEXM001122 HL, HEXM001222 LT &amp; HL, HEXM001622 HL1 to HL3, HEXM002122 LT &amp; HL, HEXM002422 LT &amp; HL, HEXM002722LT &amp; HL, HEXM002911 LT, HEXM003022 HL1, HEXM003422 HL, HEXM004111 HL, HEXG611111HL2</t>
    </r>
  </si>
  <si>
    <r>
      <rPr>
        <sz val="11"/>
        <rFont val="Calibri"/>
        <family val="2"/>
        <scheme val="minor"/>
      </rPr>
      <t>Zed Black -
HEXM100155</t>
    </r>
  </si>
  <si>
    <r>
      <rPr>
        <sz val="11"/>
        <rFont val="Calibri"/>
        <family val="2"/>
        <scheme val="minor"/>
      </rPr>
      <t>METEOR SERIES -
HEX METEOR VERDE</t>
    </r>
  </si>
  <si>
    <r>
      <rPr>
        <sz val="11"/>
        <rFont val="Calibri"/>
        <family val="2"/>
        <scheme val="minor"/>
      </rPr>
      <t>Digital Printing With Glossy Granules - HEXM000133 HL1 &amp; HL2, HEXM000933 HL, HEXM001733 HL, HEXM002033 HL, HEXM004233 HL, HEXM004333 HL, HEXM004433 HL, HEXM1206533HL, HEXM1204533HL,
HEXM1200333HL, HEXM1202933HL,</t>
    </r>
  </si>
  <si>
    <r>
      <rPr>
        <sz val="11"/>
        <rFont val="Calibri"/>
        <family val="2"/>
        <scheme val="minor"/>
      </rPr>
      <t>RHOMBUS 115.5X200X7.75
mm</t>
    </r>
  </si>
  <si>
    <r>
      <rPr>
        <sz val="11"/>
        <rFont val="Calibri"/>
        <family val="2"/>
        <scheme val="minor"/>
      </rPr>
      <t>Digital &amp; Luster Printing -
RHM000111</t>
    </r>
  </si>
  <si>
    <r>
      <rPr>
        <sz val="11"/>
        <rFont val="Calibri"/>
        <family val="2"/>
        <scheme val="minor"/>
      </rPr>
      <t>U-SHAPE 100X265X7.75
mm
4X10.5(inch)</t>
    </r>
  </si>
  <si>
    <r>
      <rPr>
        <sz val="11"/>
        <rFont val="Calibri"/>
        <family val="2"/>
        <scheme val="minor"/>
      </rPr>
      <t>LANTERN 128.5X154.5X7.7
5 mm
5.05X6.08(inch)</t>
    </r>
  </si>
  <si>
    <r>
      <rPr>
        <sz val="11"/>
        <rFont val="Calibri"/>
        <family val="2"/>
        <scheme val="minor"/>
      </rPr>
      <t>Digital &amp; Luster Printing -
LTM000111, LTM000722</t>
    </r>
  </si>
  <si>
    <r>
      <rPr>
        <sz val="11"/>
        <rFont val="Calibri"/>
        <family val="2"/>
        <scheme val="minor"/>
      </rPr>
      <t>Special Colors &amp; Metallic -
LTBR00244, LTG200155, LTG300155</t>
    </r>
  </si>
  <si>
    <t>CEMENTI GREY GRANDE, CEMENTI GREY TERRAZO, CEMENTI SKY GRANDE,  CEMENTI SKY TERRAZO, CEMENTI PINK GRANDE, CEMENTI PINK TERRAZO, CEMENTI CREMA GRANDE, CEMENTI
CREMA TERRAZO,</t>
  </si>
  <si>
    <t>MARVEL BEIGE,MARVEL BEIGE AND CHOCO DECOR, MARVEL CHOCO DARK,MARVEL SMOKE GREY,
MARVEL SMOKE GREY AND NEGRO DECOR</t>
  </si>
  <si>
    <t>SPRINKLE BEIGE,SPRINKLE BLACK,SPRINKLE COPPER, SPRINKLE DARK GREY,SPRINKLE STEEL GREY, SPRINKLE
WHITE, TERRAZZO WHITE,</t>
  </si>
  <si>
    <t>CALCATTA RUST,NORDIC GREY,CRYSTAL BISQUE, CRYSTAL CREMA,CRYSTAL GREY,GLACIER BISQUE,
GLACIER GREY,  SATURN BISQUE,SATURN GREY,SATURN GRIS, AROMA GREY, DORINA MIST, UNICO SILVER</t>
  </si>
  <si>
    <t>HOPE  MOCHA,HOPE IVORY, HOPE BROWN,                   HOPE
GRAPHITE , HOPE GREY</t>
  </si>
  <si>
    <t>MORE
DECORE H/L</t>
  </si>
  <si>
    <t>333X666 (13.32X26.64
)</t>
  </si>
  <si>
    <r>
      <rPr>
        <sz val="11"/>
        <rFont val="Calibri"/>
        <family val="2"/>
        <scheme val="minor"/>
      </rPr>
      <t>600  x 1200
2 Pcs Packing
15.50 Sq.Ft</t>
    </r>
  </si>
  <si>
    <r>
      <rPr>
        <sz val="11"/>
        <rFont val="Calibri"/>
        <family val="2"/>
        <scheme val="minor"/>
      </rPr>
      <t>Armani ( Brown, Nero ), Bigwig, Cozy ( Nero, Viola),  High Cozy ,Geo Décor,Farrago Nero, Mistero,  Marvel, Zesty (
Aqua, Spark, Verde, ) Zesty Aqua Décor,                    Zesty
Bloom Décor</t>
    </r>
  </si>
  <si>
    <r>
      <rPr>
        <sz val="11"/>
        <rFont val="Calibri"/>
        <family val="2"/>
        <scheme val="minor"/>
      </rPr>
      <t>600  x 1200
2 Pcs Packing</t>
    </r>
  </si>
  <si>
    <r>
      <rPr>
        <sz val="11"/>
        <rFont val="Calibri"/>
        <family val="2"/>
        <scheme val="minor"/>
      </rPr>
      <t>195 x 1200
6 Pcs Packing</t>
    </r>
  </si>
  <si>
    <r>
      <rPr>
        <sz val="11"/>
        <rFont val="Calibri"/>
        <family val="2"/>
        <scheme val="minor"/>
      </rPr>
      <t>195 x 1200
6 pcs Packing</t>
    </r>
  </si>
  <si>
    <r>
      <rPr>
        <sz val="11"/>
        <rFont val="Calibri"/>
        <family val="2"/>
        <scheme val="minor"/>
      </rPr>
      <t>Artistic ( Beige,Gris, Bianco) Berlin (Beige,Silver), Burberry ( Beige,Grey ), Cambiar (Coffee,Crema, Smoke, Bianco, Gris),
Ethics ( Bronze, Taupe, Bianco, Crema ),
Covelano, Traventino Silver, Armani Gris.</t>
    </r>
  </si>
  <si>
    <r>
      <rPr>
        <sz val="11"/>
        <rFont val="Calibri"/>
        <family val="2"/>
        <scheme val="minor"/>
      </rPr>
      <t>Cocoa Veneer/ Light Veneer/ Natural Pine Dark/ Natural Pine Light/
Oak Natural/ Smoke Walnut</t>
    </r>
  </si>
  <si>
    <r>
      <rPr>
        <sz val="11"/>
        <rFont val="Calibri"/>
        <family val="2"/>
        <scheme val="minor"/>
      </rPr>
      <t>Price
(Rs/sqft)</t>
    </r>
  </si>
  <si>
    <r>
      <rPr>
        <sz val="11"/>
        <color rgb="FF006FC0"/>
        <rFont val="Calibri"/>
        <family val="2"/>
        <scheme val="minor"/>
      </rPr>
      <t>20x20</t>
    </r>
  </si>
  <si>
    <r>
      <rPr>
        <sz val="11"/>
        <color rgb="FF006FC0"/>
        <rFont val="Calibri"/>
        <family val="2"/>
        <scheme val="minor"/>
      </rPr>
      <t>40x80</t>
    </r>
  </si>
  <si>
    <r>
      <rPr>
        <sz val="11"/>
        <rFont val="Calibri"/>
        <family val="2"/>
        <scheme val="minor"/>
      </rPr>
      <t>4D-
Diamond/Hexagon/Chevron/ Line</t>
    </r>
  </si>
  <si>
    <r>
      <rPr>
        <sz val="11"/>
        <color rgb="FF006FC0"/>
        <rFont val="Calibri"/>
        <family val="2"/>
        <scheme val="minor"/>
      </rPr>
      <t>60x120</t>
    </r>
  </si>
  <si>
    <r>
      <rPr>
        <sz val="11"/>
        <color rgb="FF006FC0"/>
        <rFont val="Calibri"/>
        <family val="2"/>
        <scheme val="minor"/>
      </rPr>
      <t>7.5x30</t>
    </r>
  </si>
  <si>
    <r>
      <rPr>
        <sz val="11"/>
        <color rgb="FF006FC0"/>
        <rFont val="Calibri"/>
        <family val="2"/>
        <scheme val="minor"/>
      </rPr>
      <t>21.6 x 25</t>
    </r>
  </si>
  <si>
    <r>
      <rPr>
        <sz val="11"/>
        <color rgb="FF006FC0"/>
        <rFont val="Calibri"/>
        <family val="2"/>
        <scheme val="minor"/>
      </rPr>
      <t>18.7x32.4</t>
    </r>
  </si>
  <si>
    <r>
      <rPr>
        <sz val="11"/>
        <color rgb="FF006FC0"/>
        <rFont val="Calibri"/>
        <family val="2"/>
        <scheme val="minor"/>
      </rPr>
      <t>7.5x45</t>
    </r>
  </si>
  <si>
    <r>
      <rPr>
        <sz val="11"/>
        <color rgb="FF006FC0"/>
        <rFont val="Calibri"/>
        <family val="2"/>
        <scheme val="minor"/>
      </rPr>
      <t>20x120</t>
    </r>
  </si>
  <si>
    <r>
      <rPr>
        <sz val="11"/>
        <color rgb="FF006FC0"/>
        <rFont val="Calibri"/>
        <family val="2"/>
        <scheme val="minor"/>
      </rPr>
      <t>20 x 120</t>
    </r>
  </si>
  <si>
    <r>
      <rPr>
        <sz val="11"/>
        <color rgb="FF006FC0"/>
        <rFont val="Calibri"/>
        <family val="2"/>
        <scheme val="minor"/>
      </rPr>
      <t>7.5 x 45</t>
    </r>
  </si>
  <si>
    <r>
      <rPr>
        <sz val="11"/>
        <color rgb="FF006FC0"/>
        <rFont val="Calibri"/>
        <family val="2"/>
        <scheme val="minor"/>
      </rPr>
      <t>15x120</t>
    </r>
  </si>
  <si>
    <r>
      <rPr>
        <sz val="11"/>
        <color rgb="FF006FC0"/>
        <rFont val="Calibri"/>
        <family val="2"/>
        <scheme val="minor"/>
      </rPr>
      <t>50x120</t>
    </r>
  </si>
  <si>
    <r>
      <rPr>
        <sz val="11"/>
        <color rgb="FF006FC0"/>
        <rFont val="Calibri"/>
        <family val="2"/>
        <scheme val="minor"/>
      </rPr>
      <t>10x10</t>
    </r>
  </si>
  <si>
    <r>
      <rPr>
        <sz val="11"/>
        <color rgb="FF006FC0"/>
        <rFont val="Calibri"/>
        <family val="2"/>
        <scheme val="minor"/>
      </rPr>
      <t>30x30</t>
    </r>
  </si>
  <si>
    <r>
      <rPr>
        <sz val="11"/>
        <color rgb="FFFF0000"/>
        <rFont val="Calibri"/>
        <family val="2"/>
        <scheme val="minor"/>
      </rPr>
      <t>Jolie Mosaics (Per Pc)</t>
    </r>
  </si>
  <si>
    <r>
      <rPr>
        <sz val="11"/>
        <color rgb="FF006FC0"/>
        <rFont val="Calibri"/>
        <family val="2"/>
        <scheme val="minor"/>
      </rPr>
      <t>75x150</t>
    </r>
  </si>
  <si>
    <r>
      <rPr>
        <sz val="11"/>
        <rFont val="Calibri"/>
        <family val="2"/>
        <scheme val="minor"/>
      </rPr>
      <t>Matrix/NewLuxe/StoneOne/
Springstone</t>
    </r>
  </si>
  <si>
    <r>
      <rPr>
        <sz val="11"/>
        <color rgb="FF006FC0"/>
        <rFont val="Calibri"/>
        <family val="2"/>
        <scheme val="minor"/>
      </rPr>
      <t>6 x 24</t>
    </r>
  </si>
  <si>
    <r>
      <rPr>
        <sz val="11"/>
        <color rgb="FF006FC0"/>
        <rFont val="Calibri"/>
        <family val="2"/>
        <scheme val="minor"/>
      </rPr>
      <t>25x21.6</t>
    </r>
  </si>
  <si>
    <r>
      <rPr>
        <sz val="11"/>
        <rFont val="Calibri"/>
        <family val="2"/>
        <scheme val="minor"/>
      </rPr>
      <t xml:space="preserve">Multiforme - VOLTA TESSERE
</t>
    </r>
    <r>
      <rPr>
        <sz val="11"/>
        <color rgb="FFFF0000"/>
        <rFont val="Calibri"/>
        <family val="2"/>
        <scheme val="minor"/>
      </rPr>
      <t>(Price/Pc)</t>
    </r>
  </si>
  <si>
    <r>
      <rPr>
        <sz val="11"/>
        <rFont val="Calibri"/>
        <family val="2"/>
        <scheme val="minor"/>
      </rPr>
      <t xml:space="preserve">Multiforme  - VOLTA ORO
TESSERE </t>
    </r>
    <r>
      <rPr>
        <sz val="11"/>
        <color rgb="FFFF0000"/>
        <rFont val="Calibri"/>
        <family val="2"/>
        <scheme val="minor"/>
      </rPr>
      <t>(Price/Pc)</t>
    </r>
  </si>
  <si>
    <r>
      <rPr>
        <sz val="11"/>
        <color rgb="FF006FC0"/>
        <rFont val="Calibri"/>
        <family val="2"/>
        <scheme val="minor"/>
      </rPr>
      <t>120x120</t>
    </r>
  </si>
  <si>
    <r>
      <rPr>
        <sz val="11"/>
        <color rgb="FF006FC0"/>
        <rFont val="Calibri"/>
        <family val="2"/>
        <scheme val="minor"/>
      </rPr>
      <t>15x90</t>
    </r>
  </si>
  <si>
    <r>
      <rPr>
        <sz val="11"/>
        <color rgb="FF006FC0"/>
        <rFont val="Calibri"/>
        <family val="2"/>
        <scheme val="minor"/>
      </rPr>
      <t>22.5x90</t>
    </r>
  </si>
  <si>
    <r>
      <rPr>
        <sz val="11"/>
        <color rgb="FF006FC0"/>
        <rFont val="Calibri"/>
        <family val="2"/>
        <scheme val="minor"/>
      </rPr>
      <t>21.6x25</t>
    </r>
  </si>
  <si>
    <r>
      <rPr>
        <sz val="11"/>
        <color rgb="FF006FC0"/>
        <rFont val="Calibri"/>
        <family val="2"/>
        <scheme val="minor"/>
      </rPr>
      <t>22x22</t>
    </r>
  </si>
  <si>
    <r>
      <rPr>
        <sz val="11"/>
        <rFont val="Calibri"/>
        <family val="2"/>
        <scheme val="minor"/>
      </rPr>
      <t>Plain
(Matt/Gloss)</t>
    </r>
  </si>
  <si>
    <r>
      <rPr>
        <sz val="11"/>
        <rFont val="Calibri"/>
        <family val="2"/>
        <scheme val="minor"/>
      </rPr>
      <t xml:space="preserve">Terracreta  Relievo Lacca
</t>
    </r>
    <r>
      <rPr>
        <sz val="11"/>
        <color rgb="FFFF0000"/>
        <rFont val="Calibri"/>
        <family val="2"/>
        <scheme val="minor"/>
      </rPr>
      <t>(Price/Pc)</t>
    </r>
  </si>
  <si>
    <r>
      <rPr>
        <sz val="11"/>
        <color rgb="FFFF0000"/>
        <rFont val="Calibri"/>
        <family val="2"/>
        <scheme val="minor"/>
      </rPr>
      <t>Textile Gold/Bronze S2 (Per
Pc)</t>
    </r>
  </si>
  <si>
    <r>
      <rPr>
        <sz val="11"/>
        <color rgb="FFFF0000"/>
        <rFont val="Calibri"/>
        <family val="2"/>
        <scheme val="minor"/>
      </rPr>
      <t>Textile Angle Matita (Per Pc)</t>
    </r>
  </si>
  <si>
    <r>
      <rPr>
        <sz val="11"/>
        <color rgb="FFFF0000"/>
        <rFont val="Calibri"/>
        <family val="2"/>
        <scheme val="minor"/>
      </rPr>
      <t>Tone (Per Pc)</t>
    </r>
  </si>
  <si>
    <r>
      <rPr>
        <sz val="11"/>
        <color rgb="FF2F5395"/>
        <rFont val="Calibri"/>
        <family val="2"/>
        <scheme val="minor"/>
      </rPr>
      <t>120x120</t>
    </r>
  </si>
  <si>
    <r>
      <rPr>
        <sz val="11"/>
        <rFont val="Calibri"/>
        <family val="2"/>
        <scheme val="minor"/>
      </rPr>
      <t>Amazonite/ Blue Saint
Laurent</t>
    </r>
  </si>
  <si>
    <r>
      <rPr>
        <sz val="11"/>
        <color rgb="FF2F5395"/>
        <rFont val="Calibri"/>
        <family val="2"/>
        <scheme val="minor"/>
      </rPr>
      <t>60x120</t>
    </r>
  </si>
  <si>
    <r>
      <rPr>
        <sz val="11"/>
        <color rgb="FF2F5395"/>
        <rFont val="Calibri"/>
        <family val="2"/>
        <scheme val="minor"/>
      </rPr>
      <t>20x120</t>
    </r>
  </si>
  <si>
    <r>
      <rPr>
        <sz val="11"/>
        <color rgb="FF2F5395"/>
        <rFont val="Calibri"/>
        <family val="2"/>
        <scheme val="minor"/>
      </rPr>
      <t>80x160</t>
    </r>
  </si>
  <si>
    <r>
      <rPr>
        <sz val="11"/>
        <color rgb="FF0066CC"/>
        <rFont val="Calibri"/>
        <family val="2"/>
        <scheme val="minor"/>
      </rPr>
      <t>278 X 120</t>
    </r>
  </si>
  <si>
    <r>
      <rPr>
        <sz val="11"/>
        <rFont val="Calibri"/>
        <family val="2"/>
        <scheme val="minor"/>
      </rPr>
      <t>Multiform Dune -
Desserto/Bosco</t>
    </r>
  </si>
  <si>
    <r>
      <rPr>
        <sz val="11"/>
        <color rgb="FF0066CC"/>
        <rFont val="Calibri"/>
        <family val="2"/>
        <scheme val="minor"/>
      </rPr>
      <t>240 X 120</t>
    </r>
  </si>
  <si>
    <r>
      <rPr>
        <sz val="11"/>
        <color rgb="FF0066CC"/>
        <rFont val="Calibri"/>
        <family val="2"/>
        <scheme val="minor"/>
      </rPr>
      <t>260 X 120</t>
    </r>
  </si>
  <si>
    <r>
      <rPr>
        <sz val="11"/>
        <rFont val="Calibri"/>
        <family val="2"/>
        <scheme val="minor"/>
      </rPr>
      <t>Price
(Rs./Pc)</t>
    </r>
  </si>
  <si>
    <r>
      <rPr>
        <sz val="11"/>
        <color rgb="FF0066CC"/>
        <rFont val="Calibri"/>
        <family val="2"/>
        <scheme val="minor"/>
      </rPr>
      <t>30 x 30</t>
    </r>
  </si>
  <si>
    <r>
      <rPr>
        <sz val="11"/>
        <rFont val="Calibri"/>
        <family val="2"/>
        <scheme val="minor"/>
      </rPr>
      <t>ANTHOLOGIA/OPEN
SPACE/SETA</t>
    </r>
  </si>
  <si>
    <r>
      <rPr>
        <sz val="11"/>
        <rFont val="Calibri"/>
        <family val="2"/>
        <scheme val="minor"/>
      </rPr>
      <t>GEOMETRIE /
MEMORIE</t>
    </r>
  </si>
  <si>
    <r>
      <rPr>
        <sz val="11"/>
        <color rgb="FF0066CC"/>
        <rFont val="Calibri"/>
        <family val="2"/>
        <scheme val="minor"/>
      </rPr>
      <t>50 X 50</t>
    </r>
  </si>
  <si>
    <r>
      <rPr>
        <sz val="11"/>
        <color rgb="FF0066CC"/>
        <rFont val="Calibri"/>
        <family val="2"/>
        <scheme val="minor"/>
      </rPr>
      <t>20 X 20</t>
    </r>
  </si>
  <si>
    <r>
      <rPr>
        <sz val="11"/>
        <rFont val="Calibri"/>
        <family val="2"/>
        <scheme val="minor"/>
      </rPr>
      <t>BIANCO , BLUE ,
GREEN</t>
    </r>
  </si>
  <si>
    <r>
      <rPr>
        <sz val="11"/>
        <rFont val="Calibri"/>
        <family val="2"/>
        <scheme val="minor"/>
      </rPr>
      <t xml:space="preserve">RED, BROWN </t>
    </r>
    <r>
      <rPr>
        <sz val="11"/>
        <color rgb="FFFF0000"/>
        <rFont val="Calibri"/>
        <family val="2"/>
        <scheme val="minor"/>
      </rPr>
      <t>(PRICE
PER PC)</t>
    </r>
  </si>
  <si>
    <r>
      <rPr>
        <sz val="11"/>
        <rFont val="Calibri"/>
        <family val="2"/>
        <scheme val="minor"/>
      </rPr>
      <t>BEDINI - TEKNE
DÉCOR</t>
    </r>
  </si>
  <si>
    <r>
      <rPr>
        <sz val="11"/>
        <color rgb="FF2F5395"/>
        <rFont val="Calibri"/>
        <family val="2"/>
        <scheme val="minor"/>
      </rPr>
      <t>15x15</t>
    </r>
  </si>
  <si>
    <r>
      <rPr>
        <sz val="11"/>
        <color rgb="FF2F5395"/>
        <rFont val="Calibri"/>
        <family val="2"/>
        <scheme val="minor"/>
      </rPr>
      <t>60x60</t>
    </r>
  </si>
  <si>
    <r>
      <rPr>
        <sz val="11"/>
        <color rgb="FFFF0000"/>
        <rFont val="Calibri"/>
        <family val="2"/>
        <scheme val="minor"/>
      </rPr>
      <t>Logo Laser(Price/Pc)</t>
    </r>
  </si>
  <si>
    <r>
      <rPr>
        <sz val="11"/>
        <color rgb="FF2F5395"/>
        <rFont val="Calibri"/>
        <family val="2"/>
        <scheme val="minor"/>
      </rPr>
      <t>45x90</t>
    </r>
  </si>
  <si>
    <r>
      <rPr>
        <sz val="11"/>
        <color rgb="FF2F5395"/>
        <rFont val="Calibri"/>
        <family val="2"/>
        <scheme val="minor"/>
      </rPr>
      <t>15x90</t>
    </r>
  </si>
  <si>
    <r>
      <rPr>
        <sz val="11"/>
        <color rgb="FF2F5395"/>
        <rFont val="Calibri"/>
        <family val="2"/>
        <scheme val="minor"/>
      </rPr>
      <t>22.5x90</t>
    </r>
  </si>
  <si>
    <r>
      <rPr>
        <sz val="11"/>
        <color rgb="FFFF0000"/>
        <rFont val="Calibri"/>
        <family val="2"/>
        <scheme val="minor"/>
      </rPr>
      <t>Bianco/Rosso/Nero (Price/Pc)</t>
    </r>
  </si>
  <si>
    <r>
      <rPr>
        <sz val="11"/>
        <color rgb="FFFF0000"/>
        <rFont val="Calibri"/>
        <family val="2"/>
        <scheme val="minor"/>
      </rPr>
      <t>Logo Décor (Price/Pc)</t>
    </r>
  </si>
  <si>
    <r>
      <rPr>
        <sz val="11"/>
        <color rgb="FF2F5395"/>
        <rFont val="Calibri"/>
        <family val="2"/>
        <scheme val="minor"/>
      </rPr>
      <t>75x75</t>
    </r>
  </si>
  <si>
    <r>
      <rPr>
        <sz val="11"/>
        <color rgb="FFFF0000"/>
        <rFont val="Calibri"/>
        <family val="2"/>
        <scheme val="minor"/>
      </rPr>
      <t>Logo Laser  (Price/Pc)</t>
    </r>
  </si>
  <si>
    <r>
      <rPr>
        <sz val="11"/>
        <color rgb="FFFF0000"/>
        <rFont val="Calibri"/>
        <family val="2"/>
        <scheme val="minor"/>
      </rPr>
      <t>Logo Laser (Price/Pc)</t>
    </r>
  </si>
  <si>
    <r>
      <rPr>
        <sz val="11"/>
        <color rgb="FF2F5395"/>
        <rFont val="Calibri"/>
        <family val="2"/>
        <scheme val="minor"/>
      </rPr>
      <t>19.7x78.9</t>
    </r>
  </si>
  <si>
    <r>
      <rPr>
        <sz val="11"/>
        <color rgb="FF2F5395"/>
        <rFont val="Calibri"/>
        <family val="2"/>
        <scheme val="minor"/>
      </rPr>
      <t>39.4x78.9</t>
    </r>
  </si>
  <si>
    <r>
      <rPr>
        <sz val="11"/>
        <color rgb="FF2F5395"/>
        <rFont val="Calibri"/>
        <family val="2"/>
        <scheme val="minor"/>
      </rPr>
      <t>78.9x78.9</t>
    </r>
  </si>
  <si>
    <r>
      <rPr>
        <sz val="11"/>
        <color rgb="FF0066CC"/>
        <rFont val="Calibri"/>
        <family val="2"/>
        <scheme val="minor"/>
      </rPr>
      <t>31.5 X 31.5</t>
    </r>
  </si>
  <si>
    <r>
      <rPr>
        <sz val="11"/>
        <color rgb="FF0066CC"/>
        <rFont val="Calibri"/>
        <family val="2"/>
        <scheme val="minor"/>
      </rPr>
      <t>31.2 X 31.2</t>
    </r>
  </si>
  <si>
    <r>
      <rPr>
        <sz val="11"/>
        <color rgb="FF0066CC"/>
        <rFont val="Calibri"/>
        <family val="2"/>
        <scheme val="minor"/>
      </rPr>
      <t>40 X 20</t>
    </r>
  </si>
  <si>
    <r>
      <rPr>
        <sz val="11"/>
        <color rgb="FF0066CC"/>
        <rFont val="Calibri"/>
        <family val="2"/>
        <scheme val="minor"/>
      </rPr>
      <t>33 x 45</t>
    </r>
  </si>
  <si>
    <r>
      <rPr>
        <sz val="11"/>
        <rFont val="Calibri"/>
        <family val="2"/>
        <scheme val="minor"/>
      </rPr>
      <t>NILO OCRE FLOOR (WITH TACO
6.7 x 67. cm)</t>
    </r>
  </si>
  <si>
    <r>
      <rPr>
        <sz val="11"/>
        <color rgb="FF0066CC"/>
        <rFont val="Calibri"/>
        <family val="2"/>
        <scheme val="minor"/>
      </rPr>
      <t>50 X 100</t>
    </r>
  </si>
  <si>
    <r>
      <rPr>
        <sz val="11"/>
        <color rgb="FF0066CC"/>
        <rFont val="Calibri"/>
        <family val="2"/>
        <scheme val="minor"/>
      </rPr>
      <t>100 X 100</t>
    </r>
  </si>
  <si>
    <r>
      <rPr>
        <sz val="11"/>
        <color rgb="FF0066CC"/>
        <rFont val="Calibri"/>
        <family val="2"/>
        <scheme val="minor"/>
      </rPr>
      <t>87.7 X 87.7</t>
    </r>
  </si>
  <si>
    <r>
      <rPr>
        <sz val="11"/>
        <color rgb="FF0066CC"/>
        <rFont val="Calibri"/>
        <family val="2"/>
        <scheme val="minor"/>
      </rPr>
      <t>20 X 180</t>
    </r>
  </si>
  <si>
    <r>
      <rPr>
        <sz val="11"/>
        <color rgb="FF0066CC"/>
        <rFont val="Calibri"/>
        <family val="2"/>
        <scheme val="minor"/>
      </rPr>
      <t>66.5 X 200</t>
    </r>
  </si>
  <si>
    <r>
      <rPr>
        <sz val="11"/>
        <color rgb="FF0066CC"/>
        <rFont val="Calibri"/>
        <family val="2"/>
        <scheme val="minor"/>
      </rPr>
      <t>60 X 180</t>
    </r>
  </si>
  <si>
    <r>
      <rPr>
        <sz val="11"/>
        <color rgb="FF0066CC"/>
        <rFont val="Calibri"/>
        <family val="2"/>
        <scheme val="minor"/>
      </rPr>
      <t>250 CM</t>
    </r>
  </si>
  <si>
    <r>
      <rPr>
        <sz val="11"/>
        <color rgb="FF0066CC"/>
        <rFont val="Calibri"/>
        <family val="2"/>
        <scheme val="minor"/>
      </rPr>
      <t>240 CM</t>
    </r>
  </si>
  <si>
    <r>
      <rPr>
        <sz val="11"/>
        <rFont val="Calibri"/>
        <family val="2"/>
        <scheme val="minor"/>
      </rPr>
      <t xml:space="preserve">Price Per Piece      </t>
    </r>
    <r>
      <rPr>
        <sz val="11"/>
        <color rgb="FFFF0000"/>
        <rFont val="Calibri"/>
        <family val="2"/>
        <scheme val="minor"/>
      </rPr>
      <t>+ GST</t>
    </r>
  </si>
  <si>
    <r>
      <rPr>
        <sz val="11"/>
        <rFont val="Calibri"/>
        <family val="2"/>
        <scheme val="minor"/>
      </rPr>
      <t xml:space="preserve">Price Per Sqf Approx
</t>
    </r>
    <r>
      <rPr>
        <sz val="11"/>
        <color rgb="FFFF0000"/>
        <rFont val="Calibri"/>
        <family val="2"/>
        <scheme val="minor"/>
      </rPr>
      <t>+ GST</t>
    </r>
  </si>
  <si>
    <r>
      <rPr>
        <sz val="11"/>
        <rFont val="Calibri"/>
        <family val="2"/>
        <scheme val="minor"/>
      </rPr>
      <t>PLAIN WHITE,</t>
    </r>
    <r>
      <rPr>
        <u/>
        <sz val="11"/>
        <rFont val="Calibri"/>
        <family val="2"/>
        <scheme val="minor"/>
      </rPr>
      <t>$TATUARIO</t>
    </r>
    <r>
      <rPr>
        <sz val="11"/>
        <rFont val="Calibri"/>
        <family val="2"/>
        <scheme val="minor"/>
      </rPr>
      <t xml:space="preserve"> PEARL, WHITE ,SUPER,ROME,GOLD,</t>
    </r>
    <r>
      <rPr>
        <u/>
        <sz val="11"/>
        <rFont val="Calibri"/>
        <family val="2"/>
        <scheme val="minor"/>
      </rPr>
      <t xml:space="preserve">GARRAR?
</t>
    </r>
    <r>
      <rPr>
        <sz val="11"/>
        <rFont val="Calibri"/>
        <family val="2"/>
        <scheme val="minor"/>
      </rPr>
      <t>VENATO, ULTIMO,NOVANO BIANCO,IMPERIAL BIANCO,</t>
    </r>
    <r>
      <rPr>
        <u/>
        <sz val="11"/>
        <rFont val="Calibri"/>
        <family val="2"/>
        <scheme val="minor"/>
      </rPr>
      <t>CAL€ATTA</t>
    </r>
    <r>
      <rPr>
        <sz val="11"/>
        <rFont val="Calibri"/>
        <family val="2"/>
        <scheme val="minor"/>
      </rPr>
      <t xml:space="preserve"> BORGINI, LUXE,PATAGONIA,BRAZILLIAN,GRAFITEONYX</t>
    </r>
  </si>
  <si>
    <r>
      <rPr>
        <sz val="11"/>
        <color rgb="FF050A2F"/>
        <rFont val="Calibri"/>
        <family val="2"/>
        <scheme val="minor"/>
      </rPr>
      <t xml:space="preserve">SP </t>
    </r>
    <r>
      <rPr>
        <sz val="11"/>
        <rFont val="Calibri"/>
        <family val="2"/>
        <scheme val="minor"/>
      </rPr>
      <t>WHITE PREMIUM WP (GLOSSY/MATT) (HITCO) (S PCS)</t>
    </r>
  </si>
  <si>
    <r>
      <rPr>
        <sz val="11"/>
        <rFont val="Calibri"/>
        <family val="2"/>
        <scheme val="minor"/>
      </rPr>
      <t xml:space="preserve">WP WHITE (MATT &amp; GLOSSY) (5 PCS)          </t>
    </r>
    <r>
      <rPr>
        <u/>
        <sz val="11"/>
        <rFont val="Calibri"/>
        <family val="2"/>
        <scheme val="minor"/>
      </rPr>
      <t>                                                                     </t>
    </r>
  </si>
  <si>
    <r>
      <rPr>
        <sz val="11"/>
        <color rgb="FF001F5F"/>
        <rFont val="Calibri"/>
        <family val="2"/>
        <scheme val="minor"/>
      </rPr>
      <t>SIZE</t>
    </r>
  </si>
  <si>
    <r>
      <rPr>
        <sz val="11"/>
        <color rgb="FF001F5F"/>
        <rFont val="Calibri"/>
        <family val="2"/>
        <scheme val="minor"/>
      </rPr>
      <t>FINISH</t>
    </r>
  </si>
  <si>
    <r>
      <rPr>
        <sz val="11"/>
        <color rgb="FF001F5F"/>
        <rFont val="Calibri"/>
        <family val="2"/>
        <scheme val="minor"/>
      </rPr>
      <t>DESCRIPTION</t>
    </r>
  </si>
  <si>
    <r>
      <rPr>
        <sz val="11"/>
        <color rgb="FF001F5F"/>
        <rFont val="Calibri"/>
        <family val="2"/>
        <scheme val="minor"/>
      </rPr>
      <t>PRICE
/SQ.FT</t>
    </r>
  </si>
  <si>
    <r>
      <rPr>
        <sz val="11"/>
        <color rgb="FF001F5F"/>
        <rFont val="Calibri"/>
        <family val="2"/>
        <scheme val="minor"/>
      </rPr>
      <t>PRICE
/BOX</t>
    </r>
  </si>
  <si>
    <r>
      <rPr>
        <sz val="11"/>
        <rFont val="Calibri"/>
        <family val="2"/>
        <scheme val="minor"/>
      </rPr>
      <t>Ocenic Gris, Ocenic Bianco, Flority Ash, Fossil Silver, Castano Honey, Castano Gris, Castano Bianco ,
Montana Snow Flake
( Glossy &amp; Matt )</t>
    </r>
  </si>
  <si>
    <r>
      <rPr>
        <sz val="11"/>
        <rFont val="Calibri"/>
        <family val="2"/>
        <scheme val="minor"/>
      </rPr>
      <t>Calacatta Furry,   Noble Glossy &amp; Matt
( Super White )</t>
    </r>
  </si>
  <si>
    <r>
      <rPr>
        <sz val="11"/>
        <rFont val="Calibri"/>
        <family val="2"/>
        <scheme val="minor"/>
      </rPr>
      <t>Zenith,Grecia Silver, Grecia Beige, Fresco Silver, Amaze Crema,
( Rustic Carving )</t>
    </r>
  </si>
  <si>
    <r>
      <rPr>
        <sz val="11"/>
        <rFont val="Calibri"/>
        <family val="2"/>
        <scheme val="minor"/>
      </rPr>
      <t>Aster Gold Mine, Bigwig, Blendart Camel, Emperador Mud Brown, Evolic Nero, Galaxy,
Lexago Brown, Signetic  Nero, Sodalite
( Hi- Gloss )</t>
    </r>
  </si>
  <si>
    <r>
      <rPr>
        <sz val="11"/>
        <rFont val="Calibri"/>
        <family val="2"/>
        <scheme val="minor"/>
      </rPr>
      <t>Glizz (Aqua Fusion, Blue Vision,Pleasant Lake) Hariox Nero,
Nero Marquina ( Grace, Prime ), Ornate
( Black Panther )</t>
    </r>
  </si>
  <si>
    <r>
      <rPr>
        <sz val="11"/>
        <rFont val="Calibri"/>
        <family val="2"/>
        <scheme val="minor"/>
      </rPr>
      <t>Beton, Ceppo, Stonella, Thar
( Relief Matt &amp; Sand With Coloured  Body )</t>
    </r>
  </si>
  <si>
    <r>
      <rPr>
        <sz val="11"/>
        <rFont val="Calibri"/>
        <family val="2"/>
        <scheme val="minor"/>
      </rPr>
      <t>Size / Packing
Details</t>
    </r>
  </si>
  <si>
    <r>
      <rPr>
        <sz val="11"/>
        <rFont val="Calibri"/>
        <family val="2"/>
        <scheme val="minor"/>
      </rPr>
      <t>Arizon , Armani ( Bianco, Camel, Crema, Gris,) Belfino, Botticino, Blomex Green Mist, Breccia, Castano, Calacatta Gold,  Celivox, Cozy Bianco, ,Cratic, Critox Peach, Down Town,Dyno Crema, Farrago ( Gris, Nut), Fleck, Gravel Pearl, Fossil, Harmony, Hordix, Iceland, Incredic, Marmetta, Mondeco, Oceanic, Onyx, Olbia Beige,Paradise, Perlato Pearl, Rapido, Retro, Rivanta, Saran Collin ( Camel &amp; Gris ) ,
Snow White, Star White,Statuario ( Jupiter &amp; Pluto), Soul Crema, Stonella   ( Bianco ,Crema, Gris, Kiwi, Nero, Olive ), Tepic Crema, Zesty ( Sand , Stream)
( Glossy, Matt )</t>
    </r>
  </si>
  <si>
    <r>
      <rPr>
        <sz val="11"/>
        <rFont val="Calibri"/>
        <family val="2"/>
        <scheme val="minor"/>
      </rPr>
      <t>Parker  ( Bianco, Crema, Gris, Nero &amp; Taupe)</t>
    </r>
  </si>
  <si>
    <r>
      <rPr>
        <sz val="11"/>
        <rFont val="Calibri"/>
        <family val="2"/>
        <scheme val="minor"/>
      </rPr>
      <t>Nioz
Bianco, Pigeon Grey , Pink Candy, Green Valley, Breezy Blue</t>
    </r>
  </si>
  <si>
    <r>
      <rPr>
        <sz val="11"/>
        <rFont val="Calibri"/>
        <family val="2"/>
        <scheme val="minor"/>
      </rPr>
      <t>Armani ( Bianco, Gris, Nero, Camle Crema, )</t>
    </r>
  </si>
  <si>
    <r>
      <rPr>
        <sz val="11"/>
        <rFont val="Calibri"/>
        <family val="2"/>
        <scheme val="minor"/>
      </rPr>
      <t>Arich, Elment, Nicola, Sandy, Bally, Carbon, Cuarzo, Holiday, Margres, Monoco, Sally, Scotland, Texus, 8018 , Calssic, Hazel
Champiana , Armani</t>
    </r>
  </si>
  <si>
    <t>Company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</si>
</sst>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0.0"/>
    <numFmt numFmtId="165" formatCode="0.000"/>
    <numFmt numFmtId="166" formatCode="0.0000"/>
    <numFmt numFmtId="167" formatCode="#,##0;[Red]#,##0"/>
    <numFmt numFmtId="168" formatCode="0;[Red]0"/>
    <numFmt numFmtId="169" formatCode="\₹\ 0"/>
    <numFmt numFmtId="170" formatCode="\₹\ #,##0"/>
    <numFmt numFmtId="171" formatCode="\₹\ #,##0;[Red]\₹\ #,##0"/>
    <numFmt numFmtId="172" formatCode="0.00000"/>
  </numFmts>
  <fonts count="84">
    <font>
      <sz val="11"/>
      <color theme="1"/>
      <name val="Calibri"/>
      <family val="2"/>
      <scheme val="minor"/>
    </font>
    <font>
      <b/>
      <sz val="11"/>
      <color theme="0"/>
      <name val="Calibri"/>
      <family val="2"/>
      <scheme val="minor"/>
    </font>
    <font>
      <sz val="8"/>
      <name val="Calibri"/>
      <family val="2"/>
      <scheme val="minor"/>
    </font>
    <font>
      <sz val="10"/>
      <color rgb="FF000000"/>
      <name val="Times New Roman"/>
      <charset val="204"/>
    </font>
    <font>
      <sz val="11"/>
      <color rgb="FF000000"/>
      <name val="Calibri"/>
      <family val="2"/>
      <scheme val="minor"/>
    </font>
    <font>
      <sz val="11"/>
      <color rgb="FF2B2A29"/>
      <name val="Calibri"/>
      <family val="2"/>
      <scheme val="minor"/>
    </font>
    <font>
      <sz val="11"/>
      <name val="Calibri"/>
      <family val="2"/>
      <scheme val="minor"/>
    </font>
    <font>
      <u/>
      <sz val="11"/>
      <name val="Calibri"/>
      <family val="2"/>
      <scheme val="minor"/>
    </font>
    <font>
      <u/>
      <sz val="11"/>
      <color rgb="FF2B2A29"/>
      <name val="Calibri"/>
      <family val="2"/>
      <scheme val="minor"/>
    </font>
    <font>
      <vertAlign val="superscript"/>
      <sz val="11"/>
      <name val="Calibri"/>
      <family val="2"/>
      <scheme val="minor"/>
    </font>
    <font>
      <b/>
      <sz val="11.5"/>
      <name val="Calibri"/>
      <family val="1"/>
    </font>
    <font>
      <b/>
      <sz val="11.5"/>
      <name val="Calibri"/>
    </font>
    <font>
      <b/>
      <sz val="9.5"/>
      <name val="Calibri"/>
    </font>
    <font>
      <b/>
      <sz val="9.5"/>
      <name val="Calibri"/>
      <family val="1"/>
    </font>
    <font>
      <b/>
      <sz val="11.5"/>
      <color rgb="FF000000"/>
      <name val="Calibri"/>
      <family val="2"/>
    </font>
    <font>
      <b/>
      <sz val="11.5"/>
      <color rgb="FF006FC0"/>
      <name val="Calibri"/>
      <family val="1"/>
    </font>
    <font>
      <b/>
      <sz val="11.5"/>
      <color rgb="FFFF0000"/>
      <name val="Calibri"/>
      <family val="1"/>
    </font>
    <font>
      <b/>
      <sz val="11.5"/>
      <color rgb="FFFF0000"/>
      <name val="Calibri"/>
      <family val="2"/>
    </font>
    <font>
      <b/>
      <sz val="10.5"/>
      <name val="Calibri"/>
    </font>
    <font>
      <b/>
      <sz val="10.5"/>
      <name val="Calibri"/>
      <family val="1"/>
    </font>
    <font>
      <b/>
      <sz val="10"/>
      <name val="Calibri"/>
    </font>
    <font>
      <b/>
      <sz val="10"/>
      <name val="Calibri"/>
      <family val="1"/>
    </font>
    <font>
      <b/>
      <sz val="8.5"/>
      <name val="Calibri"/>
    </font>
    <font>
      <b/>
      <sz val="8.5"/>
      <name val="Calibri"/>
      <family val="1"/>
    </font>
    <font>
      <b/>
      <sz val="10"/>
      <color rgb="FF000000"/>
      <name val="Calibri"/>
      <family val="2"/>
    </font>
    <font>
      <b/>
      <sz val="10"/>
      <color rgb="FF2F5395"/>
      <name val="Calibri"/>
      <family val="1"/>
    </font>
    <font>
      <b/>
      <sz val="11.5"/>
      <color rgb="FF0066CC"/>
      <name val="Calibri"/>
      <family val="1"/>
    </font>
    <font>
      <b/>
      <sz val="12"/>
      <name val="Calibri"/>
    </font>
    <font>
      <b/>
      <sz val="12"/>
      <name val="Calibri"/>
      <family val="1"/>
    </font>
    <font>
      <b/>
      <sz val="12"/>
      <color rgb="FF0066CC"/>
      <name val="Calibri"/>
      <family val="1"/>
    </font>
    <font>
      <b/>
      <sz val="12"/>
      <color rgb="FF000000"/>
      <name val="Calibri"/>
      <family val="2"/>
    </font>
    <font>
      <b/>
      <sz val="12"/>
      <color rgb="FFFF0000"/>
      <name val="Calibri"/>
      <family val="2"/>
    </font>
    <font>
      <b/>
      <sz val="12"/>
      <color rgb="FFFF0000"/>
      <name val="Calibri"/>
      <family val="1"/>
    </font>
    <font>
      <b/>
      <sz val="10.5"/>
      <color rgb="FF2F5395"/>
      <name val="Calibri"/>
      <family val="1"/>
    </font>
    <font>
      <b/>
      <sz val="10.5"/>
      <color rgb="FF000000"/>
      <name val="Calibri"/>
      <family val="2"/>
    </font>
    <font>
      <b/>
      <sz val="10.5"/>
      <color rgb="FFFF0000"/>
      <name val="Calibri"/>
      <family val="1"/>
    </font>
    <font>
      <b/>
      <sz val="10.5"/>
      <color rgb="FFFF0000"/>
      <name val="Calibri"/>
      <family val="2"/>
    </font>
    <font>
      <b/>
      <sz val="8"/>
      <name val="Calibri"/>
    </font>
    <font>
      <b/>
      <sz val="8"/>
      <name val="Calibri"/>
      <family val="1"/>
    </font>
    <font>
      <b/>
      <sz val="9.5"/>
      <color rgb="FF0066CC"/>
      <name val="Calibri"/>
      <family val="1"/>
    </font>
    <font>
      <b/>
      <sz val="9.5"/>
      <color rgb="FF000000"/>
      <name val="Calibri"/>
      <family val="2"/>
    </font>
    <font>
      <sz val="12"/>
      <name val="Calibri"/>
    </font>
    <font>
      <sz val="12"/>
      <name val="Calibri"/>
      <family val="1"/>
    </font>
    <font>
      <sz val="12"/>
      <color rgb="FF000000"/>
      <name val="Calibri"/>
      <family val="2"/>
    </font>
    <font>
      <sz val="10"/>
      <name val="Calibri"/>
    </font>
    <font>
      <sz val="10"/>
      <color rgb="FF000000"/>
      <name val="Calibri"/>
      <family val="2"/>
    </font>
    <font>
      <sz val="10"/>
      <name val="Calibri"/>
      <family val="1"/>
    </font>
    <font>
      <b/>
      <sz val="10"/>
      <color rgb="FFFF0000"/>
      <name val="Calibri"/>
      <family val="1"/>
    </font>
    <font>
      <sz val="11"/>
      <color rgb="FF0F0F0F"/>
      <name val="Calibri"/>
      <family val="2"/>
      <scheme val="minor"/>
    </font>
    <font>
      <vertAlign val="subscript"/>
      <sz val="11"/>
      <name val="Calibri"/>
      <family val="2"/>
      <scheme val="minor"/>
    </font>
    <font>
      <sz val="10"/>
      <color rgb="FF000000"/>
      <name val="Times New Roman"/>
      <family val="1"/>
    </font>
    <font>
      <sz val="8.5"/>
      <name val="Calibri"/>
      <family val="2"/>
    </font>
    <font>
      <sz val="8.5"/>
      <color rgb="FF000000"/>
      <name val="Calibri"/>
      <family val="2"/>
    </font>
    <font>
      <sz val="9"/>
      <name val="Arial"/>
      <family val="2"/>
    </font>
    <font>
      <sz val="8.5"/>
      <color rgb="FF974706"/>
      <name val="Calibri"/>
      <family val="2"/>
    </font>
    <font>
      <b/>
      <sz val="9.5"/>
      <name val="Times New Roman"/>
      <family val="1"/>
    </font>
    <font>
      <b/>
      <sz val="9.5"/>
      <color rgb="FF000000"/>
      <name val="Times New Roman"/>
      <family val="2"/>
    </font>
    <font>
      <b/>
      <sz val="9.5"/>
      <color rgb="FF001F5F"/>
      <name val="Times New Roman"/>
      <family val="1"/>
    </font>
    <font>
      <b/>
      <sz val="9"/>
      <name val="Arial"/>
      <family val="2"/>
    </font>
    <font>
      <sz val="9"/>
      <name val="Arial MT"/>
    </font>
    <font>
      <b/>
      <sz val="9"/>
      <color rgb="FF000000"/>
      <name val="Arial"/>
      <family val="2"/>
    </font>
    <font>
      <sz val="9"/>
      <name val="Arial MT"/>
      <family val="2"/>
    </font>
    <font>
      <sz val="9.5"/>
      <name val="Times New Roman"/>
      <family val="1"/>
    </font>
    <font>
      <sz val="8.5"/>
      <name val="Times New Roman"/>
      <family val="1"/>
    </font>
    <font>
      <sz val="10"/>
      <name val="Times New Roman"/>
      <family val="1"/>
    </font>
    <font>
      <sz val="11"/>
      <color rgb="FFFF0000"/>
      <name val="Calibri"/>
      <family val="2"/>
      <scheme val="minor"/>
    </font>
    <font>
      <sz val="11"/>
      <color rgb="FF00031C"/>
      <name val="Calibri"/>
      <family val="2"/>
      <scheme val="minor"/>
    </font>
    <font>
      <sz val="11"/>
      <color rgb="FF00001A"/>
      <name val="Calibri"/>
      <family val="2"/>
      <scheme val="minor"/>
    </font>
    <font>
      <sz val="11"/>
      <color rgb="FF0C0C0C"/>
      <name val="Calibri"/>
      <family val="2"/>
      <scheme val="minor"/>
    </font>
    <font>
      <sz val="11"/>
      <color rgb="FF030E21"/>
      <name val="Calibri"/>
      <family val="2"/>
      <scheme val="minor"/>
    </font>
    <font>
      <sz val="11"/>
      <color rgb="FF000013"/>
      <name val="Calibri"/>
      <family val="2"/>
      <scheme val="minor"/>
    </font>
    <font>
      <sz val="11"/>
      <color rgb="FF030303"/>
      <name val="Calibri"/>
      <family val="2"/>
      <scheme val="minor"/>
    </font>
    <font>
      <sz val="11"/>
      <color rgb="FF050A2F"/>
      <name val="Calibri"/>
      <family val="2"/>
      <scheme val="minor"/>
    </font>
    <font>
      <b/>
      <sz val="11"/>
      <name val="Calibri"/>
      <family val="2"/>
      <scheme val="minor"/>
    </font>
    <font>
      <sz val="11"/>
      <color rgb="FF111111"/>
      <name val="Calibri"/>
      <family val="2"/>
      <scheme val="minor"/>
    </font>
    <font>
      <vertAlign val="superscript"/>
      <sz val="11"/>
      <color rgb="FF010116"/>
      <name val="Calibri"/>
      <family val="2"/>
      <scheme val="minor"/>
    </font>
    <font>
      <u/>
      <sz val="11"/>
      <color rgb="FF0F0F0F"/>
      <name val="Calibri"/>
      <family val="2"/>
      <scheme val="minor"/>
    </font>
    <font>
      <sz val="11"/>
      <color rgb="FF080808"/>
      <name val="Calibri"/>
      <family val="2"/>
      <scheme val="minor"/>
    </font>
    <font>
      <sz val="11"/>
      <color rgb="FF151515"/>
      <name val="Calibri"/>
      <family val="2"/>
      <scheme val="minor"/>
    </font>
    <font>
      <sz val="11"/>
      <color rgb="FF974706"/>
      <name val="Calibri"/>
      <family val="2"/>
      <scheme val="minor"/>
    </font>
    <font>
      <sz val="11"/>
      <color rgb="FF006FC0"/>
      <name val="Calibri"/>
      <family val="2"/>
      <scheme val="minor"/>
    </font>
    <font>
      <sz val="11"/>
      <color rgb="FF2F5395"/>
      <name val="Calibri"/>
      <family val="2"/>
      <scheme val="minor"/>
    </font>
    <font>
      <sz val="11"/>
      <color rgb="FF0066CC"/>
      <name val="Calibri"/>
      <family val="2"/>
      <scheme val="minor"/>
    </font>
    <font>
      <sz val="11"/>
      <color rgb="FF001F5F"/>
      <name val="Calibri"/>
      <family val="2"/>
      <scheme val="minor"/>
    </font>
  </fonts>
  <fills count="13">
    <fill>
      <patternFill patternType="none"/>
    </fill>
    <fill>
      <patternFill patternType="gray125"/>
    </fill>
    <fill>
      <patternFill patternType="solid">
        <fgColor theme="9" tint="0.79998168889431442"/>
        <bgColor theme="9" tint="0.79998168889431442"/>
      </patternFill>
    </fill>
    <fill>
      <patternFill patternType="solid">
        <fgColor rgb="FFFF0000"/>
        <bgColor indexed="64"/>
      </patternFill>
    </fill>
    <fill>
      <patternFill patternType="solid">
        <fgColor rgb="FFFF0000"/>
        <bgColor theme="9" tint="0.79998168889431442"/>
      </patternFill>
    </fill>
    <fill>
      <patternFill patternType="solid">
        <fgColor rgb="FFFFFF00"/>
        <bgColor theme="9" tint="0.79998168889431442"/>
      </patternFill>
    </fill>
    <fill>
      <patternFill patternType="solid">
        <fgColor rgb="FFFFFF00"/>
        <bgColor indexed="64"/>
      </patternFill>
    </fill>
    <fill>
      <patternFill patternType="solid">
        <fgColor rgb="FFFF0000"/>
        <bgColor theme="9"/>
      </patternFill>
    </fill>
    <fill>
      <patternFill patternType="solid">
        <fgColor rgb="FF92D050"/>
        <bgColor indexed="64"/>
      </patternFill>
    </fill>
    <fill>
      <patternFill patternType="solid">
        <fgColor rgb="FF92D050"/>
        <bgColor theme="9" tint="0.79998168889431442"/>
      </patternFill>
    </fill>
    <fill>
      <patternFill patternType="solid">
        <fgColor rgb="FF92D050"/>
        <bgColor theme="9"/>
      </patternFill>
    </fill>
    <fill>
      <patternFill patternType="solid">
        <fgColor rgb="FFC5DFB4"/>
      </patternFill>
    </fill>
    <fill>
      <patternFill patternType="solid">
        <fgColor rgb="FFE1EEDA"/>
      </patternFill>
    </fill>
  </fills>
  <borders count="69">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diagonal/>
    </border>
    <border>
      <left/>
      <right/>
      <top/>
      <bottom style="thin">
        <color theme="9" tint="0.39997558519241921"/>
      </bottom>
      <diagonal/>
    </border>
    <border>
      <left/>
      <right style="thin">
        <color theme="9" tint="0.39997558519241921"/>
      </right>
      <top style="thin">
        <color theme="9" tint="0.39997558519241921"/>
      </top>
      <bottom/>
      <diagonal/>
    </border>
    <border>
      <left/>
      <right style="thin">
        <color theme="9" tint="0.39997558519241921"/>
      </right>
      <top/>
      <bottom/>
      <diagonal/>
    </border>
    <border>
      <left/>
      <right style="thin">
        <color theme="9" tint="0.39997558519241921"/>
      </right>
      <top/>
      <bottom style="thin">
        <color theme="9" tint="0.39997558519241921"/>
      </bottom>
      <diagonal/>
    </border>
    <border>
      <left style="thin">
        <color theme="9" tint="0.39997558519241921"/>
      </left>
      <right/>
      <top/>
      <bottom/>
      <diagonal/>
    </border>
    <border>
      <left style="thin">
        <color theme="9" tint="0.39997558519241921"/>
      </left>
      <right/>
      <top style="thin">
        <color theme="9" tint="0.39997558519241921"/>
      </top>
      <bottom/>
      <diagonal/>
    </border>
    <border>
      <left style="thin">
        <color theme="9" tint="0.39997558519241921"/>
      </left>
      <right/>
      <top/>
      <bottom style="thin">
        <color theme="9" tint="0.39997558519241921"/>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808080"/>
      </bottom>
      <diagonal/>
    </border>
    <border>
      <left style="thin">
        <color rgb="FF808080"/>
      </left>
      <right style="thin">
        <color rgb="FF000000"/>
      </right>
      <top style="thin">
        <color rgb="FF808080"/>
      </top>
      <bottom style="thin">
        <color rgb="FF000000"/>
      </bottom>
      <diagonal/>
    </border>
    <border>
      <left style="thin">
        <color rgb="FF808080"/>
      </left>
      <right style="thin">
        <color rgb="FF808080"/>
      </right>
      <top style="thin">
        <color rgb="FF000000"/>
      </top>
      <bottom style="thin">
        <color rgb="FF000000"/>
      </bottom>
      <diagonal/>
    </border>
    <border>
      <left style="thin">
        <color rgb="FF808080"/>
      </left>
      <right style="thin">
        <color rgb="FF000000"/>
      </right>
      <top style="thin">
        <color rgb="FF808080"/>
      </top>
      <bottom style="thin">
        <color rgb="FF808080"/>
      </bottom>
      <diagonal/>
    </border>
    <border>
      <left style="thin">
        <color rgb="FF000000"/>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right/>
      <top style="thin">
        <color rgb="FF808080"/>
      </top>
      <bottom/>
      <diagonal/>
    </border>
    <border>
      <left/>
      <right style="thin">
        <color rgb="FF000000"/>
      </right>
      <top style="thin">
        <color rgb="FF000000"/>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right style="thin">
        <color rgb="FF000000"/>
      </right>
      <top/>
      <bottom/>
      <diagonal/>
    </border>
    <border>
      <left/>
      <right/>
      <top style="thin">
        <color rgb="FF2B2B2B"/>
      </top>
      <bottom style="thin">
        <color rgb="FF282823"/>
      </bottom>
      <diagonal/>
    </border>
    <border>
      <left style="thin">
        <color rgb="FF282823"/>
      </left>
      <right style="thin">
        <color rgb="FF282823"/>
      </right>
      <top style="thin">
        <color rgb="FF2B2B2B"/>
      </top>
      <bottom style="thin">
        <color rgb="FF282823"/>
      </bottom>
      <diagonal/>
    </border>
    <border>
      <left/>
      <right/>
      <top style="thin">
        <color rgb="FF282823"/>
      </top>
      <bottom style="thin">
        <color rgb="FF282823"/>
      </bottom>
      <diagonal/>
    </border>
    <border>
      <left style="thin">
        <color rgb="FF282823"/>
      </left>
      <right style="thin">
        <color rgb="FF282823"/>
      </right>
      <top style="thin">
        <color rgb="FF282823"/>
      </top>
      <bottom style="thin">
        <color rgb="FF282823"/>
      </bottom>
      <diagonal/>
    </border>
    <border>
      <left style="thin">
        <color rgb="FF282823"/>
      </left>
      <right style="thin">
        <color rgb="FF282823"/>
      </right>
      <top style="thin">
        <color rgb="FF282823"/>
      </top>
      <bottom/>
      <diagonal/>
    </border>
    <border>
      <left style="thin">
        <color rgb="FF282823"/>
      </left>
      <right style="thin">
        <color rgb="FF282823"/>
      </right>
      <top/>
      <bottom/>
      <diagonal/>
    </border>
    <border>
      <left style="thin">
        <color rgb="FF282823"/>
      </left>
      <right style="thin">
        <color rgb="FF282823"/>
      </right>
      <top/>
      <bottom style="thin">
        <color rgb="FF282823"/>
      </bottom>
      <diagonal/>
    </border>
    <border>
      <left style="thin">
        <color rgb="FF282823"/>
      </left>
      <right/>
      <top style="thin">
        <color rgb="FF282823"/>
      </top>
      <bottom/>
      <diagonal/>
    </border>
    <border>
      <left style="thin">
        <color rgb="FF282823"/>
      </left>
      <right/>
      <top/>
      <bottom style="thin">
        <color rgb="FF282823"/>
      </bottom>
      <diagonal/>
    </border>
    <border>
      <left style="thin">
        <color rgb="FF282823"/>
      </left>
      <right/>
      <top style="thin">
        <color rgb="FF282823"/>
      </top>
      <bottom style="thin">
        <color rgb="FF282823"/>
      </bottom>
      <diagonal/>
    </border>
    <border>
      <left/>
      <right style="thin">
        <color rgb="FF282823"/>
      </right>
      <top style="thin">
        <color rgb="FF282823"/>
      </top>
      <bottom style="thin">
        <color rgb="FF282823"/>
      </bottom>
      <diagonal/>
    </border>
    <border>
      <left/>
      <right style="thin">
        <color rgb="FF282823"/>
      </right>
      <top style="thin">
        <color rgb="FF282823"/>
      </top>
      <bottom/>
      <diagonal/>
    </border>
    <border>
      <left/>
      <right style="thin">
        <color rgb="FF282823"/>
      </right>
      <top/>
      <bottom style="thin">
        <color rgb="FF282823"/>
      </bottom>
      <diagonal/>
    </border>
    <border>
      <left/>
      <right style="thin">
        <color rgb="FF282823"/>
      </right>
      <top/>
      <bottom/>
      <diagonal/>
    </border>
    <border>
      <left/>
      <right/>
      <top style="thin">
        <color rgb="FF444B54"/>
      </top>
      <bottom style="thin">
        <color rgb="FF444B54"/>
      </bottom>
      <diagonal/>
    </border>
    <border>
      <left style="thin">
        <color rgb="FF444B54"/>
      </left>
      <right/>
      <top style="thin">
        <color rgb="FF444B54"/>
      </top>
      <bottom style="thin">
        <color rgb="FF444B54"/>
      </bottom>
      <diagonal/>
    </border>
    <border>
      <left/>
      <right/>
      <top style="thin">
        <color rgb="FF444B54"/>
      </top>
      <bottom style="thin">
        <color rgb="FF677077"/>
      </bottom>
      <diagonal/>
    </border>
    <border>
      <left/>
      <right/>
      <top style="thin">
        <color rgb="FF677077"/>
      </top>
      <bottom style="thin">
        <color rgb="FF677077"/>
      </bottom>
      <diagonal/>
    </border>
    <border>
      <left/>
      <right/>
      <top style="thin">
        <color rgb="FF677077"/>
      </top>
      <bottom style="thin">
        <color rgb="FF444B54"/>
      </bottom>
      <diagonal/>
    </border>
    <border>
      <left/>
      <right style="thin">
        <color rgb="FF2F343B"/>
      </right>
      <top style="thin">
        <color rgb="FF444B54"/>
      </top>
      <bottom style="thin">
        <color rgb="FF444B54"/>
      </bottom>
      <diagonal/>
    </border>
    <border>
      <left style="thin">
        <color rgb="FF2F343B"/>
      </left>
      <right/>
      <top style="thin">
        <color rgb="FF444B54"/>
      </top>
      <bottom style="thin">
        <color rgb="FF444B54"/>
      </bottom>
      <diagonal/>
    </border>
    <border>
      <left style="thin">
        <color rgb="FF2F343B"/>
      </left>
      <right/>
      <top style="thin">
        <color rgb="FF444B54"/>
      </top>
      <bottom style="thin">
        <color rgb="FF2F343B"/>
      </bottom>
      <diagonal/>
    </border>
    <border>
      <left style="thin">
        <color rgb="FF444B54"/>
      </left>
      <right/>
      <top style="thin">
        <color rgb="FF444B54"/>
      </top>
      <bottom style="thin">
        <color rgb="FF383F48"/>
      </bottom>
      <diagonal/>
    </border>
    <border>
      <left style="thin">
        <color rgb="FF2F343B"/>
      </left>
      <right/>
      <top style="thin">
        <color rgb="FF2F343B"/>
      </top>
      <bottom style="thin">
        <color rgb="FF2F343B"/>
      </bottom>
      <diagonal/>
    </border>
    <border>
      <left style="thin">
        <color rgb="FF444B54"/>
      </left>
      <right/>
      <top style="thin">
        <color rgb="FF383F48"/>
      </top>
      <bottom style="thin">
        <color rgb="FF3F4854"/>
      </bottom>
      <diagonal/>
    </border>
    <border>
      <left style="thin">
        <color rgb="FF444B54"/>
      </left>
      <right/>
      <top style="thin">
        <color rgb="FF3F4854"/>
      </top>
      <bottom style="thin">
        <color rgb="FF3B4854"/>
      </bottom>
      <diagonal/>
    </border>
    <border>
      <left style="thin">
        <color rgb="FF444B54"/>
      </left>
      <right/>
      <top style="thin">
        <color rgb="FF3B4854"/>
      </top>
      <bottom style="thin">
        <color rgb="FF3F4857"/>
      </bottom>
      <diagonal/>
    </border>
    <border>
      <left style="thin">
        <color rgb="FF444B54"/>
      </left>
      <right/>
      <top style="thin">
        <color rgb="FF3F4857"/>
      </top>
      <bottom style="thin">
        <color rgb="FF484B54"/>
      </bottom>
      <diagonal/>
    </border>
    <border>
      <left style="thin">
        <color rgb="FF444B54"/>
      </left>
      <right/>
      <top style="thin">
        <color rgb="FF484B54"/>
      </top>
      <bottom style="thin">
        <color rgb="FF444B60"/>
      </bottom>
      <diagonal/>
    </border>
    <border>
      <left style="thin">
        <color rgb="FF2F343B"/>
      </left>
      <right/>
      <top style="thin">
        <color rgb="FF2F343B"/>
      </top>
      <bottom/>
      <diagonal/>
    </border>
    <border>
      <left style="thin">
        <color rgb="FF444B54"/>
      </left>
      <right/>
      <top style="thin">
        <color rgb="FF444B60"/>
      </top>
      <bottom/>
      <diagonal/>
    </border>
    <border>
      <left style="thin">
        <color indexed="64"/>
      </left>
      <right style="thin">
        <color indexed="64"/>
      </right>
      <top style="thin">
        <color indexed="64"/>
      </top>
      <bottom/>
      <diagonal/>
    </border>
    <border>
      <left style="thin">
        <color rgb="FF282823"/>
      </left>
      <right/>
      <top style="thin">
        <color rgb="FF2B2B2B"/>
      </top>
      <bottom style="thin">
        <color rgb="FF282823"/>
      </bottom>
      <diagonal/>
    </border>
    <border>
      <left style="thin">
        <color rgb="FF282823"/>
      </left>
      <right/>
      <top/>
      <bottom/>
      <diagonal/>
    </border>
    <border>
      <left style="thin">
        <color indexed="64"/>
      </left>
      <right style="thin">
        <color indexed="64"/>
      </right>
      <top/>
      <bottom style="thin">
        <color indexed="64"/>
      </bottom>
      <diagonal/>
    </border>
  </borders>
  <cellStyleXfs count="3">
    <xf numFmtId="0" fontId="0" fillId="0" borderId="0"/>
    <xf numFmtId="0" fontId="3" fillId="0" borderId="0"/>
    <xf numFmtId="0" fontId="50" fillId="0" borderId="0"/>
  </cellStyleXfs>
  <cellXfs count="581">
    <xf numFmtId="0" fontId="0" fillId="0" borderId="0" xfId="0"/>
    <xf numFmtId="0" fontId="0" fillId="2" borderId="2" xfId="0" applyFill="1" applyBorder="1"/>
    <xf numFmtId="0" fontId="0" fillId="2" borderId="3" xfId="0" applyFill="1" applyBorder="1"/>
    <xf numFmtId="0" fontId="0" fillId="0" borderId="1" xfId="0" applyBorder="1"/>
    <xf numFmtId="0" fontId="0" fillId="0" borderId="2" xfId="0" applyBorder="1"/>
    <xf numFmtId="0" fontId="0" fillId="0" borderId="3" xfId="0" applyBorder="1"/>
    <xf numFmtId="0" fontId="0" fillId="3" borderId="0" xfId="0" applyFill="1"/>
    <xf numFmtId="0" fontId="0" fillId="4" borderId="1" xfId="0" applyFill="1" applyBorder="1"/>
    <xf numFmtId="0" fontId="0" fillId="4" borderId="2" xfId="0" applyFill="1" applyBorder="1"/>
    <xf numFmtId="0" fontId="0" fillId="5" borderId="1" xfId="0" applyFill="1" applyBorder="1"/>
    <xf numFmtId="0" fontId="0" fillId="5" borderId="2" xfId="0" applyFill="1" applyBorder="1"/>
    <xf numFmtId="0" fontId="0" fillId="5" borderId="3" xfId="0" applyFill="1" applyBorder="1"/>
    <xf numFmtId="0" fontId="0" fillId="6" borderId="0" xfId="0" applyFill="1"/>
    <xf numFmtId="0" fontId="0" fillId="3" borderId="2" xfId="0" applyFill="1" applyBorder="1"/>
    <xf numFmtId="0" fontId="0" fillId="6" borderId="2" xfId="0" applyFill="1" applyBorder="1"/>
    <xf numFmtId="0" fontId="0" fillId="6" borderId="3" xfId="0" applyFill="1" applyBorder="1"/>
    <xf numFmtId="0" fontId="0" fillId="3" borderId="1" xfId="0" applyFill="1" applyBorder="1"/>
    <xf numFmtId="0" fontId="0" fillId="4" borderId="3" xfId="0" applyFill="1" applyBorder="1"/>
    <xf numFmtId="0" fontId="1" fillId="7" borderId="2" xfId="0" applyFont="1" applyFill="1" applyBorder="1"/>
    <xf numFmtId="0" fontId="0" fillId="0" borderId="0" xfId="0" applyAlignment="1">
      <alignment horizontal="center" vertical="center"/>
    </xf>
    <xf numFmtId="0" fontId="0" fillId="8" borderId="0" xfId="0" applyFill="1"/>
    <xf numFmtId="0" fontId="0" fillId="9" borderId="1" xfId="0" applyFill="1" applyBorder="1"/>
    <xf numFmtId="0" fontId="0" fillId="9" borderId="2" xfId="0" applyFill="1" applyBorder="1"/>
    <xf numFmtId="0" fontId="0" fillId="9" borderId="3" xfId="0" applyFill="1" applyBorder="1"/>
    <xf numFmtId="0" fontId="0" fillId="8" borderId="1" xfId="0" applyFill="1" applyBorder="1"/>
    <xf numFmtId="0" fontId="0" fillId="8" borderId="2" xfId="0" applyFill="1" applyBorder="1"/>
    <xf numFmtId="0" fontId="0" fillId="8" borderId="3" xfId="0" applyFill="1" applyBorder="1"/>
    <xf numFmtId="0" fontId="0" fillId="0" borderId="0" xfId="0" applyAlignment="1">
      <alignment horizontal="center"/>
    </xf>
    <xf numFmtId="0" fontId="0" fillId="6" borderId="0" xfId="0" applyFill="1" applyAlignment="1">
      <alignment horizontal="center"/>
    </xf>
    <xf numFmtId="0" fontId="0" fillId="6" borderId="2" xfId="0" applyFill="1" applyBorder="1" applyAlignment="1">
      <alignment horizontal="center" vertical="center"/>
    </xf>
    <xf numFmtId="0" fontId="0" fillId="0" borderId="2" xfId="0" applyBorder="1" applyAlignment="1">
      <alignment horizontal="center" vertical="center"/>
    </xf>
    <xf numFmtId="0" fontId="1" fillId="10" borderId="2" xfId="0" applyFont="1" applyFill="1" applyBorder="1"/>
    <xf numFmtId="0" fontId="1" fillId="10" borderId="3" xfId="0" applyFont="1" applyFill="1" applyBorder="1"/>
    <xf numFmtId="0" fontId="0" fillId="6" borderId="3" xfId="0" applyFill="1" applyBorder="1" applyAlignment="1">
      <alignment wrapText="1"/>
    </xf>
    <xf numFmtId="0" fontId="0" fillId="6" borderId="0" xfId="0" applyFill="1" applyAlignment="1">
      <alignment horizontal="center" vertical="center"/>
    </xf>
    <xf numFmtId="0" fontId="0" fillId="9" borderId="9" xfId="0" applyFill="1" applyBorder="1"/>
    <xf numFmtId="0" fontId="0" fillId="9" borderId="1" xfId="0" applyFill="1" applyBorder="1" applyAlignment="1">
      <alignment wrapText="1"/>
    </xf>
    <xf numFmtId="0" fontId="0" fillId="8" borderId="1" xfId="0" applyFill="1" applyBorder="1" applyAlignment="1">
      <alignment wrapText="1"/>
    </xf>
    <xf numFmtId="0" fontId="0" fillId="8" borderId="4" xfId="0" applyFill="1" applyBorder="1" applyAlignment="1">
      <alignment vertical="center"/>
    </xf>
    <xf numFmtId="0" fontId="0" fillId="8" borderId="6" xfId="0" applyFill="1" applyBorder="1" applyAlignment="1">
      <alignment vertical="center"/>
    </xf>
    <xf numFmtId="0" fontId="0" fillId="8" borderId="7" xfId="0" applyFill="1" applyBorder="1" applyAlignment="1">
      <alignment vertical="center"/>
    </xf>
    <xf numFmtId="0" fontId="0" fillId="8" borderId="8" xfId="0" applyFill="1" applyBorder="1" applyAlignment="1">
      <alignment vertical="center"/>
    </xf>
    <xf numFmtId="0" fontId="0" fillId="6" borderId="2" xfId="0" applyFill="1" applyBorder="1" applyAlignment="1">
      <alignment wrapText="1"/>
    </xf>
    <xf numFmtId="2" fontId="0" fillId="0" borderId="0" xfId="0" applyNumberFormat="1"/>
    <xf numFmtId="164" fontId="0" fillId="0" borderId="0" xfId="0" applyNumberFormat="1"/>
    <xf numFmtId="1" fontId="0" fillId="0" borderId="0" xfId="0" applyNumberFormat="1"/>
    <xf numFmtId="0" fontId="6" fillId="0" borderId="26" xfId="1" applyFont="1" applyBorder="1" applyAlignment="1">
      <alignment horizontal="center" vertical="center" wrapText="1"/>
    </xf>
    <xf numFmtId="1" fontId="5" fillId="0" borderId="26" xfId="1" applyNumberFormat="1" applyFont="1" applyBorder="1" applyAlignment="1">
      <alignment horizontal="center" vertical="center" shrinkToFit="1"/>
    </xf>
    <xf numFmtId="1" fontId="4" fillId="0" borderId="26" xfId="1" applyNumberFormat="1" applyFont="1" applyBorder="1" applyAlignment="1">
      <alignment horizontal="center" vertical="center" shrinkToFit="1"/>
    </xf>
    <xf numFmtId="0" fontId="6" fillId="0" borderId="17" xfId="1" applyFont="1" applyBorder="1" applyAlignment="1">
      <alignment horizontal="center" vertical="center" wrapText="1"/>
    </xf>
    <xf numFmtId="1" fontId="5" fillId="0" borderId="17" xfId="1" applyNumberFormat="1" applyFont="1" applyBorder="1" applyAlignment="1">
      <alignment horizontal="center" vertical="center" wrapText="1" shrinkToFit="1"/>
    </xf>
    <xf numFmtId="1" fontId="4" fillId="0" borderId="17" xfId="1" applyNumberFormat="1" applyFont="1" applyBorder="1" applyAlignment="1">
      <alignment horizontal="center" vertical="center" wrapText="1" shrinkToFit="1"/>
    </xf>
    <xf numFmtId="1" fontId="5" fillId="0" borderId="17" xfId="1" applyNumberFormat="1" applyFont="1" applyBorder="1" applyAlignment="1">
      <alignment horizontal="center" vertical="center" shrinkToFit="1"/>
    </xf>
    <xf numFmtId="1" fontId="4" fillId="0" borderId="17" xfId="1" applyNumberFormat="1" applyFont="1" applyBorder="1" applyAlignment="1">
      <alignment horizontal="center" vertical="center" shrinkToFit="1"/>
    </xf>
    <xf numFmtId="0" fontId="6" fillId="6" borderId="4" xfId="0" applyFont="1" applyFill="1" applyBorder="1" applyAlignment="1">
      <alignment horizontal="center" vertical="center"/>
    </xf>
    <xf numFmtId="0" fontId="6" fillId="0" borderId="13" xfId="1" applyFont="1" applyBorder="1" applyAlignment="1">
      <alignment horizontal="center" vertical="center" wrapText="1"/>
    </xf>
    <xf numFmtId="0" fontId="4" fillId="0" borderId="17" xfId="1" applyFont="1" applyBorder="1" applyAlignment="1">
      <alignment horizontal="center" vertical="center" wrapText="1"/>
    </xf>
    <xf numFmtId="0" fontId="6" fillId="0" borderId="18" xfId="1" applyFont="1" applyBorder="1" applyAlignment="1">
      <alignment horizontal="center" vertical="center" wrapText="1"/>
    </xf>
    <xf numFmtId="0" fontId="6" fillId="0" borderId="23" xfId="1" applyFont="1" applyBorder="1" applyAlignment="1">
      <alignment horizontal="center" vertical="center" wrapText="1"/>
    </xf>
    <xf numFmtId="0" fontId="4" fillId="0" borderId="26" xfId="1" applyFont="1" applyBorder="1" applyAlignment="1">
      <alignment horizontal="center" vertical="center" wrapText="1"/>
    </xf>
    <xf numFmtId="0" fontId="5" fillId="0" borderId="17" xfId="1" applyFont="1" applyBorder="1" applyAlignment="1">
      <alignment horizontal="center" vertical="center" wrapText="1"/>
    </xf>
    <xf numFmtId="0" fontId="6" fillId="0" borderId="12" xfId="1" applyFont="1" applyBorder="1" applyAlignment="1">
      <alignment horizontal="center" vertical="center" wrapText="1"/>
    </xf>
    <xf numFmtId="1" fontId="4" fillId="0" borderId="12" xfId="1" applyNumberFormat="1" applyFont="1" applyBorder="1" applyAlignment="1">
      <alignment horizontal="center" vertical="center" shrinkToFit="1"/>
    </xf>
    <xf numFmtId="1" fontId="5" fillId="0" borderId="12" xfId="1" applyNumberFormat="1" applyFont="1" applyBorder="1" applyAlignment="1">
      <alignment horizontal="center" vertical="center" shrinkToFit="1"/>
    </xf>
    <xf numFmtId="0" fontId="6" fillId="0" borderId="19" xfId="1" applyFont="1" applyBorder="1" applyAlignment="1">
      <alignment horizontal="center" vertical="center" wrapText="1"/>
    </xf>
    <xf numFmtId="0" fontId="4" fillId="0" borderId="18" xfId="1" applyFont="1" applyBorder="1" applyAlignment="1">
      <alignment horizontal="center" vertical="center" wrapText="1"/>
    </xf>
    <xf numFmtId="0" fontId="4" fillId="0" borderId="19" xfId="1" applyFont="1" applyBorder="1" applyAlignment="1">
      <alignment horizontal="center" vertical="center" wrapText="1"/>
    </xf>
    <xf numFmtId="0" fontId="6" fillId="0" borderId="20" xfId="1" applyFont="1" applyBorder="1" applyAlignment="1">
      <alignment horizontal="center" vertical="center" wrapText="1"/>
    </xf>
    <xf numFmtId="0" fontId="4" fillId="0" borderId="23" xfId="1" applyFont="1" applyBorder="1" applyAlignment="1">
      <alignment horizontal="center" vertical="center" wrapText="1"/>
    </xf>
    <xf numFmtId="0" fontId="0" fillId="0" borderId="26" xfId="0" applyBorder="1" applyAlignment="1">
      <alignment horizontal="center" vertical="center"/>
    </xf>
    <xf numFmtId="0" fontId="0" fillId="0" borderId="17" xfId="0" applyBorder="1" applyAlignment="1">
      <alignment horizontal="left" wrapText="1"/>
    </xf>
    <xf numFmtId="1" fontId="14" fillId="0" borderId="17" xfId="0" applyNumberFormat="1" applyFont="1" applyBorder="1" applyAlignment="1">
      <alignment horizontal="center" vertical="top" shrinkToFit="1"/>
    </xf>
    <xf numFmtId="0" fontId="11" fillId="0" borderId="17" xfId="0" applyFont="1" applyBorder="1" applyAlignment="1">
      <alignment horizontal="center" vertical="top" wrapText="1"/>
    </xf>
    <xf numFmtId="0" fontId="11" fillId="0" borderId="17" xfId="0" applyFont="1" applyBorder="1" applyAlignment="1">
      <alignment horizontal="left" vertical="top" wrapText="1"/>
    </xf>
    <xf numFmtId="2" fontId="14" fillId="0" borderId="17" xfId="0" applyNumberFormat="1" applyFont="1" applyBorder="1" applyAlignment="1">
      <alignment horizontal="right" vertical="top" shrinkToFit="1"/>
    </xf>
    <xf numFmtId="0" fontId="0" fillId="0" borderId="17" xfId="0" applyBorder="1" applyAlignment="1">
      <alignment horizontal="left" vertical="center" wrapText="1"/>
    </xf>
    <xf numFmtId="1" fontId="14" fillId="0" borderId="17" xfId="0" applyNumberFormat="1" applyFont="1" applyBorder="1" applyAlignment="1">
      <alignment horizontal="center" vertical="center" shrinkToFit="1"/>
    </xf>
    <xf numFmtId="0" fontId="11" fillId="0" borderId="17" xfId="0" applyFont="1" applyBorder="1" applyAlignment="1">
      <alignment horizontal="left" vertical="top" wrapText="1" indent="1"/>
    </xf>
    <xf numFmtId="0" fontId="0" fillId="6" borderId="17" xfId="0" applyFill="1" applyBorder="1" applyAlignment="1">
      <alignment horizontal="left" vertical="top" wrapText="1"/>
    </xf>
    <xf numFmtId="0" fontId="11" fillId="6" borderId="17" xfId="0" applyFont="1" applyFill="1" applyBorder="1" applyAlignment="1">
      <alignment horizontal="center" vertical="top" wrapText="1"/>
    </xf>
    <xf numFmtId="0" fontId="11" fillId="6" borderId="17" xfId="0" applyFont="1" applyFill="1" applyBorder="1" applyAlignment="1">
      <alignment horizontal="left" vertical="top" wrapText="1" indent="3"/>
    </xf>
    <xf numFmtId="0" fontId="0" fillId="6" borderId="18" xfId="0" applyFill="1" applyBorder="1" applyAlignment="1">
      <alignment vertical="top" wrapText="1"/>
    </xf>
    <xf numFmtId="0" fontId="12" fillId="6" borderId="17" xfId="0" applyFont="1" applyFill="1" applyBorder="1" applyAlignment="1">
      <alignment horizontal="center" vertical="top" wrapText="1"/>
    </xf>
    <xf numFmtId="0" fontId="12" fillId="6" borderId="17" xfId="0" applyFont="1" applyFill="1" applyBorder="1" applyAlignment="1">
      <alignment horizontal="right" vertical="top" wrapText="1"/>
    </xf>
    <xf numFmtId="0" fontId="12" fillId="6" borderId="18" xfId="0" applyFont="1" applyFill="1" applyBorder="1" applyAlignment="1">
      <alignment vertical="top" wrapText="1"/>
    </xf>
    <xf numFmtId="2" fontId="14" fillId="0" borderId="18" xfId="0" applyNumberFormat="1" applyFont="1" applyBorder="1" applyAlignment="1">
      <alignment horizontal="center" vertical="top" shrinkToFit="1"/>
    </xf>
    <xf numFmtId="2" fontId="14" fillId="0" borderId="18" xfId="0" applyNumberFormat="1" applyFont="1" applyBorder="1" applyAlignment="1">
      <alignment horizontal="center" vertical="center" shrinkToFit="1"/>
    </xf>
    <xf numFmtId="0" fontId="0" fillId="0" borderId="17" xfId="0" applyBorder="1" applyAlignment="1">
      <alignment horizontal="center" vertical="top" wrapText="1"/>
    </xf>
    <xf numFmtId="0" fontId="0" fillId="0" borderId="17" xfId="0" applyBorder="1" applyAlignment="1">
      <alignment horizontal="center" wrapText="1"/>
    </xf>
    <xf numFmtId="0" fontId="0" fillId="0" borderId="20" xfId="0" applyBorder="1" applyAlignment="1">
      <alignment horizontal="center" wrapText="1"/>
    </xf>
    <xf numFmtId="0" fontId="0" fillId="0" borderId="18" xfId="0" applyBorder="1" applyAlignment="1">
      <alignment horizontal="center" wrapText="1"/>
    </xf>
    <xf numFmtId="1" fontId="14" fillId="0" borderId="20" xfId="0" applyNumberFormat="1" applyFont="1" applyBorder="1" applyAlignment="1">
      <alignment horizontal="center" vertical="top" shrinkToFit="1"/>
    </xf>
    <xf numFmtId="2" fontId="14" fillId="0" borderId="17" xfId="0" applyNumberFormat="1" applyFont="1" applyBorder="1" applyAlignment="1">
      <alignment horizontal="center" vertical="top" shrinkToFit="1"/>
    </xf>
    <xf numFmtId="0" fontId="0" fillId="0" borderId="17" xfId="0" applyBorder="1" applyAlignment="1">
      <alignment horizontal="center" vertical="center" wrapText="1"/>
    </xf>
    <xf numFmtId="0" fontId="11" fillId="0" borderId="17" xfId="0" applyFont="1" applyBorder="1" applyAlignment="1">
      <alignment horizontal="center" vertical="center" wrapText="1"/>
    </xf>
    <xf numFmtId="1" fontId="14" fillId="0" borderId="20" xfId="0" applyNumberFormat="1" applyFont="1" applyBorder="1" applyAlignment="1">
      <alignment horizontal="center" vertical="center" shrinkToFit="1"/>
    </xf>
    <xf numFmtId="2" fontId="14" fillId="0" borderId="17" xfId="0" applyNumberFormat="1" applyFont="1" applyBorder="1" applyAlignment="1">
      <alignment horizontal="center" vertical="center" shrinkToFit="1"/>
    </xf>
    <xf numFmtId="1" fontId="14" fillId="11" borderId="20" xfId="0" applyNumberFormat="1" applyFont="1" applyFill="1" applyBorder="1" applyAlignment="1">
      <alignment horizontal="center" vertical="top" shrinkToFit="1"/>
    </xf>
    <xf numFmtId="1" fontId="14" fillId="0" borderId="12" xfId="0" applyNumberFormat="1" applyFont="1" applyBorder="1" applyAlignment="1">
      <alignment horizontal="center" vertical="top" shrinkToFit="1"/>
    </xf>
    <xf numFmtId="0" fontId="11" fillId="0" borderId="12" xfId="0" applyFont="1" applyBorder="1" applyAlignment="1">
      <alignment horizontal="center" vertical="top" wrapText="1"/>
    </xf>
    <xf numFmtId="2" fontId="14" fillId="0" borderId="12" xfId="0" applyNumberFormat="1" applyFont="1" applyBorder="1" applyAlignment="1">
      <alignment horizontal="right" vertical="top" shrinkToFit="1"/>
    </xf>
    <xf numFmtId="1" fontId="14" fillId="0" borderId="30" xfId="0" applyNumberFormat="1" applyFont="1" applyBorder="1" applyAlignment="1">
      <alignment horizontal="center" vertical="top" shrinkToFit="1"/>
    </xf>
    <xf numFmtId="0" fontId="11" fillId="0" borderId="30" xfId="0" applyFont="1" applyBorder="1" applyAlignment="1">
      <alignment horizontal="left" vertical="top" wrapText="1" indent="1"/>
    </xf>
    <xf numFmtId="2" fontId="14" fillId="0" borderId="30" xfId="0" applyNumberFormat="1" applyFont="1" applyBorder="1" applyAlignment="1">
      <alignment horizontal="right" vertical="top" shrinkToFit="1"/>
    </xf>
    <xf numFmtId="0" fontId="20" fillId="0" borderId="17" xfId="0" applyFont="1" applyBorder="1" applyAlignment="1">
      <alignment horizontal="left" vertical="top" wrapText="1"/>
    </xf>
    <xf numFmtId="169" fontId="24" fillId="0" borderId="17" xfId="0" applyNumberFormat="1" applyFont="1" applyBorder="1" applyAlignment="1">
      <alignment horizontal="center" vertical="top" shrinkToFit="1"/>
    </xf>
    <xf numFmtId="1" fontId="24" fillId="0" borderId="17" xfId="0" applyNumberFormat="1" applyFont="1" applyBorder="1" applyAlignment="1">
      <alignment horizontal="center" vertical="top" shrinkToFit="1"/>
    </xf>
    <xf numFmtId="2" fontId="24" fillId="0" borderId="17" xfId="0" applyNumberFormat="1" applyFont="1" applyBorder="1" applyAlignment="1">
      <alignment horizontal="right" vertical="top" shrinkToFit="1"/>
    </xf>
    <xf numFmtId="169" fontId="24" fillId="0" borderId="17" xfId="0" applyNumberFormat="1" applyFont="1" applyBorder="1" applyAlignment="1">
      <alignment horizontal="center" vertical="center" shrinkToFit="1"/>
    </xf>
    <xf numFmtId="1" fontId="24" fillId="0" borderId="17" xfId="0" applyNumberFormat="1" applyFont="1" applyBorder="1" applyAlignment="1">
      <alignment horizontal="center" vertical="center" shrinkToFit="1"/>
    </xf>
    <xf numFmtId="2" fontId="24" fillId="0" borderId="17" xfId="0" applyNumberFormat="1" applyFont="1" applyBorder="1" applyAlignment="1">
      <alignment horizontal="right" vertical="center" shrinkToFit="1"/>
    </xf>
    <xf numFmtId="0" fontId="20" fillId="0" borderId="17" xfId="0" applyFont="1" applyBorder="1" applyAlignment="1">
      <alignment horizontal="left" vertical="top" wrapText="1" indent="1"/>
    </xf>
    <xf numFmtId="169" fontId="24" fillId="11" borderId="17" xfId="0" applyNumberFormat="1" applyFont="1" applyFill="1" applyBorder="1" applyAlignment="1">
      <alignment horizontal="center" vertical="top" shrinkToFit="1"/>
    </xf>
    <xf numFmtId="2" fontId="14" fillId="0" borderId="17" xfId="0" applyNumberFormat="1" applyFont="1" applyBorder="1" applyAlignment="1">
      <alignment horizontal="left" vertical="top" indent="1" shrinkToFit="1"/>
    </xf>
    <xf numFmtId="0" fontId="27" fillId="0" borderId="17" xfId="0" applyFont="1" applyBorder="1" applyAlignment="1">
      <alignment horizontal="center" vertical="top" wrapText="1"/>
    </xf>
    <xf numFmtId="1" fontId="30" fillId="0" borderId="17" xfId="0" applyNumberFormat="1" applyFont="1" applyBorder="1" applyAlignment="1">
      <alignment horizontal="center" vertical="top" shrinkToFit="1"/>
    </xf>
    <xf numFmtId="0" fontId="18" fillId="0" borderId="17" xfId="0" applyFont="1" applyBorder="1" applyAlignment="1">
      <alignment horizontal="center" vertical="top" wrapText="1"/>
    </xf>
    <xf numFmtId="169" fontId="34" fillId="0" borderId="17" xfId="0" applyNumberFormat="1" applyFont="1" applyBorder="1" applyAlignment="1">
      <alignment horizontal="center" vertical="top" shrinkToFit="1"/>
    </xf>
    <xf numFmtId="1" fontId="34" fillId="0" borderId="17" xfId="0" applyNumberFormat="1" applyFont="1" applyBorder="1" applyAlignment="1">
      <alignment horizontal="center" vertical="top" shrinkToFit="1"/>
    </xf>
    <xf numFmtId="171" fontId="36" fillId="0" borderId="17" xfId="0" applyNumberFormat="1" applyFont="1" applyBorder="1" applyAlignment="1">
      <alignment horizontal="center" vertical="top" shrinkToFit="1"/>
    </xf>
    <xf numFmtId="0" fontId="12" fillId="0" borderId="17" xfId="0" applyFont="1" applyBorder="1" applyAlignment="1">
      <alignment horizontal="center" vertical="top" wrapText="1"/>
    </xf>
    <xf numFmtId="0" fontId="12" fillId="0" borderId="17" xfId="0" applyFont="1" applyBorder="1" applyAlignment="1">
      <alignment horizontal="left" vertical="top" wrapText="1"/>
    </xf>
    <xf numFmtId="169" fontId="40" fillId="0" borderId="17" xfId="0" applyNumberFormat="1" applyFont="1" applyBorder="1" applyAlignment="1">
      <alignment horizontal="center" vertical="top" shrinkToFit="1"/>
    </xf>
    <xf numFmtId="1" fontId="40" fillId="0" borderId="17" xfId="0" applyNumberFormat="1" applyFont="1" applyBorder="1" applyAlignment="1">
      <alignment horizontal="center" vertical="top" shrinkToFit="1"/>
    </xf>
    <xf numFmtId="169" fontId="40" fillId="12" borderId="17" xfId="0" applyNumberFormat="1" applyFont="1" applyFill="1" applyBorder="1" applyAlignment="1">
      <alignment horizontal="center" vertical="top" shrinkToFit="1"/>
    </xf>
    <xf numFmtId="1" fontId="30" fillId="0" borderId="12" xfId="0" applyNumberFormat="1" applyFont="1" applyBorder="1" applyAlignment="1">
      <alignment horizontal="center" vertical="top" shrinkToFit="1"/>
    </xf>
    <xf numFmtId="1" fontId="30" fillId="0" borderId="30" xfId="0" applyNumberFormat="1" applyFont="1" applyBorder="1" applyAlignment="1">
      <alignment horizontal="center" vertical="top" shrinkToFit="1"/>
    </xf>
    <xf numFmtId="0" fontId="0" fillId="0" borderId="19" xfId="0" applyBorder="1" applyAlignment="1">
      <alignment horizontal="center" wrapText="1"/>
    </xf>
    <xf numFmtId="0" fontId="11" fillId="0" borderId="18" xfId="0" applyFont="1" applyBorder="1" applyAlignment="1">
      <alignment horizontal="center" vertical="top" wrapText="1"/>
    </xf>
    <xf numFmtId="167" fontId="17" fillId="0" borderId="20" xfId="0" applyNumberFormat="1" applyFont="1" applyBorder="1" applyAlignment="1">
      <alignment horizontal="center" vertical="top" shrinkToFit="1"/>
    </xf>
    <xf numFmtId="0" fontId="0" fillId="0" borderId="18" xfId="0" applyBorder="1" applyAlignment="1">
      <alignment horizontal="center" vertical="top" wrapText="1"/>
    </xf>
    <xf numFmtId="0" fontId="18" fillId="0" borderId="18" xfId="0" applyFont="1" applyBorder="1" applyAlignment="1">
      <alignment horizontal="center" vertical="top" wrapText="1"/>
    </xf>
    <xf numFmtId="0" fontId="11" fillId="0" borderId="13" xfId="0" applyFont="1" applyBorder="1" applyAlignment="1">
      <alignment horizontal="center" vertical="top" wrapText="1"/>
    </xf>
    <xf numFmtId="1" fontId="14" fillId="0" borderId="29" xfId="0" applyNumberFormat="1" applyFont="1" applyBorder="1" applyAlignment="1">
      <alignment horizontal="center" vertical="top" shrinkToFit="1"/>
    </xf>
    <xf numFmtId="2" fontId="14" fillId="0" borderId="12" xfId="0" applyNumberFormat="1" applyFont="1" applyBorder="1" applyAlignment="1">
      <alignment horizontal="center" vertical="top" shrinkToFit="1"/>
    </xf>
    <xf numFmtId="0" fontId="11" fillId="0" borderId="15" xfId="0" applyFont="1" applyBorder="1" applyAlignment="1">
      <alignment horizontal="center" vertical="top" wrapText="1"/>
    </xf>
    <xf numFmtId="0" fontId="0" fillId="0" borderId="30" xfId="0" applyBorder="1" applyAlignment="1">
      <alignment horizontal="center" vertical="top" wrapText="1"/>
    </xf>
    <xf numFmtId="1" fontId="14" fillId="0" borderId="31" xfId="0" applyNumberFormat="1" applyFont="1" applyBorder="1" applyAlignment="1">
      <alignment horizontal="center" vertical="top" shrinkToFit="1"/>
    </xf>
    <xf numFmtId="2" fontId="14" fillId="0" borderId="30" xfId="0" applyNumberFormat="1" applyFont="1" applyBorder="1" applyAlignment="1">
      <alignment horizontal="center" vertical="top" shrinkToFit="1"/>
    </xf>
    <xf numFmtId="168" fontId="17" fillId="0" borderId="20" xfId="0" applyNumberFormat="1" applyFont="1" applyBorder="1" applyAlignment="1">
      <alignment horizontal="center" vertical="top" shrinkToFit="1"/>
    </xf>
    <xf numFmtId="0" fontId="20" fillId="0" borderId="17" xfId="0" applyFont="1" applyBorder="1" applyAlignment="1">
      <alignment horizontal="center" vertical="top" wrapText="1"/>
    </xf>
    <xf numFmtId="2" fontId="24" fillId="0" borderId="17" xfId="0" applyNumberFormat="1" applyFont="1" applyBorder="1" applyAlignment="1">
      <alignment horizontal="center" vertical="top" shrinkToFit="1"/>
    </xf>
    <xf numFmtId="2" fontId="24" fillId="0" borderId="17" xfId="0" applyNumberFormat="1" applyFont="1" applyBorder="1" applyAlignment="1">
      <alignment horizontal="center" vertical="center" shrinkToFit="1"/>
    </xf>
    <xf numFmtId="0" fontId="0" fillId="0" borderId="20" xfId="0" applyBorder="1" applyAlignment="1">
      <alignment horizontal="center" vertical="center" wrapText="1"/>
    </xf>
    <xf numFmtId="169" fontId="14" fillId="0" borderId="20" xfId="0" applyNumberFormat="1" applyFont="1" applyBorder="1" applyAlignment="1">
      <alignment horizontal="center" vertical="top" shrinkToFit="1"/>
    </xf>
    <xf numFmtId="170" fontId="30" fillId="0" borderId="12" xfId="0" applyNumberFormat="1" applyFont="1" applyBorder="1" applyAlignment="1">
      <alignment horizontal="center" vertical="center" shrinkToFit="1"/>
    </xf>
    <xf numFmtId="2" fontId="30" fillId="0" borderId="17" xfId="0" applyNumberFormat="1" applyFont="1" applyBorder="1" applyAlignment="1">
      <alignment horizontal="center" vertical="top" shrinkToFit="1"/>
    </xf>
    <xf numFmtId="170" fontId="30" fillId="0" borderId="32" xfId="0" applyNumberFormat="1" applyFont="1" applyBorder="1" applyAlignment="1">
      <alignment horizontal="center" vertical="center" shrinkToFit="1"/>
    </xf>
    <xf numFmtId="170" fontId="30" fillId="0" borderId="30" xfId="0" applyNumberFormat="1" applyFont="1" applyBorder="1" applyAlignment="1">
      <alignment horizontal="center" vertical="center" shrinkToFit="1"/>
    </xf>
    <xf numFmtId="170" fontId="30" fillId="0" borderId="12" xfId="0" applyNumberFormat="1" applyFont="1" applyBorder="1" applyAlignment="1">
      <alignment horizontal="center" vertical="top" shrinkToFit="1"/>
    </xf>
    <xf numFmtId="170" fontId="30" fillId="0" borderId="32" xfId="0" applyNumberFormat="1" applyFont="1" applyBorder="1" applyAlignment="1">
      <alignment horizontal="center" vertical="top" shrinkToFit="1"/>
    </xf>
    <xf numFmtId="170" fontId="30" fillId="0" borderId="30" xfId="0" applyNumberFormat="1" applyFont="1" applyBorder="1" applyAlignment="1">
      <alignment horizontal="center" vertical="top" shrinkToFit="1"/>
    </xf>
    <xf numFmtId="170" fontId="30" fillId="0" borderId="17" xfId="0" applyNumberFormat="1" applyFont="1" applyBorder="1" applyAlignment="1">
      <alignment horizontal="center" vertical="top" shrinkToFit="1"/>
    </xf>
    <xf numFmtId="0" fontId="27" fillId="0" borderId="12" xfId="0" applyFont="1" applyBorder="1" applyAlignment="1">
      <alignment horizontal="center" vertical="top" wrapText="1"/>
    </xf>
    <xf numFmtId="169" fontId="30" fillId="0" borderId="12" xfId="0" applyNumberFormat="1" applyFont="1" applyBorder="1" applyAlignment="1">
      <alignment horizontal="center" vertical="top" shrinkToFit="1"/>
    </xf>
    <xf numFmtId="0" fontId="27" fillId="0" borderId="30" xfId="0" applyFont="1" applyBorder="1" applyAlignment="1">
      <alignment horizontal="center" vertical="top" wrapText="1"/>
    </xf>
    <xf numFmtId="169" fontId="30" fillId="0" borderId="30" xfId="0" applyNumberFormat="1" applyFont="1" applyBorder="1" applyAlignment="1">
      <alignment horizontal="center" vertical="top" shrinkToFit="1"/>
    </xf>
    <xf numFmtId="171" fontId="31" fillId="0" borderId="12" xfId="0" applyNumberFormat="1" applyFont="1" applyBorder="1" applyAlignment="1">
      <alignment horizontal="center" vertical="top" shrinkToFit="1"/>
    </xf>
    <xf numFmtId="0" fontId="0" fillId="0" borderId="12" xfId="0" applyBorder="1" applyAlignment="1">
      <alignment horizontal="center" vertical="top" wrapText="1"/>
    </xf>
    <xf numFmtId="171" fontId="31" fillId="0" borderId="30" xfId="0" applyNumberFormat="1" applyFont="1" applyBorder="1" applyAlignment="1">
      <alignment horizontal="center" vertical="top" shrinkToFit="1"/>
    </xf>
    <xf numFmtId="2" fontId="34" fillId="0" borderId="17" xfId="0" applyNumberFormat="1" applyFont="1" applyBorder="1" applyAlignment="1">
      <alignment horizontal="center" vertical="top" shrinkToFit="1"/>
    </xf>
    <xf numFmtId="2" fontId="40" fillId="0" borderId="17" xfId="0" applyNumberFormat="1" applyFont="1" applyBorder="1" applyAlignment="1">
      <alignment horizontal="center" vertical="top" shrinkToFit="1"/>
    </xf>
    <xf numFmtId="0" fontId="41" fillId="0" borderId="17" xfId="0" applyFont="1" applyBorder="1" applyAlignment="1">
      <alignment horizontal="center" vertical="top" wrapText="1"/>
    </xf>
    <xf numFmtId="0" fontId="0" fillId="6" borderId="17" xfId="0" applyFill="1" applyBorder="1" applyAlignment="1">
      <alignment horizontal="center" vertical="top" wrapText="1"/>
    </xf>
    <xf numFmtId="0" fontId="0" fillId="6" borderId="32" xfId="0" applyFill="1" applyBorder="1" applyAlignment="1">
      <alignment vertical="center"/>
    </xf>
    <xf numFmtId="0" fontId="20" fillId="6" borderId="17" xfId="0" applyFont="1" applyFill="1" applyBorder="1" applyAlignment="1">
      <alignment horizontal="left" vertical="top" wrapText="1"/>
    </xf>
    <xf numFmtId="0" fontId="20" fillId="6" borderId="17" xfId="0" applyFont="1" applyFill="1" applyBorder="1" applyAlignment="1">
      <alignment horizontal="center" vertical="top" wrapText="1"/>
    </xf>
    <xf numFmtId="0" fontId="22" fillId="6" borderId="17" xfId="0" applyFont="1" applyFill="1" applyBorder="1" applyAlignment="1">
      <alignment horizontal="center" vertical="top" wrapText="1"/>
    </xf>
    <xf numFmtId="0" fontId="22" fillId="6" borderId="17" xfId="0" applyFont="1" applyFill="1" applyBorder="1" applyAlignment="1">
      <alignment horizontal="left" vertical="top" wrapText="1" indent="1"/>
    </xf>
    <xf numFmtId="0" fontId="21" fillId="6" borderId="18" xfId="0" applyFont="1" applyFill="1" applyBorder="1" applyAlignment="1">
      <alignment horizontal="center" vertical="top" wrapText="1"/>
    </xf>
    <xf numFmtId="0" fontId="21" fillId="6" borderId="20" xfId="0" applyFont="1" applyFill="1" applyBorder="1" applyAlignment="1">
      <alignment horizontal="center" vertical="top" wrapText="1"/>
    </xf>
    <xf numFmtId="0" fontId="22" fillId="6" borderId="17" xfId="0" applyFont="1" applyFill="1" applyBorder="1" applyAlignment="1">
      <alignment horizontal="left" vertical="top" wrapText="1"/>
    </xf>
    <xf numFmtId="0" fontId="0" fillId="6" borderId="20" xfId="0" applyFill="1" applyBorder="1" applyAlignment="1">
      <alignment horizontal="center" vertical="top" wrapText="1"/>
    </xf>
    <xf numFmtId="0" fontId="27" fillId="6" borderId="30" xfId="0" applyFont="1" applyFill="1" applyBorder="1" applyAlignment="1">
      <alignment horizontal="center" vertical="top" wrapText="1"/>
    </xf>
    <xf numFmtId="0" fontId="0" fillId="6" borderId="30" xfId="0" applyFill="1" applyBorder="1" applyAlignment="1">
      <alignment horizontal="center" vertical="top" wrapText="1"/>
    </xf>
    <xf numFmtId="0" fontId="20" fillId="6" borderId="30" xfId="0" applyFont="1" applyFill="1" applyBorder="1" applyAlignment="1">
      <alignment horizontal="center" vertical="top" wrapText="1"/>
    </xf>
    <xf numFmtId="0" fontId="27" fillId="6" borderId="30" xfId="0" applyFont="1" applyFill="1" applyBorder="1" applyAlignment="1">
      <alignment horizontal="left" vertical="top" wrapText="1"/>
    </xf>
    <xf numFmtId="0" fontId="18" fillId="6" borderId="30" xfId="0" applyFont="1" applyFill="1" applyBorder="1" applyAlignment="1">
      <alignment horizontal="center" vertical="top" wrapText="1"/>
    </xf>
    <xf numFmtId="0" fontId="22" fillId="6" borderId="30" xfId="0" applyFont="1" applyFill="1" applyBorder="1" applyAlignment="1">
      <alignment horizontal="center" vertical="top" wrapText="1"/>
    </xf>
    <xf numFmtId="0" fontId="37" fillId="6" borderId="17" xfId="0" applyFont="1" applyFill="1" applyBorder="1" applyAlignment="1">
      <alignment horizontal="center" vertical="top" wrapText="1"/>
    </xf>
    <xf numFmtId="0" fontId="27" fillId="6" borderId="17" xfId="0" applyFont="1" applyFill="1" applyBorder="1" applyAlignment="1">
      <alignment horizontal="center" vertical="top" wrapText="1"/>
    </xf>
    <xf numFmtId="0" fontId="44" fillId="6" borderId="17" xfId="1" applyFont="1" applyFill="1" applyBorder="1" applyAlignment="1">
      <alignment horizontal="center" vertical="center" wrapText="1"/>
    </xf>
    <xf numFmtId="0" fontId="44" fillId="0" borderId="17" xfId="1" applyFont="1" applyBorder="1" applyAlignment="1">
      <alignment horizontal="center" wrapText="1"/>
    </xf>
    <xf numFmtId="165" fontId="45" fillId="0" borderId="17" xfId="1" applyNumberFormat="1" applyFont="1" applyBorder="1" applyAlignment="1">
      <alignment horizontal="center" shrinkToFit="1"/>
    </xf>
    <xf numFmtId="2" fontId="45" fillId="0" borderId="17" xfId="1" applyNumberFormat="1" applyFont="1" applyBorder="1" applyAlignment="1">
      <alignment horizontal="center" shrinkToFit="1"/>
    </xf>
    <xf numFmtId="164" fontId="45" fillId="0" borderId="17" xfId="1" applyNumberFormat="1" applyFont="1" applyBorder="1" applyAlignment="1">
      <alignment horizontal="center" shrinkToFit="1"/>
    </xf>
    <xf numFmtId="0" fontId="3" fillId="0" borderId="17" xfId="1" applyBorder="1" applyAlignment="1">
      <alignment horizontal="center" wrapText="1"/>
    </xf>
    <xf numFmtId="1" fontId="45" fillId="0" borderId="17" xfId="1" applyNumberFormat="1" applyFont="1" applyBorder="1" applyAlignment="1">
      <alignment horizontal="center" shrinkToFit="1"/>
    </xf>
    <xf numFmtId="172" fontId="45" fillId="0" borderId="17" xfId="1" applyNumberFormat="1" applyFont="1" applyBorder="1" applyAlignment="1">
      <alignment horizontal="center" shrinkToFit="1"/>
    </xf>
    <xf numFmtId="0" fontId="3" fillId="6" borderId="17" xfId="1" applyFill="1" applyBorder="1" applyAlignment="1">
      <alignment horizontal="center" vertical="center" wrapText="1"/>
    </xf>
    <xf numFmtId="0" fontId="6" fillId="0" borderId="17" xfId="0" applyFont="1" applyBorder="1" applyAlignment="1">
      <alignment horizontal="center" vertical="center" wrapText="1"/>
    </xf>
    <xf numFmtId="0" fontId="13" fillId="6" borderId="17" xfId="0" applyFont="1" applyFill="1" applyBorder="1" applyAlignment="1">
      <alignment horizontal="center" vertical="top" wrapText="1"/>
    </xf>
    <xf numFmtId="0" fontId="0" fillId="0" borderId="4" xfId="0" applyBorder="1" applyAlignment="1">
      <alignment horizontal="center" vertical="center"/>
    </xf>
    <xf numFmtId="0" fontId="0" fillId="0" borderId="5" xfId="0" applyBorder="1" applyAlignment="1">
      <alignment horizontal="center" vertical="center"/>
    </xf>
    <xf numFmtId="2" fontId="0" fillId="0" borderId="9" xfId="0" applyNumberFormat="1" applyBorder="1" applyAlignment="1">
      <alignment horizontal="center" vertical="center"/>
    </xf>
    <xf numFmtId="0" fontId="54" fillId="6" borderId="18" xfId="0" applyFont="1" applyFill="1" applyBorder="1" applyAlignment="1">
      <alignment vertical="top" wrapText="1"/>
    </xf>
    <xf numFmtId="0" fontId="54" fillId="6" borderId="19" xfId="0" applyFont="1" applyFill="1" applyBorder="1" applyAlignment="1">
      <alignment vertical="top" wrapText="1"/>
    </xf>
    <xf numFmtId="0" fontId="0" fillId="6" borderId="26" xfId="0" applyFill="1" applyBorder="1"/>
    <xf numFmtId="0" fontId="0" fillId="6" borderId="26" xfId="0" applyFill="1" applyBorder="1" applyAlignment="1">
      <alignment horizontal="center" vertical="center"/>
    </xf>
    <xf numFmtId="0" fontId="0" fillId="0" borderId="26" xfId="0" applyBorder="1"/>
    <xf numFmtId="0" fontId="0" fillId="0" borderId="26" xfId="0" applyBorder="1" applyAlignment="1">
      <alignment horizontal="center" vertical="top" wrapText="1"/>
    </xf>
    <xf numFmtId="0" fontId="51" fillId="6" borderId="26" xfId="0" applyFont="1" applyFill="1" applyBorder="1" applyAlignment="1">
      <alignment horizontal="center" vertical="top"/>
    </xf>
    <xf numFmtId="0" fontId="0" fillId="6" borderId="26" xfId="0" applyFill="1" applyBorder="1" applyAlignment="1">
      <alignment horizontal="center"/>
    </xf>
    <xf numFmtId="0" fontId="0" fillId="6" borderId="26" xfId="0" applyFill="1" applyBorder="1" applyAlignment="1">
      <alignment horizontal="center" vertical="top" wrapText="1"/>
    </xf>
    <xf numFmtId="0" fontId="0" fillId="0" borderId="26" xfId="0" applyBorder="1" applyAlignment="1">
      <alignment horizontal="center" vertical="center" wrapText="1"/>
    </xf>
    <xf numFmtId="0" fontId="51" fillId="0" borderId="26" xfId="0" applyFont="1" applyBorder="1" applyAlignment="1">
      <alignment vertical="top" wrapText="1"/>
    </xf>
    <xf numFmtId="1" fontId="52" fillId="0" borderId="26" xfId="0" applyNumberFormat="1" applyFont="1" applyBorder="1" applyAlignment="1">
      <alignment horizontal="center" vertical="center" shrinkToFit="1"/>
    </xf>
    <xf numFmtId="165" fontId="52" fillId="0" borderId="26" xfId="0" applyNumberFormat="1" applyFont="1" applyBorder="1" applyAlignment="1">
      <alignment horizontal="center" vertical="center" shrinkToFit="1"/>
    </xf>
    <xf numFmtId="0" fontId="51" fillId="0" borderId="26" xfId="0" applyFont="1" applyBorder="1" applyAlignment="1">
      <alignment horizontal="center" vertical="center"/>
    </xf>
    <xf numFmtId="1" fontId="52" fillId="0" borderId="26" xfId="0" applyNumberFormat="1" applyFont="1" applyBorder="1" applyAlignment="1">
      <alignment vertical="center" shrinkToFit="1"/>
    </xf>
    <xf numFmtId="2" fontId="52" fillId="0" borderId="26" xfId="0" applyNumberFormat="1" applyFont="1" applyBorder="1" applyAlignment="1">
      <alignment vertical="center" shrinkToFit="1"/>
    </xf>
    <xf numFmtId="0" fontId="0" fillId="0" borderId="26" xfId="0" applyBorder="1" applyAlignment="1">
      <alignment vertical="top" wrapText="1"/>
    </xf>
    <xf numFmtId="1" fontId="52" fillId="0" borderId="26" xfId="0" applyNumberFormat="1" applyFont="1" applyBorder="1" applyAlignment="1">
      <alignment vertical="top" shrinkToFit="1"/>
    </xf>
    <xf numFmtId="2" fontId="52" fillId="0" borderId="26" xfId="0" applyNumberFormat="1" applyFont="1" applyBorder="1" applyAlignment="1">
      <alignment vertical="top" shrinkToFit="1"/>
    </xf>
    <xf numFmtId="0" fontId="0" fillId="0" borderId="26" xfId="0" applyBorder="1" applyAlignment="1">
      <alignment vertical="top"/>
    </xf>
    <xf numFmtId="165" fontId="52" fillId="0" borderId="26" xfId="0" applyNumberFormat="1" applyFont="1" applyBorder="1" applyAlignment="1">
      <alignment vertical="center" shrinkToFit="1"/>
    </xf>
    <xf numFmtId="0" fontId="51" fillId="0" borderId="26" xfId="0" applyFont="1" applyBorder="1" applyAlignment="1">
      <alignment vertical="center"/>
    </xf>
    <xf numFmtId="0" fontId="51" fillId="6" borderId="26" xfId="0" applyFont="1" applyFill="1" applyBorder="1" applyAlignment="1">
      <alignment horizontal="center" vertical="top" wrapText="1"/>
    </xf>
    <xf numFmtId="0" fontId="51" fillId="6" borderId="26" xfId="0" applyFont="1" applyFill="1" applyBorder="1" applyAlignment="1">
      <alignment vertical="top"/>
    </xf>
    <xf numFmtId="0" fontId="0" fillId="6" borderId="26" xfId="0" applyFill="1" applyBorder="1" applyAlignment="1">
      <alignment vertical="top"/>
    </xf>
    <xf numFmtId="0" fontId="54" fillId="6" borderId="26" xfId="0" applyFont="1" applyFill="1" applyBorder="1" applyAlignment="1">
      <alignment vertical="top" wrapText="1"/>
    </xf>
    <xf numFmtId="2" fontId="0" fillId="0" borderId="26" xfId="0" applyNumberFormat="1" applyBorder="1"/>
    <xf numFmtId="0" fontId="51" fillId="0" borderId="26" xfId="0" applyFont="1" applyBorder="1" applyAlignment="1">
      <alignment vertical="top"/>
    </xf>
    <xf numFmtId="1" fontId="52" fillId="0" borderId="26" xfId="0" applyNumberFormat="1" applyFont="1" applyBorder="1" applyAlignment="1">
      <alignment horizontal="center" vertical="top" shrinkToFit="1"/>
    </xf>
    <xf numFmtId="165" fontId="52" fillId="0" borderId="26" xfId="0" applyNumberFormat="1" applyFont="1" applyBorder="1" applyAlignment="1">
      <alignment horizontal="center" vertical="top" shrinkToFit="1"/>
    </xf>
    <xf numFmtId="166" fontId="52" fillId="0" borderId="26" xfId="0" applyNumberFormat="1" applyFont="1" applyBorder="1" applyAlignment="1">
      <alignment vertical="center" shrinkToFit="1"/>
    </xf>
    <xf numFmtId="166" fontId="52" fillId="0" borderId="26" xfId="0" applyNumberFormat="1" applyFont="1" applyBorder="1" applyAlignment="1">
      <alignment vertical="top" shrinkToFit="1"/>
    </xf>
    <xf numFmtId="0" fontId="51" fillId="6" borderId="26" xfId="0" applyFont="1" applyFill="1" applyBorder="1" applyAlignment="1">
      <alignment vertical="top" wrapText="1"/>
    </xf>
    <xf numFmtId="0" fontId="51" fillId="0" borderId="26" xfId="0" applyFont="1" applyBorder="1" applyAlignment="1">
      <alignment horizontal="center" vertical="top"/>
    </xf>
    <xf numFmtId="0" fontId="55" fillId="6" borderId="26" xfId="2" applyFont="1" applyFill="1" applyBorder="1" applyAlignment="1">
      <alignment horizontal="center" vertical="top" wrapText="1"/>
    </xf>
    <xf numFmtId="0" fontId="55" fillId="6" borderId="26" xfId="2" applyFont="1" applyFill="1" applyBorder="1" applyAlignment="1">
      <alignment horizontal="right" vertical="top" wrapText="1" indent="2"/>
    </xf>
    <xf numFmtId="0" fontId="50" fillId="6" borderId="26" xfId="2" applyFill="1" applyBorder="1" applyAlignment="1">
      <alignment horizontal="left" vertical="top" wrapText="1" indent="1"/>
    </xf>
    <xf numFmtId="0" fontId="50" fillId="6" borderId="26" xfId="2" applyFill="1" applyBorder="1" applyAlignment="1">
      <alignment horizontal="left" vertical="top" wrapText="1"/>
    </xf>
    <xf numFmtId="0" fontId="57" fillId="6" borderId="26" xfId="2" applyFont="1" applyFill="1" applyBorder="1" applyAlignment="1">
      <alignment horizontal="left" vertical="top" wrapText="1" indent="1"/>
    </xf>
    <xf numFmtId="0" fontId="57" fillId="6" borderId="26" xfId="2" applyFont="1" applyFill="1" applyBorder="1" applyAlignment="1">
      <alignment horizontal="left" vertical="top" wrapText="1"/>
    </xf>
    <xf numFmtId="0" fontId="6" fillId="0" borderId="26" xfId="0" applyFont="1" applyBorder="1" applyAlignment="1">
      <alignment horizontal="center"/>
    </xf>
    <xf numFmtId="0" fontId="62" fillId="0" borderId="26" xfId="2" applyFont="1" applyBorder="1" applyAlignment="1">
      <alignment horizontal="center" vertical="top" wrapText="1"/>
    </xf>
    <xf numFmtId="0" fontId="55" fillId="0" borderId="26" xfId="2" applyFont="1" applyBorder="1" applyAlignment="1">
      <alignment horizontal="center" vertical="top" wrapText="1"/>
    </xf>
    <xf numFmtId="0" fontId="62" fillId="0" borderId="26" xfId="2" applyFont="1" applyBorder="1" applyAlignment="1">
      <alignment horizontal="center" vertical="center" wrapText="1"/>
    </xf>
    <xf numFmtId="0" fontId="64" fillId="0" borderId="26" xfId="2" applyFont="1" applyBorder="1" applyAlignment="1">
      <alignment horizontal="center" vertical="top" wrapText="1"/>
    </xf>
    <xf numFmtId="1" fontId="56" fillId="0" borderId="26" xfId="2" applyNumberFormat="1" applyFont="1" applyBorder="1" applyAlignment="1">
      <alignment horizontal="right" vertical="center" indent="2" shrinkToFit="1"/>
    </xf>
    <xf numFmtId="1" fontId="56" fillId="0" borderId="26" xfId="2" applyNumberFormat="1" applyFont="1" applyBorder="1" applyAlignment="1">
      <alignment horizontal="center" vertical="center" shrinkToFit="1"/>
    </xf>
    <xf numFmtId="1" fontId="56" fillId="0" borderId="26" xfId="2" applyNumberFormat="1" applyFont="1" applyBorder="1" applyAlignment="1">
      <alignment horizontal="right" vertical="top" indent="2" shrinkToFit="1"/>
    </xf>
    <xf numFmtId="1" fontId="56" fillId="0" borderId="26" xfId="2" applyNumberFormat="1" applyFont="1" applyBorder="1" applyAlignment="1">
      <alignment horizontal="center" vertical="top" shrinkToFit="1"/>
    </xf>
    <xf numFmtId="0" fontId="6" fillId="6" borderId="26" xfId="0" applyFont="1" applyFill="1" applyBorder="1" applyAlignment="1">
      <alignment horizontal="center"/>
    </xf>
    <xf numFmtId="0" fontId="53" fillId="6" borderId="26" xfId="2" applyFont="1" applyFill="1" applyBorder="1" applyAlignment="1">
      <alignment horizontal="center" vertical="center" wrapText="1"/>
    </xf>
    <xf numFmtId="0" fontId="53" fillId="6" borderId="26" xfId="2" applyFont="1" applyFill="1" applyBorder="1" applyAlignment="1">
      <alignment horizontal="center" vertical="top" wrapText="1"/>
    </xf>
    <xf numFmtId="0" fontId="58" fillId="6" borderId="26" xfId="2" applyFont="1" applyFill="1" applyBorder="1" applyAlignment="1">
      <alignment horizontal="center" vertical="center" wrapText="1"/>
    </xf>
    <xf numFmtId="0" fontId="58" fillId="6" borderId="26" xfId="2" applyFont="1" applyFill="1" applyBorder="1" applyAlignment="1">
      <alignment horizontal="left" vertical="top" wrapText="1"/>
    </xf>
    <xf numFmtId="0" fontId="58" fillId="6" borderId="26" xfId="2" applyFont="1" applyFill="1" applyBorder="1" applyAlignment="1">
      <alignment horizontal="left" vertical="top" wrapText="1" indent="1"/>
    </xf>
    <xf numFmtId="0" fontId="53" fillId="0" borderId="26" xfId="2" applyFont="1" applyBorder="1" applyAlignment="1">
      <alignment horizontal="center" vertical="top" wrapText="1"/>
    </xf>
    <xf numFmtId="0" fontId="59" fillId="0" borderId="26" xfId="2" applyFont="1" applyBorder="1" applyAlignment="1">
      <alignment horizontal="center" vertical="top" wrapText="1"/>
    </xf>
    <xf numFmtId="0" fontId="58" fillId="0" borderId="26" xfId="2" applyFont="1" applyBorder="1" applyAlignment="1">
      <alignment horizontal="center" vertical="top" wrapText="1"/>
    </xf>
    <xf numFmtId="1" fontId="60" fillId="0" borderId="26" xfId="2" applyNumberFormat="1" applyFont="1" applyBorder="1" applyAlignment="1">
      <alignment horizontal="center" vertical="top" shrinkToFit="1"/>
    </xf>
    <xf numFmtId="2" fontId="60" fillId="0" borderId="26" xfId="2" applyNumberFormat="1" applyFont="1" applyBorder="1" applyAlignment="1">
      <alignment horizontal="center" vertical="top" shrinkToFit="1"/>
    </xf>
    <xf numFmtId="0" fontId="64" fillId="0" borderId="26" xfId="2" applyFont="1" applyBorder="1" applyAlignment="1">
      <alignment horizontal="center" wrapText="1"/>
    </xf>
    <xf numFmtId="0" fontId="50" fillId="0" borderId="26" xfId="2" applyBorder="1" applyAlignment="1">
      <alignment horizontal="left" wrapText="1"/>
    </xf>
    <xf numFmtId="0" fontId="64" fillId="0" borderId="26" xfId="2" applyFont="1" applyBorder="1" applyAlignment="1">
      <alignment horizontal="center" vertical="center" wrapText="1"/>
    </xf>
    <xf numFmtId="0" fontId="50" fillId="0" borderId="26" xfId="2" applyBorder="1" applyAlignment="1">
      <alignment horizontal="left" vertical="center" wrapText="1"/>
    </xf>
    <xf numFmtId="0" fontId="58" fillId="0" borderId="26" xfId="2" applyFont="1" applyBorder="1" applyAlignment="1">
      <alignment horizontal="left" vertical="top" wrapText="1" indent="1"/>
    </xf>
    <xf numFmtId="0" fontId="53" fillId="0" borderId="26" xfId="2" applyFont="1" applyBorder="1" applyAlignment="1">
      <alignment horizontal="center" vertical="center" wrapText="1"/>
    </xf>
    <xf numFmtId="1" fontId="60" fillId="0" borderId="26" xfId="2" applyNumberFormat="1" applyFont="1" applyBorder="1" applyAlignment="1">
      <alignment horizontal="center" vertical="center" shrinkToFit="1"/>
    </xf>
    <xf numFmtId="2" fontId="60" fillId="0" borderId="26" xfId="2" applyNumberFormat="1" applyFont="1" applyBorder="1" applyAlignment="1">
      <alignment horizontal="center" vertical="center" shrinkToFit="1"/>
    </xf>
    <xf numFmtId="0" fontId="58" fillId="0" borderId="26" xfId="2" applyFont="1" applyBorder="1" applyAlignment="1">
      <alignment horizontal="left" vertical="top" wrapText="1"/>
    </xf>
    <xf numFmtId="0" fontId="58" fillId="0" borderId="26" xfId="2" applyFont="1" applyBorder="1" applyAlignment="1">
      <alignment horizontal="left" vertical="top" wrapText="1" indent="2"/>
    </xf>
    <xf numFmtId="0" fontId="58" fillId="0" borderId="26" xfId="2" applyFont="1" applyBorder="1" applyAlignment="1">
      <alignment horizontal="center" vertical="center" wrapText="1"/>
    </xf>
    <xf numFmtId="1" fontId="60" fillId="0" borderId="26" xfId="2" applyNumberFormat="1" applyFont="1" applyBorder="1" applyAlignment="1">
      <alignment horizontal="left" vertical="center" indent="2" shrinkToFit="1"/>
    </xf>
    <xf numFmtId="1" fontId="60" fillId="0" borderId="26" xfId="2" applyNumberFormat="1" applyFont="1" applyBorder="1" applyAlignment="1">
      <alignment horizontal="left" vertical="top" indent="2" shrinkToFit="1"/>
    </xf>
    <xf numFmtId="1" fontId="60" fillId="0" borderId="26" xfId="2" applyNumberFormat="1" applyFont="1" applyBorder="1" applyAlignment="1">
      <alignment horizontal="left" vertical="top" indent="1" shrinkToFit="1"/>
    </xf>
    <xf numFmtId="1" fontId="60" fillId="0" borderId="26" xfId="2" applyNumberFormat="1" applyFont="1" applyBorder="1" applyAlignment="1">
      <alignment horizontal="right" vertical="center" indent="2" shrinkToFit="1"/>
    </xf>
    <xf numFmtId="1" fontId="60" fillId="0" borderId="26" xfId="2" applyNumberFormat="1" applyFont="1" applyBorder="1" applyAlignment="1">
      <alignment horizontal="right" vertical="top" indent="2" shrinkToFit="1"/>
    </xf>
    <xf numFmtId="1" fontId="60" fillId="0" borderId="26" xfId="2" applyNumberFormat="1" applyFont="1" applyBorder="1" applyAlignment="1">
      <alignment horizontal="right" vertical="center" indent="1" shrinkToFit="1"/>
    </xf>
    <xf numFmtId="1" fontId="60" fillId="0" borderId="26" xfId="2" applyNumberFormat="1" applyFont="1" applyBorder="1" applyAlignment="1">
      <alignment horizontal="right" vertical="top" indent="1" shrinkToFit="1"/>
    </xf>
    <xf numFmtId="0" fontId="3" fillId="0" borderId="18" xfId="1" applyBorder="1" applyAlignment="1">
      <alignment horizontal="center" wrapText="1"/>
    </xf>
    <xf numFmtId="0" fontId="44" fillId="0" borderId="18" xfId="1" applyFont="1" applyBorder="1" applyAlignment="1">
      <alignment horizontal="center" wrapText="1"/>
    </xf>
    <xf numFmtId="0" fontId="3" fillId="0" borderId="26" xfId="1" applyBorder="1" applyAlignment="1">
      <alignment horizontal="center" wrapText="1"/>
    </xf>
    <xf numFmtId="164" fontId="0" fillId="0" borderId="26" xfId="0" applyNumberFormat="1" applyBorder="1"/>
    <xf numFmtId="0" fontId="46" fillId="0" borderId="26" xfId="1" applyFont="1" applyBorder="1" applyAlignment="1">
      <alignment horizontal="center" wrapText="1"/>
    </xf>
    <xf numFmtId="2" fontId="0" fillId="0" borderId="26" xfId="0" applyNumberFormat="1" applyBorder="1" applyAlignment="1">
      <alignment horizontal="center" vertical="center"/>
    </xf>
    <xf numFmtId="0" fontId="44" fillId="0" borderId="26" xfId="1" applyFont="1" applyBorder="1" applyAlignment="1">
      <alignment horizontal="center" wrapText="1"/>
    </xf>
    <xf numFmtId="169" fontId="40" fillId="12" borderId="18" xfId="0" applyNumberFormat="1" applyFont="1" applyFill="1" applyBorder="1" applyAlignment="1">
      <alignment horizontal="center" vertical="top" shrinkToFit="1"/>
    </xf>
    <xf numFmtId="0" fontId="27" fillId="6" borderId="18" xfId="0" applyFont="1" applyFill="1" applyBorder="1" applyAlignment="1">
      <alignment horizontal="center" vertical="top" wrapText="1"/>
    </xf>
    <xf numFmtId="170" fontId="43" fillId="0" borderId="18" xfId="0" applyNumberFormat="1" applyFont="1" applyBorder="1" applyAlignment="1">
      <alignment horizontal="center" vertical="top" shrinkToFit="1"/>
    </xf>
    <xf numFmtId="0" fontId="0" fillId="0" borderId="12" xfId="0" applyBorder="1" applyAlignment="1">
      <alignment horizontal="center" wrapText="1"/>
    </xf>
    <xf numFmtId="0" fontId="3" fillId="6" borderId="15" xfId="1" applyFill="1" applyBorder="1" applyAlignment="1">
      <alignment horizontal="center" vertical="center" wrapText="1"/>
    </xf>
    <xf numFmtId="0" fontId="3" fillId="6" borderId="68" xfId="1" applyFill="1" applyBorder="1" applyAlignment="1">
      <alignment horizontal="center" vertical="center" wrapText="1"/>
    </xf>
    <xf numFmtId="0" fontId="46" fillId="6" borderId="68" xfId="1" applyFont="1" applyFill="1" applyBorder="1" applyAlignment="1">
      <alignment horizontal="center" vertical="center" wrapText="1"/>
    </xf>
    <xf numFmtId="1" fontId="40" fillId="0" borderId="26" xfId="0" applyNumberFormat="1" applyFont="1" applyBorder="1" applyAlignment="1">
      <alignment horizontal="center" vertical="top" shrinkToFit="1"/>
    </xf>
    <xf numFmtId="2" fontId="40" fillId="0" borderId="26" xfId="0" applyNumberFormat="1" applyFont="1" applyBorder="1" applyAlignment="1">
      <alignment horizontal="center" vertical="top" shrinkToFit="1"/>
    </xf>
    <xf numFmtId="2" fontId="14" fillId="0" borderId="26" xfId="0" applyNumberFormat="1" applyFont="1" applyBorder="1" applyAlignment="1">
      <alignment horizontal="center" vertical="top" shrinkToFit="1"/>
    </xf>
    <xf numFmtId="0" fontId="28" fillId="6" borderId="26" xfId="0" applyFont="1" applyFill="1" applyBorder="1" applyAlignment="1">
      <alignment horizontal="center" vertical="top" wrapText="1"/>
    </xf>
    <xf numFmtId="0" fontId="0" fillId="6" borderId="1" xfId="0" applyFill="1" applyBorder="1" applyAlignment="1">
      <alignment horizontal="center" vertical="center"/>
    </xf>
    <xf numFmtId="0" fontId="0" fillId="6" borderId="3" xfId="0" applyFill="1" applyBorder="1" applyAlignment="1">
      <alignment horizontal="center" vertical="center"/>
    </xf>
    <xf numFmtId="9" fontId="0" fillId="6" borderId="0" xfId="0" applyNumberFormat="1" applyFill="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0" fillId="0" borderId="1" xfId="0" applyBorder="1" applyAlignment="1">
      <alignment horizontal="center" vertical="center"/>
    </xf>
    <xf numFmtId="0" fontId="0" fillId="6" borderId="3" xfId="0" applyFill="1" applyBorder="1" applyAlignment="1">
      <alignment horizontal="center" vertical="center" wrapText="1"/>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2" xfId="0" applyBorder="1" applyAlignment="1">
      <alignment horizontal="center" vertical="center" wrapText="1"/>
    </xf>
    <xf numFmtId="0" fontId="0" fillId="0" borderId="0" xfId="0" applyAlignment="1">
      <alignment horizontal="center" vertical="center" wrapText="1"/>
    </xf>
    <xf numFmtId="0" fontId="0" fillId="5" borderId="2" xfId="0" applyFill="1" applyBorder="1" applyAlignment="1">
      <alignment horizontal="center" vertical="center"/>
    </xf>
    <xf numFmtId="0" fontId="0" fillId="5" borderId="1" xfId="0" applyFill="1" applyBorder="1" applyAlignment="1">
      <alignment horizontal="center" vertical="center"/>
    </xf>
    <xf numFmtId="0" fontId="0" fillId="5" borderId="2" xfId="0" applyFill="1" applyBorder="1" applyAlignment="1">
      <alignment horizontal="center" vertical="center" wrapText="1"/>
    </xf>
    <xf numFmtId="0" fontId="0" fillId="5" borderId="3" xfId="0" applyFill="1" applyBorder="1" applyAlignment="1">
      <alignment horizontal="center" vertical="center" wrapText="1"/>
    </xf>
    <xf numFmtId="2" fontId="0" fillId="0" borderId="0" xfId="0" applyNumberFormat="1" applyAlignment="1">
      <alignment horizontal="center" vertical="center"/>
    </xf>
    <xf numFmtId="0" fontId="0" fillId="6" borderId="0" xfId="0" applyFill="1" applyAlignment="1">
      <alignment horizontal="center" vertical="center" wrapText="1"/>
    </xf>
    <xf numFmtId="3" fontId="0" fillId="0" borderId="2" xfId="0" applyNumberFormat="1" applyBorder="1" applyAlignment="1">
      <alignment horizontal="center" vertical="center"/>
    </xf>
    <xf numFmtId="0" fontId="0" fillId="0" borderId="1" xfId="0" applyBorder="1" applyAlignment="1">
      <alignment horizontal="center" vertical="center" wrapText="1"/>
    </xf>
    <xf numFmtId="0" fontId="0" fillId="6" borderId="1" xfId="0" applyFill="1" applyBorder="1" applyAlignment="1">
      <alignment horizontal="center" vertical="center" wrapText="1"/>
    </xf>
    <xf numFmtId="0" fontId="0" fillId="5" borderId="3" xfId="0" applyFill="1" applyBorder="1" applyAlignment="1">
      <alignment horizontal="center" vertical="center"/>
    </xf>
    <xf numFmtId="2" fontId="0" fillId="0" borderId="0" xfId="0" applyNumberFormat="1" applyAlignment="1">
      <alignment horizontal="center" vertical="center" wrapText="1"/>
    </xf>
    <xf numFmtId="0" fontId="0" fillId="0" borderId="5" xfId="0" applyBorder="1" applyAlignment="1">
      <alignment horizontal="center" vertical="center" wrapText="1"/>
    </xf>
    <xf numFmtId="0" fontId="0" fillId="0" borderId="4" xfId="0" applyBorder="1" applyAlignment="1">
      <alignment horizontal="center" vertical="center" wrapText="1"/>
    </xf>
    <xf numFmtId="0" fontId="0" fillId="0" borderId="9" xfId="0" applyBorder="1" applyAlignment="1">
      <alignment horizontal="center" vertical="center" wrapText="1"/>
    </xf>
    <xf numFmtId="0" fontId="0" fillId="6" borderId="2" xfId="0" applyFill="1"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6" borderId="4" xfId="0" applyFill="1" applyBorder="1" applyAlignment="1">
      <alignment horizontal="center" vertical="center"/>
    </xf>
    <xf numFmtId="0" fontId="0" fillId="6" borderId="9" xfId="0" applyFill="1" applyBorder="1" applyAlignment="1">
      <alignment horizontal="center" vertical="center"/>
    </xf>
    <xf numFmtId="0" fontId="0" fillId="5" borderId="0" xfId="0" applyFill="1" applyAlignment="1">
      <alignment horizontal="center" vertical="center"/>
    </xf>
    <xf numFmtId="0" fontId="0" fillId="0" borderId="18" xfId="0" applyBorder="1" applyAlignment="1">
      <alignment horizontal="center" vertical="center" wrapText="1"/>
    </xf>
    <xf numFmtId="0" fontId="6" fillId="0" borderId="48" xfId="0" applyFont="1" applyBorder="1" applyAlignment="1">
      <alignment horizontal="center" vertical="center"/>
    </xf>
    <xf numFmtId="0" fontId="6" fillId="0" borderId="50" xfId="0" applyFont="1" applyBorder="1" applyAlignment="1">
      <alignment horizontal="center" vertical="center"/>
    </xf>
    <xf numFmtId="0" fontId="6" fillId="0" borderId="51" xfId="0" applyFont="1" applyBorder="1" applyAlignment="1">
      <alignment horizontal="center" vertical="center"/>
    </xf>
    <xf numFmtId="0" fontId="6" fillId="0" borderId="52" xfId="0" applyFont="1" applyBorder="1" applyAlignment="1">
      <alignment horizontal="center" vertical="center"/>
    </xf>
    <xf numFmtId="0" fontId="0" fillId="0" borderId="53" xfId="0" applyBorder="1" applyAlignment="1">
      <alignment horizontal="center" vertical="center"/>
    </xf>
    <xf numFmtId="0" fontId="6" fillId="0" borderId="54" xfId="0" applyFont="1" applyBorder="1" applyAlignment="1">
      <alignment horizontal="center" vertical="center"/>
    </xf>
    <xf numFmtId="0" fontId="6" fillId="0" borderId="55" xfId="0" applyFont="1" applyBorder="1" applyAlignment="1">
      <alignment horizontal="center" vertical="center"/>
    </xf>
    <xf numFmtId="0" fontId="6" fillId="0" borderId="57" xfId="0" applyFont="1" applyBorder="1" applyAlignment="1">
      <alignment horizontal="center" vertical="center"/>
    </xf>
    <xf numFmtId="0" fontId="6" fillId="0" borderId="63" xfId="0" applyFont="1" applyBorder="1" applyAlignment="1">
      <alignment horizontal="center" vertical="center"/>
    </xf>
    <xf numFmtId="0" fontId="6" fillId="0" borderId="26" xfId="0" applyFont="1" applyBorder="1" applyAlignment="1">
      <alignment horizontal="center" vertical="center"/>
    </xf>
    <xf numFmtId="0" fontId="6" fillId="0" borderId="65" xfId="0" applyFont="1" applyBorder="1" applyAlignment="1">
      <alignment horizontal="center" vertical="center"/>
    </xf>
    <xf numFmtId="0" fontId="73" fillId="6" borderId="17" xfId="1" applyFont="1" applyFill="1" applyBorder="1" applyAlignment="1">
      <alignment horizontal="center" vertical="center" wrapText="1"/>
    </xf>
    <xf numFmtId="0" fontId="73" fillId="0" borderId="20" xfId="1" applyFont="1" applyBorder="1" applyAlignment="1">
      <alignment horizontal="center" vertical="center" wrapText="1"/>
    </xf>
    <xf numFmtId="0" fontId="73" fillId="0" borderId="21" xfId="1" applyFont="1" applyBorder="1" applyAlignment="1">
      <alignment horizontal="center" vertical="center" wrapText="1"/>
    </xf>
    <xf numFmtId="0" fontId="73" fillId="0" borderId="24" xfId="1" applyFont="1" applyBorder="1" applyAlignment="1">
      <alignment horizontal="center" vertical="center" wrapText="1"/>
    </xf>
    <xf numFmtId="0" fontId="73" fillId="0" borderId="22" xfId="1" applyFont="1" applyBorder="1" applyAlignment="1">
      <alignment horizontal="center" vertical="center" wrapText="1"/>
    </xf>
    <xf numFmtId="0" fontId="6" fillId="6" borderId="17" xfId="1" applyFont="1" applyFill="1" applyBorder="1" applyAlignment="1">
      <alignment horizontal="center" vertical="center" wrapText="1"/>
    </xf>
    <xf numFmtId="0" fontId="4" fillId="6" borderId="17" xfId="1" applyFont="1" applyFill="1" applyBorder="1" applyAlignment="1">
      <alignment horizontal="center" vertical="center" wrapText="1"/>
    </xf>
    <xf numFmtId="0" fontId="4" fillId="6" borderId="15" xfId="1" applyFont="1" applyFill="1" applyBorder="1" applyAlignment="1">
      <alignment horizontal="center" vertical="center" wrapText="1"/>
    </xf>
    <xf numFmtId="0" fontId="4" fillId="6" borderId="68" xfId="1" applyFont="1" applyFill="1" applyBorder="1" applyAlignment="1">
      <alignment horizontal="center" vertical="center" wrapText="1"/>
    </xf>
    <xf numFmtId="0" fontId="6" fillId="6" borderId="68" xfId="1"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30" xfId="1" applyFont="1" applyBorder="1" applyAlignment="1">
      <alignment horizontal="center" vertical="center" wrapText="1"/>
    </xf>
    <xf numFmtId="1" fontId="4" fillId="0" borderId="30" xfId="1" applyNumberFormat="1" applyFont="1" applyBorder="1" applyAlignment="1">
      <alignment horizontal="center" vertical="center" shrinkToFit="1"/>
    </xf>
    <xf numFmtId="1" fontId="4" fillId="0" borderId="26" xfId="0" applyNumberFormat="1" applyFont="1" applyBorder="1" applyAlignment="1">
      <alignment horizontal="center" vertical="center" shrinkToFit="1"/>
    </xf>
    <xf numFmtId="0" fontId="6" fillId="6" borderId="26" xfId="0" applyFont="1" applyFill="1" applyBorder="1" applyAlignment="1">
      <alignment horizontal="center" vertical="center" wrapText="1"/>
    </xf>
    <xf numFmtId="0" fontId="6" fillId="6" borderId="26" xfId="0" applyFont="1" applyFill="1" applyBorder="1" applyAlignment="1">
      <alignment horizontal="center" vertical="center"/>
    </xf>
    <xf numFmtId="165" fontId="4" fillId="0" borderId="26" xfId="0" applyNumberFormat="1" applyFont="1" applyBorder="1" applyAlignment="1">
      <alignment horizontal="center" vertical="center" shrinkToFit="1"/>
    </xf>
    <xf numFmtId="0" fontId="6" fillId="0" borderId="26" xfId="2" applyFont="1" applyBorder="1" applyAlignment="1">
      <alignment horizontal="center" vertical="center" wrapText="1"/>
    </xf>
    <xf numFmtId="0" fontId="6" fillId="6" borderId="26" xfId="2" applyFont="1" applyFill="1" applyBorder="1" applyAlignment="1">
      <alignment horizontal="center" vertical="center" wrapText="1"/>
    </xf>
    <xf numFmtId="1" fontId="4" fillId="0" borderId="18" xfId="1" applyNumberFormat="1" applyFont="1" applyBorder="1" applyAlignment="1">
      <alignment horizontal="center" vertical="center" shrinkToFit="1"/>
    </xf>
    <xf numFmtId="0" fontId="6" fillId="0" borderId="21" xfId="1" applyFont="1" applyBorder="1" applyAlignment="1">
      <alignment horizontal="center" vertical="center" wrapText="1"/>
    </xf>
    <xf numFmtId="0" fontId="6" fillId="0" borderId="24" xfId="1" applyFont="1" applyBorder="1" applyAlignment="1">
      <alignment horizontal="center" vertical="center" wrapText="1"/>
    </xf>
    <xf numFmtId="0" fontId="6" fillId="0" borderId="22" xfId="1" applyFont="1" applyBorder="1" applyAlignment="1">
      <alignment horizontal="center" vertical="center" wrapText="1"/>
    </xf>
    <xf numFmtId="1" fontId="4" fillId="0" borderId="20" xfId="0" applyNumberFormat="1" applyFont="1" applyBorder="1" applyAlignment="1">
      <alignment horizontal="center" vertical="center" shrinkToFit="1"/>
    </xf>
    <xf numFmtId="1" fontId="4" fillId="0" borderId="17" xfId="0" applyNumberFormat="1" applyFont="1" applyBorder="1" applyAlignment="1">
      <alignment horizontal="center" vertical="center" shrinkToFit="1"/>
    </xf>
    <xf numFmtId="2" fontId="4" fillId="0" borderId="17" xfId="0" applyNumberFormat="1" applyFont="1" applyBorder="1" applyAlignment="1">
      <alignment horizontal="center" vertical="center" shrinkToFit="1"/>
    </xf>
    <xf numFmtId="2" fontId="4" fillId="0" borderId="18" xfId="0" applyNumberFormat="1" applyFont="1" applyBorder="1" applyAlignment="1">
      <alignment horizontal="center" vertical="center" shrinkToFit="1"/>
    </xf>
    <xf numFmtId="169" fontId="4" fillId="0" borderId="17" xfId="0" applyNumberFormat="1" applyFont="1" applyBorder="1" applyAlignment="1">
      <alignment horizontal="center" vertical="center" shrinkToFit="1"/>
    </xf>
    <xf numFmtId="170" fontId="4" fillId="0" borderId="12" xfId="0" applyNumberFormat="1" applyFont="1" applyBorder="1" applyAlignment="1">
      <alignment horizontal="center" vertical="center" shrinkToFit="1"/>
    </xf>
    <xf numFmtId="170" fontId="4" fillId="0" borderId="32" xfId="0" applyNumberFormat="1" applyFont="1" applyBorder="1" applyAlignment="1">
      <alignment horizontal="center" vertical="center" shrinkToFit="1"/>
    </xf>
    <xf numFmtId="170" fontId="4" fillId="0" borderId="30" xfId="0" applyNumberFormat="1" applyFont="1" applyBorder="1" applyAlignment="1">
      <alignment horizontal="center" vertical="center" shrinkToFit="1"/>
    </xf>
    <xf numFmtId="1" fontId="4" fillId="0" borderId="26" xfId="2" applyNumberFormat="1" applyFont="1" applyBorder="1" applyAlignment="1">
      <alignment horizontal="center" vertical="center" shrinkToFit="1"/>
    </xf>
    <xf numFmtId="2" fontId="4" fillId="0" borderId="26" xfId="2" applyNumberFormat="1" applyFont="1" applyBorder="1" applyAlignment="1">
      <alignment horizontal="center" vertical="center" shrinkToFit="1"/>
    </xf>
    <xf numFmtId="0" fontId="0" fillId="6" borderId="32" xfId="0" applyFill="1" applyBorder="1" applyAlignment="1">
      <alignment horizontal="center" vertical="center"/>
    </xf>
    <xf numFmtId="0" fontId="6" fillId="0" borderId="12" xfId="0" applyFont="1" applyBorder="1" applyAlignment="1">
      <alignment horizontal="center" vertical="center" wrapText="1"/>
    </xf>
    <xf numFmtId="0" fontId="6" fillId="0" borderId="30" xfId="0" applyFont="1" applyBorder="1" applyAlignment="1">
      <alignment horizontal="center" vertical="center" wrapText="1"/>
    </xf>
    <xf numFmtId="0" fontId="0" fillId="0" borderId="12" xfId="0" applyBorder="1" applyAlignment="1">
      <alignment horizontal="center" vertical="center" wrapText="1"/>
    </xf>
    <xf numFmtId="0" fontId="0" fillId="0" borderId="30" xfId="0" applyBorder="1" applyAlignment="1">
      <alignment horizontal="center" vertical="center" wrapText="1"/>
    </xf>
    <xf numFmtId="0" fontId="6" fillId="0" borderId="48" xfId="0" applyFont="1" applyBorder="1" applyAlignment="1">
      <alignment horizontal="center" vertical="center" wrapText="1"/>
    </xf>
    <xf numFmtId="0" fontId="6" fillId="0" borderId="49" xfId="0" applyFont="1" applyBorder="1" applyAlignment="1">
      <alignment horizontal="center" vertical="center"/>
    </xf>
    <xf numFmtId="0" fontId="0" fillId="0" borderId="49" xfId="0" applyBorder="1" applyAlignment="1">
      <alignment horizontal="center" vertical="center"/>
    </xf>
    <xf numFmtId="0" fontId="0" fillId="0" borderId="54" xfId="0" applyBorder="1" applyAlignment="1">
      <alignment horizontal="center" vertical="center" wrapText="1"/>
    </xf>
    <xf numFmtId="0" fontId="6" fillId="0" borderId="55" xfId="0" applyFont="1" applyBorder="1" applyAlignment="1">
      <alignment horizontal="center" vertical="center" wrapText="1"/>
    </xf>
    <xf numFmtId="0" fontId="6" fillId="0" borderId="56" xfId="0" applyFont="1" applyBorder="1" applyAlignment="1">
      <alignment horizontal="center" vertical="center"/>
    </xf>
    <xf numFmtId="0" fontId="6" fillId="0" borderId="57" xfId="0" applyFont="1" applyBorder="1" applyAlignment="1">
      <alignment horizontal="center" vertical="center" wrapText="1"/>
    </xf>
    <xf numFmtId="0" fontId="6" fillId="0" borderId="58" xfId="0" applyFont="1" applyBorder="1" applyAlignment="1">
      <alignment horizontal="center" vertical="center"/>
    </xf>
    <xf numFmtId="0" fontId="6" fillId="0" borderId="59" xfId="0" applyFont="1" applyBorder="1" applyAlignment="1">
      <alignment horizontal="center" vertical="center"/>
    </xf>
    <xf numFmtId="0" fontId="6" fillId="0" borderId="60" xfId="0" applyFont="1" applyBorder="1" applyAlignment="1">
      <alignment horizontal="center" vertical="center"/>
    </xf>
    <xf numFmtId="0" fontId="6" fillId="0" borderId="61" xfId="0" applyFont="1" applyBorder="1" applyAlignment="1">
      <alignment horizontal="center" vertical="center"/>
    </xf>
    <xf numFmtId="0" fontId="6" fillId="0" borderId="62" xfId="0" applyFont="1" applyBorder="1" applyAlignment="1">
      <alignment horizontal="center" vertical="center"/>
    </xf>
    <xf numFmtId="0" fontId="0" fillId="0" borderId="63" xfId="0" applyBorder="1" applyAlignment="1">
      <alignment horizontal="center" vertical="center" wrapText="1"/>
    </xf>
    <xf numFmtId="0" fontId="6" fillId="0" borderId="64" xfId="0" applyFont="1" applyBorder="1" applyAlignment="1">
      <alignment horizontal="center" vertical="center"/>
    </xf>
    <xf numFmtId="0" fontId="6" fillId="0" borderId="26" xfId="0" applyFont="1" applyBorder="1" applyAlignment="1">
      <alignment horizontal="center" vertical="center" wrapText="1"/>
    </xf>
    <xf numFmtId="0" fontId="0" fillId="0" borderId="65" xfId="0" applyBorder="1" applyAlignment="1">
      <alignment horizontal="center" vertical="center" wrapText="1"/>
    </xf>
    <xf numFmtId="2" fontId="4" fillId="0" borderId="26" xfId="0" applyNumberFormat="1" applyFont="1" applyBorder="1" applyAlignment="1">
      <alignment horizontal="center" vertical="center" shrinkToFit="1"/>
    </xf>
    <xf numFmtId="166" fontId="4" fillId="0" borderId="26" xfId="0" applyNumberFormat="1" applyFont="1" applyBorder="1" applyAlignment="1">
      <alignment horizontal="center" vertical="center" shrinkToFit="1"/>
    </xf>
    <xf numFmtId="0" fontId="4" fillId="0" borderId="26" xfId="2" applyFont="1" applyBorder="1" applyAlignment="1">
      <alignment horizontal="center" vertical="center" wrapText="1"/>
    </xf>
    <xf numFmtId="0" fontId="0" fillId="5" borderId="0" xfId="0" applyFill="1" applyAlignment="1">
      <alignment horizontal="center" vertical="center" wrapText="1"/>
    </xf>
    <xf numFmtId="0" fontId="0" fillId="0" borderId="3" xfId="0" applyBorder="1" applyAlignment="1">
      <alignment horizontal="center" vertical="center" wrapText="1"/>
    </xf>
    <xf numFmtId="164" fontId="0" fillId="0" borderId="0" xfId="0" applyNumberFormat="1" applyAlignment="1">
      <alignment horizontal="center" vertical="center"/>
    </xf>
    <xf numFmtId="0" fontId="0" fillId="6" borderId="17" xfId="0" applyFill="1" applyBorder="1" applyAlignment="1">
      <alignment horizontal="center" vertical="center" wrapText="1"/>
    </xf>
    <xf numFmtId="0" fontId="6" fillId="6" borderId="17" xfId="0" applyFont="1" applyFill="1" applyBorder="1" applyAlignment="1">
      <alignment horizontal="center" vertical="center" wrapText="1"/>
    </xf>
    <xf numFmtId="0" fontId="0" fillId="6" borderId="18" xfId="0" applyFill="1" applyBorder="1" applyAlignment="1">
      <alignment horizontal="center" vertical="center" wrapText="1"/>
    </xf>
    <xf numFmtId="0" fontId="6" fillId="6" borderId="18" xfId="0" applyFont="1" applyFill="1" applyBorder="1" applyAlignment="1">
      <alignment horizontal="center" vertical="center" wrapText="1"/>
    </xf>
    <xf numFmtId="2" fontId="4" fillId="0" borderId="20" xfId="0" applyNumberFormat="1" applyFont="1" applyBorder="1" applyAlignment="1">
      <alignment horizontal="center" vertical="center" shrinkToFit="1"/>
    </xf>
    <xf numFmtId="1" fontId="4" fillId="11" borderId="20" xfId="0" applyNumberFormat="1" applyFont="1" applyFill="1" applyBorder="1" applyAlignment="1">
      <alignment horizontal="center" vertical="center" shrinkToFit="1"/>
    </xf>
    <xf numFmtId="0" fontId="0" fillId="0" borderId="19" xfId="0" applyBorder="1" applyAlignment="1">
      <alignment horizontal="center" vertical="center" wrapText="1"/>
    </xf>
    <xf numFmtId="0" fontId="6" fillId="0" borderId="18" xfId="0" applyFont="1" applyBorder="1" applyAlignment="1">
      <alignment horizontal="center" vertical="center" wrapText="1"/>
    </xf>
    <xf numFmtId="167" fontId="65" fillId="0" borderId="20" xfId="0" applyNumberFormat="1" applyFont="1" applyBorder="1" applyAlignment="1">
      <alignment horizontal="center" vertical="center" shrinkToFit="1"/>
    </xf>
    <xf numFmtId="0" fontId="6" fillId="0" borderId="13" xfId="0" applyFont="1" applyBorder="1" applyAlignment="1">
      <alignment horizontal="center" vertical="center" wrapText="1"/>
    </xf>
    <xf numFmtId="1" fontId="4" fillId="0" borderId="29" xfId="0" applyNumberFormat="1" applyFont="1" applyBorder="1" applyAlignment="1">
      <alignment horizontal="center" vertical="center" shrinkToFit="1"/>
    </xf>
    <xf numFmtId="1" fontId="4" fillId="0" borderId="12" xfId="0" applyNumberFormat="1" applyFont="1" applyBorder="1" applyAlignment="1">
      <alignment horizontal="center" vertical="center" shrinkToFit="1"/>
    </xf>
    <xf numFmtId="2" fontId="4" fillId="0" borderId="12" xfId="0" applyNumberFormat="1" applyFont="1" applyBorder="1" applyAlignment="1">
      <alignment horizontal="center" vertical="center" shrinkToFit="1"/>
    </xf>
    <xf numFmtId="0" fontId="6" fillId="0" borderId="15" xfId="0" applyFont="1" applyBorder="1" applyAlignment="1">
      <alignment horizontal="center" vertical="center" wrapText="1"/>
    </xf>
    <xf numFmtId="1" fontId="4" fillId="0" borderId="31" xfId="0" applyNumberFormat="1" applyFont="1" applyBorder="1" applyAlignment="1">
      <alignment horizontal="center" vertical="center" shrinkToFit="1"/>
    </xf>
    <xf numFmtId="1" fontId="4" fillId="0" borderId="30" xfId="0" applyNumberFormat="1" applyFont="1" applyBorder="1" applyAlignment="1">
      <alignment horizontal="center" vertical="center" shrinkToFit="1"/>
    </xf>
    <xf numFmtId="2" fontId="4" fillId="0" borderId="30" xfId="0" applyNumberFormat="1" applyFont="1" applyBorder="1" applyAlignment="1">
      <alignment horizontal="center" vertical="center" shrinkToFit="1"/>
    </xf>
    <xf numFmtId="168" fontId="65" fillId="0" borderId="20" xfId="0" applyNumberFormat="1" applyFont="1" applyBorder="1" applyAlignment="1">
      <alignment horizontal="center" vertical="center" shrinkToFit="1"/>
    </xf>
    <xf numFmtId="169" fontId="4" fillId="11" borderId="17" xfId="0" applyNumberFormat="1" applyFont="1" applyFill="1" applyBorder="1" applyAlignment="1">
      <alignment horizontal="center" vertical="center" shrinkToFit="1"/>
    </xf>
    <xf numFmtId="0" fontId="6" fillId="6" borderId="20" xfId="0" applyFont="1" applyFill="1" applyBorder="1" applyAlignment="1">
      <alignment horizontal="center" vertical="center" wrapText="1"/>
    </xf>
    <xf numFmtId="0" fontId="0" fillId="6" borderId="20" xfId="0" applyFill="1" applyBorder="1" applyAlignment="1">
      <alignment horizontal="center" vertical="center" wrapText="1"/>
    </xf>
    <xf numFmtId="169" fontId="4" fillId="0" borderId="20" xfId="0" applyNumberFormat="1" applyFont="1" applyBorder="1" applyAlignment="1">
      <alignment horizontal="center" vertical="center" shrinkToFit="1"/>
    </xf>
    <xf numFmtId="0" fontId="6" fillId="6" borderId="30" xfId="0" applyFont="1" applyFill="1" applyBorder="1" applyAlignment="1">
      <alignment horizontal="center" vertical="center" wrapText="1"/>
    </xf>
    <xf numFmtId="0" fontId="0" fillId="6" borderId="30" xfId="0" applyFill="1" applyBorder="1" applyAlignment="1">
      <alignment horizontal="center" vertical="center" wrapText="1"/>
    </xf>
    <xf numFmtId="170" fontId="4" fillId="0" borderId="17" xfId="0" applyNumberFormat="1" applyFont="1" applyBorder="1" applyAlignment="1">
      <alignment horizontal="center" vertical="center" shrinkToFit="1"/>
    </xf>
    <xf numFmtId="169" fontId="4" fillId="0" borderId="12" xfId="0" applyNumberFormat="1" applyFont="1" applyBorder="1" applyAlignment="1">
      <alignment horizontal="center" vertical="center" shrinkToFit="1"/>
    </xf>
    <xf numFmtId="169" fontId="4" fillId="0" borderId="30" xfId="0" applyNumberFormat="1" applyFont="1" applyBorder="1" applyAlignment="1">
      <alignment horizontal="center" vertical="center" shrinkToFit="1"/>
    </xf>
    <xf numFmtId="171" fontId="65" fillId="0" borderId="12" xfId="0" applyNumberFormat="1" applyFont="1" applyBorder="1" applyAlignment="1">
      <alignment horizontal="center" vertical="center" shrinkToFit="1"/>
    </xf>
    <xf numFmtId="171" fontId="65" fillId="0" borderId="30" xfId="0" applyNumberFormat="1" applyFont="1" applyBorder="1" applyAlignment="1">
      <alignment horizontal="center" vertical="center" shrinkToFit="1"/>
    </xf>
    <xf numFmtId="171" fontId="65" fillId="0" borderId="17" xfId="0" applyNumberFormat="1" applyFont="1" applyBorder="1" applyAlignment="1">
      <alignment horizontal="center" vertical="center" shrinkToFit="1"/>
    </xf>
    <xf numFmtId="169" fontId="4" fillId="12" borderId="17" xfId="0" applyNumberFormat="1" applyFont="1" applyFill="1" applyBorder="1" applyAlignment="1">
      <alignment horizontal="center" vertical="center" shrinkToFit="1"/>
    </xf>
    <xf numFmtId="2" fontId="4" fillId="0" borderId="29" xfId="0" applyNumberFormat="1" applyFont="1" applyBorder="1" applyAlignment="1">
      <alignment horizontal="center" vertical="center" shrinkToFit="1"/>
    </xf>
    <xf numFmtId="169" fontId="4" fillId="12" borderId="18" xfId="0" applyNumberFormat="1" applyFont="1" applyFill="1" applyBorder="1" applyAlignment="1">
      <alignment horizontal="center" vertical="center" shrinkToFit="1"/>
    </xf>
    <xf numFmtId="170" fontId="4" fillId="0" borderId="18" xfId="0" applyNumberFormat="1" applyFont="1" applyBorder="1" applyAlignment="1">
      <alignment horizontal="center" vertical="center" shrinkToFit="1"/>
    </xf>
    <xf numFmtId="164" fontId="0" fillId="0" borderId="26" xfId="0" applyNumberFormat="1" applyBorder="1" applyAlignment="1">
      <alignment horizontal="center" vertical="center"/>
    </xf>
    <xf numFmtId="165" fontId="4" fillId="0" borderId="17" xfId="1" applyNumberFormat="1" applyFont="1" applyBorder="1" applyAlignment="1">
      <alignment horizontal="center" vertical="center" shrinkToFit="1"/>
    </xf>
    <xf numFmtId="2" fontId="4" fillId="0" borderId="17" xfId="1" applyNumberFormat="1" applyFont="1" applyBorder="1" applyAlignment="1">
      <alignment horizontal="center" vertical="center" shrinkToFit="1"/>
    </xf>
    <xf numFmtId="164" fontId="4" fillId="0" borderId="17" xfId="1" applyNumberFormat="1" applyFont="1" applyBorder="1" applyAlignment="1">
      <alignment horizontal="center" vertical="center" shrinkToFit="1"/>
    </xf>
    <xf numFmtId="172" fontId="4" fillId="0" borderId="17" xfId="1" applyNumberFormat="1" applyFont="1" applyBorder="1" applyAlignment="1">
      <alignment horizontal="center" vertical="center" shrinkToFit="1"/>
    </xf>
    <xf numFmtId="0" fontId="6" fillId="6" borderId="34" xfId="0" applyFont="1" applyFill="1" applyBorder="1" applyAlignment="1">
      <alignment horizontal="center" vertical="center" wrapText="1"/>
    </xf>
    <xf numFmtId="0" fontId="6" fillId="6" borderId="35" xfId="0" applyFont="1" applyFill="1" applyBorder="1" applyAlignment="1">
      <alignment horizontal="center" vertical="center" wrapText="1"/>
    </xf>
    <xf numFmtId="0" fontId="6" fillId="6" borderId="66" xfId="0" applyFont="1" applyFill="1" applyBorder="1" applyAlignment="1">
      <alignment horizontal="center" vertical="center" wrapText="1"/>
    </xf>
    <xf numFmtId="0" fontId="6" fillId="0" borderId="36" xfId="0" applyFont="1" applyBorder="1" applyAlignment="1">
      <alignment horizontal="center" vertical="center" wrapText="1"/>
    </xf>
    <xf numFmtId="0" fontId="0" fillId="0" borderId="37" xfId="0" applyBorder="1" applyAlignment="1">
      <alignment horizontal="center" vertical="center" wrapText="1"/>
    </xf>
    <xf numFmtId="1" fontId="4" fillId="0" borderId="43" xfId="0" applyNumberFormat="1" applyFont="1" applyBorder="1" applyAlignment="1">
      <alignment horizontal="center" vertical="center" shrinkToFit="1"/>
    </xf>
    <xf numFmtId="0" fontId="6" fillId="0" borderId="37" xfId="0" applyFont="1" applyBorder="1" applyAlignment="1">
      <alignment horizontal="center" vertical="center" wrapText="1"/>
    </xf>
    <xf numFmtId="0" fontId="6" fillId="0" borderId="41" xfId="0" applyFont="1" applyBorder="1" applyAlignment="1">
      <alignment horizontal="center" vertical="center" wrapText="1"/>
    </xf>
    <xf numFmtId="0" fontId="6" fillId="0" borderId="42" xfId="0" applyFont="1" applyBorder="1" applyAlignment="1">
      <alignment horizontal="center" vertical="center" wrapText="1"/>
    </xf>
    <xf numFmtId="0" fontId="6" fillId="0" borderId="43" xfId="0" applyFont="1" applyBorder="1" applyAlignment="1">
      <alignment horizontal="center" vertical="center" wrapText="1"/>
    </xf>
    <xf numFmtId="0" fontId="0" fillId="0" borderId="44" xfId="0" applyBorder="1" applyAlignment="1">
      <alignment horizontal="center" vertical="center" wrapText="1"/>
    </xf>
    <xf numFmtId="0" fontId="9" fillId="0" borderId="43" xfId="0" applyFont="1" applyBorder="1" applyAlignment="1">
      <alignment horizontal="center" vertical="center" wrapText="1"/>
    </xf>
    <xf numFmtId="0" fontId="6" fillId="0" borderId="44" xfId="0" applyFont="1" applyBorder="1" applyAlignment="1">
      <alignment horizontal="center" vertical="center" wrapText="1"/>
    </xf>
    <xf numFmtId="0" fontId="0" fillId="0" borderId="41" xfId="0" applyBorder="1" applyAlignment="1">
      <alignment horizontal="center" vertical="center" wrapText="1"/>
    </xf>
    <xf numFmtId="0" fontId="0" fillId="0" borderId="42" xfId="0" applyBorder="1" applyAlignment="1">
      <alignment horizontal="center" vertical="center" wrapText="1"/>
    </xf>
    <xf numFmtId="0" fontId="0" fillId="0" borderId="43" xfId="0" applyBorder="1" applyAlignment="1">
      <alignment horizontal="center" vertical="center" wrapText="1"/>
    </xf>
    <xf numFmtId="0" fontId="6" fillId="6" borderId="48" xfId="0" applyFont="1" applyFill="1" applyBorder="1" applyAlignment="1">
      <alignment horizontal="center" vertical="center" wrapText="1"/>
    </xf>
    <xf numFmtId="0" fontId="6" fillId="6" borderId="49" xfId="0" applyFont="1" applyFill="1" applyBorder="1" applyAlignment="1">
      <alignment horizontal="center" vertical="center" wrapText="1"/>
    </xf>
    <xf numFmtId="0" fontId="0" fillId="6" borderId="26" xfId="0" applyFill="1" applyBorder="1" applyAlignment="1">
      <alignment horizontal="center" vertical="center" wrapText="1"/>
    </xf>
    <xf numFmtId="1" fontId="78" fillId="0" borderId="26" xfId="0" applyNumberFormat="1" applyFont="1" applyBorder="1" applyAlignment="1">
      <alignment horizontal="center" vertical="center" shrinkToFit="1"/>
    </xf>
    <xf numFmtId="0" fontId="79" fillId="6" borderId="26" xfId="0" applyFont="1" applyFill="1" applyBorder="1" applyAlignment="1">
      <alignment horizontal="center" vertical="center" wrapText="1"/>
    </xf>
    <xf numFmtId="0" fontId="79" fillId="6" borderId="19" xfId="0" applyFont="1" applyFill="1" applyBorder="1" applyAlignment="1">
      <alignment horizontal="center" vertical="center" wrapText="1"/>
    </xf>
    <xf numFmtId="0" fontId="79" fillId="6" borderId="18" xfId="0" applyFont="1" applyFill="1" applyBorder="1" applyAlignment="1">
      <alignment horizontal="center" vertical="center" wrapText="1"/>
    </xf>
    <xf numFmtId="0" fontId="4" fillId="6" borderId="26" xfId="2" applyFont="1" applyFill="1" applyBorder="1" applyAlignment="1">
      <alignment horizontal="center" vertical="center" wrapText="1"/>
    </xf>
    <xf numFmtId="0" fontId="83" fillId="6" borderId="26" xfId="2" applyFont="1" applyFill="1" applyBorder="1" applyAlignment="1">
      <alignment horizontal="center" vertical="center" wrapText="1"/>
    </xf>
    <xf numFmtId="0" fontId="6" fillId="6" borderId="18" xfId="1" applyFont="1" applyFill="1" applyBorder="1" applyAlignment="1">
      <alignment horizontal="center" vertical="center" wrapText="1"/>
    </xf>
    <xf numFmtId="0" fontId="4" fillId="0" borderId="12" xfId="1" applyFont="1" applyBorder="1" applyAlignment="1">
      <alignment horizontal="center" vertical="center" wrapText="1"/>
    </xf>
    <xf numFmtId="0" fontId="4" fillId="0" borderId="30" xfId="1" applyFont="1" applyBorder="1" applyAlignment="1">
      <alignment horizontal="center" vertical="center" wrapText="1"/>
    </xf>
    <xf numFmtId="2" fontId="0" fillId="6" borderId="0" xfId="0" applyNumberFormat="1" applyFill="1" applyAlignment="1">
      <alignment horizontal="center" vertical="center"/>
    </xf>
    <xf numFmtId="0" fontId="0" fillId="8" borderId="0" xfId="0" applyFill="1" applyAlignment="1">
      <alignment horizontal="center" vertical="center"/>
    </xf>
    <xf numFmtId="0" fontId="0" fillId="8" borderId="5" xfId="0" applyFill="1" applyBorder="1" applyAlignment="1">
      <alignment horizontal="center" vertical="center"/>
    </xf>
    <xf numFmtId="0" fontId="0" fillId="8" borderId="4" xfId="0" applyFill="1" applyBorder="1" applyAlignment="1">
      <alignment horizontal="center" vertical="center"/>
    </xf>
    <xf numFmtId="0" fontId="0" fillId="0" borderId="1" xfId="0"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8" borderId="1" xfId="0" applyFill="1" applyBorder="1" applyAlignment="1">
      <alignment horizontal="center"/>
    </xf>
    <xf numFmtId="0" fontId="0" fillId="8" borderId="2" xfId="0" applyFill="1" applyBorder="1" applyAlignment="1">
      <alignment horizontal="center"/>
    </xf>
    <xf numFmtId="0" fontId="0" fillId="8" borderId="3" xfId="0" applyFill="1" applyBorder="1" applyAlignment="1">
      <alignment horizontal="center"/>
    </xf>
    <xf numFmtId="0" fontId="0" fillId="9" borderId="9" xfId="0" applyFill="1" applyBorder="1" applyAlignment="1">
      <alignment horizontal="center"/>
    </xf>
    <xf numFmtId="0" fontId="0" fillId="9" borderId="0" xfId="0" applyFill="1" applyAlignment="1">
      <alignment horizontal="center"/>
    </xf>
    <xf numFmtId="0" fontId="0" fillId="9" borderId="7" xfId="0" applyFill="1" applyBorder="1" applyAlignment="1">
      <alignment horizontal="center"/>
    </xf>
    <xf numFmtId="2" fontId="0" fillId="0" borderId="9" xfId="0" applyNumberFormat="1" applyBorder="1" applyAlignment="1">
      <alignment horizontal="center" vertical="center"/>
    </xf>
    <xf numFmtId="0" fontId="0" fillId="0" borderId="0" xfId="0" applyAlignment="1">
      <alignment horizontal="center" vertical="center"/>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4" xfId="0" applyBorder="1" applyAlignment="1">
      <alignment horizontal="center" vertical="center"/>
    </xf>
    <xf numFmtId="0" fontId="0" fillId="0" borderId="33" xfId="0" applyBorder="1" applyAlignment="1">
      <alignment horizontal="center" vertical="center"/>
    </xf>
    <xf numFmtId="0" fontId="12" fillId="0" borderId="12" xfId="0" applyFont="1" applyBorder="1" applyAlignment="1">
      <alignment horizontal="left" vertical="top" wrapText="1" indent="1"/>
    </xf>
    <xf numFmtId="0" fontId="12" fillId="0" borderId="30" xfId="0" applyFont="1" applyBorder="1" applyAlignment="1">
      <alignment horizontal="left" vertical="top" wrapText="1" indent="1"/>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32" xfId="0" applyBorder="1" applyAlignment="1">
      <alignment horizontal="center" vertical="center"/>
    </xf>
    <xf numFmtId="0" fontId="27" fillId="0" borderId="12" xfId="0" applyFont="1" applyBorder="1" applyAlignment="1">
      <alignment horizontal="left" vertical="top" wrapText="1" indent="1"/>
    </xf>
    <xf numFmtId="0" fontId="27" fillId="0" borderId="30" xfId="0" applyFont="1" applyBorder="1" applyAlignment="1">
      <alignment horizontal="left" vertical="top" wrapText="1" indent="1"/>
    </xf>
    <xf numFmtId="165" fontId="30" fillId="0" borderId="12" xfId="0" applyNumberFormat="1" applyFont="1" applyBorder="1" applyAlignment="1">
      <alignment horizontal="center" vertical="top" shrinkToFit="1"/>
    </xf>
    <xf numFmtId="165" fontId="30" fillId="0" borderId="30" xfId="0" applyNumberFormat="1" applyFont="1" applyBorder="1" applyAlignment="1">
      <alignment horizontal="center" vertical="top" shrinkToFit="1"/>
    </xf>
    <xf numFmtId="2" fontId="30" fillId="0" borderId="12" xfId="0" applyNumberFormat="1" applyFont="1" applyBorder="1" applyAlignment="1">
      <alignment horizontal="center" vertical="top" shrinkToFit="1"/>
    </xf>
    <xf numFmtId="2" fontId="30" fillId="0" borderId="30" xfId="0" applyNumberFormat="1" applyFont="1" applyBorder="1" applyAlignment="1">
      <alignment horizontal="center" vertical="top" shrinkToFit="1"/>
    </xf>
    <xf numFmtId="0" fontId="0" fillId="0" borderId="12" xfId="0" applyBorder="1" applyAlignment="1">
      <alignment horizontal="center" vertical="top" wrapText="1"/>
    </xf>
    <xf numFmtId="0" fontId="0" fillId="0" borderId="30" xfId="0" applyBorder="1" applyAlignment="1">
      <alignment horizontal="center" vertical="top" wrapText="1"/>
    </xf>
    <xf numFmtId="0" fontId="27" fillId="0" borderId="12" xfId="0" applyFont="1" applyBorder="1" applyAlignment="1">
      <alignment horizontal="left" vertical="center" wrapText="1" indent="1"/>
    </xf>
    <xf numFmtId="0" fontId="27" fillId="0" borderId="30" xfId="0" applyFont="1" applyBorder="1" applyAlignment="1">
      <alignment horizontal="left" vertical="center" wrapText="1" indent="1"/>
    </xf>
    <xf numFmtId="0" fontId="0" fillId="0" borderId="12" xfId="0" applyBorder="1" applyAlignment="1">
      <alignment horizontal="left" vertical="center" wrapText="1"/>
    </xf>
    <xf numFmtId="0" fontId="0" fillId="0" borderId="30" xfId="0" applyBorder="1" applyAlignment="1">
      <alignment horizontal="left" vertical="center" wrapText="1"/>
    </xf>
    <xf numFmtId="0" fontId="0" fillId="0" borderId="5" xfId="0" applyBorder="1" applyAlignment="1">
      <alignment horizontal="center" vertical="center"/>
    </xf>
    <xf numFmtId="0" fontId="0" fillId="0" borderId="9" xfId="0" applyBorder="1" applyAlignment="1">
      <alignment horizontal="center" vertical="center"/>
    </xf>
    <xf numFmtId="2" fontId="0" fillId="0" borderId="0" xfId="0" applyNumberFormat="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26" xfId="0" applyBorder="1" applyAlignment="1">
      <alignment horizontal="center" vertical="center" wrapText="1"/>
    </xf>
    <xf numFmtId="0" fontId="0" fillId="6" borderId="26" xfId="0" applyFill="1" applyBorder="1" applyAlignment="1">
      <alignment horizontal="center" vertical="center"/>
    </xf>
    <xf numFmtId="0" fontId="51" fillId="6" borderId="26" xfId="0" applyFont="1" applyFill="1" applyBorder="1" applyAlignment="1">
      <alignment horizontal="center" vertical="center" wrapText="1"/>
    </xf>
    <xf numFmtId="0" fontId="51" fillId="6" borderId="26" xfId="0" applyFont="1" applyFill="1" applyBorder="1" applyAlignment="1">
      <alignment horizontal="center" vertical="center"/>
    </xf>
    <xf numFmtId="0" fontId="0" fillId="0" borderId="10" xfId="0"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1" fontId="4" fillId="0" borderId="12" xfId="1" applyNumberFormat="1" applyFont="1" applyBorder="1" applyAlignment="1">
      <alignment horizontal="center" vertical="center" shrinkToFit="1"/>
    </xf>
    <xf numFmtId="1" fontId="4" fillId="0" borderId="30" xfId="1" applyNumberFormat="1" applyFont="1" applyBorder="1" applyAlignment="1">
      <alignment horizontal="center" vertical="center" shrinkToFit="1"/>
    </xf>
    <xf numFmtId="0" fontId="4" fillId="0" borderId="18" xfId="1" applyFont="1" applyBorder="1" applyAlignment="1">
      <alignment horizontal="center" vertical="center" wrapText="1"/>
    </xf>
    <xf numFmtId="0" fontId="4" fillId="0" borderId="19" xfId="1" applyFont="1" applyBorder="1" applyAlignment="1">
      <alignment horizontal="center" vertical="center" wrapText="1"/>
    </xf>
    <xf numFmtId="0" fontId="4" fillId="0" borderId="20" xfId="1" applyFont="1" applyBorder="1" applyAlignment="1">
      <alignment horizontal="center" vertical="center" wrapText="1"/>
    </xf>
    <xf numFmtId="0" fontId="0" fillId="0" borderId="25" xfId="0" applyBorder="1" applyAlignment="1">
      <alignment horizontal="center" vertical="center" wrapText="1"/>
    </xf>
    <xf numFmtId="1" fontId="4" fillId="0" borderId="32" xfId="1" applyNumberFormat="1" applyFont="1" applyBorder="1" applyAlignment="1">
      <alignment horizontal="center" vertical="center" shrinkToFit="1"/>
    </xf>
    <xf numFmtId="0" fontId="6" fillId="0" borderId="12" xfId="1" applyFont="1" applyBorder="1" applyAlignment="1">
      <alignment horizontal="center" vertical="center" wrapText="1"/>
    </xf>
    <xf numFmtId="0" fontId="6" fillId="0" borderId="30" xfId="1" applyFont="1" applyBorder="1" applyAlignment="1">
      <alignment horizontal="center" vertical="center" wrapText="1"/>
    </xf>
    <xf numFmtId="0" fontId="0" fillId="0" borderId="26" xfId="0" applyBorder="1" applyAlignment="1">
      <alignment horizontal="center" vertical="center"/>
    </xf>
    <xf numFmtId="0" fontId="0" fillId="0" borderId="47" xfId="0" applyBorder="1" applyAlignment="1">
      <alignment horizontal="center" vertical="center"/>
    </xf>
    <xf numFmtId="0" fontId="6" fillId="0" borderId="38" xfId="0" applyFont="1" applyBorder="1" applyAlignment="1">
      <alignment horizontal="center" vertical="center" wrapText="1"/>
    </xf>
    <xf numFmtId="0" fontId="6" fillId="0" borderId="39" xfId="0" applyFont="1" applyBorder="1" applyAlignment="1">
      <alignment horizontal="center" vertical="center" wrapText="1"/>
    </xf>
    <xf numFmtId="0" fontId="6" fillId="0" borderId="40" xfId="0" applyFont="1" applyBorder="1" applyAlignment="1">
      <alignment horizontal="center" vertical="center" wrapText="1"/>
    </xf>
    <xf numFmtId="1" fontId="4" fillId="0" borderId="41" xfId="0" applyNumberFormat="1" applyFont="1" applyBorder="1" applyAlignment="1">
      <alignment horizontal="center" vertical="center" shrinkToFit="1"/>
    </xf>
    <xf numFmtId="1" fontId="4" fillId="0" borderId="67" xfId="0" applyNumberFormat="1" applyFont="1" applyBorder="1" applyAlignment="1">
      <alignment horizontal="center" vertical="center" shrinkToFit="1"/>
    </xf>
    <xf numFmtId="1" fontId="4" fillId="0" borderId="42" xfId="0" applyNumberFormat="1" applyFont="1" applyBorder="1" applyAlignment="1">
      <alignment horizontal="center" vertical="center" shrinkToFit="1"/>
    </xf>
    <xf numFmtId="1" fontId="4" fillId="0" borderId="26" xfId="0" applyNumberFormat="1" applyFont="1" applyBorder="1" applyAlignment="1">
      <alignment horizontal="center" vertical="center" shrinkToFit="1"/>
    </xf>
    <xf numFmtId="0" fontId="0" fillId="0" borderId="45" xfId="0" applyBorder="1" applyAlignment="1">
      <alignment horizontal="center" vertical="center" wrapText="1"/>
    </xf>
    <xf numFmtId="0" fontId="0" fillId="0" borderId="46" xfId="0" applyBorder="1" applyAlignment="1">
      <alignment horizontal="center" vertical="center" wrapText="1"/>
    </xf>
    <xf numFmtId="0" fontId="6" fillId="0" borderId="14" xfId="1" applyFont="1" applyBorder="1" applyAlignment="1">
      <alignment horizontal="center" vertical="center" wrapText="1"/>
    </xf>
    <xf numFmtId="0" fontId="6" fillId="0" borderId="0" xfId="1" applyFont="1" applyAlignment="1">
      <alignment horizontal="center" vertical="center" wrapText="1"/>
    </xf>
    <xf numFmtId="0" fontId="4" fillId="0" borderId="0" xfId="1" applyFont="1" applyAlignment="1">
      <alignment horizontal="center" vertical="center" wrapText="1"/>
    </xf>
    <xf numFmtId="0" fontId="4" fillId="0" borderId="16" xfId="1" applyFont="1" applyBorder="1" applyAlignment="1">
      <alignment horizontal="center" vertical="center" wrapText="1"/>
    </xf>
    <xf numFmtId="0" fontId="4" fillId="0" borderId="14" xfId="1" applyFont="1" applyBorder="1" applyAlignment="1">
      <alignment horizontal="center" vertical="center" wrapText="1"/>
    </xf>
    <xf numFmtId="0" fontId="6" fillId="0" borderId="25" xfId="1" applyFont="1" applyBorder="1" applyAlignment="1">
      <alignment horizontal="center" vertical="center" wrapText="1"/>
    </xf>
    <xf numFmtId="0" fontId="6" fillId="0" borderId="13" xfId="1" applyFont="1" applyBorder="1" applyAlignment="1">
      <alignment horizontal="center" vertical="center" wrapText="1"/>
    </xf>
    <xf numFmtId="0" fontId="6" fillId="0" borderId="28" xfId="1" applyFont="1" applyBorder="1" applyAlignment="1">
      <alignment horizontal="center" vertical="center" wrapText="1"/>
    </xf>
    <xf numFmtId="0" fontId="6" fillId="0" borderId="15" xfId="1" applyFont="1" applyBorder="1" applyAlignment="1">
      <alignment horizontal="center" vertical="center" wrapText="1"/>
    </xf>
    <xf numFmtId="0" fontId="4" fillId="0" borderId="13" xfId="1" applyFont="1" applyBorder="1" applyAlignment="1">
      <alignment horizontal="center" vertical="center" wrapText="1"/>
    </xf>
    <xf numFmtId="0" fontId="4" fillId="0" borderId="25" xfId="1" applyFont="1" applyBorder="1" applyAlignment="1">
      <alignment horizontal="center" vertical="center" wrapText="1"/>
    </xf>
    <xf numFmtId="0" fontId="0" fillId="0" borderId="25" xfId="0" applyBorder="1" applyAlignment="1">
      <alignment horizontal="center" vertical="center"/>
    </xf>
    <xf numFmtId="0" fontId="0" fillId="0" borderId="27" xfId="0" applyBorder="1" applyAlignment="1">
      <alignment horizontal="center" vertical="center"/>
    </xf>
    <xf numFmtId="0" fontId="6" fillId="0" borderId="26" xfId="1" applyFont="1" applyBorder="1" applyAlignment="1">
      <alignment horizontal="center" vertical="center" wrapText="1"/>
    </xf>
    <xf numFmtId="0" fontId="0" fillId="0" borderId="16" xfId="0" applyBorder="1" applyAlignment="1">
      <alignment horizontal="center" vertical="center"/>
    </xf>
    <xf numFmtId="0" fontId="0" fillId="6" borderId="2" xfId="0" applyFill="1" applyBorder="1" applyAlignment="1">
      <alignment horizontal="center" vertical="center"/>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6" fillId="0" borderId="12" xfId="0" applyFont="1" applyBorder="1" applyAlignment="1">
      <alignment horizontal="center" vertical="center" wrapText="1"/>
    </xf>
    <xf numFmtId="0" fontId="6" fillId="0" borderId="30" xfId="0" applyFont="1" applyBorder="1" applyAlignment="1">
      <alignment horizontal="center" vertical="center" wrapText="1"/>
    </xf>
    <xf numFmtId="165" fontId="4" fillId="0" borderId="12" xfId="0" applyNumberFormat="1" applyFont="1" applyBorder="1" applyAlignment="1">
      <alignment horizontal="center" vertical="center" shrinkToFit="1"/>
    </xf>
    <xf numFmtId="165" fontId="4" fillId="0" borderId="30" xfId="0" applyNumberFormat="1" applyFont="1" applyBorder="1" applyAlignment="1">
      <alignment horizontal="center" vertical="center" shrinkToFit="1"/>
    </xf>
    <xf numFmtId="2" fontId="4" fillId="0" borderId="12" xfId="0" applyNumberFormat="1" applyFont="1" applyBorder="1" applyAlignment="1">
      <alignment horizontal="center" vertical="center" shrinkToFit="1"/>
    </xf>
    <xf numFmtId="2" fontId="4" fillId="0" borderId="30" xfId="0" applyNumberFormat="1" applyFont="1" applyBorder="1" applyAlignment="1">
      <alignment horizontal="center" vertical="center" shrinkToFit="1"/>
    </xf>
    <xf numFmtId="0" fontId="0" fillId="0" borderId="12" xfId="0" applyBorder="1" applyAlignment="1">
      <alignment horizontal="center" vertical="center" wrapText="1"/>
    </xf>
    <xf numFmtId="0" fontId="0" fillId="0" borderId="30" xfId="0" applyBorder="1" applyAlignment="1">
      <alignment horizontal="center" vertical="center" wrapText="1"/>
    </xf>
    <xf numFmtId="0" fontId="6" fillId="6" borderId="26" xfId="0" applyFont="1" applyFill="1" applyBorder="1" applyAlignment="1">
      <alignment horizontal="center" vertical="center"/>
    </xf>
    <xf numFmtId="0" fontId="6" fillId="6" borderId="26" xfId="0" applyFont="1" applyFill="1" applyBorder="1" applyAlignment="1">
      <alignment horizontal="center" vertical="center" wrapText="1"/>
    </xf>
    <xf numFmtId="9" fontId="0" fillId="6" borderId="0" xfId="0" applyNumberFormat="1" applyFill="1" applyAlignment="1">
      <alignment horizontal="center" vertical="center" wrapText="1"/>
    </xf>
    <xf numFmtId="0" fontId="0" fillId="5" borderId="1" xfId="0" applyFill="1" applyBorder="1" applyAlignment="1">
      <alignment horizontal="center" vertical="center" wrapText="1"/>
    </xf>
    <xf numFmtId="2" fontId="0" fillId="0" borderId="0" xfId="0" applyNumberFormat="1" applyAlignment="1">
      <alignment horizontal="center" vertical="center" wrapText="1"/>
    </xf>
    <xf numFmtId="3" fontId="0" fillId="0" borderId="2" xfId="0" applyNumberFormat="1" applyBorder="1" applyAlignment="1">
      <alignment horizontal="center" vertical="center" wrapText="1"/>
    </xf>
    <xf numFmtId="2" fontId="0" fillId="0" borderId="9" xfId="0" applyNumberFormat="1" applyBorder="1" applyAlignment="1">
      <alignment horizontal="center" vertical="center" wrapText="1"/>
    </xf>
    <xf numFmtId="2" fontId="0" fillId="0" borderId="9" xfId="0" applyNumberFormat="1" applyBorder="1" applyAlignment="1">
      <alignment horizontal="center" vertical="center" wrapText="1"/>
    </xf>
    <xf numFmtId="164" fontId="0" fillId="0" borderId="0" xfId="0" applyNumberFormat="1" applyAlignment="1">
      <alignment horizontal="center" vertical="center" wrapText="1"/>
    </xf>
    <xf numFmtId="1" fontId="0" fillId="0" borderId="0" xfId="0" applyNumberFormat="1" applyAlignment="1">
      <alignment horizontal="center" vertical="center" wrapText="1"/>
    </xf>
    <xf numFmtId="0" fontId="0" fillId="6" borderId="4" xfId="0" applyFill="1" applyBorder="1" applyAlignment="1">
      <alignment horizontal="center" vertical="center" wrapText="1"/>
    </xf>
    <xf numFmtId="1" fontId="5" fillId="0" borderId="26" xfId="1" applyNumberFormat="1" applyFont="1" applyBorder="1" applyAlignment="1">
      <alignment horizontal="center" vertical="center" wrapText="1" shrinkToFit="1"/>
    </xf>
    <xf numFmtId="1" fontId="4" fillId="0" borderId="26" xfId="1" applyNumberFormat="1" applyFont="1" applyBorder="1" applyAlignment="1">
      <alignment horizontal="center" vertical="center" wrapText="1" shrinkToFit="1"/>
    </xf>
    <xf numFmtId="0" fontId="6" fillId="6" borderId="4" xfId="0" applyFont="1" applyFill="1" applyBorder="1" applyAlignment="1">
      <alignment horizontal="center" vertical="center" wrapText="1"/>
    </xf>
    <xf numFmtId="1" fontId="4" fillId="0" borderId="12" xfId="1" applyNumberFormat="1" applyFont="1" applyBorder="1" applyAlignment="1">
      <alignment horizontal="center" vertical="center" wrapText="1" shrinkToFit="1"/>
    </xf>
    <xf numFmtId="1" fontId="5" fillId="0" borderId="12" xfId="1" applyNumberFormat="1" applyFont="1" applyBorder="1" applyAlignment="1">
      <alignment horizontal="center" vertical="center" wrapText="1" shrinkToFit="1"/>
    </xf>
    <xf numFmtId="0" fontId="0" fillId="0" borderId="27" xfId="0" applyBorder="1" applyAlignment="1">
      <alignment horizontal="center" vertical="center" wrapText="1"/>
    </xf>
    <xf numFmtId="0" fontId="0" fillId="0" borderId="16" xfId="0" applyBorder="1" applyAlignment="1">
      <alignment horizontal="center" vertical="center" wrapText="1"/>
    </xf>
    <xf numFmtId="0" fontId="0" fillId="6" borderId="9" xfId="0" applyFill="1" applyBorder="1" applyAlignment="1">
      <alignment horizontal="center" vertical="center" wrapText="1"/>
    </xf>
    <xf numFmtId="0" fontId="0" fillId="6" borderId="2" xfId="0" applyFill="1" applyBorder="1" applyAlignment="1">
      <alignment horizontal="center" vertical="center" wrapText="1"/>
    </xf>
  </cellXfs>
  <cellStyles count="3">
    <cellStyle name="Normal" xfId="0" builtinId="0"/>
    <cellStyle name="Normal 2" xfId="1" xr:uid="{444A753B-0CF5-4D8E-9A50-25ACE211DE18}"/>
    <cellStyle name="Normal 3" xfId="2" xr:uid="{0CFAFFCF-EDEB-457A-8496-842B95C36D7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203526</xdr:colOff>
      <xdr:row>1428</xdr:row>
      <xdr:rowOff>22950</xdr:rowOff>
    </xdr:from>
    <xdr:ext cx="5875" cy="55814"/>
    <xdr:pic>
      <xdr:nvPicPr>
        <xdr:cNvPr id="2" name="image10.png">
          <a:extLst>
            <a:ext uri="{FF2B5EF4-FFF2-40B4-BE49-F238E27FC236}">
              <a16:creationId xmlns:a16="http://schemas.microsoft.com/office/drawing/2014/main" id="{26E53146-15BB-487E-BFD1-F3537B644D4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75676" y="1049077875"/>
          <a:ext cx="5875" cy="55814"/>
        </a:xfrm>
        <a:prstGeom prst="rect">
          <a:avLst/>
        </a:prstGeom>
      </xdr:spPr>
    </xdr:pic>
    <xdr:clientData/>
  </xdr:oneCellAnchor>
  <xdr:oneCellAnchor>
    <xdr:from>
      <xdr:col>2</xdr:col>
      <xdr:colOff>203526</xdr:colOff>
      <xdr:row>1434</xdr:row>
      <xdr:rowOff>22950</xdr:rowOff>
    </xdr:from>
    <xdr:ext cx="5875" cy="55814"/>
    <xdr:pic>
      <xdr:nvPicPr>
        <xdr:cNvPr id="3" name="image10.png">
          <a:extLst>
            <a:ext uri="{FF2B5EF4-FFF2-40B4-BE49-F238E27FC236}">
              <a16:creationId xmlns:a16="http://schemas.microsoft.com/office/drawing/2014/main" id="{392128DE-B03B-431C-B3E8-2DB2699ED58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75676" y="1050449475"/>
          <a:ext cx="5875" cy="55814"/>
        </a:xfrm>
        <a:prstGeom prst="rect">
          <a:avLst/>
        </a:prstGeom>
      </xdr:spPr>
    </xdr:pic>
    <xdr:clientData/>
  </xdr:oneCellAnchor>
  <xdr:oneCellAnchor>
    <xdr:from>
      <xdr:col>2</xdr:col>
      <xdr:colOff>203526</xdr:colOff>
      <xdr:row>1439</xdr:row>
      <xdr:rowOff>22950</xdr:rowOff>
    </xdr:from>
    <xdr:ext cx="5875" cy="55814"/>
    <xdr:pic>
      <xdr:nvPicPr>
        <xdr:cNvPr id="4" name="image10.png">
          <a:extLst>
            <a:ext uri="{FF2B5EF4-FFF2-40B4-BE49-F238E27FC236}">
              <a16:creationId xmlns:a16="http://schemas.microsoft.com/office/drawing/2014/main" id="{ECD2387F-6D03-4859-8CAF-FC67EC0D762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75676" y="1051401975"/>
          <a:ext cx="5875" cy="55814"/>
        </a:xfrm>
        <a:prstGeom prst="rect">
          <a:avLst/>
        </a:prstGeom>
      </xdr:spPr>
    </xdr:pic>
    <xdr:clientData/>
  </xdr:oneCellAnchor>
  <xdr:oneCellAnchor>
    <xdr:from>
      <xdr:col>2</xdr:col>
      <xdr:colOff>203526</xdr:colOff>
      <xdr:row>1439</xdr:row>
      <xdr:rowOff>22950</xdr:rowOff>
    </xdr:from>
    <xdr:ext cx="5875" cy="55814"/>
    <xdr:pic>
      <xdr:nvPicPr>
        <xdr:cNvPr id="5" name="image10.png">
          <a:extLst>
            <a:ext uri="{FF2B5EF4-FFF2-40B4-BE49-F238E27FC236}">
              <a16:creationId xmlns:a16="http://schemas.microsoft.com/office/drawing/2014/main" id="{5ECBFA85-ADCA-4C51-975C-01139724C70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75676" y="1051401975"/>
          <a:ext cx="5875" cy="55814"/>
        </a:xfrm>
        <a:prstGeom prst="rect">
          <a:avLst/>
        </a:prstGeom>
      </xdr:spPr>
    </xdr:pic>
    <xdr:clientData/>
  </xdr:oneCellAnchor>
  <xdr:oneCellAnchor>
    <xdr:from>
      <xdr:col>2</xdr:col>
      <xdr:colOff>203526</xdr:colOff>
      <xdr:row>1447</xdr:row>
      <xdr:rowOff>22950</xdr:rowOff>
    </xdr:from>
    <xdr:ext cx="5875" cy="55814"/>
    <xdr:pic>
      <xdr:nvPicPr>
        <xdr:cNvPr id="6" name="image10.png">
          <a:extLst>
            <a:ext uri="{FF2B5EF4-FFF2-40B4-BE49-F238E27FC236}">
              <a16:creationId xmlns:a16="http://schemas.microsoft.com/office/drawing/2014/main" id="{245BAE55-3F53-4B08-924F-CD89E741A17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75676" y="1052925975"/>
          <a:ext cx="5875" cy="55814"/>
        </a:xfrm>
        <a:prstGeom prst="rect">
          <a:avLst/>
        </a:prstGeom>
      </xdr:spPr>
    </xdr:pic>
    <xdr:clientData/>
  </xdr:oneCellAnchor>
  <xdr:oneCellAnchor>
    <xdr:from>
      <xdr:col>2</xdr:col>
      <xdr:colOff>203526</xdr:colOff>
      <xdr:row>1447</xdr:row>
      <xdr:rowOff>22950</xdr:rowOff>
    </xdr:from>
    <xdr:ext cx="5875" cy="55814"/>
    <xdr:pic>
      <xdr:nvPicPr>
        <xdr:cNvPr id="7" name="image10.png">
          <a:extLst>
            <a:ext uri="{FF2B5EF4-FFF2-40B4-BE49-F238E27FC236}">
              <a16:creationId xmlns:a16="http://schemas.microsoft.com/office/drawing/2014/main" id="{B1213137-2287-4F40-85B9-C778669BBD6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75676" y="1052925975"/>
          <a:ext cx="5875" cy="55814"/>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oneCellAnchor>
    <xdr:from>
      <xdr:col>2</xdr:col>
      <xdr:colOff>203526</xdr:colOff>
      <xdr:row>4409</xdr:row>
      <xdr:rowOff>22950</xdr:rowOff>
    </xdr:from>
    <xdr:ext cx="5875" cy="55814"/>
    <xdr:pic>
      <xdr:nvPicPr>
        <xdr:cNvPr id="30" name="image10.png">
          <a:extLst>
            <a:ext uri="{FF2B5EF4-FFF2-40B4-BE49-F238E27FC236}">
              <a16:creationId xmlns:a16="http://schemas.microsoft.com/office/drawing/2014/main" id="{C635FDB7-E5E9-4439-A7C8-E68604C9C8C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3526" y="22950"/>
          <a:ext cx="5875" cy="55814"/>
        </a:xfrm>
        <a:prstGeom prst="rect">
          <a:avLst/>
        </a:prstGeom>
      </xdr:spPr>
    </xdr:pic>
    <xdr:clientData/>
  </xdr:oneCellAnchor>
  <xdr:oneCellAnchor>
    <xdr:from>
      <xdr:col>2</xdr:col>
      <xdr:colOff>203526</xdr:colOff>
      <xdr:row>4415</xdr:row>
      <xdr:rowOff>22950</xdr:rowOff>
    </xdr:from>
    <xdr:ext cx="5875" cy="55814"/>
    <xdr:pic>
      <xdr:nvPicPr>
        <xdr:cNvPr id="31" name="image10.png">
          <a:extLst>
            <a:ext uri="{FF2B5EF4-FFF2-40B4-BE49-F238E27FC236}">
              <a16:creationId xmlns:a16="http://schemas.microsoft.com/office/drawing/2014/main" id="{0A9BF883-6E09-4B39-ABC3-9FB018A930E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78057" y="1027413263"/>
          <a:ext cx="5875" cy="55814"/>
        </a:xfrm>
        <a:prstGeom prst="rect">
          <a:avLst/>
        </a:prstGeom>
      </xdr:spPr>
    </xdr:pic>
    <xdr:clientData/>
  </xdr:oneCellAnchor>
  <xdr:oneCellAnchor>
    <xdr:from>
      <xdr:col>2</xdr:col>
      <xdr:colOff>203526</xdr:colOff>
      <xdr:row>4420</xdr:row>
      <xdr:rowOff>22950</xdr:rowOff>
    </xdr:from>
    <xdr:ext cx="5875" cy="55814"/>
    <xdr:pic>
      <xdr:nvPicPr>
        <xdr:cNvPr id="32" name="image10.png">
          <a:extLst>
            <a:ext uri="{FF2B5EF4-FFF2-40B4-BE49-F238E27FC236}">
              <a16:creationId xmlns:a16="http://schemas.microsoft.com/office/drawing/2014/main" id="{A0974358-7933-4861-ADA4-BAA6E51D26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78057" y="1028782481"/>
          <a:ext cx="5875" cy="55814"/>
        </a:xfrm>
        <a:prstGeom prst="rect">
          <a:avLst/>
        </a:prstGeom>
      </xdr:spPr>
    </xdr:pic>
    <xdr:clientData/>
  </xdr:oneCellAnchor>
  <xdr:oneCellAnchor>
    <xdr:from>
      <xdr:col>2</xdr:col>
      <xdr:colOff>203526</xdr:colOff>
      <xdr:row>4420</xdr:row>
      <xdr:rowOff>22950</xdr:rowOff>
    </xdr:from>
    <xdr:ext cx="5875" cy="55814"/>
    <xdr:pic>
      <xdr:nvPicPr>
        <xdr:cNvPr id="33" name="image10.png">
          <a:extLst>
            <a:ext uri="{FF2B5EF4-FFF2-40B4-BE49-F238E27FC236}">
              <a16:creationId xmlns:a16="http://schemas.microsoft.com/office/drawing/2014/main" id="{02302889-0007-4F99-B69B-A9779DCD4EB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78057" y="1027413263"/>
          <a:ext cx="5875" cy="55814"/>
        </a:xfrm>
        <a:prstGeom prst="rect">
          <a:avLst/>
        </a:prstGeom>
      </xdr:spPr>
    </xdr:pic>
    <xdr:clientData/>
  </xdr:oneCellAnchor>
  <xdr:oneCellAnchor>
    <xdr:from>
      <xdr:col>2</xdr:col>
      <xdr:colOff>203526</xdr:colOff>
      <xdr:row>4428</xdr:row>
      <xdr:rowOff>22950</xdr:rowOff>
    </xdr:from>
    <xdr:ext cx="5875" cy="55814"/>
    <xdr:pic>
      <xdr:nvPicPr>
        <xdr:cNvPr id="34" name="image10.png">
          <a:extLst>
            <a:ext uri="{FF2B5EF4-FFF2-40B4-BE49-F238E27FC236}">
              <a16:creationId xmlns:a16="http://schemas.microsoft.com/office/drawing/2014/main" id="{37D31A56-7BB7-4AF2-8DED-9E9FBD452A7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78057" y="1029725059"/>
          <a:ext cx="5875" cy="55814"/>
        </a:xfrm>
        <a:prstGeom prst="rect">
          <a:avLst/>
        </a:prstGeom>
      </xdr:spPr>
    </xdr:pic>
    <xdr:clientData/>
  </xdr:oneCellAnchor>
  <xdr:oneCellAnchor>
    <xdr:from>
      <xdr:col>2</xdr:col>
      <xdr:colOff>203526</xdr:colOff>
      <xdr:row>4428</xdr:row>
      <xdr:rowOff>22950</xdr:rowOff>
    </xdr:from>
    <xdr:ext cx="5875" cy="55814"/>
    <xdr:pic>
      <xdr:nvPicPr>
        <xdr:cNvPr id="35" name="image10.png">
          <a:extLst>
            <a:ext uri="{FF2B5EF4-FFF2-40B4-BE49-F238E27FC236}">
              <a16:creationId xmlns:a16="http://schemas.microsoft.com/office/drawing/2014/main" id="{5AFAA25E-9EED-4CBB-950D-2E4122E2720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978057" y="1029725059"/>
          <a:ext cx="5875" cy="5581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G4445"/>
  <sheetViews>
    <sheetView zoomScale="86" zoomScaleNormal="86" workbookViewId="0">
      <selection activeCell="B17" sqref="B17"/>
    </sheetView>
  </sheetViews>
  <sheetFormatPr defaultRowHeight="15"/>
  <cols>
    <col min="1" max="1" width="33.28515625" bestFit="1" customWidth="1"/>
    <col min="2" max="2" width="74" bestFit="1" customWidth="1"/>
    <col min="3" max="3" width="30" bestFit="1" customWidth="1"/>
    <col min="4" max="4" width="103.42578125" customWidth="1"/>
    <col min="5" max="5" width="23.140625" bestFit="1" customWidth="1"/>
    <col min="6" max="6" width="30.85546875" bestFit="1" customWidth="1"/>
    <col min="7" max="7" width="23.5703125" bestFit="1" customWidth="1"/>
    <col min="8" max="8" width="20.7109375" bestFit="1" customWidth="1"/>
    <col min="9" max="9" width="25.140625" bestFit="1" customWidth="1"/>
    <col min="10" max="10" width="99.28515625" bestFit="1" customWidth="1"/>
    <col min="12" max="12" width="100.7109375" bestFit="1" customWidth="1"/>
  </cols>
  <sheetData>
    <row r="1" spans="1:4" s="6" customFormat="1">
      <c r="B1" s="8" t="s">
        <v>4</v>
      </c>
    </row>
    <row r="2" spans="1:4" s="12" customFormat="1">
      <c r="A2" s="21" t="s">
        <v>0</v>
      </c>
      <c r="B2" s="22" t="s">
        <v>1</v>
      </c>
      <c r="C2" s="22" t="s">
        <v>3</v>
      </c>
      <c r="D2" s="23" t="s">
        <v>2</v>
      </c>
    </row>
    <row r="3" spans="1:4">
      <c r="A3" s="22" t="s">
        <v>4</v>
      </c>
      <c r="B3" s="22" t="s">
        <v>6</v>
      </c>
      <c r="C3" s="20"/>
      <c r="D3" s="23" t="s">
        <v>7</v>
      </c>
    </row>
    <row r="4" spans="1:4">
      <c r="A4" s="22" t="s">
        <v>4</v>
      </c>
      <c r="B4" s="25" t="s">
        <v>8</v>
      </c>
      <c r="C4" s="20"/>
      <c r="D4" s="23" t="s">
        <v>7</v>
      </c>
    </row>
    <row r="5" spans="1:4">
      <c r="A5" s="22" t="s">
        <v>4</v>
      </c>
      <c r="B5" s="22" t="s">
        <v>9</v>
      </c>
      <c r="C5" s="20"/>
      <c r="D5" s="23" t="s">
        <v>7</v>
      </c>
    </row>
    <row r="6" spans="1:4">
      <c r="A6" s="22" t="s">
        <v>4</v>
      </c>
      <c r="B6" s="25" t="s">
        <v>10</v>
      </c>
      <c r="C6" s="20"/>
      <c r="D6" s="23" t="s">
        <v>7</v>
      </c>
    </row>
    <row r="7" spans="1:4">
      <c r="A7" s="22" t="s">
        <v>4</v>
      </c>
      <c r="B7" s="22" t="s">
        <v>11</v>
      </c>
      <c r="C7" s="20"/>
      <c r="D7" s="23" t="s">
        <v>7</v>
      </c>
    </row>
    <row r="8" spans="1:4">
      <c r="A8" s="22" t="s">
        <v>4</v>
      </c>
      <c r="B8" s="25" t="s">
        <v>12</v>
      </c>
      <c r="C8" s="20"/>
      <c r="D8" s="23" t="s">
        <v>7</v>
      </c>
    </row>
    <row r="9" spans="1:4">
      <c r="A9" s="22" t="s">
        <v>4</v>
      </c>
      <c r="B9" s="22" t="s">
        <v>13</v>
      </c>
      <c r="C9" s="20"/>
      <c r="D9" s="23" t="s">
        <v>7</v>
      </c>
    </row>
    <row r="10" spans="1:4">
      <c r="A10" s="22" t="s">
        <v>4</v>
      </c>
      <c r="B10" s="25" t="s">
        <v>14</v>
      </c>
      <c r="C10" s="20"/>
      <c r="D10" s="23" t="s">
        <v>7</v>
      </c>
    </row>
    <row r="11" spans="1:4">
      <c r="A11" s="22" t="s">
        <v>4</v>
      </c>
      <c r="B11" s="22" t="s">
        <v>15</v>
      </c>
      <c r="C11" s="20"/>
      <c r="D11" s="23" t="s">
        <v>7</v>
      </c>
    </row>
    <row r="12" spans="1:4">
      <c r="A12" s="22" t="s">
        <v>4</v>
      </c>
      <c r="B12" s="25" t="s">
        <v>16</v>
      </c>
      <c r="C12" s="20"/>
      <c r="D12" s="23" t="s">
        <v>7</v>
      </c>
    </row>
    <row r="13" spans="1:4">
      <c r="A13" s="22" t="s">
        <v>4</v>
      </c>
      <c r="B13" s="25" t="s">
        <v>19</v>
      </c>
      <c r="C13" s="20"/>
      <c r="D13" s="26" t="s">
        <v>20</v>
      </c>
    </row>
    <row r="14" spans="1:4">
      <c r="A14" s="22" t="s">
        <v>4</v>
      </c>
      <c r="B14" s="22" t="s">
        <v>21</v>
      </c>
      <c r="C14" s="20"/>
      <c r="D14" s="26" t="s">
        <v>20</v>
      </c>
    </row>
    <row r="15" spans="1:4">
      <c r="A15" s="22" t="s">
        <v>4</v>
      </c>
      <c r="B15" s="25" t="s">
        <v>22</v>
      </c>
      <c r="C15" s="20"/>
      <c r="D15" s="26" t="s">
        <v>20</v>
      </c>
    </row>
    <row r="16" spans="1:4">
      <c r="A16" s="22" t="s">
        <v>4</v>
      </c>
      <c r="B16" s="22" t="s">
        <v>23</v>
      </c>
      <c r="C16" s="20"/>
      <c r="D16" s="26" t="s">
        <v>20</v>
      </c>
    </row>
    <row r="17" spans="1:4">
      <c r="A17" s="22" t="s">
        <v>4</v>
      </c>
      <c r="B17" s="25" t="s">
        <v>24</v>
      </c>
      <c r="C17" s="20"/>
      <c r="D17" s="26" t="s">
        <v>20</v>
      </c>
    </row>
    <row r="18" spans="1:4">
      <c r="A18" s="22" t="s">
        <v>4</v>
      </c>
      <c r="B18" s="22" t="s">
        <v>25</v>
      </c>
      <c r="C18" s="20"/>
      <c r="D18" s="26" t="s">
        <v>20</v>
      </c>
    </row>
    <row r="19" spans="1:4">
      <c r="A19" s="22" t="s">
        <v>4</v>
      </c>
      <c r="B19" s="25" t="s">
        <v>26</v>
      </c>
      <c r="C19" s="20"/>
      <c r="D19" s="26" t="s">
        <v>20</v>
      </c>
    </row>
    <row r="20" spans="1:4">
      <c r="A20" s="22" t="s">
        <v>4</v>
      </c>
      <c r="B20" s="22" t="s">
        <v>27</v>
      </c>
      <c r="C20" s="20"/>
      <c r="D20" s="26" t="s">
        <v>20</v>
      </c>
    </row>
    <row r="21" spans="1:4">
      <c r="A21" s="22" t="s">
        <v>4</v>
      </c>
      <c r="B21" s="22" t="s">
        <v>29</v>
      </c>
      <c r="C21" s="20"/>
      <c r="D21" s="23" t="s">
        <v>17</v>
      </c>
    </row>
    <row r="22" spans="1:4">
      <c r="A22" s="22" t="s">
        <v>4</v>
      </c>
      <c r="B22" s="25" t="s">
        <v>30</v>
      </c>
      <c r="C22" s="20"/>
      <c r="D22" s="26" t="s">
        <v>20</v>
      </c>
    </row>
    <row r="23" spans="1:4">
      <c r="A23" s="22" t="s">
        <v>4</v>
      </c>
      <c r="B23" s="22" t="s">
        <v>31</v>
      </c>
      <c r="C23" s="20"/>
      <c r="D23" s="26" t="s">
        <v>20</v>
      </c>
    </row>
    <row r="24" spans="1:4">
      <c r="A24" s="22" t="s">
        <v>4</v>
      </c>
      <c r="B24" s="25" t="s">
        <v>32</v>
      </c>
      <c r="C24" s="20"/>
      <c r="D24" s="26" t="s">
        <v>20</v>
      </c>
    </row>
    <row r="25" spans="1:4">
      <c r="A25" s="22" t="s">
        <v>4</v>
      </c>
      <c r="B25" s="22" t="s">
        <v>33</v>
      </c>
      <c r="C25" s="20"/>
      <c r="D25" s="26" t="s">
        <v>20</v>
      </c>
    </row>
    <row r="26" spans="1:4">
      <c r="A26" s="22" t="s">
        <v>4</v>
      </c>
      <c r="B26" s="25" t="s">
        <v>34</v>
      </c>
      <c r="C26" s="20"/>
      <c r="D26" s="26" t="s">
        <v>20</v>
      </c>
    </row>
    <row r="27" spans="1:4">
      <c r="A27" s="22" t="s">
        <v>4</v>
      </c>
      <c r="B27" s="22" t="s">
        <v>35</v>
      </c>
      <c r="C27" s="20"/>
      <c r="D27" s="26" t="s">
        <v>20</v>
      </c>
    </row>
    <row r="28" spans="1:4">
      <c r="A28" s="22" t="s">
        <v>4</v>
      </c>
      <c r="B28" s="25" t="s">
        <v>36</v>
      </c>
      <c r="C28" s="20"/>
      <c r="D28" s="26" t="s">
        <v>20</v>
      </c>
    </row>
    <row r="29" spans="1:4">
      <c r="A29" s="22" t="s">
        <v>4</v>
      </c>
      <c r="B29" s="22" t="s">
        <v>37</v>
      </c>
      <c r="C29" s="20"/>
      <c r="D29" s="26" t="s">
        <v>20</v>
      </c>
    </row>
    <row r="30" spans="1:4">
      <c r="A30" s="22" t="s">
        <v>4</v>
      </c>
      <c r="B30" s="25" t="s">
        <v>38</v>
      </c>
      <c r="C30" s="20"/>
      <c r="D30" s="26" t="s">
        <v>20</v>
      </c>
    </row>
    <row r="31" spans="1:4">
      <c r="A31" s="22" t="s">
        <v>4</v>
      </c>
      <c r="B31" s="25" t="s">
        <v>40</v>
      </c>
      <c r="C31" s="20"/>
      <c r="D31" s="26" t="s">
        <v>17</v>
      </c>
    </row>
    <row r="32" spans="1:4">
      <c r="A32" s="22" t="s">
        <v>4</v>
      </c>
      <c r="B32" s="22" t="s">
        <v>41</v>
      </c>
      <c r="C32" s="20"/>
      <c r="D32" s="23" t="s">
        <v>42</v>
      </c>
    </row>
    <row r="33" spans="1:5">
      <c r="A33" s="22" t="s">
        <v>4</v>
      </c>
      <c r="B33" s="25" t="s">
        <v>43</v>
      </c>
      <c r="C33" s="20"/>
      <c r="D33" s="23" t="s">
        <v>42</v>
      </c>
    </row>
    <row r="34" spans="1:5">
      <c r="A34" s="22" t="s">
        <v>4</v>
      </c>
      <c r="B34" s="22" t="s">
        <v>44</v>
      </c>
      <c r="C34" s="20"/>
      <c r="D34" s="23" t="s">
        <v>42</v>
      </c>
    </row>
    <row r="35" spans="1:5">
      <c r="A35" s="8" t="s">
        <v>4</v>
      </c>
      <c r="B35" s="4" t="s">
        <v>45</v>
      </c>
      <c r="D35" s="5"/>
    </row>
    <row r="36" spans="1:5" s="6" customFormat="1">
      <c r="A36" s="20"/>
      <c r="B36" s="21" t="s">
        <v>46</v>
      </c>
      <c r="C36" s="20"/>
      <c r="D36" s="20"/>
      <c r="E36" s="20"/>
    </row>
    <row r="37" spans="1:5">
      <c r="A37" s="20"/>
      <c r="B37" s="21" t="s">
        <v>57</v>
      </c>
      <c r="C37" s="22" t="s">
        <v>58</v>
      </c>
      <c r="D37" s="22" t="s">
        <v>59</v>
      </c>
      <c r="E37" s="23" t="s">
        <v>60</v>
      </c>
    </row>
    <row r="38" spans="1:5">
      <c r="A38" s="20"/>
      <c r="B38" s="24"/>
      <c r="C38" s="20"/>
      <c r="D38" s="20"/>
      <c r="E38" s="20" t="s">
        <v>61</v>
      </c>
    </row>
    <row r="39" spans="1:5" ht="195">
      <c r="A39" s="21" t="s">
        <v>46</v>
      </c>
      <c r="B39" s="36" t="s">
        <v>47</v>
      </c>
      <c r="C39" s="20" t="s">
        <v>62</v>
      </c>
      <c r="D39" s="20" t="s">
        <v>63</v>
      </c>
      <c r="E39" s="20" t="s">
        <v>17</v>
      </c>
    </row>
    <row r="40" spans="1:5" ht="180">
      <c r="A40" s="21" t="s">
        <v>46</v>
      </c>
      <c r="B40" s="37" t="s">
        <v>48</v>
      </c>
      <c r="C40" s="20" t="s">
        <v>64</v>
      </c>
      <c r="D40" s="20" t="s">
        <v>65</v>
      </c>
      <c r="E40" s="20" t="s">
        <v>17</v>
      </c>
    </row>
    <row r="41" spans="1:5">
      <c r="A41" s="21" t="s">
        <v>46</v>
      </c>
      <c r="B41" s="24"/>
      <c r="C41" s="20"/>
      <c r="D41" s="20"/>
      <c r="E41" s="20" t="s">
        <v>66</v>
      </c>
    </row>
    <row r="42" spans="1:5">
      <c r="A42" s="21" t="s">
        <v>46</v>
      </c>
      <c r="B42" s="21" t="s">
        <v>49</v>
      </c>
      <c r="C42" s="20" t="s">
        <v>63</v>
      </c>
      <c r="D42" s="20" t="s">
        <v>67</v>
      </c>
      <c r="E42" s="20" t="s">
        <v>17</v>
      </c>
    </row>
    <row r="43" spans="1:5">
      <c r="A43" s="21" t="s">
        <v>46</v>
      </c>
      <c r="B43" s="24" t="s">
        <v>50</v>
      </c>
      <c r="C43" s="20"/>
      <c r="D43" s="20"/>
      <c r="E43" s="20" t="s">
        <v>17</v>
      </c>
    </row>
    <row r="44" spans="1:5">
      <c r="A44" s="21" t="s">
        <v>46</v>
      </c>
      <c r="B44" s="21" t="s">
        <v>51</v>
      </c>
      <c r="C44" s="20"/>
      <c r="D44" s="20"/>
      <c r="E44" s="20" t="s">
        <v>17</v>
      </c>
    </row>
    <row r="45" spans="1:5">
      <c r="A45" s="21" t="s">
        <v>46</v>
      </c>
      <c r="B45" s="24" t="s">
        <v>52</v>
      </c>
      <c r="C45" s="20"/>
      <c r="D45" s="20"/>
      <c r="E45" s="20" t="s">
        <v>17</v>
      </c>
    </row>
    <row r="46" spans="1:5">
      <c r="A46" s="21" t="s">
        <v>46</v>
      </c>
      <c r="B46" s="21" t="s">
        <v>53</v>
      </c>
      <c r="C46" s="20"/>
      <c r="D46" s="20"/>
      <c r="E46" s="20" t="s">
        <v>17</v>
      </c>
    </row>
    <row r="47" spans="1:5">
      <c r="A47" s="21" t="s">
        <v>46</v>
      </c>
      <c r="B47" s="24" t="s">
        <v>54</v>
      </c>
      <c r="C47" s="20"/>
      <c r="D47" s="20"/>
      <c r="E47" s="20" t="s">
        <v>17</v>
      </c>
    </row>
    <row r="48" spans="1:5">
      <c r="A48" s="21" t="s">
        <v>46</v>
      </c>
      <c r="B48" s="21" t="s">
        <v>55</v>
      </c>
      <c r="C48" s="20"/>
      <c r="D48" s="20"/>
      <c r="E48" s="20" t="s">
        <v>17</v>
      </c>
    </row>
    <row r="49" spans="1:5">
      <c r="A49" s="21" t="s">
        <v>46</v>
      </c>
      <c r="B49" s="24" t="s">
        <v>56</v>
      </c>
      <c r="C49" s="20"/>
      <c r="D49" s="20"/>
      <c r="E49" s="20" t="s">
        <v>17</v>
      </c>
    </row>
    <row r="50" spans="1:5">
      <c r="A50" s="21" t="s">
        <v>46</v>
      </c>
      <c r="B50" s="24" t="s">
        <v>68</v>
      </c>
      <c r="C50" s="25"/>
      <c r="D50" s="26"/>
      <c r="E50" s="20"/>
    </row>
    <row r="51" spans="1:5">
      <c r="A51" s="21" t="s">
        <v>46</v>
      </c>
      <c r="B51" s="21" t="s">
        <v>69</v>
      </c>
      <c r="C51" s="22" t="s">
        <v>67</v>
      </c>
      <c r="D51" s="23" t="s">
        <v>70</v>
      </c>
      <c r="E51" s="20"/>
    </row>
    <row r="52" spans="1:5">
      <c r="A52" s="21" t="s">
        <v>46</v>
      </c>
      <c r="B52" s="24" t="s">
        <v>71</v>
      </c>
      <c r="C52" s="25"/>
      <c r="D52" s="26"/>
      <c r="E52" s="20"/>
    </row>
    <row r="53" spans="1:5">
      <c r="A53" s="21" t="s">
        <v>46</v>
      </c>
      <c r="B53" s="21" t="s">
        <v>72</v>
      </c>
      <c r="C53" s="22" t="s">
        <v>73</v>
      </c>
      <c r="D53" s="23" t="s">
        <v>74</v>
      </c>
      <c r="E53" s="20"/>
    </row>
    <row r="54" spans="1:5">
      <c r="A54" s="21" t="s">
        <v>46</v>
      </c>
      <c r="B54" s="24" t="s">
        <v>75</v>
      </c>
      <c r="C54" s="25"/>
      <c r="D54" s="26"/>
      <c r="E54" s="20"/>
    </row>
    <row r="55" spans="1:5">
      <c r="A55" s="21" t="s">
        <v>46</v>
      </c>
      <c r="B55" s="21" t="s">
        <v>76</v>
      </c>
      <c r="C55" s="22" t="s">
        <v>77</v>
      </c>
      <c r="D55" s="23" t="s">
        <v>78</v>
      </c>
      <c r="E55" s="20"/>
    </row>
    <row r="56" spans="1:5">
      <c r="A56" s="21" t="s">
        <v>46</v>
      </c>
      <c r="B56" s="24" t="s">
        <v>79</v>
      </c>
      <c r="C56" s="25"/>
      <c r="D56" s="26"/>
      <c r="E56" s="20"/>
    </row>
    <row r="57" spans="1:5">
      <c r="A57" s="21" t="s">
        <v>46</v>
      </c>
      <c r="B57" s="21" t="s">
        <v>80</v>
      </c>
      <c r="C57" s="22" t="s">
        <v>81</v>
      </c>
      <c r="D57" s="23" t="s">
        <v>82</v>
      </c>
      <c r="E57" s="20"/>
    </row>
    <row r="58" spans="1:5">
      <c r="A58" s="21" t="s">
        <v>46</v>
      </c>
      <c r="B58" s="471" t="s">
        <v>83</v>
      </c>
      <c r="C58" s="472"/>
      <c r="D58" s="472"/>
      <c r="E58" s="473"/>
    </row>
    <row r="59" spans="1:5">
      <c r="A59" s="21" t="s">
        <v>46</v>
      </c>
      <c r="B59" s="21" t="s">
        <v>84</v>
      </c>
      <c r="C59" s="467" t="s">
        <v>116</v>
      </c>
      <c r="D59" s="22"/>
      <c r="E59" s="23"/>
    </row>
    <row r="60" spans="1:5">
      <c r="A60" s="21" t="s">
        <v>46</v>
      </c>
      <c r="B60" s="24" t="s">
        <v>85</v>
      </c>
      <c r="C60" s="465"/>
      <c r="D60" s="25"/>
      <c r="E60" s="26"/>
    </row>
    <row r="61" spans="1:5">
      <c r="A61" s="21" t="s">
        <v>46</v>
      </c>
      <c r="B61" s="21" t="s">
        <v>86</v>
      </c>
      <c r="C61" s="465"/>
      <c r="D61" s="22"/>
      <c r="E61" s="23"/>
    </row>
    <row r="62" spans="1:5">
      <c r="A62" s="21" t="s">
        <v>46</v>
      </c>
      <c r="B62" s="24"/>
      <c r="C62" s="465"/>
      <c r="D62" s="25"/>
      <c r="E62" s="26"/>
    </row>
    <row r="63" spans="1:5">
      <c r="A63" s="21" t="s">
        <v>46</v>
      </c>
      <c r="B63" s="21" t="s">
        <v>88</v>
      </c>
      <c r="C63" s="465"/>
      <c r="D63" s="22"/>
      <c r="E63" s="23"/>
    </row>
    <row r="64" spans="1:5">
      <c r="A64" s="21" t="s">
        <v>46</v>
      </c>
      <c r="B64" s="24" t="s">
        <v>89</v>
      </c>
      <c r="C64" s="466"/>
      <c r="D64" s="25"/>
      <c r="E64" s="26"/>
    </row>
    <row r="65" spans="1:5">
      <c r="A65" s="21" t="s">
        <v>46</v>
      </c>
      <c r="B65" s="21" t="s">
        <v>90</v>
      </c>
      <c r="C65" s="22" t="s">
        <v>91</v>
      </c>
      <c r="D65" s="22" t="s">
        <v>92</v>
      </c>
      <c r="E65" s="23"/>
    </row>
    <row r="66" spans="1:5">
      <c r="A66" s="21" t="s">
        <v>46</v>
      </c>
      <c r="B66" s="24" t="s">
        <v>93</v>
      </c>
      <c r="C66" s="38" t="s">
        <v>94</v>
      </c>
      <c r="D66" s="25"/>
      <c r="E66" s="39" t="s">
        <v>95</v>
      </c>
    </row>
    <row r="67" spans="1:5">
      <c r="A67" s="21" t="s">
        <v>46</v>
      </c>
      <c r="B67" s="474" t="s">
        <v>96</v>
      </c>
      <c r="C67" s="475"/>
      <c r="D67" s="475"/>
      <c r="E67" s="476"/>
    </row>
    <row r="68" spans="1:5">
      <c r="A68" s="21" t="s">
        <v>46</v>
      </c>
      <c r="B68" s="24" t="s">
        <v>97</v>
      </c>
      <c r="C68" s="465" t="s">
        <v>117</v>
      </c>
      <c r="D68" s="467" t="s">
        <v>104</v>
      </c>
      <c r="E68" s="40"/>
    </row>
    <row r="69" spans="1:5">
      <c r="A69" s="21" t="s">
        <v>46</v>
      </c>
      <c r="B69" s="21" t="s">
        <v>98</v>
      </c>
      <c r="C69" s="465"/>
      <c r="D69" s="465"/>
      <c r="E69" s="40"/>
    </row>
    <row r="70" spans="1:5">
      <c r="A70" s="21" t="s">
        <v>46</v>
      </c>
      <c r="B70" s="24" t="s">
        <v>99</v>
      </c>
      <c r="C70" s="465"/>
      <c r="D70" s="465"/>
      <c r="E70" s="40"/>
    </row>
    <row r="71" spans="1:5">
      <c r="A71" s="21" t="s">
        <v>46</v>
      </c>
      <c r="B71" s="21" t="s">
        <v>100</v>
      </c>
      <c r="C71" s="465"/>
      <c r="D71" s="465"/>
      <c r="E71" s="40"/>
    </row>
    <row r="72" spans="1:5">
      <c r="A72" s="21" t="s">
        <v>46</v>
      </c>
      <c r="B72" s="24" t="s">
        <v>101</v>
      </c>
      <c r="C72" s="465"/>
      <c r="D72" s="465"/>
      <c r="E72" s="40"/>
    </row>
    <row r="73" spans="1:5">
      <c r="A73" s="21" t="s">
        <v>46</v>
      </c>
      <c r="B73" s="21" t="s">
        <v>102</v>
      </c>
      <c r="C73" s="465"/>
      <c r="D73" s="465"/>
      <c r="E73" s="41"/>
    </row>
    <row r="74" spans="1:5">
      <c r="A74" s="21" t="s">
        <v>46</v>
      </c>
      <c r="B74" s="24" t="s">
        <v>103</v>
      </c>
      <c r="C74" s="465"/>
      <c r="D74" s="465"/>
      <c r="E74" s="26"/>
    </row>
    <row r="75" spans="1:5">
      <c r="A75" s="21" t="s">
        <v>46</v>
      </c>
      <c r="B75" s="21" t="s">
        <v>105</v>
      </c>
      <c r="C75" s="465"/>
      <c r="D75" s="465"/>
      <c r="E75" s="23"/>
    </row>
    <row r="76" spans="1:5">
      <c r="A76" s="21" t="s">
        <v>46</v>
      </c>
      <c r="B76" s="21" t="s">
        <v>107</v>
      </c>
      <c r="C76" s="465"/>
      <c r="D76" s="465"/>
      <c r="E76" s="23"/>
    </row>
    <row r="77" spans="1:5">
      <c r="A77" s="21" t="s">
        <v>46</v>
      </c>
      <c r="B77" s="24" t="s">
        <v>108</v>
      </c>
      <c r="C77" s="465"/>
      <c r="D77" s="465"/>
      <c r="E77" s="26"/>
    </row>
    <row r="78" spans="1:5">
      <c r="A78" s="21" t="s">
        <v>46</v>
      </c>
      <c r="B78" s="21" t="s">
        <v>109</v>
      </c>
      <c r="C78" s="465"/>
      <c r="D78" s="465"/>
      <c r="E78" s="23"/>
    </row>
    <row r="79" spans="1:5">
      <c r="A79" s="21" t="s">
        <v>46</v>
      </c>
      <c r="B79" s="24" t="s">
        <v>110</v>
      </c>
      <c r="C79" s="465"/>
      <c r="D79" s="465"/>
      <c r="E79" s="26"/>
    </row>
    <row r="80" spans="1:5">
      <c r="A80" s="21" t="s">
        <v>46</v>
      </c>
      <c r="B80" s="21" t="s">
        <v>111</v>
      </c>
      <c r="C80" s="465"/>
      <c r="D80" s="465"/>
      <c r="E80" s="23"/>
    </row>
    <row r="81" spans="1:10">
      <c r="A81" s="21" t="s">
        <v>46</v>
      </c>
      <c r="B81" s="24" t="s">
        <v>112</v>
      </c>
      <c r="C81" s="465"/>
      <c r="D81" s="465"/>
      <c r="E81" s="26"/>
    </row>
    <row r="82" spans="1:10">
      <c r="A82" s="21" t="s">
        <v>46</v>
      </c>
      <c r="B82" s="21" t="s">
        <v>113</v>
      </c>
      <c r="C82" s="466"/>
      <c r="D82" s="466"/>
      <c r="E82" s="23"/>
    </row>
    <row r="83" spans="1:10">
      <c r="B83" s="468" t="s">
        <v>114</v>
      </c>
      <c r="C83" s="469"/>
      <c r="D83" s="469"/>
      <c r="E83" s="470"/>
    </row>
    <row r="84" spans="1:10">
      <c r="A84" s="20"/>
      <c r="B84" s="21" t="s">
        <v>115</v>
      </c>
      <c r="C84" s="22"/>
      <c r="D84" s="22"/>
      <c r="E84" s="2"/>
    </row>
    <row r="85" spans="1:10" s="6" customFormat="1">
      <c r="A85" s="20"/>
      <c r="B85" s="35" t="s">
        <v>118</v>
      </c>
      <c r="C85" s="20"/>
      <c r="D85" s="20"/>
    </row>
    <row r="86" spans="1:10" s="12" customFormat="1">
      <c r="A86" s="20"/>
      <c r="B86" s="21" t="s">
        <v>119</v>
      </c>
      <c r="C86" s="22" t="s">
        <v>120</v>
      </c>
      <c r="D86" s="22" t="s">
        <v>121</v>
      </c>
      <c r="E86" s="10" t="s">
        <v>122</v>
      </c>
      <c r="F86" s="10" t="s">
        <v>123</v>
      </c>
      <c r="G86" s="10" t="s">
        <v>124</v>
      </c>
      <c r="H86" s="10" t="s">
        <v>125</v>
      </c>
      <c r="I86" s="10" t="s">
        <v>126</v>
      </c>
      <c r="J86" s="11" t="s">
        <v>127</v>
      </c>
    </row>
    <row r="87" spans="1:10">
      <c r="A87" s="35" t="s">
        <v>118</v>
      </c>
      <c r="B87" s="24" t="s">
        <v>128</v>
      </c>
      <c r="C87" s="25" t="s">
        <v>129</v>
      </c>
      <c r="D87" s="25" t="s">
        <v>130</v>
      </c>
      <c r="E87" s="4"/>
      <c r="F87" s="4" t="s">
        <v>131</v>
      </c>
      <c r="G87" s="4" t="s">
        <v>132</v>
      </c>
      <c r="H87" s="4" t="s">
        <v>133</v>
      </c>
      <c r="I87" s="4" t="s">
        <v>134</v>
      </c>
      <c r="J87" s="5" t="s">
        <v>135</v>
      </c>
    </row>
    <row r="88" spans="1:10">
      <c r="A88" s="35" t="s">
        <v>118</v>
      </c>
      <c r="B88" s="21" t="s">
        <v>136</v>
      </c>
      <c r="C88" s="22" t="s">
        <v>137</v>
      </c>
      <c r="D88" s="22" t="s">
        <v>138</v>
      </c>
      <c r="E88" s="1"/>
      <c r="F88" s="1" t="s">
        <v>139</v>
      </c>
      <c r="G88" s="1" t="s">
        <v>140</v>
      </c>
      <c r="H88" s="1" t="s">
        <v>141</v>
      </c>
      <c r="I88" s="1" t="s">
        <v>142</v>
      </c>
      <c r="J88" s="2" t="s">
        <v>143</v>
      </c>
    </row>
    <row r="89" spans="1:10">
      <c r="A89" s="35" t="s">
        <v>118</v>
      </c>
      <c r="B89" s="24" t="s">
        <v>144</v>
      </c>
      <c r="C89" s="25" t="s">
        <v>145</v>
      </c>
      <c r="D89" s="25" t="s">
        <v>146</v>
      </c>
      <c r="E89" s="4"/>
      <c r="F89" s="4" t="s">
        <v>147</v>
      </c>
      <c r="G89" s="4" t="s">
        <v>148</v>
      </c>
      <c r="H89" s="4" t="s">
        <v>149</v>
      </c>
      <c r="I89" s="4" t="s">
        <v>150</v>
      </c>
      <c r="J89" s="5" t="s">
        <v>151</v>
      </c>
    </row>
    <row r="90" spans="1:10">
      <c r="A90" s="35" t="s">
        <v>118</v>
      </c>
      <c r="B90" s="21" t="s">
        <v>152</v>
      </c>
      <c r="C90" s="22" t="s">
        <v>145</v>
      </c>
      <c r="D90" s="22" t="s">
        <v>153</v>
      </c>
      <c r="E90" s="1"/>
      <c r="F90" s="1" t="s">
        <v>154</v>
      </c>
      <c r="G90" s="1" t="s">
        <v>155</v>
      </c>
      <c r="H90" s="1" t="s">
        <v>156</v>
      </c>
      <c r="I90" s="1" t="s">
        <v>157</v>
      </c>
      <c r="J90" s="2" t="s">
        <v>158</v>
      </c>
    </row>
    <row r="91" spans="1:10">
      <c r="A91" s="35" t="s">
        <v>118</v>
      </c>
      <c r="B91" s="24" t="s">
        <v>159</v>
      </c>
      <c r="C91" s="25" t="s">
        <v>160</v>
      </c>
      <c r="D91" s="25" t="s">
        <v>161</v>
      </c>
      <c r="E91" s="4"/>
      <c r="F91" s="4" t="s">
        <v>162</v>
      </c>
      <c r="G91" s="4" t="s">
        <v>146</v>
      </c>
      <c r="H91" s="4" t="s">
        <v>163</v>
      </c>
      <c r="I91" s="4" t="s">
        <v>164</v>
      </c>
      <c r="J91" s="5" t="s">
        <v>165</v>
      </c>
    </row>
    <row r="92" spans="1:10">
      <c r="A92" s="35" t="s">
        <v>118</v>
      </c>
      <c r="B92" s="21" t="s">
        <v>166</v>
      </c>
      <c r="C92" s="22" t="s">
        <v>160</v>
      </c>
      <c r="D92" s="22" t="s">
        <v>161</v>
      </c>
      <c r="E92" s="1"/>
      <c r="F92" s="1" t="s">
        <v>162</v>
      </c>
      <c r="G92" s="1" t="s">
        <v>146</v>
      </c>
      <c r="H92" s="1" t="s">
        <v>163</v>
      </c>
      <c r="I92" s="1" t="s">
        <v>164</v>
      </c>
      <c r="J92" s="2" t="s">
        <v>165</v>
      </c>
    </row>
    <row r="93" spans="1:10">
      <c r="A93" s="35" t="s">
        <v>118</v>
      </c>
      <c r="B93" s="24" t="s">
        <v>167</v>
      </c>
      <c r="C93" s="25" t="s">
        <v>168</v>
      </c>
      <c r="D93" s="25" t="s">
        <v>169</v>
      </c>
      <c r="E93" s="4"/>
      <c r="F93" s="4" t="s">
        <v>170</v>
      </c>
      <c r="G93" s="4" t="s">
        <v>171</v>
      </c>
      <c r="H93" s="4" t="s">
        <v>172</v>
      </c>
      <c r="I93" s="4" t="s">
        <v>173</v>
      </c>
      <c r="J93" s="5" t="s">
        <v>174</v>
      </c>
    </row>
    <row r="94" spans="1:10">
      <c r="A94" s="35" t="s">
        <v>118</v>
      </c>
      <c r="B94" s="21" t="s">
        <v>175</v>
      </c>
      <c r="C94" s="22" t="s">
        <v>176</v>
      </c>
      <c r="D94" s="22" t="s">
        <v>177</v>
      </c>
      <c r="E94" s="1"/>
      <c r="F94" s="1" t="s">
        <v>178</v>
      </c>
      <c r="G94" s="1" t="s">
        <v>179</v>
      </c>
      <c r="H94" s="1" t="s">
        <v>180</v>
      </c>
      <c r="I94" s="1" t="s">
        <v>181</v>
      </c>
      <c r="J94" s="2" t="s">
        <v>182</v>
      </c>
    </row>
    <row r="95" spans="1:10">
      <c r="A95" s="35" t="s">
        <v>118</v>
      </c>
      <c r="B95" s="24" t="s">
        <v>183</v>
      </c>
      <c r="C95" s="25" t="s">
        <v>184</v>
      </c>
      <c r="D95" s="25" t="s">
        <v>185</v>
      </c>
      <c r="E95" s="4"/>
      <c r="F95" s="4" t="s">
        <v>186</v>
      </c>
      <c r="G95" s="4" t="s">
        <v>187</v>
      </c>
      <c r="H95" s="4" t="s">
        <v>188</v>
      </c>
      <c r="I95" s="4" t="s">
        <v>189</v>
      </c>
      <c r="J95" s="5" t="s">
        <v>190</v>
      </c>
    </row>
    <row r="96" spans="1:10">
      <c r="A96" s="35" t="s">
        <v>118</v>
      </c>
      <c r="B96" s="21" t="s">
        <v>191</v>
      </c>
      <c r="C96" s="22" t="s">
        <v>192</v>
      </c>
      <c r="D96" s="22" t="s">
        <v>193</v>
      </c>
      <c r="E96" s="1"/>
      <c r="F96" s="1" t="s">
        <v>194</v>
      </c>
      <c r="G96" s="1" t="s">
        <v>179</v>
      </c>
      <c r="H96" s="1" t="s">
        <v>180</v>
      </c>
      <c r="I96" s="1" t="s">
        <v>195</v>
      </c>
      <c r="J96" s="2" t="s">
        <v>196</v>
      </c>
    </row>
    <row r="97" spans="1:10">
      <c r="A97" s="35" t="s">
        <v>118</v>
      </c>
      <c r="B97" s="24" t="s">
        <v>197</v>
      </c>
      <c r="C97" s="25" t="s">
        <v>192</v>
      </c>
      <c r="D97" s="25" t="s">
        <v>193</v>
      </c>
      <c r="E97" s="4"/>
      <c r="F97" s="4" t="s">
        <v>194</v>
      </c>
      <c r="G97" s="4" t="s">
        <v>179</v>
      </c>
      <c r="H97" s="4" t="s">
        <v>180</v>
      </c>
      <c r="I97" s="4" t="s">
        <v>195</v>
      </c>
      <c r="J97" s="5" t="s">
        <v>196</v>
      </c>
    </row>
    <row r="98" spans="1:10">
      <c r="A98" s="35" t="s">
        <v>118</v>
      </c>
      <c r="B98" s="21" t="s">
        <v>198</v>
      </c>
      <c r="C98" s="22" t="s">
        <v>192</v>
      </c>
      <c r="D98" s="22" t="s">
        <v>193</v>
      </c>
      <c r="E98" s="1"/>
      <c r="F98" s="1" t="s">
        <v>194</v>
      </c>
      <c r="G98" s="1" t="s">
        <v>179</v>
      </c>
      <c r="H98" s="1" t="s">
        <v>180</v>
      </c>
      <c r="I98" s="1" t="s">
        <v>195</v>
      </c>
      <c r="J98" s="2" t="s">
        <v>196</v>
      </c>
    </row>
    <row r="99" spans="1:10">
      <c r="A99" s="35" t="s">
        <v>118</v>
      </c>
      <c r="B99" s="24" t="s">
        <v>199</v>
      </c>
      <c r="C99" s="25" t="s">
        <v>200</v>
      </c>
      <c r="D99" s="25" t="s">
        <v>155</v>
      </c>
      <c r="E99" s="4"/>
      <c r="F99" s="4" t="s">
        <v>201</v>
      </c>
      <c r="G99" s="4" t="s">
        <v>202</v>
      </c>
      <c r="H99" s="4" t="s">
        <v>203</v>
      </c>
      <c r="I99" s="4" t="s">
        <v>204</v>
      </c>
      <c r="J99" s="5" t="s">
        <v>205</v>
      </c>
    </row>
    <row r="100" spans="1:10">
      <c r="A100" s="35" t="s">
        <v>118</v>
      </c>
      <c r="B100" s="21" t="s">
        <v>206</v>
      </c>
      <c r="C100" s="22" t="s">
        <v>200</v>
      </c>
      <c r="D100" s="22" t="s">
        <v>155</v>
      </c>
      <c r="E100" s="1"/>
      <c r="F100" s="1" t="s">
        <v>201</v>
      </c>
      <c r="G100" s="1" t="s">
        <v>202</v>
      </c>
      <c r="H100" s="1" t="s">
        <v>203</v>
      </c>
      <c r="I100" s="1" t="s">
        <v>204</v>
      </c>
      <c r="J100" s="2" t="s">
        <v>205</v>
      </c>
    </row>
    <row r="101" spans="1:10">
      <c r="A101" s="35" t="s">
        <v>118</v>
      </c>
      <c r="B101" s="24" t="s">
        <v>207</v>
      </c>
      <c r="C101" s="25" t="s">
        <v>208</v>
      </c>
      <c r="D101" s="25" t="s">
        <v>209</v>
      </c>
      <c r="E101" s="4"/>
      <c r="F101" s="4" t="s">
        <v>210</v>
      </c>
      <c r="G101" s="4" t="s">
        <v>148</v>
      </c>
      <c r="H101" s="4" t="s">
        <v>149</v>
      </c>
      <c r="I101" s="4" t="s">
        <v>211</v>
      </c>
      <c r="J101" s="5" t="s">
        <v>212</v>
      </c>
    </row>
    <row r="102" spans="1:10">
      <c r="A102" s="35" t="s">
        <v>118</v>
      </c>
      <c r="B102" s="21" t="s">
        <v>213</v>
      </c>
      <c r="C102" s="22" t="s">
        <v>208</v>
      </c>
      <c r="D102" s="22" t="s">
        <v>209</v>
      </c>
      <c r="E102" s="1"/>
      <c r="F102" s="1" t="s">
        <v>210</v>
      </c>
      <c r="G102" s="1" t="s">
        <v>155</v>
      </c>
      <c r="H102" s="1" t="s">
        <v>156</v>
      </c>
      <c r="I102" s="1" t="s">
        <v>214</v>
      </c>
      <c r="J102" s="2" t="s">
        <v>215</v>
      </c>
    </row>
    <row r="103" spans="1:10">
      <c r="A103" s="35" t="s">
        <v>118</v>
      </c>
      <c r="B103" s="21" t="s">
        <v>223</v>
      </c>
      <c r="C103" s="25" t="s">
        <v>216</v>
      </c>
      <c r="D103" s="25" t="s">
        <v>217</v>
      </c>
      <c r="E103" s="4"/>
      <c r="F103" s="4" t="s">
        <v>218</v>
      </c>
      <c r="G103" s="4" t="s">
        <v>219</v>
      </c>
      <c r="H103" s="4" t="s">
        <v>220</v>
      </c>
      <c r="I103" s="4" t="s">
        <v>221</v>
      </c>
      <c r="J103" s="5" t="s">
        <v>222</v>
      </c>
    </row>
    <row r="104" spans="1:10">
      <c r="A104" s="35" t="s">
        <v>118</v>
      </c>
      <c r="B104" s="21" t="s">
        <v>223</v>
      </c>
      <c r="C104" s="22" t="s">
        <v>216</v>
      </c>
      <c r="D104" s="22" t="s">
        <v>224</v>
      </c>
      <c r="E104" s="1"/>
      <c r="F104" s="1" t="s">
        <v>218</v>
      </c>
      <c r="G104" s="1" t="s">
        <v>225</v>
      </c>
      <c r="H104" s="1" t="s">
        <v>226</v>
      </c>
      <c r="I104" s="1" t="s">
        <v>227</v>
      </c>
      <c r="J104" s="2" t="s">
        <v>228</v>
      </c>
    </row>
    <row r="105" spans="1:10">
      <c r="A105" s="35" t="s">
        <v>118</v>
      </c>
      <c r="B105" s="24" t="s">
        <v>229</v>
      </c>
      <c r="C105" s="25" t="s">
        <v>216</v>
      </c>
      <c r="D105" s="25" t="s">
        <v>169</v>
      </c>
      <c r="E105" s="4"/>
      <c r="F105" s="4" t="s">
        <v>218</v>
      </c>
      <c r="G105" s="4" t="s">
        <v>225</v>
      </c>
      <c r="H105" s="4" t="s">
        <v>226</v>
      </c>
      <c r="I105" s="4" t="s">
        <v>227</v>
      </c>
      <c r="J105" s="5" t="s">
        <v>228</v>
      </c>
    </row>
    <row r="106" spans="1:10">
      <c r="A106" s="35" t="s">
        <v>118</v>
      </c>
      <c r="B106" s="21" t="s">
        <v>230</v>
      </c>
      <c r="C106" s="22" t="s">
        <v>216</v>
      </c>
      <c r="D106" s="22" t="s">
        <v>231</v>
      </c>
      <c r="E106" s="1"/>
      <c r="F106" s="1" t="s">
        <v>218</v>
      </c>
      <c r="G106" s="1" t="s">
        <v>232</v>
      </c>
      <c r="H106" s="1" t="s">
        <v>219</v>
      </c>
      <c r="I106" s="1" t="s">
        <v>233</v>
      </c>
      <c r="J106" s="2" t="s">
        <v>234</v>
      </c>
    </row>
    <row r="107" spans="1:10">
      <c r="A107" s="35" t="s">
        <v>118</v>
      </c>
      <c r="B107" s="24" t="s">
        <v>235</v>
      </c>
      <c r="C107" s="25" t="s">
        <v>236</v>
      </c>
      <c r="D107" s="25" t="s">
        <v>209</v>
      </c>
      <c r="E107" s="4"/>
      <c r="F107" s="4" t="s">
        <v>237</v>
      </c>
      <c r="G107" s="4" t="s">
        <v>225</v>
      </c>
      <c r="H107" s="4" t="s">
        <v>226</v>
      </c>
      <c r="I107" s="4" t="s">
        <v>238</v>
      </c>
      <c r="J107" s="5" t="s">
        <v>239</v>
      </c>
    </row>
    <row r="108" spans="1:10">
      <c r="A108" s="35" t="s">
        <v>118</v>
      </c>
      <c r="B108" s="21" t="s">
        <v>240</v>
      </c>
      <c r="C108" s="22" t="s">
        <v>236</v>
      </c>
      <c r="D108" s="22" t="s">
        <v>209</v>
      </c>
      <c r="E108" s="1"/>
      <c r="F108" s="1" t="s">
        <v>237</v>
      </c>
      <c r="G108" s="1" t="s">
        <v>241</v>
      </c>
      <c r="H108" s="1" t="s">
        <v>242</v>
      </c>
      <c r="I108" s="1" t="s">
        <v>243</v>
      </c>
      <c r="J108" s="2" t="s">
        <v>244</v>
      </c>
    </row>
    <row r="109" spans="1:10">
      <c r="A109" s="35" t="s">
        <v>118</v>
      </c>
      <c r="B109" s="24" t="s">
        <v>245</v>
      </c>
      <c r="C109" s="25" t="s">
        <v>246</v>
      </c>
      <c r="D109" s="25" t="s">
        <v>247</v>
      </c>
      <c r="E109" s="4"/>
      <c r="F109" s="4" t="s">
        <v>248</v>
      </c>
      <c r="G109" s="4" t="s">
        <v>249</v>
      </c>
      <c r="H109" s="4" t="s">
        <v>250</v>
      </c>
      <c r="I109" s="4" t="s">
        <v>251</v>
      </c>
      <c r="J109" s="5" t="s">
        <v>252</v>
      </c>
    </row>
    <row r="110" spans="1:10">
      <c r="A110" s="35" t="s">
        <v>118</v>
      </c>
      <c r="B110" s="21" t="s">
        <v>253</v>
      </c>
      <c r="C110" s="22" t="s">
        <v>254</v>
      </c>
      <c r="D110" s="22" t="s">
        <v>224</v>
      </c>
      <c r="E110" s="1"/>
      <c r="F110" s="1" t="s">
        <v>170</v>
      </c>
      <c r="G110" s="1" t="s">
        <v>138</v>
      </c>
      <c r="H110" s="1" t="s">
        <v>255</v>
      </c>
      <c r="I110" s="1" t="s">
        <v>256</v>
      </c>
      <c r="J110" s="2" t="s">
        <v>257</v>
      </c>
    </row>
    <row r="111" spans="1:10">
      <c r="A111" s="35" t="s">
        <v>118</v>
      </c>
      <c r="B111" s="24" t="s">
        <v>258</v>
      </c>
      <c r="C111" s="25" t="s">
        <v>254</v>
      </c>
      <c r="D111" s="25" t="s">
        <v>259</v>
      </c>
      <c r="E111" s="4"/>
      <c r="F111" s="4" t="s">
        <v>170</v>
      </c>
      <c r="G111" s="4" t="s">
        <v>138</v>
      </c>
      <c r="H111" s="4" t="s">
        <v>255</v>
      </c>
      <c r="I111" s="4" t="s">
        <v>256</v>
      </c>
      <c r="J111" s="5" t="s">
        <v>257</v>
      </c>
    </row>
    <row r="112" spans="1:10">
      <c r="A112" s="35" t="s">
        <v>118</v>
      </c>
      <c r="B112" s="21" t="s">
        <v>260</v>
      </c>
      <c r="C112" s="22" t="s">
        <v>254</v>
      </c>
      <c r="D112" s="22" t="s">
        <v>261</v>
      </c>
      <c r="E112" s="1"/>
      <c r="F112" s="1" t="s">
        <v>170</v>
      </c>
      <c r="G112" s="1" t="s">
        <v>262</v>
      </c>
      <c r="H112" s="1" t="s">
        <v>263</v>
      </c>
      <c r="I112" s="1" t="s">
        <v>264</v>
      </c>
      <c r="J112" s="2" t="s">
        <v>265</v>
      </c>
    </row>
    <row r="113" spans="1:10">
      <c r="A113" s="35" t="s">
        <v>118</v>
      </c>
      <c r="B113" s="24" t="s">
        <v>266</v>
      </c>
      <c r="C113" s="25" t="s">
        <v>254</v>
      </c>
      <c r="D113" s="25" t="s">
        <v>261</v>
      </c>
      <c r="E113" s="4"/>
      <c r="F113" s="4" t="s">
        <v>170</v>
      </c>
      <c r="G113" s="4" t="s">
        <v>267</v>
      </c>
      <c r="H113" s="4" t="s">
        <v>268</v>
      </c>
      <c r="I113" s="4" t="s">
        <v>269</v>
      </c>
      <c r="J113" s="5" t="s">
        <v>270</v>
      </c>
    </row>
    <row r="114" spans="1:10">
      <c r="A114" s="35" t="s">
        <v>118</v>
      </c>
      <c r="B114" s="21" t="s">
        <v>271</v>
      </c>
      <c r="C114" s="22" t="s">
        <v>272</v>
      </c>
      <c r="D114" s="22" t="s">
        <v>217</v>
      </c>
      <c r="E114" s="1"/>
      <c r="F114" s="1" t="s">
        <v>218</v>
      </c>
      <c r="G114" s="1" t="s">
        <v>273</v>
      </c>
      <c r="H114" s="1" t="s">
        <v>274</v>
      </c>
      <c r="I114" s="1" t="s">
        <v>275</v>
      </c>
      <c r="J114" s="2" t="s">
        <v>276</v>
      </c>
    </row>
    <row r="115" spans="1:10">
      <c r="A115" s="35" t="s">
        <v>118</v>
      </c>
      <c r="B115" s="24" t="s">
        <v>277</v>
      </c>
      <c r="C115" s="25" t="s">
        <v>272</v>
      </c>
      <c r="D115" s="25" t="s">
        <v>193</v>
      </c>
      <c r="E115" s="4"/>
      <c r="F115" s="4" t="s">
        <v>218</v>
      </c>
      <c r="G115" s="4" t="s">
        <v>262</v>
      </c>
      <c r="H115" s="4" t="s">
        <v>263</v>
      </c>
      <c r="I115" s="4" t="s">
        <v>278</v>
      </c>
      <c r="J115" s="5" t="s">
        <v>279</v>
      </c>
    </row>
    <row r="116" spans="1:10">
      <c r="A116" s="35" t="s">
        <v>118</v>
      </c>
      <c r="B116" s="21" t="s">
        <v>280</v>
      </c>
      <c r="C116" s="22" t="s">
        <v>272</v>
      </c>
      <c r="D116" s="22" t="s">
        <v>217</v>
      </c>
      <c r="E116" s="1"/>
      <c r="F116" s="1" t="s">
        <v>218</v>
      </c>
      <c r="G116" s="1" t="s">
        <v>262</v>
      </c>
      <c r="H116" s="1" t="s">
        <v>263</v>
      </c>
      <c r="I116" s="1" t="s">
        <v>278</v>
      </c>
      <c r="J116" s="2" t="s">
        <v>279</v>
      </c>
    </row>
    <row r="117" spans="1:10">
      <c r="A117" s="35" t="s">
        <v>118</v>
      </c>
      <c r="B117" s="24" t="s">
        <v>281</v>
      </c>
      <c r="C117" s="25" t="s">
        <v>272</v>
      </c>
      <c r="D117" s="25" t="s">
        <v>193</v>
      </c>
      <c r="E117" s="4"/>
      <c r="F117" s="4" t="s">
        <v>218</v>
      </c>
      <c r="G117" s="4" t="s">
        <v>262</v>
      </c>
      <c r="H117" s="4" t="s">
        <v>263</v>
      </c>
      <c r="I117" s="4" t="s">
        <v>278</v>
      </c>
      <c r="J117" s="5" t="s">
        <v>279</v>
      </c>
    </row>
    <row r="118" spans="1:10">
      <c r="A118" s="35" t="s">
        <v>118</v>
      </c>
      <c r="B118" s="21" t="s">
        <v>282</v>
      </c>
      <c r="C118" s="22" t="s">
        <v>254</v>
      </c>
      <c r="D118" s="22" t="s">
        <v>261</v>
      </c>
      <c r="E118" s="1"/>
      <c r="F118" s="1" t="s">
        <v>218</v>
      </c>
      <c r="G118" s="1" t="s">
        <v>262</v>
      </c>
      <c r="H118" s="1" t="s">
        <v>263</v>
      </c>
      <c r="I118" s="1" t="s">
        <v>278</v>
      </c>
      <c r="J118" s="2" t="s">
        <v>279</v>
      </c>
    </row>
    <row r="119" spans="1:10">
      <c r="A119" s="35" t="s">
        <v>118</v>
      </c>
      <c r="B119" s="24" t="s">
        <v>283</v>
      </c>
      <c r="C119" s="25" t="s">
        <v>254</v>
      </c>
      <c r="D119" s="25" t="s">
        <v>231</v>
      </c>
      <c r="E119" s="4"/>
      <c r="F119" s="4" t="s">
        <v>218</v>
      </c>
      <c r="G119" s="4" t="s">
        <v>284</v>
      </c>
      <c r="H119" s="4" t="s">
        <v>285</v>
      </c>
      <c r="I119" s="4" t="s">
        <v>286</v>
      </c>
      <c r="J119" s="5" t="s">
        <v>287</v>
      </c>
    </row>
    <row r="120" spans="1:10">
      <c r="A120" s="35" t="s">
        <v>118</v>
      </c>
      <c r="B120" s="21" t="s">
        <v>288</v>
      </c>
      <c r="C120" s="22" t="s">
        <v>272</v>
      </c>
      <c r="D120" s="22" t="s">
        <v>193</v>
      </c>
      <c r="E120" s="1"/>
      <c r="F120" s="1" t="s">
        <v>218</v>
      </c>
      <c r="G120" s="1" t="s">
        <v>289</v>
      </c>
      <c r="H120" s="1" t="s">
        <v>290</v>
      </c>
      <c r="I120" s="1" t="s">
        <v>291</v>
      </c>
      <c r="J120" s="2" t="s">
        <v>292</v>
      </c>
    </row>
    <row r="121" spans="1:10">
      <c r="A121" s="35" t="s">
        <v>118</v>
      </c>
      <c r="B121" s="24" t="s">
        <v>293</v>
      </c>
      <c r="C121" s="25" t="s">
        <v>272</v>
      </c>
      <c r="D121" s="25" t="s">
        <v>193</v>
      </c>
      <c r="E121" s="4"/>
      <c r="F121" s="4" t="s">
        <v>218</v>
      </c>
      <c r="G121" s="4" t="s">
        <v>289</v>
      </c>
      <c r="H121" s="4" t="s">
        <v>290</v>
      </c>
      <c r="I121" s="4" t="s">
        <v>291</v>
      </c>
      <c r="J121" s="5" t="s">
        <v>292</v>
      </c>
    </row>
    <row r="122" spans="1:10">
      <c r="A122" s="35" t="s">
        <v>118</v>
      </c>
      <c r="B122" s="21" t="s">
        <v>294</v>
      </c>
      <c r="C122" s="22" t="s">
        <v>272</v>
      </c>
      <c r="D122" s="22" t="s">
        <v>193</v>
      </c>
      <c r="E122" s="1"/>
      <c r="F122" s="1" t="s">
        <v>218</v>
      </c>
      <c r="G122" s="1" t="s">
        <v>289</v>
      </c>
      <c r="H122" s="1" t="s">
        <v>290</v>
      </c>
      <c r="I122" s="1" t="s">
        <v>291</v>
      </c>
      <c r="J122" s="2" t="s">
        <v>292</v>
      </c>
    </row>
    <row r="123" spans="1:10">
      <c r="A123" s="35" t="s">
        <v>118</v>
      </c>
      <c r="B123" s="24" t="s">
        <v>295</v>
      </c>
      <c r="C123" s="25" t="s">
        <v>254</v>
      </c>
      <c r="D123" s="25" t="s">
        <v>296</v>
      </c>
      <c r="E123" s="4"/>
      <c r="F123" s="4" t="s">
        <v>218</v>
      </c>
      <c r="G123" s="4" t="s">
        <v>297</v>
      </c>
      <c r="H123" s="4" t="s">
        <v>298</v>
      </c>
      <c r="I123" s="4" t="s">
        <v>299</v>
      </c>
      <c r="J123" s="5" t="s">
        <v>300</v>
      </c>
    </row>
    <row r="124" spans="1:10">
      <c r="A124" s="35" t="s">
        <v>118</v>
      </c>
      <c r="B124" s="21" t="s">
        <v>301</v>
      </c>
      <c r="C124" s="22" t="s">
        <v>254</v>
      </c>
      <c r="D124" s="22" t="s">
        <v>302</v>
      </c>
      <c r="E124" s="1"/>
      <c r="F124" s="1" t="s">
        <v>218</v>
      </c>
      <c r="G124" s="1" t="s">
        <v>267</v>
      </c>
      <c r="H124" s="1" t="s">
        <v>268</v>
      </c>
      <c r="I124" s="1" t="s">
        <v>303</v>
      </c>
      <c r="J124" s="2" t="s">
        <v>304</v>
      </c>
    </row>
    <row r="125" spans="1:10">
      <c r="A125" s="35" t="s">
        <v>118</v>
      </c>
      <c r="B125" s="24" t="s">
        <v>305</v>
      </c>
      <c r="C125" s="25" t="s">
        <v>254</v>
      </c>
      <c r="D125" s="25" t="s">
        <v>231</v>
      </c>
      <c r="E125" s="4"/>
      <c r="F125" s="4" t="s">
        <v>218</v>
      </c>
      <c r="G125" s="4" t="s">
        <v>146</v>
      </c>
      <c r="H125" s="4" t="s">
        <v>163</v>
      </c>
      <c r="I125" s="4" t="s">
        <v>306</v>
      </c>
      <c r="J125" s="5" t="s">
        <v>307</v>
      </c>
    </row>
    <row r="126" spans="1:10">
      <c r="A126" s="35" t="s">
        <v>118</v>
      </c>
      <c r="B126" s="21" t="s">
        <v>308</v>
      </c>
      <c r="C126" s="22" t="s">
        <v>254</v>
      </c>
      <c r="D126" s="22" t="s">
        <v>231</v>
      </c>
      <c r="E126" s="1"/>
      <c r="F126" s="1" t="s">
        <v>218</v>
      </c>
      <c r="G126" s="1" t="s">
        <v>297</v>
      </c>
      <c r="H126" s="1" t="s">
        <v>298</v>
      </c>
      <c r="I126" s="1" t="s">
        <v>299</v>
      </c>
      <c r="J126" s="2" t="s">
        <v>300</v>
      </c>
    </row>
    <row r="127" spans="1:10">
      <c r="A127" s="35" t="s">
        <v>118</v>
      </c>
      <c r="B127" s="24" t="s">
        <v>309</v>
      </c>
      <c r="C127" s="25" t="s">
        <v>254</v>
      </c>
      <c r="D127" s="25" t="s">
        <v>261</v>
      </c>
      <c r="E127" s="4"/>
      <c r="F127" s="4" t="s">
        <v>218</v>
      </c>
      <c r="G127" s="4" t="s">
        <v>290</v>
      </c>
      <c r="H127" s="4" t="s">
        <v>310</v>
      </c>
      <c r="I127" s="4" t="s">
        <v>292</v>
      </c>
      <c r="J127" s="5" t="s">
        <v>311</v>
      </c>
    </row>
    <row r="128" spans="1:10">
      <c r="A128" s="35" t="s">
        <v>118</v>
      </c>
      <c r="B128" s="21" t="s">
        <v>312</v>
      </c>
      <c r="C128" s="22" t="s">
        <v>313</v>
      </c>
      <c r="D128" s="22" t="s">
        <v>193</v>
      </c>
      <c r="E128" s="1"/>
      <c r="F128" s="1" t="s">
        <v>314</v>
      </c>
      <c r="G128" s="1" t="s">
        <v>315</v>
      </c>
      <c r="H128" s="1" t="s">
        <v>316</v>
      </c>
      <c r="I128" s="1" t="s">
        <v>317</v>
      </c>
      <c r="J128" s="2" t="s">
        <v>318</v>
      </c>
    </row>
    <row r="129" spans="1:10">
      <c r="A129" s="35" t="s">
        <v>118</v>
      </c>
      <c r="B129" s="24" t="s">
        <v>319</v>
      </c>
      <c r="C129" s="25" t="s">
        <v>313</v>
      </c>
      <c r="D129" s="25" t="s">
        <v>193</v>
      </c>
      <c r="E129" s="4"/>
      <c r="F129" s="4" t="s">
        <v>314</v>
      </c>
      <c r="G129" s="4" t="s">
        <v>315</v>
      </c>
      <c r="H129" s="4" t="s">
        <v>316</v>
      </c>
      <c r="I129" s="4" t="s">
        <v>317</v>
      </c>
      <c r="J129" s="5" t="s">
        <v>318</v>
      </c>
    </row>
    <row r="130" spans="1:10">
      <c r="A130" s="35" t="s">
        <v>118</v>
      </c>
      <c r="B130" s="21" t="s">
        <v>320</v>
      </c>
      <c r="C130" s="22" t="s">
        <v>313</v>
      </c>
      <c r="D130" s="22" t="s">
        <v>193</v>
      </c>
      <c r="E130" s="1"/>
      <c r="F130" s="1" t="s">
        <v>314</v>
      </c>
      <c r="G130" s="1" t="s">
        <v>315</v>
      </c>
      <c r="H130" s="1" t="s">
        <v>316</v>
      </c>
      <c r="I130" s="1" t="s">
        <v>317</v>
      </c>
      <c r="J130" s="2" t="s">
        <v>318</v>
      </c>
    </row>
    <row r="131" spans="1:10">
      <c r="A131" s="35" t="s">
        <v>118</v>
      </c>
      <c r="B131" s="21" t="s">
        <v>321</v>
      </c>
      <c r="C131" s="22" t="s">
        <v>313</v>
      </c>
      <c r="D131" s="22">
        <v>22</v>
      </c>
      <c r="E131" s="1"/>
      <c r="F131" s="1">
        <v>0.48</v>
      </c>
      <c r="G131" s="1">
        <v>76</v>
      </c>
      <c r="H131" s="1">
        <v>90</v>
      </c>
      <c r="I131" s="1">
        <v>158</v>
      </c>
      <c r="J131" s="2">
        <v>187</v>
      </c>
    </row>
    <row r="132" spans="1:10">
      <c r="A132" s="35" t="s">
        <v>118</v>
      </c>
      <c r="B132" s="24" t="s">
        <v>322</v>
      </c>
      <c r="C132" s="25" t="s">
        <v>313</v>
      </c>
      <c r="D132" s="25">
        <v>22</v>
      </c>
      <c r="E132" s="4"/>
      <c r="F132" s="4">
        <v>0.48</v>
      </c>
      <c r="G132" s="4">
        <v>76</v>
      </c>
      <c r="H132" s="4">
        <v>90</v>
      </c>
      <c r="I132" s="4">
        <v>158</v>
      </c>
      <c r="J132" s="5">
        <v>187</v>
      </c>
    </row>
    <row r="133" spans="1:10">
      <c r="A133" s="35" t="s">
        <v>118</v>
      </c>
      <c r="B133" s="21" t="s">
        <v>323</v>
      </c>
      <c r="C133" s="22" t="s">
        <v>313</v>
      </c>
      <c r="D133" s="22">
        <v>20</v>
      </c>
      <c r="E133" s="1"/>
      <c r="F133" s="1">
        <v>0.48</v>
      </c>
      <c r="G133" s="1">
        <v>145</v>
      </c>
      <c r="H133" s="1">
        <v>171</v>
      </c>
      <c r="I133" s="1">
        <v>302</v>
      </c>
      <c r="J133" s="2">
        <v>356</v>
      </c>
    </row>
    <row r="134" spans="1:10">
      <c r="A134" s="35" t="s">
        <v>118</v>
      </c>
      <c r="B134" s="21" t="s">
        <v>324</v>
      </c>
      <c r="C134" s="22" t="s">
        <v>325</v>
      </c>
      <c r="D134" s="22">
        <v>7</v>
      </c>
      <c r="E134" s="1"/>
      <c r="F134" s="1">
        <v>0.97</v>
      </c>
      <c r="G134" s="1">
        <v>803</v>
      </c>
      <c r="H134" s="1">
        <v>948</v>
      </c>
      <c r="I134" s="1">
        <v>828</v>
      </c>
      <c r="J134" s="2">
        <v>977</v>
      </c>
    </row>
    <row r="135" spans="1:10">
      <c r="A135" s="35" t="s">
        <v>118</v>
      </c>
      <c r="B135" s="21" t="s">
        <v>326</v>
      </c>
      <c r="C135" s="22" t="s">
        <v>327</v>
      </c>
      <c r="D135" s="22">
        <v>10</v>
      </c>
      <c r="E135" s="1"/>
      <c r="F135" s="1">
        <v>1.29</v>
      </c>
      <c r="G135" s="1">
        <v>117</v>
      </c>
      <c r="H135" s="1">
        <v>138</v>
      </c>
      <c r="I135" s="1">
        <v>91</v>
      </c>
      <c r="J135" s="2">
        <v>107</v>
      </c>
    </row>
    <row r="136" spans="1:10">
      <c r="A136" s="35" t="s">
        <v>118</v>
      </c>
      <c r="B136" s="21" t="s">
        <v>328</v>
      </c>
      <c r="C136" s="22" t="s">
        <v>329</v>
      </c>
      <c r="D136" s="22">
        <v>8</v>
      </c>
      <c r="E136" s="1"/>
      <c r="F136" s="1">
        <v>1.45</v>
      </c>
      <c r="G136" s="1">
        <v>122</v>
      </c>
      <c r="H136" s="1">
        <v>144</v>
      </c>
      <c r="I136" s="1">
        <v>84</v>
      </c>
      <c r="J136" s="2">
        <v>99</v>
      </c>
    </row>
    <row r="137" spans="1:10">
      <c r="A137" s="35" t="s">
        <v>118</v>
      </c>
      <c r="B137" s="24" t="s">
        <v>330</v>
      </c>
      <c r="C137" s="25" t="s">
        <v>329</v>
      </c>
      <c r="D137" s="25">
        <v>10</v>
      </c>
      <c r="E137" s="4"/>
      <c r="F137" s="4">
        <v>1.45</v>
      </c>
      <c r="G137" s="4">
        <v>152</v>
      </c>
      <c r="H137" s="4">
        <v>179</v>
      </c>
      <c r="I137" s="4">
        <v>105</v>
      </c>
      <c r="J137" s="5">
        <v>124</v>
      </c>
    </row>
    <row r="138" spans="1:10">
      <c r="A138" s="35" t="s">
        <v>118</v>
      </c>
      <c r="B138" s="21" t="s">
        <v>331</v>
      </c>
      <c r="C138" s="22" t="s">
        <v>329</v>
      </c>
      <c r="D138" s="22">
        <v>7</v>
      </c>
      <c r="E138" s="1"/>
      <c r="F138" s="1">
        <v>1.45</v>
      </c>
      <c r="G138" s="1">
        <v>232</v>
      </c>
      <c r="H138" s="1">
        <v>274</v>
      </c>
      <c r="I138" s="1">
        <v>160</v>
      </c>
      <c r="J138" s="2">
        <v>189</v>
      </c>
    </row>
    <row r="139" spans="1:10">
      <c r="A139" s="35" t="s">
        <v>118</v>
      </c>
      <c r="B139" s="24" t="s">
        <v>332</v>
      </c>
      <c r="C139" s="25" t="s">
        <v>329</v>
      </c>
      <c r="D139" s="25">
        <v>8</v>
      </c>
      <c r="E139" s="4"/>
      <c r="F139" s="4">
        <v>1.45</v>
      </c>
      <c r="G139" s="4">
        <v>232</v>
      </c>
      <c r="H139" s="4">
        <v>274</v>
      </c>
      <c r="I139" s="4">
        <v>160</v>
      </c>
      <c r="J139" s="5">
        <v>189</v>
      </c>
    </row>
    <row r="140" spans="1:10">
      <c r="A140" s="35" t="s">
        <v>118</v>
      </c>
      <c r="B140" s="21" t="s">
        <v>333</v>
      </c>
      <c r="C140" s="22" t="s">
        <v>329</v>
      </c>
      <c r="D140" s="22">
        <v>8</v>
      </c>
      <c r="E140" s="1"/>
      <c r="F140" s="1">
        <v>1.45</v>
      </c>
      <c r="G140" s="1">
        <v>232</v>
      </c>
      <c r="H140" s="1">
        <v>274</v>
      </c>
      <c r="I140" s="1">
        <v>160</v>
      </c>
      <c r="J140" s="2">
        <v>189</v>
      </c>
    </row>
    <row r="141" spans="1:10">
      <c r="A141" s="35" t="s">
        <v>118</v>
      </c>
      <c r="B141" s="24" t="s">
        <v>334</v>
      </c>
      <c r="C141" s="25" t="s">
        <v>329</v>
      </c>
      <c r="D141" s="25">
        <v>8</v>
      </c>
      <c r="E141" s="4"/>
      <c r="F141" s="4">
        <v>1.45</v>
      </c>
      <c r="G141" s="4">
        <v>275</v>
      </c>
      <c r="H141" s="4">
        <v>325</v>
      </c>
      <c r="I141" s="4">
        <v>190</v>
      </c>
      <c r="J141" s="5">
        <v>224</v>
      </c>
    </row>
    <row r="142" spans="1:10">
      <c r="A142" s="35" t="s">
        <v>118</v>
      </c>
      <c r="B142" s="24" t="s">
        <v>335</v>
      </c>
      <c r="C142" s="25" t="s">
        <v>336</v>
      </c>
      <c r="D142" s="25">
        <v>40</v>
      </c>
      <c r="E142" s="4"/>
      <c r="F142" s="4">
        <v>0.26</v>
      </c>
      <c r="G142" s="4">
        <v>67</v>
      </c>
      <c r="H142" s="4">
        <v>79</v>
      </c>
      <c r="I142" s="4">
        <v>258</v>
      </c>
      <c r="J142" s="5">
        <v>304</v>
      </c>
    </row>
    <row r="143" spans="1:10">
      <c r="A143" s="35" t="s">
        <v>118</v>
      </c>
      <c r="B143" s="24" t="s">
        <v>337</v>
      </c>
      <c r="C143" s="25" t="s">
        <v>338</v>
      </c>
      <c r="D143" s="25">
        <v>23</v>
      </c>
      <c r="E143" s="4"/>
      <c r="F143" s="4">
        <v>0.5</v>
      </c>
      <c r="G143" s="4">
        <v>76</v>
      </c>
      <c r="H143" s="4">
        <v>90</v>
      </c>
      <c r="I143" s="4">
        <v>152</v>
      </c>
      <c r="J143" s="5">
        <v>179</v>
      </c>
    </row>
    <row r="144" spans="1:10">
      <c r="A144" s="35" t="s">
        <v>118</v>
      </c>
      <c r="B144" s="24" t="s">
        <v>339</v>
      </c>
      <c r="C144" s="25" t="s">
        <v>340</v>
      </c>
      <c r="D144" s="25">
        <v>13</v>
      </c>
      <c r="E144" s="4"/>
      <c r="F144" s="4">
        <v>1.1299999999999999</v>
      </c>
      <c r="G144" s="4">
        <v>119</v>
      </c>
      <c r="H144" s="4">
        <v>140</v>
      </c>
      <c r="I144" s="4">
        <v>105</v>
      </c>
      <c r="J144" s="5">
        <v>124</v>
      </c>
    </row>
    <row r="145" spans="1:10">
      <c r="A145" s="35" t="s">
        <v>118</v>
      </c>
      <c r="B145" s="24" t="s">
        <v>341</v>
      </c>
      <c r="C145" s="25" t="s">
        <v>342</v>
      </c>
      <c r="D145" s="25">
        <v>20</v>
      </c>
      <c r="E145" s="4"/>
      <c r="F145" s="4">
        <v>0.53</v>
      </c>
      <c r="G145" s="4">
        <v>53</v>
      </c>
      <c r="H145" s="4">
        <v>63</v>
      </c>
      <c r="I145" s="4">
        <v>100</v>
      </c>
      <c r="J145" s="5">
        <v>118</v>
      </c>
    </row>
    <row r="146" spans="1:10">
      <c r="A146" s="35" t="s">
        <v>118</v>
      </c>
      <c r="B146" s="21" t="s">
        <v>343</v>
      </c>
      <c r="C146" s="22" t="s">
        <v>342</v>
      </c>
      <c r="D146" s="22">
        <v>20</v>
      </c>
      <c r="E146" s="1"/>
      <c r="F146" s="1">
        <v>0.53</v>
      </c>
      <c r="G146" s="1">
        <v>53</v>
      </c>
      <c r="H146" s="1">
        <v>63</v>
      </c>
      <c r="I146" s="1">
        <v>100</v>
      </c>
      <c r="J146" s="2">
        <v>118</v>
      </c>
    </row>
    <row r="147" spans="1:10">
      <c r="A147" s="35" t="s">
        <v>118</v>
      </c>
      <c r="B147" s="24" t="s">
        <v>344</v>
      </c>
      <c r="C147" s="25" t="s">
        <v>342</v>
      </c>
      <c r="D147" s="25">
        <v>20</v>
      </c>
      <c r="E147" s="4"/>
      <c r="F147" s="4">
        <v>0.53</v>
      </c>
      <c r="G147" s="4">
        <v>53</v>
      </c>
      <c r="H147" s="4">
        <v>63</v>
      </c>
      <c r="I147" s="4">
        <v>100</v>
      </c>
      <c r="J147" s="5">
        <v>118</v>
      </c>
    </row>
    <row r="148" spans="1:10">
      <c r="A148" s="35" t="s">
        <v>118</v>
      </c>
      <c r="B148" s="24" t="s">
        <v>345</v>
      </c>
      <c r="C148" s="25" t="s">
        <v>346</v>
      </c>
      <c r="D148" s="25">
        <v>20</v>
      </c>
      <c r="E148" s="4"/>
      <c r="F148" s="4">
        <v>0.44</v>
      </c>
      <c r="G148" s="4">
        <v>155</v>
      </c>
      <c r="H148" s="4">
        <v>183</v>
      </c>
      <c r="I148" s="4">
        <v>352</v>
      </c>
      <c r="J148" s="5">
        <v>416</v>
      </c>
    </row>
    <row r="149" spans="1:10">
      <c r="A149" s="35" t="s">
        <v>118</v>
      </c>
      <c r="B149" s="24" t="s">
        <v>347</v>
      </c>
      <c r="C149" s="25" t="s">
        <v>348</v>
      </c>
      <c r="D149" s="25">
        <v>13</v>
      </c>
      <c r="E149" s="4"/>
      <c r="F149" s="4">
        <v>0.89</v>
      </c>
      <c r="G149" s="4">
        <v>93</v>
      </c>
      <c r="H149" s="4">
        <v>110</v>
      </c>
      <c r="I149" s="4">
        <v>104</v>
      </c>
      <c r="J149" s="5">
        <v>123</v>
      </c>
    </row>
    <row r="150" spans="1:10">
      <c r="A150" s="35" t="s">
        <v>118</v>
      </c>
      <c r="B150" s="21" t="s">
        <v>349</v>
      </c>
      <c r="C150" s="22" t="s">
        <v>348</v>
      </c>
      <c r="D150" s="22">
        <v>13</v>
      </c>
      <c r="E150" s="1"/>
      <c r="F150" s="1">
        <v>0.89</v>
      </c>
      <c r="G150" s="1">
        <v>93</v>
      </c>
      <c r="H150" s="1">
        <v>110</v>
      </c>
      <c r="I150" s="1">
        <v>104</v>
      </c>
      <c r="J150" s="2">
        <v>123</v>
      </c>
    </row>
    <row r="151" spans="1:10">
      <c r="A151" s="35" t="s">
        <v>118</v>
      </c>
      <c r="B151" s="24" t="s">
        <v>350</v>
      </c>
      <c r="C151" s="25" t="s">
        <v>351</v>
      </c>
      <c r="D151" s="25">
        <v>12</v>
      </c>
      <c r="E151" s="4"/>
      <c r="F151" s="4">
        <v>1.17</v>
      </c>
      <c r="G151" s="4">
        <v>101</v>
      </c>
      <c r="H151" s="4">
        <v>119</v>
      </c>
      <c r="I151" s="4">
        <v>86</v>
      </c>
      <c r="J151" s="5">
        <v>102</v>
      </c>
    </row>
    <row r="152" spans="1:10">
      <c r="A152" s="35" t="s">
        <v>118</v>
      </c>
      <c r="B152" s="24" t="s">
        <v>352</v>
      </c>
      <c r="C152" s="25" t="s">
        <v>353</v>
      </c>
      <c r="D152" s="25">
        <v>9</v>
      </c>
      <c r="E152" s="4"/>
      <c r="F152" s="4">
        <v>1.94</v>
      </c>
      <c r="G152" s="4">
        <v>202</v>
      </c>
      <c r="H152" s="4">
        <v>238</v>
      </c>
      <c r="I152" s="4">
        <v>104</v>
      </c>
      <c r="J152" s="5">
        <v>123</v>
      </c>
    </row>
    <row r="153" spans="1:10">
      <c r="A153" s="35" t="s">
        <v>118</v>
      </c>
      <c r="B153" s="21" t="s">
        <v>354</v>
      </c>
      <c r="C153" s="22" t="s">
        <v>353</v>
      </c>
      <c r="D153" s="22">
        <v>9</v>
      </c>
      <c r="E153" s="1"/>
      <c r="F153" s="1">
        <v>1.94</v>
      </c>
      <c r="G153" s="1">
        <v>202</v>
      </c>
      <c r="H153" s="1">
        <v>238</v>
      </c>
      <c r="I153" s="1">
        <v>104</v>
      </c>
      <c r="J153" s="2">
        <v>123</v>
      </c>
    </row>
    <row r="154" spans="1:10">
      <c r="A154" s="35" t="s">
        <v>118</v>
      </c>
      <c r="B154" s="24" t="s">
        <v>355</v>
      </c>
      <c r="C154" s="25" t="s">
        <v>353</v>
      </c>
      <c r="D154" s="25">
        <v>6</v>
      </c>
      <c r="E154" s="4"/>
      <c r="F154" s="4">
        <v>1.94</v>
      </c>
      <c r="G154" s="4">
        <v>202</v>
      </c>
      <c r="H154" s="4">
        <v>238</v>
      </c>
      <c r="I154" s="4">
        <v>104</v>
      </c>
      <c r="J154" s="5">
        <v>123</v>
      </c>
    </row>
    <row r="155" spans="1:10">
      <c r="A155" s="35" t="s">
        <v>118</v>
      </c>
      <c r="B155" s="24" t="s">
        <v>356</v>
      </c>
      <c r="C155" s="25" t="s">
        <v>357</v>
      </c>
      <c r="D155" s="25">
        <v>5</v>
      </c>
      <c r="E155" s="4"/>
      <c r="F155" s="4">
        <v>2.15</v>
      </c>
      <c r="G155" s="4">
        <v>202</v>
      </c>
      <c r="H155" s="4">
        <v>238</v>
      </c>
      <c r="I155" s="4">
        <v>94</v>
      </c>
      <c r="J155" s="5">
        <v>111</v>
      </c>
    </row>
    <row r="156" spans="1:10">
      <c r="A156" s="35" t="s">
        <v>118</v>
      </c>
      <c r="B156" s="21" t="s">
        <v>358</v>
      </c>
      <c r="C156" s="22" t="s">
        <v>357</v>
      </c>
      <c r="D156" s="22">
        <v>5</v>
      </c>
      <c r="E156" s="1"/>
      <c r="F156" s="1">
        <v>2.15</v>
      </c>
      <c r="G156" s="1">
        <v>202</v>
      </c>
      <c r="H156" s="1">
        <v>238</v>
      </c>
      <c r="I156" s="1">
        <v>94</v>
      </c>
      <c r="J156" s="2">
        <v>111</v>
      </c>
    </row>
    <row r="157" spans="1:10">
      <c r="A157" s="35" t="s">
        <v>118</v>
      </c>
      <c r="B157" s="24" t="s">
        <v>359</v>
      </c>
      <c r="C157" s="25" t="s">
        <v>357</v>
      </c>
      <c r="D157" s="25">
        <v>5</v>
      </c>
      <c r="E157" s="4"/>
      <c r="F157" s="4">
        <v>2.15</v>
      </c>
      <c r="G157" s="4">
        <v>202</v>
      </c>
      <c r="H157" s="4">
        <v>238</v>
      </c>
      <c r="I157" s="4">
        <v>94</v>
      </c>
      <c r="J157" s="5">
        <v>111</v>
      </c>
    </row>
    <row r="158" spans="1:10">
      <c r="A158" s="35" t="s">
        <v>118</v>
      </c>
      <c r="B158" s="24" t="s">
        <v>360</v>
      </c>
      <c r="C158" s="25" t="s">
        <v>361</v>
      </c>
      <c r="D158" s="25">
        <v>5</v>
      </c>
      <c r="E158" s="4"/>
      <c r="F158" s="4">
        <v>2.58</v>
      </c>
      <c r="G158" s="4">
        <v>324</v>
      </c>
      <c r="H158" s="4">
        <v>382</v>
      </c>
      <c r="I158" s="4">
        <v>126</v>
      </c>
      <c r="J158" s="5">
        <v>148</v>
      </c>
    </row>
    <row r="159" spans="1:10">
      <c r="A159" s="35" t="s">
        <v>118</v>
      </c>
      <c r="B159" s="24" t="s">
        <v>362</v>
      </c>
      <c r="C159" s="25" t="s">
        <v>363</v>
      </c>
      <c r="D159" s="25">
        <v>25</v>
      </c>
      <c r="E159" s="4"/>
      <c r="F159" s="4">
        <v>0.43</v>
      </c>
      <c r="G159" s="4">
        <v>48</v>
      </c>
      <c r="H159" s="4">
        <v>57</v>
      </c>
      <c r="I159" s="4">
        <v>112</v>
      </c>
      <c r="J159" s="5">
        <v>132</v>
      </c>
    </row>
    <row r="160" spans="1:10">
      <c r="A160" s="35" t="s">
        <v>118</v>
      </c>
      <c r="B160" s="21" t="s">
        <v>364</v>
      </c>
      <c r="C160" s="22" t="s">
        <v>365</v>
      </c>
      <c r="D160" s="22">
        <v>25</v>
      </c>
      <c r="E160" s="1"/>
      <c r="F160" s="1">
        <v>0.43</v>
      </c>
      <c r="G160" s="1">
        <v>76</v>
      </c>
      <c r="H160" s="1">
        <v>90</v>
      </c>
      <c r="I160" s="1">
        <v>177</v>
      </c>
      <c r="J160" s="2">
        <v>209</v>
      </c>
    </row>
    <row r="161" spans="1:10">
      <c r="A161" s="35" t="s">
        <v>118</v>
      </c>
      <c r="B161" s="24" t="s">
        <v>366</v>
      </c>
      <c r="C161" s="25" t="s">
        <v>365</v>
      </c>
      <c r="D161" s="25">
        <v>25</v>
      </c>
      <c r="E161" s="4"/>
      <c r="F161" s="4">
        <v>0.43</v>
      </c>
      <c r="G161" s="4">
        <v>76</v>
      </c>
      <c r="H161" s="4">
        <v>90</v>
      </c>
      <c r="I161" s="4">
        <v>177</v>
      </c>
      <c r="J161" s="5">
        <v>209</v>
      </c>
    </row>
    <row r="162" spans="1:10">
      <c r="A162" s="35" t="s">
        <v>118</v>
      </c>
      <c r="B162" s="21" t="s">
        <v>367</v>
      </c>
      <c r="C162" s="22" t="s">
        <v>365</v>
      </c>
      <c r="D162" s="22">
        <v>20</v>
      </c>
      <c r="E162" s="1"/>
      <c r="F162" s="1">
        <v>0.43</v>
      </c>
      <c r="G162" s="1">
        <v>96</v>
      </c>
      <c r="H162" s="1">
        <v>113</v>
      </c>
      <c r="I162" s="1">
        <v>223</v>
      </c>
      <c r="J162" s="2">
        <v>263</v>
      </c>
    </row>
    <row r="163" spans="1:10">
      <c r="A163" s="35" t="s">
        <v>118</v>
      </c>
      <c r="B163" s="24" t="s">
        <v>368</v>
      </c>
      <c r="C163" s="25" t="s">
        <v>365</v>
      </c>
      <c r="D163" s="25">
        <v>25</v>
      </c>
      <c r="E163" s="4"/>
      <c r="F163" s="4">
        <v>0.43</v>
      </c>
      <c r="G163" s="4">
        <v>96</v>
      </c>
      <c r="H163" s="4">
        <v>113</v>
      </c>
      <c r="I163" s="4">
        <v>223</v>
      </c>
      <c r="J163" s="5">
        <v>263</v>
      </c>
    </row>
    <row r="164" spans="1:10">
      <c r="A164" s="35" t="s">
        <v>118</v>
      </c>
      <c r="B164" s="21" t="s">
        <v>369</v>
      </c>
      <c r="C164" s="22" t="s">
        <v>365</v>
      </c>
      <c r="D164" s="22">
        <v>25</v>
      </c>
      <c r="E164" s="1"/>
      <c r="F164" s="1">
        <v>0.43</v>
      </c>
      <c r="G164" s="1">
        <v>96</v>
      </c>
      <c r="H164" s="1">
        <v>113</v>
      </c>
      <c r="I164" s="1">
        <v>223</v>
      </c>
      <c r="J164" s="2">
        <v>263</v>
      </c>
    </row>
    <row r="165" spans="1:10">
      <c r="A165" s="35" t="s">
        <v>118</v>
      </c>
      <c r="B165" s="24" t="s">
        <v>370</v>
      </c>
      <c r="C165" s="25" t="s">
        <v>365</v>
      </c>
      <c r="D165" s="25">
        <v>11</v>
      </c>
      <c r="E165" s="4"/>
      <c r="F165" s="4">
        <v>0.43</v>
      </c>
      <c r="G165" s="4">
        <v>197</v>
      </c>
      <c r="H165" s="4">
        <v>232</v>
      </c>
      <c r="I165" s="4">
        <v>458</v>
      </c>
      <c r="J165" s="5">
        <v>541</v>
      </c>
    </row>
    <row r="166" spans="1:10">
      <c r="A166" s="35" t="s">
        <v>118</v>
      </c>
      <c r="B166" s="24" t="s">
        <v>371</v>
      </c>
      <c r="C166" s="25" t="s">
        <v>372</v>
      </c>
      <c r="D166" s="25">
        <v>25</v>
      </c>
      <c r="E166" s="4"/>
      <c r="F166" s="4">
        <v>0.39</v>
      </c>
      <c r="G166" s="4">
        <v>81</v>
      </c>
      <c r="H166" s="4">
        <v>96</v>
      </c>
      <c r="I166" s="4">
        <v>208</v>
      </c>
      <c r="J166" s="5">
        <v>245</v>
      </c>
    </row>
    <row r="167" spans="1:10">
      <c r="A167" s="35" t="s">
        <v>118</v>
      </c>
      <c r="B167" s="21" t="s">
        <v>334</v>
      </c>
      <c r="C167" s="22" t="s">
        <v>372</v>
      </c>
      <c r="D167" s="22">
        <v>25</v>
      </c>
      <c r="E167" s="1"/>
      <c r="F167" s="1">
        <v>0.39</v>
      </c>
      <c r="G167" s="1">
        <v>95</v>
      </c>
      <c r="H167" s="1">
        <v>112</v>
      </c>
      <c r="I167" s="1">
        <v>244</v>
      </c>
      <c r="J167" s="2">
        <v>287</v>
      </c>
    </row>
    <row r="168" spans="1:10">
      <c r="A168" s="35" t="s">
        <v>118</v>
      </c>
      <c r="B168" s="21" t="s">
        <v>373</v>
      </c>
      <c r="C168" s="22" t="s">
        <v>374</v>
      </c>
      <c r="D168" s="22">
        <v>15</v>
      </c>
      <c r="E168" s="1"/>
      <c r="F168" s="1">
        <v>0.86</v>
      </c>
      <c r="G168" s="1">
        <v>83</v>
      </c>
      <c r="H168" s="1">
        <v>98</v>
      </c>
      <c r="I168" s="1">
        <v>97</v>
      </c>
      <c r="J168" s="2">
        <v>114</v>
      </c>
    </row>
    <row r="169" spans="1:10">
      <c r="A169" s="35" t="s">
        <v>118</v>
      </c>
      <c r="B169" s="24" t="s">
        <v>375</v>
      </c>
      <c r="C169" s="25" t="s">
        <v>374</v>
      </c>
      <c r="D169" s="25">
        <v>12</v>
      </c>
      <c r="E169" s="4"/>
      <c r="F169" s="4">
        <v>0.86</v>
      </c>
      <c r="G169" s="4">
        <v>350</v>
      </c>
      <c r="H169" s="4">
        <v>413</v>
      </c>
      <c r="I169" s="4">
        <v>407</v>
      </c>
      <c r="J169" s="5">
        <v>480</v>
      </c>
    </row>
    <row r="170" spans="1:10">
      <c r="A170" s="35" t="s">
        <v>118</v>
      </c>
      <c r="B170" s="21" t="s">
        <v>376</v>
      </c>
      <c r="C170" s="22" t="s">
        <v>374</v>
      </c>
      <c r="D170" s="22">
        <v>9</v>
      </c>
      <c r="E170" s="1"/>
      <c r="F170" s="1">
        <v>0.86</v>
      </c>
      <c r="G170" s="1">
        <v>350</v>
      </c>
      <c r="H170" s="1">
        <v>413</v>
      </c>
      <c r="I170" s="1">
        <v>407</v>
      </c>
      <c r="J170" s="2">
        <v>480</v>
      </c>
    </row>
    <row r="171" spans="1:10">
      <c r="A171" s="35" t="s">
        <v>118</v>
      </c>
      <c r="B171" s="24" t="s">
        <v>377</v>
      </c>
      <c r="C171" s="25" t="s">
        <v>374</v>
      </c>
      <c r="D171" s="25">
        <v>12</v>
      </c>
      <c r="E171" s="4"/>
      <c r="F171" s="4">
        <v>0.86</v>
      </c>
      <c r="G171" s="4">
        <v>300</v>
      </c>
      <c r="H171" s="4">
        <v>354</v>
      </c>
      <c r="I171" s="4">
        <v>349</v>
      </c>
      <c r="J171" s="5">
        <v>412</v>
      </c>
    </row>
    <row r="172" spans="1:10">
      <c r="A172" s="35" t="s">
        <v>118</v>
      </c>
      <c r="B172" s="21" t="s">
        <v>378</v>
      </c>
      <c r="C172" s="22" t="s">
        <v>374</v>
      </c>
      <c r="D172" s="22">
        <v>12</v>
      </c>
      <c r="E172" s="1"/>
      <c r="F172" s="1">
        <v>0.86</v>
      </c>
      <c r="G172" s="1">
        <v>390</v>
      </c>
      <c r="H172" s="1">
        <v>460</v>
      </c>
      <c r="I172" s="1">
        <v>453</v>
      </c>
      <c r="J172" s="2">
        <v>535</v>
      </c>
    </row>
    <row r="173" spans="1:10">
      <c r="A173" s="35" t="s">
        <v>118</v>
      </c>
      <c r="B173" s="24" t="s">
        <v>379</v>
      </c>
      <c r="C173" s="25" t="s">
        <v>374</v>
      </c>
      <c r="D173" s="25">
        <v>12</v>
      </c>
      <c r="E173" s="4"/>
      <c r="F173" s="4">
        <v>0.86</v>
      </c>
      <c r="G173" s="4">
        <v>450</v>
      </c>
      <c r="H173" s="4">
        <v>531</v>
      </c>
      <c r="I173" s="4">
        <v>523</v>
      </c>
      <c r="J173" s="5">
        <v>617</v>
      </c>
    </row>
    <row r="174" spans="1:10">
      <c r="A174" s="35" t="s">
        <v>118</v>
      </c>
      <c r="B174" s="24" t="s">
        <v>380</v>
      </c>
      <c r="C174" s="25" t="s">
        <v>381</v>
      </c>
      <c r="D174" s="25">
        <v>25</v>
      </c>
      <c r="E174" s="4"/>
      <c r="F174" s="4">
        <v>0.45</v>
      </c>
      <c r="G174" s="4">
        <v>135</v>
      </c>
      <c r="H174" s="4">
        <v>159</v>
      </c>
      <c r="I174" s="4">
        <v>300</v>
      </c>
      <c r="J174" s="5">
        <v>354</v>
      </c>
    </row>
    <row r="175" spans="1:10">
      <c r="A175" s="35" t="s">
        <v>118</v>
      </c>
      <c r="B175" s="24" t="s">
        <v>382</v>
      </c>
      <c r="C175" s="25" t="s">
        <v>383</v>
      </c>
      <c r="D175" s="25">
        <v>20</v>
      </c>
      <c r="E175" s="4"/>
      <c r="F175" s="4">
        <v>0.54</v>
      </c>
      <c r="G175" s="4">
        <v>122</v>
      </c>
      <c r="H175" s="4">
        <v>144</v>
      </c>
      <c r="I175" s="4">
        <v>226</v>
      </c>
      <c r="J175" s="5">
        <v>267</v>
      </c>
    </row>
    <row r="176" spans="1:10">
      <c r="A176" s="35" t="s">
        <v>118</v>
      </c>
      <c r="B176" s="21" t="s">
        <v>384</v>
      </c>
      <c r="C176" s="22" t="s">
        <v>385</v>
      </c>
      <c r="D176" s="22">
        <v>24</v>
      </c>
      <c r="E176" s="1"/>
      <c r="F176" s="1">
        <v>0.6</v>
      </c>
      <c r="G176" s="1">
        <v>91</v>
      </c>
      <c r="H176" s="1">
        <v>107</v>
      </c>
      <c r="I176" s="1">
        <v>152</v>
      </c>
      <c r="J176" s="2">
        <v>179</v>
      </c>
    </row>
    <row r="177" spans="1:10">
      <c r="A177" s="35" t="s">
        <v>118</v>
      </c>
      <c r="B177" s="24" t="s">
        <v>386</v>
      </c>
      <c r="C177" s="25" t="s">
        <v>385</v>
      </c>
      <c r="D177" s="25">
        <v>24</v>
      </c>
      <c r="E177" s="4"/>
      <c r="F177" s="4">
        <v>0.6</v>
      </c>
      <c r="G177" s="4">
        <v>91</v>
      </c>
      <c r="H177" s="4">
        <v>107</v>
      </c>
      <c r="I177" s="4">
        <v>152</v>
      </c>
      <c r="J177" s="5">
        <v>179</v>
      </c>
    </row>
    <row r="178" spans="1:10">
      <c r="A178" s="35" t="s">
        <v>118</v>
      </c>
      <c r="B178" s="21" t="s">
        <v>387</v>
      </c>
      <c r="C178" s="22" t="s">
        <v>385</v>
      </c>
      <c r="D178" s="22">
        <v>24</v>
      </c>
      <c r="E178" s="1"/>
      <c r="F178" s="1">
        <v>0.6</v>
      </c>
      <c r="G178" s="1">
        <v>103</v>
      </c>
      <c r="H178" s="1">
        <v>122</v>
      </c>
      <c r="I178" s="1">
        <v>172</v>
      </c>
      <c r="J178" s="2">
        <v>203</v>
      </c>
    </row>
    <row r="179" spans="1:10">
      <c r="A179" s="35" t="s">
        <v>118</v>
      </c>
      <c r="B179" s="24" t="s">
        <v>388</v>
      </c>
      <c r="C179" s="25" t="s">
        <v>385</v>
      </c>
      <c r="D179" s="25">
        <v>24</v>
      </c>
      <c r="E179" s="4"/>
      <c r="F179" s="4">
        <v>0.6</v>
      </c>
      <c r="G179" s="4">
        <v>103</v>
      </c>
      <c r="H179" s="4">
        <v>122</v>
      </c>
      <c r="I179" s="4">
        <v>172</v>
      </c>
      <c r="J179" s="5">
        <v>203</v>
      </c>
    </row>
    <row r="180" spans="1:10">
      <c r="A180" s="35" t="s">
        <v>118</v>
      </c>
      <c r="B180" s="21" t="s">
        <v>389</v>
      </c>
      <c r="C180" s="22" t="s">
        <v>385</v>
      </c>
      <c r="D180" s="22">
        <v>24</v>
      </c>
      <c r="E180" s="1"/>
      <c r="F180" s="1">
        <v>0.6</v>
      </c>
      <c r="G180" s="1">
        <v>103</v>
      </c>
      <c r="H180" s="1">
        <v>122</v>
      </c>
      <c r="I180" s="1">
        <v>172</v>
      </c>
      <c r="J180" s="2">
        <v>203</v>
      </c>
    </row>
    <row r="181" spans="1:10">
      <c r="A181" s="35" t="s">
        <v>118</v>
      </c>
      <c r="B181" s="21" t="s">
        <v>390</v>
      </c>
      <c r="C181" s="22" t="s">
        <v>391</v>
      </c>
      <c r="D181" s="22">
        <v>16</v>
      </c>
      <c r="E181" s="1"/>
      <c r="F181" s="1">
        <v>0.52</v>
      </c>
      <c r="G181" s="1">
        <v>155</v>
      </c>
      <c r="H181" s="1">
        <v>183</v>
      </c>
      <c r="I181" s="1">
        <v>298</v>
      </c>
      <c r="J181" s="2">
        <v>352</v>
      </c>
    </row>
    <row r="182" spans="1:10">
      <c r="A182" s="35" t="s">
        <v>118</v>
      </c>
      <c r="B182" s="24" t="s">
        <v>392</v>
      </c>
      <c r="C182" s="25" t="s">
        <v>393</v>
      </c>
      <c r="D182" s="25">
        <v>9</v>
      </c>
      <c r="E182" s="4"/>
      <c r="F182" s="4">
        <v>0.67</v>
      </c>
      <c r="G182" s="4">
        <v>275</v>
      </c>
      <c r="H182" s="4">
        <v>325</v>
      </c>
      <c r="I182" s="4">
        <v>410</v>
      </c>
      <c r="J182" s="5">
        <v>484</v>
      </c>
    </row>
    <row r="183" spans="1:10">
      <c r="A183" s="35" t="s">
        <v>118</v>
      </c>
      <c r="B183" s="21" t="s">
        <v>394</v>
      </c>
      <c r="C183" s="22" t="s">
        <v>393</v>
      </c>
      <c r="D183" s="22">
        <v>10</v>
      </c>
      <c r="E183" s="1"/>
      <c r="F183" s="1">
        <v>0.67</v>
      </c>
      <c r="G183" s="1">
        <v>250</v>
      </c>
      <c r="H183" s="1">
        <v>295</v>
      </c>
      <c r="I183" s="1">
        <v>373</v>
      </c>
      <c r="J183" s="2">
        <v>440</v>
      </c>
    </row>
    <row r="184" spans="1:10">
      <c r="A184" s="35" t="s">
        <v>118</v>
      </c>
      <c r="B184" s="24" t="s">
        <v>395</v>
      </c>
      <c r="C184" s="25" t="s">
        <v>393</v>
      </c>
      <c r="D184" s="25">
        <v>7</v>
      </c>
      <c r="E184" s="4"/>
      <c r="F184" s="4">
        <v>0.67</v>
      </c>
      <c r="G184" s="4">
        <v>250</v>
      </c>
      <c r="H184" s="4">
        <v>295</v>
      </c>
      <c r="I184" s="4">
        <v>373</v>
      </c>
      <c r="J184" s="5">
        <v>440</v>
      </c>
    </row>
    <row r="185" spans="1:10">
      <c r="A185" s="35" t="s">
        <v>118</v>
      </c>
      <c r="B185" s="21" t="s">
        <v>396</v>
      </c>
      <c r="C185" s="22" t="s">
        <v>393</v>
      </c>
      <c r="D185" s="22">
        <v>10</v>
      </c>
      <c r="E185" s="1"/>
      <c r="F185" s="1">
        <v>0.67</v>
      </c>
      <c r="G185" s="1">
        <v>200</v>
      </c>
      <c r="H185" s="1">
        <v>236</v>
      </c>
      <c r="I185" s="1">
        <v>299</v>
      </c>
      <c r="J185" s="2">
        <v>352</v>
      </c>
    </row>
    <row r="186" spans="1:10">
      <c r="A186" s="35" t="s">
        <v>118</v>
      </c>
      <c r="B186" s="24" t="s">
        <v>397</v>
      </c>
      <c r="C186" s="25" t="s">
        <v>393</v>
      </c>
      <c r="D186" s="25">
        <v>10</v>
      </c>
      <c r="E186" s="4"/>
      <c r="F186" s="4">
        <v>0.67</v>
      </c>
      <c r="G186" s="4">
        <v>200</v>
      </c>
      <c r="H186" s="4">
        <v>236</v>
      </c>
      <c r="I186" s="4">
        <v>299</v>
      </c>
      <c r="J186" s="5">
        <v>352</v>
      </c>
    </row>
    <row r="187" spans="1:10">
      <c r="A187" s="35" t="s">
        <v>118</v>
      </c>
      <c r="B187" s="21" t="s">
        <v>398</v>
      </c>
      <c r="C187" s="22" t="s">
        <v>393</v>
      </c>
      <c r="D187" s="22">
        <v>7</v>
      </c>
      <c r="E187" s="1"/>
      <c r="F187" s="1">
        <v>0.68</v>
      </c>
      <c r="G187" s="1">
        <v>250</v>
      </c>
      <c r="H187" s="1">
        <v>295</v>
      </c>
      <c r="I187" s="1">
        <v>368</v>
      </c>
      <c r="J187" s="2">
        <v>434</v>
      </c>
    </row>
    <row r="188" spans="1:10">
      <c r="A188" s="35" t="s">
        <v>118</v>
      </c>
      <c r="B188" s="21" t="s">
        <v>399</v>
      </c>
      <c r="C188" s="22" t="s">
        <v>400</v>
      </c>
      <c r="D188" s="22">
        <v>7</v>
      </c>
      <c r="E188" s="1"/>
      <c r="F188" s="1">
        <v>1.45</v>
      </c>
      <c r="G188" s="1">
        <v>375</v>
      </c>
      <c r="H188" s="1">
        <v>443</v>
      </c>
      <c r="I188" s="1">
        <v>259</v>
      </c>
      <c r="J188" s="2">
        <v>305</v>
      </c>
    </row>
    <row r="189" spans="1:10">
      <c r="A189" s="35" t="s">
        <v>118</v>
      </c>
      <c r="B189" s="24" t="s">
        <v>401</v>
      </c>
      <c r="C189" s="25" t="s">
        <v>400</v>
      </c>
      <c r="D189" s="25">
        <v>7</v>
      </c>
      <c r="E189" s="4"/>
      <c r="F189" s="4">
        <v>1.45</v>
      </c>
      <c r="G189" s="4">
        <v>375</v>
      </c>
      <c r="H189" s="4">
        <v>443</v>
      </c>
      <c r="I189" s="4">
        <v>259</v>
      </c>
      <c r="J189" s="5">
        <v>305</v>
      </c>
    </row>
    <row r="190" spans="1:10">
      <c r="A190" s="35" t="s">
        <v>118</v>
      </c>
      <c r="B190" s="24" t="s">
        <v>402</v>
      </c>
      <c r="C190" s="25" t="s">
        <v>403</v>
      </c>
      <c r="D190" s="25">
        <v>6</v>
      </c>
      <c r="E190" s="4"/>
      <c r="F190" s="4">
        <v>2.1800000000000002</v>
      </c>
      <c r="G190" s="4">
        <v>293</v>
      </c>
      <c r="H190" s="4">
        <v>346</v>
      </c>
      <c r="I190" s="4">
        <v>134</v>
      </c>
      <c r="J190" s="5">
        <v>159</v>
      </c>
    </row>
    <row r="191" spans="1:10">
      <c r="A191" s="35" t="s">
        <v>118</v>
      </c>
      <c r="B191" s="24" t="s">
        <v>404</v>
      </c>
      <c r="C191" s="25" t="s">
        <v>405</v>
      </c>
      <c r="D191" s="25">
        <v>6</v>
      </c>
      <c r="E191" s="4"/>
      <c r="F191" s="4">
        <v>2.97</v>
      </c>
      <c r="G191" s="4">
        <v>475</v>
      </c>
      <c r="H191" s="4">
        <v>561</v>
      </c>
      <c r="I191" s="4">
        <v>160</v>
      </c>
      <c r="J191" s="5">
        <v>189</v>
      </c>
    </row>
    <row r="192" spans="1:10">
      <c r="A192" s="35" t="s">
        <v>118</v>
      </c>
      <c r="B192" s="21" t="s">
        <v>406</v>
      </c>
      <c r="C192" s="22" t="s">
        <v>407</v>
      </c>
      <c r="D192" s="22">
        <v>15</v>
      </c>
      <c r="E192" s="1"/>
      <c r="F192" s="1">
        <v>1.2</v>
      </c>
      <c r="G192" s="1">
        <v>112</v>
      </c>
      <c r="H192" s="1">
        <v>132</v>
      </c>
      <c r="I192" s="1">
        <v>93</v>
      </c>
      <c r="J192" s="2">
        <v>110</v>
      </c>
    </row>
    <row r="193" spans="1:10">
      <c r="A193" s="35" t="s">
        <v>118</v>
      </c>
      <c r="B193" s="21" t="s">
        <v>408</v>
      </c>
      <c r="C193" s="22" t="s">
        <v>409</v>
      </c>
      <c r="D193" s="22">
        <v>5</v>
      </c>
      <c r="E193" s="1"/>
      <c r="F193" s="1">
        <v>2.48</v>
      </c>
      <c r="G193" s="1">
        <v>293</v>
      </c>
      <c r="H193" s="1">
        <v>346</v>
      </c>
      <c r="I193" s="1">
        <v>118</v>
      </c>
      <c r="J193" s="2">
        <v>139</v>
      </c>
    </row>
    <row r="194" spans="1:10">
      <c r="A194" s="35" t="s">
        <v>118</v>
      </c>
      <c r="B194" s="24" t="s">
        <v>410</v>
      </c>
      <c r="C194" s="25" t="s">
        <v>409</v>
      </c>
      <c r="D194" s="25">
        <v>5</v>
      </c>
      <c r="E194" s="4"/>
      <c r="F194" s="4">
        <v>2.48</v>
      </c>
      <c r="G194" s="4">
        <v>293</v>
      </c>
      <c r="H194" s="4">
        <v>346</v>
      </c>
      <c r="I194" s="4">
        <v>118</v>
      </c>
      <c r="J194" s="5">
        <v>139</v>
      </c>
    </row>
    <row r="195" spans="1:10">
      <c r="A195" s="35" t="s">
        <v>118</v>
      </c>
      <c r="B195" s="24" t="s">
        <v>411</v>
      </c>
      <c r="C195" s="25" t="s">
        <v>412</v>
      </c>
      <c r="D195" s="25">
        <v>7</v>
      </c>
      <c r="E195" s="4"/>
      <c r="F195" s="4">
        <v>1.78</v>
      </c>
      <c r="G195" s="4">
        <v>167</v>
      </c>
      <c r="H195" s="4">
        <v>197</v>
      </c>
      <c r="I195" s="4">
        <v>94</v>
      </c>
      <c r="J195" s="5">
        <v>111</v>
      </c>
    </row>
    <row r="196" spans="1:10">
      <c r="A196" s="35" t="s">
        <v>118</v>
      </c>
      <c r="B196" s="24" t="s">
        <v>413</v>
      </c>
      <c r="C196" s="25" t="s">
        <v>414</v>
      </c>
      <c r="D196" s="25">
        <v>3</v>
      </c>
      <c r="E196" s="4"/>
      <c r="F196" s="4">
        <v>3.88</v>
      </c>
      <c r="G196" s="4">
        <v>621</v>
      </c>
      <c r="H196" s="4">
        <v>733</v>
      </c>
      <c r="I196" s="4">
        <v>160</v>
      </c>
      <c r="J196" s="5">
        <v>189</v>
      </c>
    </row>
    <row r="197" spans="1:10">
      <c r="A197" s="35" t="s">
        <v>118</v>
      </c>
      <c r="B197" s="21" t="s">
        <v>415</v>
      </c>
      <c r="C197" s="22" t="s">
        <v>414</v>
      </c>
      <c r="D197" s="22">
        <v>4</v>
      </c>
      <c r="E197" s="1"/>
      <c r="F197" s="1">
        <v>3.88</v>
      </c>
      <c r="G197" s="1">
        <v>970</v>
      </c>
      <c r="H197" s="1">
        <v>1145</v>
      </c>
      <c r="I197" s="1">
        <v>250</v>
      </c>
      <c r="J197" s="2">
        <v>295</v>
      </c>
    </row>
    <row r="198" spans="1:10">
      <c r="A198" s="35" t="s">
        <v>118</v>
      </c>
      <c r="B198" s="24" t="s">
        <v>416</v>
      </c>
      <c r="C198" s="25" t="s">
        <v>414</v>
      </c>
      <c r="D198" s="25">
        <v>4</v>
      </c>
      <c r="E198" s="4"/>
      <c r="F198" s="4">
        <v>3.88</v>
      </c>
      <c r="G198" s="4">
        <v>1120</v>
      </c>
      <c r="H198" s="4">
        <v>1322</v>
      </c>
      <c r="I198" s="4">
        <v>289</v>
      </c>
      <c r="J198" s="5">
        <v>341</v>
      </c>
    </row>
    <row r="199" spans="1:10">
      <c r="A199" s="35" t="s">
        <v>118</v>
      </c>
      <c r="B199" s="24" t="s">
        <v>417</v>
      </c>
      <c r="C199" s="25" t="s">
        <v>418</v>
      </c>
      <c r="D199" s="25">
        <v>15</v>
      </c>
      <c r="E199" s="4"/>
      <c r="F199" s="4">
        <v>0.215</v>
      </c>
      <c r="G199" s="4">
        <v>81</v>
      </c>
      <c r="H199" s="4">
        <v>96</v>
      </c>
      <c r="I199" s="4">
        <v>377</v>
      </c>
      <c r="J199" s="5">
        <v>445</v>
      </c>
    </row>
    <row r="200" spans="1:10">
      <c r="A200" s="35" t="s">
        <v>118</v>
      </c>
      <c r="B200" s="21" t="s">
        <v>419</v>
      </c>
      <c r="C200" s="22" t="s">
        <v>418</v>
      </c>
      <c r="D200" s="22">
        <v>30</v>
      </c>
      <c r="E200" s="1"/>
      <c r="F200" s="1">
        <v>0.215</v>
      </c>
      <c r="G200" s="1">
        <v>110</v>
      </c>
      <c r="H200" s="1">
        <v>130</v>
      </c>
      <c r="I200" s="1">
        <v>512</v>
      </c>
      <c r="J200" s="2">
        <v>604</v>
      </c>
    </row>
    <row r="201" spans="1:10">
      <c r="A201" s="35" t="s">
        <v>118</v>
      </c>
      <c r="B201" s="21" t="s">
        <v>420</v>
      </c>
      <c r="C201" s="22" t="s">
        <v>421</v>
      </c>
      <c r="D201" s="22">
        <v>15</v>
      </c>
      <c r="E201" s="1"/>
      <c r="F201" s="1"/>
      <c r="G201" s="1">
        <v>115</v>
      </c>
      <c r="H201" s="1">
        <v>136</v>
      </c>
      <c r="I201" s="1"/>
      <c r="J201" s="2"/>
    </row>
    <row r="202" spans="1:10">
      <c r="A202" s="35" t="s">
        <v>118</v>
      </c>
      <c r="B202" s="24" t="s">
        <v>422</v>
      </c>
      <c r="C202" s="25" t="s">
        <v>423</v>
      </c>
      <c r="D202" s="25">
        <v>10</v>
      </c>
      <c r="E202" s="4"/>
      <c r="F202" s="4"/>
      <c r="G202" s="4">
        <v>375</v>
      </c>
      <c r="H202" s="4">
        <v>443</v>
      </c>
      <c r="I202" s="4"/>
      <c r="J202" s="5"/>
    </row>
    <row r="203" spans="1:10">
      <c r="A203" s="35" t="s">
        <v>118</v>
      </c>
      <c r="B203" s="21" t="s">
        <v>424</v>
      </c>
      <c r="C203" s="22" t="s">
        <v>425</v>
      </c>
      <c r="D203" s="22">
        <v>11</v>
      </c>
      <c r="E203" s="1"/>
      <c r="F203" s="1"/>
      <c r="G203" s="1">
        <v>298</v>
      </c>
      <c r="H203" s="1">
        <v>352</v>
      </c>
      <c r="I203" s="1"/>
      <c r="J203" s="2"/>
    </row>
    <row r="204" spans="1:10">
      <c r="A204" s="35" t="s">
        <v>118</v>
      </c>
      <c r="B204" s="24" t="s">
        <v>426</v>
      </c>
      <c r="C204" s="25" t="s">
        <v>329</v>
      </c>
      <c r="D204" s="25">
        <v>9</v>
      </c>
      <c r="E204" s="4"/>
      <c r="F204" s="4"/>
      <c r="G204" s="4">
        <v>300</v>
      </c>
      <c r="H204" s="4">
        <v>354</v>
      </c>
      <c r="I204" s="4"/>
      <c r="J204" s="5"/>
    </row>
    <row r="205" spans="1:10">
      <c r="A205" s="35" t="s">
        <v>118</v>
      </c>
      <c r="B205" s="21" t="s">
        <v>427</v>
      </c>
      <c r="C205" s="22" t="s">
        <v>428</v>
      </c>
      <c r="D205" s="22">
        <v>18</v>
      </c>
      <c r="E205" s="1"/>
      <c r="F205" s="1"/>
      <c r="G205" s="1">
        <v>1800</v>
      </c>
      <c r="H205" s="1">
        <v>2124</v>
      </c>
      <c r="I205" s="1"/>
      <c r="J205" s="2"/>
    </row>
    <row r="206" spans="1:10">
      <c r="A206" s="35" t="s">
        <v>118</v>
      </c>
      <c r="B206" s="24" t="s">
        <v>429</v>
      </c>
      <c r="C206" s="25" t="s">
        <v>428</v>
      </c>
      <c r="D206" s="25">
        <v>18</v>
      </c>
      <c r="E206" s="4"/>
      <c r="F206" s="4"/>
      <c r="G206" s="4">
        <v>1800</v>
      </c>
      <c r="H206" s="4">
        <v>2124</v>
      </c>
      <c r="I206" s="4"/>
      <c r="J206" s="5"/>
    </row>
    <row r="207" spans="1:10">
      <c r="A207" s="35" t="s">
        <v>118</v>
      </c>
      <c r="B207" s="21" t="s">
        <v>430</v>
      </c>
      <c r="C207" s="22" t="s">
        <v>428</v>
      </c>
      <c r="D207" s="22">
        <v>18</v>
      </c>
      <c r="E207" s="1"/>
      <c r="F207" s="1"/>
      <c r="G207" s="1">
        <v>1800</v>
      </c>
      <c r="H207" s="1">
        <v>2124</v>
      </c>
      <c r="I207" s="1"/>
      <c r="J207" s="2"/>
    </row>
    <row r="208" spans="1:10">
      <c r="A208" s="35" t="s">
        <v>118</v>
      </c>
      <c r="B208" s="24" t="s">
        <v>431</v>
      </c>
      <c r="C208" s="25" t="s">
        <v>428</v>
      </c>
      <c r="D208" s="25">
        <v>18</v>
      </c>
      <c r="E208" s="4"/>
      <c r="F208" s="4"/>
      <c r="G208" s="4">
        <v>1800</v>
      </c>
      <c r="H208" s="4">
        <v>2124</v>
      </c>
      <c r="I208" s="4"/>
      <c r="J208" s="5"/>
    </row>
    <row r="209" spans="1:10">
      <c r="A209" s="35" t="s">
        <v>118</v>
      </c>
      <c r="B209" s="24" t="s">
        <v>432</v>
      </c>
      <c r="C209" s="25" t="s">
        <v>425</v>
      </c>
      <c r="D209" s="25">
        <v>11</v>
      </c>
      <c r="E209" s="4"/>
      <c r="F209" s="4">
        <v>0.97</v>
      </c>
      <c r="G209" s="4">
        <v>49</v>
      </c>
      <c r="H209" s="4">
        <v>58</v>
      </c>
      <c r="I209" s="4">
        <v>51</v>
      </c>
      <c r="J209" s="5">
        <v>60</v>
      </c>
    </row>
    <row r="210" spans="1:10">
      <c r="A210" s="35" t="s">
        <v>118</v>
      </c>
      <c r="B210" s="21" t="s">
        <v>433</v>
      </c>
      <c r="C210" s="22" t="s">
        <v>425</v>
      </c>
      <c r="D210" s="22">
        <v>11</v>
      </c>
      <c r="E210" s="1"/>
      <c r="F210" s="1">
        <v>0.97</v>
      </c>
      <c r="G210" s="1">
        <v>61</v>
      </c>
      <c r="H210" s="1">
        <v>72</v>
      </c>
      <c r="I210" s="1">
        <v>63</v>
      </c>
      <c r="J210" s="2">
        <v>74</v>
      </c>
    </row>
    <row r="211" spans="1:10">
      <c r="A211" s="35" t="s">
        <v>118</v>
      </c>
      <c r="B211" s="24" t="s">
        <v>434</v>
      </c>
      <c r="C211" s="25" t="s">
        <v>425</v>
      </c>
      <c r="D211" s="25">
        <v>11</v>
      </c>
      <c r="E211" s="4"/>
      <c r="F211" s="4">
        <v>0.97</v>
      </c>
      <c r="G211" s="4">
        <v>61</v>
      </c>
      <c r="H211" s="4">
        <v>72</v>
      </c>
      <c r="I211" s="4">
        <v>63</v>
      </c>
      <c r="J211" s="5">
        <v>74</v>
      </c>
    </row>
    <row r="212" spans="1:10">
      <c r="A212" s="35" t="s">
        <v>118</v>
      </c>
      <c r="B212" s="21" t="s">
        <v>435</v>
      </c>
      <c r="C212" s="22" t="s">
        <v>425</v>
      </c>
      <c r="D212" s="22">
        <v>11</v>
      </c>
      <c r="E212" s="1"/>
      <c r="F212" s="1">
        <v>0.97</v>
      </c>
      <c r="G212" s="1">
        <v>81</v>
      </c>
      <c r="H212" s="1">
        <v>96</v>
      </c>
      <c r="I212" s="1">
        <v>84</v>
      </c>
      <c r="J212" s="2">
        <v>99</v>
      </c>
    </row>
    <row r="213" spans="1:10">
      <c r="A213" s="35" t="s">
        <v>118</v>
      </c>
      <c r="B213" s="24" t="s">
        <v>436</v>
      </c>
      <c r="C213" s="25" t="s">
        <v>425</v>
      </c>
      <c r="D213" s="25">
        <v>16</v>
      </c>
      <c r="E213" s="4"/>
      <c r="F213" s="4">
        <v>0.97</v>
      </c>
      <c r="G213" s="4">
        <v>86</v>
      </c>
      <c r="H213" s="4">
        <v>101</v>
      </c>
      <c r="I213" s="4">
        <v>89</v>
      </c>
      <c r="J213" s="5">
        <v>105</v>
      </c>
    </row>
    <row r="214" spans="1:10">
      <c r="A214" s="35" t="s">
        <v>118</v>
      </c>
      <c r="B214" s="21" t="s">
        <v>437</v>
      </c>
      <c r="C214" s="22" t="s">
        <v>425</v>
      </c>
      <c r="D214" s="22">
        <v>11</v>
      </c>
      <c r="E214" s="1"/>
      <c r="F214" s="1">
        <v>0.97</v>
      </c>
      <c r="G214" s="1">
        <v>86</v>
      </c>
      <c r="H214" s="1">
        <v>101</v>
      </c>
      <c r="I214" s="1">
        <v>89</v>
      </c>
      <c r="J214" s="2">
        <v>105</v>
      </c>
    </row>
    <row r="215" spans="1:10">
      <c r="A215" s="35" t="s">
        <v>118</v>
      </c>
      <c r="B215" s="24" t="s">
        <v>438</v>
      </c>
      <c r="C215" s="25" t="s">
        <v>425</v>
      </c>
      <c r="D215" s="25">
        <v>11</v>
      </c>
      <c r="E215" s="4"/>
      <c r="F215" s="4">
        <v>0.97</v>
      </c>
      <c r="G215" s="4">
        <v>91</v>
      </c>
      <c r="H215" s="4">
        <v>107</v>
      </c>
      <c r="I215" s="4">
        <v>94</v>
      </c>
      <c r="J215" s="5">
        <v>111</v>
      </c>
    </row>
    <row r="216" spans="1:10">
      <c r="A216" s="35" t="s">
        <v>118</v>
      </c>
      <c r="B216" s="24" t="s">
        <v>439</v>
      </c>
      <c r="C216" s="25" t="s">
        <v>425</v>
      </c>
      <c r="D216" s="25">
        <v>11</v>
      </c>
      <c r="E216" s="4"/>
      <c r="F216" s="4">
        <v>0.97</v>
      </c>
      <c r="G216" s="4">
        <v>1339</v>
      </c>
      <c r="H216" s="4">
        <v>1580</v>
      </c>
      <c r="I216" s="4">
        <v>1380</v>
      </c>
      <c r="J216" s="5">
        <v>1629</v>
      </c>
    </row>
    <row r="217" spans="1:10">
      <c r="A217" s="35" t="s">
        <v>118</v>
      </c>
      <c r="B217" s="21" t="s">
        <v>440</v>
      </c>
      <c r="C217" s="22" t="s">
        <v>441</v>
      </c>
      <c r="D217" s="22">
        <v>15</v>
      </c>
      <c r="E217" s="1"/>
      <c r="F217" s="1">
        <v>0.73</v>
      </c>
      <c r="G217" s="1">
        <v>1339</v>
      </c>
      <c r="H217" s="1">
        <v>1580</v>
      </c>
      <c r="I217" s="1">
        <v>1834</v>
      </c>
      <c r="J217" s="2">
        <v>2164</v>
      </c>
    </row>
    <row r="218" spans="1:10">
      <c r="A218" s="35" t="s">
        <v>118</v>
      </c>
      <c r="B218" s="21" t="s">
        <v>442</v>
      </c>
      <c r="C218" s="22" t="s">
        <v>443</v>
      </c>
      <c r="D218" s="22">
        <v>11</v>
      </c>
      <c r="E218" s="1"/>
      <c r="F218" s="1">
        <v>0.74</v>
      </c>
      <c r="G218" s="1">
        <v>1061</v>
      </c>
      <c r="H218" s="1">
        <v>1252</v>
      </c>
      <c r="I218" s="1">
        <v>1434</v>
      </c>
      <c r="J218" s="2">
        <v>1692</v>
      </c>
    </row>
    <row r="219" spans="1:10">
      <c r="A219" s="35" t="s">
        <v>118</v>
      </c>
      <c r="B219" s="24" t="s">
        <v>444</v>
      </c>
      <c r="C219" s="25" t="s">
        <v>425</v>
      </c>
      <c r="D219" s="25">
        <v>11</v>
      </c>
      <c r="E219" s="4"/>
      <c r="F219" s="4">
        <v>0.97</v>
      </c>
      <c r="G219" s="4">
        <v>1061</v>
      </c>
      <c r="H219" s="4">
        <v>1252</v>
      </c>
      <c r="I219" s="4">
        <v>1094</v>
      </c>
      <c r="J219" s="5">
        <v>1291</v>
      </c>
    </row>
    <row r="220" spans="1:10">
      <c r="A220" s="35" t="s">
        <v>118</v>
      </c>
      <c r="B220" s="24" t="s">
        <v>445</v>
      </c>
      <c r="C220" s="25" t="s">
        <v>446</v>
      </c>
      <c r="D220" s="25">
        <v>8</v>
      </c>
      <c r="E220" s="4"/>
      <c r="F220" s="4">
        <v>0.97</v>
      </c>
      <c r="G220" s="4">
        <v>1005</v>
      </c>
      <c r="H220" s="4">
        <v>1186</v>
      </c>
      <c r="I220" s="4">
        <v>1036</v>
      </c>
      <c r="J220" s="5">
        <v>1223</v>
      </c>
    </row>
    <row r="221" spans="1:10">
      <c r="A221" s="35" t="s">
        <v>118</v>
      </c>
      <c r="B221" s="24" t="s">
        <v>447</v>
      </c>
      <c r="C221" s="25" t="s">
        <v>425</v>
      </c>
      <c r="D221" s="25">
        <v>11</v>
      </c>
      <c r="E221" s="4"/>
      <c r="F221" s="4">
        <v>0.97</v>
      </c>
      <c r="G221" s="4">
        <v>844</v>
      </c>
      <c r="H221" s="4">
        <v>996</v>
      </c>
      <c r="I221" s="4">
        <v>870</v>
      </c>
      <c r="J221" s="5">
        <v>1027</v>
      </c>
    </row>
    <row r="222" spans="1:10">
      <c r="A222" s="35" t="s">
        <v>118</v>
      </c>
      <c r="B222" s="21" t="s">
        <v>448</v>
      </c>
      <c r="C222" s="22" t="s">
        <v>425</v>
      </c>
      <c r="D222" s="22">
        <v>22</v>
      </c>
      <c r="E222" s="1"/>
      <c r="F222" s="1">
        <v>0.97</v>
      </c>
      <c r="G222" s="1">
        <v>844</v>
      </c>
      <c r="H222" s="1">
        <v>996</v>
      </c>
      <c r="I222" s="1">
        <v>870</v>
      </c>
      <c r="J222" s="2">
        <v>1027</v>
      </c>
    </row>
    <row r="223" spans="1:10">
      <c r="A223" s="35" t="s">
        <v>118</v>
      </c>
      <c r="B223" s="24" t="s">
        <v>449</v>
      </c>
      <c r="C223" s="25" t="s">
        <v>450</v>
      </c>
      <c r="D223" s="25">
        <v>10</v>
      </c>
      <c r="E223" s="4"/>
      <c r="F223" s="4">
        <v>1.07</v>
      </c>
      <c r="G223" s="4">
        <v>844</v>
      </c>
      <c r="H223" s="4">
        <v>996</v>
      </c>
      <c r="I223" s="4">
        <v>789</v>
      </c>
      <c r="J223" s="5">
        <v>931</v>
      </c>
    </row>
    <row r="224" spans="1:10">
      <c r="A224" s="35" t="s">
        <v>118</v>
      </c>
      <c r="B224" s="21" t="s">
        <v>451</v>
      </c>
      <c r="C224" s="22" t="s">
        <v>425</v>
      </c>
      <c r="D224" s="22">
        <v>11</v>
      </c>
      <c r="E224" s="1"/>
      <c r="F224" s="1">
        <v>0.97</v>
      </c>
      <c r="G224" s="1">
        <v>697</v>
      </c>
      <c r="H224" s="1">
        <v>822</v>
      </c>
      <c r="I224" s="1">
        <v>719</v>
      </c>
      <c r="J224" s="2">
        <v>848</v>
      </c>
    </row>
    <row r="225" spans="1:10">
      <c r="A225" s="35" t="s">
        <v>118</v>
      </c>
      <c r="B225" s="24" t="s">
        <v>452</v>
      </c>
      <c r="C225" s="25" t="s">
        <v>450</v>
      </c>
      <c r="D225" s="25">
        <v>10</v>
      </c>
      <c r="E225" s="4"/>
      <c r="F225" s="4">
        <v>1.07</v>
      </c>
      <c r="G225" s="4">
        <v>697</v>
      </c>
      <c r="H225" s="4">
        <v>822</v>
      </c>
      <c r="I225" s="4">
        <v>651</v>
      </c>
      <c r="J225" s="5">
        <v>769</v>
      </c>
    </row>
    <row r="226" spans="1:10">
      <c r="A226" s="35" t="s">
        <v>118</v>
      </c>
      <c r="B226" s="24" t="s">
        <v>453</v>
      </c>
      <c r="C226" s="25" t="s">
        <v>425</v>
      </c>
      <c r="D226" s="25">
        <v>11</v>
      </c>
      <c r="E226" s="4"/>
      <c r="F226" s="4">
        <v>0.97</v>
      </c>
      <c r="G226" s="4">
        <v>531</v>
      </c>
      <c r="H226" s="4">
        <v>627</v>
      </c>
      <c r="I226" s="4">
        <v>547</v>
      </c>
      <c r="J226" s="5">
        <v>646</v>
      </c>
    </row>
    <row r="227" spans="1:10">
      <c r="A227" s="35" t="s">
        <v>118</v>
      </c>
      <c r="B227" s="21" t="s">
        <v>454</v>
      </c>
      <c r="C227" s="22" t="s">
        <v>455</v>
      </c>
      <c r="D227" s="22">
        <v>20</v>
      </c>
      <c r="E227" s="1"/>
      <c r="F227" s="1">
        <v>1</v>
      </c>
      <c r="G227" s="1">
        <v>531</v>
      </c>
      <c r="H227" s="1">
        <v>627</v>
      </c>
      <c r="I227" s="1">
        <v>531</v>
      </c>
      <c r="J227" s="2">
        <v>627</v>
      </c>
    </row>
    <row r="228" spans="1:10">
      <c r="A228" s="35" t="s">
        <v>118</v>
      </c>
      <c r="B228" s="24" t="s">
        <v>456</v>
      </c>
      <c r="C228" s="25" t="s">
        <v>457</v>
      </c>
      <c r="D228" s="25">
        <v>20</v>
      </c>
      <c r="E228" s="4"/>
      <c r="F228" s="4">
        <v>1.1499999999999999</v>
      </c>
      <c r="G228" s="4">
        <v>531</v>
      </c>
      <c r="H228" s="4">
        <v>627</v>
      </c>
      <c r="I228" s="4">
        <v>462</v>
      </c>
      <c r="J228" s="5">
        <v>545</v>
      </c>
    </row>
    <row r="229" spans="1:10">
      <c r="A229" s="35" t="s">
        <v>118</v>
      </c>
      <c r="B229" s="24" t="s">
        <v>458</v>
      </c>
      <c r="C229" s="25" t="s">
        <v>425</v>
      </c>
      <c r="D229" s="25">
        <v>22</v>
      </c>
      <c r="E229" s="4"/>
      <c r="F229" s="4">
        <v>0.97</v>
      </c>
      <c r="G229" s="4">
        <v>298</v>
      </c>
      <c r="H229" s="4">
        <v>352</v>
      </c>
      <c r="I229" s="4">
        <v>307</v>
      </c>
      <c r="J229" s="5">
        <v>363</v>
      </c>
    </row>
    <row r="230" spans="1:10">
      <c r="A230" s="35" t="s">
        <v>118</v>
      </c>
      <c r="B230" s="21" t="s">
        <v>459</v>
      </c>
      <c r="C230" s="22" t="s">
        <v>457</v>
      </c>
      <c r="D230" s="22">
        <v>20</v>
      </c>
      <c r="E230" s="1"/>
      <c r="F230" s="1">
        <v>1.1499999999999999</v>
      </c>
      <c r="G230" s="1">
        <v>298</v>
      </c>
      <c r="H230" s="1">
        <v>352</v>
      </c>
      <c r="I230" s="1">
        <v>259</v>
      </c>
      <c r="J230" s="2">
        <v>306</v>
      </c>
    </row>
    <row r="231" spans="1:10">
      <c r="A231" s="35" t="s">
        <v>118</v>
      </c>
      <c r="B231" s="21" t="s">
        <v>460</v>
      </c>
      <c r="C231" s="22" t="s">
        <v>425</v>
      </c>
      <c r="D231" s="22">
        <v>40</v>
      </c>
      <c r="E231" s="1"/>
      <c r="F231" s="1">
        <v>0.97</v>
      </c>
      <c r="G231" s="1">
        <v>96</v>
      </c>
      <c r="H231" s="1">
        <v>113</v>
      </c>
      <c r="I231" s="1">
        <v>99</v>
      </c>
      <c r="J231" s="2">
        <v>117</v>
      </c>
    </row>
    <row r="232" spans="1:10">
      <c r="A232" s="35" t="s">
        <v>118</v>
      </c>
      <c r="B232" s="21" t="s">
        <v>461</v>
      </c>
      <c r="C232" s="22" t="s">
        <v>462</v>
      </c>
      <c r="D232" s="22">
        <v>8</v>
      </c>
      <c r="E232" s="1"/>
      <c r="F232" s="1">
        <v>1.94</v>
      </c>
      <c r="G232" s="1">
        <v>97</v>
      </c>
      <c r="H232" s="1">
        <v>114</v>
      </c>
      <c r="I232" s="1">
        <v>50</v>
      </c>
      <c r="J232" s="2">
        <v>59</v>
      </c>
    </row>
    <row r="233" spans="1:10">
      <c r="A233" s="35" t="s">
        <v>118</v>
      </c>
      <c r="B233" s="24" t="s">
        <v>463</v>
      </c>
      <c r="C233" s="25" t="s">
        <v>462</v>
      </c>
      <c r="D233" s="25">
        <v>8</v>
      </c>
      <c r="E233" s="4"/>
      <c r="F233" s="4">
        <v>1.94</v>
      </c>
      <c r="G233" s="4">
        <v>97</v>
      </c>
      <c r="H233" s="4">
        <v>114</v>
      </c>
      <c r="I233" s="4">
        <v>50</v>
      </c>
      <c r="J233" s="5">
        <v>59</v>
      </c>
    </row>
    <row r="234" spans="1:10">
      <c r="A234" s="35" t="s">
        <v>118</v>
      </c>
      <c r="B234" s="21" t="s">
        <v>464</v>
      </c>
      <c r="C234" s="22" t="s">
        <v>462</v>
      </c>
      <c r="D234" s="22">
        <v>8</v>
      </c>
      <c r="E234" s="1"/>
      <c r="F234" s="1">
        <v>1.94</v>
      </c>
      <c r="G234" s="1">
        <v>97</v>
      </c>
      <c r="H234" s="1">
        <v>114</v>
      </c>
      <c r="I234" s="1">
        <v>50</v>
      </c>
      <c r="J234" s="2">
        <v>59</v>
      </c>
    </row>
    <row r="235" spans="1:10">
      <c r="A235" s="35" t="s">
        <v>118</v>
      </c>
      <c r="B235" s="24" t="s">
        <v>465</v>
      </c>
      <c r="C235" s="25" t="s">
        <v>462</v>
      </c>
      <c r="D235" s="25">
        <v>8</v>
      </c>
      <c r="E235" s="4"/>
      <c r="F235" s="4">
        <v>1.94</v>
      </c>
      <c r="G235" s="4">
        <v>97</v>
      </c>
      <c r="H235" s="4">
        <v>114</v>
      </c>
      <c r="I235" s="4">
        <v>50</v>
      </c>
      <c r="J235" s="5">
        <v>59</v>
      </c>
    </row>
    <row r="236" spans="1:10">
      <c r="A236" s="35" t="s">
        <v>118</v>
      </c>
      <c r="B236" s="21" t="s">
        <v>466</v>
      </c>
      <c r="C236" s="22" t="s">
        <v>462</v>
      </c>
      <c r="D236" s="22">
        <v>8</v>
      </c>
      <c r="E236" s="1"/>
      <c r="F236" s="1">
        <v>1.94</v>
      </c>
      <c r="G236" s="1">
        <v>97</v>
      </c>
      <c r="H236" s="1">
        <v>114</v>
      </c>
      <c r="I236" s="1">
        <v>50</v>
      </c>
      <c r="J236" s="2">
        <v>59</v>
      </c>
    </row>
    <row r="237" spans="1:10">
      <c r="A237" s="35" t="s">
        <v>118</v>
      </c>
      <c r="B237" s="21" t="s">
        <v>467</v>
      </c>
      <c r="C237" s="22" t="s">
        <v>462</v>
      </c>
      <c r="D237" s="22">
        <v>8</v>
      </c>
      <c r="E237" s="1"/>
      <c r="F237" s="1">
        <v>1.94</v>
      </c>
      <c r="G237" s="1">
        <v>178</v>
      </c>
      <c r="H237" s="1">
        <v>210</v>
      </c>
      <c r="I237" s="1">
        <v>92</v>
      </c>
      <c r="J237" s="2">
        <v>108</v>
      </c>
    </row>
    <row r="238" spans="1:10">
      <c r="A238" s="35" t="s">
        <v>118</v>
      </c>
      <c r="B238" s="24" t="s">
        <v>468</v>
      </c>
      <c r="C238" s="25" t="s">
        <v>462</v>
      </c>
      <c r="D238" s="25">
        <v>8</v>
      </c>
      <c r="E238" s="4"/>
      <c r="F238" s="4">
        <v>1.94</v>
      </c>
      <c r="G238" s="4">
        <v>178</v>
      </c>
      <c r="H238" s="4">
        <v>210</v>
      </c>
      <c r="I238" s="4">
        <v>92</v>
      </c>
      <c r="J238" s="5">
        <v>108</v>
      </c>
    </row>
    <row r="239" spans="1:10">
      <c r="A239" s="35" t="s">
        <v>118</v>
      </c>
      <c r="B239" s="21" t="s">
        <v>469</v>
      </c>
      <c r="C239" s="22" t="s">
        <v>462</v>
      </c>
      <c r="D239" s="22">
        <v>8</v>
      </c>
      <c r="E239" s="1"/>
      <c r="F239" s="1">
        <v>1.94</v>
      </c>
      <c r="G239" s="1">
        <v>178</v>
      </c>
      <c r="H239" s="1">
        <v>210</v>
      </c>
      <c r="I239" s="1">
        <v>92</v>
      </c>
      <c r="J239" s="2">
        <v>108</v>
      </c>
    </row>
    <row r="240" spans="1:10">
      <c r="A240" s="35" t="s">
        <v>118</v>
      </c>
      <c r="B240" s="24" t="s">
        <v>470</v>
      </c>
      <c r="C240" s="25" t="s">
        <v>462</v>
      </c>
      <c r="D240" s="25">
        <v>8</v>
      </c>
      <c r="E240" s="4"/>
      <c r="F240" s="4">
        <v>1.94</v>
      </c>
      <c r="G240" s="4">
        <v>178</v>
      </c>
      <c r="H240" s="4">
        <v>210</v>
      </c>
      <c r="I240" s="4">
        <v>92</v>
      </c>
      <c r="J240" s="5">
        <v>108</v>
      </c>
    </row>
    <row r="241" spans="1:10">
      <c r="A241" s="35" t="s">
        <v>118</v>
      </c>
      <c r="B241" s="21" t="s">
        <v>471</v>
      </c>
      <c r="C241" s="22" t="s">
        <v>462</v>
      </c>
      <c r="D241" s="22">
        <v>8</v>
      </c>
      <c r="E241" s="1"/>
      <c r="F241" s="1">
        <v>1.94</v>
      </c>
      <c r="G241" s="1">
        <v>178</v>
      </c>
      <c r="H241" s="1">
        <v>210</v>
      </c>
      <c r="I241" s="1">
        <v>92</v>
      </c>
      <c r="J241" s="2">
        <v>108</v>
      </c>
    </row>
    <row r="242" spans="1:10">
      <c r="A242" s="35" t="s">
        <v>118</v>
      </c>
      <c r="B242" s="24" t="s">
        <v>472</v>
      </c>
      <c r="C242" s="25" t="s">
        <v>462</v>
      </c>
      <c r="D242" s="25">
        <v>8</v>
      </c>
      <c r="E242" s="4"/>
      <c r="F242" s="4">
        <v>1.94</v>
      </c>
      <c r="G242" s="4">
        <v>178</v>
      </c>
      <c r="H242" s="4">
        <v>210</v>
      </c>
      <c r="I242" s="4">
        <v>92</v>
      </c>
      <c r="J242" s="5">
        <v>108</v>
      </c>
    </row>
    <row r="243" spans="1:10">
      <c r="A243" s="35" t="s">
        <v>118</v>
      </c>
      <c r="B243" s="21" t="s">
        <v>473</v>
      </c>
      <c r="C243" s="22" t="s">
        <v>462</v>
      </c>
      <c r="D243" s="22">
        <v>8</v>
      </c>
      <c r="E243" s="1"/>
      <c r="F243" s="1">
        <v>1.94</v>
      </c>
      <c r="G243" s="1">
        <v>178</v>
      </c>
      <c r="H243" s="1">
        <v>210</v>
      </c>
      <c r="I243" s="1">
        <v>92</v>
      </c>
      <c r="J243" s="2">
        <v>108</v>
      </c>
    </row>
    <row r="244" spans="1:10">
      <c r="A244" s="35" t="s">
        <v>118</v>
      </c>
      <c r="B244" s="21" t="s">
        <v>474</v>
      </c>
      <c r="C244" s="22" t="s">
        <v>462</v>
      </c>
      <c r="D244" s="22">
        <v>6</v>
      </c>
      <c r="E244" s="1"/>
      <c r="F244" s="1">
        <v>1.94</v>
      </c>
      <c r="G244" s="1">
        <v>200</v>
      </c>
      <c r="H244" s="1">
        <v>236</v>
      </c>
      <c r="I244" s="1">
        <v>103</v>
      </c>
      <c r="J244" s="2">
        <v>122</v>
      </c>
    </row>
    <row r="245" spans="1:10">
      <c r="A245" s="35" t="s">
        <v>118</v>
      </c>
      <c r="B245" s="24" t="s">
        <v>475</v>
      </c>
      <c r="C245" s="25" t="s">
        <v>462</v>
      </c>
      <c r="D245" s="25">
        <v>6</v>
      </c>
      <c r="E245" s="4"/>
      <c r="F245" s="4">
        <v>1.94</v>
      </c>
      <c r="G245" s="4">
        <v>200</v>
      </c>
      <c r="H245" s="4">
        <v>236</v>
      </c>
      <c r="I245" s="4">
        <v>103</v>
      </c>
      <c r="J245" s="5">
        <v>122</v>
      </c>
    </row>
    <row r="246" spans="1:10">
      <c r="A246" s="35" t="s">
        <v>118</v>
      </c>
      <c r="B246" s="21" t="s">
        <v>476</v>
      </c>
      <c r="C246" s="22" t="s">
        <v>462</v>
      </c>
      <c r="D246" s="22">
        <v>6</v>
      </c>
      <c r="E246" s="1"/>
      <c r="F246" s="1">
        <v>1.94</v>
      </c>
      <c r="G246" s="1">
        <v>200</v>
      </c>
      <c r="H246" s="1">
        <v>236</v>
      </c>
      <c r="I246" s="1">
        <v>103</v>
      </c>
      <c r="J246" s="2">
        <v>122</v>
      </c>
    </row>
    <row r="247" spans="1:10">
      <c r="A247" s="35" t="s">
        <v>118</v>
      </c>
      <c r="B247" s="24" t="s">
        <v>477</v>
      </c>
      <c r="C247" s="25" t="s">
        <v>462</v>
      </c>
      <c r="D247" s="25">
        <v>6</v>
      </c>
      <c r="E247" s="4"/>
      <c r="F247" s="4">
        <v>1.94</v>
      </c>
      <c r="G247" s="4">
        <v>200</v>
      </c>
      <c r="H247" s="4">
        <v>236</v>
      </c>
      <c r="I247" s="4">
        <v>103</v>
      </c>
      <c r="J247" s="5">
        <v>122</v>
      </c>
    </row>
    <row r="248" spans="1:10">
      <c r="A248" s="35" t="s">
        <v>118</v>
      </c>
      <c r="B248" s="21" t="s">
        <v>478</v>
      </c>
      <c r="C248" s="22" t="s">
        <v>462</v>
      </c>
      <c r="D248" s="22">
        <v>8</v>
      </c>
      <c r="E248" s="1"/>
      <c r="F248" s="1">
        <v>1.94</v>
      </c>
      <c r="G248" s="1">
        <v>200</v>
      </c>
      <c r="H248" s="1">
        <v>236</v>
      </c>
      <c r="I248" s="1">
        <v>103</v>
      </c>
      <c r="J248" s="2">
        <v>122</v>
      </c>
    </row>
    <row r="249" spans="1:10">
      <c r="A249" s="35" t="s">
        <v>118</v>
      </c>
      <c r="B249" s="24" t="s">
        <v>479</v>
      </c>
      <c r="C249" s="25" t="s">
        <v>462</v>
      </c>
      <c r="D249" s="25">
        <v>8</v>
      </c>
      <c r="E249" s="4"/>
      <c r="F249" s="4">
        <v>1.94</v>
      </c>
      <c r="G249" s="4">
        <v>200</v>
      </c>
      <c r="H249" s="4">
        <v>236</v>
      </c>
      <c r="I249" s="4">
        <v>103</v>
      </c>
      <c r="J249" s="5">
        <v>122</v>
      </c>
    </row>
    <row r="250" spans="1:10">
      <c r="A250" s="35" t="s">
        <v>118</v>
      </c>
      <c r="B250" s="21" t="s">
        <v>480</v>
      </c>
      <c r="C250" s="22" t="s">
        <v>462</v>
      </c>
      <c r="D250" s="22">
        <v>8</v>
      </c>
      <c r="E250" s="1"/>
      <c r="F250" s="1">
        <v>1.94</v>
      </c>
      <c r="G250" s="1">
        <v>200</v>
      </c>
      <c r="H250" s="1">
        <v>236</v>
      </c>
      <c r="I250" s="1">
        <v>103</v>
      </c>
      <c r="J250" s="2">
        <v>122</v>
      </c>
    </row>
    <row r="251" spans="1:10">
      <c r="A251" s="35" t="s">
        <v>118</v>
      </c>
      <c r="B251" s="24" t="s">
        <v>481</v>
      </c>
      <c r="C251" s="25" t="s">
        <v>462</v>
      </c>
      <c r="D251" s="25">
        <v>6</v>
      </c>
      <c r="E251" s="4"/>
      <c r="F251" s="4">
        <v>1.94</v>
      </c>
      <c r="G251" s="4">
        <v>200</v>
      </c>
      <c r="H251" s="4">
        <v>236</v>
      </c>
      <c r="I251" s="4">
        <v>103</v>
      </c>
      <c r="J251" s="5">
        <v>122</v>
      </c>
    </row>
    <row r="252" spans="1:10">
      <c r="A252" s="35" t="s">
        <v>118</v>
      </c>
      <c r="B252" s="21" t="s">
        <v>482</v>
      </c>
      <c r="C252" s="22" t="s">
        <v>462</v>
      </c>
      <c r="D252" s="22">
        <v>6</v>
      </c>
      <c r="E252" s="1"/>
      <c r="F252" s="1">
        <v>1.94</v>
      </c>
      <c r="G252" s="1">
        <v>200</v>
      </c>
      <c r="H252" s="1">
        <v>236</v>
      </c>
      <c r="I252" s="1">
        <v>103</v>
      </c>
      <c r="J252" s="2">
        <v>122</v>
      </c>
    </row>
    <row r="253" spans="1:10">
      <c r="A253" s="35" t="s">
        <v>118</v>
      </c>
      <c r="B253" s="24" t="s">
        <v>483</v>
      </c>
      <c r="C253" s="25" t="s">
        <v>462</v>
      </c>
      <c r="D253" s="25">
        <v>6</v>
      </c>
      <c r="E253" s="4"/>
      <c r="F253" s="4">
        <v>1.94</v>
      </c>
      <c r="G253" s="4">
        <v>601</v>
      </c>
      <c r="H253" s="4">
        <v>709</v>
      </c>
      <c r="I253" s="4">
        <v>310</v>
      </c>
      <c r="J253" s="5">
        <v>366</v>
      </c>
    </row>
    <row r="254" spans="1:10">
      <c r="A254" s="35" t="s">
        <v>118</v>
      </c>
      <c r="B254" s="24" t="s">
        <v>484</v>
      </c>
      <c r="C254" s="25" t="s">
        <v>462</v>
      </c>
      <c r="D254" s="25">
        <v>8</v>
      </c>
      <c r="E254" s="4"/>
      <c r="F254" s="4">
        <v>1.94</v>
      </c>
      <c r="G254" s="4">
        <v>505</v>
      </c>
      <c r="H254" s="4">
        <v>596</v>
      </c>
      <c r="I254" s="4">
        <v>260</v>
      </c>
      <c r="J254" s="5">
        <v>307</v>
      </c>
    </row>
    <row r="255" spans="1:10">
      <c r="A255" s="35" t="s">
        <v>118</v>
      </c>
      <c r="B255" s="21" t="s">
        <v>485</v>
      </c>
      <c r="C255" s="22" t="s">
        <v>462</v>
      </c>
      <c r="D255" s="22">
        <v>8</v>
      </c>
      <c r="E255" s="1"/>
      <c r="F255" s="1">
        <v>1.94</v>
      </c>
      <c r="G255" s="1">
        <v>505</v>
      </c>
      <c r="H255" s="1">
        <v>596</v>
      </c>
      <c r="I255" s="1">
        <v>260</v>
      </c>
      <c r="J255" s="2">
        <v>307</v>
      </c>
    </row>
    <row r="256" spans="1:10">
      <c r="A256" s="35" t="s">
        <v>118</v>
      </c>
      <c r="B256" s="21" t="s">
        <v>486</v>
      </c>
      <c r="C256" s="22" t="s">
        <v>462</v>
      </c>
      <c r="D256" s="22">
        <v>6</v>
      </c>
      <c r="E256" s="1"/>
      <c r="F256" s="1">
        <v>1.94</v>
      </c>
      <c r="G256" s="1">
        <v>122</v>
      </c>
      <c r="H256" s="1">
        <v>144</v>
      </c>
      <c r="I256" s="1">
        <v>63</v>
      </c>
      <c r="J256" s="2">
        <v>74</v>
      </c>
    </row>
    <row r="257" spans="1:10">
      <c r="A257" s="35" t="s">
        <v>118</v>
      </c>
      <c r="B257" s="24" t="s">
        <v>487</v>
      </c>
      <c r="C257" s="25" t="s">
        <v>462</v>
      </c>
      <c r="D257" s="25">
        <v>8</v>
      </c>
      <c r="E257" s="4"/>
      <c r="F257" s="4">
        <v>1.94</v>
      </c>
      <c r="G257" s="4">
        <v>253</v>
      </c>
      <c r="H257" s="4">
        <v>299</v>
      </c>
      <c r="I257" s="4">
        <v>130</v>
      </c>
      <c r="J257" s="5">
        <v>154</v>
      </c>
    </row>
    <row r="258" spans="1:10">
      <c r="A258" s="35" t="s">
        <v>118</v>
      </c>
      <c r="B258" s="21" t="s">
        <v>488</v>
      </c>
      <c r="C258" s="22" t="s">
        <v>462</v>
      </c>
      <c r="D258" s="22">
        <v>6</v>
      </c>
      <c r="E258" s="1"/>
      <c r="F258" s="1">
        <v>1.94</v>
      </c>
      <c r="G258" s="1">
        <v>253</v>
      </c>
      <c r="H258" s="1">
        <v>299</v>
      </c>
      <c r="I258" s="1">
        <v>130</v>
      </c>
      <c r="J258" s="2">
        <v>154</v>
      </c>
    </row>
    <row r="259" spans="1:10">
      <c r="A259" s="35" t="s">
        <v>118</v>
      </c>
      <c r="B259" s="24" t="s">
        <v>489</v>
      </c>
      <c r="C259" s="25" t="s">
        <v>462</v>
      </c>
      <c r="D259" s="25">
        <v>6</v>
      </c>
      <c r="E259" s="4"/>
      <c r="F259" s="4">
        <v>1.94</v>
      </c>
      <c r="G259" s="4">
        <v>253</v>
      </c>
      <c r="H259" s="4">
        <v>299</v>
      </c>
      <c r="I259" s="4">
        <v>130</v>
      </c>
      <c r="J259" s="5">
        <v>154</v>
      </c>
    </row>
    <row r="260" spans="1:10">
      <c r="A260" s="35" t="s">
        <v>118</v>
      </c>
      <c r="B260" s="21" t="s">
        <v>490</v>
      </c>
      <c r="C260" s="22" t="s">
        <v>462</v>
      </c>
      <c r="D260" s="22">
        <v>8</v>
      </c>
      <c r="E260" s="1"/>
      <c r="F260" s="1">
        <v>1.94</v>
      </c>
      <c r="G260" s="1">
        <v>253</v>
      </c>
      <c r="H260" s="1">
        <v>299</v>
      </c>
      <c r="I260" s="1">
        <v>130</v>
      </c>
      <c r="J260" s="2">
        <v>154</v>
      </c>
    </row>
    <row r="261" spans="1:10">
      <c r="A261" s="35" t="s">
        <v>118</v>
      </c>
      <c r="B261" s="24" t="s">
        <v>491</v>
      </c>
      <c r="C261" s="25" t="s">
        <v>462</v>
      </c>
      <c r="D261" s="25">
        <v>8</v>
      </c>
      <c r="E261" s="4"/>
      <c r="F261" s="4">
        <v>1.94</v>
      </c>
      <c r="G261" s="4">
        <v>253</v>
      </c>
      <c r="H261" s="4">
        <v>299</v>
      </c>
      <c r="I261" s="4">
        <v>130</v>
      </c>
      <c r="J261" s="5">
        <v>154</v>
      </c>
    </row>
    <row r="262" spans="1:10">
      <c r="A262" s="35" t="s">
        <v>118</v>
      </c>
      <c r="B262" s="21" t="s">
        <v>492</v>
      </c>
      <c r="C262" s="22" t="s">
        <v>462</v>
      </c>
      <c r="D262" s="22">
        <v>6</v>
      </c>
      <c r="E262" s="1"/>
      <c r="F262" s="1">
        <v>1.94</v>
      </c>
      <c r="G262" s="1">
        <v>253</v>
      </c>
      <c r="H262" s="1">
        <v>299</v>
      </c>
      <c r="I262" s="1">
        <v>130</v>
      </c>
      <c r="J262" s="2">
        <v>154</v>
      </c>
    </row>
    <row r="263" spans="1:10">
      <c r="A263" s="35" t="s">
        <v>118</v>
      </c>
      <c r="B263" s="24" t="s">
        <v>493</v>
      </c>
      <c r="C263" s="25" t="s">
        <v>462</v>
      </c>
      <c r="D263" s="25">
        <v>8</v>
      </c>
      <c r="E263" s="4"/>
      <c r="F263" s="4">
        <v>1.94</v>
      </c>
      <c r="G263" s="4">
        <v>253</v>
      </c>
      <c r="H263" s="4">
        <v>299</v>
      </c>
      <c r="I263" s="4">
        <v>130</v>
      </c>
      <c r="J263" s="5">
        <v>154</v>
      </c>
    </row>
    <row r="264" spans="1:10">
      <c r="A264" s="35" t="s">
        <v>118</v>
      </c>
      <c r="B264" s="21" t="s">
        <v>494</v>
      </c>
      <c r="C264" s="22" t="s">
        <v>462</v>
      </c>
      <c r="D264" s="22">
        <v>8</v>
      </c>
      <c r="E264" s="1"/>
      <c r="F264" s="1">
        <v>1.94</v>
      </c>
      <c r="G264" s="1">
        <v>354</v>
      </c>
      <c r="H264" s="1">
        <v>418</v>
      </c>
      <c r="I264" s="1">
        <v>182</v>
      </c>
      <c r="J264" s="2">
        <v>215</v>
      </c>
    </row>
    <row r="265" spans="1:10">
      <c r="A265" s="35" t="s">
        <v>118</v>
      </c>
      <c r="B265" s="24" t="s">
        <v>495</v>
      </c>
      <c r="C265" s="25" t="s">
        <v>462</v>
      </c>
      <c r="D265" s="25">
        <v>6</v>
      </c>
      <c r="E265" s="4"/>
      <c r="F265" s="4">
        <v>1.94</v>
      </c>
      <c r="G265" s="4">
        <v>354</v>
      </c>
      <c r="H265" s="4">
        <v>418</v>
      </c>
      <c r="I265" s="4">
        <v>182</v>
      </c>
      <c r="J265" s="5">
        <v>215</v>
      </c>
    </row>
    <row r="266" spans="1:10">
      <c r="A266" s="35" t="s">
        <v>118</v>
      </c>
      <c r="B266" s="21" t="s">
        <v>496</v>
      </c>
      <c r="C266" s="22" t="s">
        <v>462</v>
      </c>
      <c r="D266" s="22">
        <v>8</v>
      </c>
      <c r="E266" s="1"/>
      <c r="F266" s="1">
        <v>1.94</v>
      </c>
      <c r="G266" s="1">
        <v>354</v>
      </c>
      <c r="H266" s="1">
        <v>418</v>
      </c>
      <c r="I266" s="1">
        <v>182</v>
      </c>
      <c r="J266" s="2">
        <v>215</v>
      </c>
    </row>
    <row r="267" spans="1:10">
      <c r="A267" s="35" t="s">
        <v>118</v>
      </c>
      <c r="B267" s="24" t="s">
        <v>497</v>
      </c>
      <c r="C267" s="25" t="s">
        <v>462</v>
      </c>
      <c r="D267" s="25">
        <v>8</v>
      </c>
      <c r="E267" s="4"/>
      <c r="F267" s="4">
        <v>1.94</v>
      </c>
      <c r="G267" s="4">
        <v>354</v>
      </c>
      <c r="H267" s="4">
        <v>418</v>
      </c>
      <c r="I267" s="4">
        <v>182</v>
      </c>
      <c r="J267" s="5">
        <v>215</v>
      </c>
    </row>
    <row r="268" spans="1:10">
      <c r="A268" s="35" t="s">
        <v>118</v>
      </c>
      <c r="B268" s="21" t="s">
        <v>498</v>
      </c>
      <c r="C268" s="22" t="s">
        <v>462</v>
      </c>
      <c r="D268" s="22">
        <v>8</v>
      </c>
      <c r="E268" s="1"/>
      <c r="F268" s="1">
        <v>1.94</v>
      </c>
      <c r="G268" s="1">
        <v>354</v>
      </c>
      <c r="H268" s="1">
        <v>418</v>
      </c>
      <c r="I268" s="1">
        <v>182</v>
      </c>
      <c r="J268" s="2">
        <v>215</v>
      </c>
    </row>
    <row r="269" spans="1:10">
      <c r="A269" s="35" t="s">
        <v>118</v>
      </c>
      <c r="B269" s="24" t="s">
        <v>499</v>
      </c>
      <c r="C269" s="25" t="s">
        <v>462</v>
      </c>
      <c r="D269" s="25">
        <v>6</v>
      </c>
      <c r="E269" s="4"/>
      <c r="F269" s="4">
        <v>1.94</v>
      </c>
      <c r="G269" s="4">
        <v>354</v>
      </c>
      <c r="H269" s="4">
        <v>418</v>
      </c>
      <c r="I269" s="4">
        <v>182</v>
      </c>
      <c r="J269" s="5">
        <v>215</v>
      </c>
    </row>
    <row r="270" spans="1:10">
      <c r="A270" s="35" t="s">
        <v>118</v>
      </c>
      <c r="B270" s="21" t="s">
        <v>500</v>
      </c>
      <c r="C270" s="22" t="s">
        <v>462</v>
      </c>
      <c r="D270" s="22">
        <v>6</v>
      </c>
      <c r="E270" s="1"/>
      <c r="F270" s="1">
        <v>1.94</v>
      </c>
      <c r="G270" s="1">
        <v>354</v>
      </c>
      <c r="H270" s="1">
        <v>418</v>
      </c>
      <c r="I270" s="1">
        <v>182</v>
      </c>
      <c r="J270" s="2">
        <v>215</v>
      </c>
    </row>
    <row r="271" spans="1:10">
      <c r="A271" s="35" t="s">
        <v>118</v>
      </c>
      <c r="B271" s="24" t="s">
        <v>501</v>
      </c>
      <c r="C271" s="25" t="s">
        <v>462</v>
      </c>
      <c r="D271" s="25">
        <v>8</v>
      </c>
      <c r="E271" s="4"/>
      <c r="F271" s="4">
        <v>1.94</v>
      </c>
      <c r="G271" s="4">
        <v>354</v>
      </c>
      <c r="H271" s="4">
        <v>418</v>
      </c>
      <c r="I271" s="4">
        <v>182</v>
      </c>
      <c r="J271" s="5">
        <v>215</v>
      </c>
    </row>
    <row r="272" spans="1:10">
      <c r="A272" s="35" t="s">
        <v>118</v>
      </c>
      <c r="B272" s="21" t="s">
        <v>502</v>
      </c>
      <c r="C272" s="22" t="s">
        <v>462</v>
      </c>
      <c r="D272" s="22">
        <v>8</v>
      </c>
      <c r="E272" s="1"/>
      <c r="F272" s="1">
        <v>1.94</v>
      </c>
      <c r="G272" s="1">
        <v>354</v>
      </c>
      <c r="H272" s="1">
        <v>418</v>
      </c>
      <c r="I272" s="1">
        <v>182</v>
      </c>
      <c r="J272" s="2">
        <v>215</v>
      </c>
    </row>
    <row r="273" spans="1:10">
      <c r="A273" s="35" t="s">
        <v>118</v>
      </c>
      <c r="B273" s="24" t="s">
        <v>503</v>
      </c>
      <c r="C273" s="25" t="s">
        <v>462</v>
      </c>
      <c r="D273" s="25">
        <v>6</v>
      </c>
      <c r="E273" s="4"/>
      <c r="F273" s="4">
        <v>1.94</v>
      </c>
      <c r="G273" s="4">
        <v>354</v>
      </c>
      <c r="H273" s="4">
        <v>418</v>
      </c>
      <c r="I273" s="4">
        <v>182</v>
      </c>
      <c r="J273" s="5">
        <v>215</v>
      </c>
    </row>
    <row r="274" spans="1:10">
      <c r="A274" s="35" t="s">
        <v>118</v>
      </c>
      <c r="B274" s="21" t="s">
        <v>504</v>
      </c>
      <c r="C274" s="22" t="s">
        <v>462</v>
      </c>
      <c r="D274" s="22">
        <v>8</v>
      </c>
      <c r="E274" s="1"/>
      <c r="F274" s="1">
        <v>1.94</v>
      </c>
      <c r="G274" s="1">
        <v>354</v>
      </c>
      <c r="H274" s="1">
        <v>418</v>
      </c>
      <c r="I274" s="1">
        <v>182</v>
      </c>
      <c r="J274" s="2">
        <v>215</v>
      </c>
    </row>
    <row r="275" spans="1:10">
      <c r="A275" s="35" t="s">
        <v>118</v>
      </c>
      <c r="B275" s="24" t="s">
        <v>505</v>
      </c>
      <c r="C275" s="25" t="s">
        <v>462</v>
      </c>
      <c r="D275" s="25">
        <v>8</v>
      </c>
      <c r="E275" s="4"/>
      <c r="F275" s="4">
        <v>1.94</v>
      </c>
      <c r="G275" s="4">
        <v>354</v>
      </c>
      <c r="H275" s="4">
        <v>418</v>
      </c>
      <c r="I275" s="4">
        <v>182</v>
      </c>
      <c r="J275" s="5">
        <v>215</v>
      </c>
    </row>
    <row r="276" spans="1:10">
      <c r="A276" s="35" t="s">
        <v>118</v>
      </c>
      <c r="B276" s="21" t="s">
        <v>506</v>
      </c>
      <c r="C276" s="22" t="s">
        <v>462</v>
      </c>
      <c r="D276" s="22">
        <v>6</v>
      </c>
      <c r="E276" s="1"/>
      <c r="F276" s="1">
        <v>1.94</v>
      </c>
      <c r="G276" s="1">
        <v>354</v>
      </c>
      <c r="H276" s="1">
        <v>418</v>
      </c>
      <c r="I276" s="1">
        <v>182</v>
      </c>
      <c r="J276" s="2">
        <v>215</v>
      </c>
    </row>
    <row r="277" spans="1:10">
      <c r="A277" s="35" t="s">
        <v>118</v>
      </c>
      <c r="B277" s="24" t="s">
        <v>507</v>
      </c>
      <c r="C277" s="25" t="s">
        <v>462</v>
      </c>
      <c r="D277" s="25">
        <v>8</v>
      </c>
      <c r="E277" s="4"/>
      <c r="F277" s="4">
        <v>1.94</v>
      </c>
      <c r="G277" s="4">
        <v>354</v>
      </c>
      <c r="H277" s="4">
        <v>418</v>
      </c>
      <c r="I277" s="4">
        <v>182</v>
      </c>
      <c r="J277" s="5">
        <v>215</v>
      </c>
    </row>
    <row r="278" spans="1:10">
      <c r="A278" s="35" t="s">
        <v>118</v>
      </c>
      <c r="B278" s="21" t="s">
        <v>508</v>
      </c>
      <c r="C278" s="22" t="s">
        <v>462</v>
      </c>
      <c r="D278" s="22">
        <v>6</v>
      </c>
      <c r="E278" s="1"/>
      <c r="F278" s="1">
        <v>1.94</v>
      </c>
      <c r="G278" s="1">
        <v>354</v>
      </c>
      <c r="H278" s="1">
        <v>418</v>
      </c>
      <c r="I278" s="1">
        <v>182</v>
      </c>
      <c r="J278" s="2">
        <v>215</v>
      </c>
    </row>
    <row r="279" spans="1:10">
      <c r="A279" s="35" t="s">
        <v>118</v>
      </c>
      <c r="B279" s="24" t="s">
        <v>509</v>
      </c>
      <c r="C279" s="25" t="s">
        <v>462</v>
      </c>
      <c r="D279" s="25">
        <v>8</v>
      </c>
      <c r="E279" s="4"/>
      <c r="F279" s="4">
        <v>1.94</v>
      </c>
      <c r="G279" s="4">
        <v>354</v>
      </c>
      <c r="H279" s="4">
        <v>418</v>
      </c>
      <c r="I279" s="4">
        <v>182</v>
      </c>
      <c r="J279" s="5">
        <v>215</v>
      </c>
    </row>
    <row r="280" spans="1:10">
      <c r="A280" s="35" t="s">
        <v>118</v>
      </c>
      <c r="B280" s="21" t="s">
        <v>510</v>
      </c>
      <c r="C280" s="22" t="s">
        <v>462</v>
      </c>
      <c r="D280" s="22">
        <v>8</v>
      </c>
      <c r="E280" s="1"/>
      <c r="F280" s="1">
        <v>1.94</v>
      </c>
      <c r="G280" s="1">
        <v>354</v>
      </c>
      <c r="H280" s="1">
        <v>418</v>
      </c>
      <c r="I280" s="1">
        <v>182</v>
      </c>
      <c r="J280" s="2">
        <v>215</v>
      </c>
    </row>
    <row r="281" spans="1:10">
      <c r="A281" s="35" t="s">
        <v>118</v>
      </c>
      <c r="B281" s="24" t="s">
        <v>511</v>
      </c>
      <c r="C281" s="25" t="s">
        <v>462</v>
      </c>
      <c r="D281" s="25">
        <v>8</v>
      </c>
      <c r="E281" s="4"/>
      <c r="F281" s="4">
        <v>1.94</v>
      </c>
      <c r="G281" s="4">
        <v>354</v>
      </c>
      <c r="H281" s="4">
        <v>418</v>
      </c>
      <c r="I281" s="4">
        <v>182</v>
      </c>
      <c r="J281" s="5">
        <v>215</v>
      </c>
    </row>
    <row r="282" spans="1:10">
      <c r="A282" s="35" t="s">
        <v>118</v>
      </c>
      <c r="B282" s="21" t="s">
        <v>512</v>
      </c>
      <c r="C282" s="22" t="s">
        <v>462</v>
      </c>
      <c r="D282" s="22">
        <v>8</v>
      </c>
      <c r="E282" s="1"/>
      <c r="F282" s="1">
        <v>1.94</v>
      </c>
      <c r="G282" s="1">
        <v>354</v>
      </c>
      <c r="H282" s="1">
        <v>418</v>
      </c>
      <c r="I282" s="1">
        <v>182</v>
      </c>
      <c r="J282" s="2">
        <v>215</v>
      </c>
    </row>
    <row r="283" spans="1:10">
      <c r="A283" s="35" t="s">
        <v>118</v>
      </c>
      <c r="B283" s="24" t="s">
        <v>513</v>
      </c>
      <c r="C283" s="25" t="s">
        <v>462</v>
      </c>
      <c r="D283" s="25">
        <v>6</v>
      </c>
      <c r="E283" s="4"/>
      <c r="F283" s="4">
        <v>1.94</v>
      </c>
      <c r="G283" s="4">
        <v>500</v>
      </c>
      <c r="H283" s="4">
        <v>590</v>
      </c>
      <c r="I283" s="4">
        <v>258</v>
      </c>
      <c r="J283" s="5">
        <v>304</v>
      </c>
    </row>
    <row r="284" spans="1:10">
      <c r="A284" s="35" t="s">
        <v>118</v>
      </c>
      <c r="B284" s="21" t="s">
        <v>514</v>
      </c>
      <c r="C284" s="22" t="s">
        <v>462</v>
      </c>
      <c r="D284" s="22">
        <v>8</v>
      </c>
      <c r="E284" s="1"/>
      <c r="F284" s="1">
        <v>1.94</v>
      </c>
      <c r="G284" s="1">
        <v>500</v>
      </c>
      <c r="H284" s="1">
        <v>590</v>
      </c>
      <c r="I284" s="1">
        <v>258</v>
      </c>
      <c r="J284" s="2">
        <v>304</v>
      </c>
    </row>
    <row r="285" spans="1:10">
      <c r="A285" s="35" t="s">
        <v>118</v>
      </c>
      <c r="B285" s="24" t="s">
        <v>515</v>
      </c>
      <c r="C285" s="25" t="s">
        <v>462</v>
      </c>
      <c r="D285" s="25">
        <v>8</v>
      </c>
      <c r="E285" s="4"/>
      <c r="F285" s="4">
        <v>1.94</v>
      </c>
      <c r="G285" s="4">
        <v>500</v>
      </c>
      <c r="H285" s="4">
        <v>590</v>
      </c>
      <c r="I285" s="4">
        <v>258</v>
      </c>
      <c r="J285" s="5">
        <v>304</v>
      </c>
    </row>
    <row r="286" spans="1:10">
      <c r="A286" s="35" t="s">
        <v>118</v>
      </c>
      <c r="B286" s="21" t="s">
        <v>516</v>
      </c>
      <c r="C286" s="22" t="s">
        <v>462</v>
      </c>
      <c r="D286" s="22">
        <v>8</v>
      </c>
      <c r="E286" s="1"/>
      <c r="F286" s="1">
        <v>1.94</v>
      </c>
      <c r="G286" s="1">
        <v>500</v>
      </c>
      <c r="H286" s="1">
        <v>590</v>
      </c>
      <c r="I286" s="1">
        <v>258</v>
      </c>
      <c r="J286" s="2">
        <v>304</v>
      </c>
    </row>
    <row r="287" spans="1:10">
      <c r="A287" s="35" t="s">
        <v>118</v>
      </c>
      <c r="B287" s="24" t="s">
        <v>517</v>
      </c>
      <c r="C287" s="25" t="s">
        <v>462</v>
      </c>
      <c r="D287" s="25">
        <v>8</v>
      </c>
      <c r="E287" s="4"/>
      <c r="F287" s="4">
        <v>1.94</v>
      </c>
      <c r="G287" s="4">
        <v>500</v>
      </c>
      <c r="H287" s="4">
        <v>590</v>
      </c>
      <c r="I287" s="4">
        <v>258</v>
      </c>
      <c r="J287" s="5">
        <v>304</v>
      </c>
    </row>
    <row r="288" spans="1:10">
      <c r="A288" s="35" t="s">
        <v>118</v>
      </c>
      <c r="B288" s="21" t="s">
        <v>518</v>
      </c>
      <c r="C288" s="22" t="s">
        <v>462</v>
      </c>
      <c r="D288" s="22">
        <v>8</v>
      </c>
      <c r="E288" s="1"/>
      <c r="F288" s="1">
        <v>1.94</v>
      </c>
      <c r="G288" s="1">
        <v>500</v>
      </c>
      <c r="H288" s="1">
        <v>590</v>
      </c>
      <c r="I288" s="1">
        <v>258</v>
      </c>
      <c r="J288" s="2">
        <v>304</v>
      </c>
    </row>
    <row r="289" spans="1:10">
      <c r="A289" s="35" t="s">
        <v>118</v>
      </c>
      <c r="B289" s="24" t="s">
        <v>519</v>
      </c>
      <c r="C289" s="25" t="s">
        <v>462</v>
      </c>
      <c r="D289" s="25">
        <v>8</v>
      </c>
      <c r="E289" s="4"/>
      <c r="F289" s="4">
        <v>1.94</v>
      </c>
      <c r="G289" s="4">
        <v>500</v>
      </c>
      <c r="H289" s="4">
        <v>590</v>
      </c>
      <c r="I289" s="4">
        <v>258</v>
      </c>
      <c r="J289" s="5">
        <v>304</v>
      </c>
    </row>
    <row r="290" spans="1:10">
      <c r="A290" s="35" t="s">
        <v>118</v>
      </c>
      <c r="B290" s="21" t="s">
        <v>520</v>
      </c>
      <c r="C290" s="22" t="s">
        <v>462</v>
      </c>
      <c r="D290" s="22">
        <v>8</v>
      </c>
      <c r="E290" s="1"/>
      <c r="F290" s="1">
        <v>1.94</v>
      </c>
      <c r="G290" s="1">
        <v>500</v>
      </c>
      <c r="H290" s="1">
        <v>590</v>
      </c>
      <c r="I290" s="1">
        <v>258</v>
      </c>
      <c r="J290" s="2">
        <v>304</v>
      </c>
    </row>
    <row r="291" spans="1:10">
      <c r="A291" s="35" t="s">
        <v>118</v>
      </c>
      <c r="B291" s="24" t="s">
        <v>521</v>
      </c>
      <c r="C291" s="25" t="s">
        <v>462</v>
      </c>
      <c r="D291" s="25">
        <v>8</v>
      </c>
      <c r="E291" s="4"/>
      <c r="F291" s="4">
        <v>1.94</v>
      </c>
      <c r="G291" s="4">
        <v>601</v>
      </c>
      <c r="H291" s="4">
        <v>709</v>
      </c>
      <c r="I291" s="4">
        <v>310</v>
      </c>
      <c r="J291" s="5">
        <v>366</v>
      </c>
    </row>
    <row r="292" spans="1:10">
      <c r="A292" s="35" t="s">
        <v>118</v>
      </c>
      <c r="B292" s="21" t="s">
        <v>522</v>
      </c>
      <c r="C292" s="22" t="s">
        <v>462</v>
      </c>
      <c r="D292" s="22">
        <v>8</v>
      </c>
      <c r="E292" s="1"/>
      <c r="F292" s="1">
        <v>1.94</v>
      </c>
      <c r="G292" s="1">
        <v>758</v>
      </c>
      <c r="H292" s="1">
        <v>894</v>
      </c>
      <c r="I292" s="1">
        <v>391</v>
      </c>
      <c r="J292" s="2">
        <v>461</v>
      </c>
    </row>
    <row r="293" spans="1:10">
      <c r="A293" s="35" t="s">
        <v>118</v>
      </c>
      <c r="B293" s="24" t="s">
        <v>523</v>
      </c>
      <c r="C293" s="25" t="s">
        <v>462</v>
      </c>
      <c r="D293" s="25">
        <v>8</v>
      </c>
      <c r="E293" s="4"/>
      <c r="F293" s="4">
        <v>1.94</v>
      </c>
      <c r="G293" s="4">
        <v>758</v>
      </c>
      <c r="H293" s="4">
        <v>894</v>
      </c>
      <c r="I293" s="4">
        <v>391</v>
      </c>
      <c r="J293" s="5">
        <v>461</v>
      </c>
    </row>
    <row r="294" spans="1:10">
      <c r="A294" s="35" t="s">
        <v>118</v>
      </c>
      <c r="B294" s="21" t="s">
        <v>524</v>
      </c>
      <c r="C294" s="22" t="s">
        <v>462</v>
      </c>
      <c r="D294" s="22">
        <v>8</v>
      </c>
      <c r="E294" s="1"/>
      <c r="F294" s="1">
        <v>1.94</v>
      </c>
      <c r="G294" s="1">
        <v>904</v>
      </c>
      <c r="H294" s="1">
        <v>1067</v>
      </c>
      <c r="I294" s="1">
        <v>466</v>
      </c>
      <c r="J294" s="2">
        <v>550</v>
      </c>
    </row>
    <row r="295" spans="1:10">
      <c r="A295" s="35" t="s">
        <v>118</v>
      </c>
      <c r="B295" s="24" t="s">
        <v>525</v>
      </c>
      <c r="C295" s="25" t="s">
        <v>462</v>
      </c>
      <c r="D295" s="25">
        <v>8</v>
      </c>
      <c r="E295" s="4"/>
      <c r="F295" s="4">
        <v>1.94</v>
      </c>
      <c r="G295" s="4">
        <v>1005</v>
      </c>
      <c r="H295" s="4">
        <v>1186</v>
      </c>
      <c r="I295" s="4">
        <v>518</v>
      </c>
      <c r="J295" s="5">
        <v>611</v>
      </c>
    </row>
    <row r="296" spans="1:10">
      <c r="A296" s="35" t="s">
        <v>118</v>
      </c>
      <c r="B296" s="24" t="s">
        <v>526</v>
      </c>
      <c r="C296" s="25" t="s">
        <v>527</v>
      </c>
      <c r="D296" s="25">
        <v>4</v>
      </c>
      <c r="E296" s="4"/>
      <c r="F296" s="4">
        <v>2.74</v>
      </c>
      <c r="G296" s="4">
        <v>477</v>
      </c>
      <c r="H296" s="4">
        <v>563</v>
      </c>
      <c r="I296" s="4">
        <v>174</v>
      </c>
      <c r="J296" s="5">
        <v>205</v>
      </c>
    </row>
    <row r="297" spans="1:10">
      <c r="A297" s="35" t="s">
        <v>118</v>
      </c>
      <c r="B297" s="21" t="s">
        <v>528</v>
      </c>
      <c r="C297" s="22" t="s">
        <v>529</v>
      </c>
      <c r="D297" s="22">
        <v>4</v>
      </c>
      <c r="E297" s="1"/>
      <c r="F297" s="1">
        <v>2.74</v>
      </c>
      <c r="G297" s="1">
        <v>1414</v>
      </c>
      <c r="H297" s="1">
        <v>1669</v>
      </c>
      <c r="I297" s="1">
        <v>516</v>
      </c>
      <c r="J297" s="2">
        <v>609</v>
      </c>
    </row>
    <row r="298" spans="1:10">
      <c r="A298" s="35" t="s">
        <v>118</v>
      </c>
      <c r="B298" s="21" t="s">
        <v>530</v>
      </c>
      <c r="C298" s="22" t="s">
        <v>531</v>
      </c>
      <c r="D298" s="22">
        <v>4</v>
      </c>
      <c r="E298" s="1"/>
      <c r="F298" s="1">
        <v>2.91</v>
      </c>
      <c r="G298" s="1">
        <v>273</v>
      </c>
      <c r="H298" s="1">
        <v>322</v>
      </c>
      <c r="I298" s="1">
        <v>94</v>
      </c>
      <c r="J298" s="2">
        <v>111</v>
      </c>
    </row>
    <row r="299" spans="1:10">
      <c r="A299" s="35" t="s">
        <v>118</v>
      </c>
      <c r="B299" s="24" t="s">
        <v>532</v>
      </c>
      <c r="C299" s="25" t="s">
        <v>531</v>
      </c>
      <c r="D299" s="25">
        <v>4</v>
      </c>
      <c r="E299" s="4"/>
      <c r="F299" s="4">
        <v>2.91</v>
      </c>
      <c r="G299" s="4">
        <v>293</v>
      </c>
      <c r="H299" s="4">
        <v>346</v>
      </c>
      <c r="I299" s="4">
        <v>101</v>
      </c>
      <c r="J299" s="5">
        <v>119</v>
      </c>
    </row>
    <row r="300" spans="1:10">
      <c r="A300" s="35" t="s">
        <v>118</v>
      </c>
      <c r="B300" s="21" t="s">
        <v>533</v>
      </c>
      <c r="C300" s="22" t="s">
        <v>531</v>
      </c>
      <c r="D300" s="22">
        <v>5</v>
      </c>
      <c r="E300" s="1"/>
      <c r="F300" s="1">
        <v>2.91</v>
      </c>
      <c r="G300" s="1">
        <v>445</v>
      </c>
      <c r="H300" s="1">
        <v>525</v>
      </c>
      <c r="I300" s="1">
        <v>153</v>
      </c>
      <c r="J300" s="2">
        <v>180</v>
      </c>
    </row>
    <row r="301" spans="1:10">
      <c r="A301" s="35" t="s">
        <v>118</v>
      </c>
      <c r="B301" s="24" t="s">
        <v>534</v>
      </c>
      <c r="C301" s="25" t="s">
        <v>531</v>
      </c>
      <c r="D301" s="25">
        <v>4</v>
      </c>
      <c r="E301" s="4"/>
      <c r="F301" s="4">
        <v>2.91</v>
      </c>
      <c r="G301" s="4">
        <v>300</v>
      </c>
      <c r="H301" s="4">
        <v>354</v>
      </c>
      <c r="I301" s="4">
        <v>103</v>
      </c>
      <c r="J301" s="5">
        <v>122</v>
      </c>
    </row>
    <row r="302" spans="1:10">
      <c r="A302" s="35" t="s">
        <v>118</v>
      </c>
      <c r="B302" s="21" t="s">
        <v>535</v>
      </c>
      <c r="C302" s="22" t="s">
        <v>531</v>
      </c>
      <c r="D302" s="22">
        <v>4</v>
      </c>
      <c r="E302" s="1"/>
      <c r="F302" s="1">
        <v>2.91</v>
      </c>
      <c r="G302" s="1">
        <v>300</v>
      </c>
      <c r="H302" s="1">
        <v>354</v>
      </c>
      <c r="I302" s="1">
        <v>103</v>
      </c>
      <c r="J302" s="2">
        <v>122</v>
      </c>
    </row>
    <row r="303" spans="1:10">
      <c r="A303" s="35" t="s">
        <v>118</v>
      </c>
      <c r="B303" s="24" t="s">
        <v>536</v>
      </c>
      <c r="C303" s="25" t="s">
        <v>531</v>
      </c>
      <c r="D303" s="25">
        <v>4</v>
      </c>
      <c r="E303" s="4"/>
      <c r="F303" s="4">
        <v>2.91</v>
      </c>
      <c r="G303" s="4">
        <v>300</v>
      </c>
      <c r="H303" s="4">
        <v>354</v>
      </c>
      <c r="I303" s="4">
        <v>103</v>
      </c>
      <c r="J303" s="5">
        <v>122</v>
      </c>
    </row>
    <row r="304" spans="1:10">
      <c r="A304" s="35" t="s">
        <v>118</v>
      </c>
      <c r="B304" s="21" t="s">
        <v>537</v>
      </c>
      <c r="C304" s="22" t="s">
        <v>531</v>
      </c>
      <c r="D304" s="22">
        <v>4</v>
      </c>
      <c r="E304" s="1"/>
      <c r="F304" s="1">
        <v>2.91</v>
      </c>
      <c r="G304" s="1">
        <v>300</v>
      </c>
      <c r="H304" s="1">
        <v>354</v>
      </c>
      <c r="I304" s="1">
        <v>103</v>
      </c>
      <c r="J304" s="2">
        <v>122</v>
      </c>
    </row>
    <row r="305" spans="1:10">
      <c r="A305" s="35" t="s">
        <v>118</v>
      </c>
      <c r="B305" s="24" t="s">
        <v>538</v>
      </c>
      <c r="C305" s="25" t="s">
        <v>531</v>
      </c>
      <c r="D305" s="25">
        <v>4</v>
      </c>
      <c r="E305" s="4"/>
      <c r="F305" s="4">
        <v>2.91</v>
      </c>
      <c r="G305" s="4">
        <v>300</v>
      </c>
      <c r="H305" s="4">
        <v>354</v>
      </c>
      <c r="I305" s="4">
        <v>103</v>
      </c>
      <c r="J305" s="5">
        <v>122</v>
      </c>
    </row>
    <row r="306" spans="1:10">
      <c r="A306" s="35" t="s">
        <v>118</v>
      </c>
      <c r="B306" s="21" t="s">
        <v>539</v>
      </c>
      <c r="C306" s="22" t="s">
        <v>531</v>
      </c>
      <c r="D306" s="22">
        <v>4</v>
      </c>
      <c r="E306" s="1"/>
      <c r="F306" s="1">
        <v>2.91</v>
      </c>
      <c r="G306" s="1">
        <v>300</v>
      </c>
      <c r="H306" s="1">
        <v>354</v>
      </c>
      <c r="I306" s="1">
        <v>103</v>
      </c>
      <c r="J306" s="2">
        <v>122</v>
      </c>
    </row>
    <row r="307" spans="1:10">
      <c r="A307" s="35" t="s">
        <v>118</v>
      </c>
      <c r="B307" s="24" t="s">
        <v>540</v>
      </c>
      <c r="C307" s="25" t="s">
        <v>531</v>
      </c>
      <c r="D307" s="25">
        <v>4</v>
      </c>
      <c r="E307" s="4"/>
      <c r="F307" s="4">
        <v>2.91</v>
      </c>
      <c r="G307" s="4">
        <v>300</v>
      </c>
      <c r="H307" s="4">
        <v>354</v>
      </c>
      <c r="I307" s="4">
        <v>103</v>
      </c>
      <c r="J307" s="5">
        <v>122</v>
      </c>
    </row>
    <row r="308" spans="1:10">
      <c r="A308" s="35" t="s">
        <v>118</v>
      </c>
      <c r="B308" s="21" t="s">
        <v>541</v>
      </c>
      <c r="C308" s="22" t="s">
        <v>531</v>
      </c>
      <c r="D308" s="22">
        <v>4</v>
      </c>
      <c r="E308" s="1"/>
      <c r="F308" s="1">
        <v>2.91</v>
      </c>
      <c r="G308" s="1">
        <v>300</v>
      </c>
      <c r="H308" s="1">
        <v>354</v>
      </c>
      <c r="I308" s="1">
        <v>103</v>
      </c>
      <c r="J308" s="2">
        <v>122</v>
      </c>
    </row>
    <row r="309" spans="1:10">
      <c r="A309" s="35" t="s">
        <v>118</v>
      </c>
      <c r="B309" s="24" t="s">
        <v>542</v>
      </c>
      <c r="C309" s="25" t="s">
        <v>531</v>
      </c>
      <c r="D309" s="25">
        <v>4</v>
      </c>
      <c r="E309" s="4"/>
      <c r="F309" s="4">
        <v>2.91</v>
      </c>
      <c r="G309" s="4">
        <v>300</v>
      </c>
      <c r="H309" s="4">
        <v>354</v>
      </c>
      <c r="I309" s="4">
        <v>103</v>
      </c>
      <c r="J309" s="5">
        <v>122</v>
      </c>
    </row>
    <row r="310" spans="1:10">
      <c r="A310" s="35" t="s">
        <v>118</v>
      </c>
      <c r="B310" s="21" t="s">
        <v>543</v>
      </c>
      <c r="C310" s="22" t="s">
        <v>531</v>
      </c>
      <c r="D310" s="22">
        <v>4</v>
      </c>
      <c r="E310" s="1"/>
      <c r="F310" s="1">
        <v>2.91</v>
      </c>
      <c r="G310" s="1">
        <v>300</v>
      </c>
      <c r="H310" s="1">
        <v>354</v>
      </c>
      <c r="I310" s="1">
        <v>103</v>
      </c>
      <c r="J310" s="2">
        <v>122</v>
      </c>
    </row>
    <row r="311" spans="1:10">
      <c r="A311" s="35" t="s">
        <v>118</v>
      </c>
      <c r="B311" s="24" t="s">
        <v>544</v>
      </c>
      <c r="C311" s="25" t="s">
        <v>531</v>
      </c>
      <c r="D311" s="25">
        <v>4</v>
      </c>
      <c r="E311" s="4"/>
      <c r="F311" s="4">
        <v>2.91</v>
      </c>
      <c r="G311" s="4">
        <v>300</v>
      </c>
      <c r="H311" s="4">
        <v>354</v>
      </c>
      <c r="I311" s="4">
        <v>103</v>
      </c>
      <c r="J311" s="5">
        <v>122</v>
      </c>
    </row>
    <row r="312" spans="1:10">
      <c r="A312" s="35" t="s">
        <v>118</v>
      </c>
      <c r="B312" s="21" t="s">
        <v>545</v>
      </c>
      <c r="C312" s="22" t="s">
        <v>531</v>
      </c>
      <c r="D312" s="22">
        <v>4</v>
      </c>
      <c r="E312" s="1"/>
      <c r="F312" s="1">
        <v>2.91</v>
      </c>
      <c r="G312" s="1">
        <v>300</v>
      </c>
      <c r="H312" s="1">
        <v>354</v>
      </c>
      <c r="I312" s="1">
        <v>103</v>
      </c>
      <c r="J312" s="2">
        <v>122</v>
      </c>
    </row>
    <row r="313" spans="1:10">
      <c r="A313" s="35" t="s">
        <v>118</v>
      </c>
      <c r="B313" s="24" t="s">
        <v>546</v>
      </c>
      <c r="C313" s="25" t="s">
        <v>531</v>
      </c>
      <c r="D313" s="25">
        <v>4</v>
      </c>
      <c r="E313" s="4"/>
      <c r="F313" s="4">
        <v>2.91</v>
      </c>
      <c r="G313" s="4">
        <v>300</v>
      </c>
      <c r="H313" s="4">
        <v>354</v>
      </c>
      <c r="I313" s="4">
        <v>103</v>
      </c>
      <c r="J313" s="5">
        <v>122</v>
      </c>
    </row>
    <row r="314" spans="1:10">
      <c r="A314" s="35" t="s">
        <v>118</v>
      </c>
      <c r="B314" s="21" t="s">
        <v>547</v>
      </c>
      <c r="C314" s="22" t="s">
        <v>531</v>
      </c>
      <c r="D314" s="22">
        <v>4</v>
      </c>
      <c r="E314" s="1"/>
      <c r="F314" s="1">
        <v>2.91</v>
      </c>
      <c r="G314" s="1">
        <v>300</v>
      </c>
      <c r="H314" s="1">
        <v>354</v>
      </c>
      <c r="I314" s="1">
        <v>103</v>
      </c>
      <c r="J314" s="2">
        <v>122</v>
      </c>
    </row>
    <row r="315" spans="1:10">
      <c r="A315" s="35" t="s">
        <v>118</v>
      </c>
      <c r="B315" s="24" t="s">
        <v>548</v>
      </c>
      <c r="C315" s="25" t="s">
        <v>531</v>
      </c>
      <c r="D315" s="25">
        <v>4</v>
      </c>
      <c r="E315" s="4"/>
      <c r="F315" s="4">
        <v>2.91</v>
      </c>
      <c r="G315" s="4">
        <v>300</v>
      </c>
      <c r="H315" s="4">
        <v>354</v>
      </c>
      <c r="I315" s="4">
        <v>103</v>
      </c>
      <c r="J315" s="5">
        <v>122</v>
      </c>
    </row>
    <row r="316" spans="1:10">
      <c r="A316" s="35" t="s">
        <v>118</v>
      </c>
      <c r="B316" s="21" t="s">
        <v>549</v>
      </c>
      <c r="C316" s="22" t="s">
        <v>531</v>
      </c>
      <c r="D316" s="22">
        <v>4</v>
      </c>
      <c r="E316" s="1"/>
      <c r="F316" s="1">
        <v>2.91</v>
      </c>
      <c r="G316" s="1">
        <v>300</v>
      </c>
      <c r="H316" s="1">
        <v>354</v>
      </c>
      <c r="I316" s="1">
        <v>103</v>
      </c>
      <c r="J316" s="2">
        <v>122</v>
      </c>
    </row>
    <row r="317" spans="1:10">
      <c r="A317" s="35" t="s">
        <v>118</v>
      </c>
      <c r="B317" s="24" t="s">
        <v>550</v>
      </c>
      <c r="C317" s="25" t="s">
        <v>531</v>
      </c>
      <c r="D317" s="25">
        <v>4</v>
      </c>
      <c r="E317" s="4"/>
      <c r="F317" s="4">
        <v>2.91</v>
      </c>
      <c r="G317" s="4">
        <v>300</v>
      </c>
      <c r="H317" s="4">
        <v>354</v>
      </c>
      <c r="I317" s="4">
        <v>103</v>
      </c>
      <c r="J317" s="5">
        <v>122</v>
      </c>
    </row>
    <row r="318" spans="1:10">
      <c r="A318" s="35" t="s">
        <v>118</v>
      </c>
      <c r="B318" s="21" t="s">
        <v>551</v>
      </c>
      <c r="C318" s="22" t="s">
        <v>531</v>
      </c>
      <c r="D318" s="22">
        <v>4</v>
      </c>
      <c r="E318" s="1"/>
      <c r="F318" s="1">
        <v>2.91</v>
      </c>
      <c r="G318" s="1">
        <v>300</v>
      </c>
      <c r="H318" s="1">
        <v>354</v>
      </c>
      <c r="I318" s="1">
        <v>103</v>
      </c>
      <c r="J318" s="2">
        <v>122</v>
      </c>
    </row>
    <row r="319" spans="1:10">
      <c r="A319" s="35" t="s">
        <v>118</v>
      </c>
      <c r="B319" s="24" t="s">
        <v>552</v>
      </c>
      <c r="C319" s="25" t="s">
        <v>531</v>
      </c>
      <c r="D319" s="25">
        <v>4</v>
      </c>
      <c r="E319" s="4"/>
      <c r="F319" s="4">
        <v>2.91</v>
      </c>
      <c r="G319" s="4">
        <v>300</v>
      </c>
      <c r="H319" s="4">
        <v>354</v>
      </c>
      <c r="I319" s="4">
        <v>103</v>
      </c>
      <c r="J319" s="5">
        <v>122</v>
      </c>
    </row>
    <row r="320" spans="1:10">
      <c r="A320" s="35" t="s">
        <v>118</v>
      </c>
      <c r="B320" s="21" t="s">
        <v>553</v>
      </c>
      <c r="C320" s="22" t="s">
        <v>554</v>
      </c>
      <c r="D320" s="22">
        <v>4</v>
      </c>
      <c r="E320" s="1"/>
      <c r="F320" s="1">
        <v>2.91</v>
      </c>
      <c r="G320" s="1">
        <v>600</v>
      </c>
      <c r="H320" s="1">
        <v>708</v>
      </c>
      <c r="I320" s="1">
        <v>206</v>
      </c>
      <c r="J320" s="2">
        <v>243</v>
      </c>
    </row>
    <row r="321" spans="1:10">
      <c r="A321" s="35" t="s">
        <v>118</v>
      </c>
      <c r="B321" s="24" t="s">
        <v>555</v>
      </c>
      <c r="C321" s="25" t="s">
        <v>531</v>
      </c>
      <c r="D321" s="25">
        <v>4</v>
      </c>
      <c r="E321" s="4"/>
      <c r="F321" s="4">
        <v>2.91</v>
      </c>
      <c r="G321" s="4">
        <v>600</v>
      </c>
      <c r="H321" s="4">
        <v>708</v>
      </c>
      <c r="I321" s="4">
        <v>206</v>
      </c>
      <c r="J321" s="5">
        <v>243</v>
      </c>
    </row>
    <row r="322" spans="1:10">
      <c r="A322" s="35" t="s">
        <v>118</v>
      </c>
      <c r="B322" s="21" t="s">
        <v>556</v>
      </c>
      <c r="C322" s="22" t="s">
        <v>531</v>
      </c>
      <c r="D322" s="22">
        <v>4</v>
      </c>
      <c r="E322" s="1"/>
      <c r="F322" s="1">
        <v>2.91</v>
      </c>
      <c r="G322" s="1">
        <v>600</v>
      </c>
      <c r="H322" s="1">
        <v>708</v>
      </c>
      <c r="I322" s="1">
        <v>206</v>
      </c>
      <c r="J322" s="2">
        <v>243</v>
      </c>
    </row>
    <row r="323" spans="1:10">
      <c r="A323" s="35" t="s">
        <v>118</v>
      </c>
      <c r="B323" s="24" t="s">
        <v>557</v>
      </c>
      <c r="C323" s="25" t="s">
        <v>531</v>
      </c>
      <c r="D323" s="25">
        <v>5</v>
      </c>
      <c r="E323" s="4"/>
      <c r="F323" s="4">
        <v>2.91</v>
      </c>
      <c r="G323" s="4">
        <v>600</v>
      </c>
      <c r="H323" s="4">
        <v>708</v>
      </c>
      <c r="I323" s="4">
        <v>206</v>
      </c>
      <c r="J323" s="5">
        <v>243</v>
      </c>
    </row>
    <row r="324" spans="1:10">
      <c r="A324" s="35" t="s">
        <v>118</v>
      </c>
      <c r="B324" s="21" t="s">
        <v>558</v>
      </c>
      <c r="C324" s="22" t="s">
        <v>531</v>
      </c>
      <c r="D324" s="22">
        <v>5</v>
      </c>
      <c r="E324" s="1"/>
      <c r="F324" s="1">
        <v>2.91</v>
      </c>
      <c r="G324" s="1">
        <v>600</v>
      </c>
      <c r="H324" s="1">
        <v>708</v>
      </c>
      <c r="I324" s="1">
        <v>206</v>
      </c>
      <c r="J324" s="2">
        <v>243</v>
      </c>
    </row>
    <row r="325" spans="1:10">
      <c r="A325" s="35" t="s">
        <v>118</v>
      </c>
      <c r="B325" s="24" t="s">
        <v>559</v>
      </c>
      <c r="C325" s="25" t="s">
        <v>531</v>
      </c>
      <c r="D325" s="25">
        <v>4</v>
      </c>
      <c r="E325" s="4"/>
      <c r="F325" s="4">
        <v>2.91</v>
      </c>
      <c r="G325" s="4">
        <v>909</v>
      </c>
      <c r="H325" s="4">
        <v>1073</v>
      </c>
      <c r="I325" s="4">
        <v>312</v>
      </c>
      <c r="J325" s="5">
        <v>369</v>
      </c>
    </row>
    <row r="326" spans="1:10">
      <c r="A326" s="35" t="s">
        <v>118</v>
      </c>
      <c r="B326" s="21" t="s">
        <v>560</v>
      </c>
      <c r="C326" s="22" t="s">
        <v>531</v>
      </c>
      <c r="D326" s="22">
        <v>4</v>
      </c>
      <c r="E326" s="1"/>
      <c r="F326" s="1">
        <v>2.91</v>
      </c>
      <c r="G326" s="1">
        <v>1818</v>
      </c>
      <c r="H326" s="1">
        <v>2145</v>
      </c>
      <c r="I326" s="1">
        <v>625</v>
      </c>
      <c r="J326" s="2">
        <v>737</v>
      </c>
    </row>
    <row r="327" spans="1:10">
      <c r="A327" s="35" t="s">
        <v>118</v>
      </c>
      <c r="B327" s="24" t="s">
        <v>561</v>
      </c>
      <c r="C327" s="25" t="s">
        <v>531</v>
      </c>
      <c r="D327" s="25">
        <v>4</v>
      </c>
      <c r="E327" s="4"/>
      <c r="F327" s="4">
        <v>2.91</v>
      </c>
      <c r="G327" s="4">
        <v>1818</v>
      </c>
      <c r="H327" s="4">
        <v>2145</v>
      </c>
      <c r="I327" s="4">
        <v>625</v>
      </c>
      <c r="J327" s="5">
        <v>737</v>
      </c>
    </row>
    <row r="328" spans="1:10">
      <c r="A328" s="35" t="s">
        <v>118</v>
      </c>
      <c r="B328" s="21" t="s">
        <v>562</v>
      </c>
      <c r="C328" s="22" t="s">
        <v>531</v>
      </c>
      <c r="D328" s="22">
        <v>4</v>
      </c>
      <c r="E328" s="1"/>
      <c r="F328" s="1">
        <v>2.91</v>
      </c>
      <c r="G328" s="1">
        <v>1818</v>
      </c>
      <c r="H328" s="1">
        <v>2145</v>
      </c>
      <c r="I328" s="1">
        <v>625</v>
      </c>
      <c r="J328" s="2">
        <v>737</v>
      </c>
    </row>
    <row r="329" spans="1:10">
      <c r="A329" s="35" t="s">
        <v>118</v>
      </c>
      <c r="B329" s="21" t="s">
        <v>563</v>
      </c>
      <c r="C329" s="22" t="s">
        <v>564</v>
      </c>
      <c r="D329" s="22">
        <v>9</v>
      </c>
      <c r="E329" s="1"/>
      <c r="F329" s="1">
        <v>1.05</v>
      </c>
      <c r="G329" s="1">
        <v>390</v>
      </c>
      <c r="H329" s="1">
        <v>460</v>
      </c>
      <c r="I329" s="1">
        <v>371</v>
      </c>
      <c r="J329" s="2">
        <v>438</v>
      </c>
    </row>
    <row r="330" spans="1:10">
      <c r="A330" s="35" t="s">
        <v>118</v>
      </c>
      <c r="B330" s="24" t="s">
        <v>565</v>
      </c>
      <c r="C330" s="25" t="s">
        <v>564</v>
      </c>
      <c r="D330" s="25">
        <v>9</v>
      </c>
      <c r="E330" s="4"/>
      <c r="F330" s="4">
        <v>1.05</v>
      </c>
      <c r="G330" s="4">
        <v>350</v>
      </c>
      <c r="H330" s="4">
        <v>413</v>
      </c>
      <c r="I330" s="4">
        <v>333</v>
      </c>
      <c r="J330" s="5">
        <v>393</v>
      </c>
    </row>
    <row r="331" spans="1:10">
      <c r="A331" s="35" t="s">
        <v>118</v>
      </c>
      <c r="B331" s="21" t="s">
        <v>566</v>
      </c>
      <c r="C331" s="22" t="s">
        <v>564</v>
      </c>
      <c r="D331" s="22">
        <v>9</v>
      </c>
      <c r="E331" s="1"/>
      <c r="F331" s="1">
        <v>1.05</v>
      </c>
      <c r="G331" s="1">
        <v>355</v>
      </c>
      <c r="H331" s="1">
        <v>419</v>
      </c>
      <c r="I331" s="1">
        <v>338</v>
      </c>
      <c r="J331" s="2">
        <v>399</v>
      </c>
    </row>
    <row r="332" spans="1:10">
      <c r="A332" s="35" t="s">
        <v>118</v>
      </c>
      <c r="B332" s="24" t="s">
        <v>567</v>
      </c>
      <c r="C332" s="25" t="s">
        <v>568</v>
      </c>
      <c r="D332" s="25">
        <v>7</v>
      </c>
      <c r="E332" s="4"/>
      <c r="F332" s="4">
        <v>1.87</v>
      </c>
      <c r="G332" s="4">
        <v>258</v>
      </c>
      <c r="H332" s="4">
        <v>304</v>
      </c>
      <c r="I332" s="4">
        <v>138</v>
      </c>
      <c r="J332" s="5">
        <v>163</v>
      </c>
    </row>
    <row r="333" spans="1:10">
      <c r="A333" s="35" t="s">
        <v>118</v>
      </c>
      <c r="B333" s="21" t="s">
        <v>569</v>
      </c>
      <c r="C333" s="22" t="s">
        <v>568</v>
      </c>
      <c r="D333" s="22">
        <v>6</v>
      </c>
      <c r="E333" s="1"/>
      <c r="F333" s="1">
        <v>1.87</v>
      </c>
      <c r="G333" s="1">
        <v>258</v>
      </c>
      <c r="H333" s="1">
        <v>304</v>
      </c>
      <c r="I333" s="1">
        <v>138</v>
      </c>
      <c r="J333" s="2">
        <v>163</v>
      </c>
    </row>
    <row r="334" spans="1:10">
      <c r="A334" s="35" t="s">
        <v>118</v>
      </c>
      <c r="B334" s="24" t="s">
        <v>570</v>
      </c>
      <c r="C334" s="25" t="s">
        <v>568</v>
      </c>
      <c r="D334" s="25" t="s">
        <v>571</v>
      </c>
      <c r="E334" s="4"/>
      <c r="F334" s="4" t="s">
        <v>572</v>
      </c>
      <c r="G334" s="4" t="s">
        <v>573</v>
      </c>
      <c r="H334" s="4" t="s">
        <v>574</v>
      </c>
      <c r="I334" s="4" t="s">
        <v>575</v>
      </c>
      <c r="J334" s="5" t="s">
        <v>576</v>
      </c>
    </row>
    <row r="335" spans="1:10">
      <c r="A335" s="35" t="s">
        <v>118</v>
      </c>
      <c r="B335" s="21" t="s">
        <v>577</v>
      </c>
      <c r="C335" s="22" t="s">
        <v>568</v>
      </c>
      <c r="D335" s="22" t="s">
        <v>571</v>
      </c>
      <c r="E335" s="1"/>
      <c r="F335" s="1" t="s">
        <v>572</v>
      </c>
      <c r="G335" s="1" t="s">
        <v>573</v>
      </c>
      <c r="H335" s="1" t="s">
        <v>574</v>
      </c>
      <c r="I335" s="1" t="s">
        <v>575</v>
      </c>
      <c r="J335" s="2" t="s">
        <v>576</v>
      </c>
    </row>
    <row r="336" spans="1:10">
      <c r="A336" s="35" t="s">
        <v>118</v>
      </c>
      <c r="B336" s="24" t="s">
        <v>578</v>
      </c>
      <c r="C336" s="25" t="s">
        <v>568</v>
      </c>
      <c r="D336" s="25" t="s">
        <v>571</v>
      </c>
      <c r="E336" s="4"/>
      <c r="F336" s="4" t="s">
        <v>572</v>
      </c>
      <c r="G336" s="4" t="s">
        <v>579</v>
      </c>
      <c r="H336" s="4" t="s">
        <v>580</v>
      </c>
      <c r="I336" s="4" t="s">
        <v>581</v>
      </c>
      <c r="J336" s="5" t="s">
        <v>582</v>
      </c>
    </row>
    <row r="337" spans="1:10">
      <c r="A337" s="35" t="s">
        <v>118</v>
      </c>
      <c r="B337" s="21" t="s">
        <v>583</v>
      </c>
      <c r="C337" s="22" t="s">
        <v>568</v>
      </c>
      <c r="D337" s="22" t="s">
        <v>571</v>
      </c>
      <c r="E337" s="1"/>
      <c r="F337" s="1" t="s">
        <v>572</v>
      </c>
      <c r="G337" s="1" t="s">
        <v>579</v>
      </c>
      <c r="H337" s="1" t="s">
        <v>580</v>
      </c>
      <c r="I337" s="1" t="s">
        <v>581</v>
      </c>
      <c r="J337" s="2" t="s">
        <v>582</v>
      </c>
    </row>
    <row r="338" spans="1:10">
      <c r="A338" s="35" t="s">
        <v>118</v>
      </c>
      <c r="B338" s="24" t="s">
        <v>584</v>
      </c>
      <c r="C338" s="25" t="s">
        <v>568</v>
      </c>
      <c r="D338" s="25" t="s">
        <v>571</v>
      </c>
      <c r="E338" s="4"/>
      <c r="F338" s="4" t="s">
        <v>572</v>
      </c>
      <c r="G338" s="4" t="s">
        <v>585</v>
      </c>
      <c r="H338" s="4" t="s">
        <v>586</v>
      </c>
      <c r="I338" s="4" t="s">
        <v>587</v>
      </c>
      <c r="J338" s="5" t="s">
        <v>588</v>
      </c>
    </row>
    <row r="339" spans="1:10">
      <c r="A339" s="35" t="s">
        <v>118</v>
      </c>
      <c r="B339" s="24" t="s">
        <v>589</v>
      </c>
      <c r="C339" s="25" t="s">
        <v>590</v>
      </c>
      <c r="D339" s="25" t="s">
        <v>302</v>
      </c>
      <c r="E339" s="4"/>
      <c r="F339" s="4" t="s">
        <v>591</v>
      </c>
      <c r="G339" s="4" t="s">
        <v>592</v>
      </c>
      <c r="H339" s="4" t="s">
        <v>593</v>
      </c>
      <c r="I339" s="4" t="s">
        <v>594</v>
      </c>
      <c r="J339" s="5" t="s">
        <v>595</v>
      </c>
    </row>
    <row r="340" spans="1:10">
      <c r="A340" s="35" t="s">
        <v>118</v>
      </c>
      <c r="B340" s="24" t="s">
        <v>596</v>
      </c>
      <c r="C340" s="25" t="s">
        <v>597</v>
      </c>
      <c r="D340" s="25" t="s">
        <v>598</v>
      </c>
      <c r="E340" s="4"/>
      <c r="F340" s="4" t="s">
        <v>599</v>
      </c>
      <c r="G340" s="4" t="s">
        <v>600</v>
      </c>
      <c r="H340" s="4" t="s">
        <v>601</v>
      </c>
      <c r="I340" s="4" t="s">
        <v>587</v>
      </c>
      <c r="J340" s="5" t="s">
        <v>602</v>
      </c>
    </row>
    <row r="341" spans="1:10">
      <c r="A341" s="35" t="s">
        <v>118</v>
      </c>
      <c r="B341" s="21" t="s">
        <v>603</v>
      </c>
      <c r="C341" s="22" t="s">
        <v>604</v>
      </c>
      <c r="D341" s="22" t="s">
        <v>598</v>
      </c>
      <c r="E341" s="1"/>
      <c r="F341" s="1" t="s">
        <v>605</v>
      </c>
      <c r="G341" s="1" t="s">
        <v>606</v>
      </c>
      <c r="H341" s="1" t="s">
        <v>607</v>
      </c>
      <c r="I341" s="1" t="s">
        <v>608</v>
      </c>
      <c r="J341" s="2" t="s">
        <v>609</v>
      </c>
    </row>
    <row r="342" spans="1:10">
      <c r="A342" s="35" t="s">
        <v>118</v>
      </c>
      <c r="B342" s="24" t="s">
        <v>610</v>
      </c>
      <c r="C342" s="25" t="s">
        <v>604</v>
      </c>
      <c r="D342" s="25" t="s">
        <v>247</v>
      </c>
      <c r="E342" s="4"/>
      <c r="F342" s="4" t="s">
        <v>605</v>
      </c>
      <c r="G342" s="4" t="s">
        <v>606</v>
      </c>
      <c r="H342" s="4" t="s">
        <v>607</v>
      </c>
      <c r="I342" s="4" t="s">
        <v>608</v>
      </c>
      <c r="J342" s="5" t="s">
        <v>609</v>
      </c>
    </row>
    <row r="343" spans="1:10">
      <c r="A343" s="35" t="s">
        <v>118</v>
      </c>
      <c r="B343" s="21" t="s">
        <v>611</v>
      </c>
      <c r="C343" s="22" t="s">
        <v>604</v>
      </c>
      <c r="D343" s="22" t="s">
        <v>598</v>
      </c>
      <c r="E343" s="1"/>
      <c r="F343" s="1" t="s">
        <v>605</v>
      </c>
      <c r="G343" s="1" t="s">
        <v>612</v>
      </c>
      <c r="H343" s="1" t="s">
        <v>613</v>
      </c>
      <c r="I343" s="1" t="s">
        <v>276</v>
      </c>
      <c r="J343" s="2" t="s">
        <v>614</v>
      </c>
    </row>
    <row r="344" spans="1:10">
      <c r="A344" s="35" t="s">
        <v>118</v>
      </c>
      <c r="B344" s="24" t="s">
        <v>615</v>
      </c>
      <c r="C344" s="25" t="s">
        <v>604</v>
      </c>
      <c r="D344" s="25" t="s">
        <v>598</v>
      </c>
      <c r="E344" s="4"/>
      <c r="F344" s="4" t="s">
        <v>605</v>
      </c>
      <c r="G344" s="4" t="s">
        <v>612</v>
      </c>
      <c r="H344" s="4" t="s">
        <v>613</v>
      </c>
      <c r="I344" s="4" t="s">
        <v>276</v>
      </c>
      <c r="J344" s="5" t="s">
        <v>614</v>
      </c>
    </row>
    <row r="345" spans="1:10">
      <c r="A345" s="35" t="s">
        <v>118</v>
      </c>
      <c r="B345" s="21" t="s">
        <v>616</v>
      </c>
      <c r="C345" s="22" t="s">
        <v>617</v>
      </c>
      <c r="D345" s="22" t="s">
        <v>302</v>
      </c>
      <c r="E345" s="1"/>
      <c r="F345" s="1" t="s">
        <v>618</v>
      </c>
      <c r="G345" s="1" t="s">
        <v>221</v>
      </c>
      <c r="H345" s="1" t="s">
        <v>222</v>
      </c>
      <c r="I345" s="1" t="s">
        <v>250</v>
      </c>
      <c r="J345" s="2" t="s">
        <v>619</v>
      </c>
    </row>
    <row r="346" spans="1:10">
      <c r="A346" s="35" t="s">
        <v>118</v>
      </c>
      <c r="B346" s="24" t="s">
        <v>620</v>
      </c>
      <c r="C346" s="25" t="s">
        <v>621</v>
      </c>
      <c r="D346" s="25" t="s">
        <v>622</v>
      </c>
      <c r="E346" s="4"/>
      <c r="F346" s="4" t="s">
        <v>623</v>
      </c>
      <c r="G346" s="4" t="s">
        <v>624</v>
      </c>
      <c r="H346" s="4" t="s">
        <v>625</v>
      </c>
      <c r="I346" s="4" t="s">
        <v>626</v>
      </c>
      <c r="J346" s="5" t="s">
        <v>241</v>
      </c>
    </row>
    <row r="347" spans="1:10">
      <c r="A347" s="35" t="s">
        <v>118</v>
      </c>
      <c r="B347" s="21" t="s">
        <v>627</v>
      </c>
      <c r="C347" s="22" t="s">
        <v>621</v>
      </c>
      <c r="D347" s="22" t="s">
        <v>628</v>
      </c>
      <c r="E347" s="1"/>
      <c r="F347" s="1" t="s">
        <v>623</v>
      </c>
      <c r="G347" s="1" t="s">
        <v>624</v>
      </c>
      <c r="H347" s="1" t="s">
        <v>625</v>
      </c>
      <c r="I347" s="1" t="s">
        <v>626</v>
      </c>
      <c r="J347" s="2" t="s">
        <v>241</v>
      </c>
    </row>
    <row r="348" spans="1:10">
      <c r="A348" s="35" t="s">
        <v>118</v>
      </c>
      <c r="B348" s="24" t="s">
        <v>629</v>
      </c>
      <c r="C348" s="25" t="s">
        <v>621</v>
      </c>
      <c r="D348" s="25" t="s">
        <v>622</v>
      </c>
      <c r="E348" s="4"/>
      <c r="F348" s="4" t="s">
        <v>623</v>
      </c>
      <c r="G348" s="4" t="s">
        <v>630</v>
      </c>
      <c r="H348" s="4" t="s">
        <v>631</v>
      </c>
      <c r="I348" s="4" t="s">
        <v>632</v>
      </c>
      <c r="J348" s="5" t="s">
        <v>633</v>
      </c>
    </row>
    <row r="349" spans="1:10">
      <c r="A349" s="35" t="s">
        <v>118</v>
      </c>
      <c r="B349" s="21" t="s">
        <v>634</v>
      </c>
      <c r="C349" s="22" t="s">
        <v>621</v>
      </c>
      <c r="D349" s="22" t="s">
        <v>622</v>
      </c>
      <c r="E349" s="1"/>
      <c r="F349" s="1" t="s">
        <v>623</v>
      </c>
      <c r="G349" s="1" t="s">
        <v>630</v>
      </c>
      <c r="H349" s="1" t="s">
        <v>631</v>
      </c>
      <c r="I349" s="1" t="s">
        <v>632</v>
      </c>
      <c r="J349" s="2" t="s">
        <v>633</v>
      </c>
    </row>
    <row r="350" spans="1:10">
      <c r="A350" s="35" t="s">
        <v>118</v>
      </c>
      <c r="B350" s="24" t="s">
        <v>635</v>
      </c>
      <c r="C350" s="25" t="s">
        <v>621</v>
      </c>
      <c r="D350" s="25" t="s">
        <v>636</v>
      </c>
      <c r="E350" s="4"/>
      <c r="F350" s="4" t="s">
        <v>623</v>
      </c>
      <c r="G350" s="4" t="s">
        <v>637</v>
      </c>
      <c r="H350" s="4" t="s">
        <v>195</v>
      </c>
      <c r="I350" s="4" t="s">
        <v>638</v>
      </c>
      <c r="J350" s="5" t="s">
        <v>227</v>
      </c>
    </row>
    <row r="351" spans="1:10">
      <c r="A351" s="35" t="s">
        <v>118</v>
      </c>
      <c r="B351" s="21" t="s">
        <v>639</v>
      </c>
      <c r="C351" s="22" t="s">
        <v>640</v>
      </c>
      <c r="D351" s="22" t="s">
        <v>641</v>
      </c>
      <c r="E351" s="1"/>
      <c r="F351" s="1" t="s">
        <v>642</v>
      </c>
      <c r="G351" s="1" t="s">
        <v>608</v>
      </c>
      <c r="H351" s="1" t="s">
        <v>643</v>
      </c>
      <c r="I351" s="1" t="s">
        <v>644</v>
      </c>
      <c r="J351" s="2" t="s">
        <v>645</v>
      </c>
    </row>
    <row r="352" spans="1:10">
      <c r="A352" s="35" t="s">
        <v>118</v>
      </c>
      <c r="B352" s="21" t="s">
        <v>646</v>
      </c>
      <c r="C352" s="22" t="s">
        <v>647</v>
      </c>
      <c r="D352" s="22" t="s">
        <v>628</v>
      </c>
      <c r="E352" s="1"/>
      <c r="F352" s="1" t="s">
        <v>648</v>
      </c>
      <c r="G352" s="1" t="s">
        <v>649</v>
      </c>
      <c r="H352" s="1" t="s">
        <v>650</v>
      </c>
      <c r="I352" s="1" t="s">
        <v>263</v>
      </c>
      <c r="J352" s="2" t="s">
        <v>651</v>
      </c>
    </row>
    <row r="353" spans="1:10">
      <c r="A353" s="35" t="s">
        <v>118</v>
      </c>
      <c r="B353" s="24" t="s">
        <v>652</v>
      </c>
      <c r="C353" s="25" t="s">
        <v>647</v>
      </c>
      <c r="D353" s="25" t="s">
        <v>628</v>
      </c>
      <c r="E353" s="4"/>
      <c r="F353" s="4" t="s">
        <v>648</v>
      </c>
      <c r="G353" s="4" t="s">
        <v>649</v>
      </c>
      <c r="H353" s="4" t="s">
        <v>650</v>
      </c>
      <c r="I353" s="4" t="s">
        <v>263</v>
      </c>
      <c r="J353" s="5" t="s">
        <v>651</v>
      </c>
    </row>
    <row r="354" spans="1:10">
      <c r="A354" s="35" t="s">
        <v>118</v>
      </c>
      <c r="B354" s="21" t="s">
        <v>653</v>
      </c>
      <c r="C354" s="22" t="s">
        <v>647</v>
      </c>
      <c r="D354" s="22" t="s">
        <v>628</v>
      </c>
      <c r="E354" s="1"/>
      <c r="F354" s="1" t="s">
        <v>648</v>
      </c>
      <c r="G354" s="1" t="s">
        <v>649</v>
      </c>
      <c r="H354" s="1" t="s">
        <v>650</v>
      </c>
      <c r="I354" s="1" t="s">
        <v>263</v>
      </c>
      <c r="J354" s="2" t="s">
        <v>651</v>
      </c>
    </row>
    <row r="355" spans="1:10">
      <c r="A355" s="35" t="s">
        <v>118</v>
      </c>
      <c r="B355" s="24" t="s">
        <v>654</v>
      </c>
      <c r="C355" s="25" t="s">
        <v>647</v>
      </c>
      <c r="D355" s="25" t="s">
        <v>628</v>
      </c>
      <c r="E355" s="4"/>
      <c r="F355" s="4" t="s">
        <v>648</v>
      </c>
      <c r="G355" s="4" t="s">
        <v>649</v>
      </c>
      <c r="H355" s="4" t="s">
        <v>650</v>
      </c>
      <c r="I355" s="4" t="s">
        <v>263</v>
      </c>
      <c r="J355" s="5" t="s">
        <v>651</v>
      </c>
    </row>
    <row r="356" spans="1:10">
      <c r="A356" s="35" t="s">
        <v>118</v>
      </c>
      <c r="B356" s="21" t="s">
        <v>655</v>
      </c>
      <c r="C356" s="22" t="s">
        <v>647</v>
      </c>
      <c r="D356" s="22" t="s">
        <v>39</v>
      </c>
      <c r="E356" s="1"/>
      <c r="F356" s="1" t="s">
        <v>648</v>
      </c>
      <c r="G356" s="1" t="s">
        <v>656</v>
      </c>
      <c r="H356" s="1" t="s">
        <v>657</v>
      </c>
      <c r="I356" s="1" t="s">
        <v>658</v>
      </c>
      <c r="J356" s="2" t="s">
        <v>659</v>
      </c>
    </row>
    <row r="357" spans="1:10">
      <c r="A357" s="35" t="s">
        <v>118</v>
      </c>
      <c r="B357" s="21" t="s">
        <v>660</v>
      </c>
      <c r="C357" s="22" t="s">
        <v>661</v>
      </c>
      <c r="D357" s="22" t="s">
        <v>662</v>
      </c>
      <c r="E357" s="1"/>
      <c r="F357" s="1" t="s">
        <v>663</v>
      </c>
      <c r="G357" s="1" t="s">
        <v>664</v>
      </c>
      <c r="H357" s="1" t="s">
        <v>665</v>
      </c>
      <c r="I357" s="1" t="s">
        <v>666</v>
      </c>
      <c r="J357" s="2" t="s">
        <v>667</v>
      </c>
    </row>
    <row r="358" spans="1:10">
      <c r="A358" s="35" t="s">
        <v>118</v>
      </c>
      <c r="B358" s="24" t="s">
        <v>668</v>
      </c>
      <c r="C358" s="25" t="s">
        <v>661</v>
      </c>
      <c r="D358" s="25" t="s">
        <v>662</v>
      </c>
      <c r="E358" s="4"/>
      <c r="F358" s="4" t="s">
        <v>663</v>
      </c>
      <c r="G358" s="4" t="s">
        <v>669</v>
      </c>
      <c r="H358" s="4" t="s">
        <v>670</v>
      </c>
      <c r="I358" s="4" t="s">
        <v>624</v>
      </c>
      <c r="J358" s="5" t="s">
        <v>625</v>
      </c>
    </row>
    <row r="359" spans="1:10">
      <c r="A359" s="35" t="s">
        <v>118</v>
      </c>
      <c r="B359" s="21" t="s">
        <v>671</v>
      </c>
      <c r="C359" s="22" t="s">
        <v>661</v>
      </c>
      <c r="D359" s="22" t="s">
        <v>662</v>
      </c>
      <c r="E359" s="1"/>
      <c r="F359" s="1" t="s">
        <v>663</v>
      </c>
      <c r="G359" s="1" t="s">
        <v>672</v>
      </c>
      <c r="H359" s="1" t="s">
        <v>673</v>
      </c>
      <c r="I359" s="1" t="s">
        <v>576</v>
      </c>
      <c r="J359" s="2" t="s">
        <v>674</v>
      </c>
    </row>
    <row r="360" spans="1:10">
      <c r="A360" s="35" t="s">
        <v>118</v>
      </c>
      <c r="B360" s="21" t="s">
        <v>675</v>
      </c>
      <c r="C360" s="22" t="s">
        <v>676</v>
      </c>
      <c r="D360" s="22" t="s">
        <v>628</v>
      </c>
      <c r="E360" s="1"/>
      <c r="F360" s="1" t="s">
        <v>677</v>
      </c>
      <c r="G360" s="1" t="s">
        <v>234</v>
      </c>
      <c r="H360" s="1" t="s">
        <v>678</v>
      </c>
      <c r="I360" s="1" t="s">
        <v>225</v>
      </c>
      <c r="J360" s="2" t="s">
        <v>679</v>
      </c>
    </row>
    <row r="361" spans="1:10">
      <c r="A361" s="35" t="s">
        <v>118</v>
      </c>
      <c r="B361" s="24" t="s">
        <v>680</v>
      </c>
      <c r="C361" s="25" t="s">
        <v>681</v>
      </c>
      <c r="D361" s="25" t="s">
        <v>628</v>
      </c>
      <c r="E361" s="4"/>
      <c r="F361" s="4" t="s">
        <v>677</v>
      </c>
      <c r="G361" s="4" t="s">
        <v>234</v>
      </c>
      <c r="H361" s="4" t="s">
        <v>678</v>
      </c>
      <c r="I361" s="4" t="s">
        <v>225</v>
      </c>
      <c r="J361" s="5" t="s">
        <v>679</v>
      </c>
    </row>
    <row r="362" spans="1:10">
      <c r="A362" s="35" t="s">
        <v>118</v>
      </c>
      <c r="B362" s="21" t="s">
        <v>682</v>
      </c>
      <c r="C362" s="22" t="s">
        <v>676</v>
      </c>
      <c r="D362" s="22" t="s">
        <v>28</v>
      </c>
      <c r="E362" s="1"/>
      <c r="F362" s="1" t="s">
        <v>677</v>
      </c>
      <c r="G362" s="1" t="s">
        <v>234</v>
      </c>
      <c r="H362" s="1" t="s">
        <v>678</v>
      </c>
      <c r="I362" s="1" t="s">
        <v>225</v>
      </c>
      <c r="J362" s="2" t="s">
        <v>679</v>
      </c>
    </row>
    <row r="363" spans="1:10">
      <c r="A363" s="35" t="s">
        <v>118</v>
      </c>
      <c r="B363" s="24" t="s">
        <v>683</v>
      </c>
      <c r="C363" s="25" t="s">
        <v>676</v>
      </c>
      <c r="D363" s="25" t="s">
        <v>28</v>
      </c>
      <c r="E363" s="4"/>
      <c r="F363" s="4" t="s">
        <v>677</v>
      </c>
      <c r="G363" s="4" t="s">
        <v>234</v>
      </c>
      <c r="H363" s="4" t="s">
        <v>678</v>
      </c>
      <c r="I363" s="4" t="s">
        <v>225</v>
      </c>
      <c r="J363" s="5" t="s">
        <v>679</v>
      </c>
    </row>
    <row r="364" spans="1:10">
      <c r="A364" s="35" t="s">
        <v>118</v>
      </c>
      <c r="B364" s="21" t="s">
        <v>684</v>
      </c>
      <c r="C364" s="22" t="s">
        <v>676</v>
      </c>
      <c r="D364" s="22" t="s">
        <v>28</v>
      </c>
      <c r="E364" s="1"/>
      <c r="F364" s="1" t="s">
        <v>677</v>
      </c>
      <c r="G364" s="1" t="s">
        <v>234</v>
      </c>
      <c r="H364" s="1" t="s">
        <v>678</v>
      </c>
      <c r="I364" s="1" t="s">
        <v>225</v>
      </c>
      <c r="J364" s="2" t="s">
        <v>679</v>
      </c>
    </row>
    <row r="365" spans="1:10">
      <c r="A365" s="35" t="s">
        <v>118</v>
      </c>
      <c r="B365" s="24" t="s">
        <v>685</v>
      </c>
      <c r="C365" s="25" t="s">
        <v>676</v>
      </c>
      <c r="D365" s="25" t="s">
        <v>28</v>
      </c>
      <c r="E365" s="4"/>
      <c r="F365" s="4" t="s">
        <v>677</v>
      </c>
      <c r="G365" s="4" t="s">
        <v>234</v>
      </c>
      <c r="H365" s="4" t="s">
        <v>678</v>
      </c>
      <c r="I365" s="4" t="s">
        <v>225</v>
      </c>
      <c r="J365" s="5" t="s">
        <v>679</v>
      </c>
    </row>
    <row r="366" spans="1:10">
      <c r="A366" s="35" t="s">
        <v>118</v>
      </c>
      <c r="B366" s="21" t="s">
        <v>686</v>
      </c>
      <c r="C366" s="22" t="s">
        <v>676</v>
      </c>
      <c r="D366" s="22" t="s">
        <v>28</v>
      </c>
      <c r="E366" s="1"/>
      <c r="F366" s="1" t="s">
        <v>677</v>
      </c>
      <c r="G366" s="1" t="s">
        <v>234</v>
      </c>
      <c r="H366" s="1" t="s">
        <v>678</v>
      </c>
      <c r="I366" s="1" t="s">
        <v>225</v>
      </c>
      <c r="J366" s="2" t="s">
        <v>679</v>
      </c>
    </row>
    <row r="367" spans="1:10">
      <c r="A367" s="35" t="s">
        <v>118</v>
      </c>
      <c r="B367" s="21" t="s">
        <v>687</v>
      </c>
      <c r="C367" s="22" t="s">
        <v>688</v>
      </c>
      <c r="D367" s="22" t="s">
        <v>28</v>
      </c>
      <c r="E367" s="1"/>
      <c r="F367" s="1" t="s">
        <v>689</v>
      </c>
      <c r="G367" s="1" t="s">
        <v>690</v>
      </c>
      <c r="H367" s="1" t="s">
        <v>691</v>
      </c>
      <c r="I367" s="1" t="s">
        <v>692</v>
      </c>
      <c r="J367" s="2" t="s">
        <v>286</v>
      </c>
    </row>
    <row r="368" spans="1:10">
      <c r="A368" s="35" t="s">
        <v>118</v>
      </c>
      <c r="B368" s="24" t="s">
        <v>693</v>
      </c>
      <c r="C368" s="25" t="s">
        <v>688</v>
      </c>
      <c r="D368" s="25" t="s">
        <v>28</v>
      </c>
      <c r="E368" s="4"/>
      <c r="F368" s="4" t="s">
        <v>689</v>
      </c>
      <c r="G368" s="4" t="s">
        <v>694</v>
      </c>
      <c r="H368" s="4" t="s">
        <v>695</v>
      </c>
      <c r="I368" s="4" t="s">
        <v>696</v>
      </c>
      <c r="J368" s="5" t="s">
        <v>187</v>
      </c>
    </row>
    <row r="369" spans="1:10">
      <c r="A369" s="35" t="s">
        <v>118</v>
      </c>
      <c r="B369" s="21" t="s">
        <v>697</v>
      </c>
      <c r="C369" s="22" t="s">
        <v>688</v>
      </c>
      <c r="D369" s="22" t="s">
        <v>28</v>
      </c>
      <c r="E369" s="1"/>
      <c r="F369" s="1" t="s">
        <v>689</v>
      </c>
      <c r="G369" s="1" t="s">
        <v>694</v>
      </c>
      <c r="H369" s="1" t="s">
        <v>695</v>
      </c>
      <c r="I369" s="1" t="s">
        <v>696</v>
      </c>
      <c r="J369" s="2" t="s">
        <v>187</v>
      </c>
    </row>
    <row r="370" spans="1:10">
      <c r="A370" s="35" t="s">
        <v>118</v>
      </c>
      <c r="B370" s="24" t="s">
        <v>698</v>
      </c>
      <c r="C370" s="25" t="s">
        <v>688</v>
      </c>
      <c r="D370" s="25" t="s">
        <v>28</v>
      </c>
      <c r="E370" s="4"/>
      <c r="F370" s="4" t="s">
        <v>689</v>
      </c>
      <c r="G370" s="4" t="s">
        <v>694</v>
      </c>
      <c r="H370" s="4" t="s">
        <v>695</v>
      </c>
      <c r="I370" s="4" t="s">
        <v>696</v>
      </c>
      <c r="J370" s="5" t="s">
        <v>187</v>
      </c>
    </row>
    <row r="371" spans="1:10">
      <c r="A371" s="35" t="s">
        <v>118</v>
      </c>
      <c r="B371" s="24" t="s">
        <v>699</v>
      </c>
      <c r="C371" s="25" t="s">
        <v>700</v>
      </c>
      <c r="D371" s="25" t="s">
        <v>628</v>
      </c>
      <c r="E371" s="4"/>
      <c r="F371" s="4" t="s">
        <v>701</v>
      </c>
      <c r="G371" s="4" t="s">
        <v>702</v>
      </c>
      <c r="H371" s="4" t="s">
        <v>703</v>
      </c>
      <c r="I371" s="4" t="s">
        <v>704</v>
      </c>
      <c r="J371" s="5" t="s">
        <v>705</v>
      </c>
    </row>
    <row r="372" spans="1:10">
      <c r="A372" s="35" t="s">
        <v>118</v>
      </c>
      <c r="B372" s="21" t="s">
        <v>706</v>
      </c>
      <c r="C372" s="22" t="s">
        <v>700</v>
      </c>
      <c r="D372" s="22" t="s">
        <v>628</v>
      </c>
      <c r="E372" s="1"/>
      <c r="F372" s="1" t="s">
        <v>701</v>
      </c>
      <c r="G372" s="1" t="s">
        <v>702</v>
      </c>
      <c r="H372" s="1" t="s">
        <v>703</v>
      </c>
      <c r="I372" s="1" t="s">
        <v>704</v>
      </c>
      <c r="J372" s="2" t="s">
        <v>705</v>
      </c>
    </row>
    <row r="373" spans="1:10">
      <c r="A373" s="35" t="s">
        <v>118</v>
      </c>
      <c r="B373" s="24" t="s">
        <v>707</v>
      </c>
      <c r="C373" s="25" t="s">
        <v>700</v>
      </c>
      <c r="D373" s="25" t="s">
        <v>628</v>
      </c>
      <c r="E373" s="4"/>
      <c r="F373" s="4" t="s">
        <v>701</v>
      </c>
      <c r="G373" s="4" t="s">
        <v>702</v>
      </c>
      <c r="H373" s="4" t="s">
        <v>703</v>
      </c>
      <c r="I373" s="4" t="s">
        <v>704</v>
      </c>
      <c r="J373" s="5" t="s">
        <v>705</v>
      </c>
    </row>
    <row r="374" spans="1:10">
      <c r="A374" s="35" t="s">
        <v>118</v>
      </c>
      <c r="B374" s="24" t="s">
        <v>708</v>
      </c>
      <c r="C374" s="25" t="s">
        <v>709</v>
      </c>
      <c r="D374" s="25" t="s">
        <v>571</v>
      </c>
      <c r="E374" s="4"/>
      <c r="F374" s="4" t="s">
        <v>710</v>
      </c>
      <c r="G374" s="4" t="s">
        <v>711</v>
      </c>
      <c r="H374" s="4" t="s">
        <v>712</v>
      </c>
      <c r="I374" s="4" t="s">
        <v>713</v>
      </c>
      <c r="J374" s="5" t="s">
        <v>714</v>
      </c>
    </row>
    <row r="375" spans="1:10">
      <c r="A375" s="35" t="s">
        <v>118</v>
      </c>
      <c r="B375" s="21" t="s">
        <v>715</v>
      </c>
      <c r="C375" s="22" t="s">
        <v>709</v>
      </c>
      <c r="D375" s="22" t="s">
        <v>571</v>
      </c>
      <c r="E375" s="1"/>
      <c r="F375" s="1" t="s">
        <v>710</v>
      </c>
      <c r="G375" s="1" t="s">
        <v>711</v>
      </c>
      <c r="H375" s="1" t="s">
        <v>712</v>
      </c>
      <c r="I375" s="1" t="s">
        <v>713</v>
      </c>
      <c r="J375" s="2" t="s">
        <v>714</v>
      </c>
    </row>
    <row r="376" spans="1:10">
      <c r="A376" s="35" t="s">
        <v>118</v>
      </c>
      <c r="B376" s="24" t="s">
        <v>716</v>
      </c>
      <c r="C376" s="25" t="s">
        <v>709</v>
      </c>
      <c r="D376" s="25" t="s">
        <v>571</v>
      </c>
      <c r="E376" s="4"/>
      <c r="F376" s="4" t="s">
        <v>710</v>
      </c>
      <c r="G376" s="4" t="s">
        <v>717</v>
      </c>
      <c r="H376" s="4" t="s">
        <v>718</v>
      </c>
      <c r="I376" s="4" t="s">
        <v>276</v>
      </c>
      <c r="J376" s="5" t="s">
        <v>614</v>
      </c>
    </row>
    <row r="377" spans="1:10">
      <c r="A377" s="35" t="s">
        <v>118</v>
      </c>
      <c r="B377" s="21" t="s">
        <v>719</v>
      </c>
      <c r="C377" s="22" t="s">
        <v>709</v>
      </c>
      <c r="D377" s="22" t="s">
        <v>628</v>
      </c>
      <c r="E377" s="1"/>
      <c r="F377" s="1" t="s">
        <v>710</v>
      </c>
      <c r="G377" s="1" t="s">
        <v>720</v>
      </c>
      <c r="H377" s="1" t="s">
        <v>721</v>
      </c>
      <c r="I377" s="1" t="s">
        <v>722</v>
      </c>
      <c r="J377" s="2" t="s">
        <v>723</v>
      </c>
    </row>
    <row r="378" spans="1:10">
      <c r="A378" s="35" t="s">
        <v>118</v>
      </c>
      <c r="B378" s="24" t="s">
        <v>724</v>
      </c>
      <c r="C378" s="25" t="s">
        <v>709</v>
      </c>
      <c r="D378" s="25" t="s">
        <v>628</v>
      </c>
      <c r="E378" s="4"/>
      <c r="F378" s="4" t="s">
        <v>710</v>
      </c>
      <c r="G378" s="4" t="s">
        <v>720</v>
      </c>
      <c r="H378" s="4" t="s">
        <v>721</v>
      </c>
      <c r="I378" s="4" t="s">
        <v>722</v>
      </c>
      <c r="J378" s="5" t="s">
        <v>723</v>
      </c>
    </row>
    <row r="379" spans="1:10">
      <c r="A379" s="35" t="s">
        <v>118</v>
      </c>
      <c r="B379" s="21" t="s">
        <v>725</v>
      </c>
      <c r="C379" s="22" t="s">
        <v>709</v>
      </c>
      <c r="D379" s="22" t="s">
        <v>571</v>
      </c>
      <c r="E379" s="1"/>
      <c r="F379" s="1" t="s">
        <v>710</v>
      </c>
      <c r="G379" s="1" t="s">
        <v>717</v>
      </c>
      <c r="H379" s="1" t="s">
        <v>718</v>
      </c>
      <c r="I379" s="1" t="s">
        <v>276</v>
      </c>
      <c r="J379" s="2" t="s">
        <v>614</v>
      </c>
    </row>
    <row r="380" spans="1:10">
      <c r="A380" s="35" t="s">
        <v>118</v>
      </c>
      <c r="B380" s="24" t="s">
        <v>726</v>
      </c>
      <c r="C380" s="25" t="s">
        <v>709</v>
      </c>
      <c r="D380" s="25" t="s">
        <v>571</v>
      </c>
      <c r="E380" s="4"/>
      <c r="F380" s="4" t="s">
        <v>710</v>
      </c>
      <c r="G380" s="4" t="s">
        <v>717</v>
      </c>
      <c r="H380" s="4" t="s">
        <v>718</v>
      </c>
      <c r="I380" s="4" t="s">
        <v>276</v>
      </c>
      <c r="J380" s="5" t="s">
        <v>614</v>
      </c>
    </row>
    <row r="381" spans="1:10">
      <c r="A381" s="35" t="s">
        <v>118</v>
      </c>
      <c r="B381" s="21" t="s">
        <v>727</v>
      </c>
      <c r="C381" s="22" t="s">
        <v>709</v>
      </c>
      <c r="D381" s="22" t="s">
        <v>571</v>
      </c>
      <c r="E381" s="1"/>
      <c r="F381" s="1" t="s">
        <v>710</v>
      </c>
      <c r="G381" s="1" t="s">
        <v>717</v>
      </c>
      <c r="H381" s="1" t="s">
        <v>718</v>
      </c>
      <c r="I381" s="1" t="s">
        <v>276</v>
      </c>
      <c r="J381" s="2" t="s">
        <v>614</v>
      </c>
    </row>
    <row r="382" spans="1:10">
      <c r="A382" s="35" t="s">
        <v>118</v>
      </c>
      <c r="B382" s="21" t="s">
        <v>728</v>
      </c>
      <c r="C382" s="22" t="s">
        <v>729</v>
      </c>
      <c r="D382" s="22">
        <v>4</v>
      </c>
      <c r="E382" s="1"/>
      <c r="F382" s="1">
        <v>3.16</v>
      </c>
      <c r="G382" s="1">
        <v>586</v>
      </c>
      <c r="H382" s="1">
        <v>691</v>
      </c>
      <c r="I382" s="1">
        <v>185</v>
      </c>
      <c r="J382" s="2">
        <v>219</v>
      </c>
    </row>
    <row r="383" spans="1:10">
      <c r="A383" s="35" t="s">
        <v>118</v>
      </c>
      <c r="B383" s="24" t="s">
        <v>730</v>
      </c>
      <c r="C383" s="25" t="s">
        <v>729</v>
      </c>
      <c r="D383" s="25">
        <v>4</v>
      </c>
      <c r="E383" s="4"/>
      <c r="F383" s="4">
        <v>3.16</v>
      </c>
      <c r="G383" s="4">
        <v>586</v>
      </c>
      <c r="H383" s="4">
        <v>691</v>
      </c>
      <c r="I383" s="4">
        <v>185</v>
      </c>
      <c r="J383" s="5">
        <v>219</v>
      </c>
    </row>
    <row r="384" spans="1:10">
      <c r="A384" s="35" t="s">
        <v>118</v>
      </c>
      <c r="B384" s="21" t="s">
        <v>731</v>
      </c>
      <c r="C384" s="22" t="s">
        <v>729</v>
      </c>
      <c r="D384" s="22">
        <v>4</v>
      </c>
      <c r="E384" s="1"/>
      <c r="F384" s="1">
        <v>3.16</v>
      </c>
      <c r="G384" s="1">
        <v>645</v>
      </c>
      <c r="H384" s="1">
        <v>761</v>
      </c>
      <c r="I384" s="1">
        <v>204</v>
      </c>
      <c r="J384" s="2">
        <v>241</v>
      </c>
    </row>
    <row r="385" spans="1:10">
      <c r="A385" s="35" t="s">
        <v>118</v>
      </c>
      <c r="B385" s="21" t="s">
        <v>732</v>
      </c>
      <c r="C385" s="22" t="s">
        <v>733</v>
      </c>
      <c r="D385" s="22">
        <v>7</v>
      </c>
      <c r="E385" s="1"/>
      <c r="F385" s="1">
        <v>2.1800000000000002</v>
      </c>
      <c r="G385" s="1">
        <v>303</v>
      </c>
      <c r="H385" s="1">
        <v>358</v>
      </c>
      <c r="I385" s="1">
        <v>139</v>
      </c>
      <c r="J385" s="2">
        <v>164</v>
      </c>
    </row>
    <row r="386" spans="1:10">
      <c r="A386" s="35" t="s">
        <v>118</v>
      </c>
      <c r="B386" s="24" t="s">
        <v>734</v>
      </c>
      <c r="C386" s="25" t="s">
        <v>733</v>
      </c>
      <c r="D386" s="25">
        <v>7</v>
      </c>
      <c r="E386" s="4"/>
      <c r="F386" s="4">
        <v>1.92</v>
      </c>
      <c r="G386" s="4">
        <v>295</v>
      </c>
      <c r="H386" s="4">
        <v>348</v>
      </c>
      <c r="I386" s="4">
        <v>154</v>
      </c>
      <c r="J386" s="5">
        <v>181</v>
      </c>
    </row>
    <row r="387" spans="1:10">
      <c r="A387" s="35" t="s">
        <v>118</v>
      </c>
      <c r="B387" s="21" t="s">
        <v>735</v>
      </c>
      <c r="C387" s="22" t="s">
        <v>733</v>
      </c>
      <c r="D387" s="22">
        <v>5</v>
      </c>
      <c r="E387" s="1"/>
      <c r="F387" s="1">
        <v>2.17</v>
      </c>
      <c r="G387" s="1">
        <v>817</v>
      </c>
      <c r="H387" s="1">
        <v>964</v>
      </c>
      <c r="I387" s="1">
        <v>376</v>
      </c>
      <c r="J387" s="2">
        <v>444</v>
      </c>
    </row>
    <row r="388" spans="1:10">
      <c r="A388" s="35" t="s">
        <v>118</v>
      </c>
      <c r="B388" s="21" t="s">
        <v>736</v>
      </c>
      <c r="C388" s="22" t="s">
        <v>737</v>
      </c>
      <c r="D388" s="22">
        <v>3</v>
      </c>
      <c r="E388" s="1"/>
      <c r="F388" s="1">
        <v>4.34</v>
      </c>
      <c r="G388" s="1">
        <v>819</v>
      </c>
      <c r="H388" s="1">
        <v>966</v>
      </c>
      <c r="I388" s="1">
        <v>189</v>
      </c>
      <c r="J388" s="2">
        <v>223</v>
      </c>
    </row>
    <row r="389" spans="1:10">
      <c r="A389" s="35" t="s">
        <v>118</v>
      </c>
      <c r="B389" s="24" t="s">
        <v>738</v>
      </c>
      <c r="C389" s="25" t="s">
        <v>737</v>
      </c>
      <c r="D389" s="25">
        <v>3</v>
      </c>
      <c r="E389" s="4"/>
      <c r="F389" s="4">
        <v>4.34</v>
      </c>
      <c r="G389" s="4">
        <v>819</v>
      </c>
      <c r="H389" s="4">
        <v>966</v>
      </c>
      <c r="I389" s="4">
        <v>189</v>
      </c>
      <c r="J389" s="5">
        <v>223</v>
      </c>
    </row>
    <row r="390" spans="1:10">
      <c r="A390" s="35" t="s">
        <v>118</v>
      </c>
      <c r="B390" s="24" t="s">
        <v>739</v>
      </c>
      <c r="C390" s="25" t="s">
        <v>740</v>
      </c>
      <c r="D390" s="25">
        <v>3</v>
      </c>
      <c r="E390" s="4"/>
      <c r="F390" s="4">
        <v>4.3600000000000003</v>
      </c>
      <c r="G390" s="4">
        <v>531</v>
      </c>
      <c r="H390" s="4">
        <v>627</v>
      </c>
      <c r="I390" s="4">
        <v>122</v>
      </c>
      <c r="J390" s="5">
        <v>144</v>
      </c>
    </row>
    <row r="391" spans="1:10">
      <c r="A391" s="35" t="s">
        <v>118</v>
      </c>
      <c r="B391" s="21" t="s">
        <v>741</v>
      </c>
      <c r="C391" s="22" t="s">
        <v>740</v>
      </c>
      <c r="D391" s="22">
        <v>3</v>
      </c>
      <c r="E391" s="1"/>
      <c r="F391" s="1">
        <v>4.3600000000000003</v>
      </c>
      <c r="G391" s="1">
        <v>531</v>
      </c>
      <c r="H391" s="1">
        <v>627</v>
      </c>
      <c r="I391" s="1">
        <v>122</v>
      </c>
      <c r="J391" s="2">
        <v>144</v>
      </c>
    </row>
    <row r="392" spans="1:10">
      <c r="A392" s="35" t="s">
        <v>118</v>
      </c>
      <c r="B392" s="24" t="s">
        <v>742</v>
      </c>
      <c r="C392" s="25" t="s">
        <v>740</v>
      </c>
      <c r="D392" s="25">
        <v>3</v>
      </c>
      <c r="E392" s="4"/>
      <c r="F392" s="4">
        <v>4.3600000000000003</v>
      </c>
      <c r="G392" s="4">
        <v>531</v>
      </c>
      <c r="H392" s="4">
        <v>627</v>
      </c>
      <c r="I392" s="4">
        <v>122</v>
      </c>
      <c r="J392" s="5">
        <v>144</v>
      </c>
    </row>
    <row r="393" spans="1:10">
      <c r="A393" s="35" t="s">
        <v>118</v>
      </c>
      <c r="B393" s="21" t="s">
        <v>743</v>
      </c>
      <c r="C393" s="22" t="s">
        <v>740</v>
      </c>
      <c r="D393" s="22">
        <v>3</v>
      </c>
      <c r="E393" s="1"/>
      <c r="F393" s="1">
        <v>4.3600000000000003</v>
      </c>
      <c r="G393" s="1">
        <v>531</v>
      </c>
      <c r="H393" s="1">
        <v>627</v>
      </c>
      <c r="I393" s="1">
        <v>122</v>
      </c>
      <c r="J393" s="2">
        <v>144</v>
      </c>
    </row>
    <row r="394" spans="1:10">
      <c r="A394" s="35" t="s">
        <v>118</v>
      </c>
      <c r="B394" s="24" t="s">
        <v>744</v>
      </c>
      <c r="C394" s="25" t="s">
        <v>740</v>
      </c>
      <c r="D394" s="25">
        <v>3</v>
      </c>
      <c r="E394" s="4"/>
      <c r="F394" s="4">
        <v>4.3600000000000003</v>
      </c>
      <c r="G394" s="4">
        <v>531</v>
      </c>
      <c r="H394" s="4">
        <v>627</v>
      </c>
      <c r="I394" s="4">
        <v>122</v>
      </c>
      <c r="J394" s="5">
        <v>144</v>
      </c>
    </row>
    <row r="395" spans="1:10">
      <c r="A395" s="35" t="s">
        <v>118</v>
      </c>
      <c r="B395" s="21" t="s">
        <v>745</v>
      </c>
      <c r="C395" s="22" t="s">
        <v>740</v>
      </c>
      <c r="D395" s="22">
        <v>3</v>
      </c>
      <c r="E395" s="1"/>
      <c r="F395" s="1">
        <v>4.3600000000000003</v>
      </c>
      <c r="G395" s="1">
        <v>531</v>
      </c>
      <c r="H395" s="1">
        <v>627</v>
      </c>
      <c r="I395" s="1">
        <v>122</v>
      </c>
      <c r="J395" s="2">
        <v>144</v>
      </c>
    </row>
    <row r="396" spans="1:10">
      <c r="A396" s="35" t="s">
        <v>118</v>
      </c>
      <c r="B396" s="24" t="s">
        <v>746</v>
      </c>
      <c r="C396" s="25" t="s">
        <v>740</v>
      </c>
      <c r="D396" s="25">
        <v>3</v>
      </c>
      <c r="E396" s="4"/>
      <c r="F396" s="4">
        <v>4.3600000000000003</v>
      </c>
      <c r="G396" s="4">
        <v>531</v>
      </c>
      <c r="H396" s="4">
        <v>627</v>
      </c>
      <c r="I396" s="4">
        <v>122</v>
      </c>
      <c r="J396" s="5">
        <v>144</v>
      </c>
    </row>
    <row r="397" spans="1:10">
      <c r="A397" s="35" t="s">
        <v>118</v>
      </c>
      <c r="B397" s="21" t="s">
        <v>747</v>
      </c>
      <c r="C397" s="22" t="s">
        <v>740</v>
      </c>
      <c r="D397" s="22">
        <v>3</v>
      </c>
      <c r="E397" s="1"/>
      <c r="F397" s="1">
        <v>4.3600000000000003</v>
      </c>
      <c r="G397" s="1">
        <v>531</v>
      </c>
      <c r="H397" s="1">
        <v>627</v>
      </c>
      <c r="I397" s="1">
        <v>122</v>
      </c>
      <c r="J397" s="2">
        <v>144</v>
      </c>
    </row>
    <row r="398" spans="1:10">
      <c r="A398" s="35" t="s">
        <v>118</v>
      </c>
      <c r="B398" s="24" t="s">
        <v>748</v>
      </c>
      <c r="C398" s="25" t="s">
        <v>740</v>
      </c>
      <c r="D398" s="25">
        <v>3</v>
      </c>
      <c r="E398" s="4"/>
      <c r="F398" s="4">
        <v>4.3600000000000003</v>
      </c>
      <c r="G398" s="4">
        <v>531</v>
      </c>
      <c r="H398" s="4">
        <v>627</v>
      </c>
      <c r="I398" s="4">
        <v>122</v>
      </c>
      <c r="J398" s="5">
        <v>144</v>
      </c>
    </row>
    <row r="399" spans="1:10">
      <c r="A399" s="35" t="s">
        <v>118</v>
      </c>
      <c r="B399" s="21" t="s">
        <v>749</v>
      </c>
      <c r="C399" s="22" t="s">
        <v>740</v>
      </c>
      <c r="D399" s="22">
        <v>3</v>
      </c>
      <c r="E399" s="1"/>
      <c r="F399" s="1">
        <v>4.3600000000000003</v>
      </c>
      <c r="G399" s="1">
        <v>637</v>
      </c>
      <c r="H399" s="1">
        <v>752</v>
      </c>
      <c r="I399" s="1">
        <v>146</v>
      </c>
      <c r="J399" s="2">
        <v>172</v>
      </c>
    </row>
    <row r="400" spans="1:10">
      <c r="A400" s="35" t="s">
        <v>118</v>
      </c>
      <c r="B400" s="24" t="s">
        <v>750</v>
      </c>
      <c r="C400" s="25" t="s">
        <v>740</v>
      </c>
      <c r="D400" s="25">
        <v>3</v>
      </c>
      <c r="E400" s="4"/>
      <c r="F400" s="4">
        <v>4.3600000000000003</v>
      </c>
      <c r="G400" s="4">
        <v>819</v>
      </c>
      <c r="H400" s="4">
        <v>966</v>
      </c>
      <c r="I400" s="4">
        <v>188</v>
      </c>
      <c r="J400" s="5">
        <v>222</v>
      </c>
    </row>
    <row r="401" spans="1:10">
      <c r="A401" s="35" t="s">
        <v>118</v>
      </c>
      <c r="B401" s="21" t="s">
        <v>751</v>
      </c>
      <c r="C401" s="22" t="s">
        <v>740</v>
      </c>
      <c r="D401" s="22">
        <v>3</v>
      </c>
      <c r="E401" s="1"/>
      <c r="F401" s="1">
        <v>4.3600000000000003</v>
      </c>
      <c r="G401" s="1">
        <v>819</v>
      </c>
      <c r="H401" s="1">
        <v>966</v>
      </c>
      <c r="I401" s="1">
        <v>188</v>
      </c>
      <c r="J401" s="2">
        <v>222</v>
      </c>
    </row>
    <row r="402" spans="1:10">
      <c r="A402" s="35" t="s">
        <v>118</v>
      </c>
      <c r="B402" s="24" t="s">
        <v>752</v>
      </c>
      <c r="C402" s="25" t="s">
        <v>740</v>
      </c>
      <c r="D402" s="25">
        <v>3</v>
      </c>
      <c r="E402" s="4"/>
      <c r="F402" s="4">
        <v>4.3600000000000003</v>
      </c>
      <c r="G402" s="4">
        <v>819</v>
      </c>
      <c r="H402" s="4">
        <v>966</v>
      </c>
      <c r="I402" s="4">
        <v>188</v>
      </c>
      <c r="J402" s="5">
        <v>222</v>
      </c>
    </row>
    <row r="403" spans="1:10">
      <c r="A403" s="35" t="s">
        <v>118</v>
      </c>
      <c r="B403" s="21" t="s">
        <v>753</v>
      </c>
      <c r="C403" s="22" t="s">
        <v>740</v>
      </c>
      <c r="D403" s="22">
        <v>3</v>
      </c>
      <c r="E403" s="1"/>
      <c r="F403" s="1">
        <v>4.3600000000000003</v>
      </c>
      <c r="G403" s="1">
        <v>909</v>
      </c>
      <c r="H403" s="1">
        <v>1073</v>
      </c>
      <c r="I403" s="1">
        <v>208</v>
      </c>
      <c r="J403" s="2">
        <v>246</v>
      </c>
    </row>
    <row r="404" spans="1:10">
      <c r="A404" s="35" t="s">
        <v>118</v>
      </c>
      <c r="B404" s="24" t="s">
        <v>754</v>
      </c>
      <c r="C404" s="25" t="s">
        <v>740</v>
      </c>
      <c r="D404" s="25">
        <v>3</v>
      </c>
      <c r="E404" s="4"/>
      <c r="F404" s="4">
        <v>4.3600000000000003</v>
      </c>
      <c r="G404" s="4">
        <v>909</v>
      </c>
      <c r="H404" s="4">
        <v>1073</v>
      </c>
      <c r="I404" s="4">
        <v>208</v>
      </c>
      <c r="J404" s="5">
        <v>246</v>
      </c>
    </row>
    <row r="405" spans="1:10">
      <c r="A405" s="35" t="s">
        <v>118</v>
      </c>
      <c r="B405" s="21" t="s">
        <v>755</v>
      </c>
      <c r="C405" s="22" t="s">
        <v>740</v>
      </c>
      <c r="D405" s="22">
        <v>3</v>
      </c>
      <c r="E405" s="1"/>
      <c r="F405" s="1">
        <v>4.3600000000000003</v>
      </c>
      <c r="G405" s="1">
        <v>909</v>
      </c>
      <c r="H405" s="1">
        <v>1073</v>
      </c>
      <c r="I405" s="1">
        <v>208</v>
      </c>
      <c r="J405" s="2">
        <v>246</v>
      </c>
    </row>
    <row r="406" spans="1:10">
      <c r="A406" s="35" t="s">
        <v>118</v>
      </c>
      <c r="B406" s="24" t="s">
        <v>756</v>
      </c>
      <c r="C406" s="25" t="s">
        <v>740</v>
      </c>
      <c r="D406" s="25">
        <v>3</v>
      </c>
      <c r="E406" s="4"/>
      <c r="F406" s="4">
        <v>4.3600000000000003</v>
      </c>
      <c r="G406" s="4">
        <v>909</v>
      </c>
      <c r="H406" s="4">
        <v>1073</v>
      </c>
      <c r="I406" s="4">
        <v>208</v>
      </c>
      <c r="J406" s="5">
        <v>246</v>
      </c>
    </row>
    <row r="407" spans="1:10">
      <c r="A407" s="35" t="s">
        <v>118</v>
      </c>
      <c r="B407" s="21" t="s">
        <v>757</v>
      </c>
      <c r="C407" s="22" t="s">
        <v>740</v>
      </c>
      <c r="D407" s="22">
        <v>3</v>
      </c>
      <c r="E407" s="1"/>
      <c r="F407" s="1">
        <v>4.3600000000000003</v>
      </c>
      <c r="G407" s="1">
        <v>909</v>
      </c>
      <c r="H407" s="1">
        <v>1073</v>
      </c>
      <c r="I407" s="1">
        <v>208</v>
      </c>
      <c r="J407" s="2">
        <v>246</v>
      </c>
    </row>
    <row r="408" spans="1:10">
      <c r="A408" s="35" t="s">
        <v>118</v>
      </c>
      <c r="B408" s="24" t="s">
        <v>758</v>
      </c>
      <c r="C408" s="25" t="s">
        <v>740</v>
      </c>
      <c r="D408" s="25">
        <v>3</v>
      </c>
      <c r="E408" s="4"/>
      <c r="F408" s="4">
        <v>4.3600000000000003</v>
      </c>
      <c r="G408" s="4">
        <v>980</v>
      </c>
      <c r="H408" s="4">
        <v>1156</v>
      </c>
      <c r="I408" s="4">
        <v>225</v>
      </c>
      <c r="J408" s="5">
        <v>265</v>
      </c>
    </row>
    <row r="409" spans="1:10">
      <c r="A409" s="35" t="s">
        <v>118</v>
      </c>
      <c r="B409" s="21" t="s">
        <v>759</v>
      </c>
      <c r="C409" s="22" t="s">
        <v>740</v>
      </c>
      <c r="D409" s="22">
        <v>3</v>
      </c>
      <c r="E409" s="1"/>
      <c r="F409" s="1">
        <v>4.3600000000000003</v>
      </c>
      <c r="G409" s="1">
        <v>980</v>
      </c>
      <c r="H409" s="1">
        <v>1156</v>
      </c>
      <c r="I409" s="1">
        <v>225</v>
      </c>
      <c r="J409" s="2">
        <v>265</v>
      </c>
    </row>
    <row r="410" spans="1:10">
      <c r="A410" s="35" t="s">
        <v>118</v>
      </c>
      <c r="B410" s="24" t="s">
        <v>760</v>
      </c>
      <c r="C410" s="25" t="s">
        <v>740</v>
      </c>
      <c r="D410" s="25">
        <v>3</v>
      </c>
      <c r="E410" s="4"/>
      <c r="F410" s="4">
        <v>4.3600000000000003</v>
      </c>
      <c r="G410" s="4">
        <v>1046</v>
      </c>
      <c r="H410" s="4">
        <v>1234</v>
      </c>
      <c r="I410" s="4">
        <v>240</v>
      </c>
      <c r="J410" s="5">
        <v>283</v>
      </c>
    </row>
    <row r="411" spans="1:10">
      <c r="A411" s="35" t="s">
        <v>118</v>
      </c>
      <c r="B411" s="21" t="s">
        <v>761</v>
      </c>
      <c r="C411" s="22" t="s">
        <v>740</v>
      </c>
      <c r="D411" s="22">
        <v>3</v>
      </c>
      <c r="E411" s="1"/>
      <c r="F411" s="1">
        <v>4.3600000000000003</v>
      </c>
      <c r="G411" s="1">
        <v>1046</v>
      </c>
      <c r="H411" s="1">
        <v>1234</v>
      </c>
      <c r="I411" s="1">
        <v>240</v>
      </c>
      <c r="J411" s="2">
        <v>283</v>
      </c>
    </row>
    <row r="412" spans="1:10">
      <c r="A412" s="35" t="s">
        <v>118</v>
      </c>
      <c r="B412" s="24" t="s">
        <v>762</v>
      </c>
      <c r="C412" s="25" t="s">
        <v>740</v>
      </c>
      <c r="D412" s="25">
        <v>3</v>
      </c>
      <c r="E412" s="4"/>
      <c r="F412" s="4">
        <v>4.3600000000000003</v>
      </c>
      <c r="G412" s="4">
        <v>1046</v>
      </c>
      <c r="H412" s="4">
        <v>1234</v>
      </c>
      <c r="I412" s="4">
        <v>240</v>
      </c>
      <c r="J412" s="5">
        <v>283</v>
      </c>
    </row>
    <row r="413" spans="1:10">
      <c r="A413" s="35" t="s">
        <v>118</v>
      </c>
      <c r="B413" s="21" t="s">
        <v>763</v>
      </c>
      <c r="C413" s="22" t="s">
        <v>740</v>
      </c>
      <c r="D413" s="22">
        <v>3</v>
      </c>
      <c r="E413" s="1"/>
      <c r="F413" s="1">
        <v>4.3600000000000003</v>
      </c>
      <c r="G413" s="1">
        <v>1046</v>
      </c>
      <c r="H413" s="1">
        <v>1234</v>
      </c>
      <c r="I413" s="1">
        <v>240</v>
      </c>
      <c r="J413" s="2">
        <v>283</v>
      </c>
    </row>
    <row r="414" spans="1:10">
      <c r="A414" s="35" t="s">
        <v>118</v>
      </c>
      <c r="B414" s="24" t="s">
        <v>764</v>
      </c>
      <c r="C414" s="25" t="s">
        <v>740</v>
      </c>
      <c r="D414" s="25">
        <v>3</v>
      </c>
      <c r="E414" s="4"/>
      <c r="F414" s="4">
        <v>4.3600000000000003</v>
      </c>
      <c r="G414" s="4">
        <v>1046</v>
      </c>
      <c r="H414" s="4">
        <v>1234</v>
      </c>
      <c r="I414" s="4">
        <v>240</v>
      </c>
      <c r="J414" s="5">
        <v>283</v>
      </c>
    </row>
    <row r="415" spans="1:10">
      <c r="A415" s="35" t="s">
        <v>118</v>
      </c>
      <c r="B415" s="21" t="s">
        <v>765</v>
      </c>
      <c r="C415" s="22" t="s">
        <v>740</v>
      </c>
      <c r="D415" s="22">
        <v>3</v>
      </c>
      <c r="E415" s="1"/>
      <c r="F415" s="1">
        <v>4.3600000000000003</v>
      </c>
      <c r="G415" s="1">
        <v>1046</v>
      </c>
      <c r="H415" s="1">
        <v>1234</v>
      </c>
      <c r="I415" s="1">
        <v>240</v>
      </c>
      <c r="J415" s="2">
        <v>283</v>
      </c>
    </row>
    <row r="416" spans="1:10">
      <c r="A416" s="35" t="s">
        <v>118</v>
      </c>
      <c r="B416" s="24" t="s">
        <v>766</v>
      </c>
      <c r="C416" s="25" t="s">
        <v>740</v>
      </c>
      <c r="D416" s="25">
        <v>3</v>
      </c>
      <c r="E416" s="4"/>
      <c r="F416" s="4">
        <v>4.3600000000000003</v>
      </c>
      <c r="G416" s="4">
        <v>1046</v>
      </c>
      <c r="H416" s="4">
        <v>1234</v>
      </c>
      <c r="I416" s="4">
        <v>240</v>
      </c>
      <c r="J416" s="5">
        <v>283</v>
      </c>
    </row>
    <row r="417" spans="1:10">
      <c r="A417" s="35" t="s">
        <v>118</v>
      </c>
      <c r="B417" s="21" t="s">
        <v>767</v>
      </c>
      <c r="C417" s="22" t="s">
        <v>740</v>
      </c>
      <c r="D417" s="22">
        <v>3</v>
      </c>
      <c r="E417" s="1"/>
      <c r="F417" s="1">
        <v>4.3600000000000003</v>
      </c>
      <c r="G417" s="1">
        <v>1046</v>
      </c>
      <c r="H417" s="1">
        <v>1234</v>
      </c>
      <c r="I417" s="1">
        <v>240</v>
      </c>
      <c r="J417" s="2">
        <v>283</v>
      </c>
    </row>
    <row r="418" spans="1:10">
      <c r="A418" s="35" t="s">
        <v>118</v>
      </c>
      <c r="B418" s="24" t="s">
        <v>768</v>
      </c>
      <c r="C418" s="25" t="s">
        <v>740</v>
      </c>
      <c r="D418" s="25">
        <v>3</v>
      </c>
      <c r="E418" s="4"/>
      <c r="F418" s="4">
        <v>4.3600000000000003</v>
      </c>
      <c r="G418" s="4">
        <v>1046</v>
      </c>
      <c r="H418" s="4">
        <v>1234</v>
      </c>
      <c r="I418" s="4">
        <v>240</v>
      </c>
      <c r="J418" s="5">
        <v>283</v>
      </c>
    </row>
    <row r="419" spans="1:10">
      <c r="A419" s="35" t="s">
        <v>118</v>
      </c>
      <c r="B419" s="24" t="s">
        <v>769</v>
      </c>
      <c r="C419" s="25" t="s">
        <v>770</v>
      </c>
      <c r="D419" s="25">
        <v>3</v>
      </c>
      <c r="E419" s="4"/>
      <c r="F419" s="4">
        <v>3.66</v>
      </c>
      <c r="G419" s="4">
        <v>905</v>
      </c>
      <c r="H419" s="4">
        <v>1068</v>
      </c>
      <c r="I419" s="4">
        <v>247</v>
      </c>
      <c r="J419" s="5">
        <v>292</v>
      </c>
    </row>
    <row r="420" spans="1:10">
      <c r="A420" s="35" t="s">
        <v>118</v>
      </c>
      <c r="B420" s="24" t="s">
        <v>771</v>
      </c>
      <c r="C420" s="25" t="s">
        <v>772</v>
      </c>
      <c r="D420" s="25">
        <v>100</v>
      </c>
      <c r="E420" s="4"/>
      <c r="F420" s="4">
        <v>0.06</v>
      </c>
      <c r="G420" s="4">
        <v>200</v>
      </c>
      <c r="H420" s="4">
        <v>236</v>
      </c>
      <c r="I420" s="4">
        <v>50</v>
      </c>
      <c r="J420" s="5">
        <v>59</v>
      </c>
    </row>
    <row r="421" spans="1:10">
      <c r="A421" s="35" t="s">
        <v>118</v>
      </c>
      <c r="B421" s="21" t="s">
        <v>773</v>
      </c>
      <c r="C421" s="22" t="s">
        <v>774</v>
      </c>
      <c r="D421" s="22">
        <v>100</v>
      </c>
      <c r="E421" s="1"/>
      <c r="F421" s="1">
        <v>0.05</v>
      </c>
      <c r="G421" s="1">
        <v>150</v>
      </c>
      <c r="H421" s="1">
        <v>177</v>
      </c>
      <c r="I421" s="1">
        <v>50</v>
      </c>
      <c r="J421" s="2">
        <v>59</v>
      </c>
    </row>
    <row r="422" spans="1:10">
      <c r="A422" s="35" t="s">
        <v>118</v>
      </c>
      <c r="B422" s="24" t="s">
        <v>775</v>
      </c>
      <c r="C422" s="25" t="s">
        <v>776</v>
      </c>
      <c r="D422" s="25">
        <v>100</v>
      </c>
      <c r="E422" s="4"/>
      <c r="F422" s="4">
        <v>0.03</v>
      </c>
      <c r="G422" s="4">
        <v>100</v>
      </c>
      <c r="H422" s="4">
        <v>118</v>
      </c>
      <c r="I422" s="4">
        <v>50</v>
      </c>
      <c r="J422" s="5">
        <v>59</v>
      </c>
    </row>
    <row r="423" spans="1:10">
      <c r="A423" s="35" t="s">
        <v>118</v>
      </c>
      <c r="B423" s="21" t="s">
        <v>777</v>
      </c>
      <c r="C423" s="22" t="s">
        <v>778</v>
      </c>
      <c r="D423" s="22">
        <v>100</v>
      </c>
      <c r="E423" s="1"/>
      <c r="F423" s="1">
        <v>0.08</v>
      </c>
      <c r="G423" s="1">
        <v>150</v>
      </c>
      <c r="H423" s="1">
        <v>177</v>
      </c>
      <c r="I423" s="1">
        <v>75</v>
      </c>
      <c r="J423" s="2">
        <v>89</v>
      </c>
    </row>
    <row r="424" spans="1:10">
      <c r="A424" s="35" t="s">
        <v>118</v>
      </c>
      <c r="B424" s="24" t="s">
        <v>779</v>
      </c>
      <c r="C424" s="25" t="s">
        <v>780</v>
      </c>
      <c r="D424" s="25">
        <v>72</v>
      </c>
      <c r="E424" s="4"/>
      <c r="F424" s="4">
        <v>0.09</v>
      </c>
      <c r="G424" s="4">
        <v>150</v>
      </c>
      <c r="H424" s="4">
        <v>177</v>
      </c>
      <c r="I424" s="4">
        <v>75</v>
      </c>
      <c r="J424" s="5">
        <v>89</v>
      </c>
    </row>
    <row r="425" spans="1:10">
      <c r="A425" s="35" t="s">
        <v>118</v>
      </c>
      <c r="B425" s="24" t="s">
        <v>781</v>
      </c>
      <c r="C425" s="25" t="s">
        <v>782</v>
      </c>
      <c r="D425" s="25">
        <v>5</v>
      </c>
      <c r="E425" s="4"/>
      <c r="F425" s="4">
        <v>3.4</v>
      </c>
      <c r="G425" s="4">
        <v>765</v>
      </c>
      <c r="H425" s="4">
        <v>903</v>
      </c>
      <c r="I425" s="4">
        <v>225</v>
      </c>
      <c r="J425" s="5">
        <v>265</v>
      </c>
    </row>
    <row r="426" spans="1:10">
      <c r="A426" s="35" t="s">
        <v>118</v>
      </c>
      <c r="B426" s="21" t="s">
        <v>783</v>
      </c>
      <c r="C426" s="22" t="s">
        <v>782</v>
      </c>
      <c r="D426" s="22">
        <v>5</v>
      </c>
      <c r="E426" s="1"/>
      <c r="F426" s="1">
        <v>3.4</v>
      </c>
      <c r="G426" s="1">
        <v>765</v>
      </c>
      <c r="H426" s="1">
        <v>903</v>
      </c>
      <c r="I426" s="1">
        <v>225</v>
      </c>
      <c r="J426" s="2">
        <v>265</v>
      </c>
    </row>
    <row r="427" spans="1:10">
      <c r="A427" s="35" t="s">
        <v>118</v>
      </c>
      <c r="B427" s="21" t="s">
        <v>784</v>
      </c>
      <c r="C427" s="22" t="s">
        <v>785</v>
      </c>
      <c r="D427" s="22">
        <v>3</v>
      </c>
      <c r="E427" s="1"/>
      <c r="F427" s="1">
        <v>7.75</v>
      </c>
      <c r="G427" s="1">
        <v>889</v>
      </c>
      <c r="H427" s="1">
        <v>1049</v>
      </c>
      <c r="I427" s="1">
        <v>115</v>
      </c>
      <c r="J427" s="2">
        <v>135</v>
      </c>
    </row>
    <row r="428" spans="1:10">
      <c r="A428" s="35" t="s">
        <v>118</v>
      </c>
      <c r="B428" s="24" t="s">
        <v>786</v>
      </c>
      <c r="C428" s="25" t="s">
        <v>785</v>
      </c>
      <c r="D428" s="25">
        <v>2</v>
      </c>
      <c r="E428" s="4"/>
      <c r="F428" s="4">
        <v>7.75</v>
      </c>
      <c r="G428" s="4">
        <v>800</v>
      </c>
      <c r="H428" s="4">
        <v>944</v>
      </c>
      <c r="I428" s="4">
        <v>103</v>
      </c>
      <c r="J428" s="5">
        <v>122</v>
      </c>
    </row>
    <row r="429" spans="1:10">
      <c r="A429" s="35" t="s">
        <v>118</v>
      </c>
      <c r="B429" s="21" t="s">
        <v>787</v>
      </c>
      <c r="C429" s="22" t="s">
        <v>785</v>
      </c>
      <c r="D429" s="22">
        <v>2</v>
      </c>
      <c r="E429" s="1"/>
      <c r="F429" s="1">
        <v>7.75</v>
      </c>
      <c r="G429" s="1">
        <v>800</v>
      </c>
      <c r="H429" s="1">
        <v>944</v>
      </c>
      <c r="I429" s="1">
        <v>103</v>
      </c>
      <c r="J429" s="2">
        <v>122</v>
      </c>
    </row>
    <row r="430" spans="1:10">
      <c r="A430" s="35" t="s">
        <v>118</v>
      </c>
      <c r="B430" s="24" t="s">
        <v>788</v>
      </c>
      <c r="C430" s="25" t="s">
        <v>785</v>
      </c>
      <c r="D430" s="25">
        <v>2</v>
      </c>
      <c r="E430" s="4"/>
      <c r="F430" s="4">
        <v>7.75</v>
      </c>
      <c r="G430" s="4">
        <v>800</v>
      </c>
      <c r="H430" s="4">
        <v>944</v>
      </c>
      <c r="I430" s="4">
        <v>103</v>
      </c>
      <c r="J430" s="5">
        <v>122</v>
      </c>
    </row>
    <row r="431" spans="1:10">
      <c r="A431" s="35" t="s">
        <v>118</v>
      </c>
      <c r="B431" s="21" t="s">
        <v>789</v>
      </c>
      <c r="C431" s="22" t="s">
        <v>785</v>
      </c>
      <c r="D431" s="22">
        <v>2</v>
      </c>
      <c r="E431" s="1"/>
      <c r="F431" s="1">
        <v>7.75</v>
      </c>
      <c r="G431" s="1">
        <v>800</v>
      </c>
      <c r="H431" s="1">
        <v>944</v>
      </c>
      <c r="I431" s="1">
        <v>103</v>
      </c>
      <c r="J431" s="2">
        <v>122</v>
      </c>
    </row>
    <row r="432" spans="1:10">
      <c r="A432" s="35" t="s">
        <v>118</v>
      </c>
      <c r="B432" s="24" t="s">
        <v>790</v>
      </c>
      <c r="C432" s="25" t="s">
        <v>785</v>
      </c>
      <c r="D432" s="25">
        <v>2</v>
      </c>
      <c r="E432" s="4"/>
      <c r="F432" s="4">
        <v>7.75</v>
      </c>
      <c r="G432" s="4">
        <v>800</v>
      </c>
      <c r="H432" s="4">
        <v>944</v>
      </c>
      <c r="I432" s="4">
        <v>103</v>
      </c>
      <c r="J432" s="5">
        <v>122</v>
      </c>
    </row>
    <row r="433" spans="1:10">
      <c r="A433" s="35" t="s">
        <v>118</v>
      </c>
      <c r="B433" s="21" t="s">
        <v>791</v>
      </c>
      <c r="C433" s="22" t="s">
        <v>785</v>
      </c>
      <c r="D433" s="22">
        <v>3</v>
      </c>
      <c r="E433" s="1"/>
      <c r="F433" s="1">
        <v>7.75</v>
      </c>
      <c r="G433" s="1">
        <v>800</v>
      </c>
      <c r="H433" s="1">
        <v>944</v>
      </c>
      <c r="I433" s="1">
        <v>103</v>
      </c>
      <c r="J433" s="2">
        <v>122</v>
      </c>
    </row>
    <row r="434" spans="1:10">
      <c r="A434" s="35" t="s">
        <v>118</v>
      </c>
      <c r="B434" s="24" t="s">
        <v>792</v>
      </c>
      <c r="C434" s="25" t="s">
        <v>785</v>
      </c>
      <c r="D434" s="25">
        <v>3</v>
      </c>
      <c r="E434" s="4"/>
      <c r="F434" s="4">
        <v>7.75</v>
      </c>
      <c r="G434" s="4">
        <v>800</v>
      </c>
      <c r="H434" s="4">
        <v>944</v>
      </c>
      <c r="I434" s="4">
        <v>103</v>
      </c>
      <c r="J434" s="5">
        <v>122</v>
      </c>
    </row>
    <row r="435" spans="1:10">
      <c r="A435" s="35" t="s">
        <v>118</v>
      </c>
      <c r="B435" s="21" t="s">
        <v>793</v>
      </c>
      <c r="C435" s="22" t="s">
        <v>785</v>
      </c>
      <c r="D435" s="22">
        <v>3</v>
      </c>
      <c r="E435" s="1"/>
      <c r="F435" s="1">
        <v>7.75</v>
      </c>
      <c r="G435" s="1">
        <v>800</v>
      </c>
      <c r="H435" s="1">
        <v>944</v>
      </c>
      <c r="I435" s="1">
        <v>103</v>
      </c>
      <c r="J435" s="2">
        <v>122</v>
      </c>
    </row>
    <row r="436" spans="1:10">
      <c r="A436" s="35" t="s">
        <v>118</v>
      </c>
      <c r="B436" s="24" t="s">
        <v>794</v>
      </c>
      <c r="C436" s="25" t="s">
        <v>785</v>
      </c>
      <c r="D436" s="25">
        <v>3</v>
      </c>
      <c r="E436" s="4"/>
      <c r="F436" s="4">
        <v>7.75</v>
      </c>
      <c r="G436" s="4">
        <v>800</v>
      </c>
      <c r="H436" s="4">
        <v>944</v>
      </c>
      <c r="I436" s="4">
        <v>103</v>
      </c>
      <c r="J436" s="5">
        <v>122</v>
      </c>
    </row>
    <row r="437" spans="1:10">
      <c r="A437" s="35" t="s">
        <v>118</v>
      </c>
      <c r="B437" s="21" t="s">
        <v>795</v>
      </c>
      <c r="C437" s="22" t="s">
        <v>785</v>
      </c>
      <c r="D437" s="22">
        <v>3</v>
      </c>
      <c r="E437" s="1"/>
      <c r="F437" s="1">
        <v>7.75</v>
      </c>
      <c r="G437" s="1">
        <v>800</v>
      </c>
      <c r="H437" s="1">
        <v>944</v>
      </c>
      <c r="I437" s="1">
        <v>103</v>
      </c>
      <c r="J437" s="2">
        <v>122</v>
      </c>
    </row>
    <row r="438" spans="1:10">
      <c r="A438" s="35" t="s">
        <v>118</v>
      </c>
      <c r="B438" s="24" t="s">
        <v>796</v>
      </c>
      <c r="C438" s="25" t="s">
        <v>785</v>
      </c>
      <c r="D438" s="25">
        <v>2</v>
      </c>
      <c r="E438" s="4"/>
      <c r="F438" s="4">
        <v>7.75</v>
      </c>
      <c r="G438" s="4">
        <v>800</v>
      </c>
      <c r="H438" s="4">
        <v>944</v>
      </c>
      <c r="I438" s="4">
        <v>103</v>
      </c>
      <c r="J438" s="5">
        <v>122</v>
      </c>
    </row>
    <row r="439" spans="1:10">
      <c r="A439" s="35" t="s">
        <v>118</v>
      </c>
      <c r="B439" s="21" t="s">
        <v>797</v>
      </c>
      <c r="C439" s="22" t="s">
        <v>785</v>
      </c>
      <c r="D439" s="22">
        <v>2</v>
      </c>
      <c r="E439" s="1"/>
      <c r="F439" s="1">
        <v>7.75</v>
      </c>
      <c r="G439" s="1">
        <v>1212</v>
      </c>
      <c r="H439" s="1">
        <v>1430</v>
      </c>
      <c r="I439" s="1">
        <v>156</v>
      </c>
      <c r="J439" s="2">
        <v>185</v>
      </c>
    </row>
    <row r="440" spans="1:10">
      <c r="A440" s="35" t="s">
        <v>118</v>
      </c>
      <c r="B440" s="21" t="s">
        <v>798</v>
      </c>
      <c r="C440" s="22" t="s">
        <v>785</v>
      </c>
      <c r="D440" s="22">
        <v>2</v>
      </c>
      <c r="E440" s="1"/>
      <c r="F440" s="1">
        <v>7.75</v>
      </c>
      <c r="G440" s="1">
        <v>800</v>
      </c>
      <c r="H440" s="1">
        <v>944</v>
      </c>
      <c r="I440" s="1">
        <v>103</v>
      </c>
      <c r="J440" s="2">
        <v>122</v>
      </c>
    </row>
    <row r="441" spans="1:10">
      <c r="A441" s="35" t="s">
        <v>118</v>
      </c>
      <c r="B441" s="24" t="s">
        <v>799</v>
      </c>
      <c r="C441" s="25" t="s">
        <v>800</v>
      </c>
      <c r="D441" s="25">
        <v>2</v>
      </c>
      <c r="E441" s="4"/>
      <c r="F441" s="4">
        <v>7.75</v>
      </c>
      <c r="G441" s="4">
        <v>800</v>
      </c>
      <c r="H441" s="4">
        <v>944</v>
      </c>
      <c r="I441" s="4">
        <v>103</v>
      </c>
      <c r="J441" s="5">
        <v>122</v>
      </c>
    </row>
    <row r="442" spans="1:10">
      <c r="A442" s="35" t="s">
        <v>118</v>
      </c>
      <c r="B442" s="21" t="s">
        <v>801</v>
      </c>
      <c r="C442" s="22" t="s">
        <v>785</v>
      </c>
      <c r="D442" s="22">
        <v>2</v>
      </c>
      <c r="E442" s="1"/>
      <c r="F442" s="1">
        <v>7.75</v>
      </c>
      <c r="G442" s="1">
        <v>800</v>
      </c>
      <c r="H442" s="1">
        <v>944</v>
      </c>
      <c r="I442" s="1">
        <v>103</v>
      </c>
      <c r="J442" s="2">
        <v>122</v>
      </c>
    </row>
    <row r="443" spans="1:10">
      <c r="A443" s="35" t="s">
        <v>118</v>
      </c>
      <c r="B443" s="24" t="s">
        <v>802</v>
      </c>
      <c r="C443" s="25" t="s">
        <v>785</v>
      </c>
      <c r="D443" s="25">
        <v>2</v>
      </c>
      <c r="E443" s="4"/>
      <c r="F443" s="4">
        <v>7.75</v>
      </c>
      <c r="G443" s="4">
        <v>1455</v>
      </c>
      <c r="H443" s="4">
        <v>1717</v>
      </c>
      <c r="I443" s="4">
        <v>188</v>
      </c>
      <c r="J443" s="5">
        <v>222</v>
      </c>
    </row>
    <row r="444" spans="1:10">
      <c r="A444" s="35" t="s">
        <v>118</v>
      </c>
      <c r="B444" s="21" t="s">
        <v>803</v>
      </c>
      <c r="C444" s="22" t="s">
        <v>785</v>
      </c>
      <c r="D444" s="22">
        <v>2</v>
      </c>
      <c r="E444" s="1"/>
      <c r="F444" s="1">
        <v>7.75</v>
      </c>
      <c r="G444" s="1">
        <v>2100</v>
      </c>
      <c r="H444" s="1">
        <v>2478</v>
      </c>
      <c r="I444" s="1">
        <v>271</v>
      </c>
      <c r="J444" s="2">
        <v>320</v>
      </c>
    </row>
    <row r="445" spans="1:10">
      <c r="A445" s="35" t="s">
        <v>118</v>
      </c>
      <c r="B445" s="24" t="s">
        <v>804</v>
      </c>
      <c r="C445" s="25" t="s">
        <v>785</v>
      </c>
      <c r="D445" s="25">
        <v>2</v>
      </c>
      <c r="E445" s="4"/>
      <c r="F445" s="4">
        <v>7.75</v>
      </c>
      <c r="G445" s="4">
        <v>1945</v>
      </c>
      <c r="H445" s="4">
        <v>2295</v>
      </c>
      <c r="I445" s="4">
        <v>251</v>
      </c>
      <c r="J445" s="5">
        <v>296</v>
      </c>
    </row>
    <row r="446" spans="1:10">
      <c r="A446" s="35" t="s">
        <v>118</v>
      </c>
      <c r="B446" s="21" t="s">
        <v>805</v>
      </c>
      <c r="C446" s="22" t="s">
        <v>785</v>
      </c>
      <c r="D446" s="22">
        <v>2</v>
      </c>
      <c r="E446" s="1"/>
      <c r="F446" s="1">
        <v>7.75</v>
      </c>
      <c r="G446" s="1">
        <v>2100</v>
      </c>
      <c r="H446" s="1">
        <v>2478</v>
      </c>
      <c r="I446" s="1">
        <v>271</v>
      </c>
      <c r="J446" s="2">
        <v>320</v>
      </c>
    </row>
    <row r="447" spans="1:10">
      <c r="A447" s="35" t="s">
        <v>118</v>
      </c>
      <c r="B447" s="24" t="s">
        <v>806</v>
      </c>
      <c r="C447" s="25" t="s">
        <v>785</v>
      </c>
      <c r="D447" s="25">
        <v>2</v>
      </c>
      <c r="E447" s="4"/>
      <c r="F447" s="4">
        <v>7.75</v>
      </c>
      <c r="G447" s="4">
        <v>1945</v>
      </c>
      <c r="H447" s="4">
        <v>2295</v>
      </c>
      <c r="I447" s="4">
        <v>251</v>
      </c>
      <c r="J447" s="5">
        <v>296</v>
      </c>
    </row>
    <row r="448" spans="1:10">
      <c r="A448" s="35" t="s">
        <v>118</v>
      </c>
      <c r="B448" s="21" t="s">
        <v>807</v>
      </c>
      <c r="C448" s="22" t="s">
        <v>785</v>
      </c>
      <c r="D448" s="22">
        <v>2</v>
      </c>
      <c r="E448" s="1"/>
      <c r="F448" s="1">
        <v>7.75</v>
      </c>
      <c r="G448" s="1">
        <v>2100</v>
      </c>
      <c r="H448" s="1">
        <v>2478</v>
      </c>
      <c r="I448" s="1">
        <v>271</v>
      </c>
      <c r="J448" s="2">
        <v>320</v>
      </c>
    </row>
    <row r="449" spans="1:10">
      <c r="A449" s="35" t="s">
        <v>118</v>
      </c>
      <c r="B449" s="24" t="s">
        <v>808</v>
      </c>
      <c r="C449" s="25" t="s">
        <v>785</v>
      </c>
      <c r="D449" s="25">
        <v>2</v>
      </c>
      <c r="E449" s="4"/>
      <c r="F449" s="4">
        <v>7.75</v>
      </c>
      <c r="G449" s="4">
        <v>2100</v>
      </c>
      <c r="H449" s="4">
        <v>2478</v>
      </c>
      <c r="I449" s="4">
        <v>271</v>
      </c>
      <c r="J449" s="5">
        <v>320</v>
      </c>
    </row>
    <row r="450" spans="1:10">
      <c r="A450" s="35" t="s">
        <v>118</v>
      </c>
      <c r="B450" s="21" t="s">
        <v>809</v>
      </c>
      <c r="C450" s="22" t="s">
        <v>785</v>
      </c>
      <c r="D450" s="22">
        <v>2</v>
      </c>
      <c r="E450" s="1"/>
      <c r="F450" s="1">
        <v>7.75</v>
      </c>
      <c r="G450" s="1">
        <v>1713</v>
      </c>
      <c r="H450" s="1">
        <v>2021</v>
      </c>
      <c r="I450" s="1">
        <v>221</v>
      </c>
      <c r="J450" s="2">
        <v>261</v>
      </c>
    </row>
    <row r="451" spans="1:10">
      <c r="A451" s="35" t="s">
        <v>118</v>
      </c>
      <c r="B451" s="24" t="s">
        <v>810</v>
      </c>
      <c r="C451" s="25" t="s">
        <v>785</v>
      </c>
      <c r="D451" s="25">
        <v>2</v>
      </c>
      <c r="E451" s="4"/>
      <c r="F451" s="4">
        <v>7.75</v>
      </c>
      <c r="G451" s="4">
        <v>1905</v>
      </c>
      <c r="H451" s="4">
        <v>2248</v>
      </c>
      <c r="I451" s="4">
        <v>246</v>
      </c>
      <c r="J451" s="5">
        <v>290</v>
      </c>
    </row>
    <row r="452" spans="1:10">
      <c r="A452" s="35" t="s">
        <v>118</v>
      </c>
      <c r="B452" s="21" t="s">
        <v>811</v>
      </c>
      <c r="C452" s="22" t="s">
        <v>785</v>
      </c>
      <c r="D452" s="22">
        <v>2</v>
      </c>
      <c r="E452" s="1"/>
      <c r="F452" s="1">
        <v>7.75</v>
      </c>
      <c r="G452" s="1">
        <v>2100</v>
      </c>
      <c r="H452" s="1">
        <v>2478</v>
      </c>
      <c r="I452" s="1">
        <v>271</v>
      </c>
      <c r="J452" s="2">
        <v>320</v>
      </c>
    </row>
    <row r="453" spans="1:10">
      <c r="A453" s="35" t="s">
        <v>118</v>
      </c>
      <c r="B453" s="24" t="s">
        <v>812</v>
      </c>
      <c r="C453" s="25" t="s">
        <v>785</v>
      </c>
      <c r="D453" s="25">
        <v>2</v>
      </c>
      <c r="E453" s="4"/>
      <c r="F453" s="4">
        <v>7.75</v>
      </c>
      <c r="G453" s="4">
        <v>1550</v>
      </c>
      <c r="H453" s="4">
        <v>1829</v>
      </c>
      <c r="I453" s="4">
        <v>200</v>
      </c>
      <c r="J453" s="5">
        <v>236</v>
      </c>
    </row>
    <row r="454" spans="1:10">
      <c r="A454" s="35" t="s">
        <v>118</v>
      </c>
      <c r="B454" s="21" t="s">
        <v>813</v>
      </c>
      <c r="C454" s="22" t="s">
        <v>785</v>
      </c>
      <c r="D454" s="22">
        <v>2</v>
      </c>
      <c r="E454" s="1"/>
      <c r="F454" s="1">
        <v>7.75</v>
      </c>
      <c r="G454" s="1">
        <v>2100</v>
      </c>
      <c r="H454" s="1">
        <v>2478</v>
      </c>
      <c r="I454" s="1">
        <v>271</v>
      </c>
      <c r="J454" s="2">
        <v>320</v>
      </c>
    </row>
    <row r="455" spans="1:10">
      <c r="A455" s="35" t="s">
        <v>118</v>
      </c>
      <c r="B455" s="24" t="s">
        <v>814</v>
      </c>
      <c r="C455" s="25" t="s">
        <v>785</v>
      </c>
      <c r="D455" s="25">
        <v>2</v>
      </c>
      <c r="E455" s="4"/>
      <c r="F455" s="4">
        <v>7.75</v>
      </c>
      <c r="G455" s="4">
        <v>1945</v>
      </c>
      <c r="H455" s="4">
        <v>2295</v>
      </c>
      <c r="I455" s="4">
        <v>251</v>
      </c>
      <c r="J455" s="5">
        <v>296</v>
      </c>
    </row>
    <row r="456" spans="1:10">
      <c r="A456" s="35" t="s">
        <v>118</v>
      </c>
      <c r="B456" s="21" t="s">
        <v>815</v>
      </c>
      <c r="C456" s="22" t="s">
        <v>785</v>
      </c>
      <c r="D456" s="22">
        <v>2</v>
      </c>
      <c r="E456" s="1"/>
      <c r="F456" s="1">
        <v>7.75</v>
      </c>
      <c r="G456" s="1">
        <v>2900</v>
      </c>
      <c r="H456" s="1">
        <v>3422</v>
      </c>
      <c r="I456" s="1">
        <v>374</v>
      </c>
      <c r="J456" s="2">
        <v>442</v>
      </c>
    </row>
    <row r="457" spans="1:10">
      <c r="A457" s="35" t="s">
        <v>118</v>
      </c>
      <c r="B457" s="24" t="s">
        <v>816</v>
      </c>
      <c r="C457" s="25" t="s">
        <v>785</v>
      </c>
      <c r="D457" s="25">
        <v>2</v>
      </c>
      <c r="E457" s="4"/>
      <c r="F457" s="4">
        <v>7.75</v>
      </c>
      <c r="G457" s="4">
        <v>2900</v>
      </c>
      <c r="H457" s="4">
        <v>3422</v>
      </c>
      <c r="I457" s="4">
        <v>374</v>
      </c>
      <c r="J457" s="5">
        <v>442</v>
      </c>
    </row>
    <row r="458" spans="1:10">
      <c r="A458" s="35" t="s">
        <v>118</v>
      </c>
      <c r="B458" s="21" t="s">
        <v>817</v>
      </c>
      <c r="C458" s="22" t="s">
        <v>785</v>
      </c>
      <c r="D458" s="22">
        <v>2</v>
      </c>
      <c r="E458" s="1"/>
      <c r="F458" s="1">
        <v>7.75</v>
      </c>
      <c r="G458" s="1">
        <v>2100</v>
      </c>
      <c r="H458" s="1">
        <v>2478</v>
      </c>
      <c r="I458" s="1">
        <v>271</v>
      </c>
      <c r="J458" s="2">
        <v>320</v>
      </c>
    </row>
    <row r="459" spans="1:10">
      <c r="A459" s="35" t="s">
        <v>118</v>
      </c>
      <c r="B459" s="24" t="s">
        <v>818</v>
      </c>
      <c r="C459" s="25" t="s">
        <v>785</v>
      </c>
      <c r="D459" s="25">
        <v>2</v>
      </c>
      <c r="E459" s="4"/>
      <c r="F459" s="4">
        <v>7.75</v>
      </c>
      <c r="G459" s="4">
        <v>4036</v>
      </c>
      <c r="H459" s="4">
        <v>4762</v>
      </c>
      <c r="I459" s="4">
        <v>521</v>
      </c>
      <c r="J459" s="5">
        <v>615</v>
      </c>
    </row>
    <row r="460" spans="1:10">
      <c r="A460" s="35" t="s">
        <v>118</v>
      </c>
      <c r="B460" s="21" t="s">
        <v>819</v>
      </c>
      <c r="C460" s="22" t="s">
        <v>785</v>
      </c>
      <c r="D460" s="22">
        <v>2</v>
      </c>
      <c r="E460" s="1"/>
      <c r="F460" s="1">
        <v>7.75</v>
      </c>
      <c r="G460" s="1">
        <v>4036</v>
      </c>
      <c r="H460" s="1">
        <v>4762</v>
      </c>
      <c r="I460" s="1">
        <v>521</v>
      </c>
      <c r="J460" s="2">
        <v>615</v>
      </c>
    </row>
    <row r="461" spans="1:10">
      <c r="A461" s="35" t="s">
        <v>118</v>
      </c>
      <c r="B461" s="21" t="s">
        <v>820</v>
      </c>
      <c r="C461" s="22" t="s">
        <v>821</v>
      </c>
      <c r="D461" s="22">
        <v>4</v>
      </c>
      <c r="E461" s="1"/>
      <c r="F461" s="1">
        <v>3.88</v>
      </c>
      <c r="G461" s="1">
        <v>314</v>
      </c>
      <c r="H461" s="1">
        <v>371</v>
      </c>
      <c r="I461" s="1">
        <v>81</v>
      </c>
      <c r="J461" s="2">
        <v>95</v>
      </c>
    </row>
    <row r="462" spans="1:10">
      <c r="A462" s="35" t="s">
        <v>118</v>
      </c>
      <c r="B462" s="24" t="s">
        <v>822</v>
      </c>
      <c r="C462" s="25" t="s">
        <v>821</v>
      </c>
      <c r="D462" s="25">
        <v>4</v>
      </c>
      <c r="E462" s="4"/>
      <c r="F462" s="4">
        <v>3.88</v>
      </c>
      <c r="G462" s="4">
        <v>314</v>
      </c>
      <c r="H462" s="4">
        <v>371</v>
      </c>
      <c r="I462" s="4">
        <v>81</v>
      </c>
      <c r="J462" s="5">
        <v>95</v>
      </c>
    </row>
    <row r="463" spans="1:10">
      <c r="A463" s="35" t="s">
        <v>118</v>
      </c>
      <c r="B463" s="21" t="s">
        <v>823</v>
      </c>
      <c r="C463" s="22" t="s">
        <v>821</v>
      </c>
      <c r="D463" s="22">
        <v>4</v>
      </c>
      <c r="E463" s="1"/>
      <c r="F463" s="1">
        <v>3.88</v>
      </c>
      <c r="G463" s="1">
        <v>324</v>
      </c>
      <c r="H463" s="1">
        <v>382</v>
      </c>
      <c r="I463" s="1">
        <v>84</v>
      </c>
      <c r="J463" s="2">
        <v>99</v>
      </c>
    </row>
    <row r="464" spans="1:10">
      <c r="A464" s="35" t="s">
        <v>118</v>
      </c>
      <c r="B464" s="24" t="s">
        <v>824</v>
      </c>
      <c r="C464" s="25" t="s">
        <v>821</v>
      </c>
      <c r="D464" s="25">
        <v>4</v>
      </c>
      <c r="E464" s="4"/>
      <c r="F464" s="4">
        <v>3.88</v>
      </c>
      <c r="G464" s="4">
        <v>334</v>
      </c>
      <c r="H464" s="4">
        <v>394</v>
      </c>
      <c r="I464" s="4">
        <v>86</v>
      </c>
      <c r="J464" s="5">
        <v>102</v>
      </c>
    </row>
    <row r="465" spans="1:10">
      <c r="A465" s="35" t="s">
        <v>118</v>
      </c>
      <c r="B465" s="21" t="s">
        <v>825</v>
      </c>
      <c r="C465" s="22" t="s">
        <v>821</v>
      </c>
      <c r="D465" s="22">
        <v>4</v>
      </c>
      <c r="E465" s="1"/>
      <c r="F465" s="1">
        <v>3.88</v>
      </c>
      <c r="G465" s="1">
        <v>334</v>
      </c>
      <c r="H465" s="1">
        <v>394</v>
      </c>
      <c r="I465" s="1">
        <v>86</v>
      </c>
      <c r="J465" s="2">
        <v>102</v>
      </c>
    </row>
    <row r="466" spans="1:10">
      <c r="A466" s="35" t="s">
        <v>118</v>
      </c>
      <c r="B466" s="24" t="s">
        <v>826</v>
      </c>
      <c r="C466" s="25" t="s">
        <v>821</v>
      </c>
      <c r="D466" s="25">
        <v>4</v>
      </c>
      <c r="E466" s="4"/>
      <c r="F466" s="4">
        <v>3.88</v>
      </c>
      <c r="G466" s="4">
        <v>334</v>
      </c>
      <c r="H466" s="4">
        <v>394</v>
      </c>
      <c r="I466" s="4">
        <v>86</v>
      </c>
      <c r="J466" s="5">
        <v>102</v>
      </c>
    </row>
    <row r="467" spans="1:10">
      <c r="A467" s="35" t="s">
        <v>118</v>
      </c>
      <c r="B467" s="21" t="s">
        <v>827</v>
      </c>
      <c r="C467" s="22" t="s">
        <v>821</v>
      </c>
      <c r="D467" s="22">
        <v>4</v>
      </c>
      <c r="E467" s="1"/>
      <c r="F467" s="1">
        <v>3.88</v>
      </c>
      <c r="G467" s="1">
        <v>334</v>
      </c>
      <c r="H467" s="1">
        <v>394</v>
      </c>
      <c r="I467" s="1">
        <v>86</v>
      </c>
      <c r="J467" s="2">
        <v>102</v>
      </c>
    </row>
    <row r="468" spans="1:10">
      <c r="A468" s="35" t="s">
        <v>118</v>
      </c>
      <c r="B468" s="24" t="s">
        <v>828</v>
      </c>
      <c r="C468" s="25" t="s">
        <v>821</v>
      </c>
      <c r="D468" s="25">
        <v>4</v>
      </c>
      <c r="E468" s="4"/>
      <c r="F468" s="4">
        <v>3.88</v>
      </c>
      <c r="G468" s="4">
        <v>354</v>
      </c>
      <c r="H468" s="4">
        <v>418</v>
      </c>
      <c r="I468" s="4">
        <v>91</v>
      </c>
      <c r="J468" s="5">
        <v>108</v>
      </c>
    </row>
    <row r="469" spans="1:10">
      <c r="A469" s="35" t="s">
        <v>118</v>
      </c>
      <c r="B469" s="21" t="s">
        <v>829</v>
      </c>
      <c r="C469" s="22" t="s">
        <v>821</v>
      </c>
      <c r="D469" s="22">
        <v>3</v>
      </c>
      <c r="E469" s="1"/>
      <c r="F469" s="1">
        <v>3.88</v>
      </c>
      <c r="G469" s="1">
        <v>354</v>
      </c>
      <c r="H469" s="1">
        <v>418</v>
      </c>
      <c r="I469" s="1">
        <v>91</v>
      </c>
      <c r="J469" s="2">
        <v>108</v>
      </c>
    </row>
    <row r="470" spans="1:10">
      <c r="A470" s="35" t="s">
        <v>118</v>
      </c>
      <c r="B470" s="24" t="s">
        <v>830</v>
      </c>
      <c r="C470" s="25" t="s">
        <v>821</v>
      </c>
      <c r="D470" s="25">
        <v>4</v>
      </c>
      <c r="E470" s="4"/>
      <c r="F470" s="4">
        <v>3.88</v>
      </c>
      <c r="G470" s="4">
        <v>354</v>
      </c>
      <c r="H470" s="4">
        <v>418</v>
      </c>
      <c r="I470" s="4">
        <v>91</v>
      </c>
      <c r="J470" s="5">
        <v>108</v>
      </c>
    </row>
    <row r="471" spans="1:10">
      <c r="A471" s="35" t="s">
        <v>118</v>
      </c>
      <c r="B471" s="21" t="s">
        <v>831</v>
      </c>
      <c r="C471" s="22" t="s">
        <v>821</v>
      </c>
      <c r="D471" s="22">
        <v>4</v>
      </c>
      <c r="E471" s="1"/>
      <c r="F471" s="1">
        <v>3.88</v>
      </c>
      <c r="G471" s="1">
        <v>374</v>
      </c>
      <c r="H471" s="1">
        <v>441</v>
      </c>
      <c r="I471" s="1">
        <v>96</v>
      </c>
      <c r="J471" s="2">
        <v>114</v>
      </c>
    </row>
    <row r="472" spans="1:10">
      <c r="A472" s="35" t="s">
        <v>118</v>
      </c>
      <c r="B472" s="24" t="s">
        <v>832</v>
      </c>
      <c r="C472" s="25" t="s">
        <v>821</v>
      </c>
      <c r="D472" s="25">
        <v>4</v>
      </c>
      <c r="E472" s="4"/>
      <c r="F472" s="4">
        <v>3.88</v>
      </c>
      <c r="G472" s="4">
        <v>374</v>
      </c>
      <c r="H472" s="4">
        <v>441</v>
      </c>
      <c r="I472" s="4">
        <v>96</v>
      </c>
      <c r="J472" s="5">
        <v>114</v>
      </c>
    </row>
    <row r="473" spans="1:10">
      <c r="A473" s="35" t="s">
        <v>118</v>
      </c>
      <c r="B473" s="21" t="s">
        <v>833</v>
      </c>
      <c r="C473" s="22" t="s">
        <v>821</v>
      </c>
      <c r="D473" s="22">
        <v>4</v>
      </c>
      <c r="E473" s="1"/>
      <c r="F473" s="1">
        <v>3.88</v>
      </c>
      <c r="G473" s="1">
        <v>374</v>
      </c>
      <c r="H473" s="1">
        <v>441</v>
      </c>
      <c r="I473" s="1">
        <v>96</v>
      </c>
      <c r="J473" s="2">
        <v>114</v>
      </c>
    </row>
    <row r="474" spans="1:10">
      <c r="A474" s="35" t="s">
        <v>118</v>
      </c>
      <c r="B474" s="24" t="s">
        <v>834</v>
      </c>
      <c r="C474" s="25" t="s">
        <v>821</v>
      </c>
      <c r="D474" s="25">
        <v>4</v>
      </c>
      <c r="E474" s="4"/>
      <c r="F474" s="4">
        <v>3.88</v>
      </c>
      <c r="G474" s="4">
        <v>374</v>
      </c>
      <c r="H474" s="4">
        <v>441</v>
      </c>
      <c r="I474" s="4">
        <v>96</v>
      </c>
      <c r="J474" s="5">
        <v>114</v>
      </c>
    </row>
    <row r="475" spans="1:10">
      <c r="A475" s="35" t="s">
        <v>118</v>
      </c>
      <c r="B475" s="21" t="s">
        <v>835</v>
      </c>
      <c r="C475" s="22" t="s">
        <v>821</v>
      </c>
      <c r="D475" s="22">
        <v>4</v>
      </c>
      <c r="E475" s="1"/>
      <c r="F475" s="1">
        <v>3.88</v>
      </c>
      <c r="G475" s="1">
        <v>374</v>
      </c>
      <c r="H475" s="1">
        <v>441</v>
      </c>
      <c r="I475" s="1">
        <v>96</v>
      </c>
      <c r="J475" s="2">
        <v>114</v>
      </c>
    </row>
    <row r="476" spans="1:10">
      <c r="A476" s="35" t="s">
        <v>118</v>
      </c>
      <c r="B476" s="24" t="s">
        <v>836</v>
      </c>
      <c r="C476" s="25" t="s">
        <v>821</v>
      </c>
      <c r="D476" s="25">
        <v>3</v>
      </c>
      <c r="E476" s="4"/>
      <c r="F476" s="4">
        <v>3.88</v>
      </c>
      <c r="G476" s="4">
        <v>394</v>
      </c>
      <c r="H476" s="4">
        <v>465</v>
      </c>
      <c r="I476" s="4">
        <v>102</v>
      </c>
      <c r="J476" s="5">
        <v>120</v>
      </c>
    </row>
    <row r="477" spans="1:10">
      <c r="A477" s="35" t="s">
        <v>118</v>
      </c>
      <c r="B477" s="21" t="s">
        <v>837</v>
      </c>
      <c r="C477" s="22" t="s">
        <v>821</v>
      </c>
      <c r="D477" s="22">
        <v>4</v>
      </c>
      <c r="E477" s="1"/>
      <c r="F477" s="1">
        <v>3.88</v>
      </c>
      <c r="G477" s="1">
        <v>394</v>
      </c>
      <c r="H477" s="1">
        <v>465</v>
      </c>
      <c r="I477" s="1">
        <v>102</v>
      </c>
      <c r="J477" s="2">
        <v>120</v>
      </c>
    </row>
    <row r="478" spans="1:10">
      <c r="A478" s="35" t="s">
        <v>118</v>
      </c>
      <c r="B478" s="24" t="s">
        <v>838</v>
      </c>
      <c r="C478" s="25" t="s">
        <v>821</v>
      </c>
      <c r="D478" s="25">
        <v>4</v>
      </c>
      <c r="E478" s="4"/>
      <c r="F478" s="4">
        <v>3.88</v>
      </c>
      <c r="G478" s="4">
        <v>394</v>
      </c>
      <c r="H478" s="4">
        <v>465</v>
      </c>
      <c r="I478" s="4">
        <v>102</v>
      </c>
      <c r="J478" s="5">
        <v>120</v>
      </c>
    </row>
    <row r="479" spans="1:10">
      <c r="A479" s="35" t="s">
        <v>118</v>
      </c>
      <c r="B479" s="21" t="s">
        <v>839</v>
      </c>
      <c r="C479" s="22" t="s">
        <v>821</v>
      </c>
      <c r="D479" s="22">
        <v>4</v>
      </c>
      <c r="E479" s="1"/>
      <c r="F479" s="1">
        <v>3.88</v>
      </c>
      <c r="G479" s="1">
        <v>394</v>
      </c>
      <c r="H479" s="1">
        <v>465</v>
      </c>
      <c r="I479" s="1">
        <v>102</v>
      </c>
      <c r="J479" s="2">
        <v>120</v>
      </c>
    </row>
    <row r="480" spans="1:10">
      <c r="A480" s="35" t="s">
        <v>118</v>
      </c>
      <c r="B480" s="24" t="s">
        <v>840</v>
      </c>
      <c r="C480" s="25" t="s">
        <v>821</v>
      </c>
      <c r="D480" s="25">
        <v>4</v>
      </c>
      <c r="E480" s="4"/>
      <c r="F480" s="4">
        <v>3.88</v>
      </c>
      <c r="G480" s="4">
        <v>394</v>
      </c>
      <c r="H480" s="4">
        <v>465</v>
      </c>
      <c r="I480" s="4">
        <v>102</v>
      </c>
      <c r="J480" s="5">
        <v>120</v>
      </c>
    </row>
    <row r="481" spans="1:10">
      <c r="A481" s="35" t="s">
        <v>118</v>
      </c>
      <c r="B481" s="21" t="s">
        <v>841</v>
      </c>
      <c r="C481" s="22" t="s">
        <v>821</v>
      </c>
      <c r="D481" s="22">
        <v>4</v>
      </c>
      <c r="E481" s="1"/>
      <c r="F481" s="1">
        <v>3.88</v>
      </c>
      <c r="G481" s="1">
        <v>394</v>
      </c>
      <c r="H481" s="1">
        <v>465</v>
      </c>
      <c r="I481" s="1">
        <v>102</v>
      </c>
      <c r="J481" s="2">
        <v>120</v>
      </c>
    </row>
    <row r="482" spans="1:10">
      <c r="A482" s="35" t="s">
        <v>118</v>
      </c>
      <c r="B482" s="24" t="s">
        <v>842</v>
      </c>
      <c r="C482" s="25" t="s">
        <v>821</v>
      </c>
      <c r="D482" s="25">
        <v>4</v>
      </c>
      <c r="E482" s="4"/>
      <c r="F482" s="4">
        <v>3.88</v>
      </c>
      <c r="G482" s="4">
        <v>394</v>
      </c>
      <c r="H482" s="4">
        <v>465</v>
      </c>
      <c r="I482" s="4">
        <v>102</v>
      </c>
      <c r="J482" s="5">
        <v>120</v>
      </c>
    </row>
    <row r="483" spans="1:10">
      <c r="A483" s="35" t="s">
        <v>118</v>
      </c>
      <c r="B483" s="21" t="s">
        <v>843</v>
      </c>
      <c r="C483" s="22" t="s">
        <v>821</v>
      </c>
      <c r="D483" s="22">
        <v>3</v>
      </c>
      <c r="E483" s="1"/>
      <c r="F483" s="1">
        <v>3.88</v>
      </c>
      <c r="G483" s="1">
        <v>404</v>
      </c>
      <c r="H483" s="1">
        <v>477</v>
      </c>
      <c r="I483" s="1">
        <v>104</v>
      </c>
      <c r="J483" s="2">
        <v>123</v>
      </c>
    </row>
    <row r="484" spans="1:10">
      <c r="A484" s="35" t="s">
        <v>118</v>
      </c>
      <c r="B484" s="24" t="s">
        <v>844</v>
      </c>
      <c r="C484" s="25" t="s">
        <v>821</v>
      </c>
      <c r="D484" s="25">
        <v>4</v>
      </c>
      <c r="E484" s="4"/>
      <c r="F484" s="4">
        <v>3.88</v>
      </c>
      <c r="G484" s="4">
        <v>404</v>
      </c>
      <c r="H484" s="4">
        <v>477</v>
      </c>
      <c r="I484" s="4">
        <v>104</v>
      </c>
      <c r="J484" s="5">
        <v>123</v>
      </c>
    </row>
    <row r="485" spans="1:10">
      <c r="A485" s="35" t="s">
        <v>118</v>
      </c>
      <c r="B485" s="21" t="s">
        <v>845</v>
      </c>
      <c r="C485" s="22" t="s">
        <v>821</v>
      </c>
      <c r="D485" s="22">
        <v>4</v>
      </c>
      <c r="E485" s="1"/>
      <c r="F485" s="1">
        <v>3.88</v>
      </c>
      <c r="G485" s="1">
        <v>404</v>
      </c>
      <c r="H485" s="1">
        <v>477</v>
      </c>
      <c r="I485" s="1">
        <v>104</v>
      </c>
      <c r="J485" s="2">
        <v>123</v>
      </c>
    </row>
    <row r="486" spans="1:10">
      <c r="A486" s="35" t="s">
        <v>118</v>
      </c>
      <c r="B486" s="24" t="s">
        <v>846</v>
      </c>
      <c r="C486" s="25" t="s">
        <v>821</v>
      </c>
      <c r="D486" s="25">
        <v>4</v>
      </c>
      <c r="E486" s="4"/>
      <c r="F486" s="4">
        <v>3.88</v>
      </c>
      <c r="G486" s="4">
        <v>410</v>
      </c>
      <c r="H486" s="4">
        <v>484</v>
      </c>
      <c r="I486" s="4">
        <v>106</v>
      </c>
      <c r="J486" s="5">
        <v>125</v>
      </c>
    </row>
    <row r="487" spans="1:10">
      <c r="A487" s="35" t="s">
        <v>118</v>
      </c>
      <c r="B487" s="21" t="s">
        <v>847</v>
      </c>
      <c r="C487" s="22" t="s">
        <v>821</v>
      </c>
      <c r="D487" s="22">
        <v>4</v>
      </c>
      <c r="E487" s="1"/>
      <c r="F487" s="1">
        <v>3.88</v>
      </c>
      <c r="G487" s="1">
        <v>415</v>
      </c>
      <c r="H487" s="1">
        <v>490</v>
      </c>
      <c r="I487" s="1">
        <v>107</v>
      </c>
      <c r="J487" s="2">
        <v>126</v>
      </c>
    </row>
    <row r="488" spans="1:10">
      <c r="A488" s="35" t="s">
        <v>118</v>
      </c>
      <c r="B488" s="24" t="s">
        <v>848</v>
      </c>
      <c r="C488" s="25" t="s">
        <v>821</v>
      </c>
      <c r="D488" s="25">
        <v>4</v>
      </c>
      <c r="E488" s="4"/>
      <c r="F488" s="4">
        <v>3.88</v>
      </c>
      <c r="G488" s="4">
        <v>415</v>
      </c>
      <c r="H488" s="4">
        <v>490</v>
      </c>
      <c r="I488" s="4">
        <v>107</v>
      </c>
      <c r="J488" s="5">
        <v>126</v>
      </c>
    </row>
    <row r="489" spans="1:10">
      <c r="A489" s="35" t="s">
        <v>118</v>
      </c>
      <c r="B489" s="21" t="s">
        <v>849</v>
      </c>
      <c r="C489" s="22" t="s">
        <v>821</v>
      </c>
      <c r="D489" s="22">
        <v>4</v>
      </c>
      <c r="E489" s="1"/>
      <c r="F489" s="1">
        <v>3.88</v>
      </c>
      <c r="G489" s="1">
        <v>415</v>
      </c>
      <c r="H489" s="1">
        <v>490</v>
      </c>
      <c r="I489" s="1">
        <v>107</v>
      </c>
      <c r="J489" s="2">
        <v>126</v>
      </c>
    </row>
    <row r="490" spans="1:10">
      <c r="A490" s="35" t="s">
        <v>118</v>
      </c>
      <c r="B490" s="24" t="s">
        <v>850</v>
      </c>
      <c r="C490" s="25" t="s">
        <v>821</v>
      </c>
      <c r="D490" s="25">
        <v>4</v>
      </c>
      <c r="E490" s="4"/>
      <c r="F490" s="4">
        <v>3.88</v>
      </c>
      <c r="G490" s="4">
        <v>430</v>
      </c>
      <c r="H490" s="4">
        <v>507</v>
      </c>
      <c r="I490" s="4">
        <v>111</v>
      </c>
      <c r="J490" s="5">
        <v>131</v>
      </c>
    </row>
    <row r="491" spans="1:10">
      <c r="A491" s="35" t="s">
        <v>118</v>
      </c>
      <c r="B491" s="21" t="s">
        <v>851</v>
      </c>
      <c r="C491" s="22" t="s">
        <v>821</v>
      </c>
      <c r="D491" s="22">
        <v>3</v>
      </c>
      <c r="E491" s="1"/>
      <c r="F491" s="1">
        <v>3.88</v>
      </c>
      <c r="G491" s="1">
        <v>435</v>
      </c>
      <c r="H491" s="1">
        <v>513</v>
      </c>
      <c r="I491" s="1">
        <v>112</v>
      </c>
      <c r="J491" s="2">
        <v>132</v>
      </c>
    </row>
    <row r="492" spans="1:10">
      <c r="A492" s="35" t="s">
        <v>118</v>
      </c>
      <c r="B492" s="24" t="s">
        <v>852</v>
      </c>
      <c r="C492" s="25" t="s">
        <v>821</v>
      </c>
      <c r="D492" s="25">
        <v>4</v>
      </c>
      <c r="E492" s="4"/>
      <c r="F492" s="4">
        <v>3.88</v>
      </c>
      <c r="G492" s="4">
        <v>455</v>
      </c>
      <c r="H492" s="4">
        <v>537</v>
      </c>
      <c r="I492" s="4">
        <v>117</v>
      </c>
      <c r="J492" s="5">
        <v>138</v>
      </c>
    </row>
    <row r="493" spans="1:10">
      <c r="A493" s="35" t="s">
        <v>118</v>
      </c>
      <c r="B493" s="21" t="s">
        <v>853</v>
      </c>
      <c r="C493" s="22" t="s">
        <v>821</v>
      </c>
      <c r="D493" s="22">
        <v>4</v>
      </c>
      <c r="E493" s="1"/>
      <c r="F493" s="1">
        <v>3.88</v>
      </c>
      <c r="G493" s="1">
        <v>455</v>
      </c>
      <c r="H493" s="1">
        <v>537</v>
      </c>
      <c r="I493" s="1">
        <v>117</v>
      </c>
      <c r="J493" s="2">
        <v>138</v>
      </c>
    </row>
    <row r="494" spans="1:10">
      <c r="A494" s="35" t="s">
        <v>118</v>
      </c>
      <c r="B494" s="24" t="s">
        <v>854</v>
      </c>
      <c r="C494" s="25" t="s">
        <v>821</v>
      </c>
      <c r="D494" s="25">
        <v>3</v>
      </c>
      <c r="E494" s="4"/>
      <c r="F494" s="4">
        <v>3.88</v>
      </c>
      <c r="G494" s="4">
        <v>465</v>
      </c>
      <c r="H494" s="4">
        <v>549</v>
      </c>
      <c r="I494" s="4">
        <v>120</v>
      </c>
      <c r="J494" s="5">
        <v>141</v>
      </c>
    </row>
    <row r="495" spans="1:10">
      <c r="A495" s="35" t="s">
        <v>118</v>
      </c>
      <c r="B495" s="21" t="s">
        <v>855</v>
      </c>
      <c r="C495" s="22" t="s">
        <v>821</v>
      </c>
      <c r="D495" s="22">
        <v>4</v>
      </c>
      <c r="E495" s="1"/>
      <c r="F495" s="1">
        <v>3.88</v>
      </c>
      <c r="G495" s="1">
        <v>485</v>
      </c>
      <c r="H495" s="1">
        <v>572</v>
      </c>
      <c r="I495" s="1">
        <v>125</v>
      </c>
      <c r="J495" s="2">
        <v>148</v>
      </c>
    </row>
    <row r="496" spans="1:10">
      <c r="A496" s="35" t="s">
        <v>118</v>
      </c>
      <c r="B496" s="24" t="s">
        <v>856</v>
      </c>
      <c r="C496" s="25" t="s">
        <v>821</v>
      </c>
      <c r="D496" s="25">
        <v>3</v>
      </c>
      <c r="E496" s="4"/>
      <c r="F496" s="4">
        <v>3.88</v>
      </c>
      <c r="G496" s="4">
        <v>495</v>
      </c>
      <c r="H496" s="4">
        <v>584</v>
      </c>
      <c r="I496" s="4">
        <v>128</v>
      </c>
      <c r="J496" s="5">
        <v>151</v>
      </c>
    </row>
    <row r="497" spans="1:10">
      <c r="A497" s="35" t="s">
        <v>118</v>
      </c>
      <c r="B497" s="21" t="s">
        <v>857</v>
      </c>
      <c r="C497" s="22" t="s">
        <v>821</v>
      </c>
      <c r="D497" s="22">
        <v>4</v>
      </c>
      <c r="E497" s="1"/>
      <c r="F497" s="1">
        <v>3.88</v>
      </c>
      <c r="G497" s="1">
        <v>505</v>
      </c>
      <c r="H497" s="1">
        <v>596</v>
      </c>
      <c r="I497" s="1">
        <v>130</v>
      </c>
      <c r="J497" s="2">
        <v>154</v>
      </c>
    </row>
    <row r="498" spans="1:10">
      <c r="A498" s="35" t="s">
        <v>118</v>
      </c>
      <c r="B498" s="21" t="s">
        <v>858</v>
      </c>
      <c r="C498" s="22" t="s">
        <v>821</v>
      </c>
      <c r="D498" s="22">
        <v>4</v>
      </c>
      <c r="E498" s="1"/>
      <c r="F498" s="1">
        <v>3.88</v>
      </c>
      <c r="G498" s="1">
        <v>505</v>
      </c>
      <c r="H498" s="1">
        <v>596</v>
      </c>
      <c r="I498" s="1">
        <v>130</v>
      </c>
      <c r="J498" s="2">
        <v>154</v>
      </c>
    </row>
    <row r="499" spans="1:10">
      <c r="A499" s="35" t="s">
        <v>118</v>
      </c>
      <c r="B499" s="24" t="s">
        <v>859</v>
      </c>
      <c r="C499" s="25" t="s">
        <v>821</v>
      </c>
      <c r="D499" s="25">
        <v>4</v>
      </c>
      <c r="E499" s="4"/>
      <c r="F499" s="4">
        <v>3.88</v>
      </c>
      <c r="G499" s="4">
        <v>531</v>
      </c>
      <c r="H499" s="4">
        <v>627</v>
      </c>
      <c r="I499" s="4">
        <v>137</v>
      </c>
      <c r="J499" s="5">
        <v>161</v>
      </c>
    </row>
    <row r="500" spans="1:10">
      <c r="A500" s="35" t="s">
        <v>118</v>
      </c>
      <c r="B500" s="21" t="s">
        <v>538</v>
      </c>
      <c r="C500" s="22" t="s">
        <v>821</v>
      </c>
      <c r="D500" s="22">
        <v>4</v>
      </c>
      <c r="E500" s="1"/>
      <c r="F500" s="1">
        <v>3.88</v>
      </c>
      <c r="G500" s="1">
        <v>531</v>
      </c>
      <c r="H500" s="1">
        <v>627</v>
      </c>
      <c r="I500" s="1">
        <v>137</v>
      </c>
      <c r="J500" s="2">
        <v>161</v>
      </c>
    </row>
    <row r="501" spans="1:10">
      <c r="A501" s="35" t="s">
        <v>118</v>
      </c>
      <c r="B501" s="24" t="s">
        <v>860</v>
      </c>
      <c r="C501" s="25" t="s">
        <v>821</v>
      </c>
      <c r="D501" s="25">
        <v>4</v>
      </c>
      <c r="E501" s="4"/>
      <c r="F501" s="4">
        <v>3.88</v>
      </c>
      <c r="G501" s="4">
        <v>531</v>
      </c>
      <c r="H501" s="4">
        <v>627</v>
      </c>
      <c r="I501" s="4">
        <v>137</v>
      </c>
      <c r="J501" s="5">
        <v>161</v>
      </c>
    </row>
    <row r="502" spans="1:10">
      <c r="A502" s="35" t="s">
        <v>118</v>
      </c>
      <c r="B502" s="21" t="s">
        <v>861</v>
      </c>
      <c r="C502" s="22" t="s">
        <v>821</v>
      </c>
      <c r="D502" s="22">
        <v>4</v>
      </c>
      <c r="E502" s="1"/>
      <c r="F502" s="1">
        <v>3.88</v>
      </c>
      <c r="G502" s="1">
        <v>531</v>
      </c>
      <c r="H502" s="1">
        <v>627</v>
      </c>
      <c r="I502" s="1">
        <v>137</v>
      </c>
      <c r="J502" s="2">
        <v>161</v>
      </c>
    </row>
    <row r="503" spans="1:10">
      <c r="A503" s="35" t="s">
        <v>118</v>
      </c>
      <c r="B503" s="24" t="s">
        <v>862</v>
      </c>
      <c r="C503" s="25" t="s">
        <v>821</v>
      </c>
      <c r="D503" s="25">
        <v>4</v>
      </c>
      <c r="E503" s="4"/>
      <c r="F503" s="4">
        <v>3.88</v>
      </c>
      <c r="G503" s="4">
        <v>531</v>
      </c>
      <c r="H503" s="4">
        <v>627</v>
      </c>
      <c r="I503" s="4">
        <v>137</v>
      </c>
      <c r="J503" s="5">
        <v>161</v>
      </c>
    </row>
    <row r="504" spans="1:10">
      <c r="A504" s="35" t="s">
        <v>118</v>
      </c>
      <c r="B504" s="21" t="s">
        <v>863</v>
      </c>
      <c r="C504" s="22" t="s">
        <v>821</v>
      </c>
      <c r="D504" s="22">
        <v>4</v>
      </c>
      <c r="E504" s="1"/>
      <c r="F504" s="1">
        <v>3.88</v>
      </c>
      <c r="G504" s="1">
        <v>560</v>
      </c>
      <c r="H504" s="1">
        <v>661</v>
      </c>
      <c r="I504" s="1">
        <v>144</v>
      </c>
      <c r="J504" s="2">
        <v>170</v>
      </c>
    </row>
    <row r="505" spans="1:10">
      <c r="A505" s="35" t="s">
        <v>118</v>
      </c>
      <c r="B505" s="24" t="s">
        <v>864</v>
      </c>
      <c r="C505" s="25" t="s">
        <v>821</v>
      </c>
      <c r="D505" s="25">
        <v>4</v>
      </c>
      <c r="E505" s="4"/>
      <c r="F505" s="4">
        <v>3.88</v>
      </c>
      <c r="G505" s="4">
        <v>560</v>
      </c>
      <c r="H505" s="4">
        <v>661</v>
      </c>
      <c r="I505" s="4">
        <v>144</v>
      </c>
      <c r="J505" s="5">
        <v>170</v>
      </c>
    </row>
    <row r="506" spans="1:10">
      <c r="A506" s="35" t="s">
        <v>118</v>
      </c>
      <c r="B506" s="21" t="s">
        <v>865</v>
      </c>
      <c r="C506" s="22" t="s">
        <v>821</v>
      </c>
      <c r="D506" s="22">
        <v>3</v>
      </c>
      <c r="E506" s="1"/>
      <c r="F506" s="1">
        <v>3.88</v>
      </c>
      <c r="G506" s="1">
        <v>560</v>
      </c>
      <c r="H506" s="1">
        <v>661</v>
      </c>
      <c r="I506" s="1">
        <v>144</v>
      </c>
      <c r="J506" s="2">
        <v>170</v>
      </c>
    </row>
    <row r="507" spans="1:10">
      <c r="A507" s="35" t="s">
        <v>118</v>
      </c>
      <c r="B507" s="24" t="s">
        <v>866</v>
      </c>
      <c r="C507" s="25" t="s">
        <v>821</v>
      </c>
      <c r="D507" s="25">
        <v>3</v>
      </c>
      <c r="E507" s="4"/>
      <c r="F507" s="4">
        <v>3.88</v>
      </c>
      <c r="G507" s="4">
        <v>560</v>
      </c>
      <c r="H507" s="4">
        <v>661</v>
      </c>
      <c r="I507" s="4">
        <v>144</v>
      </c>
      <c r="J507" s="5">
        <v>170</v>
      </c>
    </row>
    <row r="508" spans="1:10">
      <c r="A508" s="35" t="s">
        <v>118</v>
      </c>
      <c r="B508" s="21" t="s">
        <v>867</v>
      </c>
      <c r="C508" s="22" t="s">
        <v>821</v>
      </c>
      <c r="D508" s="22">
        <v>4</v>
      </c>
      <c r="E508" s="1"/>
      <c r="F508" s="1">
        <v>3.88</v>
      </c>
      <c r="G508" s="1">
        <v>560</v>
      </c>
      <c r="H508" s="1">
        <v>661</v>
      </c>
      <c r="I508" s="1">
        <v>144</v>
      </c>
      <c r="J508" s="2">
        <v>170</v>
      </c>
    </row>
    <row r="509" spans="1:10">
      <c r="A509" s="35" t="s">
        <v>118</v>
      </c>
      <c r="B509" s="24" t="s">
        <v>868</v>
      </c>
      <c r="C509" s="25" t="s">
        <v>821</v>
      </c>
      <c r="D509" s="25">
        <v>3</v>
      </c>
      <c r="E509" s="4"/>
      <c r="F509" s="4">
        <v>3.88</v>
      </c>
      <c r="G509" s="4">
        <v>560</v>
      </c>
      <c r="H509" s="4">
        <v>661</v>
      </c>
      <c r="I509" s="4">
        <v>144</v>
      </c>
      <c r="J509" s="5">
        <v>170</v>
      </c>
    </row>
    <row r="510" spans="1:10">
      <c r="A510" s="35" t="s">
        <v>118</v>
      </c>
      <c r="B510" s="21" t="s">
        <v>869</v>
      </c>
      <c r="C510" s="22" t="s">
        <v>821</v>
      </c>
      <c r="D510" s="22">
        <v>3</v>
      </c>
      <c r="E510" s="1"/>
      <c r="F510" s="1">
        <v>3.88</v>
      </c>
      <c r="G510" s="1">
        <v>560</v>
      </c>
      <c r="H510" s="1">
        <v>661</v>
      </c>
      <c r="I510" s="1">
        <v>144</v>
      </c>
      <c r="J510" s="2">
        <v>170</v>
      </c>
    </row>
    <row r="511" spans="1:10">
      <c r="A511" s="35" t="s">
        <v>118</v>
      </c>
      <c r="B511" s="24" t="s">
        <v>870</v>
      </c>
      <c r="C511" s="25" t="s">
        <v>821</v>
      </c>
      <c r="D511" s="25">
        <v>4</v>
      </c>
      <c r="E511" s="4"/>
      <c r="F511" s="4">
        <v>3.88</v>
      </c>
      <c r="G511" s="4">
        <v>560</v>
      </c>
      <c r="H511" s="4">
        <v>661</v>
      </c>
      <c r="I511" s="4">
        <v>144</v>
      </c>
      <c r="J511" s="5">
        <v>170</v>
      </c>
    </row>
    <row r="512" spans="1:10">
      <c r="A512" s="35" t="s">
        <v>118</v>
      </c>
      <c r="B512" s="21" t="s">
        <v>871</v>
      </c>
      <c r="C512" s="22" t="s">
        <v>821</v>
      </c>
      <c r="D512" s="22">
        <v>3</v>
      </c>
      <c r="E512" s="1"/>
      <c r="F512" s="1">
        <v>3.88</v>
      </c>
      <c r="G512" s="1">
        <v>560</v>
      </c>
      <c r="H512" s="1">
        <v>661</v>
      </c>
      <c r="I512" s="1">
        <v>144</v>
      </c>
      <c r="J512" s="2">
        <v>170</v>
      </c>
    </row>
    <row r="513" spans="1:10">
      <c r="A513" s="35" t="s">
        <v>118</v>
      </c>
      <c r="B513" s="24" t="s">
        <v>872</v>
      </c>
      <c r="C513" s="25" t="s">
        <v>821</v>
      </c>
      <c r="D513" s="25">
        <v>3</v>
      </c>
      <c r="E513" s="4"/>
      <c r="F513" s="4">
        <v>3.88</v>
      </c>
      <c r="G513" s="4">
        <v>560</v>
      </c>
      <c r="H513" s="4">
        <v>661</v>
      </c>
      <c r="I513" s="4">
        <v>144</v>
      </c>
      <c r="J513" s="5">
        <v>170</v>
      </c>
    </row>
    <row r="514" spans="1:10">
      <c r="A514" s="35" t="s">
        <v>118</v>
      </c>
      <c r="B514" s="21" t="s">
        <v>873</v>
      </c>
      <c r="C514" s="22" t="s">
        <v>821</v>
      </c>
      <c r="D514" s="22">
        <v>4</v>
      </c>
      <c r="E514" s="1"/>
      <c r="F514" s="1">
        <v>3.88</v>
      </c>
      <c r="G514" s="1">
        <v>560</v>
      </c>
      <c r="H514" s="1">
        <v>661</v>
      </c>
      <c r="I514" s="1">
        <v>144</v>
      </c>
      <c r="J514" s="2">
        <v>170</v>
      </c>
    </row>
    <row r="515" spans="1:10">
      <c r="A515" s="35" t="s">
        <v>118</v>
      </c>
      <c r="B515" s="24" t="s">
        <v>874</v>
      </c>
      <c r="C515" s="25" t="s">
        <v>821</v>
      </c>
      <c r="D515" s="25">
        <v>3</v>
      </c>
      <c r="E515" s="4"/>
      <c r="F515" s="4">
        <v>3.88</v>
      </c>
      <c r="G515" s="4">
        <v>560</v>
      </c>
      <c r="H515" s="4">
        <v>661</v>
      </c>
      <c r="I515" s="4">
        <v>144</v>
      </c>
      <c r="J515" s="5">
        <v>170</v>
      </c>
    </row>
    <row r="516" spans="1:10">
      <c r="A516" s="35" t="s">
        <v>118</v>
      </c>
      <c r="B516" s="21" t="s">
        <v>875</v>
      </c>
      <c r="C516" s="22" t="s">
        <v>821</v>
      </c>
      <c r="D516" s="22">
        <v>4</v>
      </c>
      <c r="E516" s="1"/>
      <c r="F516" s="1">
        <v>3.88</v>
      </c>
      <c r="G516" s="1">
        <v>566</v>
      </c>
      <c r="H516" s="1">
        <v>668</v>
      </c>
      <c r="I516" s="1">
        <v>146</v>
      </c>
      <c r="J516" s="2">
        <v>172</v>
      </c>
    </row>
    <row r="517" spans="1:10">
      <c r="A517" s="35" t="s">
        <v>118</v>
      </c>
      <c r="B517" s="24" t="s">
        <v>801</v>
      </c>
      <c r="C517" s="25" t="s">
        <v>821</v>
      </c>
      <c r="D517" s="25">
        <v>3</v>
      </c>
      <c r="E517" s="4"/>
      <c r="F517" s="4">
        <v>3.88</v>
      </c>
      <c r="G517" s="4">
        <v>566</v>
      </c>
      <c r="H517" s="4">
        <v>668</v>
      </c>
      <c r="I517" s="4">
        <v>146</v>
      </c>
      <c r="J517" s="5">
        <v>172</v>
      </c>
    </row>
    <row r="518" spans="1:10">
      <c r="A518" s="35" t="s">
        <v>118</v>
      </c>
      <c r="B518" s="21" t="s">
        <v>876</v>
      </c>
      <c r="C518" s="22" t="s">
        <v>821</v>
      </c>
      <c r="D518" s="22">
        <v>3</v>
      </c>
      <c r="E518" s="1"/>
      <c r="F518" s="1">
        <v>3.88</v>
      </c>
      <c r="G518" s="1">
        <v>566</v>
      </c>
      <c r="H518" s="1">
        <v>668</v>
      </c>
      <c r="I518" s="1">
        <v>146</v>
      </c>
      <c r="J518" s="2">
        <v>172</v>
      </c>
    </row>
    <row r="519" spans="1:10">
      <c r="A519" s="35" t="s">
        <v>118</v>
      </c>
      <c r="B519" s="24" t="s">
        <v>877</v>
      </c>
      <c r="C519" s="25" t="s">
        <v>821</v>
      </c>
      <c r="D519" s="25">
        <v>3</v>
      </c>
      <c r="E519" s="4"/>
      <c r="F519" s="4">
        <v>3.88</v>
      </c>
      <c r="G519" s="4">
        <v>566</v>
      </c>
      <c r="H519" s="4">
        <v>668</v>
      </c>
      <c r="I519" s="4">
        <v>146</v>
      </c>
      <c r="J519" s="5">
        <v>172</v>
      </c>
    </row>
    <row r="520" spans="1:10">
      <c r="A520" s="35" t="s">
        <v>118</v>
      </c>
      <c r="B520" s="21" t="s">
        <v>878</v>
      </c>
      <c r="C520" s="22" t="s">
        <v>821</v>
      </c>
      <c r="D520" s="22">
        <v>3</v>
      </c>
      <c r="E520" s="1"/>
      <c r="F520" s="1">
        <v>3.88</v>
      </c>
      <c r="G520" s="1">
        <v>600</v>
      </c>
      <c r="H520" s="1">
        <v>708</v>
      </c>
      <c r="I520" s="1">
        <v>155</v>
      </c>
      <c r="J520" s="2">
        <v>182</v>
      </c>
    </row>
    <row r="521" spans="1:10">
      <c r="A521" s="35" t="s">
        <v>118</v>
      </c>
      <c r="B521" s="24" t="s">
        <v>879</v>
      </c>
      <c r="C521" s="25" t="s">
        <v>821</v>
      </c>
      <c r="D521" s="25">
        <v>3</v>
      </c>
      <c r="E521" s="4"/>
      <c r="F521" s="4">
        <v>3.88</v>
      </c>
      <c r="G521" s="4">
        <v>606</v>
      </c>
      <c r="H521" s="4">
        <v>715</v>
      </c>
      <c r="I521" s="4">
        <v>156</v>
      </c>
      <c r="J521" s="5">
        <v>184</v>
      </c>
    </row>
    <row r="522" spans="1:10">
      <c r="A522" s="35" t="s">
        <v>118</v>
      </c>
      <c r="B522" s="21" t="s">
        <v>880</v>
      </c>
      <c r="C522" s="22" t="s">
        <v>821</v>
      </c>
      <c r="D522" s="22">
        <v>4</v>
      </c>
      <c r="E522" s="1"/>
      <c r="F522" s="1">
        <v>3.88</v>
      </c>
      <c r="G522" s="1">
        <v>606</v>
      </c>
      <c r="H522" s="1">
        <v>715</v>
      </c>
      <c r="I522" s="1">
        <v>156</v>
      </c>
      <c r="J522" s="2">
        <v>184</v>
      </c>
    </row>
    <row r="523" spans="1:10">
      <c r="A523" s="35" t="s">
        <v>118</v>
      </c>
      <c r="B523" s="24" t="s">
        <v>881</v>
      </c>
      <c r="C523" s="25" t="s">
        <v>821</v>
      </c>
      <c r="D523" s="25">
        <v>3</v>
      </c>
      <c r="E523" s="4"/>
      <c r="F523" s="4">
        <v>3.88</v>
      </c>
      <c r="G523" s="4">
        <v>647</v>
      </c>
      <c r="H523" s="4">
        <v>763</v>
      </c>
      <c r="I523" s="4">
        <v>167</v>
      </c>
      <c r="J523" s="5">
        <v>197</v>
      </c>
    </row>
    <row r="524" spans="1:10">
      <c r="A524" s="35" t="s">
        <v>118</v>
      </c>
      <c r="B524" s="21" t="s">
        <v>882</v>
      </c>
      <c r="C524" s="22" t="s">
        <v>821</v>
      </c>
      <c r="D524" s="22">
        <v>4</v>
      </c>
      <c r="E524" s="1"/>
      <c r="F524" s="1">
        <v>3.88</v>
      </c>
      <c r="G524" s="1">
        <v>707</v>
      </c>
      <c r="H524" s="1">
        <v>834</v>
      </c>
      <c r="I524" s="1">
        <v>182</v>
      </c>
      <c r="J524" s="2">
        <v>215</v>
      </c>
    </row>
    <row r="525" spans="1:10">
      <c r="A525" s="35" t="s">
        <v>118</v>
      </c>
      <c r="B525" s="24" t="s">
        <v>883</v>
      </c>
      <c r="C525" s="25" t="s">
        <v>821</v>
      </c>
      <c r="D525" s="25">
        <v>4</v>
      </c>
      <c r="E525" s="4"/>
      <c r="F525" s="4">
        <v>3.88</v>
      </c>
      <c r="G525" s="4">
        <v>1611</v>
      </c>
      <c r="H525" s="4">
        <v>1901</v>
      </c>
      <c r="I525" s="4">
        <v>415</v>
      </c>
      <c r="J525" s="5">
        <v>490</v>
      </c>
    </row>
    <row r="526" spans="1:10">
      <c r="A526" s="35" t="s">
        <v>118</v>
      </c>
      <c r="B526" s="21" t="s">
        <v>884</v>
      </c>
      <c r="C526" s="22" t="s">
        <v>821</v>
      </c>
      <c r="D526" s="22">
        <v>4</v>
      </c>
      <c r="E526" s="1"/>
      <c r="F526" s="1">
        <v>3.88</v>
      </c>
      <c r="G526" s="1">
        <v>1611</v>
      </c>
      <c r="H526" s="1">
        <v>1901</v>
      </c>
      <c r="I526" s="1">
        <v>415</v>
      </c>
      <c r="J526" s="2">
        <v>490</v>
      </c>
    </row>
    <row r="527" spans="1:10">
      <c r="A527" s="35" t="s">
        <v>118</v>
      </c>
      <c r="B527" s="24" t="s">
        <v>885</v>
      </c>
      <c r="C527" s="25" t="s">
        <v>821</v>
      </c>
      <c r="D527" s="25">
        <v>4</v>
      </c>
      <c r="E527" s="4"/>
      <c r="F527" s="4">
        <v>3.88</v>
      </c>
      <c r="G527" s="4">
        <v>1813</v>
      </c>
      <c r="H527" s="4">
        <v>2139</v>
      </c>
      <c r="I527" s="4">
        <v>467</v>
      </c>
      <c r="J527" s="5">
        <v>551</v>
      </c>
    </row>
    <row r="528" spans="1:10">
      <c r="A528" s="35" t="s">
        <v>118</v>
      </c>
      <c r="B528" s="21" t="s">
        <v>886</v>
      </c>
      <c r="C528" s="22" t="s">
        <v>821</v>
      </c>
      <c r="D528" s="22">
        <v>4</v>
      </c>
      <c r="E528" s="1"/>
      <c r="F528" s="1">
        <v>3.88</v>
      </c>
      <c r="G528" s="1">
        <v>1755</v>
      </c>
      <c r="H528" s="1">
        <v>2071</v>
      </c>
      <c r="I528" s="1">
        <v>452</v>
      </c>
      <c r="J528" s="2">
        <v>534</v>
      </c>
    </row>
    <row r="529" spans="1:10">
      <c r="A529" s="35" t="s">
        <v>118</v>
      </c>
      <c r="B529" s="24" t="s">
        <v>887</v>
      </c>
      <c r="C529" s="25" t="s">
        <v>821</v>
      </c>
      <c r="D529" s="25">
        <v>4</v>
      </c>
      <c r="E529" s="4"/>
      <c r="F529" s="4">
        <v>3.88</v>
      </c>
      <c r="G529" s="4">
        <v>1755</v>
      </c>
      <c r="H529" s="4">
        <v>2071</v>
      </c>
      <c r="I529" s="4">
        <v>452</v>
      </c>
      <c r="J529" s="5">
        <v>534</v>
      </c>
    </row>
    <row r="530" spans="1:10">
      <c r="A530" s="35" t="s">
        <v>118</v>
      </c>
      <c r="B530" s="21" t="s">
        <v>888</v>
      </c>
      <c r="C530" s="22" t="s">
        <v>821</v>
      </c>
      <c r="D530" s="22">
        <v>4</v>
      </c>
      <c r="E530" s="1"/>
      <c r="F530" s="1">
        <v>3.88</v>
      </c>
      <c r="G530" s="1">
        <v>1755</v>
      </c>
      <c r="H530" s="1">
        <v>2071</v>
      </c>
      <c r="I530" s="1">
        <v>452</v>
      </c>
      <c r="J530" s="2">
        <v>534</v>
      </c>
    </row>
    <row r="531" spans="1:10">
      <c r="A531" s="35" t="s">
        <v>118</v>
      </c>
      <c r="B531" s="24" t="s">
        <v>889</v>
      </c>
      <c r="C531" s="25" t="s">
        <v>821</v>
      </c>
      <c r="D531" s="25">
        <v>4</v>
      </c>
      <c r="E531" s="4"/>
      <c r="F531" s="4">
        <v>3.88</v>
      </c>
      <c r="G531" s="4">
        <v>1755</v>
      </c>
      <c r="H531" s="4">
        <v>2071</v>
      </c>
      <c r="I531" s="4">
        <v>452</v>
      </c>
      <c r="J531" s="5">
        <v>534</v>
      </c>
    </row>
    <row r="532" spans="1:10">
      <c r="A532" s="35" t="s">
        <v>118</v>
      </c>
      <c r="B532" s="24" t="s">
        <v>890</v>
      </c>
      <c r="C532" s="25" t="s">
        <v>891</v>
      </c>
      <c r="D532" s="25">
        <v>3</v>
      </c>
      <c r="E532" s="4"/>
      <c r="F532" s="4">
        <v>5.81</v>
      </c>
      <c r="G532" s="4">
        <v>909</v>
      </c>
      <c r="H532" s="4">
        <v>1073</v>
      </c>
      <c r="I532" s="4">
        <v>156</v>
      </c>
      <c r="J532" s="5">
        <v>185</v>
      </c>
    </row>
    <row r="533" spans="1:10">
      <c r="A533" s="35" t="s">
        <v>118</v>
      </c>
      <c r="B533" s="24" t="s">
        <v>892</v>
      </c>
      <c r="C533" s="25" t="s">
        <v>893</v>
      </c>
      <c r="D533" s="25">
        <v>15</v>
      </c>
      <c r="E533" s="4"/>
      <c r="F533" s="4">
        <v>0.19</v>
      </c>
      <c r="G533" s="4">
        <v>56</v>
      </c>
      <c r="H533" s="4">
        <v>66</v>
      </c>
      <c r="I533" s="4">
        <v>295</v>
      </c>
      <c r="J533" s="5">
        <v>348</v>
      </c>
    </row>
    <row r="534" spans="1:10">
      <c r="A534" s="35" t="s">
        <v>118</v>
      </c>
      <c r="B534" s="21" t="s">
        <v>894</v>
      </c>
      <c r="C534" s="22" t="s">
        <v>893</v>
      </c>
      <c r="D534" s="22">
        <v>20</v>
      </c>
      <c r="E534" s="1"/>
      <c r="F534" s="1">
        <v>0.19</v>
      </c>
      <c r="G534" s="1">
        <v>78</v>
      </c>
      <c r="H534" s="1">
        <v>92</v>
      </c>
      <c r="I534" s="1">
        <v>411</v>
      </c>
      <c r="J534" s="2">
        <v>484</v>
      </c>
    </row>
    <row r="535" spans="1:10">
      <c r="A535" s="35" t="s">
        <v>118</v>
      </c>
      <c r="B535" s="21" t="s">
        <v>895</v>
      </c>
      <c r="C535" s="22" t="s">
        <v>896</v>
      </c>
      <c r="D535" s="22">
        <v>3</v>
      </c>
      <c r="E535" s="1"/>
      <c r="F535" s="1">
        <v>6.05</v>
      </c>
      <c r="G535" s="1">
        <v>697</v>
      </c>
      <c r="H535" s="1">
        <v>822</v>
      </c>
      <c r="I535" s="1">
        <v>115</v>
      </c>
      <c r="J535" s="2">
        <v>136</v>
      </c>
    </row>
    <row r="536" spans="1:10">
      <c r="A536" s="35" t="s">
        <v>118</v>
      </c>
      <c r="B536" s="24" t="s">
        <v>897</v>
      </c>
      <c r="C536" s="25" t="s">
        <v>896</v>
      </c>
      <c r="D536" s="25">
        <v>3</v>
      </c>
      <c r="E536" s="4"/>
      <c r="F536" s="4">
        <v>6.05</v>
      </c>
      <c r="G536" s="4">
        <v>697</v>
      </c>
      <c r="H536" s="4">
        <v>822</v>
      </c>
      <c r="I536" s="4">
        <v>115</v>
      </c>
      <c r="J536" s="5">
        <v>136</v>
      </c>
    </row>
    <row r="537" spans="1:10">
      <c r="A537" s="35" t="s">
        <v>118</v>
      </c>
      <c r="B537" s="21" t="s">
        <v>898</v>
      </c>
      <c r="C537" s="22" t="s">
        <v>896</v>
      </c>
      <c r="D537" s="22">
        <v>3</v>
      </c>
      <c r="E537" s="1"/>
      <c r="F537" s="1">
        <v>6.05</v>
      </c>
      <c r="G537" s="1">
        <v>697</v>
      </c>
      <c r="H537" s="1">
        <v>822</v>
      </c>
      <c r="I537" s="1">
        <v>115</v>
      </c>
      <c r="J537" s="2">
        <v>136</v>
      </c>
    </row>
    <row r="538" spans="1:10">
      <c r="A538" s="35" t="s">
        <v>118</v>
      </c>
      <c r="B538" s="24" t="s">
        <v>899</v>
      </c>
      <c r="C538" s="25" t="s">
        <v>896</v>
      </c>
      <c r="D538" s="25">
        <v>3</v>
      </c>
      <c r="E538" s="4"/>
      <c r="F538" s="4">
        <v>6.05</v>
      </c>
      <c r="G538" s="4">
        <v>697</v>
      </c>
      <c r="H538" s="4">
        <v>822</v>
      </c>
      <c r="I538" s="4">
        <v>115</v>
      </c>
      <c r="J538" s="5">
        <v>136</v>
      </c>
    </row>
    <row r="539" spans="1:10">
      <c r="A539" s="35" t="s">
        <v>118</v>
      </c>
      <c r="B539" s="21" t="s">
        <v>900</v>
      </c>
      <c r="C539" s="22" t="s">
        <v>896</v>
      </c>
      <c r="D539" s="22">
        <v>3</v>
      </c>
      <c r="E539" s="1"/>
      <c r="F539" s="1">
        <v>6.05</v>
      </c>
      <c r="G539" s="1">
        <v>697</v>
      </c>
      <c r="H539" s="1">
        <v>822</v>
      </c>
      <c r="I539" s="1">
        <v>115</v>
      </c>
      <c r="J539" s="2">
        <v>136</v>
      </c>
    </row>
    <row r="540" spans="1:10">
      <c r="A540" s="35" t="s">
        <v>118</v>
      </c>
      <c r="B540" s="24" t="s">
        <v>901</v>
      </c>
      <c r="C540" s="25" t="s">
        <v>896</v>
      </c>
      <c r="D540" s="25">
        <v>3</v>
      </c>
      <c r="E540" s="4"/>
      <c r="F540" s="4">
        <v>6.05</v>
      </c>
      <c r="G540" s="4">
        <v>697</v>
      </c>
      <c r="H540" s="4">
        <v>822</v>
      </c>
      <c r="I540" s="4">
        <v>115</v>
      </c>
      <c r="J540" s="5">
        <v>136</v>
      </c>
    </row>
    <row r="541" spans="1:10">
      <c r="A541" s="35" t="s">
        <v>118</v>
      </c>
      <c r="B541" s="24" t="s">
        <v>902</v>
      </c>
      <c r="C541" s="25" t="s">
        <v>903</v>
      </c>
      <c r="D541" s="25">
        <v>1</v>
      </c>
      <c r="E541" s="4"/>
      <c r="F541" s="4">
        <v>12.16</v>
      </c>
      <c r="G541" s="4">
        <v>3340</v>
      </c>
      <c r="H541" s="4">
        <v>3941</v>
      </c>
      <c r="I541" s="4">
        <v>275</v>
      </c>
      <c r="J541" s="5">
        <v>324</v>
      </c>
    </row>
    <row r="542" spans="1:10">
      <c r="A542" s="35" t="s">
        <v>118</v>
      </c>
      <c r="B542" s="21" t="s">
        <v>904</v>
      </c>
      <c r="C542" s="22" t="s">
        <v>903</v>
      </c>
      <c r="D542" s="22">
        <v>1</v>
      </c>
      <c r="E542" s="1"/>
      <c r="F542" s="1">
        <v>12.16</v>
      </c>
      <c r="G542" s="1">
        <v>3340</v>
      </c>
      <c r="H542" s="1">
        <v>3941</v>
      </c>
      <c r="I542" s="1">
        <v>275</v>
      </c>
      <c r="J542" s="2">
        <v>324</v>
      </c>
    </row>
    <row r="543" spans="1:10">
      <c r="A543" s="35" t="s">
        <v>118</v>
      </c>
      <c r="B543" s="24" t="s">
        <v>905</v>
      </c>
      <c r="C543" s="25" t="s">
        <v>903</v>
      </c>
      <c r="D543" s="25">
        <v>1</v>
      </c>
      <c r="E543" s="4"/>
      <c r="F543" s="4">
        <v>12.16</v>
      </c>
      <c r="G543" s="4">
        <v>3340</v>
      </c>
      <c r="H543" s="4">
        <v>3941</v>
      </c>
      <c r="I543" s="4">
        <v>275</v>
      </c>
      <c r="J543" s="5">
        <v>324</v>
      </c>
    </row>
    <row r="544" spans="1:10">
      <c r="A544" s="35" t="s">
        <v>118</v>
      </c>
      <c r="B544" s="21" t="s">
        <v>906</v>
      </c>
      <c r="C544" s="22" t="s">
        <v>903</v>
      </c>
      <c r="D544" s="22">
        <v>1</v>
      </c>
      <c r="E544" s="1"/>
      <c r="F544" s="1">
        <v>12.16</v>
      </c>
      <c r="G544" s="1">
        <v>3340</v>
      </c>
      <c r="H544" s="1">
        <v>3941</v>
      </c>
      <c r="I544" s="1">
        <v>275</v>
      </c>
      <c r="J544" s="2">
        <v>324</v>
      </c>
    </row>
    <row r="545" spans="1:10">
      <c r="A545" s="35" t="s">
        <v>118</v>
      </c>
      <c r="B545" s="24" t="s">
        <v>907</v>
      </c>
      <c r="C545" s="25" t="s">
        <v>903</v>
      </c>
      <c r="D545" s="25">
        <v>1</v>
      </c>
      <c r="E545" s="4"/>
      <c r="F545" s="4">
        <v>12.16</v>
      </c>
      <c r="G545" s="4">
        <v>3340</v>
      </c>
      <c r="H545" s="4">
        <v>3941</v>
      </c>
      <c r="I545" s="4">
        <v>275</v>
      </c>
      <c r="J545" s="5">
        <v>324</v>
      </c>
    </row>
    <row r="546" spans="1:10">
      <c r="A546" s="35" t="s">
        <v>118</v>
      </c>
      <c r="B546" s="21" t="s">
        <v>908</v>
      </c>
      <c r="C546" s="22" t="s">
        <v>903</v>
      </c>
      <c r="D546" s="22">
        <v>1</v>
      </c>
      <c r="E546" s="1"/>
      <c r="F546" s="1">
        <v>12.16</v>
      </c>
      <c r="G546" s="1">
        <v>3340</v>
      </c>
      <c r="H546" s="1">
        <v>3941</v>
      </c>
      <c r="I546" s="1">
        <v>275</v>
      </c>
      <c r="J546" s="2">
        <v>324</v>
      </c>
    </row>
    <row r="547" spans="1:10">
      <c r="A547" s="35" t="s">
        <v>118</v>
      </c>
      <c r="B547" s="24" t="s">
        <v>909</v>
      </c>
      <c r="C547" s="25" t="s">
        <v>903</v>
      </c>
      <c r="D547" s="25">
        <v>1</v>
      </c>
      <c r="E547" s="4"/>
      <c r="F547" s="4">
        <v>12.16</v>
      </c>
      <c r="G547" s="4">
        <v>3340</v>
      </c>
      <c r="H547" s="4">
        <v>3941</v>
      </c>
      <c r="I547" s="4">
        <v>275</v>
      </c>
      <c r="J547" s="5">
        <v>324</v>
      </c>
    </row>
    <row r="548" spans="1:10">
      <c r="A548" s="35" t="s">
        <v>118</v>
      </c>
      <c r="B548" s="24" t="s">
        <v>910</v>
      </c>
      <c r="C548" s="25" t="s">
        <v>911</v>
      </c>
      <c r="D548" s="25">
        <v>15</v>
      </c>
      <c r="E548" s="4"/>
      <c r="F548" s="4">
        <v>0.22</v>
      </c>
      <c r="G548" s="4">
        <v>122</v>
      </c>
      <c r="H548" s="4">
        <v>144</v>
      </c>
      <c r="I548" s="4">
        <v>555</v>
      </c>
      <c r="J548" s="5">
        <v>654</v>
      </c>
    </row>
    <row r="549" spans="1:10">
      <c r="A549" s="35" t="s">
        <v>118</v>
      </c>
      <c r="B549" s="21" t="s">
        <v>912</v>
      </c>
      <c r="C549" s="22" t="s">
        <v>911</v>
      </c>
      <c r="D549" s="22">
        <v>15</v>
      </c>
      <c r="E549" s="1"/>
      <c r="F549" s="1">
        <v>0.22</v>
      </c>
      <c r="G549" s="1">
        <v>155</v>
      </c>
      <c r="H549" s="1">
        <v>183</v>
      </c>
      <c r="I549" s="1">
        <v>705</v>
      </c>
      <c r="J549" s="2">
        <v>831</v>
      </c>
    </row>
    <row r="550" spans="1:10">
      <c r="A550" s="35" t="s">
        <v>118</v>
      </c>
      <c r="B550" s="24" t="s">
        <v>913</v>
      </c>
      <c r="C550" s="25" t="s">
        <v>911</v>
      </c>
      <c r="D550" s="25">
        <v>15</v>
      </c>
      <c r="E550" s="4"/>
      <c r="F550" s="4">
        <v>0.22</v>
      </c>
      <c r="G550" s="4">
        <v>155</v>
      </c>
      <c r="H550" s="4">
        <v>183</v>
      </c>
      <c r="I550" s="4">
        <v>705</v>
      </c>
      <c r="J550" s="5">
        <v>831</v>
      </c>
    </row>
    <row r="551" spans="1:10">
      <c r="A551" s="35" t="s">
        <v>118</v>
      </c>
      <c r="B551" s="24" t="s">
        <v>914</v>
      </c>
      <c r="C551" s="25" t="s">
        <v>915</v>
      </c>
      <c r="D551" s="25">
        <v>48</v>
      </c>
      <c r="E551" s="4"/>
      <c r="F551" s="4">
        <v>0.25</v>
      </c>
      <c r="G551" s="4">
        <v>47</v>
      </c>
      <c r="H551" s="4">
        <v>55</v>
      </c>
      <c r="I551" s="4">
        <v>188</v>
      </c>
      <c r="J551" s="5">
        <v>222</v>
      </c>
    </row>
    <row r="552" spans="1:10">
      <c r="A552" s="35" t="s">
        <v>118</v>
      </c>
      <c r="B552" s="21" t="s">
        <v>916</v>
      </c>
      <c r="C552" s="22" t="s">
        <v>915</v>
      </c>
      <c r="D552" s="22">
        <v>48</v>
      </c>
      <c r="E552" s="1"/>
      <c r="F552" s="1">
        <v>0.25</v>
      </c>
      <c r="G552" s="1">
        <v>47</v>
      </c>
      <c r="H552" s="1">
        <v>55</v>
      </c>
      <c r="I552" s="1">
        <v>188</v>
      </c>
      <c r="J552" s="2">
        <v>222</v>
      </c>
    </row>
    <row r="553" spans="1:10">
      <c r="A553" s="35" t="s">
        <v>118</v>
      </c>
      <c r="B553" s="21" t="s">
        <v>917</v>
      </c>
      <c r="C553" s="22" t="s">
        <v>918</v>
      </c>
      <c r="D553" s="22">
        <v>48</v>
      </c>
      <c r="E553" s="1"/>
      <c r="F553" s="1">
        <v>0.28999999999999998</v>
      </c>
      <c r="G553" s="1">
        <v>31</v>
      </c>
      <c r="H553" s="1">
        <v>37</v>
      </c>
      <c r="I553" s="1">
        <v>107</v>
      </c>
      <c r="J553" s="2">
        <v>126</v>
      </c>
    </row>
    <row r="554" spans="1:10">
      <c r="A554" s="35" t="s">
        <v>118</v>
      </c>
      <c r="B554" s="21" t="s">
        <v>919</v>
      </c>
      <c r="C554" s="22" t="s">
        <v>918</v>
      </c>
      <c r="D554" s="22">
        <v>48</v>
      </c>
      <c r="E554" s="1"/>
      <c r="F554" s="1">
        <v>0.28999999999999998</v>
      </c>
      <c r="G554" s="1">
        <v>31</v>
      </c>
      <c r="H554" s="1">
        <v>37</v>
      </c>
      <c r="I554" s="1">
        <v>107</v>
      </c>
      <c r="J554" s="2">
        <v>126</v>
      </c>
    </row>
    <row r="555" spans="1:10">
      <c r="A555" s="35" t="s">
        <v>118</v>
      </c>
      <c r="B555" s="21" t="s">
        <v>920</v>
      </c>
      <c r="C555" s="22" t="s">
        <v>921</v>
      </c>
      <c r="D555" s="22">
        <v>30</v>
      </c>
      <c r="E555" s="1"/>
      <c r="F555" s="1">
        <v>0.34</v>
      </c>
      <c r="G555" s="1">
        <v>81</v>
      </c>
      <c r="H555" s="1">
        <v>96</v>
      </c>
      <c r="I555" s="1">
        <v>238</v>
      </c>
      <c r="J555" s="2">
        <v>281</v>
      </c>
    </row>
    <row r="556" spans="1:10">
      <c r="A556" s="35" t="s">
        <v>118</v>
      </c>
      <c r="B556" s="24" t="s">
        <v>922</v>
      </c>
      <c r="C556" s="25" t="s">
        <v>921</v>
      </c>
      <c r="D556" s="25">
        <v>30</v>
      </c>
      <c r="E556" s="4"/>
      <c r="F556" s="4">
        <v>0.34</v>
      </c>
      <c r="G556" s="4">
        <v>81</v>
      </c>
      <c r="H556" s="4">
        <v>96</v>
      </c>
      <c r="I556" s="4">
        <v>238</v>
      </c>
      <c r="J556" s="5">
        <v>281</v>
      </c>
    </row>
    <row r="557" spans="1:10">
      <c r="A557" s="35" t="s">
        <v>118</v>
      </c>
      <c r="B557" s="21" t="s">
        <v>923</v>
      </c>
      <c r="C557" s="22" t="s">
        <v>921</v>
      </c>
      <c r="D557" s="22">
        <v>30</v>
      </c>
      <c r="E557" s="1"/>
      <c r="F557" s="1">
        <v>0.34</v>
      </c>
      <c r="G557" s="1">
        <v>81</v>
      </c>
      <c r="H557" s="1">
        <v>96</v>
      </c>
      <c r="I557" s="1">
        <v>238</v>
      </c>
      <c r="J557" s="2">
        <v>281</v>
      </c>
    </row>
    <row r="558" spans="1:10">
      <c r="A558" s="35" t="s">
        <v>118</v>
      </c>
      <c r="B558" s="24" t="s">
        <v>924</v>
      </c>
      <c r="C558" s="25" t="s">
        <v>921</v>
      </c>
      <c r="D558" s="25">
        <v>30</v>
      </c>
      <c r="E558" s="4"/>
      <c r="F558" s="4">
        <v>0.34</v>
      </c>
      <c r="G558" s="4">
        <v>81</v>
      </c>
      <c r="H558" s="4">
        <v>96</v>
      </c>
      <c r="I558" s="4">
        <v>238</v>
      </c>
      <c r="J558" s="5">
        <v>281</v>
      </c>
    </row>
    <row r="559" spans="1:10">
      <c r="A559" s="35" t="s">
        <v>118</v>
      </c>
      <c r="B559" s="24" t="s">
        <v>925</v>
      </c>
      <c r="C559" s="25" t="s">
        <v>926</v>
      </c>
      <c r="D559" s="25">
        <v>30</v>
      </c>
      <c r="E559" s="4"/>
      <c r="F559" s="4">
        <v>0.38</v>
      </c>
      <c r="G559" s="4">
        <v>71</v>
      </c>
      <c r="H559" s="4">
        <v>84</v>
      </c>
      <c r="I559" s="4">
        <v>187</v>
      </c>
      <c r="J559" s="5">
        <v>220</v>
      </c>
    </row>
    <row r="560" spans="1:10">
      <c r="A560" s="35" t="s">
        <v>118</v>
      </c>
      <c r="B560" s="21" t="s">
        <v>927</v>
      </c>
      <c r="C560" s="22" t="s">
        <v>926</v>
      </c>
      <c r="D560" s="22">
        <v>30</v>
      </c>
      <c r="E560" s="1"/>
      <c r="F560" s="1">
        <v>0.38</v>
      </c>
      <c r="G560" s="1">
        <v>71</v>
      </c>
      <c r="H560" s="1">
        <v>84</v>
      </c>
      <c r="I560" s="1">
        <v>187</v>
      </c>
      <c r="J560" s="2">
        <v>220</v>
      </c>
    </row>
    <row r="561" spans="1:10">
      <c r="A561" s="35" t="s">
        <v>118</v>
      </c>
      <c r="B561" s="24" t="s">
        <v>928</v>
      </c>
      <c r="C561" s="25" t="s">
        <v>926</v>
      </c>
      <c r="D561" s="25">
        <v>30</v>
      </c>
      <c r="E561" s="4"/>
      <c r="F561" s="4">
        <v>0.38</v>
      </c>
      <c r="G561" s="4">
        <v>71</v>
      </c>
      <c r="H561" s="4">
        <v>84</v>
      </c>
      <c r="I561" s="4">
        <v>187</v>
      </c>
      <c r="J561" s="5">
        <v>220</v>
      </c>
    </row>
    <row r="562" spans="1:10">
      <c r="A562" s="35" t="s">
        <v>118</v>
      </c>
      <c r="B562" s="24" t="s">
        <v>929</v>
      </c>
      <c r="C562" s="25" t="s">
        <v>930</v>
      </c>
      <c r="D562" s="25">
        <v>3</v>
      </c>
      <c r="E562" s="4"/>
      <c r="F562" s="4">
        <v>6.89</v>
      </c>
      <c r="G562" s="4">
        <v>591</v>
      </c>
      <c r="H562" s="4">
        <v>697</v>
      </c>
      <c r="I562" s="4">
        <v>86</v>
      </c>
      <c r="J562" s="5">
        <v>101</v>
      </c>
    </row>
    <row r="563" spans="1:10">
      <c r="A563" s="35" t="s">
        <v>118</v>
      </c>
      <c r="B563" s="21" t="s">
        <v>931</v>
      </c>
      <c r="C563" s="22" t="s">
        <v>930</v>
      </c>
      <c r="D563" s="22">
        <v>3</v>
      </c>
      <c r="E563" s="1"/>
      <c r="F563" s="1">
        <v>6.89</v>
      </c>
      <c r="G563" s="1">
        <v>627</v>
      </c>
      <c r="H563" s="1">
        <v>740</v>
      </c>
      <c r="I563" s="1">
        <v>91</v>
      </c>
      <c r="J563" s="2">
        <v>107</v>
      </c>
    </row>
    <row r="564" spans="1:10">
      <c r="A564" s="35" t="s">
        <v>118</v>
      </c>
      <c r="B564" s="24" t="s">
        <v>932</v>
      </c>
      <c r="C564" s="25" t="s">
        <v>930</v>
      </c>
      <c r="D564" s="25">
        <v>3</v>
      </c>
      <c r="E564" s="4"/>
      <c r="F564" s="4">
        <v>6.89</v>
      </c>
      <c r="G564" s="4">
        <v>627</v>
      </c>
      <c r="H564" s="4">
        <v>740</v>
      </c>
      <c r="I564" s="4">
        <v>91</v>
      </c>
      <c r="J564" s="5">
        <v>107</v>
      </c>
    </row>
    <row r="565" spans="1:10">
      <c r="A565" s="35" t="s">
        <v>118</v>
      </c>
      <c r="B565" s="21" t="s">
        <v>933</v>
      </c>
      <c r="C565" s="22" t="s">
        <v>930</v>
      </c>
      <c r="D565" s="22">
        <v>3</v>
      </c>
      <c r="E565" s="1"/>
      <c r="F565" s="1">
        <v>6.89</v>
      </c>
      <c r="G565" s="1">
        <v>627</v>
      </c>
      <c r="H565" s="1">
        <v>740</v>
      </c>
      <c r="I565" s="1">
        <v>91</v>
      </c>
      <c r="J565" s="2">
        <v>107</v>
      </c>
    </row>
    <row r="566" spans="1:10">
      <c r="A566" s="35" t="s">
        <v>118</v>
      </c>
      <c r="B566" s="24" t="s">
        <v>934</v>
      </c>
      <c r="C566" s="25" t="s">
        <v>930</v>
      </c>
      <c r="D566" s="25">
        <v>3</v>
      </c>
      <c r="E566" s="4"/>
      <c r="F566" s="4">
        <v>6.89</v>
      </c>
      <c r="G566" s="4">
        <v>627</v>
      </c>
      <c r="H566" s="4">
        <v>740</v>
      </c>
      <c r="I566" s="4">
        <v>91</v>
      </c>
      <c r="J566" s="5">
        <v>107</v>
      </c>
    </row>
    <row r="567" spans="1:10">
      <c r="A567" s="35" t="s">
        <v>118</v>
      </c>
      <c r="B567" s="21" t="s">
        <v>935</v>
      </c>
      <c r="C567" s="22" t="s">
        <v>930</v>
      </c>
      <c r="D567" s="22">
        <v>3</v>
      </c>
      <c r="E567" s="1"/>
      <c r="F567" s="1">
        <v>6.89</v>
      </c>
      <c r="G567" s="1">
        <v>627</v>
      </c>
      <c r="H567" s="1">
        <v>740</v>
      </c>
      <c r="I567" s="1">
        <v>91</v>
      </c>
      <c r="J567" s="2">
        <v>107</v>
      </c>
    </row>
    <row r="568" spans="1:10">
      <c r="A568" s="35" t="s">
        <v>118</v>
      </c>
      <c r="B568" s="24" t="s">
        <v>936</v>
      </c>
      <c r="C568" s="25" t="s">
        <v>930</v>
      </c>
      <c r="D568" s="25">
        <v>3</v>
      </c>
      <c r="E568" s="4"/>
      <c r="F568" s="4">
        <v>6.89</v>
      </c>
      <c r="G568" s="4">
        <v>627</v>
      </c>
      <c r="H568" s="4">
        <v>740</v>
      </c>
      <c r="I568" s="4">
        <v>91</v>
      </c>
      <c r="J568" s="5">
        <v>107</v>
      </c>
    </row>
    <row r="569" spans="1:10">
      <c r="A569" s="35" t="s">
        <v>118</v>
      </c>
      <c r="B569" s="21" t="s">
        <v>937</v>
      </c>
      <c r="C569" s="22" t="s">
        <v>930</v>
      </c>
      <c r="D569" s="22">
        <v>3</v>
      </c>
      <c r="E569" s="1"/>
      <c r="F569" s="1">
        <v>6.89</v>
      </c>
      <c r="G569" s="1">
        <v>627</v>
      </c>
      <c r="H569" s="1">
        <v>740</v>
      </c>
      <c r="I569" s="1">
        <v>91</v>
      </c>
      <c r="J569" s="2">
        <v>107</v>
      </c>
    </row>
    <row r="570" spans="1:10">
      <c r="A570" s="35" t="s">
        <v>118</v>
      </c>
      <c r="B570" s="24" t="s">
        <v>938</v>
      </c>
      <c r="C570" s="25" t="s">
        <v>930</v>
      </c>
      <c r="D570" s="25">
        <v>3</v>
      </c>
      <c r="E570" s="4"/>
      <c r="F570" s="4">
        <v>6.89</v>
      </c>
      <c r="G570" s="4">
        <v>627</v>
      </c>
      <c r="H570" s="4">
        <v>740</v>
      </c>
      <c r="I570" s="4">
        <v>91</v>
      </c>
      <c r="J570" s="5">
        <v>107</v>
      </c>
    </row>
    <row r="571" spans="1:10">
      <c r="A571" s="35" t="s">
        <v>118</v>
      </c>
      <c r="B571" s="21" t="s">
        <v>939</v>
      </c>
      <c r="C571" s="22" t="s">
        <v>930</v>
      </c>
      <c r="D571" s="22">
        <v>3</v>
      </c>
      <c r="E571" s="1"/>
      <c r="F571" s="1">
        <v>6.89</v>
      </c>
      <c r="G571" s="1">
        <v>697</v>
      </c>
      <c r="H571" s="1">
        <v>822</v>
      </c>
      <c r="I571" s="1">
        <v>101</v>
      </c>
      <c r="J571" s="2">
        <v>119</v>
      </c>
    </row>
    <row r="572" spans="1:10">
      <c r="A572" s="35" t="s">
        <v>118</v>
      </c>
      <c r="B572" s="24" t="s">
        <v>940</v>
      </c>
      <c r="C572" s="25" t="s">
        <v>930</v>
      </c>
      <c r="D572" s="25">
        <v>3</v>
      </c>
      <c r="E572" s="4"/>
      <c r="F572" s="4">
        <v>6.89</v>
      </c>
      <c r="G572" s="4">
        <v>697</v>
      </c>
      <c r="H572" s="4">
        <v>822</v>
      </c>
      <c r="I572" s="4">
        <v>101</v>
      </c>
      <c r="J572" s="5">
        <v>119</v>
      </c>
    </row>
    <row r="573" spans="1:10">
      <c r="A573" s="35" t="s">
        <v>118</v>
      </c>
      <c r="B573" s="21" t="s">
        <v>941</v>
      </c>
      <c r="C573" s="22" t="s">
        <v>930</v>
      </c>
      <c r="D573" s="22">
        <v>3</v>
      </c>
      <c r="E573" s="1"/>
      <c r="F573" s="1">
        <v>6.89</v>
      </c>
      <c r="G573" s="1">
        <v>697</v>
      </c>
      <c r="H573" s="1">
        <v>822</v>
      </c>
      <c r="I573" s="1">
        <v>101</v>
      </c>
      <c r="J573" s="2">
        <v>119</v>
      </c>
    </row>
    <row r="574" spans="1:10">
      <c r="A574" s="35" t="s">
        <v>118</v>
      </c>
      <c r="B574" s="24" t="s">
        <v>942</v>
      </c>
      <c r="C574" s="25" t="s">
        <v>930</v>
      </c>
      <c r="D574" s="25">
        <v>3</v>
      </c>
      <c r="E574" s="4"/>
      <c r="F574" s="4">
        <v>6.89</v>
      </c>
      <c r="G574" s="4">
        <v>697</v>
      </c>
      <c r="H574" s="4">
        <v>822</v>
      </c>
      <c r="I574" s="4">
        <v>101</v>
      </c>
      <c r="J574" s="5">
        <v>119</v>
      </c>
    </row>
    <row r="575" spans="1:10">
      <c r="A575" s="35" t="s">
        <v>118</v>
      </c>
      <c r="B575" s="21" t="s">
        <v>943</v>
      </c>
      <c r="C575" s="22" t="s">
        <v>930</v>
      </c>
      <c r="D575" s="22">
        <v>3</v>
      </c>
      <c r="E575" s="1"/>
      <c r="F575" s="1">
        <v>6.89</v>
      </c>
      <c r="G575" s="1">
        <v>960</v>
      </c>
      <c r="H575" s="1">
        <v>1133</v>
      </c>
      <c r="I575" s="1">
        <v>139</v>
      </c>
      <c r="J575" s="2">
        <v>164</v>
      </c>
    </row>
    <row r="576" spans="1:10">
      <c r="A576" s="35" t="s">
        <v>118</v>
      </c>
      <c r="B576" s="24" t="s">
        <v>944</v>
      </c>
      <c r="C576" s="25" t="s">
        <v>930</v>
      </c>
      <c r="D576" s="25">
        <v>3</v>
      </c>
      <c r="E576" s="4"/>
      <c r="F576" s="4">
        <v>6.89</v>
      </c>
      <c r="G576" s="4">
        <v>960</v>
      </c>
      <c r="H576" s="4">
        <v>1133</v>
      </c>
      <c r="I576" s="4">
        <v>139</v>
      </c>
      <c r="J576" s="5">
        <v>164</v>
      </c>
    </row>
    <row r="577" spans="1:10">
      <c r="A577" s="35" t="s">
        <v>118</v>
      </c>
      <c r="B577" s="21" t="s">
        <v>945</v>
      </c>
      <c r="C577" s="22" t="s">
        <v>930</v>
      </c>
      <c r="D577" s="22">
        <v>2</v>
      </c>
      <c r="E577" s="1"/>
      <c r="F577" s="1">
        <v>6.89</v>
      </c>
      <c r="G577" s="1">
        <v>1253</v>
      </c>
      <c r="H577" s="1">
        <v>1479</v>
      </c>
      <c r="I577" s="1">
        <v>182</v>
      </c>
      <c r="J577" s="2">
        <v>215</v>
      </c>
    </row>
    <row r="578" spans="1:10">
      <c r="A578" s="35" t="s">
        <v>118</v>
      </c>
      <c r="B578" s="24" t="s">
        <v>946</v>
      </c>
      <c r="C578" s="25" t="s">
        <v>930</v>
      </c>
      <c r="D578" s="25">
        <v>2</v>
      </c>
      <c r="E578" s="4"/>
      <c r="F578" s="4">
        <v>6.89</v>
      </c>
      <c r="G578" s="4">
        <v>1253</v>
      </c>
      <c r="H578" s="4">
        <v>1479</v>
      </c>
      <c r="I578" s="4">
        <v>182</v>
      </c>
      <c r="J578" s="5">
        <v>215</v>
      </c>
    </row>
    <row r="579" spans="1:10">
      <c r="A579" s="35" t="s">
        <v>118</v>
      </c>
      <c r="B579" s="21" t="s">
        <v>947</v>
      </c>
      <c r="C579" s="22" t="s">
        <v>930</v>
      </c>
      <c r="D579" s="22">
        <v>2</v>
      </c>
      <c r="E579" s="1"/>
      <c r="F579" s="1">
        <v>6.89</v>
      </c>
      <c r="G579" s="1">
        <v>2505</v>
      </c>
      <c r="H579" s="1">
        <v>2956</v>
      </c>
      <c r="I579" s="1">
        <v>364</v>
      </c>
      <c r="J579" s="2">
        <v>429</v>
      </c>
    </row>
    <row r="580" spans="1:10">
      <c r="A580" s="35" t="s">
        <v>118</v>
      </c>
      <c r="B580" s="21" t="s">
        <v>948</v>
      </c>
      <c r="C580" s="22" t="s">
        <v>949</v>
      </c>
      <c r="D580" s="22">
        <v>2</v>
      </c>
      <c r="E580" s="1"/>
      <c r="F580" s="1">
        <v>17.440000000000001</v>
      </c>
      <c r="G580" s="1">
        <v>1980</v>
      </c>
      <c r="H580" s="1">
        <v>2336</v>
      </c>
      <c r="I580" s="1">
        <v>114</v>
      </c>
      <c r="J580" s="2">
        <v>134</v>
      </c>
    </row>
    <row r="581" spans="1:10">
      <c r="A581" s="35" t="s">
        <v>118</v>
      </c>
      <c r="B581" s="24" t="s">
        <v>950</v>
      </c>
      <c r="C581" s="25" t="s">
        <v>949</v>
      </c>
      <c r="D581" s="25">
        <v>2</v>
      </c>
      <c r="E581" s="4"/>
      <c r="F581" s="4">
        <v>17.440000000000001</v>
      </c>
      <c r="G581" s="4">
        <v>1980</v>
      </c>
      <c r="H581" s="4">
        <v>2336</v>
      </c>
      <c r="I581" s="4">
        <v>114</v>
      </c>
      <c r="J581" s="5">
        <v>134</v>
      </c>
    </row>
    <row r="582" spans="1:10" s="6" customFormat="1">
      <c r="B582" s="13" t="s">
        <v>951</v>
      </c>
    </row>
    <row r="583" spans="1:10" s="12" customFormat="1">
      <c r="B583" s="14" t="s">
        <v>952</v>
      </c>
      <c r="C583" s="14"/>
      <c r="D583" s="14" t="s">
        <v>953</v>
      </c>
      <c r="E583" s="14" t="s">
        <v>954</v>
      </c>
      <c r="F583" s="14" t="s">
        <v>955</v>
      </c>
      <c r="G583" s="14" t="s">
        <v>956</v>
      </c>
      <c r="H583" s="14" t="s">
        <v>957</v>
      </c>
      <c r="I583" s="15" t="s">
        <v>958</v>
      </c>
    </row>
    <row r="584" spans="1:10">
      <c r="A584" s="25" t="s">
        <v>951</v>
      </c>
      <c r="B584" s="21" t="s">
        <v>1024</v>
      </c>
      <c r="C584" s="25"/>
      <c r="D584" s="25"/>
      <c r="E584" s="25"/>
      <c r="F584" s="25"/>
      <c r="G584" s="26"/>
      <c r="H584" s="20"/>
      <c r="I584" s="20"/>
    </row>
    <row r="585" spans="1:10">
      <c r="A585" s="25" t="s">
        <v>3738</v>
      </c>
      <c r="B585" s="25" t="s">
        <v>1025</v>
      </c>
      <c r="C585" s="25" t="s">
        <v>959</v>
      </c>
      <c r="D585" s="25"/>
      <c r="E585" s="25" t="s">
        <v>960</v>
      </c>
      <c r="F585" s="25" t="s">
        <v>961</v>
      </c>
      <c r="G585" s="25" t="s">
        <v>690</v>
      </c>
      <c r="H585" s="25" t="s">
        <v>962</v>
      </c>
      <c r="I585" s="26" t="s">
        <v>963</v>
      </c>
    </row>
    <row r="586" spans="1:10">
      <c r="A586" s="25" t="s">
        <v>3739</v>
      </c>
      <c r="B586" s="22" t="s">
        <v>1026</v>
      </c>
      <c r="C586" s="22" t="s">
        <v>959</v>
      </c>
      <c r="D586" s="22"/>
      <c r="E586" s="22" t="s">
        <v>964</v>
      </c>
      <c r="F586" s="22" t="s">
        <v>965</v>
      </c>
      <c r="G586" s="22" t="s">
        <v>966</v>
      </c>
      <c r="H586" s="22" t="s">
        <v>967</v>
      </c>
      <c r="I586" s="23" t="s">
        <v>963</v>
      </c>
    </row>
    <row r="587" spans="1:10">
      <c r="A587" s="25" t="s">
        <v>3740</v>
      </c>
      <c r="B587" s="25" t="s">
        <v>1027</v>
      </c>
      <c r="C587" s="25" t="s">
        <v>959</v>
      </c>
      <c r="D587" s="25"/>
      <c r="E587" s="25" t="s">
        <v>968</v>
      </c>
      <c r="F587" s="25" t="s">
        <v>969</v>
      </c>
      <c r="G587" s="25" t="s">
        <v>970</v>
      </c>
      <c r="H587" s="25" t="s">
        <v>971</v>
      </c>
      <c r="I587" s="26" t="s">
        <v>963</v>
      </c>
    </row>
    <row r="588" spans="1:10">
      <c r="A588" s="25" t="s">
        <v>3741</v>
      </c>
      <c r="B588" s="22" t="s">
        <v>1028</v>
      </c>
      <c r="C588" s="22" t="s">
        <v>959</v>
      </c>
      <c r="D588" s="22"/>
      <c r="E588" s="22" t="s">
        <v>972</v>
      </c>
      <c r="F588" s="22" t="s">
        <v>973</v>
      </c>
      <c r="G588" s="22" t="s">
        <v>974</v>
      </c>
      <c r="H588" s="22" t="s">
        <v>975</v>
      </c>
      <c r="I588" s="23" t="s">
        <v>963</v>
      </c>
    </row>
    <row r="589" spans="1:10">
      <c r="A589" s="25" t="s">
        <v>3742</v>
      </c>
      <c r="B589" s="25" t="s">
        <v>1029</v>
      </c>
      <c r="C589" s="25" t="s">
        <v>959</v>
      </c>
      <c r="D589" s="25"/>
      <c r="E589" s="25" t="s">
        <v>976</v>
      </c>
      <c r="F589" s="25" t="s">
        <v>977</v>
      </c>
      <c r="G589" s="25" t="s">
        <v>978</v>
      </c>
      <c r="H589" s="25" t="s">
        <v>979</v>
      </c>
      <c r="I589" s="26" t="s">
        <v>980</v>
      </c>
    </row>
    <row r="590" spans="1:10">
      <c r="A590" s="25" t="s">
        <v>3743</v>
      </c>
      <c r="B590" s="22" t="s">
        <v>1030</v>
      </c>
      <c r="C590" s="22" t="s">
        <v>959</v>
      </c>
      <c r="D590" s="22"/>
      <c r="E590" s="22" t="s">
        <v>981</v>
      </c>
      <c r="F590" s="22" t="s">
        <v>982</v>
      </c>
      <c r="G590" s="22" t="s">
        <v>983</v>
      </c>
      <c r="H590" s="22" t="s">
        <v>984</v>
      </c>
      <c r="I590" s="23" t="s">
        <v>980</v>
      </c>
    </row>
    <row r="591" spans="1:10">
      <c r="A591" s="25" t="s">
        <v>3744</v>
      </c>
      <c r="B591" s="25" t="s">
        <v>1031</v>
      </c>
      <c r="C591" s="25" t="s">
        <v>959</v>
      </c>
      <c r="D591" s="25"/>
      <c r="E591" s="25" t="s">
        <v>985</v>
      </c>
      <c r="F591" s="25" t="s">
        <v>986</v>
      </c>
      <c r="G591" s="25" t="s">
        <v>987</v>
      </c>
      <c r="H591" s="25" t="s">
        <v>988</v>
      </c>
      <c r="I591" s="26" t="s">
        <v>980</v>
      </c>
    </row>
    <row r="592" spans="1:10">
      <c r="A592" s="25" t="s">
        <v>3745</v>
      </c>
      <c r="B592" s="22" t="s">
        <v>1032</v>
      </c>
      <c r="C592" s="22" t="s">
        <v>959</v>
      </c>
      <c r="D592" s="22"/>
      <c r="E592" s="22" t="s">
        <v>985</v>
      </c>
      <c r="F592" s="22" t="s">
        <v>986</v>
      </c>
      <c r="G592" s="22" t="s">
        <v>987</v>
      </c>
      <c r="H592" s="22" t="s">
        <v>988</v>
      </c>
      <c r="I592" s="23" t="s">
        <v>980</v>
      </c>
    </row>
    <row r="593" spans="1:9">
      <c r="A593" s="25" t="s">
        <v>3746</v>
      </c>
      <c r="B593" s="25" t="s">
        <v>1033</v>
      </c>
      <c r="C593" s="25" t="s">
        <v>959</v>
      </c>
      <c r="D593" s="25"/>
      <c r="E593" s="25" t="s">
        <v>985</v>
      </c>
      <c r="F593" s="25" t="s">
        <v>986</v>
      </c>
      <c r="G593" s="25" t="s">
        <v>987</v>
      </c>
      <c r="H593" s="25" t="s">
        <v>988</v>
      </c>
      <c r="I593" s="26" t="s">
        <v>980</v>
      </c>
    </row>
    <row r="594" spans="1:9">
      <c r="A594" s="25" t="s">
        <v>3747</v>
      </c>
      <c r="B594" s="22" t="s">
        <v>1034</v>
      </c>
      <c r="C594" s="22" t="s">
        <v>959</v>
      </c>
      <c r="D594" s="22"/>
      <c r="E594" s="22" t="s">
        <v>985</v>
      </c>
      <c r="F594" s="22" t="s">
        <v>986</v>
      </c>
      <c r="G594" s="22" t="s">
        <v>987</v>
      </c>
      <c r="H594" s="22" t="s">
        <v>988</v>
      </c>
      <c r="I594" s="23" t="s">
        <v>980</v>
      </c>
    </row>
    <row r="595" spans="1:9">
      <c r="A595" s="25" t="s">
        <v>3748</v>
      </c>
      <c r="B595" s="25" t="s">
        <v>1035</v>
      </c>
      <c r="C595" s="25" t="s">
        <v>959</v>
      </c>
      <c r="D595" s="25"/>
      <c r="E595" s="25" t="s">
        <v>985</v>
      </c>
      <c r="F595" s="25" t="s">
        <v>986</v>
      </c>
      <c r="G595" s="25" t="s">
        <v>987</v>
      </c>
      <c r="H595" s="25" t="s">
        <v>988</v>
      </c>
      <c r="I595" s="26" t="s">
        <v>980</v>
      </c>
    </row>
    <row r="596" spans="1:9">
      <c r="A596" s="25" t="s">
        <v>3749</v>
      </c>
      <c r="B596" s="22" t="s">
        <v>1036</v>
      </c>
      <c r="C596" s="22" t="s">
        <v>959</v>
      </c>
      <c r="D596" s="22"/>
      <c r="E596" s="22" t="s">
        <v>985</v>
      </c>
      <c r="F596" s="22" t="s">
        <v>986</v>
      </c>
      <c r="G596" s="22" t="s">
        <v>987</v>
      </c>
      <c r="H596" s="22" t="s">
        <v>988</v>
      </c>
      <c r="I596" s="23" t="s">
        <v>980</v>
      </c>
    </row>
    <row r="597" spans="1:9">
      <c r="A597" s="25" t="s">
        <v>3750</v>
      </c>
      <c r="B597" s="25" t="s">
        <v>1037</v>
      </c>
      <c r="C597" s="25" t="s">
        <v>959</v>
      </c>
      <c r="D597" s="25"/>
      <c r="E597" s="25" t="s">
        <v>989</v>
      </c>
      <c r="F597" s="25" t="s">
        <v>990</v>
      </c>
      <c r="G597" s="25" t="s">
        <v>991</v>
      </c>
      <c r="H597" s="25" t="s">
        <v>992</v>
      </c>
      <c r="I597" s="26" t="s">
        <v>980</v>
      </c>
    </row>
    <row r="598" spans="1:9">
      <c r="A598" s="25" t="s">
        <v>3751</v>
      </c>
      <c r="B598" s="22" t="s">
        <v>1038</v>
      </c>
      <c r="C598" s="22" t="s">
        <v>959</v>
      </c>
      <c r="D598" s="22"/>
      <c r="E598" s="22" t="s">
        <v>993</v>
      </c>
      <c r="F598" s="22" t="s">
        <v>994</v>
      </c>
      <c r="G598" s="22" t="s">
        <v>995</v>
      </c>
      <c r="H598" s="22" t="s">
        <v>996</v>
      </c>
      <c r="I598" s="23" t="s">
        <v>997</v>
      </c>
    </row>
    <row r="599" spans="1:9">
      <c r="A599" s="25" t="s">
        <v>3752</v>
      </c>
      <c r="B599" s="25" t="s">
        <v>1039</v>
      </c>
      <c r="C599" s="25" t="s">
        <v>959</v>
      </c>
      <c r="D599" s="25"/>
      <c r="E599" s="25" t="s">
        <v>993</v>
      </c>
      <c r="F599" s="25" t="s">
        <v>994</v>
      </c>
      <c r="G599" s="25" t="s">
        <v>995</v>
      </c>
      <c r="H599" s="25" t="s">
        <v>996</v>
      </c>
      <c r="I599" s="26" t="s">
        <v>997</v>
      </c>
    </row>
    <row r="600" spans="1:9">
      <c r="A600" s="25" t="s">
        <v>3753</v>
      </c>
      <c r="B600" s="22" t="s">
        <v>1040</v>
      </c>
      <c r="C600" s="22" t="s">
        <v>959</v>
      </c>
      <c r="D600" s="22"/>
      <c r="E600" s="22" t="s">
        <v>993</v>
      </c>
      <c r="F600" s="22" t="s">
        <v>994</v>
      </c>
      <c r="G600" s="22" t="s">
        <v>995</v>
      </c>
      <c r="H600" s="22" t="s">
        <v>996</v>
      </c>
      <c r="I600" s="23" t="s">
        <v>997</v>
      </c>
    </row>
    <row r="601" spans="1:9">
      <c r="A601" s="25" t="s">
        <v>3754</v>
      </c>
      <c r="B601" s="25" t="s">
        <v>1041</v>
      </c>
      <c r="C601" s="25" t="s">
        <v>959</v>
      </c>
      <c r="D601" s="25"/>
      <c r="E601" s="25" t="s">
        <v>993</v>
      </c>
      <c r="F601" s="25" t="s">
        <v>994</v>
      </c>
      <c r="G601" s="25" t="s">
        <v>995</v>
      </c>
      <c r="H601" s="25" t="s">
        <v>996</v>
      </c>
      <c r="I601" s="26" t="s">
        <v>997</v>
      </c>
    </row>
    <row r="602" spans="1:9">
      <c r="A602" s="25" t="s">
        <v>3755</v>
      </c>
      <c r="B602" s="22" t="s">
        <v>1042</v>
      </c>
      <c r="C602" s="22" t="s">
        <v>959</v>
      </c>
      <c r="D602" s="22"/>
      <c r="E602" s="22" t="s">
        <v>998</v>
      </c>
      <c r="F602" s="22" t="s">
        <v>999</v>
      </c>
      <c r="G602" s="22" t="s">
        <v>1000</v>
      </c>
      <c r="H602" s="22" t="s">
        <v>1001</v>
      </c>
      <c r="I602" s="23" t="s">
        <v>997</v>
      </c>
    </row>
    <row r="603" spans="1:9">
      <c r="A603" s="25" t="s">
        <v>3756</v>
      </c>
      <c r="B603" s="25" t="s">
        <v>1043</v>
      </c>
      <c r="C603" s="25" t="s">
        <v>959</v>
      </c>
      <c r="D603" s="25"/>
      <c r="E603" s="25" t="s">
        <v>998</v>
      </c>
      <c r="F603" s="25" t="s">
        <v>999</v>
      </c>
      <c r="G603" s="25" t="s">
        <v>1000</v>
      </c>
      <c r="H603" s="25" t="s">
        <v>1001</v>
      </c>
      <c r="I603" s="26" t="s">
        <v>997</v>
      </c>
    </row>
    <row r="604" spans="1:9">
      <c r="A604" s="25" t="s">
        <v>3757</v>
      </c>
      <c r="B604" s="22" t="s">
        <v>1044</v>
      </c>
      <c r="C604" s="22" t="s">
        <v>959</v>
      </c>
      <c r="D604" s="22"/>
      <c r="E604" s="22" t="s">
        <v>998</v>
      </c>
      <c r="F604" s="22" t="s">
        <v>999</v>
      </c>
      <c r="G604" s="22" t="s">
        <v>1000</v>
      </c>
      <c r="H604" s="22" t="s">
        <v>1001</v>
      </c>
      <c r="I604" s="23" t="s">
        <v>997</v>
      </c>
    </row>
    <row r="605" spans="1:9">
      <c r="A605" s="25" t="s">
        <v>3758</v>
      </c>
      <c r="B605" s="25" t="s">
        <v>1045</v>
      </c>
      <c r="C605" s="25" t="s">
        <v>959</v>
      </c>
      <c r="D605" s="25"/>
      <c r="E605" s="25" t="s">
        <v>998</v>
      </c>
      <c r="F605" s="25" t="s">
        <v>999</v>
      </c>
      <c r="G605" s="25" t="s">
        <v>1000</v>
      </c>
      <c r="H605" s="25" t="s">
        <v>1001</v>
      </c>
      <c r="I605" s="26" t="s">
        <v>997</v>
      </c>
    </row>
    <row r="606" spans="1:9">
      <c r="A606" s="25" t="s">
        <v>3759</v>
      </c>
      <c r="B606" s="22" t="s">
        <v>1046</v>
      </c>
      <c r="C606" s="22" t="s">
        <v>959</v>
      </c>
      <c r="D606" s="22"/>
      <c r="E606" s="22" t="s">
        <v>998</v>
      </c>
      <c r="F606" s="22" t="s">
        <v>999</v>
      </c>
      <c r="G606" s="22" t="s">
        <v>1000</v>
      </c>
      <c r="H606" s="22" t="s">
        <v>1001</v>
      </c>
      <c r="I606" s="23" t="s">
        <v>997</v>
      </c>
    </row>
    <row r="607" spans="1:9">
      <c r="A607" s="25" t="s">
        <v>3760</v>
      </c>
      <c r="B607" s="25" t="s">
        <v>1047</v>
      </c>
      <c r="C607" s="25" t="s">
        <v>959</v>
      </c>
      <c r="D607" s="25"/>
      <c r="E607" s="25" t="s">
        <v>998</v>
      </c>
      <c r="F607" s="25" t="s">
        <v>999</v>
      </c>
      <c r="G607" s="25" t="s">
        <v>1000</v>
      </c>
      <c r="H607" s="25" t="s">
        <v>1001</v>
      </c>
      <c r="I607" s="26" t="s">
        <v>997</v>
      </c>
    </row>
    <row r="608" spans="1:9">
      <c r="A608" s="25" t="s">
        <v>3761</v>
      </c>
      <c r="B608" s="22" t="s">
        <v>1048</v>
      </c>
      <c r="C608" s="22" t="s">
        <v>959</v>
      </c>
      <c r="D608" s="22"/>
      <c r="E608" s="22" t="s">
        <v>998</v>
      </c>
      <c r="F608" s="22" t="s">
        <v>999</v>
      </c>
      <c r="G608" s="22" t="s">
        <v>1000</v>
      </c>
      <c r="H608" s="22" t="s">
        <v>1001</v>
      </c>
      <c r="I608" s="23" t="s">
        <v>997</v>
      </c>
    </row>
    <row r="609" spans="1:9">
      <c r="A609" s="25" t="s">
        <v>3762</v>
      </c>
      <c r="B609" s="25" t="s">
        <v>1049</v>
      </c>
      <c r="C609" s="25" t="s">
        <v>959</v>
      </c>
      <c r="D609" s="25"/>
      <c r="E609" s="25" t="s">
        <v>1002</v>
      </c>
      <c r="F609" s="25" t="s">
        <v>1003</v>
      </c>
      <c r="G609" s="25" t="s">
        <v>1004</v>
      </c>
      <c r="H609" s="25" t="s">
        <v>1005</v>
      </c>
      <c r="I609" s="26" t="s">
        <v>1006</v>
      </c>
    </row>
    <row r="610" spans="1:9">
      <c r="A610" s="25" t="s">
        <v>3763</v>
      </c>
      <c r="B610" s="25" t="s">
        <v>1050</v>
      </c>
      <c r="C610" s="25" t="s">
        <v>1007</v>
      </c>
      <c r="D610" s="25"/>
      <c r="E610" s="25" t="s">
        <v>1008</v>
      </c>
      <c r="F610" s="25" t="s">
        <v>1009</v>
      </c>
      <c r="G610" s="25" t="s">
        <v>1010</v>
      </c>
      <c r="H610" s="25" t="s">
        <v>1011</v>
      </c>
      <c r="I610" s="26" t="s">
        <v>963</v>
      </c>
    </row>
    <row r="611" spans="1:9">
      <c r="A611" s="25" t="s">
        <v>3764</v>
      </c>
      <c r="B611" s="22" t="s">
        <v>1051</v>
      </c>
      <c r="C611" s="22" t="s">
        <v>1007</v>
      </c>
      <c r="D611" s="22"/>
      <c r="E611" s="22" t="s">
        <v>1012</v>
      </c>
      <c r="F611" s="22" t="s">
        <v>1013</v>
      </c>
      <c r="G611" s="22" t="s">
        <v>1014</v>
      </c>
      <c r="H611" s="22" t="s">
        <v>1015</v>
      </c>
      <c r="I611" s="23" t="s">
        <v>997</v>
      </c>
    </row>
    <row r="612" spans="1:9">
      <c r="A612" s="25" t="s">
        <v>3765</v>
      </c>
      <c r="B612" s="25" t="s">
        <v>1052</v>
      </c>
      <c r="C612" s="25" t="s">
        <v>1007</v>
      </c>
      <c r="D612" s="25"/>
      <c r="E612" s="25" t="s">
        <v>1012</v>
      </c>
      <c r="F612" s="25" t="s">
        <v>1013</v>
      </c>
      <c r="G612" s="25" t="s">
        <v>1014</v>
      </c>
      <c r="H612" s="25" t="s">
        <v>1015</v>
      </c>
      <c r="I612" s="26" t="s">
        <v>997</v>
      </c>
    </row>
    <row r="613" spans="1:9">
      <c r="A613" s="25" t="s">
        <v>3766</v>
      </c>
      <c r="B613" s="22" t="s">
        <v>1053</v>
      </c>
      <c r="C613" s="22" t="s">
        <v>1007</v>
      </c>
      <c r="D613" s="22"/>
      <c r="E613" s="22" t="s">
        <v>1012</v>
      </c>
      <c r="F613" s="22" t="s">
        <v>1013</v>
      </c>
      <c r="G613" s="22" t="s">
        <v>1014</v>
      </c>
      <c r="H613" s="22" t="s">
        <v>1015</v>
      </c>
      <c r="I613" s="23" t="s">
        <v>997</v>
      </c>
    </row>
    <row r="614" spans="1:9">
      <c r="A614" s="25" t="s">
        <v>3767</v>
      </c>
      <c r="B614" s="25" t="s">
        <v>1054</v>
      </c>
      <c r="C614" s="25" t="s">
        <v>1016</v>
      </c>
      <c r="D614" s="25"/>
      <c r="E614" s="25" t="s">
        <v>1012</v>
      </c>
      <c r="F614" s="25" t="s">
        <v>1017</v>
      </c>
      <c r="G614" s="25" t="s">
        <v>1014</v>
      </c>
      <c r="H614" s="25" t="s">
        <v>1018</v>
      </c>
      <c r="I614" s="26" t="s">
        <v>997</v>
      </c>
    </row>
    <row r="615" spans="1:9">
      <c r="A615" s="25" t="s">
        <v>3768</v>
      </c>
      <c r="B615" s="22" t="s">
        <v>1055</v>
      </c>
      <c r="C615" s="22" t="s">
        <v>1016</v>
      </c>
      <c r="D615" s="22"/>
      <c r="E615" s="22" t="s">
        <v>1012</v>
      </c>
      <c r="F615" s="22" t="s">
        <v>1017</v>
      </c>
      <c r="G615" s="22" t="s">
        <v>1014</v>
      </c>
      <c r="H615" s="22" t="s">
        <v>1018</v>
      </c>
      <c r="I615" s="23" t="s">
        <v>1019</v>
      </c>
    </row>
    <row r="616" spans="1:9">
      <c r="A616" s="25" t="s">
        <v>3769</v>
      </c>
      <c r="B616" s="25" t="s">
        <v>1056</v>
      </c>
      <c r="C616" s="25" t="s">
        <v>1016</v>
      </c>
      <c r="D616" s="25"/>
      <c r="E616" s="25" t="s">
        <v>1012</v>
      </c>
      <c r="F616" s="25" t="s">
        <v>1017</v>
      </c>
      <c r="G616" s="25" t="s">
        <v>1014</v>
      </c>
      <c r="H616" s="25" t="s">
        <v>1018</v>
      </c>
      <c r="I616" s="26" t="s">
        <v>1019</v>
      </c>
    </row>
    <row r="617" spans="1:9">
      <c r="A617" s="25" t="s">
        <v>3770</v>
      </c>
      <c r="B617" s="22" t="s">
        <v>1057</v>
      </c>
      <c r="C617" s="22" t="s">
        <v>1016</v>
      </c>
      <c r="D617" s="22"/>
      <c r="E617" s="22" t="s">
        <v>1012</v>
      </c>
      <c r="F617" s="22" t="s">
        <v>1017</v>
      </c>
      <c r="G617" s="22" t="s">
        <v>1014</v>
      </c>
      <c r="H617" s="22" t="s">
        <v>1018</v>
      </c>
      <c r="I617" s="23" t="s">
        <v>1019</v>
      </c>
    </row>
    <row r="618" spans="1:9">
      <c r="A618" s="25" t="s">
        <v>3771</v>
      </c>
      <c r="B618" s="25" t="s">
        <v>1058</v>
      </c>
      <c r="C618" s="25" t="s">
        <v>1016</v>
      </c>
      <c r="D618" s="25"/>
      <c r="E618" s="25" t="s">
        <v>1012</v>
      </c>
      <c r="F618" s="25" t="s">
        <v>1017</v>
      </c>
      <c r="G618" s="25" t="s">
        <v>1014</v>
      </c>
      <c r="H618" s="25" t="s">
        <v>1018</v>
      </c>
      <c r="I618" s="26" t="s">
        <v>1019</v>
      </c>
    </row>
    <row r="619" spans="1:9">
      <c r="A619" s="25" t="s">
        <v>3772</v>
      </c>
      <c r="B619" s="22" t="s">
        <v>1059</v>
      </c>
      <c r="C619" s="22" t="s">
        <v>1016</v>
      </c>
      <c r="D619" s="22"/>
      <c r="E619" s="22" t="s">
        <v>1012</v>
      </c>
      <c r="F619" s="22" t="s">
        <v>1017</v>
      </c>
      <c r="G619" s="22" t="s">
        <v>1014</v>
      </c>
      <c r="H619" s="22" t="s">
        <v>1018</v>
      </c>
      <c r="I619" s="23" t="s">
        <v>1019</v>
      </c>
    </row>
    <row r="620" spans="1:9">
      <c r="A620" s="25" t="s">
        <v>3773</v>
      </c>
      <c r="B620" s="25" t="s">
        <v>1060</v>
      </c>
      <c r="C620" s="25" t="s">
        <v>1016</v>
      </c>
      <c r="D620" s="25"/>
      <c r="E620" s="25" t="s">
        <v>1012</v>
      </c>
      <c r="F620" s="25" t="s">
        <v>1017</v>
      </c>
      <c r="G620" s="25" t="s">
        <v>1014</v>
      </c>
      <c r="H620" s="25" t="s">
        <v>1018</v>
      </c>
      <c r="I620" s="26" t="s">
        <v>1019</v>
      </c>
    </row>
    <row r="621" spans="1:9">
      <c r="A621" s="25" t="s">
        <v>3774</v>
      </c>
      <c r="B621" s="22" t="s">
        <v>1061</v>
      </c>
      <c r="C621" s="22" t="s">
        <v>1016</v>
      </c>
      <c r="D621" s="22"/>
      <c r="E621" s="22" t="s">
        <v>1012</v>
      </c>
      <c r="F621" s="22" t="s">
        <v>1017</v>
      </c>
      <c r="G621" s="22" t="s">
        <v>1014</v>
      </c>
      <c r="H621" s="22" t="s">
        <v>1018</v>
      </c>
      <c r="I621" s="23" t="s">
        <v>1019</v>
      </c>
    </row>
    <row r="622" spans="1:9">
      <c r="A622" s="25" t="s">
        <v>3775</v>
      </c>
      <c r="B622" s="25" t="s">
        <v>1062</v>
      </c>
      <c r="C622" s="25" t="s">
        <v>1016</v>
      </c>
      <c r="D622" s="25"/>
      <c r="E622" s="25" t="s">
        <v>1012</v>
      </c>
      <c r="F622" s="25" t="s">
        <v>1017</v>
      </c>
      <c r="G622" s="25" t="s">
        <v>1014</v>
      </c>
      <c r="H622" s="25" t="s">
        <v>1018</v>
      </c>
      <c r="I622" s="26" t="s">
        <v>997</v>
      </c>
    </row>
    <row r="623" spans="1:9">
      <c r="A623" s="25" t="s">
        <v>3776</v>
      </c>
      <c r="B623" s="22" t="s">
        <v>1063</v>
      </c>
      <c r="C623" s="22" t="s">
        <v>1016</v>
      </c>
      <c r="D623" s="22"/>
      <c r="E623" s="22" t="s">
        <v>1020</v>
      </c>
      <c r="F623" s="22" t="s">
        <v>1021</v>
      </c>
      <c r="G623" s="22" t="s">
        <v>1022</v>
      </c>
      <c r="H623" s="22" t="s">
        <v>1023</v>
      </c>
      <c r="I623" s="23" t="s">
        <v>1006</v>
      </c>
    </row>
    <row r="624" spans="1:9">
      <c r="A624" s="25" t="s">
        <v>3777</v>
      </c>
      <c r="B624" s="25" t="s">
        <v>1064</v>
      </c>
      <c r="C624" s="25" t="s">
        <v>1016</v>
      </c>
      <c r="D624" s="25"/>
      <c r="E624" s="25" t="s">
        <v>1020</v>
      </c>
      <c r="F624" s="25" t="s">
        <v>1021</v>
      </c>
      <c r="G624" s="25" t="s">
        <v>1022</v>
      </c>
      <c r="H624" s="25" t="s">
        <v>1023</v>
      </c>
      <c r="I624" s="26" t="s">
        <v>1006</v>
      </c>
    </row>
    <row r="625" spans="1:9">
      <c r="A625" s="25" t="s">
        <v>3778</v>
      </c>
      <c r="B625" s="22" t="s">
        <v>1065</v>
      </c>
      <c r="C625" s="22" t="s">
        <v>1007</v>
      </c>
      <c r="D625" s="22"/>
      <c r="E625" s="22" t="s">
        <v>1002</v>
      </c>
      <c r="F625" s="22" t="s">
        <v>1003</v>
      </c>
      <c r="G625" s="22" t="s">
        <v>1004</v>
      </c>
      <c r="H625" s="22" t="s">
        <v>1005</v>
      </c>
      <c r="I625" s="23" t="s">
        <v>1006</v>
      </c>
    </row>
    <row r="626" spans="1:9" s="6" customFormat="1">
      <c r="B626" s="8" t="s">
        <v>1066</v>
      </c>
    </row>
    <row r="627" spans="1:9">
      <c r="A627" s="20"/>
      <c r="B627" s="22" t="s">
        <v>1067</v>
      </c>
      <c r="C627" s="23" t="s">
        <v>1068</v>
      </c>
      <c r="D627" s="25" t="s">
        <v>1086</v>
      </c>
      <c r="E627" s="22"/>
      <c r="F627" s="20"/>
      <c r="G627" s="20"/>
      <c r="H627" s="20"/>
      <c r="I627" s="20"/>
    </row>
    <row r="628" spans="1:9">
      <c r="A628" s="22" t="s">
        <v>1066</v>
      </c>
      <c r="B628" s="25" t="s">
        <v>1069</v>
      </c>
      <c r="C628" s="26"/>
      <c r="D628" s="25"/>
      <c r="E628" s="25"/>
      <c r="F628" s="20"/>
      <c r="G628" s="20"/>
      <c r="H628" s="20"/>
      <c r="I628" s="20"/>
    </row>
    <row r="629" spans="1:9">
      <c r="A629" s="22" t="s">
        <v>1066</v>
      </c>
      <c r="B629" s="22" t="s">
        <v>1070</v>
      </c>
      <c r="C629" s="23" t="s">
        <v>1071</v>
      </c>
      <c r="D629" s="22"/>
      <c r="E629" s="22"/>
      <c r="F629" s="20"/>
      <c r="G629" s="20"/>
      <c r="H629" s="20"/>
      <c r="I629" s="20"/>
    </row>
    <row r="630" spans="1:9">
      <c r="A630" s="22" t="s">
        <v>1066</v>
      </c>
      <c r="B630" s="25" t="s">
        <v>1072</v>
      </c>
      <c r="C630" s="26" t="s">
        <v>1073</v>
      </c>
      <c r="D630" s="25"/>
      <c r="E630" s="25"/>
      <c r="F630" s="20"/>
      <c r="G630" s="20"/>
      <c r="H630" s="20"/>
      <c r="I630" s="20"/>
    </row>
    <row r="631" spans="1:9">
      <c r="A631" s="22" t="s">
        <v>1066</v>
      </c>
      <c r="B631" s="22" t="s">
        <v>1074</v>
      </c>
      <c r="C631" s="23" t="s">
        <v>1075</v>
      </c>
      <c r="D631" s="22"/>
      <c r="E631" s="22"/>
      <c r="F631" s="20"/>
      <c r="G631" s="20"/>
      <c r="H631" s="20"/>
      <c r="I631" s="20"/>
    </row>
    <row r="632" spans="1:9">
      <c r="A632" s="22" t="s">
        <v>1066</v>
      </c>
      <c r="B632" s="25" t="s">
        <v>1076</v>
      </c>
      <c r="C632" s="26" t="s">
        <v>1077</v>
      </c>
      <c r="D632" s="25"/>
      <c r="E632" s="25"/>
      <c r="F632" s="20"/>
      <c r="G632" s="20"/>
      <c r="H632" s="20"/>
      <c r="I632" s="20"/>
    </row>
    <row r="633" spans="1:9">
      <c r="A633" s="22" t="s">
        <v>1066</v>
      </c>
      <c r="B633" s="22" t="s">
        <v>1078</v>
      </c>
      <c r="C633" s="23" t="s">
        <v>1079</v>
      </c>
      <c r="D633" s="22"/>
      <c r="E633" s="22"/>
      <c r="F633" s="20"/>
      <c r="G633" s="20"/>
      <c r="H633" s="20"/>
      <c r="I633" s="20"/>
    </row>
    <row r="634" spans="1:9">
      <c r="A634" s="22" t="s">
        <v>1066</v>
      </c>
      <c r="B634" s="25" t="s">
        <v>1080</v>
      </c>
      <c r="C634" s="26" t="s">
        <v>1081</v>
      </c>
      <c r="D634" s="25"/>
      <c r="E634" s="25"/>
      <c r="F634" s="20"/>
      <c r="G634" s="20"/>
      <c r="H634" s="20"/>
      <c r="I634" s="20"/>
    </row>
    <row r="635" spans="1:9">
      <c r="A635" s="22" t="s">
        <v>1066</v>
      </c>
      <c r="B635" s="22" t="s">
        <v>1082</v>
      </c>
      <c r="C635" s="23"/>
      <c r="D635" s="22"/>
      <c r="E635" s="22"/>
      <c r="F635" s="20"/>
      <c r="G635" s="20"/>
      <c r="H635" s="20"/>
      <c r="I635" s="20"/>
    </row>
    <row r="636" spans="1:9">
      <c r="A636" s="22" t="s">
        <v>1066</v>
      </c>
      <c r="B636" s="25" t="s">
        <v>1067</v>
      </c>
      <c r="C636" s="26" t="s">
        <v>1068</v>
      </c>
      <c r="D636" s="25"/>
      <c r="E636" s="25"/>
      <c r="F636" s="20"/>
      <c r="G636" s="20"/>
      <c r="H636" s="20"/>
      <c r="I636" s="20"/>
    </row>
    <row r="637" spans="1:9">
      <c r="A637" s="22" t="s">
        <v>1066</v>
      </c>
      <c r="B637" s="22" t="s">
        <v>1069</v>
      </c>
      <c r="C637" s="23"/>
      <c r="D637" s="22"/>
      <c r="E637" s="22"/>
      <c r="F637" s="20"/>
      <c r="G637" s="20"/>
      <c r="H637" s="20"/>
      <c r="I637" s="20"/>
    </row>
    <row r="638" spans="1:9">
      <c r="A638" s="22" t="s">
        <v>1066</v>
      </c>
      <c r="B638" s="25" t="s">
        <v>1083</v>
      </c>
      <c r="C638" s="26" t="s">
        <v>1084</v>
      </c>
      <c r="D638" s="25"/>
      <c r="E638" s="25"/>
      <c r="F638" s="20"/>
      <c r="G638" s="20"/>
      <c r="H638" s="20"/>
      <c r="I638" s="20"/>
    </row>
    <row r="639" spans="1:9">
      <c r="A639" s="22" t="s">
        <v>1066</v>
      </c>
      <c r="B639" s="22" t="s">
        <v>1085</v>
      </c>
      <c r="C639" s="23" t="s">
        <v>1077</v>
      </c>
      <c r="D639" s="22"/>
      <c r="E639" s="22"/>
      <c r="F639" s="20"/>
      <c r="G639" s="20"/>
      <c r="H639" s="20"/>
      <c r="I639" s="20"/>
    </row>
    <row r="640" spans="1:9" s="6" customFormat="1">
      <c r="B640" s="16" t="s">
        <v>1087</v>
      </c>
    </row>
    <row r="641" spans="1:8">
      <c r="A641" s="16" t="s">
        <v>1087</v>
      </c>
      <c r="B641" s="22" t="s">
        <v>1088</v>
      </c>
      <c r="C641" s="22" t="s">
        <v>1089</v>
      </c>
      <c r="D641" s="22" t="s">
        <v>1090</v>
      </c>
      <c r="E641" s="22"/>
      <c r="F641" s="22" t="s">
        <v>1091</v>
      </c>
      <c r="G641" s="23" t="s">
        <v>1092</v>
      </c>
      <c r="H641" s="20"/>
    </row>
    <row r="642" spans="1:8">
      <c r="A642" s="16" t="s">
        <v>1087</v>
      </c>
      <c r="B642" s="25" t="s">
        <v>1093</v>
      </c>
      <c r="C642" s="25" t="s">
        <v>1094</v>
      </c>
      <c r="D642" s="25" t="s">
        <v>1095</v>
      </c>
      <c r="E642" s="25"/>
      <c r="F642" s="25" t="s">
        <v>1096</v>
      </c>
      <c r="G642" s="26" t="s">
        <v>1097</v>
      </c>
      <c r="H642" s="20"/>
    </row>
    <row r="643" spans="1:8">
      <c r="A643" s="16" t="s">
        <v>1087</v>
      </c>
      <c r="B643" s="22" t="s">
        <v>1098</v>
      </c>
      <c r="C643" s="22" t="s">
        <v>1094</v>
      </c>
      <c r="D643" s="22" t="s">
        <v>1095</v>
      </c>
      <c r="E643" s="22"/>
      <c r="F643" s="22" t="s">
        <v>1096</v>
      </c>
      <c r="G643" s="23" t="s">
        <v>1097</v>
      </c>
      <c r="H643" s="20"/>
    </row>
    <row r="644" spans="1:8">
      <c r="A644" s="16" t="s">
        <v>1087</v>
      </c>
      <c r="B644" s="25" t="s">
        <v>1099</v>
      </c>
      <c r="C644" s="25" t="s">
        <v>1100</v>
      </c>
      <c r="D644" s="25" t="s">
        <v>1101</v>
      </c>
      <c r="E644" s="25"/>
      <c r="F644" s="25" t="s">
        <v>1102</v>
      </c>
      <c r="G644" s="26" t="s">
        <v>1103</v>
      </c>
      <c r="H644" s="20"/>
    </row>
    <row r="645" spans="1:8">
      <c r="A645" s="16" t="s">
        <v>1087</v>
      </c>
      <c r="B645" s="22" t="s">
        <v>1104</v>
      </c>
      <c r="C645" s="22" t="s">
        <v>1100</v>
      </c>
      <c r="D645" s="22" t="s">
        <v>1101</v>
      </c>
      <c r="E645" s="22"/>
      <c r="F645" s="22" t="s">
        <v>1102</v>
      </c>
      <c r="G645" s="23" t="s">
        <v>1103</v>
      </c>
      <c r="H645" s="20"/>
    </row>
    <row r="646" spans="1:8">
      <c r="A646" s="16" t="s">
        <v>1087</v>
      </c>
      <c r="B646" s="25" t="s">
        <v>1105</v>
      </c>
      <c r="C646" s="25" t="s">
        <v>1106</v>
      </c>
      <c r="D646" s="25" t="s">
        <v>1107</v>
      </c>
      <c r="E646" s="25"/>
      <c r="F646" s="25" t="s">
        <v>1108</v>
      </c>
      <c r="G646" s="26" t="s">
        <v>1109</v>
      </c>
      <c r="H646" s="20"/>
    </row>
    <row r="647" spans="1:8">
      <c r="A647" s="16" t="s">
        <v>1087</v>
      </c>
      <c r="B647" s="22" t="s">
        <v>1110</v>
      </c>
      <c r="C647" s="22" t="s">
        <v>1111</v>
      </c>
      <c r="D647" s="22" t="s">
        <v>1112</v>
      </c>
      <c r="E647" s="22"/>
      <c r="F647" s="22" t="s">
        <v>1113</v>
      </c>
      <c r="G647" s="23" t="s">
        <v>1114</v>
      </c>
      <c r="H647" s="20"/>
    </row>
    <row r="648" spans="1:8">
      <c r="A648" s="16" t="s">
        <v>1087</v>
      </c>
      <c r="B648" s="25" t="s">
        <v>1115</v>
      </c>
      <c r="C648" s="25" t="s">
        <v>1116</v>
      </c>
      <c r="D648" s="25" t="s">
        <v>1117</v>
      </c>
      <c r="E648" s="25"/>
      <c r="F648" s="25" t="s">
        <v>1118</v>
      </c>
      <c r="G648" s="26" t="s">
        <v>1119</v>
      </c>
      <c r="H648" s="20"/>
    </row>
    <row r="649" spans="1:8">
      <c r="A649" s="16" t="s">
        <v>1087</v>
      </c>
      <c r="B649" s="22" t="s">
        <v>1120</v>
      </c>
      <c r="C649" s="22" t="s">
        <v>960</v>
      </c>
      <c r="D649" s="22" t="s">
        <v>1121</v>
      </c>
      <c r="E649" s="22"/>
      <c r="F649" s="22" t="s">
        <v>1122</v>
      </c>
      <c r="G649" s="23" t="s">
        <v>690</v>
      </c>
      <c r="H649" s="20"/>
    </row>
    <row r="650" spans="1:8">
      <c r="A650" s="16" t="s">
        <v>1087</v>
      </c>
      <c r="B650" s="25" t="s">
        <v>1123</v>
      </c>
      <c r="C650" s="25" t="s">
        <v>960</v>
      </c>
      <c r="D650" s="25" t="s">
        <v>1124</v>
      </c>
      <c r="E650" s="25"/>
      <c r="F650" s="25" t="s">
        <v>1125</v>
      </c>
      <c r="G650" s="26" t="s">
        <v>690</v>
      </c>
      <c r="H650" s="20"/>
    </row>
    <row r="651" spans="1:8" s="6" customFormat="1">
      <c r="B651" s="24" t="s">
        <v>1126</v>
      </c>
      <c r="C651" s="20"/>
      <c r="D651" s="20"/>
      <c r="E651" s="20"/>
      <c r="F651" s="20"/>
      <c r="G651" s="20"/>
      <c r="H651" s="20"/>
    </row>
    <row r="652" spans="1:8">
      <c r="A652" s="16" t="s">
        <v>1126</v>
      </c>
      <c r="B652" s="22" t="s">
        <v>1088</v>
      </c>
      <c r="C652" s="22"/>
      <c r="D652" s="22" t="s">
        <v>1127</v>
      </c>
      <c r="E652" s="22" t="s">
        <v>955</v>
      </c>
      <c r="F652" s="22"/>
      <c r="G652" s="22" t="s">
        <v>1128</v>
      </c>
      <c r="H652" s="23" t="s">
        <v>1129</v>
      </c>
    </row>
    <row r="653" spans="1:8">
      <c r="A653" s="16" t="s">
        <v>1126</v>
      </c>
      <c r="B653" s="25" t="s">
        <v>1130</v>
      </c>
      <c r="C653" s="25"/>
      <c r="D653" s="25" t="s">
        <v>1131</v>
      </c>
      <c r="E653" s="25" t="s">
        <v>1132</v>
      </c>
      <c r="F653" s="25"/>
      <c r="G653" s="25" t="s">
        <v>1133</v>
      </c>
      <c r="H653" s="26" t="s">
        <v>1134</v>
      </c>
    </row>
    <row r="654" spans="1:8">
      <c r="A654" s="16" t="s">
        <v>1126</v>
      </c>
      <c r="B654" s="22" t="s">
        <v>1135</v>
      </c>
      <c r="C654" s="22"/>
      <c r="D654" s="22" t="s">
        <v>1131</v>
      </c>
      <c r="E654" s="22" t="s">
        <v>1132</v>
      </c>
      <c r="F654" s="22"/>
      <c r="G654" s="22" t="s">
        <v>1133</v>
      </c>
      <c r="H654" s="23" t="s">
        <v>1134</v>
      </c>
    </row>
    <row r="655" spans="1:8">
      <c r="A655" s="16" t="s">
        <v>1126</v>
      </c>
      <c r="B655" s="25" t="s">
        <v>1136</v>
      </c>
      <c r="C655" s="25"/>
      <c r="D655" s="25" t="s">
        <v>1131</v>
      </c>
      <c r="E655" s="25" t="s">
        <v>1132</v>
      </c>
      <c r="F655" s="25"/>
      <c r="G655" s="25" t="s">
        <v>1133</v>
      </c>
      <c r="H655" s="26" t="s">
        <v>1134</v>
      </c>
    </row>
    <row r="656" spans="1:8">
      <c r="A656" s="16" t="s">
        <v>1126</v>
      </c>
      <c r="B656" s="22" t="s">
        <v>1104</v>
      </c>
      <c r="C656" s="22"/>
      <c r="D656" s="22" t="s">
        <v>1137</v>
      </c>
      <c r="E656" s="22" t="s">
        <v>1138</v>
      </c>
      <c r="F656" s="22"/>
      <c r="G656" s="22" t="s">
        <v>1139</v>
      </c>
      <c r="H656" s="23" t="s">
        <v>1140</v>
      </c>
    </row>
    <row r="657" spans="1:8">
      <c r="A657" s="16" t="s">
        <v>1126</v>
      </c>
      <c r="B657" s="25" t="s">
        <v>1141</v>
      </c>
      <c r="C657" s="25"/>
      <c r="D657" s="25" t="s">
        <v>1137</v>
      </c>
      <c r="E657" s="25" t="s">
        <v>1138</v>
      </c>
      <c r="F657" s="25"/>
      <c r="G657" s="25" t="s">
        <v>1139</v>
      </c>
      <c r="H657" s="26" t="s">
        <v>1140</v>
      </c>
    </row>
    <row r="658" spans="1:8">
      <c r="A658" s="16" t="s">
        <v>1126</v>
      </c>
      <c r="B658" s="22" t="s">
        <v>1142</v>
      </c>
      <c r="C658" s="22"/>
      <c r="D658" s="22" t="s">
        <v>1143</v>
      </c>
      <c r="E658" s="22" t="s">
        <v>1144</v>
      </c>
      <c r="F658" s="22"/>
      <c r="G658" s="22" t="s">
        <v>1145</v>
      </c>
      <c r="H658" s="23" t="s">
        <v>1146</v>
      </c>
    </row>
    <row r="659" spans="1:8">
      <c r="A659" s="16" t="s">
        <v>1126</v>
      </c>
      <c r="B659" s="25" t="s">
        <v>1147</v>
      </c>
      <c r="C659" s="25"/>
      <c r="D659" s="25" t="s">
        <v>1143</v>
      </c>
      <c r="E659" s="25" t="s">
        <v>1144</v>
      </c>
      <c r="F659" s="25"/>
      <c r="G659" s="25" t="s">
        <v>1145</v>
      </c>
      <c r="H659" s="26" t="s">
        <v>1146</v>
      </c>
    </row>
    <row r="660" spans="1:8">
      <c r="A660" s="16" t="s">
        <v>1126</v>
      </c>
      <c r="B660" s="22" t="s">
        <v>1148</v>
      </c>
      <c r="C660" s="22"/>
      <c r="D660" s="22" t="s">
        <v>1143</v>
      </c>
      <c r="E660" s="22" t="s">
        <v>1144</v>
      </c>
      <c r="F660" s="22"/>
      <c r="G660" s="22" t="s">
        <v>1145</v>
      </c>
      <c r="H660" s="23" t="s">
        <v>1146</v>
      </c>
    </row>
    <row r="661" spans="1:8">
      <c r="A661" s="16" t="s">
        <v>1126</v>
      </c>
      <c r="B661" s="25" t="s">
        <v>1149</v>
      </c>
      <c r="C661" s="25"/>
      <c r="D661" s="25" t="s">
        <v>964</v>
      </c>
      <c r="E661" s="25" t="s">
        <v>1150</v>
      </c>
      <c r="F661" s="25"/>
      <c r="G661" s="25" t="s">
        <v>966</v>
      </c>
      <c r="H661" s="26" t="s">
        <v>1151</v>
      </c>
    </row>
    <row r="662" spans="1:8">
      <c r="A662" s="16" t="s">
        <v>1126</v>
      </c>
      <c r="B662" s="22" t="s">
        <v>1099</v>
      </c>
      <c r="C662" s="22"/>
      <c r="D662" s="22" t="s">
        <v>964</v>
      </c>
      <c r="E662" s="22" t="s">
        <v>1150</v>
      </c>
      <c r="F662" s="22"/>
      <c r="G662" s="22" t="s">
        <v>966</v>
      </c>
      <c r="H662" s="23" t="s">
        <v>1151</v>
      </c>
    </row>
    <row r="663" spans="1:8">
      <c r="A663" s="16" t="s">
        <v>1126</v>
      </c>
      <c r="B663" s="25" t="s">
        <v>1152</v>
      </c>
      <c r="C663" s="25"/>
      <c r="D663" s="25" t="s">
        <v>964</v>
      </c>
      <c r="E663" s="25" t="s">
        <v>1150</v>
      </c>
      <c r="F663" s="25"/>
      <c r="G663" s="25" t="s">
        <v>966</v>
      </c>
      <c r="H663" s="26" t="s">
        <v>1151</v>
      </c>
    </row>
    <row r="664" spans="1:8">
      <c r="A664" s="16" t="s">
        <v>1126</v>
      </c>
      <c r="B664" s="22" t="s">
        <v>1153</v>
      </c>
      <c r="C664" s="22"/>
      <c r="D664" s="22" t="s">
        <v>1154</v>
      </c>
      <c r="E664" s="22" t="s">
        <v>1155</v>
      </c>
      <c r="F664" s="22"/>
      <c r="G664" s="22" t="s">
        <v>1156</v>
      </c>
      <c r="H664" s="23" t="s">
        <v>1157</v>
      </c>
    </row>
    <row r="665" spans="1:8">
      <c r="A665" s="16" t="s">
        <v>1126</v>
      </c>
      <c r="B665" s="25" t="s">
        <v>1158</v>
      </c>
      <c r="C665" s="25"/>
      <c r="D665" s="25" t="s">
        <v>1154</v>
      </c>
      <c r="E665" s="25" t="s">
        <v>1155</v>
      </c>
      <c r="F665" s="25"/>
      <c r="G665" s="25" t="s">
        <v>1156</v>
      </c>
      <c r="H665" s="26" t="s">
        <v>1157</v>
      </c>
    </row>
    <row r="666" spans="1:8">
      <c r="A666" s="16" t="s">
        <v>1126</v>
      </c>
      <c r="B666" s="22" t="s">
        <v>1159</v>
      </c>
      <c r="C666" s="22"/>
      <c r="D666" s="22" t="s">
        <v>1154</v>
      </c>
      <c r="E666" s="22" t="s">
        <v>1160</v>
      </c>
      <c r="F666" s="22"/>
      <c r="G666" s="22" t="s">
        <v>1156</v>
      </c>
      <c r="H666" s="23" t="s">
        <v>1161</v>
      </c>
    </row>
    <row r="667" spans="1:8">
      <c r="A667" s="16" t="s">
        <v>1126</v>
      </c>
      <c r="B667" s="25" t="s">
        <v>1162</v>
      </c>
      <c r="C667" s="25"/>
      <c r="D667" s="25" t="s">
        <v>1154</v>
      </c>
      <c r="E667" s="25" t="s">
        <v>1155</v>
      </c>
      <c r="F667" s="25"/>
      <c r="G667" s="25" t="s">
        <v>1156</v>
      </c>
      <c r="H667" s="26" t="s">
        <v>1157</v>
      </c>
    </row>
    <row r="668" spans="1:8">
      <c r="A668" s="16" t="s">
        <v>1126</v>
      </c>
      <c r="B668" s="22" t="s">
        <v>1163</v>
      </c>
      <c r="C668" s="22"/>
      <c r="D668" s="22" t="s">
        <v>968</v>
      </c>
      <c r="E668" s="22" t="s">
        <v>1164</v>
      </c>
      <c r="F668" s="22"/>
      <c r="G668" s="22" t="s">
        <v>970</v>
      </c>
      <c r="H668" s="23" t="s">
        <v>1165</v>
      </c>
    </row>
    <row r="669" spans="1:8">
      <c r="A669" s="16" t="s">
        <v>1126</v>
      </c>
      <c r="B669" s="25" t="s">
        <v>1105</v>
      </c>
      <c r="C669" s="25"/>
      <c r="D669" s="25" t="s">
        <v>968</v>
      </c>
      <c r="E669" s="25" t="s">
        <v>1164</v>
      </c>
      <c r="F669" s="25"/>
      <c r="G669" s="25" t="s">
        <v>970</v>
      </c>
      <c r="H669" s="26" t="s">
        <v>1165</v>
      </c>
    </row>
    <row r="670" spans="1:8">
      <c r="A670" s="16" t="s">
        <v>1126</v>
      </c>
      <c r="B670" s="22" t="s">
        <v>1166</v>
      </c>
      <c r="C670" s="22"/>
      <c r="D670" s="22" t="s">
        <v>968</v>
      </c>
      <c r="E670" s="22" t="s">
        <v>1164</v>
      </c>
      <c r="F670" s="22"/>
      <c r="G670" s="22" t="s">
        <v>970</v>
      </c>
      <c r="H670" s="23" t="s">
        <v>1165</v>
      </c>
    </row>
    <row r="671" spans="1:8">
      <c r="A671" s="16" t="s">
        <v>1126</v>
      </c>
      <c r="B671" s="25" t="s">
        <v>1167</v>
      </c>
      <c r="C671" s="25"/>
      <c r="D671" s="25" t="s">
        <v>968</v>
      </c>
      <c r="E671" s="25" t="s">
        <v>1164</v>
      </c>
      <c r="F671" s="25"/>
      <c r="G671" s="25" t="s">
        <v>970</v>
      </c>
      <c r="H671" s="26" t="s">
        <v>1165</v>
      </c>
    </row>
    <row r="672" spans="1:8">
      <c r="A672" s="16" t="s">
        <v>1126</v>
      </c>
      <c r="B672" s="22" t="s">
        <v>1168</v>
      </c>
      <c r="C672" s="22"/>
      <c r="D672" s="22" t="s">
        <v>968</v>
      </c>
      <c r="E672" s="22" t="s">
        <v>1164</v>
      </c>
      <c r="F672" s="22"/>
      <c r="G672" s="22" t="s">
        <v>970</v>
      </c>
      <c r="H672" s="23" t="s">
        <v>1165</v>
      </c>
    </row>
    <row r="673" spans="1:8">
      <c r="A673" s="16" t="s">
        <v>1126</v>
      </c>
      <c r="B673" s="25" t="s">
        <v>1169</v>
      </c>
      <c r="C673" s="25"/>
      <c r="D673" s="25" t="s">
        <v>968</v>
      </c>
      <c r="E673" s="25" t="s">
        <v>1164</v>
      </c>
      <c r="F673" s="25"/>
      <c r="G673" s="25" t="s">
        <v>970</v>
      </c>
      <c r="H673" s="26" t="s">
        <v>1165</v>
      </c>
    </row>
    <row r="674" spans="1:8">
      <c r="A674" s="16" t="s">
        <v>1126</v>
      </c>
      <c r="B674" s="22" t="s">
        <v>1170</v>
      </c>
      <c r="C674" s="22"/>
      <c r="D674" s="22" t="s">
        <v>1171</v>
      </c>
      <c r="E674" s="22" t="s">
        <v>1172</v>
      </c>
      <c r="F674" s="22"/>
      <c r="G674" s="22" t="s">
        <v>1173</v>
      </c>
      <c r="H674" s="23" t="s">
        <v>1174</v>
      </c>
    </row>
    <row r="675" spans="1:8">
      <c r="A675" s="16" t="s">
        <v>1126</v>
      </c>
      <c r="B675" s="25" t="s">
        <v>1175</v>
      </c>
      <c r="C675" s="25"/>
      <c r="D675" s="25" t="s">
        <v>1171</v>
      </c>
      <c r="E675" s="25" t="s">
        <v>1172</v>
      </c>
      <c r="F675" s="25"/>
      <c r="G675" s="25" t="s">
        <v>1173</v>
      </c>
      <c r="H675" s="26" t="s">
        <v>1174</v>
      </c>
    </row>
    <row r="676" spans="1:8">
      <c r="A676" s="16" t="s">
        <v>1126</v>
      </c>
      <c r="B676" s="22" t="s">
        <v>1176</v>
      </c>
      <c r="C676" s="22"/>
      <c r="D676" s="22" t="s">
        <v>972</v>
      </c>
      <c r="E676" s="22" t="s">
        <v>1177</v>
      </c>
      <c r="F676" s="22"/>
      <c r="G676" s="22" t="s">
        <v>974</v>
      </c>
      <c r="H676" s="23" t="s">
        <v>1178</v>
      </c>
    </row>
    <row r="677" spans="1:8">
      <c r="A677" s="16" t="s">
        <v>1126</v>
      </c>
      <c r="B677" s="25" t="s">
        <v>1179</v>
      </c>
      <c r="C677" s="25"/>
      <c r="D677" s="25" t="s">
        <v>972</v>
      </c>
      <c r="E677" s="25" t="s">
        <v>1180</v>
      </c>
      <c r="F677" s="25"/>
      <c r="G677" s="25" t="s">
        <v>974</v>
      </c>
      <c r="H677" s="26" t="s">
        <v>1181</v>
      </c>
    </row>
    <row r="678" spans="1:8">
      <c r="A678" s="16" t="s">
        <v>1126</v>
      </c>
      <c r="B678" s="22" t="s">
        <v>1182</v>
      </c>
      <c r="C678" s="22"/>
      <c r="D678" s="22" t="s">
        <v>972</v>
      </c>
      <c r="E678" s="22" t="s">
        <v>1180</v>
      </c>
      <c r="F678" s="22"/>
      <c r="G678" s="22" t="s">
        <v>974</v>
      </c>
      <c r="H678" s="23" t="s">
        <v>1181</v>
      </c>
    </row>
    <row r="679" spans="1:8">
      <c r="A679" s="16" t="s">
        <v>1126</v>
      </c>
      <c r="B679" s="25" t="s">
        <v>1183</v>
      </c>
      <c r="C679" s="25"/>
      <c r="D679" s="25" t="s">
        <v>1008</v>
      </c>
      <c r="E679" s="25" t="s">
        <v>1184</v>
      </c>
      <c r="F679" s="25"/>
      <c r="G679" s="25" t="s">
        <v>1010</v>
      </c>
      <c r="H679" s="26" t="s">
        <v>1185</v>
      </c>
    </row>
    <row r="680" spans="1:8">
      <c r="A680" s="16" t="s">
        <v>1126</v>
      </c>
      <c r="B680" s="22" t="s">
        <v>1186</v>
      </c>
      <c r="C680" s="22"/>
      <c r="D680" s="22" t="s">
        <v>1008</v>
      </c>
      <c r="E680" s="22" t="s">
        <v>1187</v>
      </c>
      <c r="F680" s="22"/>
      <c r="G680" s="22" t="s">
        <v>1010</v>
      </c>
      <c r="H680" s="23" t="s">
        <v>1188</v>
      </c>
    </row>
    <row r="681" spans="1:8">
      <c r="A681" s="16" t="s">
        <v>1126</v>
      </c>
      <c r="B681" s="25" t="s">
        <v>1189</v>
      </c>
      <c r="C681" s="25"/>
      <c r="D681" s="25" t="s">
        <v>1008</v>
      </c>
      <c r="E681" s="25" t="s">
        <v>1187</v>
      </c>
      <c r="F681" s="25"/>
      <c r="G681" s="25" t="s">
        <v>1010</v>
      </c>
      <c r="H681" s="26" t="s">
        <v>1188</v>
      </c>
    </row>
    <row r="682" spans="1:8">
      <c r="A682" s="16" t="s">
        <v>1126</v>
      </c>
      <c r="B682" s="22" t="s">
        <v>1190</v>
      </c>
      <c r="C682" s="22"/>
      <c r="D682" s="22" t="s">
        <v>1008</v>
      </c>
      <c r="E682" s="22" t="s">
        <v>1187</v>
      </c>
      <c r="F682" s="22"/>
      <c r="G682" s="22" t="s">
        <v>1010</v>
      </c>
      <c r="H682" s="23" t="s">
        <v>1188</v>
      </c>
    </row>
    <row r="683" spans="1:8">
      <c r="A683" s="16" t="s">
        <v>1126</v>
      </c>
      <c r="B683" s="25" t="s">
        <v>1191</v>
      </c>
      <c r="C683" s="25"/>
      <c r="D683" s="25" t="s">
        <v>1008</v>
      </c>
      <c r="E683" s="25" t="s">
        <v>1187</v>
      </c>
      <c r="F683" s="25"/>
      <c r="G683" s="25" t="s">
        <v>1010</v>
      </c>
      <c r="H683" s="26" t="s">
        <v>1188</v>
      </c>
    </row>
    <row r="684" spans="1:8">
      <c r="A684" s="16" t="s">
        <v>1126</v>
      </c>
      <c r="B684" s="22" t="s">
        <v>1192</v>
      </c>
      <c r="C684" s="22"/>
      <c r="D684" s="22" t="s">
        <v>1193</v>
      </c>
      <c r="E684" s="22" t="s">
        <v>1194</v>
      </c>
      <c r="F684" s="22"/>
      <c r="G684" s="22" t="s">
        <v>1195</v>
      </c>
      <c r="H684" s="23" t="s">
        <v>1196</v>
      </c>
    </row>
    <row r="685" spans="1:8">
      <c r="A685" s="16" t="s">
        <v>1126</v>
      </c>
      <c r="B685" s="25" t="s">
        <v>1197</v>
      </c>
      <c r="C685" s="25"/>
      <c r="D685" s="25" t="s">
        <v>1193</v>
      </c>
      <c r="E685" s="25" t="s">
        <v>1198</v>
      </c>
      <c r="F685" s="25"/>
      <c r="G685" s="25" t="s">
        <v>1195</v>
      </c>
      <c r="H685" s="26" t="s">
        <v>1199</v>
      </c>
    </row>
    <row r="686" spans="1:8">
      <c r="A686" s="16" t="s">
        <v>1126</v>
      </c>
      <c r="B686" s="22" t="s">
        <v>1200</v>
      </c>
      <c r="C686" s="22"/>
      <c r="D686" s="22" t="s">
        <v>1193</v>
      </c>
      <c r="E686" s="22" t="s">
        <v>1198</v>
      </c>
      <c r="F686" s="22"/>
      <c r="G686" s="22" t="s">
        <v>1195</v>
      </c>
      <c r="H686" s="23" t="s">
        <v>1199</v>
      </c>
    </row>
    <row r="687" spans="1:8">
      <c r="A687" s="16" t="s">
        <v>1126</v>
      </c>
      <c r="B687" s="25" t="s">
        <v>1201</v>
      </c>
      <c r="C687" s="25"/>
      <c r="D687" s="25" t="s">
        <v>1193</v>
      </c>
      <c r="E687" s="25" t="s">
        <v>1194</v>
      </c>
      <c r="F687" s="25"/>
      <c r="G687" s="25" t="s">
        <v>1195</v>
      </c>
      <c r="H687" s="26" t="s">
        <v>1196</v>
      </c>
    </row>
    <row r="688" spans="1:8">
      <c r="A688" s="16" t="s">
        <v>1126</v>
      </c>
      <c r="B688" s="22" t="s">
        <v>1202</v>
      </c>
      <c r="C688" s="22"/>
      <c r="D688" s="22" t="s">
        <v>1193</v>
      </c>
      <c r="E688" s="22" t="s">
        <v>1194</v>
      </c>
      <c r="F688" s="22"/>
      <c r="G688" s="22" t="s">
        <v>1195</v>
      </c>
      <c r="H688" s="23" t="s">
        <v>1196</v>
      </c>
    </row>
    <row r="689" spans="1:8">
      <c r="A689" s="16" t="s">
        <v>1126</v>
      </c>
      <c r="B689" s="25" t="s">
        <v>1203</v>
      </c>
      <c r="C689" s="25"/>
      <c r="D689" s="25" t="s">
        <v>1193</v>
      </c>
      <c r="E689" s="25" t="s">
        <v>1198</v>
      </c>
      <c r="F689" s="25"/>
      <c r="G689" s="25" t="s">
        <v>1195</v>
      </c>
      <c r="H689" s="26" t="s">
        <v>1199</v>
      </c>
    </row>
    <row r="690" spans="1:8">
      <c r="A690" s="16" t="s">
        <v>1126</v>
      </c>
      <c r="B690" s="22" t="s">
        <v>1204</v>
      </c>
      <c r="C690" s="22"/>
      <c r="D690" s="22" t="s">
        <v>1205</v>
      </c>
      <c r="E690" s="22" t="s">
        <v>1206</v>
      </c>
      <c r="F690" s="22"/>
      <c r="G690" s="22" t="s">
        <v>1207</v>
      </c>
      <c r="H690" s="23" t="s">
        <v>1208</v>
      </c>
    </row>
    <row r="691" spans="1:8" s="6" customFormat="1">
      <c r="B691" s="24" t="s">
        <v>1209</v>
      </c>
      <c r="C691" s="20"/>
      <c r="D691" s="20"/>
      <c r="E691" s="20"/>
      <c r="F691" s="20"/>
      <c r="G691" s="20"/>
      <c r="H691" s="20"/>
    </row>
    <row r="692" spans="1:8" s="12" customFormat="1">
      <c r="A692" s="16" t="s">
        <v>1209</v>
      </c>
      <c r="B692" s="22" t="s">
        <v>1088</v>
      </c>
      <c r="C692" s="22"/>
      <c r="D692" s="22" t="s">
        <v>1089</v>
      </c>
      <c r="E692" s="22" t="s">
        <v>1210</v>
      </c>
      <c r="F692" s="22"/>
      <c r="G692" s="22" t="s">
        <v>1211</v>
      </c>
      <c r="H692" s="23" t="s">
        <v>1212</v>
      </c>
    </row>
    <row r="693" spans="1:8">
      <c r="A693" s="16" t="s">
        <v>1209</v>
      </c>
      <c r="B693" s="25" t="s">
        <v>1093</v>
      </c>
      <c r="C693" s="25"/>
      <c r="D693" s="25" t="s">
        <v>1171</v>
      </c>
      <c r="E693" s="25" t="s">
        <v>1172</v>
      </c>
      <c r="F693" s="25"/>
      <c r="G693" s="25" t="s">
        <v>1173</v>
      </c>
      <c r="H693" s="26" t="s">
        <v>1174</v>
      </c>
    </row>
    <row r="694" spans="1:8">
      <c r="A694" s="16" t="s">
        <v>1209</v>
      </c>
      <c r="B694" s="22" t="s">
        <v>1098</v>
      </c>
      <c r="C694" s="22"/>
      <c r="D694" s="22" t="s">
        <v>1171</v>
      </c>
      <c r="E694" s="22" t="s">
        <v>1172</v>
      </c>
      <c r="F694" s="22"/>
      <c r="G694" s="22" t="s">
        <v>1173</v>
      </c>
      <c r="H694" s="23" t="s">
        <v>1174</v>
      </c>
    </row>
    <row r="695" spans="1:8">
      <c r="A695" s="16" t="s">
        <v>1209</v>
      </c>
      <c r="B695" s="25" t="s">
        <v>1213</v>
      </c>
      <c r="C695" s="25"/>
      <c r="D695" s="25" t="s">
        <v>1171</v>
      </c>
      <c r="E695" s="25" t="s">
        <v>1172</v>
      </c>
      <c r="F695" s="25"/>
      <c r="G695" s="25" t="s">
        <v>1173</v>
      </c>
      <c r="H695" s="26" t="s">
        <v>1174</v>
      </c>
    </row>
    <row r="696" spans="1:8">
      <c r="A696" s="16" t="s">
        <v>1209</v>
      </c>
      <c r="B696" s="22" t="s">
        <v>1099</v>
      </c>
      <c r="C696" s="22"/>
      <c r="D696" s="22" t="s">
        <v>1214</v>
      </c>
      <c r="E696" s="22" t="s">
        <v>1215</v>
      </c>
      <c r="F696" s="22"/>
      <c r="G696" s="22" t="s">
        <v>1216</v>
      </c>
      <c r="H696" s="23" t="s">
        <v>1217</v>
      </c>
    </row>
    <row r="697" spans="1:8">
      <c r="A697" s="16" t="s">
        <v>1209</v>
      </c>
      <c r="B697" s="25" t="s">
        <v>1218</v>
      </c>
      <c r="C697" s="25"/>
      <c r="D697" s="25" t="s">
        <v>981</v>
      </c>
      <c r="E697" s="25" t="s">
        <v>1219</v>
      </c>
      <c r="F697" s="25"/>
      <c r="G697" s="25" t="s">
        <v>983</v>
      </c>
      <c r="H697" s="26" t="s">
        <v>1220</v>
      </c>
    </row>
    <row r="698" spans="1:8">
      <c r="A698" s="16" t="s">
        <v>1209</v>
      </c>
      <c r="B698" s="22" t="s">
        <v>1168</v>
      </c>
      <c r="C698" s="22"/>
      <c r="D698" s="22" t="s">
        <v>1221</v>
      </c>
      <c r="E698" s="22" t="s">
        <v>1222</v>
      </c>
      <c r="F698" s="22"/>
      <c r="G698" s="22" t="s">
        <v>1223</v>
      </c>
      <c r="H698" s="23" t="s">
        <v>1224</v>
      </c>
    </row>
    <row r="699" spans="1:8">
      <c r="A699" s="16" t="s">
        <v>1209</v>
      </c>
      <c r="B699" s="25" t="s">
        <v>1115</v>
      </c>
      <c r="C699" s="25"/>
      <c r="D699" s="25" t="s">
        <v>1221</v>
      </c>
      <c r="E699" s="25" t="s">
        <v>1222</v>
      </c>
      <c r="F699" s="25"/>
      <c r="G699" s="25" t="s">
        <v>1223</v>
      </c>
      <c r="H699" s="26" t="s">
        <v>1224</v>
      </c>
    </row>
    <row r="700" spans="1:8">
      <c r="A700" s="16" t="s">
        <v>1209</v>
      </c>
      <c r="B700" s="22" t="s">
        <v>1225</v>
      </c>
      <c r="C700" s="22"/>
      <c r="D700" s="22" t="s">
        <v>1226</v>
      </c>
      <c r="E700" s="22" t="s">
        <v>1227</v>
      </c>
      <c r="F700" s="22"/>
      <c r="G700" s="22" t="s">
        <v>1228</v>
      </c>
      <c r="H700" s="23" t="s">
        <v>1229</v>
      </c>
    </row>
    <row r="701" spans="1:8">
      <c r="A701" s="16" t="s">
        <v>1209</v>
      </c>
      <c r="B701" s="25" t="s">
        <v>1105</v>
      </c>
      <c r="C701" s="25"/>
      <c r="D701" s="25" t="s">
        <v>1226</v>
      </c>
      <c r="E701" s="25" t="s">
        <v>1227</v>
      </c>
      <c r="F701" s="25"/>
      <c r="G701" s="25" t="s">
        <v>1228</v>
      </c>
      <c r="H701" s="26" t="s">
        <v>1229</v>
      </c>
    </row>
    <row r="702" spans="1:8">
      <c r="A702" s="16" t="s">
        <v>1209</v>
      </c>
      <c r="B702" s="22" t="s">
        <v>1190</v>
      </c>
      <c r="C702" s="22"/>
      <c r="D702" s="22" t="s">
        <v>1226</v>
      </c>
      <c r="E702" s="22" t="s">
        <v>1227</v>
      </c>
      <c r="F702" s="22"/>
      <c r="G702" s="22" t="s">
        <v>1228</v>
      </c>
      <c r="H702" s="23" t="s">
        <v>1229</v>
      </c>
    </row>
    <row r="703" spans="1:8">
      <c r="A703" s="16" t="s">
        <v>1209</v>
      </c>
      <c r="B703" s="25" t="s">
        <v>1197</v>
      </c>
      <c r="C703" s="25"/>
      <c r="D703" s="25" t="s">
        <v>1230</v>
      </c>
      <c r="E703" s="25" t="s">
        <v>1231</v>
      </c>
      <c r="F703" s="25"/>
      <c r="G703" s="25" t="s">
        <v>1232</v>
      </c>
      <c r="H703" s="26" t="s">
        <v>1233</v>
      </c>
    </row>
    <row r="704" spans="1:8">
      <c r="A704" s="16" t="s">
        <v>1209</v>
      </c>
      <c r="B704" s="22" t="s">
        <v>1120</v>
      </c>
      <c r="C704" s="22"/>
      <c r="D704" s="22" t="s">
        <v>1230</v>
      </c>
      <c r="E704" s="22" t="s">
        <v>1234</v>
      </c>
      <c r="F704" s="22"/>
      <c r="G704" s="22" t="s">
        <v>1232</v>
      </c>
      <c r="H704" s="23" t="s">
        <v>1235</v>
      </c>
    </row>
    <row r="705" spans="1:9" s="6" customFormat="1">
      <c r="B705" s="8" t="s">
        <v>1236</v>
      </c>
    </row>
    <row r="706" spans="1:9">
      <c r="A706" s="22" t="s">
        <v>1236</v>
      </c>
      <c r="B706" s="22" t="s">
        <v>1237</v>
      </c>
      <c r="C706" s="20"/>
      <c r="D706" s="20"/>
      <c r="E706" s="20"/>
      <c r="F706" s="20"/>
      <c r="G706" s="20"/>
      <c r="H706" s="20"/>
      <c r="I706" s="20"/>
    </row>
    <row r="707" spans="1:9" s="12" customFormat="1">
      <c r="A707" s="22" t="s">
        <v>1236</v>
      </c>
      <c r="B707" s="24" t="s">
        <v>1238</v>
      </c>
      <c r="C707" s="25" t="s">
        <v>1239</v>
      </c>
      <c r="D707" s="25" t="s">
        <v>1240</v>
      </c>
      <c r="E707" s="25"/>
      <c r="F707" s="26" t="s">
        <v>2</v>
      </c>
      <c r="G707" s="20"/>
      <c r="H707" s="20"/>
      <c r="I707" s="20"/>
    </row>
    <row r="708" spans="1:9">
      <c r="A708" s="22" t="s">
        <v>1236</v>
      </c>
      <c r="B708" s="21" t="s">
        <v>1241</v>
      </c>
      <c r="C708" s="22" t="s">
        <v>1242</v>
      </c>
      <c r="D708" s="22" t="s">
        <v>1243</v>
      </c>
      <c r="E708" s="22"/>
      <c r="F708" s="23" t="s">
        <v>1244</v>
      </c>
      <c r="G708" s="20"/>
      <c r="H708" s="20"/>
      <c r="I708" s="20"/>
    </row>
    <row r="709" spans="1:9">
      <c r="A709" s="22" t="s">
        <v>1236</v>
      </c>
      <c r="B709" s="24" t="s">
        <v>1241</v>
      </c>
      <c r="C709" s="25" t="s">
        <v>1242</v>
      </c>
      <c r="D709" s="25" t="s">
        <v>1245</v>
      </c>
      <c r="E709" s="25"/>
      <c r="F709" s="26" t="s">
        <v>1246</v>
      </c>
      <c r="G709" s="20"/>
      <c r="H709" s="20"/>
      <c r="I709" s="20"/>
    </row>
    <row r="710" spans="1:9">
      <c r="A710" s="22" t="s">
        <v>1236</v>
      </c>
      <c r="B710" s="21"/>
      <c r="C710" s="22"/>
      <c r="D710" s="22" t="s">
        <v>1247</v>
      </c>
      <c r="E710" s="22"/>
      <c r="F710" s="23"/>
      <c r="G710" s="20"/>
      <c r="H710" s="20"/>
      <c r="I710" s="20"/>
    </row>
    <row r="711" spans="1:9">
      <c r="A711" s="22" t="s">
        <v>1236</v>
      </c>
      <c r="B711" s="24" t="s">
        <v>1238</v>
      </c>
      <c r="C711" s="25" t="s">
        <v>1239</v>
      </c>
      <c r="D711" s="25" t="s">
        <v>1240</v>
      </c>
      <c r="E711" s="25"/>
      <c r="F711" s="26" t="s">
        <v>2</v>
      </c>
      <c r="G711" s="20"/>
      <c r="H711" s="20"/>
      <c r="I711" s="20"/>
    </row>
    <row r="712" spans="1:9">
      <c r="A712" s="22" t="s">
        <v>1236</v>
      </c>
      <c r="B712" s="21" t="s">
        <v>1241</v>
      </c>
      <c r="C712" s="22" t="s">
        <v>1242</v>
      </c>
      <c r="D712" s="22" t="s">
        <v>1248</v>
      </c>
      <c r="E712" s="22"/>
      <c r="F712" s="23" t="s">
        <v>1249</v>
      </c>
      <c r="G712" s="20"/>
      <c r="H712" s="20"/>
      <c r="I712" s="20"/>
    </row>
    <row r="713" spans="1:9">
      <c r="A713" s="22" t="s">
        <v>1236</v>
      </c>
      <c r="B713" s="24" t="s">
        <v>1241</v>
      </c>
      <c r="C713" s="25" t="s">
        <v>1242</v>
      </c>
      <c r="D713" s="25" t="s">
        <v>1250</v>
      </c>
      <c r="E713" s="25"/>
      <c r="F713" s="26" t="s">
        <v>1251</v>
      </c>
      <c r="G713" s="20"/>
      <c r="H713" s="20"/>
      <c r="I713" s="20"/>
    </row>
    <row r="714" spans="1:9">
      <c r="A714" s="22" t="s">
        <v>1236</v>
      </c>
      <c r="B714" s="21" t="s">
        <v>1241</v>
      </c>
      <c r="C714" s="22" t="s">
        <v>1252</v>
      </c>
      <c r="D714" s="22" t="s">
        <v>1248</v>
      </c>
      <c r="E714" s="22"/>
      <c r="F714" s="23" t="s">
        <v>1253</v>
      </c>
      <c r="G714" s="20"/>
      <c r="H714" s="20"/>
      <c r="I714" s="20"/>
    </row>
    <row r="715" spans="1:9">
      <c r="A715" s="22" t="s">
        <v>1236</v>
      </c>
      <c r="B715" s="24" t="s">
        <v>1241</v>
      </c>
      <c r="C715" s="25" t="s">
        <v>1252</v>
      </c>
      <c r="D715" s="25" t="s">
        <v>1250</v>
      </c>
      <c r="E715" s="25"/>
      <c r="F715" s="26" t="s">
        <v>1254</v>
      </c>
      <c r="G715" s="20"/>
      <c r="H715" s="20"/>
      <c r="I715" s="20"/>
    </row>
    <row r="716" spans="1:9">
      <c r="A716" s="22" t="s">
        <v>1236</v>
      </c>
      <c r="B716" s="21"/>
      <c r="C716" s="22"/>
      <c r="D716" s="22" t="s">
        <v>1255</v>
      </c>
      <c r="E716" s="22"/>
      <c r="F716" s="23"/>
      <c r="G716" s="20"/>
      <c r="H716" s="20"/>
      <c r="I716" s="20"/>
    </row>
    <row r="717" spans="1:9">
      <c r="A717" s="22" t="s">
        <v>1236</v>
      </c>
      <c r="B717" s="24" t="s">
        <v>1238</v>
      </c>
      <c r="C717" s="25" t="s">
        <v>1239</v>
      </c>
      <c r="D717" s="25" t="s">
        <v>1240</v>
      </c>
      <c r="E717" s="25"/>
      <c r="F717" s="26" t="s">
        <v>2</v>
      </c>
      <c r="G717" s="20"/>
      <c r="H717" s="20"/>
      <c r="I717" s="20"/>
    </row>
    <row r="718" spans="1:9">
      <c r="A718" s="22" t="s">
        <v>1236</v>
      </c>
      <c r="B718" s="21" t="s">
        <v>1256</v>
      </c>
      <c r="C718" s="22" t="s">
        <v>1242</v>
      </c>
      <c r="D718" s="22" t="s">
        <v>1257</v>
      </c>
      <c r="E718" s="22"/>
      <c r="F718" s="23" t="s">
        <v>1258</v>
      </c>
      <c r="G718" s="20"/>
      <c r="H718" s="20"/>
      <c r="I718" s="20"/>
    </row>
    <row r="719" spans="1:9">
      <c r="A719" s="22" t="s">
        <v>1236</v>
      </c>
      <c r="B719" s="24" t="s">
        <v>1256</v>
      </c>
      <c r="C719" s="25" t="s">
        <v>1242</v>
      </c>
      <c r="D719" s="25" t="s">
        <v>1259</v>
      </c>
      <c r="E719" s="25"/>
      <c r="F719" s="26" t="s">
        <v>1260</v>
      </c>
      <c r="G719" s="20"/>
      <c r="H719" s="20"/>
      <c r="I719" s="20"/>
    </row>
    <row r="720" spans="1:9">
      <c r="A720" s="22" t="s">
        <v>1236</v>
      </c>
      <c r="B720" s="21" t="s">
        <v>1256</v>
      </c>
      <c r="C720" s="22" t="s">
        <v>1242</v>
      </c>
      <c r="D720" s="22" t="s">
        <v>1261</v>
      </c>
      <c r="E720" s="22"/>
      <c r="F720" s="23" t="s">
        <v>1262</v>
      </c>
      <c r="G720" s="20"/>
      <c r="H720" s="20"/>
      <c r="I720" s="20"/>
    </row>
    <row r="721" spans="1:9">
      <c r="A721" s="22" t="s">
        <v>1236</v>
      </c>
      <c r="B721" s="24" t="s">
        <v>1256</v>
      </c>
      <c r="C721" s="25" t="s">
        <v>1252</v>
      </c>
      <c r="D721" s="25" t="s">
        <v>1257</v>
      </c>
      <c r="E721" s="25"/>
      <c r="F721" s="26" t="s">
        <v>1263</v>
      </c>
      <c r="G721" s="20"/>
      <c r="H721" s="20"/>
      <c r="I721" s="20"/>
    </row>
    <row r="722" spans="1:9">
      <c r="A722" s="22" t="s">
        <v>1236</v>
      </c>
      <c r="B722" s="21" t="s">
        <v>1256</v>
      </c>
      <c r="C722" s="22" t="s">
        <v>1252</v>
      </c>
      <c r="D722" s="22" t="s">
        <v>1259</v>
      </c>
      <c r="E722" s="22"/>
      <c r="F722" s="23" t="s">
        <v>1264</v>
      </c>
      <c r="G722" s="20"/>
      <c r="H722" s="20"/>
      <c r="I722" s="20"/>
    </row>
    <row r="723" spans="1:9">
      <c r="A723" s="22" t="s">
        <v>1236</v>
      </c>
      <c r="B723" s="24" t="s">
        <v>1256</v>
      </c>
      <c r="C723" s="25" t="s">
        <v>1252</v>
      </c>
      <c r="D723" s="25" t="s">
        <v>1261</v>
      </c>
      <c r="E723" s="25"/>
      <c r="F723" s="26" t="s">
        <v>1265</v>
      </c>
      <c r="G723" s="20"/>
      <c r="H723" s="20"/>
      <c r="I723" s="20"/>
    </row>
    <row r="724" spans="1:9">
      <c r="A724" s="22" t="s">
        <v>1236</v>
      </c>
      <c r="B724" s="21"/>
      <c r="C724" s="22"/>
      <c r="D724" s="22" t="s">
        <v>1266</v>
      </c>
      <c r="E724" s="22"/>
      <c r="F724" s="23"/>
      <c r="G724" s="20"/>
      <c r="H724" s="20"/>
      <c r="I724" s="20"/>
    </row>
    <row r="725" spans="1:9">
      <c r="A725" s="22" t="s">
        <v>1236</v>
      </c>
      <c r="B725" s="24" t="s">
        <v>1238</v>
      </c>
      <c r="C725" s="25" t="s">
        <v>1239</v>
      </c>
      <c r="D725" s="25" t="s">
        <v>1240</v>
      </c>
      <c r="E725" s="25"/>
      <c r="F725" s="26" t="s">
        <v>2</v>
      </c>
      <c r="G725" s="20"/>
      <c r="H725" s="20"/>
      <c r="I725" s="20"/>
    </row>
    <row r="726" spans="1:9">
      <c r="A726" s="22" t="s">
        <v>1236</v>
      </c>
      <c r="B726" s="21" t="s">
        <v>1267</v>
      </c>
      <c r="C726" s="22" t="s">
        <v>1242</v>
      </c>
      <c r="D726" s="22" t="s">
        <v>1268</v>
      </c>
      <c r="E726" s="22"/>
      <c r="F726" s="23" t="s">
        <v>1269</v>
      </c>
      <c r="G726" s="20"/>
      <c r="H726" s="20"/>
      <c r="I726" s="20"/>
    </row>
    <row r="727" spans="1:9">
      <c r="A727" s="22" t="s">
        <v>1236</v>
      </c>
      <c r="B727" s="24" t="s">
        <v>1267</v>
      </c>
      <c r="C727" s="25" t="s">
        <v>1270</v>
      </c>
      <c r="D727" s="25" t="s">
        <v>1271</v>
      </c>
      <c r="E727" s="25"/>
      <c r="F727" s="26" t="s">
        <v>1244</v>
      </c>
      <c r="G727" s="20"/>
      <c r="H727" s="20"/>
      <c r="I727" s="20"/>
    </row>
    <row r="728" spans="1:9">
      <c r="A728" s="22" t="s">
        <v>1236</v>
      </c>
      <c r="B728" s="21" t="s">
        <v>1267</v>
      </c>
      <c r="C728" s="22"/>
      <c r="D728" s="22" t="s">
        <v>1272</v>
      </c>
      <c r="E728" s="22"/>
      <c r="F728" s="23" t="s">
        <v>1246</v>
      </c>
      <c r="G728" s="20"/>
      <c r="H728" s="20"/>
      <c r="I728" s="20"/>
    </row>
    <row r="729" spans="1:9">
      <c r="A729" s="22" t="s">
        <v>1236</v>
      </c>
      <c r="B729" s="24" t="s">
        <v>1267</v>
      </c>
      <c r="C729" s="25" t="s">
        <v>1273</v>
      </c>
      <c r="D729" s="25" t="s">
        <v>1274</v>
      </c>
      <c r="E729" s="25"/>
      <c r="F729" s="26" t="s">
        <v>1244</v>
      </c>
      <c r="G729" s="20"/>
      <c r="H729" s="20"/>
      <c r="I729" s="20"/>
    </row>
    <row r="730" spans="1:9">
      <c r="A730" s="22" t="s">
        <v>1236</v>
      </c>
      <c r="B730" s="21" t="s">
        <v>1267</v>
      </c>
      <c r="C730" s="22"/>
      <c r="D730" s="22" t="s">
        <v>1275</v>
      </c>
      <c r="E730" s="22"/>
      <c r="F730" s="23" t="s">
        <v>1269</v>
      </c>
      <c r="G730" s="20"/>
      <c r="H730" s="20"/>
      <c r="I730" s="20"/>
    </row>
    <row r="731" spans="1:9">
      <c r="A731" s="22" t="s">
        <v>1236</v>
      </c>
      <c r="B731" s="24" t="s">
        <v>1267</v>
      </c>
      <c r="C731" s="25"/>
      <c r="D731" s="25" t="s">
        <v>1276</v>
      </c>
      <c r="E731" s="25"/>
      <c r="F731" s="26" t="s">
        <v>1246</v>
      </c>
      <c r="G731" s="20"/>
      <c r="H731" s="20"/>
      <c r="I731" s="20"/>
    </row>
    <row r="732" spans="1:9">
      <c r="A732" s="22" t="s">
        <v>1236</v>
      </c>
      <c r="B732" s="21" t="s">
        <v>1238</v>
      </c>
      <c r="C732" s="22" t="s">
        <v>1239</v>
      </c>
      <c r="D732" s="22" t="s">
        <v>1240</v>
      </c>
      <c r="E732" s="23" t="s">
        <v>2</v>
      </c>
      <c r="F732" s="20"/>
      <c r="G732" s="20"/>
      <c r="H732" s="20"/>
      <c r="I732" s="20"/>
    </row>
    <row r="733" spans="1:9">
      <c r="A733" s="22" t="s">
        <v>1236</v>
      </c>
      <c r="B733" s="24" t="s">
        <v>17</v>
      </c>
      <c r="C733" s="25" t="s">
        <v>17</v>
      </c>
      <c r="D733" s="25" t="s">
        <v>17</v>
      </c>
      <c r="E733" s="26" t="s">
        <v>17</v>
      </c>
      <c r="F733" s="20"/>
      <c r="G733" s="20"/>
      <c r="H733" s="20"/>
      <c r="I733" s="20"/>
    </row>
    <row r="734" spans="1:9">
      <c r="A734" s="22" t="s">
        <v>1236</v>
      </c>
      <c r="B734" s="21"/>
      <c r="C734" s="22" t="s">
        <v>1277</v>
      </c>
      <c r="D734" s="22"/>
      <c r="E734" s="23"/>
      <c r="F734" s="20"/>
      <c r="G734" s="20"/>
      <c r="H734" s="20"/>
      <c r="I734" s="20"/>
    </row>
    <row r="735" spans="1:9">
      <c r="A735" s="22" t="s">
        <v>1236</v>
      </c>
      <c r="B735" s="24" t="s">
        <v>1278</v>
      </c>
      <c r="C735" s="25" t="s">
        <v>1279</v>
      </c>
      <c r="D735" s="25" t="s">
        <v>1280</v>
      </c>
      <c r="E735" s="26" t="s">
        <v>133</v>
      </c>
      <c r="F735" s="20"/>
      <c r="G735" s="20"/>
      <c r="H735" s="20"/>
      <c r="I735" s="20"/>
    </row>
    <row r="736" spans="1:9">
      <c r="A736" s="22" t="s">
        <v>1236</v>
      </c>
      <c r="B736" s="21" t="s">
        <v>1278</v>
      </c>
      <c r="C736" s="22" t="s">
        <v>1281</v>
      </c>
      <c r="D736" s="22" t="s">
        <v>1282</v>
      </c>
      <c r="E736" s="23" t="s">
        <v>1283</v>
      </c>
      <c r="F736" s="20"/>
      <c r="G736" s="20"/>
      <c r="H736" s="20"/>
      <c r="I736" s="20"/>
    </row>
    <row r="737" spans="1:9">
      <c r="A737" s="22" t="s">
        <v>1236</v>
      </c>
      <c r="B737" s="24" t="s">
        <v>1278</v>
      </c>
      <c r="C737" s="25" t="s">
        <v>1284</v>
      </c>
      <c r="D737" s="25" t="s">
        <v>1285</v>
      </c>
      <c r="E737" s="26" t="s">
        <v>1283</v>
      </c>
      <c r="F737" s="20"/>
      <c r="G737" s="20"/>
      <c r="H737" s="20"/>
      <c r="I737" s="20"/>
    </row>
    <row r="738" spans="1:9">
      <c r="A738" s="22" t="s">
        <v>1236</v>
      </c>
      <c r="B738" s="21" t="s">
        <v>1278</v>
      </c>
      <c r="C738" s="22" t="s">
        <v>92</v>
      </c>
      <c r="D738" s="22" t="s">
        <v>1286</v>
      </c>
      <c r="E738" s="23" t="s">
        <v>171</v>
      </c>
      <c r="F738" s="20"/>
      <c r="G738" s="20"/>
      <c r="H738" s="20"/>
      <c r="I738" s="20"/>
    </row>
    <row r="739" spans="1:9">
      <c r="A739" s="22" t="s">
        <v>1236</v>
      </c>
      <c r="B739" s="24" t="s">
        <v>1287</v>
      </c>
      <c r="C739" s="25" t="s">
        <v>1288</v>
      </c>
      <c r="D739" s="25" t="s">
        <v>1289</v>
      </c>
      <c r="E739" s="26" t="s">
        <v>155</v>
      </c>
      <c r="F739" s="20"/>
      <c r="G739" s="20"/>
      <c r="H739" s="20"/>
      <c r="I739" s="20"/>
    </row>
    <row r="740" spans="1:9">
      <c r="A740" s="22" t="s">
        <v>1236</v>
      </c>
      <c r="B740" s="21" t="s">
        <v>1287</v>
      </c>
      <c r="C740" s="22" t="s">
        <v>1290</v>
      </c>
      <c r="D740" s="22" t="s">
        <v>1291</v>
      </c>
      <c r="E740" s="23" t="s">
        <v>155</v>
      </c>
      <c r="F740" s="20"/>
      <c r="G740" s="20"/>
      <c r="H740" s="20"/>
      <c r="I740" s="20"/>
    </row>
    <row r="741" spans="1:9">
      <c r="A741" s="22" t="s">
        <v>1236</v>
      </c>
      <c r="B741" s="24" t="s">
        <v>1287</v>
      </c>
      <c r="C741" s="25" t="s">
        <v>1292</v>
      </c>
      <c r="D741" s="25" t="s">
        <v>1293</v>
      </c>
      <c r="E741" s="26" t="s">
        <v>1294</v>
      </c>
      <c r="F741" s="20"/>
      <c r="G741" s="20"/>
      <c r="H741" s="20"/>
      <c r="I741" s="20"/>
    </row>
    <row r="742" spans="1:9">
      <c r="A742" s="22" t="s">
        <v>1236</v>
      </c>
      <c r="B742" s="21" t="s">
        <v>1287</v>
      </c>
      <c r="C742" s="22" t="s">
        <v>1292</v>
      </c>
      <c r="D742" s="22" t="s">
        <v>1295</v>
      </c>
      <c r="E742" s="23" t="s">
        <v>1296</v>
      </c>
      <c r="F742" s="20"/>
      <c r="G742" s="20"/>
      <c r="H742" s="20"/>
      <c r="I742" s="20"/>
    </row>
    <row r="743" spans="1:9">
      <c r="A743" s="22" t="s">
        <v>1236</v>
      </c>
      <c r="B743" s="24" t="s">
        <v>1278</v>
      </c>
      <c r="C743" s="25" t="s">
        <v>1297</v>
      </c>
      <c r="D743" s="25" t="s">
        <v>1298</v>
      </c>
      <c r="E743" s="26" t="s">
        <v>1299</v>
      </c>
      <c r="F743" s="20"/>
      <c r="G743" s="20"/>
      <c r="H743" s="20"/>
      <c r="I743" s="20"/>
    </row>
    <row r="744" spans="1:9">
      <c r="A744" s="22" t="s">
        <v>1236</v>
      </c>
      <c r="B744" s="21" t="s">
        <v>1278</v>
      </c>
      <c r="C744" s="22" t="s">
        <v>1300</v>
      </c>
      <c r="D744" s="22" t="s">
        <v>1301</v>
      </c>
      <c r="E744" s="23" t="s">
        <v>285</v>
      </c>
      <c r="F744" s="20"/>
      <c r="G744" s="20"/>
      <c r="H744" s="20"/>
      <c r="I744" s="20"/>
    </row>
    <row r="745" spans="1:9">
      <c r="A745" s="22" t="s">
        <v>1236</v>
      </c>
      <c r="B745" s="21"/>
      <c r="C745" s="22" t="s">
        <v>1302</v>
      </c>
      <c r="D745" s="22"/>
      <c r="E745" s="23"/>
      <c r="F745" s="20"/>
      <c r="G745" s="20"/>
      <c r="H745" s="20"/>
      <c r="I745" s="20"/>
    </row>
    <row r="746" spans="1:9">
      <c r="A746" s="22" t="s">
        <v>1236</v>
      </c>
      <c r="B746" s="24" t="s">
        <v>1238</v>
      </c>
      <c r="C746" s="25" t="s">
        <v>1239</v>
      </c>
      <c r="D746" s="25" t="s">
        <v>1240</v>
      </c>
      <c r="E746" s="26" t="s">
        <v>1303</v>
      </c>
      <c r="F746" s="20"/>
      <c r="G746" s="20"/>
      <c r="H746" s="20"/>
      <c r="I746" s="20"/>
    </row>
    <row r="747" spans="1:9">
      <c r="A747" s="22" t="s">
        <v>1236</v>
      </c>
      <c r="B747" s="21" t="s">
        <v>1267</v>
      </c>
      <c r="C747" s="22" t="s">
        <v>6</v>
      </c>
      <c r="D747" s="22" t="s">
        <v>1304</v>
      </c>
      <c r="E747" s="23" t="s">
        <v>1305</v>
      </c>
      <c r="F747" s="20"/>
      <c r="G747" s="20"/>
      <c r="H747" s="20"/>
      <c r="I747" s="20"/>
    </row>
    <row r="748" spans="1:9">
      <c r="A748" s="22" t="s">
        <v>1236</v>
      </c>
      <c r="B748" s="24" t="s">
        <v>1267</v>
      </c>
      <c r="C748" s="25" t="s">
        <v>1306</v>
      </c>
      <c r="D748" s="25" t="s">
        <v>1307</v>
      </c>
      <c r="E748" s="26" t="s">
        <v>1308</v>
      </c>
      <c r="F748" s="20"/>
      <c r="G748" s="20"/>
      <c r="H748" s="20"/>
      <c r="I748" s="20"/>
    </row>
    <row r="749" spans="1:9">
      <c r="A749" s="22" t="s">
        <v>1236</v>
      </c>
      <c r="B749" s="21" t="s">
        <v>1267</v>
      </c>
      <c r="C749" s="22" t="s">
        <v>1309</v>
      </c>
      <c r="D749" s="22" t="s">
        <v>1310</v>
      </c>
      <c r="E749" s="23" t="s">
        <v>1308</v>
      </c>
      <c r="F749" s="20"/>
      <c r="G749" s="20"/>
      <c r="H749" s="20"/>
      <c r="I749" s="20"/>
    </row>
    <row r="750" spans="1:9">
      <c r="A750" s="22" t="s">
        <v>1236</v>
      </c>
      <c r="B750" s="24"/>
      <c r="C750" s="25" t="s">
        <v>1311</v>
      </c>
      <c r="D750" s="25"/>
      <c r="E750" s="26"/>
      <c r="F750" s="20"/>
      <c r="G750" s="20"/>
      <c r="H750" s="20"/>
      <c r="I750" s="20"/>
    </row>
    <row r="751" spans="1:9">
      <c r="A751" s="22" t="s">
        <v>1236</v>
      </c>
      <c r="B751" s="21" t="s">
        <v>1238</v>
      </c>
      <c r="C751" s="22" t="s">
        <v>1239</v>
      </c>
      <c r="D751" s="22" t="s">
        <v>1240</v>
      </c>
      <c r="E751" s="23" t="s">
        <v>1303</v>
      </c>
      <c r="F751" s="20"/>
      <c r="G751" s="20"/>
      <c r="H751" s="20"/>
      <c r="I751" s="20"/>
    </row>
    <row r="752" spans="1:9">
      <c r="A752" s="22" t="s">
        <v>1236</v>
      </c>
      <c r="B752" s="24" t="s">
        <v>1312</v>
      </c>
      <c r="C752" s="25" t="s">
        <v>1242</v>
      </c>
      <c r="D752" s="25" t="s">
        <v>1313</v>
      </c>
      <c r="E752" s="26" t="s">
        <v>1269</v>
      </c>
      <c r="F752" s="20"/>
      <c r="G752" s="20"/>
      <c r="H752" s="20"/>
      <c r="I752" s="20"/>
    </row>
    <row r="753" spans="1:9">
      <c r="A753" s="22" t="s">
        <v>1236</v>
      </c>
      <c r="B753" s="21" t="s">
        <v>1312</v>
      </c>
      <c r="C753" s="22" t="s">
        <v>1314</v>
      </c>
      <c r="D753" s="22" t="s">
        <v>1315</v>
      </c>
      <c r="E753" s="23" t="s">
        <v>1251</v>
      </c>
      <c r="F753" s="20"/>
      <c r="G753" s="20"/>
      <c r="H753" s="20"/>
      <c r="I753" s="20"/>
    </row>
    <row r="754" spans="1:9">
      <c r="A754" s="22" t="s">
        <v>1236</v>
      </c>
      <c r="B754" s="24" t="s">
        <v>1312</v>
      </c>
      <c r="C754" s="25" t="s">
        <v>1316</v>
      </c>
      <c r="D754" s="25" t="s">
        <v>1317</v>
      </c>
      <c r="E754" s="26" t="s">
        <v>1318</v>
      </c>
      <c r="F754" s="20"/>
      <c r="G754" s="20"/>
      <c r="H754" s="20"/>
      <c r="I754" s="20"/>
    </row>
    <row r="755" spans="1:9">
      <c r="A755" s="22" t="s">
        <v>1236</v>
      </c>
      <c r="B755" s="21" t="s">
        <v>1312</v>
      </c>
      <c r="C755" s="22" t="s">
        <v>1319</v>
      </c>
      <c r="D755" s="22" t="s">
        <v>1320</v>
      </c>
      <c r="E755" s="23" t="s">
        <v>1318</v>
      </c>
      <c r="F755" s="20"/>
      <c r="G755" s="20"/>
      <c r="H755" s="20"/>
      <c r="I755" s="20"/>
    </row>
    <row r="756" spans="1:9" s="6" customFormat="1">
      <c r="B756" s="7" t="s">
        <v>1321</v>
      </c>
    </row>
    <row r="757" spans="1:9" s="12" customFormat="1">
      <c r="B757" s="9"/>
      <c r="C757" s="10" t="s">
        <v>1322</v>
      </c>
      <c r="D757" s="10"/>
      <c r="E757" s="10"/>
      <c r="F757" s="10"/>
      <c r="G757" s="10"/>
      <c r="H757" s="11"/>
    </row>
    <row r="758" spans="1:9" s="12" customFormat="1">
      <c r="A758" s="21" t="s">
        <v>1321</v>
      </c>
      <c r="B758" s="24" t="s">
        <v>1323</v>
      </c>
      <c r="C758" s="25" t="s">
        <v>3</v>
      </c>
      <c r="D758" s="25" t="s">
        <v>1324</v>
      </c>
      <c r="E758" s="25" t="s">
        <v>1325</v>
      </c>
      <c r="F758" s="25" t="s">
        <v>1326</v>
      </c>
      <c r="G758" s="25" t="s">
        <v>1327</v>
      </c>
      <c r="H758" s="26" t="s">
        <v>1328</v>
      </c>
      <c r="I758" s="20"/>
    </row>
    <row r="759" spans="1:9">
      <c r="A759" s="21" t="s">
        <v>1321</v>
      </c>
      <c r="B759" s="21" t="s">
        <v>1329</v>
      </c>
      <c r="C759" s="22" t="s">
        <v>1330</v>
      </c>
      <c r="D759" s="22" t="s">
        <v>1331</v>
      </c>
      <c r="E759" s="22" t="s">
        <v>1332</v>
      </c>
      <c r="F759" s="22" t="s">
        <v>1333</v>
      </c>
      <c r="G759" s="22" t="s">
        <v>252</v>
      </c>
      <c r="H759" s="23" t="s">
        <v>1334</v>
      </c>
      <c r="I759" s="20"/>
    </row>
    <row r="760" spans="1:9">
      <c r="A760" s="21" t="s">
        <v>1321</v>
      </c>
      <c r="B760" s="21" t="s">
        <v>1335</v>
      </c>
      <c r="C760" s="22" t="s">
        <v>1336</v>
      </c>
      <c r="D760" s="22" t="s">
        <v>1337</v>
      </c>
      <c r="E760" s="22" t="s">
        <v>1338</v>
      </c>
      <c r="F760" s="22" t="s">
        <v>1339</v>
      </c>
      <c r="G760" s="22" t="s">
        <v>1340</v>
      </c>
      <c r="H760" s="23" t="s">
        <v>1341</v>
      </c>
      <c r="I760" s="20"/>
    </row>
    <row r="761" spans="1:9">
      <c r="A761" s="21" t="s">
        <v>1321</v>
      </c>
      <c r="B761" s="21" t="s">
        <v>1342</v>
      </c>
      <c r="C761" s="22" t="s">
        <v>1343</v>
      </c>
      <c r="D761" s="22" t="s">
        <v>1344</v>
      </c>
      <c r="E761" s="22" t="s">
        <v>1345</v>
      </c>
      <c r="F761" s="22" t="s">
        <v>1346</v>
      </c>
      <c r="G761" s="22" t="s">
        <v>1347</v>
      </c>
      <c r="H761" s="23" t="s">
        <v>1156</v>
      </c>
      <c r="I761" s="20"/>
    </row>
    <row r="762" spans="1:9">
      <c r="A762" s="21" t="s">
        <v>1321</v>
      </c>
      <c r="B762" s="21" t="s">
        <v>1348</v>
      </c>
      <c r="C762" s="22" t="s">
        <v>1349</v>
      </c>
      <c r="D762" s="22" t="s">
        <v>1350</v>
      </c>
      <c r="E762" s="22" t="s">
        <v>1338</v>
      </c>
      <c r="F762" s="22" t="s">
        <v>1351</v>
      </c>
      <c r="G762" s="22" t="s">
        <v>643</v>
      </c>
      <c r="H762" s="23" t="s">
        <v>1352</v>
      </c>
      <c r="I762" s="20"/>
    </row>
    <row r="763" spans="1:9">
      <c r="A763" s="21" t="s">
        <v>1321</v>
      </c>
      <c r="B763" s="24" t="s">
        <v>1353</v>
      </c>
      <c r="C763" s="25"/>
      <c r="D763" s="25"/>
      <c r="E763" s="25"/>
      <c r="F763" s="25" t="s">
        <v>1351</v>
      </c>
      <c r="G763" s="25" t="s">
        <v>643</v>
      </c>
      <c r="H763" s="26" t="s">
        <v>1352</v>
      </c>
      <c r="I763" s="20"/>
    </row>
    <row r="764" spans="1:9">
      <c r="A764" s="21" t="s">
        <v>1321</v>
      </c>
      <c r="B764" s="21" t="s">
        <v>1354</v>
      </c>
      <c r="C764" s="22"/>
      <c r="D764" s="22"/>
      <c r="E764" s="22"/>
      <c r="F764" s="22" t="s">
        <v>1351</v>
      </c>
      <c r="G764" s="22" t="s">
        <v>643</v>
      </c>
      <c r="H764" s="23" t="s">
        <v>1352</v>
      </c>
      <c r="I764" s="20"/>
    </row>
    <row r="765" spans="1:9">
      <c r="A765" s="21" t="s">
        <v>1321</v>
      </c>
      <c r="B765" s="24" t="s">
        <v>1355</v>
      </c>
      <c r="C765" s="25"/>
      <c r="D765" s="25"/>
      <c r="E765" s="25"/>
      <c r="F765" s="25" t="s">
        <v>1351</v>
      </c>
      <c r="G765" s="25" t="s">
        <v>643</v>
      </c>
      <c r="H765" s="26" t="s">
        <v>1352</v>
      </c>
      <c r="I765" s="20"/>
    </row>
    <row r="766" spans="1:9">
      <c r="A766" s="21" t="s">
        <v>1321</v>
      </c>
      <c r="B766" s="21" t="s">
        <v>1356</v>
      </c>
      <c r="C766" s="22"/>
      <c r="D766" s="22"/>
      <c r="E766" s="22"/>
      <c r="F766" s="22" t="s">
        <v>1351</v>
      </c>
      <c r="G766" s="22" t="s">
        <v>643</v>
      </c>
      <c r="H766" s="23" t="s">
        <v>1352</v>
      </c>
      <c r="I766" s="20"/>
    </row>
    <row r="767" spans="1:9">
      <c r="A767" s="21" t="s">
        <v>1321</v>
      </c>
      <c r="B767" s="24" t="s">
        <v>1357</v>
      </c>
      <c r="C767" s="25"/>
      <c r="D767" s="25"/>
      <c r="E767" s="25"/>
      <c r="F767" s="25" t="s">
        <v>1358</v>
      </c>
      <c r="G767" s="25" t="s">
        <v>573</v>
      </c>
      <c r="H767" s="26" t="s">
        <v>1359</v>
      </c>
      <c r="I767" s="20"/>
    </row>
    <row r="768" spans="1:9">
      <c r="A768" s="21" t="s">
        <v>1321</v>
      </c>
      <c r="B768" s="24" t="s">
        <v>1360</v>
      </c>
      <c r="C768" s="25" t="s">
        <v>1349</v>
      </c>
      <c r="D768" s="25" t="s">
        <v>1350</v>
      </c>
      <c r="E768" s="25" t="s">
        <v>1338</v>
      </c>
      <c r="F768" s="25" t="s">
        <v>1358</v>
      </c>
      <c r="G768" s="25" t="s">
        <v>573</v>
      </c>
      <c r="H768" s="26" t="s">
        <v>1359</v>
      </c>
      <c r="I768" s="20"/>
    </row>
    <row r="769" spans="1:9">
      <c r="A769" s="21" t="s">
        <v>1321</v>
      </c>
      <c r="B769" s="24" t="s">
        <v>1361</v>
      </c>
      <c r="C769" s="25"/>
      <c r="D769" s="25"/>
      <c r="E769" s="25"/>
      <c r="F769" s="25" t="s">
        <v>1362</v>
      </c>
      <c r="G769" s="25" t="s">
        <v>1363</v>
      </c>
      <c r="H769" s="26" t="s">
        <v>1364</v>
      </c>
      <c r="I769" s="20"/>
    </row>
    <row r="770" spans="1:9">
      <c r="A770" s="21" t="s">
        <v>1321</v>
      </c>
      <c r="B770" s="21" t="s">
        <v>1365</v>
      </c>
      <c r="C770" s="22"/>
      <c r="D770" s="22"/>
      <c r="E770" s="22"/>
      <c r="F770" s="22" t="s">
        <v>1362</v>
      </c>
      <c r="G770" s="22" t="s">
        <v>1363</v>
      </c>
      <c r="H770" s="23" t="s">
        <v>1364</v>
      </c>
      <c r="I770" s="20"/>
    </row>
    <row r="771" spans="1:9">
      <c r="A771" s="21" t="s">
        <v>1321</v>
      </c>
      <c r="B771" s="24" t="s">
        <v>1366</v>
      </c>
      <c r="C771" s="25" t="s">
        <v>1349</v>
      </c>
      <c r="D771" s="25" t="s">
        <v>1367</v>
      </c>
      <c r="E771" s="25" t="s">
        <v>1368</v>
      </c>
      <c r="F771" s="25" t="s">
        <v>1369</v>
      </c>
      <c r="G771" s="25" t="s">
        <v>1370</v>
      </c>
      <c r="H771" s="26" t="s">
        <v>1371</v>
      </c>
      <c r="I771" s="20"/>
    </row>
    <row r="772" spans="1:9">
      <c r="A772" s="21" t="s">
        <v>1321</v>
      </c>
      <c r="B772" s="21" t="s">
        <v>1372</v>
      </c>
      <c r="C772" s="22"/>
      <c r="D772" s="22"/>
      <c r="E772" s="22"/>
      <c r="F772" s="22" t="s">
        <v>1369</v>
      </c>
      <c r="G772" s="22" t="s">
        <v>1370</v>
      </c>
      <c r="H772" s="23" t="s">
        <v>1371</v>
      </c>
      <c r="I772" s="20"/>
    </row>
    <row r="773" spans="1:9">
      <c r="A773" s="21" t="s">
        <v>1321</v>
      </c>
      <c r="B773" s="24" t="s">
        <v>1373</v>
      </c>
      <c r="C773" s="25"/>
      <c r="D773" s="25"/>
      <c r="E773" s="25"/>
      <c r="F773" s="25" t="s">
        <v>1369</v>
      </c>
      <c r="G773" s="25" t="s">
        <v>1370</v>
      </c>
      <c r="H773" s="26" t="s">
        <v>1371</v>
      </c>
      <c r="I773" s="20"/>
    </row>
    <row r="774" spans="1:9">
      <c r="A774" s="21" t="s">
        <v>1321</v>
      </c>
      <c r="B774" s="24" t="s">
        <v>1374</v>
      </c>
      <c r="C774" s="25"/>
      <c r="D774" s="25"/>
      <c r="E774" s="25"/>
      <c r="F774" s="25" t="s">
        <v>1375</v>
      </c>
      <c r="G774" s="25" t="s">
        <v>1376</v>
      </c>
      <c r="H774" s="26" t="s">
        <v>1377</v>
      </c>
      <c r="I774" s="20"/>
    </row>
    <row r="775" spans="1:9">
      <c r="A775" s="21" t="s">
        <v>1321</v>
      </c>
      <c r="B775" s="21" t="s">
        <v>1378</v>
      </c>
      <c r="C775" s="22" t="s">
        <v>1349</v>
      </c>
      <c r="D775" s="22" t="s">
        <v>1350</v>
      </c>
      <c r="E775" s="22" t="s">
        <v>1338</v>
      </c>
      <c r="F775" s="22" t="s">
        <v>1375</v>
      </c>
      <c r="G775" s="22" t="s">
        <v>1376</v>
      </c>
      <c r="H775" s="23" t="s">
        <v>1377</v>
      </c>
      <c r="I775" s="20"/>
    </row>
    <row r="776" spans="1:9">
      <c r="A776" s="21" t="s">
        <v>1321</v>
      </c>
      <c r="B776" s="24" t="s">
        <v>1379</v>
      </c>
      <c r="C776" s="25"/>
      <c r="D776" s="25"/>
      <c r="E776" s="25"/>
      <c r="F776" s="25" t="s">
        <v>1380</v>
      </c>
      <c r="G776" s="25" t="s">
        <v>1381</v>
      </c>
      <c r="H776" s="26" t="s">
        <v>1382</v>
      </c>
      <c r="I776" s="20"/>
    </row>
    <row r="777" spans="1:9">
      <c r="A777" s="21" t="s">
        <v>1321</v>
      </c>
      <c r="B777" s="24" t="s">
        <v>1383</v>
      </c>
      <c r="C777" s="25" t="s">
        <v>1384</v>
      </c>
      <c r="D777" s="25" t="s">
        <v>1350</v>
      </c>
      <c r="E777" s="25" t="s">
        <v>1385</v>
      </c>
      <c r="F777" s="25" t="s">
        <v>1386</v>
      </c>
      <c r="G777" s="25" t="s">
        <v>1387</v>
      </c>
      <c r="H777" s="26" t="s">
        <v>1388</v>
      </c>
      <c r="I777" s="20"/>
    </row>
    <row r="778" spans="1:9">
      <c r="A778" s="21" t="s">
        <v>1321</v>
      </c>
      <c r="B778" s="24" t="s">
        <v>1389</v>
      </c>
      <c r="C778" s="25" t="s">
        <v>1384</v>
      </c>
      <c r="D778" s="25" t="s">
        <v>1350</v>
      </c>
      <c r="E778" s="25" t="s">
        <v>1385</v>
      </c>
      <c r="F778" s="25" t="s">
        <v>1386</v>
      </c>
      <c r="G778" s="25" t="s">
        <v>1387</v>
      </c>
      <c r="H778" s="26" t="s">
        <v>1388</v>
      </c>
      <c r="I778" s="20"/>
    </row>
    <row r="779" spans="1:9">
      <c r="A779" s="21" t="s">
        <v>1321</v>
      </c>
      <c r="B779" s="24" t="s">
        <v>1390</v>
      </c>
      <c r="C779" s="25" t="s">
        <v>1391</v>
      </c>
      <c r="D779" s="25" t="s">
        <v>1392</v>
      </c>
      <c r="E779" s="25" t="s">
        <v>1338</v>
      </c>
      <c r="F779" s="25" t="s">
        <v>1393</v>
      </c>
      <c r="G779" s="25" t="s">
        <v>1394</v>
      </c>
      <c r="H779" s="26" t="s">
        <v>1395</v>
      </c>
      <c r="I779" s="20"/>
    </row>
    <row r="780" spans="1:9">
      <c r="A780" s="21" t="s">
        <v>1321</v>
      </c>
      <c r="B780" s="24" t="s">
        <v>1396</v>
      </c>
      <c r="C780" s="25" t="s">
        <v>1397</v>
      </c>
      <c r="D780" s="25" t="s">
        <v>1350</v>
      </c>
      <c r="E780" s="25" t="s">
        <v>1398</v>
      </c>
      <c r="F780" s="25" t="s">
        <v>1399</v>
      </c>
      <c r="G780" s="25" t="s">
        <v>1400</v>
      </c>
      <c r="H780" s="26" t="s">
        <v>1228</v>
      </c>
      <c r="I780" s="20"/>
    </row>
    <row r="781" spans="1:9">
      <c r="A781" s="21" t="s">
        <v>1321</v>
      </c>
      <c r="B781" s="21" t="s">
        <v>1401</v>
      </c>
      <c r="C781" s="22" t="s">
        <v>1402</v>
      </c>
      <c r="D781" s="22" t="s">
        <v>1403</v>
      </c>
      <c r="E781" s="22" t="s">
        <v>1404</v>
      </c>
      <c r="F781" s="22" t="s">
        <v>1405</v>
      </c>
      <c r="G781" s="22" t="s">
        <v>1406</v>
      </c>
      <c r="H781" s="23" t="s">
        <v>1407</v>
      </c>
      <c r="I781" s="20"/>
    </row>
    <row r="782" spans="1:9">
      <c r="A782" s="21" t="s">
        <v>1321</v>
      </c>
      <c r="B782" s="24" t="s">
        <v>1408</v>
      </c>
      <c r="C782" s="25" t="s">
        <v>1402</v>
      </c>
      <c r="D782" s="25" t="s">
        <v>1409</v>
      </c>
      <c r="E782" s="25" t="s">
        <v>1410</v>
      </c>
      <c r="F782" s="25" t="s">
        <v>1399</v>
      </c>
      <c r="G782" s="25" t="s">
        <v>1411</v>
      </c>
      <c r="H782" s="26" t="s">
        <v>1371</v>
      </c>
      <c r="I782" s="20"/>
    </row>
    <row r="783" spans="1:9">
      <c r="A783" s="21" t="s">
        <v>1321</v>
      </c>
      <c r="B783" s="21" t="s">
        <v>1412</v>
      </c>
      <c r="C783" s="22" t="s">
        <v>1402</v>
      </c>
      <c r="D783" s="22" t="s">
        <v>1403</v>
      </c>
      <c r="E783" s="22" t="s">
        <v>1404</v>
      </c>
      <c r="F783" s="22" t="s">
        <v>1413</v>
      </c>
      <c r="G783" s="22" t="s">
        <v>1414</v>
      </c>
      <c r="H783" s="23" t="s">
        <v>1415</v>
      </c>
      <c r="I783" s="20"/>
    </row>
    <row r="784" spans="1:9">
      <c r="A784" s="21" t="s">
        <v>1321</v>
      </c>
      <c r="B784" s="24" t="s">
        <v>1416</v>
      </c>
      <c r="C784" s="25" t="s">
        <v>1402</v>
      </c>
      <c r="D784" s="25" t="s">
        <v>1409</v>
      </c>
      <c r="E784" s="25" t="s">
        <v>1410</v>
      </c>
      <c r="F784" s="25" t="s">
        <v>1413</v>
      </c>
      <c r="G784" s="25" t="s">
        <v>1417</v>
      </c>
      <c r="H784" s="26" t="s">
        <v>1418</v>
      </c>
      <c r="I784" s="20"/>
    </row>
    <row r="785" spans="1:9">
      <c r="A785" s="21" t="s">
        <v>1321</v>
      </c>
      <c r="B785" s="24" t="s">
        <v>1419</v>
      </c>
      <c r="C785" s="25" t="s">
        <v>1402</v>
      </c>
      <c r="D785" s="25" t="s">
        <v>1409</v>
      </c>
      <c r="E785" s="25" t="s">
        <v>1410</v>
      </c>
      <c r="F785" s="25" t="s">
        <v>1413</v>
      </c>
      <c r="G785" s="25" t="s">
        <v>1417</v>
      </c>
      <c r="H785" s="26" t="s">
        <v>1418</v>
      </c>
      <c r="I785" s="20"/>
    </row>
    <row r="786" spans="1:9">
      <c r="A786" s="21" t="s">
        <v>1321</v>
      </c>
      <c r="B786" s="24" t="s">
        <v>1420</v>
      </c>
      <c r="C786" s="25" t="s">
        <v>1421</v>
      </c>
      <c r="D786" s="25" t="s">
        <v>1367</v>
      </c>
      <c r="E786" s="25" t="s">
        <v>1368</v>
      </c>
      <c r="F786" s="25" t="s">
        <v>1422</v>
      </c>
      <c r="G786" s="25" t="s">
        <v>1423</v>
      </c>
      <c r="H786" s="26" t="s">
        <v>1424</v>
      </c>
      <c r="I786" s="20"/>
    </row>
    <row r="787" spans="1:9">
      <c r="A787" s="21" t="s">
        <v>1321</v>
      </c>
      <c r="B787" s="24" t="s">
        <v>1425</v>
      </c>
      <c r="C787" s="25" t="s">
        <v>1421</v>
      </c>
      <c r="D787" s="25" t="s">
        <v>1367</v>
      </c>
      <c r="E787" s="25" t="s">
        <v>1368</v>
      </c>
      <c r="F787" s="25" t="s">
        <v>1426</v>
      </c>
      <c r="G787" s="25" t="s">
        <v>1427</v>
      </c>
      <c r="H787" s="26" t="s">
        <v>1428</v>
      </c>
      <c r="I787" s="20"/>
    </row>
    <row r="788" spans="1:9">
      <c r="A788" s="21" t="s">
        <v>1321</v>
      </c>
      <c r="B788" s="24" t="s">
        <v>1429</v>
      </c>
      <c r="C788" s="25" t="s">
        <v>1430</v>
      </c>
      <c r="D788" s="25" t="s">
        <v>1337</v>
      </c>
      <c r="E788" s="25" t="s">
        <v>1332</v>
      </c>
      <c r="F788" s="25" t="s">
        <v>1431</v>
      </c>
      <c r="G788" s="25" t="s">
        <v>1432</v>
      </c>
      <c r="H788" s="26" t="s">
        <v>1433</v>
      </c>
      <c r="I788" s="20"/>
    </row>
    <row r="789" spans="1:9">
      <c r="A789" s="21" t="s">
        <v>1321</v>
      </c>
      <c r="B789" s="24" t="s">
        <v>1434</v>
      </c>
      <c r="C789" s="25" t="s">
        <v>1435</v>
      </c>
      <c r="D789" s="25" t="s">
        <v>1436</v>
      </c>
      <c r="E789" s="25" t="s">
        <v>1338</v>
      </c>
      <c r="F789" s="25" t="s">
        <v>1437</v>
      </c>
      <c r="G789" s="25" t="s">
        <v>1438</v>
      </c>
      <c r="H789" s="26" t="s">
        <v>1439</v>
      </c>
      <c r="I789" s="20"/>
    </row>
    <row r="790" spans="1:9">
      <c r="A790" s="21" t="s">
        <v>1321</v>
      </c>
      <c r="B790" s="24" t="s">
        <v>1440</v>
      </c>
      <c r="C790" s="25" t="s">
        <v>1441</v>
      </c>
      <c r="D790" s="25" t="s">
        <v>1331</v>
      </c>
      <c r="E790" s="25" t="s">
        <v>1332</v>
      </c>
      <c r="F790" s="25" t="s">
        <v>1442</v>
      </c>
      <c r="G790" s="25" t="s">
        <v>252</v>
      </c>
      <c r="H790" s="26" t="s">
        <v>1334</v>
      </c>
      <c r="I790" s="20"/>
    </row>
    <row r="791" spans="1:9">
      <c r="A791" s="21" t="s">
        <v>1321</v>
      </c>
      <c r="B791" s="24" t="s">
        <v>1443</v>
      </c>
      <c r="C791" s="25" t="s">
        <v>1444</v>
      </c>
      <c r="D791" s="25" t="s">
        <v>1445</v>
      </c>
      <c r="E791" s="25" t="s">
        <v>1446</v>
      </c>
      <c r="F791" s="25" t="s">
        <v>1447</v>
      </c>
      <c r="G791" s="25" t="s">
        <v>1448</v>
      </c>
      <c r="H791" s="26" t="s">
        <v>1449</v>
      </c>
      <c r="I791" s="20"/>
    </row>
    <row r="792" spans="1:9">
      <c r="A792" s="21" t="s">
        <v>1321</v>
      </c>
      <c r="B792" s="24" t="s">
        <v>1450</v>
      </c>
      <c r="C792" s="25" t="s">
        <v>1451</v>
      </c>
      <c r="D792" s="25" t="s">
        <v>1452</v>
      </c>
      <c r="E792" s="25" t="s">
        <v>1453</v>
      </c>
      <c r="F792" s="25" t="s">
        <v>1454</v>
      </c>
      <c r="G792" s="25" t="s">
        <v>1455</v>
      </c>
      <c r="H792" s="26" t="s">
        <v>1228</v>
      </c>
      <c r="I792" s="20"/>
    </row>
    <row r="793" spans="1:9">
      <c r="A793" s="21" t="s">
        <v>1321</v>
      </c>
      <c r="B793" s="24" t="s">
        <v>1456</v>
      </c>
      <c r="C793" s="25" t="s">
        <v>1457</v>
      </c>
      <c r="D793" s="25" t="s">
        <v>1458</v>
      </c>
      <c r="E793" s="25" t="s">
        <v>1459</v>
      </c>
      <c r="F793" s="25" t="s">
        <v>1460</v>
      </c>
      <c r="G793" s="25" t="s">
        <v>659</v>
      </c>
      <c r="H793" s="26" t="s">
        <v>1461</v>
      </c>
      <c r="I793" s="20"/>
    </row>
    <row r="794" spans="1:9">
      <c r="A794" s="21" t="s">
        <v>1321</v>
      </c>
      <c r="B794" s="24" t="s">
        <v>1462</v>
      </c>
      <c r="C794" s="25" t="s">
        <v>1463</v>
      </c>
      <c r="D794" s="25" t="s">
        <v>1464</v>
      </c>
      <c r="E794" s="25" t="s">
        <v>1465</v>
      </c>
      <c r="F794" s="25" t="s">
        <v>1466</v>
      </c>
      <c r="G794" s="25" t="s">
        <v>1467</v>
      </c>
      <c r="H794" s="26" t="s">
        <v>1468</v>
      </c>
      <c r="I794" s="20"/>
    </row>
    <row r="795" spans="1:9">
      <c r="A795" s="21" t="s">
        <v>1321</v>
      </c>
      <c r="B795" s="21" t="s">
        <v>1469</v>
      </c>
      <c r="C795" s="22" t="s">
        <v>1463</v>
      </c>
      <c r="D795" s="22" t="s">
        <v>1464</v>
      </c>
      <c r="E795" s="22" t="s">
        <v>1465</v>
      </c>
      <c r="F795" s="22" t="s">
        <v>1470</v>
      </c>
      <c r="G795" s="22" t="s">
        <v>1471</v>
      </c>
      <c r="H795" s="23" t="s">
        <v>1472</v>
      </c>
      <c r="I795" s="20"/>
    </row>
    <row r="796" spans="1:9">
      <c r="A796" s="21" t="s">
        <v>1321</v>
      </c>
      <c r="B796" s="24" t="s">
        <v>1473</v>
      </c>
      <c r="C796" s="25" t="s">
        <v>1463</v>
      </c>
      <c r="D796" s="25" t="s">
        <v>1464</v>
      </c>
      <c r="E796" s="25" t="s">
        <v>1465</v>
      </c>
      <c r="F796" s="25" t="s">
        <v>1474</v>
      </c>
      <c r="G796" s="25" t="s">
        <v>1475</v>
      </c>
      <c r="H796" s="26" t="s">
        <v>1476</v>
      </c>
      <c r="I796" s="20"/>
    </row>
    <row r="797" spans="1:9">
      <c r="A797" s="21" t="s">
        <v>1321</v>
      </c>
      <c r="B797" s="21" t="s">
        <v>1477</v>
      </c>
      <c r="C797" s="22" t="s">
        <v>1478</v>
      </c>
      <c r="D797" s="22" t="s">
        <v>1479</v>
      </c>
      <c r="E797" s="22" t="s">
        <v>1480</v>
      </c>
      <c r="F797" s="22" t="s">
        <v>1481</v>
      </c>
      <c r="G797" s="22" t="s">
        <v>211</v>
      </c>
      <c r="H797" s="23" t="s">
        <v>1482</v>
      </c>
      <c r="I797" s="20"/>
    </row>
    <row r="798" spans="1:9">
      <c r="A798" s="21" t="s">
        <v>1321</v>
      </c>
      <c r="B798" s="21" t="s">
        <v>1483</v>
      </c>
      <c r="C798" s="22" t="s">
        <v>1478</v>
      </c>
      <c r="D798" s="22" t="s">
        <v>1350</v>
      </c>
      <c r="E798" s="22" t="s">
        <v>1385</v>
      </c>
      <c r="F798" s="22" t="s">
        <v>1386</v>
      </c>
      <c r="G798" s="22" t="s">
        <v>1387</v>
      </c>
      <c r="H798" s="23" t="s">
        <v>1388</v>
      </c>
      <c r="I798" s="20"/>
    </row>
    <row r="799" spans="1:9">
      <c r="A799" s="21" t="s">
        <v>1321</v>
      </c>
      <c r="B799" s="21" t="s">
        <v>1484</v>
      </c>
      <c r="C799" s="22" t="s">
        <v>1478</v>
      </c>
      <c r="D799" s="22" t="s">
        <v>1350</v>
      </c>
      <c r="E799" s="22" t="s">
        <v>1385</v>
      </c>
      <c r="F799" s="22" t="s">
        <v>1386</v>
      </c>
      <c r="G799" s="22" t="s">
        <v>1387</v>
      </c>
      <c r="H799" s="23" t="s">
        <v>1388</v>
      </c>
      <c r="I799" s="20"/>
    </row>
    <row r="800" spans="1:9">
      <c r="A800" s="21" t="s">
        <v>1321</v>
      </c>
      <c r="B800" s="21" t="s">
        <v>1485</v>
      </c>
      <c r="C800" s="22" t="s">
        <v>1486</v>
      </c>
      <c r="D800" s="22" t="s">
        <v>1487</v>
      </c>
      <c r="E800" s="22" t="s">
        <v>1488</v>
      </c>
      <c r="F800" s="22" t="s">
        <v>1489</v>
      </c>
      <c r="G800" s="22" t="s">
        <v>1490</v>
      </c>
      <c r="H800" s="23" t="s">
        <v>1491</v>
      </c>
      <c r="I800" s="20"/>
    </row>
    <row r="801" spans="1:9">
      <c r="A801" s="21" t="s">
        <v>1321</v>
      </c>
      <c r="B801" s="21" t="s">
        <v>1492</v>
      </c>
      <c r="C801" s="22" t="s">
        <v>1493</v>
      </c>
      <c r="D801" s="22" t="s">
        <v>1337</v>
      </c>
      <c r="E801" s="22" t="s">
        <v>1338</v>
      </c>
      <c r="F801" s="22" t="s">
        <v>1494</v>
      </c>
      <c r="G801" s="22" t="s">
        <v>182</v>
      </c>
      <c r="H801" s="23" t="s">
        <v>1495</v>
      </c>
      <c r="I801" s="20"/>
    </row>
    <row r="802" spans="1:9">
      <c r="A802" s="21" t="s">
        <v>1321</v>
      </c>
      <c r="B802" s="21" t="s">
        <v>1496</v>
      </c>
      <c r="C802" s="22" t="s">
        <v>1493</v>
      </c>
      <c r="D802" s="22" t="s">
        <v>1337</v>
      </c>
      <c r="E802" s="22" t="s">
        <v>1338</v>
      </c>
      <c r="F802" s="22" t="s">
        <v>1494</v>
      </c>
      <c r="G802" s="22" t="s">
        <v>182</v>
      </c>
      <c r="H802" s="23" t="s">
        <v>1495</v>
      </c>
      <c r="I802" s="20"/>
    </row>
    <row r="803" spans="1:9">
      <c r="A803" s="21" t="s">
        <v>1321</v>
      </c>
      <c r="B803" s="21" t="s">
        <v>1497</v>
      </c>
      <c r="C803" s="22" t="s">
        <v>1498</v>
      </c>
      <c r="D803" s="22" t="s">
        <v>1487</v>
      </c>
      <c r="E803" s="22" t="s">
        <v>1499</v>
      </c>
      <c r="F803" s="22" t="s">
        <v>1500</v>
      </c>
      <c r="G803" s="22" t="s">
        <v>1501</v>
      </c>
      <c r="H803" s="23" t="s">
        <v>1502</v>
      </c>
      <c r="I803" s="20"/>
    </row>
    <row r="804" spans="1:9">
      <c r="A804" s="21" t="s">
        <v>1321</v>
      </c>
      <c r="B804" s="21" t="s">
        <v>1503</v>
      </c>
      <c r="C804" s="22" t="s">
        <v>1504</v>
      </c>
      <c r="D804" s="22" t="s">
        <v>1505</v>
      </c>
      <c r="E804" s="22" t="s">
        <v>1338</v>
      </c>
      <c r="F804" s="22" t="s">
        <v>1506</v>
      </c>
      <c r="G804" s="22" t="s">
        <v>1507</v>
      </c>
      <c r="H804" s="23" t="s">
        <v>1461</v>
      </c>
      <c r="I804" s="20"/>
    </row>
    <row r="805" spans="1:9">
      <c r="A805" s="21" t="s">
        <v>1321</v>
      </c>
      <c r="B805" s="21" t="s">
        <v>1508</v>
      </c>
      <c r="C805" s="22" t="s">
        <v>1509</v>
      </c>
      <c r="D805" s="22" t="s">
        <v>1331</v>
      </c>
      <c r="E805" s="22" t="s">
        <v>1338</v>
      </c>
      <c r="F805" s="22" t="s">
        <v>1351</v>
      </c>
      <c r="G805" s="22" t="s">
        <v>619</v>
      </c>
      <c r="H805" s="23" t="s">
        <v>1510</v>
      </c>
      <c r="I805" s="20"/>
    </row>
    <row r="806" spans="1:9">
      <c r="A806" s="21" t="s">
        <v>1321</v>
      </c>
      <c r="B806" s="21" t="s">
        <v>1511</v>
      </c>
      <c r="C806" s="22" t="s">
        <v>1512</v>
      </c>
      <c r="D806" s="22" t="s">
        <v>1513</v>
      </c>
      <c r="E806" s="22" t="s">
        <v>1514</v>
      </c>
      <c r="F806" s="22" t="s">
        <v>600</v>
      </c>
      <c r="G806" s="23" t="s">
        <v>1515</v>
      </c>
      <c r="H806" s="20"/>
      <c r="I806" s="20"/>
    </row>
    <row r="807" spans="1:9">
      <c r="A807" s="21" t="s">
        <v>1321</v>
      </c>
      <c r="B807" s="21" t="s">
        <v>1516</v>
      </c>
      <c r="C807" s="22" t="s">
        <v>1391</v>
      </c>
      <c r="D807" s="22" t="s">
        <v>1392</v>
      </c>
      <c r="E807" s="22" t="s">
        <v>1517</v>
      </c>
      <c r="F807" s="22" t="s">
        <v>1518</v>
      </c>
      <c r="G807" s="23" t="s">
        <v>1519</v>
      </c>
      <c r="H807" s="20"/>
      <c r="I807" s="20"/>
    </row>
    <row r="808" spans="1:9">
      <c r="A808" s="21" t="s">
        <v>1321</v>
      </c>
      <c r="B808" s="21" t="s">
        <v>1520</v>
      </c>
      <c r="C808" s="22" t="s">
        <v>1521</v>
      </c>
      <c r="D808" s="22" t="s">
        <v>1487</v>
      </c>
      <c r="E808" s="22" t="s">
        <v>1522</v>
      </c>
      <c r="F808" s="22" t="s">
        <v>1438</v>
      </c>
      <c r="G808" s="23" t="s">
        <v>1523</v>
      </c>
      <c r="H808" s="20"/>
      <c r="I808" s="20"/>
    </row>
    <row r="809" spans="1:9">
      <c r="A809" s="21" t="s">
        <v>1321</v>
      </c>
      <c r="B809" s="21" t="s">
        <v>1524</v>
      </c>
      <c r="C809" s="22" t="s">
        <v>1525</v>
      </c>
      <c r="D809" s="22" t="s">
        <v>1526</v>
      </c>
      <c r="E809" s="22" t="s">
        <v>1527</v>
      </c>
      <c r="F809" s="22" t="s">
        <v>1501</v>
      </c>
      <c r="G809" s="23" t="s">
        <v>1528</v>
      </c>
      <c r="H809" s="20"/>
      <c r="I809" s="20"/>
    </row>
    <row r="810" spans="1:9">
      <c r="A810" s="21" t="s">
        <v>1321</v>
      </c>
      <c r="B810" s="21" t="s">
        <v>1529</v>
      </c>
      <c r="C810" s="22" t="s">
        <v>1530</v>
      </c>
      <c r="D810" s="22" t="s">
        <v>1513</v>
      </c>
      <c r="E810" s="22" t="s">
        <v>1531</v>
      </c>
      <c r="F810" s="22" t="s">
        <v>1532</v>
      </c>
      <c r="G810" s="23" t="s">
        <v>1533</v>
      </c>
      <c r="H810" s="20"/>
      <c r="I810" s="20"/>
    </row>
    <row r="811" spans="1:9">
      <c r="A811" s="21" t="s">
        <v>1321</v>
      </c>
      <c r="B811" s="21" t="s">
        <v>1534</v>
      </c>
      <c r="C811" s="22" t="s">
        <v>1535</v>
      </c>
      <c r="D811" s="22" t="s">
        <v>1536</v>
      </c>
      <c r="E811" s="22" t="s">
        <v>1537</v>
      </c>
      <c r="F811" s="22" t="s">
        <v>317</v>
      </c>
      <c r="G811" s="23" t="s">
        <v>1538</v>
      </c>
      <c r="H811" s="20"/>
      <c r="I811" s="20"/>
    </row>
    <row r="812" spans="1:9">
      <c r="A812" s="21" t="s">
        <v>1321</v>
      </c>
      <c r="B812" s="21" t="s">
        <v>1539</v>
      </c>
      <c r="C812" s="22" t="s">
        <v>1540</v>
      </c>
      <c r="D812" s="22" t="s">
        <v>1541</v>
      </c>
      <c r="E812" s="22" t="s">
        <v>1542</v>
      </c>
      <c r="F812" s="22" t="s">
        <v>1543</v>
      </c>
      <c r="G812" s="23" t="s">
        <v>1544</v>
      </c>
      <c r="H812" s="20"/>
      <c r="I812" s="20"/>
    </row>
    <row r="813" spans="1:9">
      <c r="A813" s="21" t="s">
        <v>1321</v>
      </c>
      <c r="B813" s="21" t="s">
        <v>1545</v>
      </c>
      <c r="C813" s="22" t="s">
        <v>1540</v>
      </c>
      <c r="D813" s="22" t="s">
        <v>1526</v>
      </c>
      <c r="E813" s="22" t="s">
        <v>1546</v>
      </c>
      <c r="F813" s="22" t="s">
        <v>1547</v>
      </c>
      <c r="G813" s="23" t="s">
        <v>1548</v>
      </c>
      <c r="H813" s="20"/>
      <c r="I813" s="20"/>
    </row>
    <row r="814" spans="1:9">
      <c r="A814" s="21" t="s">
        <v>1321</v>
      </c>
      <c r="B814" s="21" t="s">
        <v>1549</v>
      </c>
      <c r="C814" s="22" t="s">
        <v>1550</v>
      </c>
      <c r="D814" s="22" t="s">
        <v>1513</v>
      </c>
      <c r="E814" s="22" t="s">
        <v>1551</v>
      </c>
      <c r="F814" s="22" t="s">
        <v>1552</v>
      </c>
      <c r="G814" s="23" t="s">
        <v>1553</v>
      </c>
      <c r="H814" s="20"/>
      <c r="I814" s="20"/>
    </row>
    <row r="815" spans="1:9">
      <c r="A815" s="21" t="s">
        <v>1321</v>
      </c>
      <c r="B815" s="21" t="s">
        <v>1554</v>
      </c>
      <c r="C815" s="22" t="s">
        <v>1555</v>
      </c>
      <c r="D815" s="22" t="s">
        <v>1526</v>
      </c>
      <c r="E815" s="22" t="s">
        <v>1556</v>
      </c>
      <c r="F815" s="22" t="s">
        <v>633</v>
      </c>
      <c r="G815" s="23" t="s">
        <v>1557</v>
      </c>
      <c r="H815" s="20"/>
      <c r="I815" s="20"/>
    </row>
    <row r="816" spans="1:9">
      <c r="A816" s="21" t="s">
        <v>1321</v>
      </c>
      <c r="B816" s="24" t="s">
        <v>1558</v>
      </c>
      <c r="C816" s="25" t="s">
        <v>1430</v>
      </c>
      <c r="D816" s="25" t="s">
        <v>1337</v>
      </c>
      <c r="E816" s="25" t="s">
        <v>1332</v>
      </c>
      <c r="F816" s="25" t="s">
        <v>1431</v>
      </c>
      <c r="G816" s="25" t="s">
        <v>1432</v>
      </c>
      <c r="H816" s="26" t="s">
        <v>1433</v>
      </c>
      <c r="I816" s="20"/>
    </row>
    <row r="817" spans="1:9">
      <c r="A817" s="21" t="s">
        <v>1321</v>
      </c>
      <c r="B817" s="24" t="s">
        <v>1559</v>
      </c>
      <c r="C817" s="25" t="s">
        <v>1430</v>
      </c>
      <c r="D817" s="25" t="s">
        <v>1337</v>
      </c>
      <c r="E817" s="25" t="s">
        <v>1332</v>
      </c>
      <c r="F817" s="25" t="s">
        <v>1560</v>
      </c>
      <c r="G817" s="25" t="s">
        <v>1561</v>
      </c>
      <c r="H817" s="26" t="s">
        <v>1562</v>
      </c>
      <c r="I817" s="20"/>
    </row>
    <row r="818" spans="1:9">
      <c r="A818" s="21" t="s">
        <v>1321</v>
      </c>
      <c r="B818" s="24" t="s">
        <v>1563</v>
      </c>
      <c r="C818" s="25" t="s">
        <v>1564</v>
      </c>
      <c r="D818" s="25" t="s">
        <v>1565</v>
      </c>
      <c r="E818" s="25" t="s">
        <v>1332</v>
      </c>
      <c r="F818" s="25" t="s">
        <v>1566</v>
      </c>
      <c r="G818" s="25" t="s">
        <v>1567</v>
      </c>
      <c r="H818" s="26" t="s">
        <v>1568</v>
      </c>
      <c r="I818" s="20"/>
    </row>
    <row r="819" spans="1:9">
      <c r="A819" s="21" t="s">
        <v>1321</v>
      </c>
      <c r="B819" s="24" t="s">
        <v>1569</v>
      </c>
      <c r="C819" s="25"/>
      <c r="D819" s="25"/>
      <c r="E819" s="25"/>
      <c r="F819" s="25"/>
      <c r="G819" s="25"/>
      <c r="H819" s="26"/>
      <c r="I819" s="20"/>
    </row>
    <row r="820" spans="1:9">
      <c r="A820" s="21" t="s">
        <v>1321</v>
      </c>
      <c r="B820" s="21" t="s">
        <v>1570</v>
      </c>
      <c r="C820" s="22" t="s">
        <v>1571</v>
      </c>
      <c r="D820" s="22" t="s">
        <v>1392</v>
      </c>
      <c r="E820" s="22" t="s">
        <v>1572</v>
      </c>
      <c r="F820" s="22" t="s">
        <v>1573</v>
      </c>
      <c r="G820" s="22" t="s">
        <v>1574</v>
      </c>
      <c r="H820" s="23" t="s">
        <v>1575</v>
      </c>
      <c r="I820" s="20"/>
    </row>
    <row r="821" spans="1:9">
      <c r="A821" s="21" t="s">
        <v>1321</v>
      </c>
      <c r="B821" s="24"/>
      <c r="C821" s="25"/>
      <c r="D821" s="25" t="s">
        <v>1576</v>
      </c>
      <c r="E821" s="25" t="s">
        <v>1577</v>
      </c>
      <c r="F821" s="25" t="s">
        <v>1578</v>
      </c>
      <c r="G821" s="25" t="s">
        <v>1579</v>
      </c>
      <c r="H821" s="26" t="s">
        <v>1580</v>
      </c>
      <c r="I821" s="20"/>
    </row>
    <row r="822" spans="1:9">
      <c r="A822" s="21" t="s">
        <v>1321</v>
      </c>
      <c r="B822" s="24" t="s">
        <v>1581</v>
      </c>
      <c r="C822" s="25" t="s">
        <v>1582</v>
      </c>
      <c r="D822" s="25" t="s">
        <v>1526</v>
      </c>
      <c r="E822" s="25" t="s">
        <v>1583</v>
      </c>
      <c r="F822" s="25" t="s">
        <v>1584</v>
      </c>
      <c r="G822" s="25" t="s">
        <v>1106</v>
      </c>
      <c r="H822" s="26" t="s">
        <v>1585</v>
      </c>
      <c r="I822" s="20"/>
    </row>
    <row r="823" spans="1:9">
      <c r="A823" s="21" t="s">
        <v>1321</v>
      </c>
      <c r="B823" s="24" t="s">
        <v>1586</v>
      </c>
      <c r="C823" s="25" t="s">
        <v>1587</v>
      </c>
      <c r="D823" s="25" t="s">
        <v>1588</v>
      </c>
      <c r="E823" s="25" t="s">
        <v>1589</v>
      </c>
      <c r="F823" s="25" t="s">
        <v>1346</v>
      </c>
      <c r="G823" s="25" t="s">
        <v>1590</v>
      </c>
      <c r="H823" s="26" t="s">
        <v>987</v>
      </c>
      <c r="I823" s="20"/>
    </row>
    <row r="824" spans="1:9">
      <c r="A824" s="21" t="s">
        <v>1321</v>
      </c>
      <c r="B824" s="21"/>
      <c r="C824" s="22" t="s">
        <v>1591</v>
      </c>
      <c r="D824" s="22" t="s">
        <v>1592</v>
      </c>
      <c r="E824" s="22" t="s">
        <v>1593</v>
      </c>
      <c r="F824" s="22" t="s">
        <v>1333</v>
      </c>
      <c r="G824" s="22" t="s">
        <v>1594</v>
      </c>
      <c r="H824" s="23" t="s">
        <v>1595</v>
      </c>
      <c r="I824" s="20"/>
    </row>
    <row r="825" spans="1:9">
      <c r="A825" s="21" t="s">
        <v>1321</v>
      </c>
      <c r="B825" s="21" t="s">
        <v>1596</v>
      </c>
      <c r="C825" s="22" t="s">
        <v>1597</v>
      </c>
      <c r="D825" s="22" t="s">
        <v>1598</v>
      </c>
      <c r="E825" s="22" t="s">
        <v>1599</v>
      </c>
      <c r="F825" s="22" t="s">
        <v>1600</v>
      </c>
      <c r="G825" s="22" t="s">
        <v>1601</v>
      </c>
      <c r="H825" s="23" t="s">
        <v>1602</v>
      </c>
      <c r="I825" s="20"/>
    </row>
    <row r="826" spans="1:9">
      <c r="A826" s="21" t="s">
        <v>1321</v>
      </c>
      <c r="B826" s="21" t="s">
        <v>1603</v>
      </c>
      <c r="C826" s="22" t="s">
        <v>1330</v>
      </c>
      <c r="D826" s="22" t="s">
        <v>1331</v>
      </c>
      <c r="E826" s="22" t="s">
        <v>1604</v>
      </c>
      <c r="F826" s="22" t="s">
        <v>1333</v>
      </c>
      <c r="G826" s="22" t="s">
        <v>252</v>
      </c>
      <c r="H826" s="23" t="s">
        <v>1334</v>
      </c>
      <c r="I826" s="20"/>
    </row>
    <row r="827" spans="1:9">
      <c r="A827" s="21" t="s">
        <v>1321</v>
      </c>
      <c r="B827" s="21" t="s">
        <v>1605</v>
      </c>
      <c r="C827" s="22" t="s">
        <v>1606</v>
      </c>
      <c r="D827" s="22" t="s">
        <v>1464</v>
      </c>
      <c r="E827" s="22" t="s">
        <v>1607</v>
      </c>
      <c r="F827" s="22" t="s">
        <v>1608</v>
      </c>
      <c r="G827" s="22" t="s">
        <v>1609</v>
      </c>
      <c r="H827" s="23" t="s">
        <v>1610</v>
      </c>
      <c r="I827" s="20"/>
    </row>
    <row r="828" spans="1:9">
      <c r="A828" s="21" t="s">
        <v>1321</v>
      </c>
      <c r="B828" s="24"/>
      <c r="C828" s="25"/>
      <c r="D828" s="25"/>
      <c r="E828" s="25"/>
      <c r="F828" s="25" t="s">
        <v>1611</v>
      </c>
      <c r="G828" s="25" t="s">
        <v>1612</v>
      </c>
      <c r="H828" s="26" t="s">
        <v>1613</v>
      </c>
      <c r="I828" s="20"/>
    </row>
    <row r="829" spans="1:9">
      <c r="A829" s="21" t="s">
        <v>1321</v>
      </c>
      <c r="B829" s="21" t="s">
        <v>1614</v>
      </c>
      <c r="C829" s="22" t="s">
        <v>1615</v>
      </c>
      <c r="D829" s="22" t="s">
        <v>1616</v>
      </c>
      <c r="E829" s="22" t="s">
        <v>1604</v>
      </c>
      <c r="F829" s="22" t="s">
        <v>1617</v>
      </c>
      <c r="G829" s="22" t="s">
        <v>1618</v>
      </c>
      <c r="H829" s="23" t="s">
        <v>1619</v>
      </c>
      <c r="I829" s="20"/>
    </row>
    <row r="830" spans="1:9">
      <c r="A830" s="21" t="s">
        <v>1321</v>
      </c>
      <c r="B830" s="21" t="s">
        <v>1620</v>
      </c>
      <c r="C830" s="22" t="s">
        <v>1621</v>
      </c>
      <c r="D830" s="22" t="s">
        <v>1622</v>
      </c>
      <c r="E830" s="22" t="s">
        <v>1623</v>
      </c>
      <c r="F830" s="22" t="s">
        <v>1624</v>
      </c>
      <c r="G830" s="22" t="s">
        <v>1625</v>
      </c>
      <c r="H830" s="23" t="s">
        <v>1626</v>
      </c>
      <c r="I830" s="20"/>
    </row>
    <row r="831" spans="1:9">
      <c r="A831" s="21" t="s">
        <v>1321</v>
      </c>
      <c r="B831" s="21" t="s">
        <v>1627</v>
      </c>
      <c r="C831" s="22"/>
      <c r="D831" s="22"/>
      <c r="E831" s="22"/>
      <c r="F831" s="22"/>
      <c r="G831" s="22"/>
      <c r="H831" s="23"/>
      <c r="I831" s="20"/>
    </row>
    <row r="832" spans="1:9">
      <c r="A832" s="21" t="s">
        <v>1321</v>
      </c>
      <c r="B832" s="24" t="s">
        <v>1323</v>
      </c>
      <c r="C832" s="25" t="s">
        <v>3</v>
      </c>
      <c r="D832" s="25" t="s">
        <v>1324</v>
      </c>
      <c r="E832" s="25" t="s">
        <v>1325</v>
      </c>
      <c r="F832" s="25" t="s">
        <v>1326</v>
      </c>
      <c r="G832" s="25" t="s">
        <v>1327</v>
      </c>
      <c r="H832" s="26" t="s">
        <v>1328</v>
      </c>
      <c r="I832" s="20"/>
    </row>
    <row r="833" spans="1:9">
      <c r="A833" s="21" t="s">
        <v>1321</v>
      </c>
      <c r="B833" s="21" t="s">
        <v>1628</v>
      </c>
      <c r="C833" s="22"/>
      <c r="D833" s="22"/>
      <c r="E833" s="22"/>
      <c r="F833" s="22"/>
      <c r="G833" s="22"/>
      <c r="H833" s="23"/>
      <c r="I833" s="20"/>
    </row>
    <row r="834" spans="1:9">
      <c r="A834" s="21" t="s">
        <v>1321</v>
      </c>
      <c r="B834" s="24" t="s">
        <v>1629</v>
      </c>
      <c r="C834" s="25"/>
      <c r="D834" s="25" t="s">
        <v>17</v>
      </c>
      <c r="E834" s="25"/>
      <c r="F834" s="25"/>
      <c r="G834" s="25"/>
      <c r="H834" s="26"/>
      <c r="I834" s="20"/>
    </row>
    <row r="835" spans="1:9">
      <c r="A835" s="21" t="s">
        <v>1321</v>
      </c>
      <c r="B835" s="21" t="s">
        <v>1630</v>
      </c>
      <c r="C835" s="22" t="s">
        <v>1631</v>
      </c>
      <c r="D835" s="22" t="s">
        <v>1331</v>
      </c>
      <c r="E835" s="22" t="s">
        <v>1632</v>
      </c>
      <c r="F835" s="22" t="s">
        <v>1633</v>
      </c>
      <c r="G835" s="22" t="s">
        <v>1634</v>
      </c>
      <c r="H835" s="23" t="s">
        <v>1635</v>
      </c>
      <c r="I835" s="20"/>
    </row>
    <row r="836" spans="1:9">
      <c r="A836" s="21" t="s">
        <v>1321</v>
      </c>
      <c r="B836" s="21" t="s">
        <v>1636</v>
      </c>
      <c r="C836" s="22"/>
      <c r="D836" s="22" t="s">
        <v>17</v>
      </c>
      <c r="E836" s="22"/>
      <c r="F836" s="22"/>
      <c r="G836" s="22"/>
      <c r="H836" s="23"/>
      <c r="I836" s="20"/>
    </row>
    <row r="837" spans="1:9">
      <c r="A837" s="21" t="s">
        <v>1321</v>
      </c>
      <c r="B837" s="24" t="s">
        <v>1637</v>
      </c>
      <c r="C837" s="25" t="s">
        <v>1631</v>
      </c>
      <c r="D837" s="25" t="s">
        <v>1331</v>
      </c>
      <c r="E837" s="25" t="s">
        <v>1632</v>
      </c>
      <c r="F837" s="25" t="s">
        <v>1633</v>
      </c>
      <c r="G837" s="25" t="s">
        <v>1634</v>
      </c>
      <c r="H837" s="26" t="s">
        <v>1635</v>
      </c>
      <c r="I837" s="20"/>
    </row>
    <row r="838" spans="1:9">
      <c r="A838" s="21" t="s">
        <v>1321</v>
      </c>
      <c r="B838" s="24" t="s">
        <v>1638</v>
      </c>
      <c r="C838" s="25"/>
      <c r="D838" s="25" t="s">
        <v>17</v>
      </c>
      <c r="E838" s="25"/>
      <c r="F838" s="25"/>
      <c r="G838" s="25"/>
      <c r="H838" s="26"/>
      <c r="I838" s="20"/>
    </row>
    <row r="839" spans="1:9">
      <c r="A839" s="21" t="s">
        <v>1321</v>
      </c>
      <c r="B839" s="21" t="s">
        <v>1639</v>
      </c>
      <c r="C839" s="22" t="s">
        <v>1330</v>
      </c>
      <c r="D839" s="22" t="s">
        <v>1588</v>
      </c>
      <c r="E839" s="22" t="s">
        <v>1640</v>
      </c>
      <c r="F839" s="22" t="s">
        <v>1437</v>
      </c>
      <c r="G839" s="22" t="s">
        <v>286</v>
      </c>
      <c r="H839" s="23" t="s">
        <v>966</v>
      </c>
      <c r="I839" s="20"/>
    </row>
    <row r="840" spans="1:9">
      <c r="A840" s="21" t="s">
        <v>1321</v>
      </c>
      <c r="B840" s="21" t="s">
        <v>1641</v>
      </c>
      <c r="C840" s="22"/>
      <c r="D840" s="22" t="s">
        <v>17</v>
      </c>
      <c r="E840" s="22"/>
      <c r="F840" s="22"/>
      <c r="G840" s="22"/>
      <c r="H840" s="23"/>
      <c r="I840" s="20"/>
    </row>
    <row r="841" spans="1:9">
      <c r="A841" s="21" t="s">
        <v>1321</v>
      </c>
      <c r="B841" s="24" t="s">
        <v>1642</v>
      </c>
      <c r="C841" s="25" t="s">
        <v>1330</v>
      </c>
      <c r="D841" s="25" t="s">
        <v>1588</v>
      </c>
      <c r="E841" s="25" t="s">
        <v>1640</v>
      </c>
      <c r="F841" s="25" t="s">
        <v>1437</v>
      </c>
      <c r="G841" s="25" t="s">
        <v>286</v>
      </c>
      <c r="H841" s="26" t="s">
        <v>966</v>
      </c>
      <c r="I841" s="20"/>
    </row>
    <row r="842" spans="1:9">
      <c r="A842" s="21" t="s">
        <v>1321</v>
      </c>
      <c r="B842" s="24" t="s">
        <v>1643</v>
      </c>
      <c r="C842" s="25"/>
      <c r="D842" s="25" t="s">
        <v>17</v>
      </c>
      <c r="E842" s="25"/>
      <c r="F842" s="25"/>
      <c r="G842" s="25"/>
      <c r="H842" s="26"/>
      <c r="I842" s="20"/>
    </row>
    <row r="843" spans="1:9">
      <c r="A843" s="21" t="s">
        <v>1321</v>
      </c>
      <c r="B843" s="21" t="s">
        <v>1644</v>
      </c>
      <c r="C843" s="22" t="s">
        <v>1330</v>
      </c>
      <c r="D843" s="22" t="s">
        <v>1331</v>
      </c>
      <c r="E843" s="22" t="s">
        <v>1604</v>
      </c>
      <c r="F843" s="22" t="s">
        <v>1437</v>
      </c>
      <c r="G843" s="22" t="s">
        <v>286</v>
      </c>
      <c r="H843" s="23" t="s">
        <v>1173</v>
      </c>
      <c r="I843" s="20"/>
    </row>
    <row r="844" spans="1:9">
      <c r="A844" s="21" t="s">
        <v>1321</v>
      </c>
      <c r="B844" s="24" t="s">
        <v>1645</v>
      </c>
      <c r="C844" s="25"/>
      <c r="D844" s="25" t="s">
        <v>17</v>
      </c>
      <c r="E844" s="25"/>
      <c r="F844" s="25"/>
      <c r="G844" s="25"/>
      <c r="H844" s="26"/>
      <c r="I844" s="20"/>
    </row>
    <row r="845" spans="1:9">
      <c r="A845" s="21" t="s">
        <v>1321</v>
      </c>
      <c r="B845" s="21" t="s">
        <v>1646</v>
      </c>
      <c r="C845" s="22" t="s">
        <v>1647</v>
      </c>
      <c r="D845" s="22" t="s">
        <v>1565</v>
      </c>
      <c r="E845" s="22" t="s">
        <v>1648</v>
      </c>
      <c r="F845" s="22" t="s">
        <v>1649</v>
      </c>
      <c r="G845" s="22" t="s">
        <v>1650</v>
      </c>
      <c r="H845" s="23" t="s">
        <v>1651</v>
      </c>
      <c r="I845" s="20"/>
    </row>
    <row r="846" spans="1:9">
      <c r="A846" s="21" t="s">
        <v>1321</v>
      </c>
      <c r="B846" s="21" t="s">
        <v>1652</v>
      </c>
      <c r="C846" s="22"/>
      <c r="D846" s="22" t="s">
        <v>17</v>
      </c>
      <c r="E846" s="22"/>
      <c r="F846" s="22"/>
      <c r="G846" s="22"/>
      <c r="H846" s="23"/>
      <c r="I846" s="20"/>
    </row>
    <row r="847" spans="1:9">
      <c r="A847" s="21" t="s">
        <v>1321</v>
      </c>
      <c r="B847" s="24" t="s">
        <v>1653</v>
      </c>
      <c r="C847" s="25" t="s">
        <v>1654</v>
      </c>
      <c r="D847" s="25" t="s">
        <v>1565</v>
      </c>
      <c r="E847" s="25" t="s">
        <v>1655</v>
      </c>
      <c r="F847" s="25" t="s">
        <v>1656</v>
      </c>
      <c r="G847" s="25" t="s">
        <v>1657</v>
      </c>
      <c r="H847" s="26" t="s">
        <v>1658</v>
      </c>
      <c r="I847" s="20"/>
    </row>
    <row r="848" spans="1:9">
      <c r="A848" s="21" t="s">
        <v>1321</v>
      </c>
      <c r="B848" s="24" t="s">
        <v>1659</v>
      </c>
      <c r="C848" s="25"/>
      <c r="D848" s="25" t="s">
        <v>17</v>
      </c>
      <c r="E848" s="25"/>
      <c r="F848" s="25"/>
      <c r="G848" s="25"/>
      <c r="H848" s="26"/>
      <c r="I848" s="20"/>
    </row>
    <row r="849" spans="1:9">
      <c r="A849" s="21" t="s">
        <v>1321</v>
      </c>
      <c r="B849" s="21" t="s">
        <v>1660</v>
      </c>
      <c r="C849" s="22" t="s">
        <v>1661</v>
      </c>
      <c r="D849" s="22" t="s">
        <v>1662</v>
      </c>
      <c r="E849" s="22" t="s">
        <v>1663</v>
      </c>
      <c r="F849" s="22" t="s">
        <v>1664</v>
      </c>
      <c r="G849" s="22" t="s">
        <v>1665</v>
      </c>
      <c r="H849" s="23" t="s">
        <v>1352</v>
      </c>
      <c r="I849" s="20"/>
    </row>
    <row r="850" spans="1:9">
      <c r="A850" s="21" t="s">
        <v>1321</v>
      </c>
      <c r="B850" s="21" t="s">
        <v>1666</v>
      </c>
      <c r="C850" s="22"/>
      <c r="D850" s="22" t="s">
        <v>17</v>
      </c>
      <c r="E850" s="22"/>
      <c r="F850" s="22"/>
      <c r="G850" s="22"/>
      <c r="H850" s="23"/>
      <c r="I850" s="20"/>
    </row>
    <row r="851" spans="1:9">
      <c r="A851" s="21" t="s">
        <v>1321</v>
      </c>
      <c r="B851" s="24" t="s">
        <v>1667</v>
      </c>
      <c r="C851" s="25" t="s">
        <v>1668</v>
      </c>
      <c r="D851" s="25" t="s">
        <v>1669</v>
      </c>
      <c r="E851" s="25" t="s">
        <v>1670</v>
      </c>
      <c r="F851" s="25" t="s">
        <v>1671</v>
      </c>
      <c r="G851" s="25" t="s">
        <v>1672</v>
      </c>
      <c r="H851" s="26" t="s">
        <v>1673</v>
      </c>
      <c r="I851" s="20"/>
    </row>
    <row r="852" spans="1:9">
      <c r="A852" s="21" t="s">
        <v>1321</v>
      </c>
      <c r="B852" s="24" t="s">
        <v>1674</v>
      </c>
      <c r="C852" s="25"/>
      <c r="D852" s="25" t="s">
        <v>17</v>
      </c>
      <c r="E852" s="25"/>
      <c r="F852" s="25"/>
      <c r="G852" s="25"/>
      <c r="H852" s="26"/>
      <c r="I852" s="20"/>
    </row>
    <row r="853" spans="1:9">
      <c r="A853" s="21" t="s">
        <v>1321</v>
      </c>
      <c r="B853" s="21" t="s">
        <v>1675</v>
      </c>
      <c r="C853" s="22" t="s">
        <v>1668</v>
      </c>
      <c r="D853" s="22" t="s">
        <v>1669</v>
      </c>
      <c r="E853" s="22" t="s">
        <v>1670</v>
      </c>
      <c r="F853" s="22" t="s">
        <v>1671</v>
      </c>
      <c r="G853" s="22" t="s">
        <v>1672</v>
      </c>
      <c r="H853" s="23" t="s">
        <v>1673</v>
      </c>
      <c r="I853" s="20"/>
    </row>
    <row r="854" spans="1:9">
      <c r="A854" s="21" t="s">
        <v>1321</v>
      </c>
      <c r="B854" s="21" t="s">
        <v>1676</v>
      </c>
      <c r="C854" s="22"/>
      <c r="D854" s="22" t="s">
        <v>17</v>
      </c>
      <c r="E854" s="22"/>
      <c r="F854" s="22"/>
      <c r="G854" s="22"/>
      <c r="H854" s="23"/>
      <c r="I854" s="20"/>
    </row>
    <row r="855" spans="1:9">
      <c r="A855" s="21" t="s">
        <v>1321</v>
      </c>
      <c r="B855" s="24" t="s">
        <v>1677</v>
      </c>
      <c r="C855" s="25" t="s">
        <v>1678</v>
      </c>
      <c r="D855" s="25" t="s">
        <v>1598</v>
      </c>
      <c r="E855" s="25" t="s">
        <v>1599</v>
      </c>
      <c r="F855" s="25" t="s">
        <v>1679</v>
      </c>
      <c r="G855" s="25" t="s">
        <v>1680</v>
      </c>
      <c r="H855" s="26" t="s">
        <v>1681</v>
      </c>
      <c r="I855" s="20"/>
    </row>
    <row r="856" spans="1:9">
      <c r="A856" s="21" t="s">
        <v>1321</v>
      </c>
      <c r="B856" s="24" t="s">
        <v>1682</v>
      </c>
      <c r="C856" s="25"/>
      <c r="D856" s="25" t="s">
        <v>17</v>
      </c>
      <c r="E856" s="25"/>
      <c r="F856" s="25"/>
      <c r="G856" s="25"/>
      <c r="H856" s="26"/>
      <c r="I856" s="20"/>
    </row>
    <row r="857" spans="1:9">
      <c r="A857" s="21" t="s">
        <v>1321</v>
      </c>
      <c r="B857" s="21" t="s">
        <v>1683</v>
      </c>
      <c r="C857" s="22" t="s">
        <v>1684</v>
      </c>
      <c r="D857" s="22" t="s">
        <v>1536</v>
      </c>
      <c r="E857" s="22" t="s">
        <v>1537</v>
      </c>
      <c r="F857" s="22" t="s">
        <v>1685</v>
      </c>
      <c r="G857" s="22" t="s">
        <v>1686</v>
      </c>
      <c r="H857" s="23" t="s">
        <v>1687</v>
      </c>
      <c r="I857" s="20"/>
    </row>
    <row r="858" spans="1:9">
      <c r="A858" s="21" t="s">
        <v>1321</v>
      </c>
      <c r="B858" s="24" t="s">
        <v>1688</v>
      </c>
      <c r="C858" s="25" t="s">
        <v>1689</v>
      </c>
      <c r="D858" s="25" t="s">
        <v>1367</v>
      </c>
      <c r="E858" s="25" t="s">
        <v>1690</v>
      </c>
      <c r="F858" s="25" t="s">
        <v>1691</v>
      </c>
      <c r="G858" s="25" t="s">
        <v>1692</v>
      </c>
      <c r="H858" s="26" t="s">
        <v>1693</v>
      </c>
      <c r="I858" s="20"/>
    </row>
    <row r="859" spans="1:9">
      <c r="A859" s="21" t="s">
        <v>1321</v>
      </c>
      <c r="B859" s="21" t="s">
        <v>1694</v>
      </c>
      <c r="C859" s="22" t="s">
        <v>1695</v>
      </c>
      <c r="D859" s="22" t="s">
        <v>1696</v>
      </c>
      <c r="E859" s="22" t="s">
        <v>1697</v>
      </c>
      <c r="F859" s="22" t="s">
        <v>1691</v>
      </c>
      <c r="G859" s="22" t="s">
        <v>1698</v>
      </c>
      <c r="H859" s="23" t="s">
        <v>1699</v>
      </c>
      <c r="I859" s="20"/>
    </row>
    <row r="860" spans="1:9">
      <c r="A860" s="21" t="s">
        <v>1321</v>
      </c>
      <c r="B860" s="24" t="s">
        <v>1700</v>
      </c>
      <c r="C860" s="25" t="s">
        <v>1701</v>
      </c>
      <c r="D860" s="25" t="s">
        <v>1479</v>
      </c>
      <c r="E860" s="25" t="s">
        <v>1702</v>
      </c>
      <c r="F860" s="25" t="s">
        <v>1691</v>
      </c>
      <c r="G860" s="25" t="s">
        <v>1703</v>
      </c>
      <c r="H860" s="26" t="s">
        <v>1704</v>
      </c>
      <c r="I860" s="20"/>
    </row>
    <row r="861" spans="1:9">
      <c r="A861" s="21" t="s">
        <v>1321</v>
      </c>
      <c r="B861" s="24" t="s">
        <v>1705</v>
      </c>
      <c r="C861" s="25" t="s">
        <v>3</v>
      </c>
      <c r="D861" s="25" t="s">
        <v>1324</v>
      </c>
      <c r="E861" s="25" t="s">
        <v>1325</v>
      </c>
      <c r="F861" s="25" t="s">
        <v>1326</v>
      </c>
      <c r="G861" s="25" t="s">
        <v>1327</v>
      </c>
      <c r="H861" s="26" t="s">
        <v>1328</v>
      </c>
      <c r="I861" s="20"/>
    </row>
    <row r="862" spans="1:9">
      <c r="A862" s="21" t="s">
        <v>1321</v>
      </c>
      <c r="B862" s="21" t="s">
        <v>1706</v>
      </c>
      <c r="C862" s="22" t="s">
        <v>1707</v>
      </c>
      <c r="D862" s="22" t="s">
        <v>1565</v>
      </c>
      <c r="E862" s="22" t="s">
        <v>1655</v>
      </c>
      <c r="F862" s="22" t="s">
        <v>1656</v>
      </c>
      <c r="G862" s="22" t="s">
        <v>1657</v>
      </c>
      <c r="H862" s="23" t="s">
        <v>1658</v>
      </c>
      <c r="I862" s="20"/>
    </row>
    <row r="863" spans="1:9">
      <c r="A863" s="21" t="s">
        <v>1321</v>
      </c>
      <c r="B863" s="21" t="s">
        <v>1708</v>
      </c>
      <c r="C863" s="22" t="s">
        <v>3</v>
      </c>
      <c r="D863" s="22" t="s">
        <v>1324</v>
      </c>
      <c r="E863" s="22" t="s">
        <v>1325</v>
      </c>
      <c r="F863" s="22" t="s">
        <v>1326</v>
      </c>
      <c r="G863" s="22" t="s">
        <v>1327</v>
      </c>
      <c r="H863" s="23" t="s">
        <v>1328</v>
      </c>
      <c r="I863" s="20"/>
    </row>
    <row r="864" spans="1:9">
      <c r="A864" s="21" t="s">
        <v>1321</v>
      </c>
      <c r="B864" s="24" t="s">
        <v>1709</v>
      </c>
      <c r="C864" s="25" t="s">
        <v>1710</v>
      </c>
      <c r="D864" s="25" t="s">
        <v>1711</v>
      </c>
      <c r="E864" s="25" t="s">
        <v>1712</v>
      </c>
      <c r="F864" s="25" t="s">
        <v>1649</v>
      </c>
      <c r="G864" s="25" t="s">
        <v>1713</v>
      </c>
      <c r="H864" s="26" t="s">
        <v>1714</v>
      </c>
      <c r="I864" s="20"/>
    </row>
    <row r="865" spans="1:9">
      <c r="A865" s="21" t="s">
        <v>1321</v>
      </c>
      <c r="B865" s="24" t="s">
        <v>1715</v>
      </c>
      <c r="C865" s="25" t="s">
        <v>3</v>
      </c>
      <c r="D865" s="25" t="s">
        <v>1324</v>
      </c>
      <c r="E865" s="25" t="s">
        <v>1325</v>
      </c>
      <c r="F865" s="25" t="s">
        <v>1326</v>
      </c>
      <c r="G865" s="25" t="s">
        <v>1327</v>
      </c>
      <c r="H865" s="26" t="s">
        <v>1328</v>
      </c>
      <c r="I865" s="20"/>
    </row>
    <row r="866" spans="1:9">
      <c r="A866" s="21" t="s">
        <v>1321</v>
      </c>
      <c r="B866" s="21" t="s">
        <v>1716</v>
      </c>
      <c r="C866" s="22" t="s">
        <v>1710</v>
      </c>
      <c r="D866" s="22" t="s">
        <v>1711</v>
      </c>
      <c r="E866" s="22" t="s">
        <v>1712</v>
      </c>
      <c r="F866" s="22" t="s">
        <v>1346</v>
      </c>
      <c r="G866" s="22" t="s">
        <v>580</v>
      </c>
      <c r="H866" s="23" t="s">
        <v>1717</v>
      </c>
      <c r="I866" s="20"/>
    </row>
    <row r="867" spans="1:9">
      <c r="A867" s="21" t="s">
        <v>1321</v>
      </c>
      <c r="B867" s="21" t="s">
        <v>1718</v>
      </c>
      <c r="C867" s="22" t="s">
        <v>3</v>
      </c>
      <c r="D867" s="22" t="s">
        <v>1324</v>
      </c>
      <c r="E867" s="22" t="s">
        <v>1325</v>
      </c>
      <c r="F867" s="22" t="s">
        <v>1326</v>
      </c>
      <c r="G867" s="22" t="s">
        <v>1327</v>
      </c>
      <c r="H867" s="23" t="s">
        <v>1328</v>
      </c>
      <c r="I867" s="20"/>
    </row>
    <row r="868" spans="1:9">
      <c r="A868" s="21" t="s">
        <v>1321</v>
      </c>
      <c r="B868" s="24" t="s">
        <v>1719</v>
      </c>
      <c r="C868" s="25" t="s">
        <v>1720</v>
      </c>
      <c r="D868" s="25" t="s">
        <v>1487</v>
      </c>
      <c r="E868" s="25" t="s">
        <v>1599</v>
      </c>
      <c r="F868" s="25" t="s">
        <v>1721</v>
      </c>
      <c r="G868" s="25" t="s">
        <v>1722</v>
      </c>
      <c r="H868" s="26" t="s">
        <v>1723</v>
      </c>
      <c r="I868" s="20"/>
    </row>
    <row r="869" spans="1:9">
      <c r="A869" s="21" t="s">
        <v>1321</v>
      </c>
      <c r="B869" s="24" t="s">
        <v>1724</v>
      </c>
      <c r="C869" s="25" t="s">
        <v>3</v>
      </c>
      <c r="D869" s="25" t="s">
        <v>1324</v>
      </c>
      <c r="E869" s="25" t="s">
        <v>1325</v>
      </c>
      <c r="F869" s="25" t="s">
        <v>1326</v>
      </c>
      <c r="G869" s="25" t="s">
        <v>1327</v>
      </c>
      <c r="H869" s="26" t="s">
        <v>1328</v>
      </c>
      <c r="I869" s="20"/>
    </row>
    <row r="870" spans="1:9">
      <c r="A870" s="21" t="s">
        <v>1321</v>
      </c>
      <c r="B870" s="21" t="s">
        <v>1725</v>
      </c>
      <c r="C870" s="22" t="s">
        <v>1720</v>
      </c>
      <c r="D870" s="22" t="s">
        <v>1487</v>
      </c>
      <c r="E870" s="22" t="s">
        <v>1599</v>
      </c>
      <c r="F870" s="22" t="s">
        <v>1721</v>
      </c>
      <c r="G870" s="22" t="s">
        <v>1722</v>
      </c>
      <c r="H870" s="23" t="s">
        <v>1723</v>
      </c>
      <c r="I870" s="20"/>
    </row>
    <row r="871" spans="1:9">
      <c r="A871" s="21" t="s">
        <v>1321</v>
      </c>
      <c r="B871" s="21" t="s">
        <v>1726</v>
      </c>
      <c r="C871" s="22" t="s">
        <v>3</v>
      </c>
      <c r="D871" s="22" t="s">
        <v>1324</v>
      </c>
      <c r="E871" s="22" t="s">
        <v>1325</v>
      </c>
      <c r="F871" s="22" t="s">
        <v>1326</v>
      </c>
      <c r="G871" s="22" t="s">
        <v>1327</v>
      </c>
      <c r="H871" s="23" t="s">
        <v>1328</v>
      </c>
      <c r="I871" s="20"/>
    </row>
    <row r="872" spans="1:9">
      <c r="A872" s="21" t="s">
        <v>1321</v>
      </c>
      <c r="B872" s="24" t="s">
        <v>1727</v>
      </c>
      <c r="C872" s="25" t="s">
        <v>1728</v>
      </c>
      <c r="D872" s="25" t="s">
        <v>1576</v>
      </c>
      <c r="E872" s="25" t="s">
        <v>1729</v>
      </c>
      <c r="F872" s="25" t="s">
        <v>1730</v>
      </c>
      <c r="G872" s="25" t="s">
        <v>1722</v>
      </c>
      <c r="H872" s="26" t="s">
        <v>269</v>
      </c>
      <c r="I872" s="20"/>
    </row>
    <row r="873" spans="1:9">
      <c r="A873" s="21" t="s">
        <v>1321</v>
      </c>
      <c r="B873" s="24" t="s">
        <v>1731</v>
      </c>
      <c r="C873" s="25" t="s">
        <v>3</v>
      </c>
      <c r="D873" s="25" t="s">
        <v>1324</v>
      </c>
      <c r="E873" s="25" t="s">
        <v>1325</v>
      </c>
      <c r="F873" s="25" t="s">
        <v>1326</v>
      </c>
      <c r="G873" s="25" t="s">
        <v>1327</v>
      </c>
      <c r="H873" s="26" t="s">
        <v>1328</v>
      </c>
      <c r="I873" s="20"/>
    </row>
    <row r="874" spans="1:9">
      <c r="A874" s="21" t="s">
        <v>1321</v>
      </c>
      <c r="B874" s="21" t="s">
        <v>1732</v>
      </c>
      <c r="C874" s="22" t="s">
        <v>1728</v>
      </c>
      <c r="D874" s="22" t="s">
        <v>1576</v>
      </c>
      <c r="E874" s="22" t="s">
        <v>1729</v>
      </c>
      <c r="F874" s="22" t="s">
        <v>1730</v>
      </c>
      <c r="G874" s="22" t="s">
        <v>1722</v>
      </c>
      <c r="H874" s="23" t="s">
        <v>269</v>
      </c>
      <c r="I874" s="20"/>
    </row>
    <row r="875" spans="1:9">
      <c r="A875" s="21" t="s">
        <v>1321</v>
      </c>
      <c r="B875" s="24" t="s">
        <v>1733</v>
      </c>
      <c r="C875" s="25" t="s">
        <v>1734</v>
      </c>
      <c r="D875" s="25" t="s">
        <v>1735</v>
      </c>
      <c r="E875" s="25" t="s">
        <v>1736</v>
      </c>
      <c r="F875" s="25" t="s">
        <v>1737</v>
      </c>
      <c r="G875" s="25" t="s">
        <v>1400</v>
      </c>
      <c r="H875" s="26" t="s">
        <v>1738</v>
      </c>
      <c r="I875" s="20"/>
    </row>
    <row r="876" spans="1:9">
      <c r="A876" s="21" t="s">
        <v>1321</v>
      </c>
      <c r="B876" s="24" t="s">
        <v>1739</v>
      </c>
      <c r="C876" s="25" t="s">
        <v>1740</v>
      </c>
      <c r="D876" s="25" t="s">
        <v>1337</v>
      </c>
      <c r="E876" s="25" t="s">
        <v>1741</v>
      </c>
      <c r="F876" s="25" t="s">
        <v>1742</v>
      </c>
      <c r="G876" s="25" t="s">
        <v>1743</v>
      </c>
      <c r="H876" s="26" t="s">
        <v>1744</v>
      </c>
      <c r="I876" s="20"/>
    </row>
    <row r="877" spans="1:9">
      <c r="A877" s="21" t="s">
        <v>1321</v>
      </c>
      <c r="B877" s="24" t="s">
        <v>1745</v>
      </c>
      <c r="C877" s="25" t="s">
        <v>1746</v>
      </c>
      <c r="D877" s="25" t="s">
        <v>1367</v>
      </c>
      <c r="E877" s="25" t="s">
        <v>1747</v>
      </c>
      <c r="F877" s="25" t="s">
        <v>1748</v>
      </c>
      <c r="G877" s="25" t="s">
        <v>1749</v>
      </c>
      <c r="H877" s="26" t="s">
        <v>1750</v>
      </c>
      <c r="I877" s="20"/>
    </row>
    <row r="878" spans="1:9">
      <c r="A878" s="21" t="s">
        <v>1321</v>
      </c>
      <c r="B878" s="21"/>
      <c r="C878" s="22"/>
      <c r="D878" s="22"/>
      <c r="E878" s="22"/>
      <c r="F878" s="22" t="s">
        <v>1751</v>
      </c>
      <c r="G878" s="22" t="s">
        <v>614</v>
      </c>
      <c r="H878" s="23" t="s">
        <v>1752</v>
      </c>
      <c r="I878" s="20"/>
    </row>
    <row r="879" spans="1:9">
      <c r="A879" s="21" t="s">
        <v>1321</v>
      </c>
      <c r="B879" s="21" t="s">
        <v>1753</v>
      </c>
      <c r="C879" s="22" t="s">
        <v>1754</v>
      </c>
      <c r="D879" s="22" t="s">
        <v>1526</v>
      </c>
      <c r="E879" s="22" t="s">
        <v>1755</v>
      </c>
      <c r="F879" s="22" t="s">
        <v>17</v>
      </c>
      <c r="G879" s="22" t="s">
        <v>1756</v>
      </c>
      <c r="H879" s="23" t="s">
        <v>1757</v>
      </c>
      <c r="I879" s="20"/>
    </row>
    <row r="880" spans="1:9">
      <c r="A880" s="21" t="s">
        <v>1321</v>
      </c>
      <c r="B880" s="24"/>
      <c r="C880" s="25" t="s">
        <v>1758</v>
      </c>
      <c r="D880" s="25"/>
      <c r="E880" s="25"/>
      <c r="F880" s="25"/>
      <c r="G880" s="25"/>
      <c r="H880" s="26"/>
      <c r="I880" s="20"/>
    </row>
    <row r="881" spans="1:9">
      <c r="A881" s="21" t="s">
        <v>1321</v>
      </c>
      <c r="B881" s="21"/>
      <c r="C881" s="22" t="s">
        <v>1759</v>
      </c>
      <c r="D881" s="22"/>
      <c r="E881" s="22"/>
      <c r="F881" s="22"/>
      <c r="G881" s="22"/>
      <c r="H881" s="23"/>
      <c r="I881" s="20"/>
    </row>
    <row r="882" spans="1:9">
      <c r="A882" s="21" t="s">
        <v>1321</v>
      </c>
      <c r="B882" s="21" t="s">
        <v>1760</v>
      </c>
      <c r="C882" s="22" t="s">
        <v>1349</v>
      </c>
      <c r="D882" s="22" t="s">
        <v>1350</v>
      </c>
      <c r="E882" s="22" t="s">
        <v>1338</v>
      </c>
      <c r="F882" s="22" t="s">
        <v>1481</v>
      </c>
      <c r="G882" s="22" t="s">
        <v>722</v>
      </c>
      <c r="H882" s="23" t="s">
        <v>1761</v>
      </c>
      <c r="I882" s="20"/>
    </row>
    <row r="883" spans="1:9">
      <c r="A883" s="21" t="s">
        <v>1321</v>
      </c>
      <c r="B883" s="21" t="s">
        <v>1762</v>
      </c>
      <c r="C883" s="22" t="s">
        <v>1349</v>
      </c>
      <c r="D883" s="22" t="s">
        <v>1350</v>
      </c>
      <c r="E883" s="22" t="s">
        <v>1338</v>
      </c>
      <c r="F883" s="22" t="s">
        <v>1481</v>
      </c>
      <c r="G883" s="22" t="s">
        <v>722</v>
      </c>
      <c r="H883" s="23" t="s">
        <v>1761</v>
      </c>
      <c r="I883" s="20"/>
    </row>
    <row r="884" spans="1:9">
      <c r="A884" s="21" t="s">
        <v>1321</v>
      </c>
      <c r="B884" s="21" t="s">
        <v>1763</v>
      </c>
      <c r="C884" s="22" t="s">
        <v>1349</v>
      </c>
      <c r="D884" s="22" t="s">
        <v>1350</v>
      </c>
      <c r="E884" s="22" t="s">
        <v>1338</v>
      </c>
      <c r="F884" s="22" t="s">
        <v>1764</v>
      </c>
      <c r="G884" s="22" t="s">
        <v>1765</v>
      </c>
      <c r="H884" s="23" t="s">
        <v>1766</v>
      </c>
      <c r="I884" s="20"/>
    </row>
    <row r="885" spans="1:9">
      <c r="A885" s="21" t="s">
        <v>1321</v>
      </c>
      <c r="B885" s="21" t="s">
        <v>1767</v>
      </c>
      <c r="C885" s="22" t="s">
        <v>1768</v>
      </c>
      <c r="D885" s="22" t="s">
        <v>1479</v>
      </c>
      <c r="E885" s="22" t="s">
        <v>1769</v>
      </c>
      <c r="F885" s="22" t="s">
        <v>1770</v>
      </c>
      <c r="G885" s="22" t="s">
        <v>1749</v>
      </c>
      <c r="H885" s="23" t="s">
        <v>1771</v>
      </c>
      <c r="I885" s="20"/>
    </row>
    <row r="886" spans="1:9">
      <c r="A886" s="21" t="s">
        <v>1321</v>
      </c>
      <c r="B886" s="21" t="s">
        <v>1772</v>
      </c>
      <c r="C886" s="22" t="s">
        <v>1773</v>
      </c>
      <c r="D886" s="22" t="s">
        <v>1774</v>
      </c>
      <c r="E886" s="22" t="s">
        <v>1775</v>
      </c>
      <c r="F886" s="22" t="s">
        <v>1776</v>
      </c>
      <c r="G886" s="22" t="s">
        <v>1777</v>
      </c>
      <c r="H886" s="23" t="s">
        <v>1778</v>
      </c>
      <c r="I886" s="20"/>
    </row>
    <row r="887" spans="1:9">
      <c r="A887" s="21" t="s">
        <v>1321</v>
      </c>
      <c r="B887" s="24"/>
      <c r="C887" s="25"/>
      <c r="D887" s="25" t="s">
        <v>1774</v>
      </c>
      <c r="E887" s="25" t="s">
        <v>1775</v>
      </c>
      <c r="F887" s="25" t="s">
        <v>1776</v>
      </c>
      <c r="G887" s="25" t="s">
        <v>1777</v>
      </c>
      <c r="H887" s="26" t="s">
        <v>1778</v>
      </c>
      <c r="I887" s="20"/>
    </row>
    <row r="888" spans="1:9">
      <c r="A888" s="21" t="s">
        <v>1321</v>
      </c>
      <c r="B888" s="21"/>
      <c r="C888" s="22"/>
      <c r="D888" s="22" t="s">
        <v>1774</v>
      </c>
      <c r="E888" s="22" t="s">
        <v>1775</v>
      </c>
      <c r="F888" s="22" t="s">
        <v>1776</v>
      </c>
      <c r="G888" s="22" t="s">
        <v>1777</v>
      </c>
      <c r="H888" s="23" t="s">
        <v>1778</v>
      </c>
      <c r="I888" s="20"/>
    </row>
    <row r="889" spans="1:9">
      <c r="A889" s="21" t="s">
        <v>1321</v>
      </c>
      <c r="B889" s="24"/>
      <c r="C889" s="25"/>
      <c r="D889" s="25" t="s">
        <v>1779</v>
      </c>
      <c r="E889" s="25" t="s">
        <v>1780</v>
      </c>
      <c r="F889" s="25" t="s">
        <v>1781</v>
      </c>
      <c r="G889" s="25" t="s">
        <v>1782</v>
      </c>
      <c r="H889" s="26" t="s">
        <v>995</v>
      </c>
      <c r="I889" s="20"/>
    </row>
    <row r="890" spans="1:9">
      <c r="A890" s="21" t="s">
        <v>1321</v>
      </c>
      <c r="B890" s="24" t="s">
        <v>1783</v>
      </c>
      <c r="C890" s="25" t="s">
        <v>1784</v>
      </c>
      <c r="D890" s="25" t="s">
        <v>1774</v>
      </c>
      <c r="E890" s="25" t="s">
        <v>1785</v>
      </c>
      <c r="F890" s="25" t="s">
        <v>1786</v>
      </c>
      <c r="G890" s="25" t="s">
        <v>1501</v>
      </c>
      <c r="H890" s="26" t="s">
        <v>1787</v>
      </c>
      <c r="I890" s="20"/>
    </row>
    <row r="891" spans="1:9">
      <c r="A891" s="21" t="s">
        <v>1321</v>
      </c>
      <c r="B891" s="24" t="s">
        <v>1788</v>
      </c>
      <c r="C891" s="25" t="s">
        <v>1789</v>
      </c>
      <c r="D891" s="25" t="s">
        <v>1452</v>
      </c>
      <c r="E891" s="25" t="s">
        <v>1790</v>
      </c>
      <c r="F891" s="25" t="s">
        <v>1791</v>
      </c>
      <c r="G891" s="25" t="s">
        <v>1532</v>
      </c>
      <c r="H891" s="26" t="s">
        <v>1792</v>
      </c>
      <c r="I891" s="20"/>
    </row>
    <row r="892" spans="1:9">
      <c r="A892" s="21" t="s">
        <v>1321</v>
      </c>
      <c r="B892" s="21" t="s">
        <v>1793</v>
      </c>
      <c r="C892" s="22" t="s">
        <v>1789</v>
      </c>
      <c r="D892" s="22" t="s">
        <v>1794</v>
      </c>
      <c r="E892" s="22" t="s">
        <v>1795</v>
      </c>
      <c r="F892" s="22" t="s">
        <v>1466</v>
      </c>
      <c r="G892" s="22" t="s">
        <v>1796</v>
      </c>
      <c r="H892" s="23" t="s">
        <v>1797</v>
      </c>
      <c r="I892" s="20"/>
    </row>
    <row r="893" spans="1:9">
      <c r="A893" s="21" t="s">
        <v>1321</v>
      </c>
      <c r="B893" s="24" t="s">
        <v>1798</v>
      </c>
      <c r="C893" s="25"/>
      <c r="D893" s="25" t="s">
        <v>1571</v>
      </c>
      <c r="E893" s="25" t="s">
        <v>1487</v>
      </c>
      <c r="F893" s="25" t="s">
        <v>1546</v>
      </c>
      <c r="G893" s="25" t="s">
        <v>609</v>
      </c>
      <c r="H893" s="26" t="s">
        <v>1799</v>
      </c>
      <c r="I893" s="20"/>
    </row>
    <row r="894" spans="1:9">
      <c r="A894" s="21" t="s">
        <v>1321</v>
      </c>
      <c r="B894" s="24" t="s">
        <v>1800</v>
      </c>
      <c r="C894" s="25"/>
      <c r="D894" s="25" t="s">
        <v>1801</v>
      </c>
      <c r="E894" s="25" t="s">
        <v>1576</v>
      </c>
      <c r="F894" s="25" t="s">
        <v>1802</v>
      </c>
      <c r="G894" s="25" t="s">
        <v>612</v>
      </c>
      <c r="H894" s="26" t="s">
        <v>1803</v>
      </c>
      <c r="I894" s="20"/>
    </row>
    <row r="895" spans="1:9">
      <c r="A895" s="21" t="s">
        <v>1321</v>
      </c>
      <c r="B895" s="24" t="s">
        <v>1804</v>
      </c>
      <c r="C895" s="25"/>
      <c r="D895" s="25" t="s">
        <v>1801</v>
      </c>
      <c r="E895" s="25" t="s">
        <v>1576</v>
      </c>
      <c r="F895" s="25" t="s">
        <v>1802</v>
      </c>
      <c r="G895" s="25" t="s">
        <v>612</v>
      </c>
      <c r="H895" s="26" t="s">
        <v>1803</v>
      </c>
      <c r="I895" s="20"/>
    </row>
    <row r="896" spans="1:9">
      <c r="A896" s="21" t="s">
        <v>1321</v>
      </c>
      <c r="B896" s="24" t="s">
        <v>1805</v>
      </c>
      <c r="C896" s="25"/>
      <c r="D896" s="25" t="s">
        <v>1391</v>
      </c>
      <c r="E896" s="25" t="s">
        <v>1392</v>
      </c>
      <c r="F896" s="25" t="s">
        <v>1806</v>
      </c>
      <c r="G896" s="25" t="s">
        <v>1807</v>
      </c>
      <c r="H896" s="26" t="s">
        <v>1808</v>
      </c>
      <c r="I896" s="20"/>
    </row>
    <row r="897" spans="1:9">
      <c r="A897" s="21" t="s">
        <v>1321</v>
      </c>
      <c r="B897" s="24" t="s">
        <v>1809</v>
      </c>
      <c r="C897" s="25"/>
      <c r="D897" s="25" t="s">
        <v>1521</v>
      </c>
      <c r="E897" s="25" t="s">
        <v>1487</v>
      </c>
      <c r="F897" s="25" t="s">
        <v>1522</v>
      </c>
      <c r="G897" s="25" t="s">
        <v>1438</v>
      </c>
      <c r="H897" s="26" t="s">
        <v>1523</v>
      </c>
      <c r="I897" s="20"/>
    </row>
    <row r="898" spans="1:9">
      <c r="A898" s="21" t="s">
        <v>1321</v>
      </c>
      <c r="B898" s="24" t="s">
        <v>1810</v>
      </c>
      <c r="C898" s="25"/>
      <c r="D898" s="25" t="s">
        <v>1811</v>
      </c>
      <c r="E898" s="25" t="s">
        <v>1576</v>
      </c>
      <c r="F898" s="25" t="s">
        <v>1812</v>
      </c>
      <c r="G898" s="25" t="s">
        <v>1813</v>
      </c>
      <c r="H898" s="26" t="s">
        <v>1814</v>
      </c>
      <c r="I898" s="20"/>
    </row>
    <row r="899" spans="1:9">
      <c r="A899" s="21" t="s">
        <v>1321</v>
      </c>
      <c r="B899" s="24" t="s">
        <v>1815</v>
      </c>
      <c r="C899" s="25"/>
      <c r="D899" s="25" t="s">
        <v>1816</v>
      </c>
      <c r="E899" s="25" t="s">
        <v>1576</v>
      </c>
      <c r="F899" s="25" t="s">
        <v>1817</v>
      </c>
      <c r="G899" s="25" t="s">
        <v>595</v>
      </c>
      <c r="H899" s="26" t="s">
        <v>1818</v>
      </c>
      <c r="I899" s="20"/>
    </row>
    <row r="900" spans="1:9">
      <c r="A900" s="21" t="s">
        <v>1321</v>
      </c>
      <c r="B900" s="24" t="s">
        <v>1819</v>
      </c>
      <c r="C900" s="25"/>
      <c r="D900" s="25" t="s">
        <v>1816</v>
      </c>
      <c r="E900" s="25" t="s">
        <v>1576</v>
      </c>
      <c r="F900" s="25" t="s">
        <v>1817</v>
      </c>
      <c r="G900" s="25" t="s">
        <v>1820</v>
      </c>
      <c r="H900" s="26" t="s">
        <v>1814</v>
      </c>
      <c r="I900" s="20"/>
    </row>
    <row r="901" spans="1:9">
      <c r="A901" s="21" t="s">
        <v>1321</v>
      </c>
      <c r="B901" s="24" t="s">
        <v>1821</v>
      </c>
      <c r="C901" s="25"/>
      <c r="D901" s="25" t="s">
        <v>1597</v>
      </c>
      <c r="E901" s="25" t="s">
        <v>1598</v>
      </c>
      <c r="F901" s="25" t="s">
        <v>1817</v>
      </c>
      <c r="G901" s="25" t="s">
        <v>1822</v>
      </c>
      <c r="H901" s="26" t="s">
        <v>1823</v>
      </c>
      <c r="I901" s="20"/>
    </row>
    <row r="902" spans="1:9">
      <c r="A902" s="21" t="s">
        <v>1321</v>
      </c>
      <c r="B902" s="24" t="s">
        <v>1824</v>
      </c>
      <c r="C902" s="25"/>
      <c r="D902" s="25" t="s">
        <v>1825</v>
      </c>
      <c r="E902" s="25" t="s">
        <v>1622</v>
      </c>
      <c r="F902" s="25" t="s">
        <v>1826</v>
      </c>
      <c r="G902" s="25" t="s">
        <v>1827</v>
      </c>
      <c r="H902" s="26" t="s">
        <v>1828</v>
      </c>
      <c r="I902" s="20"/>
    </row>
    <row r="903" spans="1:9">
      <c r="A903" s="21" t="s">
        <v>1321</v>
      </c>
      <c r="B903" s="24" t="s">
        <v>1545</v>
      </c>
      <c r="C903" s="25"/>
      <c r="D903" s="25" t="s">
        <v>1540</v>
      </c>
      <c r="E903" s="25" t="s">
        <v>1526</v>
      </c>
      <c r="F903" s="25" t="s">
        <v>1546</v>
      </c>
      <c r="G903" s="25" t="s">
        <v>1547</v>
      </c>
      <c r="H903" s="26" t="s">
        <v>1548</v>
      </c>
      <c r="I903" s="20"/>
    </row>
    <row r="904" spans="1:9">
      <c r="A904" s="21" t="s">
        <v>1321</v>
      </c>
      <c r="B904" s="24" t="s">
        <v>1829</v>
      </c>
      <c r="C904" s="25"/>
      <c r="D904" s="25" t="s">
        <v>1555</v>
      </c>
      <c r="E904" s="25" t="s">
        <v>1526</v>
      </c>
      <c r="F904" s="25" t="s">
        <v>1556</v>
      </c>
      <c r="G904" s="25" t="s">
        <v>633</v>
      </c>
      <c r="H904" s="26" t="s">
        <v>1557</v>
      </c>
      <c r="I904" s="20"/>
    </row>
    <row r="905" spans="1:9">
      <c r="A905" s="21" t="s">
        <v>1321</v>
      </c>
      <c r="B905" s="21" t="s">
        <v>1830</v>
      </c>
      <c r="C905" s="22"/>
      <c r="D905" s="22" t="s">
        <v>3</v>
      </c>
      <c r="E905" s="22" t="s">
        <v>1324</v>
      </c>
      <c r="F905" s="22" t="s">
        <v>1325</v>
      </c>
      <c r="G905" s="22" t="s">
        <v>1326</v>
      </c>
      <c r="H905" s="22" t="s">
        <v>1327</v>
      </c>
      <c r="I905" s="23" t="s">
        <v>1328</v>
      </c>
    </row>
    <row r="906" spans="1:9">
      <c r="A906" s="21" t="s">
        <v>1321</v>
      </c>
      <c r="B906" s="24" t="s">
        <v>1831</v>
      </c>
      <c r="C906" s="25"/>
      <c r="D906" s="25" t="s">
        <v>1832</v>
      </c>
      <c r="E906" s="25" t="s">
        <v>1598</v>
      </c>
      <c r="F906" s="25" t="s">
        <v>1817</v>
      </c>
      <c r="G906" s="25" t="s">
        <v>1833</v>
      </c>
      <c r="H906" s="25" t="s">
        <v>717</v>
      </c>
      <c r="I906" s="26" t="s">
        <v>1834</v>
      </c>
    </row>
    <row r="907" spans="1:9">
      <c r="A907" s="21" t="s">
        <v>1321</v>
      </c>
      <c r="B907" s="24" t="s">
        <v>1835</v>
      </c>
      <c r="C907" s="25"/>
      <c r="D907" s="25" t="s">
        <v>3</v>
      </c>
      <c r="E907" s="25" t="s">
        <v>1324</v>
      </c>
      <c r="F907" s="25" t="s">
        <v>1325</v>
      </c>
      <c r="G907" s="25" t="s">
        <v>1326</v>
      </c>
      <c r="H907" s="25" t="s">
        <v>1327</v>
      </c>
      <c r="I907" s="26" t="s">
        <v>1328</v>
      </c>
    </row>
    <row r="908" spans="1:9">
      <c r="A908" s="21" t="s">
        <v>1321</v>
      </c>
      <c r="B908" s="21" t="s">
        <v>1836</v>
      </c>
      <c r="C908" s="22"/>
      <c r="D908" s="22" t="s">
        <v>1832</v>
      </c>
      <c r="E908" s="22" t="s">
        <v>1598</v>
      </c>
      <c r="F908" s="22" t="s">
        <v>1599</v>
      </c>
      <c r="G908" s="22" t="s">
        <v>1837</v>
      </c>
      <c r="H908" s="22" t="s">
        <v>1838</v>
      </c>
      <c r="I908" s="23" t="s">
        <v>1839</v>
      </c>
    </row>
    <row r="909" spans="1:9">
      <c r="A909" s="21" t="s">
        <v>1321</v>
      </c>
      <c r="B909" s="21" t="s">
        <v>1840</v>
      </c>
      <c r="C909" s="22"/>
      <c r="D909" s="22" t="s">
        <v>3</v>
      </c>
      <c r="E909" s="22" t="s">
        <v>1324</v>
      </c>
      <c r="F909" s="22" t="s">
        <v>1325</v>
      </c>
      <c r="G909" s="22" t="s">
        <v>1326</v>
      </c>
      <c r="H909" s="22" t="s">
        <v>1327</v>
      </c>
      <c r="I909" s="23" t="s">
        <v>1328</v>
      </c>
    </row>
    <row r="910" spans="1:9">
      <c r="A910" s="21" t="s">
        <v>1321</v>
      </c>
      <c r="B910" s="24" t="s">
        <v>1841</v>
      </c>
      <c r="C910" s="25"/>
      <c r="D910" s="25" t="s">
        <v>1842</v>
      </c>
      <c r="E910" s="25" t="s">
        <v>1598</v>
      </c>
      <c r="F910" s="25" t="s">
        <v>1843</v>
      </c>
      <c r="G910" s="25" t="s">
        <v>1844</v>
      </c>
      <c r="H910" s="25" t="s">
        <v>1845</v>
      </c>
      <c r="I910" s="26" t="s">
        <v>1846</v>
      </c>
    </row>
    <row r="911" spans="1:9">
      <c r="A911" s="21" t="s">
        <v>1321</v>
      </c>
      <c r="B911" s="21" t="s">
        <v>1847</v>
      </c>
      <c r="C911" s="22"/>
      <c r="D911" s="22"/>
      <c r="E911" s="22"/>
      <c r="F911" s="22"/>
      <c r="G911" s="22" t="s">
        <v>1848</v>
      </c>
      <c r="H911" s="22" t="s">
        <v>669</v>
      </c>
      <c r="I911" s="23" t="s">
        <v>1472</v>
      </c>
    </row>
    <row r="912" spans="1:9">
      <c r="A912" s="21" t="s">
        <v>1321</v>
      </c>
      <c r="B912" s="21" t="s">
        <v>1849</v>
      </c>
      <c r="C912" s="22"/>
      <c r="D912" s="22" t="s">
        <v>3</v>
      </c>
      <c r="E912" s="22" t="s">
        <v>1324</v>
      </c>
      <c r="F912" s="22" t="s">
        <v>1325</v>
      </c>
      <c r="G912" s="22" t="s">
        <v>1326</v>
      </c>
      <c r="H912" s="22" t="s">
        <v>1327</v>
      </c>
      <c r="I912" s="23" t="s">
        <v>1328</v>
      </c>
    </row>
    <row r="913" spans="1:9">
      <c r="A913" s="21" t="s">
        <v>1321</v>
      </c>
      <c r="B913" s="24" t="s">
        <v>1850</v>
      </c>
      <c r="C913" s="25"/>
      <c r="D913" s="25" t="s">
        <v>1851</v>
      </c>
      <c r="E913" s="25" t="s">
        <v>1779</v>
      </c>
      <c r="F913" s="25" t="s">
        <v>1852</v>
      </c>
      <c r="G913" s="25" t="s">
        <v>1611</v>
      </c>
      <c r="H913" s="25" t="s">
        <v>1853</v>
      </c>
      <c r="I913" s="26" t="s">
        <v>1461</v>
      </c>
    </row>
    <row r="914" spans="1:9" s="12" customFormat="1">
      <c r="A914" s="21" t="s">
        <v>7585</v>
      </c>
      <c r="B914" s="22" t="s">
        <v>1854</v>
      </c>
      <c r="C914" s="22" t="s">
        <v>3</v>
      </c>
      <c r="D914" s="22"/>
      <c r="E914" s="22" t="s">
        <v>1855</v>
      </c>
      <c r="F914" s="23" t="s">
        <v>1856</v>
      </c>
    </row>
    <row r="915" spans="1:9">
      <c r="A915" s="21" t="s">
        <v>7585</v>
      </c>
      <c r="B915" s="25" t="s">
        <v>1857</v>
      </c>
      <c r="C915" s="25" t="s">
        <v>1858</v>
      </c>
      <c r="D915" s="25"/>
      <c r="E915" s="25" t="s">
        <v>1859</v>
      </c>
      <c r="F915" s="26" t="s">
        <v>1860</v>
      </c>
    </row>
    <row r="916" spans="1:9">
      <c r="A916" s="21" t="s">
        <v>7585</v>
      </c>
      <c r="B916" s="22" t="s">
        <v>1861</v>
      </c>
      <c r="C916" s="22" t="s">
        <v>1862</v>
      </c>
      <c r="D916" s="22"/>
      <c r="E916" s="22" t="s">
        <v>1859</v>
      </c>
      <c r="F916" s="23" t="s">
        <v>1860</v>
      </c>
    </row>
    <row r="917" spans="1:9">
      <c r="A917" s="21" t="s">
        <v>7585</v>
      </c>
      <c r="B917" s="25" t="s">
        <v>1863</v>
      </c>
      <c r="C917" s="25" t="s">
        <v>1864</v>
      </c>
      <c r="D917" s="25"/>
      <c r="E917" s="25" t="s">
        <v>17</v>
      </c>
      <c r="F917" s="26" t="s">
        <v>622</v>
      </c>
    </row>
    <row r="918" spans="1:9">
      <c r="A918" s="21" t="s">
        <v>7585</v>
      </c>
      <c r="B918" s="22" t="s">
        <v>1865</v>
      </c>
      <c r="C918" s="22" t="s">
        <v>1866</v>
      </c>
      <c r="D918" s="22"/>
      <c r="E918" s="22" t="s">
        <v>1860</v>
      </c>
      <c r="F918" s="23" t="s">
        <v>1867</v>
      </c>
    </row>
    <row r="919" spans="1:9">
      <c r="A919" s="21" t="s">
        <v>7585</v>
      </c>
      <c r="B919" s="25" t="s">
        <v>1868</v>
      </c>
      <c r="C919" s="25" t="s">
        <v>1866</v>
      </c>
      <c r="D919" s="25"/>
      <c r="E919" s="25" t="s">
        <v>1860</v>
      </c>
      <c r="F919" s="26" t="s">
        <v>261</v>
      </c>
    </row>
    <row r="920" spans="1:9">
      <c r="A920" s="21" t="s">
        <v>7585</v>
      </c>
      <c r="B920" s="22" t="s">
        <v>1869</v>
      </c>
      <c r="C920" s="22" t="s">
        <v>1866</v>
      </c>
      <c r="D920" s="22"/>
      <c r="E920" s="22" t="s">
        <v>1860</v>
      </c>
      <c r="F920" s="23" t="s">
        <v>261</v>
      </c>
    </row>
    <row r="921" spans="1:9">
      <c r="A921" s="21" t="s">
        <v>7585</v>
      </c>
      <c r="B921" s="25" t="s">
        <v>1870</v>
      </c>
      <c r="C921" s="25" t="s">
        <v>1866</v>
      </c>
      <c r="D921" s="25"/>
      <c r="E921" s="25" t="s">
        <v>1860</v>
      </c>
      <c r="F921" s="26" t="s">
        <v>1871</v>
      </c>
    </row>
    <row r="922" spans="1:9">
      <c r="A922" s="21" t="s">
        <v>7585</v>
      </c>
      <c r="B922" s="22" t="s">
        <v>1872</v>
      </c>
      <c r="C922" s="22" t="s">
        <v>1866</v>
      </c>
      <c r="D922" s="22"/>
      <c r="E922" s="22" t="s">
        <v>1860</v>
      </c>
      <c r="F922" s="23" t="s">
        <v>1873</v>
      </c>
    </row>
    <row r="923" spans="1:9">
      <c r="A923" s="21" t="s">
        <v>7585</v>
      </c>
      <c r="B923" s="25" t="s">
        <v>1874</v>
      </c>
      <c r="C923" s="25" t="s">
        <v>1875</v>
      </c>
      <c r="D923" s="25"/>
      <c r="E923" s="25" t="s">
        <v>1860</v>
      </c>
      <c r="F923" s="26" t="s">
        <v>193</v>
      </c>
    </row>
    <row r="924" spans="1:9">
      <c r="A924" s="21" t="s">
        <v>7585</v>
      </c>
      <c r="B924" s="25" t="s">
        <v>1876</v>
      </c>
      <c r="C924" s="25" t="s">
        <v>1877</v>
      </c>
      <c r="D924" s="25"/>
      <c r="E924" s="25" t="s">
        <v>285</v>
      </c>
      <c r="F924" s="26" t="s">
        <v>155</v>
      </c>
    </row>
    <row r="925" spans="1:9">
      <c r="A925" s="21" t="s">
        <v>7585</v>
      </c>
      <c r="B925" s="22" t="s">
        <v>1878</v>
      </c>
      <c r="C925" s="22" t="s">
        <v>1877</v>
      </c>
      <c r="D925" s="22"/>
      <c r="E925" s="22" t="s">
        <v>285</v>
      </c>
      <c r="F925" s="23" t="s">
        <v>155</v>
      </c>
    </row>
    <row r="926" spans="1:9">
      <c r="A926" s="21" t="s">
        <v>7585</v>
      </c>
      <c r="B926" s="25" t="s">
        <v>1879</v>
      </c>
      <c r="C926" s="25" t="s">
        <v>1877</v>
      </c>
      <c r="D926" s="25"/>
      <c r="E926" s="25" t="s">
        <v>285</v>
      </c>
      <c r="F926" s="26" t="s">
        <v>1860</v>
      </c>
    </row>
    <row r="927" spans="1:9">
      <c r="A927" s="21" t="s">
        <v>7585</v>
      </c>
      <c r="B927" s="22" t="s">
        <v>1880</v>
      </c>
      <c r="C927" s="22" t="s">
        <v>1877</v>
      </c>
      <c r="D927" s="22"/>
      <c r="E927" s="22" t="s">
        <v>285</v>
      </c>
      <c r="F927" s="23" t="s">
        <v>1860</v>
      </c>
    </row>
    <row r="928" spans="1:9">
      <c r="A928" s="21" t="s">
        <v>7585</v>
      </c>
      <c r="B928" s="25" t="s">
        <v>1881</v>
      </c>
      <c r="C928" s="25" t="s">
        <v>1877</v>
      </c>
      <c r="D928" s="25"/>
      <c r="E928" s="25" t="s">
        <v>1860</v>
      </c>
      <c r="F928" s="26" t="s">
        <v>155</v>
      </c>
    </row>
    <row r="929" spans="1:20">
      <c r="A929" s="21" t="s">
        <v>7585</v>
      </c>
      <c r="B929" s="22" t="s">
        <v>1882</v>
      </c>
      <c r="C929" s="22" t="s">
        <v>1877</v>
      </c>
      <c r="D929" s="22"/>
      <c r="E929" s="22" t="s">
        <v>1860</v>
      </c>
      <c r="F929" s="23" t="s">
        <v>155</v>
      </c>
    </row>
    <row r="930" spans="1:20">
      <c r="A930" s="21" t="s">
        <v>7585</v>
      </c>
      <c r="B930" s="25" t="s">
        <v>1883</v>
      </c>
      <c r="C930" s="25" t="s">
        <v>1877</v>
      </c>
      <c r="D930" s="25"/>
      <c r="E930" s="25" t="s">
        <v>17</v>
      </c>
      <c r="F930" s="26" t="s">
        <v>155</v>
      </c>
    </row>
    <row r="931" spans="1:20">
      <c r="A931" s="21" t="s">
        <v>7585</v>
      </c>
      <c r="B931" s="22" t="s">
        <v>1884</v>
      </c>
      <c r="C931" s="22" t="s">
        <v>1885</v>
      </c>
      <c r="D931" s="22"/>
      <c r="E931" s="22" t="s">
        <v>17</v>
      </c>
      <c r="F931" s="23" t="s">
        <v>155</v>
      </c>
    </row>
    <row r="932" spans="1:20">
      <c r="A932" s="21" t="s">
        <v>7585</v>
      </c>
      <c r="B932" s="25" t="s">
        <v>1886</v>
      </c>
      <c r="C932" s="25" t="s">
        <v>1887</v>
      </c>
      <c r="D932" s="25"/>
      <c r="E932" s="25" t="s">
        <v>17</v>
      </c>
      <c r="F932" s="26" t="s">
        <v>1888</v>
      </c>
    </row>
    <row r="933" spans="1:20">
      <c r="A933" s="21" t="s">
        <v>7585</v>
      </c>
      <c r="B933" s="22" t="s">
        <v>1889</v>
      </c>
      <c r="C933" s="22" t="s">
        <v>1877</v>
      </c>
      <c r="D933" s="22"/>
      <c r="E933" s="22" t="s">
        <v>1890</v>
      </c>
      <c r="F933" s="23" t="s">
        <v>284</v>
      </c>
    </row>
    <row r="934" spans="1:20">
      <c r="A934" s="21" t="s">
        <v>7585</v>
      </c>
      <c r="B934" s="25" t="s">
        <v>1891</v>
      </c>
      <c r="C934" s="25" t="s">
        <v>1885</v>
      </c>
      <c r="D934" s="25"/>
      <c r="E934" s="25" t="s">
        <v>17</v>
      </c>
      <c r="F934" s="26" t="s">
        <v>1892</v>
      </c>
    </row>
    <row r="936" spans="1:20" s="6" customFormat="1">
      <c r="B936" s="8" t="s">
        <v>1937</v>
      </c>
      <c r="C936" s="8"/>
      <c r="D936" s="8"/>
      <c r="E936" s="8"/>
      <c r="F936" s="8"/>
      <c r="G936" s="8" t="s">
        <v>1893</v>
      </c>
      <c r="H936" s="8"/>
      <c r="I936" s="8"/>
      <c r="J936" s="8"/>
      <c r="K936" s="8"/>
      <c r="L936" s="17"/>
    </row>
    <row r="937" spans="1:20" s="12" customFormat="1">
      <c r="A937" s="22" t="s">
        <v>1937</v>
      </c>
      <c r="B937" s="25" t="s">
        <v>1238</v>
      </c>
      <c r="C937" s="25" t="s">
        <v>1288</v>
      </c>
      <c r="D937" s="25" t="s">
        <v>1894</v>
      </c>
      <c r="E937" s="25" t="s">
        <v>1895</v>
      </c>
      <c r="F937" s="25" t="s">
        <v>1896</v>
      </c>
      <c r="G937" s="25" t="s">
        <v>1897</v>
      </c>
      <c r="H937" s="25" t="s">
        <v>1898</v>
      </c>
      <c r="I937" s="25" t="s">
        <v>1899</v>
      </c>
      <c r="J937" s="25" t="s">
        <v>1900</v>
      </c>
      <c r="K937" s="25"/>
      <c r="L937" s="26" t="s">
        <v>1901</v>
      </c>
      <c r="M937" s="20"/>
      <c r="N937" s="20"/>
      <c r="O937" s="20"/>
      <c r="P937" s="20"/>
      <c r="Q937" s="20"/>
      <c r="R937" s="20"/>
      <c r="S937" s="20"/>
      <c r="T937" s="20"/>
    </row>
    <row r="938" spans="1:20">
      <c r="A938" s="22" t="s">
        <v>1937</v>
      </c>
      <c r="B938" s="22" t="s">
        <v>1902</v>
      </c>
      <c r="C938" s="22" t="s">
        <v>1903</v>
      </c>
      <c r="D938" s="22" t="s">
        <v>1904</v>
      </c>
      <c r="E938" s="22" t="s">
        <v>1905</v>
      </c>
      <c r="F938" s="22" t="s">
        <v>1906</v>
      </c>
      <c r="G938" s="22" t="s">
        <v>1907</v>
      </c>
      <c r="H938" s="22" t="s">
        <v>1908</v>
      </c>
      <c r="I938" s="22" t="s">
        <v>1537</v>
      </c>
      <c r="J938" s="22" t="s">
        <v>1909</v>
      </c>
      <c r="K938" s="22"/>
      <c r="L938" s="23" t="s">
        <v>972</v>
      </c>
      <c r="M938" s="20"/>
      <c r="N938" s="20"/>
      <c r="O938" s="20"/>
      <c r="P938" s="20"/>
      <c r="Q938" s="20"/>
      <c r="R938" s="20"/>
      <c r="S938" s="20"/>
      <c r="T938" s="20"/>
    </row>
    <row r="939" spans="1:20">
      <c r="A939" s="22" t="s">
        <v>1937</v>
      </c>
      <c r="B939" s="25"/>
      <c r="C939" s="25"/>
      <c r="D939" s="25"/>
      <c r="E939" s="25"/>
      <c r="F939" s="25"/>
      <c r="G939" s="25"/>
      <c r="H939" s="25"/>
      <c r="I939" s="25"/>
      <c r="J939" s="25" t="s">
        <v>1910</v>
      </c>
      <c r="K939" s="25"/>
      <c r="L939" s="26" t="s">
        <v>1911</v>
      </c>
      <c r="M939" s="20"/>
      <c r="N939" s="20"/>
      <c r="O939" s="20"/>
      <c r="P939" s="20"/>
      <c r="Q939" s="20"/>
      <c r="R939" s="20"/>
      <c r="S939" s="20"/>
      <c r="T939" s="20"/>
    </row>
    <row r="940" spans="1:20">
      <c r="A940" s="22" t="s">
        <v>1937</v>
      </c>
      <c r="B940" s="22"/>
      <c r="C940" s="22"/>
      <c r="D940" s="22"/>
      <c r="E940" s="22"/>
      <c r="F940" s="22"/>
      <c r="G940" s="22"/>
      <c r="H940" s="22"/>
      <c r="I940" s="22"/>
      <c r="J940" s="22" t="s">
        <v>1912</v>
      </c>
      <c r="K940" s="22"/>
      <c r="L940" s="23" t="s">
        <v>1913</v>
      </c>
      <c r="M940" s="20"/>
      <c r="N940" s="20"/>
      <c r="O940" s="20"/>
      <c r="P940" s="20"/>
      <c r="Q940" s="20"/>
      <c r="R940" s="20"/>
      <c r="S940" s="20"/>
      <c r="T940" s="20"/>
    </row>
    <row r="941" spans="1:20">
      <c r="A941" s="22" t="s">
        <v>1937</v>
      </c>
      <c r="B941" s="22" t="s">
        <v>1238</v>
      </c>
      <c r="C941" s="22" t="s">
        <v>1288</v>
      </c>
      <c r="D941" s="22" t="s">
        <v>1239</v>
      </c>
      <c r="E941" s="22" t="s">
        <v>1915</v>
      </c>
      <c r="F941" s="22" t="s">
        <v>1896</v>
      </c>
      <c r="G941" s="22" t="s">
        <v>1897</v>
      </c>
      <c r="H941" s="22" t="s">
        <v>1898</v>
      </c>
      <c r="I941" s="22" t="s">
        <v>1899</v>
      </c>
      <c r="J941" s="22" t="s">
        <v>1900</v>
      </c>
      <c r="K941" s="22" t="s">
        <v>1901</v>
      </c>
      <c r="L941" s="23"/>
      <c r="M941" s="20"/>
      <c r="N941" s="20"/>
      <c r="O941" s="20"/>
      <c r="P941" s="20"/>
      <c r="Q941" s="20"/>
      <c r="R941" s="20"/>
      <c r="S941" s="20"/>
      <c r="T941" s="20"/>
    </row>
    <row r="942" spans="1:20">
      <c r="A942" s="22" t="s">
        <v>1937</v>
      </c>
      <c r="B942" s="25" t="s">
        <v>1916</v>
      </c>
      <c r="C942" s="25" t="s">
        <v>1903</v>
      </c>
      <c r="D942" s="25" t="s">
        <v>6</v>
      </c>
      <c r="E942" s="25" t="s">
        <v>285</v>
      </c>
      <c r="F942" s="25" t="s">
        <v>1906</v>
      </c>
      <c r="G942" s="25" t="s">
        <v>1917</v>
      </c>
      <c r="H942" s="25" t="s">
        <v>1918</v>
      </c>
      <c r="I942" s="25" t="s">
        <v>1919</v>
      </c>
      <c r="J942" s="25" t="s">
        <v>1920</v>
      </c>
      <c r="K942" s="25" t="s">
        <v>1921</v>
      </c>
      <c r="L942" s="26"/>
      <c r="M942" s="20"/>
      <c r="N942" s="20"/>
      <c r="O942" s="20"/>
      <c r="P942" s="20"/>
      <c r="Q942" s="20"/>
      <c r="R942" s="20"/>
      <c r="S942" s="20"/>
      <c r="T942" s="20"/>
    </row>
    <row r="943" spans="1:20">
      <c r="A943" s="22" t="s">
        <v>1937</v>
      </c>
      <c r="B943" s="22"/>
      <c r="C943" s="22"/>
      <c r="D943" s="22"/>
      <c r="E943" s="22"/>
      <c r="F943" s="22"/>
      <c r="G943" s="22"/>
      <c r="H943" s="22"/>
      <c r="I943" s="22"/>
      <c r="J943" s="22" t="s">
        <v>1922</v>
      </c>
      <c r="K943" s="22" t="s">
        <v>1923</v>
      </c>
      <c r="L943" s="23"/>
      <c r="M943" s="20"/>
      <c r="N943" s="20"/>
      <c r="O943" s="20"/>
      <c r="P943" s="20"/>
      <c r="Q943" s="20"/>
      <c r="R943" s="20"/>
      <c r="S943" s="20"/>
      <c r="T943" s="20"/>
    </row>
    <row r="944" spans="1:20">
      <c r="A944" s="22" t="s">
        <v>1937</v>
      </c>
      <c r="B944" s="25"/>
      <c r="C944" s="25"/>
      <c r="D944" s="25"/>
      <c r="E944" s="25"/>
      <c r="F944" s="25"/>
      <c r="G944" s="25"/>
      <c r="H944" s="25"/>
      <c r="I944" s="25"/>
      <c r="J944" s="25" t="s">
        <v>1924</v>
      </c>
      <c r="K944" s="25" t="s">
        <v>1925</v>
      </c>
      <c r="L944" s="26"/>
      <c r="M944" s="20"/>
      <c r="N944" s="20"/>
      <c r="O944" s="20"/>
      <c r="P944" s="20"/>
      <c r="Q944" s="20"/>
      <c r="R944" s="20"/>
      <c r="S944" s="20"/>
      <c r="T944" s="20"/>
    </row>
    <row r="945" spans="1:20">
      <c r="A945" s="22" t="s">
        <v>1937</v>
      </c>
      <c r="B945" s="22"/>
      <c r="C945" s="22"/>
      <c r="D945" s="22"/>
      <c r="E945" s="22"/>
      <c r="F945" s="22"/>
      <c r="G945" s="22"/>
      <c r="H945" s="22"/>
      <c r="I945" s="22"/>
      <c r="J945" s="22" t="s">
        <v>1926</v>
      </c>
      <c r="K945" s="22" t="s">
        <v>1119</v>
      </c>
      <c r="L945" s="23"/>
      <c r="M945" s="20"/>
      <c r="N945" s="20"/>
      <c r="O945" s="20"/>
      <c r="P945" s="20"/>
      <c r="Q945" s="20"/>
      <c r="R945" s="20"/>
      <c r="S945" s="20"/>
      <c r="T945" s="20"/>
    </row>
    <row r="946" spans="1:20">
      <c r="A946" s="22" t="s">
        <v>1937</v>
      </c>
      <c r="B946" s="22" t="s">
        <v>1916</v>
      </c>
      <c r="C946" s="22" t="s">
        <v>1903</v>
      </c>
      <c r="D946" s="22" t="s">
        <v>1927</v>
      </c>
      <c r="E946" s="22" t="s">
        <v>285</v>
      </c>
      <c r="F946" s="22" t="s">
        <v>1906</v>
      </c>
      <c r="G946" s="22" t="s">
        <v>1917</v>
      </c>
      <c r="H946" s="22" t="s">
        <v>1918</v>
      </c>
      <c r="I946" s="22" t="s">
        <v>1919</v>
      </c>
      <c r="J946" s="22" t="s">
        <v>1920</v>
      </c>
      <c r="K946" s="22" t="s">
        <v>1111</v>
      </c>
      <c r="L946" s="23"/>
      <c r="M946" s="20"/>
      <c r="N946" s="20"/>
      <c r="O946" s="20"/>
      <c r="P946" s="20"/>
      <c r="Q946" s="20"/>
      <c r="R946" s="20"/>
      <c r="S946" s="20"/>
      <c r="T946" s="20"/>
    </row>
    <row r="947" spans="1:20">
      <c r="A947" s="22" t="s">
        <v>1937</v>
      </c>
      <c r="B947" s="25"/>
      <c r="C947" s="25"/>
      <c r="D947" s="25"/>
      <c r="E947" s="25"/>
      <c r="F947" s="25"/>
      <c r="G947" s="25"/>
      <c r="H947" s="25"/>
      <c r="I947" s="25"/>
      <c r="J947" s="25" t="s">
        <v>1922</v>
      </c>
      <c r="K947" s="25" t="s">
        <v>1925</v>
      </c>
      <c r="L947" s="26"/>
      <c r="M947" s="20"/>
      <c r="N947" s="20"/>
      <c r="O947" s="20"/>
      <c r="P947" s="20"/>
      <c r="Q947" s="20"/>
      <c r="R947" s="20"/>
      <c r="S947" s="20"/>
      <c r="T947" s="20"/>
    </row>
    <row r="948" spans="1:20">
      <c r="A948" s="22" t="s">
        <v>1937</v>
      </c>
      <c r="B948" s="22"/>
      <c r="C948" s="22"/>
      <c r="D948" s="22"/>
      <c r="E948" s="22"/>
      <c r="F948" s="22"/>
      <c r="G948" s="22"/>
      <c r="H948" s="22"/>
      <c r="I948" s="22"/>
      <c r="J948" s="22" t="s">
        <v>1912</v>
      </c>
      <c r="K948" s="22" t="s">
        <v>1928</v>
      </c>
      <c r="L948" s="23"/>
      <c r="M948" s="20"/>
      <c r="N948" s="20"/>
      <c r="O948" s="20"/>
      <c r="P948" s="20"/>
      <c r="Q948" s="20"/>
      <c r="R948" s="20"/>
      <c r="S948" s="20"/>
      <c r="T948" s="20"/>
    </row>
    <row r="949" spans="1:20">
      <c r="A949" s="22" t="s">
        <v>1937</v>
      </c>
      <c r="B949" s="25"/>
      <c r="C949" s="25"/>
      <c r="D949" s="25"/>
      <c r="E949" s="25"/>
      <c r="F949" s="25"/>
      <c r="G949" s="25"/>
      <c r="H949" s="25"/>
      <c r="I949" s="25"/>
      <c r="J949" s="25" t="s">
        <v>1926</v>
      </c>
      <c r="K949" s="25" t="s">
        <v>972</v>
      </c>
      <c r="L949" s="26"/>
      <c r="M949" s="20"/>
      <c r="N949" s="20"/>
      <c r="O949" s="20"/>
      <c r="P949" s="20"/>
      <c r="Q949" s="20"/>
      <c r="R949" s="20"/>
      <c r="S949" s="20"/>
      <c r="T949" s="20"/>
    </row>
    <row r="950" spans="1:20">
      <c r="A950" s="22" t="s">
        <v>1937</v>
      </c>
      <c r="B950" s="25" t="s">
        <v>1916</v>
      </c>
      <c r="C950" s="25" t="s">
        <v>1929</v>
      </c>
      <c r="D950" s="25" t="s">
        <v>6</v>
      </c>
      <c r="E950" s="25" t="s">
        <v>316</v>
      </c>
      <c r="F950" s="25" t="s">
        <v>1930</v>
      </c>
      <c r="G950" s="25" t="s">
        <v>1917</v>
      </c>
      <c r="H950" s="25" t="s">
        <v>1931</v>
      </c>
      <c r="I950" s="25" t="s">
        <v>1932</v>
      </c>
      <c r="J950" s="25" t="s">
        <v>1933</v>
      </c>
      <c r="K950" s="25" t="s">
        <v>1921</v>
      </c>
      <c r="L950" s="26"/>
      <c r="M950" s="20"/>
      <c r="N950" s="20"/>
      <c r="O950" s="20"/>
      <c r="P950" s="20"/>
      <c r="Q950" s="20"/>
      <c r="R950" s="20"/>
      <c r="S950" s="20"/>
      <c r="T950" s="20"/>
    </row>
    <row r="951" spans="1:20">
      <c r="A951" s="22" t="s">
        <v>1937</v>
      </c>
      <c r="B951" s="22"/>
      <c r="C951" s="22"/>
      <c r="D951" s="22"/>
      <c r="E951" s="22"/>
      <c r="F951" s="22"/>
      <c r="G951" s="22"/>
      <c r="H951" s="22"/>
      <c r="I951" s="22"/>
      <c r="J951" s="22" t="s">
        <v>1934</v>
      </c>
      <c r="K951" s="22" t="s">
        <v>1923</v>
      </c>
      <c r="L951" s="23"/>
      <c r="M951" s="20"/>
      <c r="N951" s="20"/>
      <c r="O951" s="20"/>
      <c r="P951" s="20"/>
      <c r="Q951" s="20"/>
      <c r="R951" s="20"/>
      <c r="S951" s="20"/>
      <c r="T951" s="20"/>
    </row>
    <row r="952" spans="1:20">
      <c r="A952" s="22" t="s">
        <v>1937</v>
      </c>
      <c r="B952" s="25"/>
      <c r="C952" s="25"/>
      <c r="D952" s="25"/>
      <c r="E952" s="25"/>
      <c r="F952" s="25"/>
      <c r="G952" s="25"/>
      <c r="H952" s="25"/>
      <c r="I952" s="25"/>
      <c r="J952" s="25" t="s">
        <v>1935</v>
      </c>
      <c r="K952" s="25" t="s">
        <v>1925</v>
      </c>
      <c r="L952" s="26"/>
      <c r="M952" s="20"/>
      <c r="N952" s="20"/>
      <c r="O952" s="20"/>
      <c r="P952" s="20"/>
      <c r="Q952" s="20"/>
      <c r="R952" s="20"/>
      <c r="S952" s="20"/>
      <c r="T952" s="20"/>
    </row>
    <row r="953" spans="1:20">
      <c r="A953" s="22" t="s">
        <v>1937</v>
      </c>
      <c r="B953" s="22"/>
      <c r="C953" s="22"/>
      <c r="D953" s="22"/>
      <c r="E953" s="22"/>
      <c r="F953" s="22"/>
      <c r="G953" s="22"/>
      <c r="H953" s="22"/>
      <c r="I953" s="22"/>
      <c r="J953" s="22" t="s">
        <v>1926</v>
      </c>
      <c r="K953" s="22" t="s">
        <v>1119</v>
      </c>
      <c r="L953" s="23"/>
      <c r="M953" s="20"/>
      <c r="N953" s="20"/>
      <c r="O953" s="20"/>
      <c r="P953" s="20"/>
      <c r="Q953" s="20"/>
      <c r="R953" s="20"/>
      <c r="S953" s="20"/>
      <c r="T953" s="20"/>
    </row>
    <row r="954" spans="1:20">
      <c r="A954" s="22" t="s">
        <v>1937</v>
      </c>
      <c r="B954" s="22" t="s">
        <v>1916</v>
      </c>
      <c r="C954" s="22" t="s">
        <v>1936</v>
      </c>
      <c r="D954" s="22" t="s">
        <v>6</v>
      </c>
      <c r="E954" s="22" t="s">
        <v>285</v>
      </c>
      <c r="F954" s="22" t="s">
        <v>1906</v>
      </c>
      <c r="G954" s="22" t="s">
        <v>1917</v>
      </c>
      <c r="H954" s="22" t="s">
        <v>1918</v>
      </c>
      <c r="I954" s="22" t="s">
        <v>1919</v>
      </c>
      <c r="J954" s="22" t="s">
        <v>1920</v>
      </c>
      <c r="K954" s="22" t="s">
        <v>1921</v>
      </c>
      <c r="L954" s="23"/>
      <c r="M954" s="20"/>
      <c r="N954" s="20"/>
      <c r="O954" s="20"/>
      <c r="P954" s="20"/>
      <c r="Q954" s="20"/>
      <c r="R954" s="20"/>
      <c r="S954" s="20"/>
      <c r="T954" s="20"/>
    </row>
    <row r="955" spans="1:20">
      <c r="A955" s="22" t="s">
        <v>1937</v>
      </c>
      <c r="B955" s="25"/>
      <c r="C955" s="25"/>
      <c r="D955" s="25"/>
      <c r="E955" s="25"/>
      <c r="F955" s="25"/>
      <c r="G955" s="25"/>
      <c r="H955" s="25"/>
      <c r="I955" s="25"/>
      <c r="J955" s="25" t="s">
        <v>1922</v>
      </c>
      <c r="K955" s="25" t="s">
        <v>1923</v>
      </c>
      <c r="L955" s="26"/>
      <c r="M955" s="20"/>
      <c r="N955" s="20"/>
      <c r="O955" s="20"/>
      <c r="P955" s="20"/>
      <c r="Q955" s="20"/>
      <c r="R955" s="20"/>
      <c r="S955" s="20"/>
      <c r="T955" s="20"/>
    </row>
    <row r="956" spans="1:20">
      <c r="A956" s="22" t="s">
        <v>1937</v>
      </c>
      <c r="B956" s="22"/>
      <c r="C956" s="22"/>
      <c r="D956" s="22"/>
      <c r="E956" s="22"/>
      <c r="F956" s="22"/>
      <c r="G956" s="22"/>
      <c r="H956" s="22"/>
      <c r="I956" s="22"/>
      <c r="J956" s="22" t="s">
        <v>1924</v>
      </c>
      <c r="K956" s="22" t="s">
        <v>1925</v>
      </c>
      <c r="L956" s="23"/>
      <c r="M956" s="20"/>
      <c r="N956" s="20"/>
      <c r="O956" s="20"/>
      <c r="P956" s="20"/>
      <c r="Q956" s="20"/>
      <c r="R956" s="20"/>
      <c r="S956" s="20"/>
      <c r="T956" s="20"/>
    </row>
    <row r="957" spans="1:20" s="12" customFormat="1">
      <c r="A957" s="22" t="s">
        <v>1937</v>
      </c>
      <c r="B957" s="22" t="s">
        <v>1238</v>
      </c>
      <c r="C957" s="22" t="s">
        <v>1288</v>
      </c>
      <c r="D957" s="22" t="s">
        <v>1239</v>
      </c>
      <c r="E957" s="22" t="s">
        <v>1915</v>
      </c>
      <c r="F957" s="22" t="s">
        <v>1896</v>
      </c>
      <c r="G957" s="22" t="s">
        <v>1897</v>
      </c>
      <c r="H957" s="22" t="s">
        <v>1898</v>
      </c>
      <c r="I957" s="22" t="s">
        <v>1899</v>
      </c>
      <c r="J957" s="22" t="s">
        <v>1900</v>
      </c>
      <c r="K957" s="23" t="s">
        <v>1901</v>
      </c>
      <c r="L957" s="26"/>
      <c r="M957" s="20"/>
      <c r="N957" s="20"/>
      <c r="O957" s="20"/>
      <c r="P957" s="20"/>
      <c r="Q957" s="20"/>
      <c r="R957" s="20"/>
      <c r="S957" s="20"/>
      <c r="T957" s="20"/>
    </row>
    <row r="958" spans="1:20">
      <c r="A958" s="22" t="s">
        <v>1937</v>
      </c>
      <c r="B958" s="25" t="s">
        <v>1938</v>
      </c>
      <c r="C958" s="25" t="s">
        <v>1903</v>
      </c>
      <c r="D958" s="25" t="s">
        <v>6</v>
      </c>
      <c r="E958" s="25" t="s">
        <v>217</v>
      </c>
      <c r="F958" s="25" t="s">
        <v>1906</v>
      </c>
      <c r="G958" s="25" t="s">
        <v>1939</v>
      </c>
      <c r="H958" s="25" t="s">
        <v>1908</v>
      </c>
      <c r="I958" s="25" t="s">
        <v>1537</v>
      </c>
      <c r="J958" s="25" t="s">
        <v>1920</v>
      </c>
      <c r="K958" s="26" t="s">
        <v>1940</v>
      </c>
      <c r="L958" s="20"/>
      <c r="M958" s="20"/>
      <c r="N958" s="20"/>
      <c r="O958" s="20"/>
      <c r="P958" s="20"/>
      <c r="Q958" s="20"/>
      <c r="R958" s="20"/>
      <c r="S958" s="20"/>
      <c r="T958" s="20"/>
    </row>
    <row r="959" spans="1:20">
      <c r="A959" s="22" t="s">
        <v>1937</v>
      </c>
      <c r="B959" s="22"/>
      <c r="C959" s="22"/>
      <c r="D959" s="22"/>
      <c r="E959" s="22"/>
      <c r="F959" s="22"/>
      <c r="G959" s="22"/>
      <c r="H959" s="22"/>
      <c r="I959" s="22"/>
      <c r="J959" s="22" t="s">
        <v>1922</v>
      </c>
      <c r="K959" s="23" t="s">
        <v>204</v>
      </c>
      <c r="L959" s="20"/>
      <c r="M959" s="20"/>
      <c r="N959" s="20"/>
      <c r="O959" s="20"/>
      <c r="P959" s="20"/>
      <c r="Q959" s="20"/>
      <c r="R959" s="20"/>
      <c r="S959" s="20"/>
      <c r="T959" s="20"/>
    </row>
    <row r="960" spans="1:20">
      <c r="A960" s="22" t="s">
        <v>1937</v>
      </c>
      <c r="B960" s="25"/>
      <c r="C960" s="25"/>
      <c r="D960" s="25"/>
      <c r="E960" s="25"/>
      <c r="F960" s="25"/>
      <c r="G960" s="25"/>
      <c r="H960" s="25"/>
      <c r="I960" s="25"/>
      <c r="J960" s="25" t="s">
        <v>1924</v>
      </c>
      <c r="K960" s="26" t="s">
        <v>1106</v>
      </c>
      <c r="L960" s="20"/>
      <c r="M960" s="20"/>
      <c r="N960" s="20"/>
      <c r="O960" s="20"/>
      <c r="P960" s="20"/>
      <c r="Q960" s="20"/>
      <c r="R960" s="20"/>
      <c r="S960" s="20"/>
      <c r="T960" s="20"/>
    </row>
    <row r="961" spans="1:20">
      <c r="A961" s="22" t="s">
        <v>1937</v>
      </c>
      <c r="B961" s="22"/>
      <c r="C961" s="22"/>
      <c r="D961" s="22"/>
      <c r="E961" s="22"/>
      <c r="F961" s="22"/>
      <c r="G961" s="22"/>
      <c r="H961" s="22"/>
      <c r="I961" s="22"/>
      <c r="J961" s="22" t="s">
        <v>1926</v>
      </c>
      <c r="K961" s="23" t="s">
        <v>1921</v>
      </c>
      <c r="L961" s="20"/>
      <c r="M961" s="20"/>
      <c r="N961" s="20"/>
      <c r="O961" s="20"/>
      <c r="P961" s="20"/>
      <c r="Q961" s="20"/>
      <c r="R961" s="20"/>
      <c r="S961" s="20"/>
      <c r="T961" s="20"/>
    </row>
    <row r="962" spans="1:20">
      <c r="A962" s="22" t="s">
        <v>1937</v>
      </c>
      <c r="B962" s="22" t="s">
        <v>1938</v>
      </c>
      <c r="C962" s="22" t="s">
        <v>1929</v>
      </c>
      <c r="D962" s="22" t="s">
        <v>6</v>
      </c>
      <c r="E962" s="22" t="s">
        <v>224</v>
      </c>
      <c r="F962" s="22" t="s">
        <v>1941</v>
      </c>
      <c r="G962" s="22" t="s">
        <v>1939</v>
      </c>
      <c r="H962" s="22" t="s">
        <v>1942</v>
      </c>
      <c r="I962" s="22" t="s">
        <v>1542</v>
      </c>
      <c r="J962" s="22" t="s">
        <v>1933</v>
      </c>
      <c r="K962" s="23" t="s">
        <v>1943</v>
      </c>
      <c r="L962" s="20"/>
      <c r="M962" s="20"/>
      <c r="N962" s="20"/>
      <c r="O962" s="20"/>
      <c r="P962" s="20"/>
      <c r="Q962" s="20"/>
      <c r="R962" s="20"/>
      <c r="S962" s="20"/>
      <c r="T962" s="20"/>
    </row>
    <row r="963" spans="1:20">
      <c r="A963" s="22" t="s">
        <v>1937</v>
      </c>
      <c r="B963" s="25"/>
      <c r="C963" s="25"/>
      <c r="D963" s="25"/>
      <c r="E963" s="25"/>
      <c r="F963" s="25"/>
      <c r="G963" s="25"/>
      <c r="H963" s="25"/>
      <c r="I963" s="25"/>
      <c r="J963" s="25" t="s">
        <v>1934</v>
      </c>
      <c r="K963" s="26" t="s">
        <v>1106</v>
      </c>
      <c r="L963" s="20"/>
      <c r="M963" s="20"/>
      <c r="N963" s="20"/>
      <c r="O963" s="20"/>
      <c r="P963" s="20"/>
      <c r="Q963" s="20"/>
      <c r="R963" s="20"/>
      <c r="S963" s="20"/>
      <c r="T963" s="20"/>
    </row>
    <row r="964" spans="1:20">
      <c r="A964" s="22" t="s">
        <v>1937</v>
      </c>
      <c r="B964" s="22"/>
      <c r="C964" s="22"/>
      <c r="D964" s="22"/>
      <c r="E964" s="22"/>
      <c r="F964" s="22"/>
      <c r="G964" s="22"/>
      <c r="H964" s="22"/>
      <c r="I964" s="22"/>
      <c r="J964" s="22" t="s">
        <v>1935</v>
      </c>
      <c r="K964" s="23" t="s">
        <v>1944</v>
      </c>
      <c r="L964" s="20"/>
      <c r="M964" s="20"/>
      <c r="N964" s="20"/>
      <c r="O964" s="20"/>
      <c r="P964" s="20"/>
      <c r="Q964" s="20"/>
      <c r="R964" s="20"/>
      <c r="S964" s="20"/>
      <c r="T964" s="20"/>
    </row>
    <row r="965" spans="1:20">
      <c r="A965" s="22" t="s">
        <v>1937</v>
      </c>
      <c r="B965" s="25"/>
      <c r="C965" s="25"/>
      <c r="D965" s="25"/>
      <c r="E965" s="25"/>
      <c r="F965" s="25"/>
      <c r="G965" s="25"/>
      <c r="H965" s="25"/>
      <c r="I965" s="25"/>
      <c r="J965" s="25" t="s">
        <v>1926</v>
      </c>
      <c r="K965" s="26" t="s">
        <v>1945</v>
      </c>
      <c r="L965" s="20"/>
      <c r="M965" s="20"/>
      <c r="N965" s="20"/>
      <c r="O965" s="20"/>
      <c r="P965" s="20"/>
      <c r="Q965" s="20"/>
      <c r="R965" s="20"/>
      <c r="S965" s="20"/>
      <c r="T965" s="20"/>
    </row>
    <row r="966" spans="1:20">
      <c r="A966" s="22" t="s">
        <v>1937</v>
      </c>
      <c r="B966" s="25" t="s">
        <v>1938</v>
      </c>
      <c r="C966" s="25" t="s">
        <v>1946</v>
      </c>
      <c r="D966" s="25" t="s">
        <v>6</v>
      </c>
      <c r="E966" s="25" t="s">
        <v>217</v>
      </c>
      <c r="F966" s="25" t="s">
        <v>1906</v>
      </c>
      <c r="G966" s="25" t="s">
        <v>1939</v>
      </c>
      <c r="H966" s="25" t="s">
        <v>1908</v>
      </c>
      <c r="I966" s="25" t="s">
        <v>1537</v>
      </c>
      <c r="J966" s="25" t="s">
        <v>1933</v>
      </c>
      <c r="K966" s="26" t="s">
        <v>1947</v>
      </c>
      <c r="L966" s="20"/>
      <c r="M966" s="20"/>
      <c r="N966" s="20"/>
      <c r="O966" s="20"/>
      <c r="P966" s="20"/>
      <c r="Q966" s="20"/>
      <c r="R966" s="20"/>
      <c r="S966" s="20"/>
      <c r="T966" s="20"/>
    </row>
    <row r="967" spans="1:20">
      <c r="A967" s="22" t="s">
        <v>1937</v>
      </c>
      <c r="B967" s="22"/>
      <c r="C967" s="22"/>
      <c r="D967" s="22"/>
      <c r="E967" s="22"/>
      <c r="F967" s="22"/>
      <c r="G967" s="22"/>
      <c r="H967" s="22"/>
      <c r="I967" s="22"/>
      <c r="J967" s="22" t="s">
        <v>1934</v>
      </c>
      <c r="K967" s="23" t="s">
        <v>1921</v>
      </c>
      <c r="L967" s="20"/>
      <c r="M967" s="20"/>
      <c r="N967" s="20"/>
      <c r="O967" s="20"/>
      <c r="P967" s="20"/>
      <c r="Q967" s="20"/>
      <c r="R967" s="20"/>
      <c r="S967" s="20"/>
      <c r="T967" s="20"/>
    </row>
    <row r="968" spans="1:20">
      <c r="A968" s="22" t="s">
        <v>1937</v>
      </c>
      <c r="B968" s="25"/>
      <c r="C968" s="25"/>
      <c r="D968" s="25"/>
      <c r="E968" s="25"/>
      <c r="F968" s="25"/>
      <c r="G968" s="25"/>
      <c r="H968" s="25"/>
      <c r="I968" s="25"/>
      <c r="J968" s="25" t="s">
        <v>1935</v>
      </c>
      <c r="K968" s="26" t="s">
        <v>1097</v>
      </c>
      <c r="L968" s="20"/>
      <c r="M968" s="20"/>
      <c r="N968" s="20"/>
      <c r="O968" s="20"/>
      <c r="P968" s="20"/>
      <c r="Q968" s="20"/>
      <c r="R968" s="20"/>
      <c r="S968" s="20"/>
      <c r="T968" s="20"/>
    </row>
    <row r="969" spans="1:20">
      <c r="A969" s="22" t="s">
        <v>1937</v>
      </c>
      <c r="B969" s="22"/>
      <c r="C969" s="22"/>
      <c r="D969" s="22"/>
      <c r="E969" s="22"/>
      <c r="F969" s="22"/>
      <c r="G969" s="22"/>
      <c r="H969" s="22"/>
      <c r="I969" s="22"/>
      <c r="J969" s="22" t="s">
        <v>1926</v>
      </c>
      <c r="K969" s="23" t="s">
        <v>1948</v>
      </c>
      <c r="L969" s="20"/>
      <c r="M969" s="20"/>
      <c r="N969" s="20"/>
      <c r="O969" s="20"/>
      <c r="P969" s="20"/>
      <c r="Q969" s="20"/>
      <c r="R969" s="20"/>
      <c r="S969" s="20"/>
      <c r="T969" s="20"/>
    </row>
    <row r="970" spans="1:20">
      <c r="A970" s="22" t="s">
        <v>1937</v>
      </c>
      <c r="B970" s="22" t="s">
        <v>1238</v>
      </c>
      <c r="C970" s="22" t="s">
        <v>1288</v>
      </c>
      <c r="D970" s="22" t="s">
        <v>1239</v>
      </c>
      <c r="E970" s="22" t="s">
        <v>1915</v>
      </c>
      <c r="F970" s="22" t="s">
        <v>1896</v>
      </c>
      <c r="G970" s="22" t="s">
        <v>1897</v>
      </c>
      <c r="H970" s="22" t="s">
        <v>1898</v>
      </c>
      <c r="I970" s="22" t="s">
        <v>1899</v>
      </c>
      <c r="J970" s="22" t="s">
        <v>1900</v>
      </c>
      <c r="K970" s="23" t="s">
        <v>1901</v>
      </c>
      <c r="L970" s="20"/>
      <c r="M970" s="20"/>
      <c r="N970" s="20"/>
      <c r="O970" s="20"/>
      <c r="P970" s="20"/>
      <c r="Q970" s="20"/>
      <c r="R970" s="20"/>
      <c r="S970" s="20"/>
      <c r="T970" s="20"/>
    </row>
    <row r="971" spans="1:20">
      <c r="A971" s="22" t="s">
        <v>1937</v>
      </c>
      <c r="B971" s="25" t="s">
        <v>1949</v>
      </c>
      <c r="C971" s="25" t="s">
        <v>1903</v>
      </c>
      <c r="D971" s="25" t="s">
        <v>6</v>
      </c>
      <c r="E971" s="25" t="s">
        <v>1873</v>
      </c>
      <c r="F971" s="25" t="s">
        <v>1906</v>
      </c>
      <c r="G971" s="25" t="s">
        <v>1939</v>
      </c>
      <c r="H971" s="25" t="s">
        <v>5</v>
      </c>
      <c r="I971" s="25" t="s">
        <v>1806</v>
      </c>
      <c r="J971" s="25" t="s">
        <v>1920</v>
      </c>
      <c r="K971" s="26" t="s">
        <v>1950</v>
      </c>
      <c r="L971" s="20"/>
      <c r="M971" s="20"/>
      <c r="N971" s="20"/>
      <c r="O971" s="20"/>
      <c r="P971" s="20"/>
      <c r="Q971" s="20"/>
      <c r="R971" s="20"/>
      <c r="S971" s="20"/>
      <c r="T971" s="20"/>
    </row>
    <row r="972" spans="1:20">
      <c r="A972" s="22" t="s">
        <v>1937</v>
      </c>
      <c r="B972" s="22"/>
      <c r="C972" s="22"/>
      <c r="D972" s="22"/>
      <c r="E972" s="22"/>
      <c r="F972" s="22"/>
      <c r="G972" s="22"/>
      <c r="H972" s="22"/>
      <c r="I972" s="22"/>
      <c r="J972" s="22" t="s">
        <v>1922</v>
      </c>
      <c r="K972" s="23" t="s">
        <v>1943</v>
      </c>
      <c r="L972" s="20"/>
      <c r="M972" s="20"/>
      <c r="N972" s="20"/>
      <c r="O972" s="20"/>
      <c r="P972" s="20"/>
      <c r="Q972" s="20"/>
      <c r="R972" s="20"/>
      <c r="S972" s="20"/>
      <c r="T972" s="20"/>
    </row>
    <row r="973" spans="1:20">
      <c r="A973" s="22" t="s">
        <v>1937</v>
      </c>
      <c r="B973" s="25"/>
      <c r="C973" s="25"/>
      <c r="D973" s="25"/>
      <c r="E973" s="25"/>
      <c r="F973" s="25"/>
      <c r="G973" s="25"/>
      <c r="H973" s="25"/>
      <c r="I973" s="25"/>
      <c r="J973" s="25" t="s">
        <v>1924</v>
      </c>
      <c r="K973" s="26" t="s">
        <v>1947</v>
      </c>
      <c r="L973" s="20"/>
      <c r="M973" s="20"/>
      <c r="N973" s="20"/>
      <c r="O973" s="20"/>
      <c r="P973" s="20"/>
      <c r="Q973" s="20"/>
      <c r="R973" s="20"/>
      <c r="S973" s="20"/>
      <c r="T973" s="20"/>
    </row>
    <row r="974" spans="1:20">
      <c r="A974" s="22" t="s">
        <v>1937</v>
      </c>
      <c r="B974" s="22"/>
      <c r="C974" s="22"/>
      <c r="D974" s="22"/>
      <c r="E974" s="22"/>
      <c r="F974" s="22"/>
      <c r="G974" s="22"/>
      <c r="H974" s="22"/>
      <c r="I974" s="22"/>
      <c r="J974" s="22" t="s">
        <v>1926</v>
      </c>
      <c r="K974" s="23" t="s">
        <v>1951</v>
      </c>
      <c r="L974" s="20"/>
      <c r="M974" s="20"/>
      <c r="N974" s="20"/>
      <c r="O974" s="20"/>
      <c r="P974" s="20"/>
      <c r="Q974" s="20"/>
      <c r="R974" s="20"/>
      <c r="S974" s="20"/>
      <c r="T974" s="20"/>
    </row>
    <row r="975" spans="1:20">
      <c r="A975" s="22" t="s">
        <v>1937</v>
      </c>
      <c r="B975" s="22" t="s">
        <v>1949</v>
      </c>
      <c r="C975" s="22" t="s">
        <v>1903</v>
      </c>
      <c r="D975" s="22" t="s">
        <v>1927</v>
      </c>
      <c r="E975" s="22" t="s">
        <v>1873</v>
      </c>
      <c r="F975" s="22" t="s">
        <v>1906</v>
      </c>
      <c r="G975" s="22" t="s">
        <v>1939</v>
      </c>
      <c r="H975" s="22" t="s">
        <v>5</v>
      </c>
      <c r="I975" s="22" t="s">
        <v>1806</v>
      </c>
      <c r="J975" s="22" t="s">
        <v>1920</v>
      </c>
      <c r="K975" s="23" t="s">
        <v>1952</v>
      </c>
      <c r="L975" s="20"/>
      <c r="M975" s="20"/>
      <c r="N975" s="20"/>
      <c r="O975" s="20"/>
      <c r="P975" s="20"/>
      <c r="Q975" s="20"/>
      <c r="R975" s="20"/>
      <c r="S975" s="20"/>
      <c r="T975" s="20"/>
    </row>
    <row r="976" spans="1:20">
      <c r="A976" s="22" t="s">
        <v>1937</v>
      </c>
      <c r="B976" s="25"/>
      <c r="C976" s="25"/>
      <c r="D976" s="25"/>
      <c r="E976" s="25"/>
      <c r="F976" s="25"/>
      <c r="G976" s="25"/>
      <c r="H976" s="25"/>
      <c r="I976" s="25"/>
      <c r="J976" s="25" t="s">
        <v>1953</v>
      </c>
      <c r="K976" s="26" t="s">
        <v>204</v>
      </c>
      <c r="L976" s="20"/>
      <c r="M976" s="20"/>
      <c r="N976" s="20"/>
      <c r="O976" s="20"/>
      <c r="P976" s="20"/>
      <c r="Q976" s="20"/>
      <c r="R976" s="20"/>
      <c r="S976" s="20"/>
      <c r="T976" s="20"/>
    </row>
    <row r="977" spans="1:20">
      <c r="A977" s="22" t="s">
        <v>1937</v>
      </c>
      <c r="B977" s="22"/>
      <c r="C977" s="22"/>
      <c r="D977" s="22"/>
      <c r="E977" s="22"/>
      <c r="F977" s="22"/>
      <c r="G977" s="22"/>
      <c r="H977" s="22"/>
      <c r="I977" s="22"/>
      <c r="J977" s="22" t="s">
        <v>1924</v>
      </c>
      <c r="K977" s="23" t="s">
        <v>1106</v>
      </c>
      <c r="L977" s="20"/>
      <c r="M977" s="20"/>
      <c r="N977" s="20"/>
      <c r="O977" s="20"/>
      <c r="P977" s="20"/>
      <c r="Q977" s="20"/>
      <c r="R977" s="20"/>
      <c r="S977" s="20"/>
      <c r="T977" s="20"/>
    </row>
    <row r="978" spans="1:20">
      <c r="A978" s="22" t="s">
        <v>1937</v>
      </c>
      <c r="B978" s="25"/>
      <c r="C978" s="25"/>
      <c r="D978" s="25"/>
      <c r="E978" s="25"/>
      <c r="F978" s="25"/>
      <c r="G978" s="25"/>
      <c r="H978" s="25"/>
      <c r="I978" s="25"/>
      <c r="J978" s="25" t="s">
        <v>1926</v>
      </c>
      <c r="K978" s="26" t="s">
        <v>1954</v>
      </c>
      <c r="L978" s="20"/>
      <c r="M978" s="20"/>
      <c r="N978" s="20"/>
      <c r="O978" s="20"/>
      <c r="P978" s="20"/>
      <c r="Q978" s="20"/>
      <c r="R978" s="20"/>
      <c r="S978" s="20"/>
      <c r="T978" s="20"/>
    </row>
    <row r="979" spans="1:20">
      <c r="A979" s="22" t="s">
        <v>1937</v>
      </c>
      <c r="B979" s="25"/>
      <c r="C979" s="25"/>
      <c r="D979" s="25"/>
      <c r="E979" s="25"/>
      <c r="F979" s="25"/>
      <c r="G979" s="25"/>
      <c r="H979" s="25"/>
      <c r="I979" s="25"/>
      <c r="J979" s="25"/>
      <c r="K979" s="25"/>
      <c r="L979" s="25" t="s">
        <v>1955</v>
      </c>
      <c r="M979" s="25"/>
      <c r="N979" s="26" t="s">
        <v>1943</v>
      </c>
      <c r="O979" s="20"/>
      <c r="P979" s="20"/>
      <c r="Q979" s="20"/>
      <c r="R979" s="20"/>
      <c r="S979" s="20"/>
      <c r="T979" s="20"/>
    </row>
    <row r="980" spans="1:20">
      <c r="A980" s="22" t="s">
        <v>1937</v>
      </c>
      <c r="B980" s="22"/>
      <c r="C980" s="22"/>
      <c r="D980" s="22"/>
      <c r="E980" s="22"/>
      <c r="F980" s="22"/>
      <c r="G980" s="22"/>
      <c r="H980" s="22"/>
      <c r="I980" s="22"/>
      <c r="J980" s="22"/>
      <c r="K980" s="22"/>
      <c r="L980" s="22" t="s">
        <v>1956</v>
      </c>
      <c r="M980" s="22"/>
      <c r="N980" s="23" t="s">
        <v>1957</v>
      </c>
      <c r="O980" s="20"/>
      <c r="P980" s="20"/>
      <c r="Q980" s="20"/>
      <c r="R980" s="20"/>
      <c r="S980" s="20"/>
      <c r="T980" s="20"/>
    </row>
    <row r="981" spans="1:20">
      <c r="A981" s="22" t="s">
        <v>1937</v>
      </c>
      <c r="B981" s="25" t="s">
        <v>1958</v>
      </c>
      <c r="C981" s="25" t="s">
        <v>1959</v>
      </c>
      <c r="D981" s="25" t="s">
        <v>6</v>
      </c>
      <c r="E981" s="25" t="s">
        <v>177</v>
      </c>
      <c r="F981" s="25" t="s">
        <v>1960</v>
      </c>
      <c r="G981" s="25" t="s">
        <v>1961</v>
      </c>
      <c r="H981" s="25" t="s">
        <v>5</v>
      </c>
      <c r="I981" s="25" t="s">
        <v>1806</v>
      </c>
      <c r="J981" s="25"/>
      <c r="K981" s="25" t="s">
        <v>1962</v>
      </c>
      <c r="L981" s="25" t="s">
        <v>1963</v>
      </c>
      <c r="M981" s="25" t="s">
        <v>1964</v>
      </c>
      <c r="N981" s="26" t="s">
        <v>1951</v>
      </c>
      <c r="O981" s="20"/>
      <c r="P981" s="20"/>
      <c r="Q981" s="20"/>
      <c r="R981" s="20"/>
      <c r="S981" s="20"/>
      <c r="T981" s="20"/>
    </row>
    <row r="982" spans="1:20">
      <c r="A982" s="22" t="s">
        <v>1937</v>
      </c>
      <c r="B982" s="22"/>
      <c r="C982" s="22"/>
      <c r="D982" s="22"/>
      <c r="E982" s="22"/>
      <c r="F982" s="22"/>
      <c r="G982" s="22"/>
      <c r="H982" s="22"/>
      <c r="I982" s="22"/>
      <c r="J982" s="22"/>
      <c r="K982" s="22"/>
      <c r="L982" s="22" t="s">
        <v>1926</v>
      </c>
      <c r="M982" s="22"/>
      <c r="N982" s="23" t="s">
        <v>1923</v>
      </c>
      <c r="O982" s="20"/>
      <c r="P982" s="20"/>
      <c r="Q982" s="20"/>
      <c r="R982" s="20"/>
      <c r="S982" s="20"/>
      <c r="T982" s="20"/>
    </row>
    <row r="983" spans="1:20">
      <c r="A983" s="22" t="s">
        <v>1937</v>
      </c>
      <c r="B983" s="25"/>
      <c r="C983" s="25"/>
      <c r="D983" s="25"/>
      <c r="E983" s="25"/>
      <c r="F983" s="25"/>
      <c r="G983" s="25"/>
      <c r="H983" s="25"/>
      <c r="I983" s="25"/>
      <c r="J983" s="25"/>
      <c r="K983" s="25"/>
      <c r="L983" s="25" t="s">
        <v>17</v>
      </c>
      <c r="M983" s="25"/>
      <c r="N983" s="26" t="s">
        <v>17</v>
      </c>
      <c r="O983" s="20"/>
      <c r="P983" s="20"/>
      <c r="Q983" s="20"/>
      <c r="R983" s="20"/>
      <c r="S983" s="20"/>
      <c r="T983" s="20"/>
    </row>
    <row r="984" spans="1:20">
      <c r="A984" s="22" t="s">
        <v>1937</v>
      </c>
      <c r="B984" s="22" t="s">
        <v>1958</v>
      </c>
      <c r="C984" s="22" t="s">
        <v>1903</v>
      </c>
      <c r="D984" s="22" t="s">
        <v>1927</v>
      </c>
      <c r="E984" s="22" t="s">
        <v>177</v>
      </c>
      <c r="F984" s="22" t="s">
        <v>1960</v>
      </c>
      <c r="G984" s="22" t="s">
        <v>1961</v>
      </c>
      <c r="H984" s="22" t="s">
        <v>5</v>
      </c>
      <c r="I984" s="22" t="s">
        <v>1806</v>
      </c>
      <c r="J984" s="22"/>
      <c r="K984" s="22"/>
      <c r="L984" s="22" t="s">
        <v>1920</v>
      </c>
      <c r="M984" s="22"/>
      <c r="N984" s="23" t="s">
        <v>1965</v>
      </c>
      <c r="O984" s="20"/>
      <c r="P984" s="20"/>
      <c r="Q984" s="20"/>
      <c r="R984" s="20"/>
      <c r="S984" s="20"/>
      <c r="T984" s="20"/>
    </row>
    <row r="985" spans="1:20">
      <c r="A985" s="22" t="s">
        <v>1937</v>
      </c>
      <c r="B985" s="25"/>
      <c r="C985" s="25"/>
      <c r="D985" s="25"/>
      <c r="E985" s="25"/>
      <c r="F985" s="25"/>
      <c r="G985" s="25"/>
      <c r="H985" s="25"/>
      <c r="I985" s="25"/>
      <c r="J985" s="25"/>
      <c r="K985" s="25"/>
      <c r="L985" s="25" t="s">
        <v>1922</v>
      </c>
      <c r="M985" s="25"/>
      <c r="N985" s="26" t="s">
        <v>1954</v>
      </c>
      <c r="O985" s="20"/>
      <c r="P985" s="20"/>
      <c r="Q985" s="20"/>
      <c r="R985" s="20"/>
      <c r="S985" s="20"/>
      <c r="T985" s="20"/>
    </row>
    <row r="986" spans="1:20">
      <c r="A986" s="22" t="s">
        <v>1937</v>
      </c>
      <c r="B986" s="22"/>
      <c r="C986" s="22"/>
      <c r="D986" s="22"/>
      <c r="E986" s="22"/>
      <c r="F986" s="22"/>
      <c r="G986" s="22"/>
      <c r="H986" s="22"/>
      <c r="I986" s="22"/>
      <c r="J986" s="22"/>
      <c r="K986" s="22"/>
      <c r="L986" s="22" t="s">
        <v>1912</v>
      </c>
      <c r="M986" s="22"/>
      <c r="N986" s="23" t="s">
        <v>1097</v>
      </c>
      <c r="O986" s="20"/>
      <c r="P986" s="20"/>
      <c r="Q986" s="20"/>
      <c r="R986" s="20"/>
      <c r="S986" s="20"/>
      <c r="T986" s="20"/>
    </row>
    <row r="987" spans="1:20">
      <c r="A987" s="22" t="s">
        <v>1937</v>
      </c>
      <c r="B987" s="25"/>
      <c r="C987" s="25"/>
      <c r="D987" s="25"/>
      <c r="E987" s="25"/>
      <c r="F987" s="25"/>
      <c r="G987" s="25"/>
      <c r="H987" s="25"/>
      <c r="I987" s="25"/>
      <c r="J987" s="25"/>
      <c r="K987" s="25"/>
      <c r="L987" s="25" t="s">
        <v>1926</v>
      </c>
      <c r="M987" s="25"/>
      <c r="N987" s="26" t="s">
        <v>1133</v>
      </c>
      <c r="O987" s="20"/>
      <c r="P987" s="20"/>
      <c r="Q987" s="20"/>
      <c r="R987" s="20"/>
      <c r="S987" s="20"/>
      <c r="T987" s="20"/>
    </row>
    <row r="988" spans="1:20">
      <c r="A988" s="22" t="s">
        <v>1937</v>
      </c>
      <c r="B988" s="22"/>
      <c r="C988" s="22"/>
      <c r="D988" s="22"/>
      <c r="E988" s="22"/>
      <c r="F988" s="22"/>
      <c r="G988" s="22"/>
      <c r="H988" s="22"/>
      <c r="I988" s="22"/>
      <c r="J988" s="22" t="s">
        <v>1966</v>
      </c>
      <c r="K988" s="22"/>
      <c r="L988" s="22"/>
      <c r="M988" s="22"/>
      <c r="N988" s="23"/>
      <c r="O988" s="20"/>
      <c r="P988" s="20"/>
      <c r="Q988" s="20"/>
      <c r="R988" s="20"/>
      <c r="S988" s="20"/>
      <c r="T988" s="20"/>
    </row>
    <row r="989" spans="1:20">
      <c r="A989" s="22" t="s">
        <v>1937</v>
      </c>
      <c r="B989" s="25" t="s">
        <v>1238</v>
      </c>
      <c r="C989" s="25" t="s">
        <v>1288</v>
      </c>
      <c r="D989" s="25" t="s">
        <v>1239</v>
      </c>
      <c r="E989" s="25" t="s">
        <v>1915</v>
      </c>
      <c r="F989" s="25" t="s">
        <v>1896</v>
      </c>
      <c r="G989" s="25" t="s">
        <v>1897</v>
      </c>
      <c r="H989" s="25" t="s">
        <v>1898</v>
      </c>
      <c r="I989" s="25" t="s">
        <v>1899</v>
      </c>
      <c r="J989" s="25"/>
      <c r="K989" s="25"/>
      <c r="L989" s="25" t="s">
        <v>1900</v>
      </c>
      <c r="M989" s="25"/>
      <c r="N989" s="26" t="s">
        <v>1901</v>
      </c>
      <c r="O989" s="20"/>
      <c r="P989" s="20"/>
      <c r="Q989" s="20"/>
      <c r="R989" s="20"/>
      <c r="S989" s="20"/>
      <c r="T989" s="20"/>
    </row>
    <row r="990" spans="1:20">
      <c r="A990" s="22" t="s">
        <v>1937</v>
      </c>
      <c r="B990" s="22" t="s">
        <v>1967</v>
      </c>
      <c r="C990" s="22" t="s">
        <v>1959</v>
      </c>
      <c r="D990" s="22" t="s">
        <v>6</v>
      </c>
      <c r="E990" s="22" t="s">
        <v>1968</v>
      </c>
      <c r="F990" s="22" t="s">
        <v>1969</v>
      </c>
      <c r="G990" s="22" t="s">
        <v>1970</v>
      </c>
      <c r="H990" s="22" t="s">
        <v>1908</v>
      </c>
      <c r="I990" s="22" t="s">
        <v>1537</v>
      </c>
      <c r="J990" s="22"/>
      <c r="K990" s="22"/>
      <c r="L990" s="22" t="s">
        <v>1971</v>
      </c>
      <c r="M990" s="22"/>
      <c r="N990" s="23" t="s">
        <v>1943</v>
      </c>
      <c r="O990" s="20"/>
      <c r="P990" s="20"/>
      <c r="Q990" s="20"/>
      <c r="R990" s="20"/>
      <c r="S990" s="20"/>
      <c r="T990" s="20"/>
    </row>
    <row r="991" spans="1:20">
      <c r="A991" s="22" t="s">
        <v>1937</v>
      </c>
      <c r="B991" s="25"/>
      <c r="C991" s="25"/>
      <c r="D991" s="25"/>
      <c r="E991" s="25"/>
      <c r="F991" s="25"/>
      <c r="G991" s="25"/>
      <c r="H991" s="25"/>
      <c r="I991" s="25"/>
      <c r="J991" s="25"/>
      <c r="K991" s="25"/>
      <c r="L991" s="25" t="s">
        <v>1972</v>
      </c>
      <c r="M991" s="25"/>
      <c r="N991" s="26" t="s">
        <v>1957</v>
      </c>
      <c r="O991" s="20"/>
      <c r="P991" s="20"/>
      <c r="Q991" s="20"/>
      <c r="R991" s="20"/>
      <c r="S991" s="20"/>
      <c r="T991" s="20"/>
    </row>
    <row r="992" spans="1:20">
      <c r="A992" s="22" t="s">
        <v>1937</v>
      </c>
      <c r="B992" s="22"/>
      <c r="C992" s="22"/>
      <c r="D992" s="22"/>
      <c r="E992" s="22"/>
      <c r="F992" s="22"/>
      <c r="G992" s="22"/>
      <c r="H992" s="22"/>
      <c r="I992" s="22"/>
      <c r="J992" s="22"/>
      <c r="K992" s="22"/>
      <c r="L992" s="22" t="s">
        <v>1912</v>
      </c>
      <c r="M992" s="22"/>
      <c r="N992" s="23" t="s">
        <v>1951</v>
      </c>
      <c r="O992" s="20"/>
      <c r="P992" s="20"/>
      <c r="Q992" s="20"/>
      <c r="R992" s="20"/>
      <c r="S992" s="20"/>
      <c r="T992" s="20"/>
    </row>
    <row r="993" spans="1:20">
      <c r="A993" s="22" t="s">
        <v>1937</v>
      </c>
      <c r="B993" s="25"/>
      <c r="C993" s="25"/>
      <c r="D993" s="25"/>
      <c r="E993" s="25"/>
      <c r="F993" s="25"/>
      <c r="G993" s="25"/>
      <c r="H993" s="25"/>
      <c r="I993" s="25"/>
      <c r="J993" s="25"/>
      <c r="K993" s="25"/>
      <c r="L993" s="25" t="s">
        <v>1926</v>
      </c>
      <c r="M993" s="25"/>
      <c r="N993" s="26" t="s">
        <v>1945</v>
      </c>
      <c r="O993" s="20"/>
      <c r="P993" s="20"/>
      <c r="Q993" s="20"/>
      <c r="R993" s="20"/>
      <c r="S993" s="20"/>
      <c r="T993" s="20"/>
    </row>
    <row r="994" spans="1:20">
      <c r="A994" s="22" t="s">
        <v>1937</v>
      </c>
      <c r="B994" s="22"/>
      <c r="C994" s="22"/>
      <c r="D994" s="22"/>
      <c r="E994" s="22"/>
      <c r="F994" s="22"/>
      <c r="G994" s="22"/>
      <c r="H994" s="22"/>
      <c r="I994" s="22"/>
      <c r="J994" s="22"/>
      <c r="K994" s="22"/>
      <c r="L994" s="22" t="s">
        <v>17</v>
      </c>
      <c r="M994" s="22"/>
      <c r="N994" s="23" t="s">
        <v>17</v>
      </c>
      <c r="O994" s="20"/>
      <c r="P994" s="20"/>
      <c r="Q994" s="20"/>
      <c r="R994" s="20"/>
      <c r="S994" s="20"/>
      <c r="T994" s="20"/>
    </row>
    <row r="995" spans="1:20">
      <c r="A995" s="22" t="s">
        <v>1937</v>
      </c>
      <c r="B995" s="25" t="s">
        <v>1973</v>
      </c>
      <c r="C995" s="25" t="s">
        <v>1974</v>
      </c>
      <c r="D995" s="25" t="s">
        <v>6</v>
      </c>
      <c r="E995" s="25" t="s">
        <v>1968</v>
      </c>
      <c r="F995" s="25" t="s">
        <v>1969</v>
      </c>
      <c r="G995" s="25" t="s">
        <v>1970</v>
      </c>
      <c r="H995" s="25" t="s">
        <v>1908</v>
      </c>
      <c r="I995" s="25" t="s">
        <v>1537</v>
      </c>
      <c r="J995" s="25"/>
      <c r="K995" s="25"/>
      <c r="L995" s="25" t="s">
        <v>1920</v>
      </c>
      <c r="M995" s="25"/>
      <c r="N995" s="26" t="s">
        <v>1965</v>
      </c>
      <c r="O995" s="20"/>
      <c r="P995" s="20"/>
      <c r="Q995" s="20"/>
      <c r="R995" s="20"/>
      <c r="S995" s="20"/>
      <c r="T995" s="20"/>
    </row>
    <row r="996" spans="1:20">
      <c r="A996" s="22" t="s">
        <v>1937</v>
      </c>
      <c r="B996" s="22"/>
      <c r="C996" s="22"/>
      <c r="D996" s="22"/>
      <c r="E996" s="22"/>
      <c r="F996" s="22"/>
      <c r="G996" s="22"/>
      <c r="H996" s="22"/>
      <c r="I996" s="22"/>
      <c r="J996" s="22"/>
      <c r="K996" s="22"/>
      <c r="L996" s="22" t="s">
        <v>1922</v>
      </c>
      <c r="M996" s="22"/>
      <c r="N996" s="23" t="s">
        <v>1954</v>
      </c>
      <c r="O996" s="20"/>
      <c r="P996" s="20"/>
      <c r="Q996" s="20"/>
      <c r="R996" s="20"/>
      <c r="S996" s="20"/>
      <c r="T996" s="20"/>
    </row>
    <row r="997" spans="1:20">
      <c r="A997" s="22" t="s">
        <v>1937</v>
      </c>
      <c r="B997" s="25"/>
      <c r="C997" s="25"/>
      <c r="D997" s="25"/>
      <c r="E997" s="25"/>
      <c r="F997" s="25"/>
      <c r="G997" s="25"/>
      <c r="H997" s="25"/>
      <c r="I997" s="25"/>
      <c r="J997" s="25"/>
      <c r="K997" s="25"/>
      <c r="L997" s="25" t="s">
        <v>1912</v>
      </c>
      <c r="M997" s="25"/>
      <c r="N997" s="26" t="s">
        <v>1975</v>
      </c>
      <c r="O997" s="20"/>
      <c r="P997" s="20"/>
      <c r="Q997" s="20"/>
      <c r="R997" s="20"/>
      <c r="S997" s="20"/>
      <c r="T997" s="20"/>
    </row>
    <row r="998" spans="1:20">
      <c r="A998" s="22" t="s">
        <v>1937</v>
      </c>
      <c r="B998" s="22"/>
      <c r="C998" s="22"/>
      <c r="D998" s="22"/>
      <c r="E998" s="22"/>
      <c r="F998" s="22"/>
      <c r="G998" s="22"/>
      <c r="H998" s="22"/>
      <c r="I998" s="22"/>
      <c r="J998" s="22"/>
      <c r="K998" s="22"/>
      <c r="L998" s="22" t="s">
        <v>1926</v>
      </c>
      <c r="M998" s="22"/>
      <c r="N998" s="23" t="s">
        <v>1925</v>
      </c>
      <c r="O998" s="20"/>
      <c r="P998" s="20"/>
      <c r="Q998" s="20"/>
      <c r="R998" s="20"/>
      <c r="S998" s="20"/>
      <c r="T998" s="20"/>
    </row>
    <row r="999" spans="1:20">
      <c r="A999" s="22" t="s">
        <v>1937</v>
      </c>
      <c r="B999" s="25" t="s">
        <v>1967</v>
      </c>
      <c r="C999" s="25" t="s">
        <v>1959</v>
      </c>
      <c r="D999" s="25" t="s">
        <v>1927</v>
      </c>
      <c r="E999" s="25" t="s">
        <v>1968</v>
      </c>
      <c r="F999" s="25" t="s">
        <v>1969</v>
      </c>
      <c r="G999" s="25" t="s">
        <v>1970</v>
      </c>
      <c r="H999" s="25" t="s">
        <v>1908</v>
      </c>
      <c r="I999" s="25" t="s">
        <v>1537</v>
      </c>
      <c r="J999" s="25"/>
      <c r="K999" s="25"/>
      <c r="L999" s="25" t="s">
        <v>1971</v>
      </c>
      <c r="M999" s="25"/>
      <c r="N999" s="26" t="s">
        <v>204</v>
      </c>
      <c r="O999" s="20"/>
      <c r="P999" s="20"/>
      <c r="Q999" s="20"/>
      <c r="R999" s="20"/>
      <c r="S999" s="20"/>
      <c r="T999" s="20"/>
    </row>
    <row r="1000" spans="1:20">
      <c r="A1000" s="22" t="s">
        <v>1937</v>
      </c>
      <c r="B1000" s="22"/>
      <c r="C1000" s="22"/>
      <c r="D1000" s="22"/>
      <c r="E1000" s="22"/>
      <c r="F1000" s="22"/>
      <c r="G1000" s="22"/>
      <c r="H1000" s="22"/>
      <c r="I1000" s="22"/>
      <c r="J1000" s="22"/>
      <c r="K1000" s="22"/>
      <c r="L1000" s="22" t="s">
        <v>1972</v>
      </c>
      <c r="M1000" s="22"/>
      <c r="N1000" s="23" t="s">
        <v>1944</v>
      </c>
      <c r="O1000" s="20"/>
      <c r="P1000" s="20"/>
      <c r="Q1000" s="20"/>
      <c r="R1000" s="20"/>
      <c r="S1000" s="20"/>
      <c r="T1000" s="20"/>
    </row>
    <row r="1001" spans="1:20">
      <c r="A1001" s="22" t="s">
        <v>1937</v>
      </c>
      <c r="B1001" s="25"/>
      <c r="C1001" s="25"/>
      <c r="D1001" s="25"/>
      <c r="E1001" s="25"/>
      <c r="F1001" s="25"/>
      <c r="G1001" s="25"/>
      <c r="H1001" s="25"/>
      <c r="I1001" s="25"/>
      <c r="J1001" s="25"/>
      <c r="K1001" s="25"/>
      <c r="L1001" s="25" t="s">
        <v>1912</v>
      </c>
      <c r="M1001" s="25"/>
      <c r="N1001" s="26" t="s">
        <v>1921</v>
      </c>
      <c r="O1001" s="20"/>
      <c r="P1001" s="20"/>
      <c r="Q1001" s="20"/>
      <c r="R1001" s="20"/>
      <c r="S1001" s="20"/>
      <c r="T1001" s="20"/>
    </row>
    <row r="1002" spans="1:20">
      <c r="A1002" s="22" t="s">
        <v>1937</v>
      </c>
      <c r="B1002" s="22"/>
      <c r="C1002" s="22"/>
      <c r="D1002" s="22"/>
      <c r="E1002" s="22"/>
      <c r="F1002" s="22"/>
      <c r="G1002" s="22"/>
      <c r="H1002" s="22"/>
      <c r="I1002" s="22"/>
      <c r="J1002" s="22"/>
      <c r="K1002" s="22"/>
      <c r="L1002" s="22" t="s">
        <v>1926</v>
      </c>
      <c r="M1002" s="22"/>
      <c r="N1002" s="23" t="s">
        <v>1976</v>
      </c>
      <c r="O1002" s="20"/>
      <c r="P1002" s="20"/>
      <c r="Q1002" s="20"/>
      <c r="R1002" s="20"/>
      <c r="S1002" s="20"/>
      <c r="T1002" s="20"/>
    </row>
    <row r="1003" spans="1:20" s="12" customFormat="1">
      <c r="A1003" s="22" t="s">
        <v>1937</v>
      </c>
      <c r="B1003" s="22" t="s">
        <v>1238</v>
      </c>
      <c r="C1003" s="22" t="s">
        <v>1288</v>
      </c>
      <c r="D1003" s="22"/>
      <c r="E1003" s="22" t="s">
        <v>1239</v>
      </c>
      <c r="F1003" s="22"/>
      <c r="G1003" s="22" t="s">
        <v>1915</v>
      </c>
      <c r="H1003" s="22"/>
      <c r="I1003" s="22" t="s">
        <v>1896</v>
      </c>
      <c r="J1003" s="22"/>
      <c r="K1003" s="22" t="s">
        <v>1897</v>
      </c>
      <c r="L1003" s="22" t="s">
        <v>1898</v>
      </c>
      <c r="M1003" s="22" t="s">
        <v>1899</v>
      </c>
      <c r="N1003" s="22"/>
      <c r="O1003" s="22"/>
      <c r="P1003" s="22" t="s">
        <v>1900</v>
      </c>
      <c r="Q1003" s="22"/>
      <c r="R1003" s="22"/>
      <c r="S1003" s="23" t="s">
        <v>1901</v>
      </c>
      <c r="T1003" s="20"/>
    </row>
    <row r="1004" spans="1:20">
      <c r="A1004" s="22" t="s">
        <v>1937</v>
      </c>
      <c r="B1004" s="25" t="s">
        <v>1977</v>
      </c>
      <c r="C1004" s="25" t="s">
        <v>1959</v>
      </c>
      <c r="D1004" s="25"/>
      <c r="E1004" s="25" t="s">
        <v>6</v>
      </c>
      <c r="F1004" s="25"/>
      <c r="G1004" s="25" t="s">
        <v>1296</v>
      </c>
      <c r="H1004" s="25"/>
      <c r="I1004" s="25" t="s">
        <v>1978</v>
      </c>
      <c r="J1004" s="25"/>
      <c r="K1004" s="25" t="s">
        <v>1961</v>
      </c>
      <c r="L1004" s="25" t="s">
        <v>1908</v>
      </c>
      <c r="M1004" s="25" t="s">
        <v>1537</v>
      </c>
      <c r="N1004" s="25"/>
      <c r="O1004" s="25"/>
      <c r="P1004" s="25" t="s">
        <v>1979</v>
      </c>
      <c r="Q1004" s="25"/>
      <c r="R1004" s="25"/>
      <c r="S1004" s="26" t="s">
        <v>1944</v>
      </c>
      <c r="T1004" s="20"/>
    </row>
    <row r="1005" spans="1:20">
      <c r="A1005" s="22" t="s">
        <v>1937</v>
      </c>
      <c r="B1005" s="22"/>
      <c r="C1005" s="22"/>
      <c r="D1005" s="22"/>
      <c r="E1005" s="22"/>
      <c r="F1005" s="22"/>
      <c r="G1005" s="22"/>
      <c r="H1005" s="22"/>
      <c r="I1005" s="22"/>
      <c r="J1005" s="22"/>
      <c r="K1005" s="22"/>
      <c r="L1005" s="22"/>
      <c r="M1005" s="22"/>
      <c r="N1005" s="22"/>
      <c r="O1005" s="22"/>
      <c r="P1005" s="22" t="s">
        <v>1980</v>
      </c>
      <c r="Q1005" s="22"/>
      <c r="R1005" s="22"/>
      <c r="S1005" s="23" t="s">
        <v>1981</v>
      </c>
      <c r="T1005" s="20"/>
    </row>
    <row r="1006" spans="1:20">
      <c r="A1006" s="22" t="s">
        <v>1937</v>
      </c>
      <c r="B1006" s="25"/>
      <c r="C1006" s="25"/>
      <c r="D1006" s="25"/>
      <c r="E1006" s="25"/>
      <c r="F1006" s="25"/>
      <c r="G1006" s="25"/>
      <c r="H1006" s="25"/>
      <c r="I1006" s="25"/>
      <c r="J1006" s="25"/>
      <c r="K1006" s="25"/>
      <c r="L1006" s="25"/>
      <c r="M1006" s="25"/>
      <c r="N1006" s="25"/>
      <c r="O1006" s="25"/>
      <c r="P1006" s="25" t="s">
        <v>1912</v>
      </c>
      <c r="Q1006" s="25"/>
      <c r="R1006" s="25"/>
      <c r="S1006" s="26" t="s">
        <v>1945</v>
      </c>
      <c r="T1006" s="20"/>
    </row>
    <row r="1007" spans="1:20">
      <c r="A1007" s="22" t="s">
        <v>1937</v>
      </c>
      <c r="B1007" s="22"/>
      <c r="C1007" s="22"/>
      <c r="D1007" s="22"/>
      <c r="E1007" s="22"/>
      <c r="F1007" s="22"/>
      <c r="G1007" s="22"/>
      <c r="H1007" s="22"/>
      <c r="I1007" s="22"/>
      <c r="J1007" s="22"/>
      <c r="K1007" s="22"/>
      <c r="L1007" s="22"/>
      <c r="M1007" s="22"/>
      <c r="N1007" s="22"/>
      <c r="O1007" s="22"/>
      <c r="P1007" s="22" t="s">
        <v>1926</v>
      </c>
      <c r="Q1007" s="22"/>
      <c r="R1007" s="22"/>
      <c r="S1007" s="23" t="s">
        <v>1982</v>
      </c>
      <c r="T1007" s="20"/>
    </row>
    <row r="1008" spans="1:20">
      <c r="A1008" s="22" t="s">
        <v>1937</v>
      </c>
      <c r="B1008" s="25"/>
      <c r="C1008" s="25"/>
      <c r="D1008" s="25"/>
      <c r="E1008" s="25"/>
      <c r="F1008" s="25"/>
      <c r="G1008" s="25"/>
      <c r="H1008" s="25"/>
      <c r="I1008" s="25"/>
      <c r="J1008" s="25"/>
      <c r="K1008" s="25"/>
      <c r="L1008" s="25"/>
      <c r="M1008" s="25"/>
      <c r="N1008" s="25" t="s">
        <v>1983</v>
      </c>
      <c r="O1008" s="25"/>
      <c r="P1008" s="25"/>
      <c r="Q1008" s="25"/>
      <c r="R1008" s="25"/>
      <c r="S1008" s="26"/>
      <c r="T1008" s="20"/>
    </row>
    <row r="1009" spans="1:20">
      <c r="A1009" s="22" t="s">
        <v>1937</v>
      </c>
      <c r="B1009" s="22" t="s">
        <v>1238</v>
      </c>
      <c r="C1009" s="22" t="s">
        <v>1288</v>
      </c>
      <c r="D1009" s="22"/>
      <c r="E1009" s="22" t="s">
        <v>1239</v>
      </c>
      <c r="F1009" s="22"/>
      <c r="G1009" s="22" t="s">
        <v>1915</v>
      </c>
      <c r="H1009" s="22"/>
      <c r="I1009" s="22" t="s">
        <v>1896</v>
      </c>
      <c r="J1009" s="22"/>
      <c r="K1009" s="22" t="s">
        <v>1897</v>
      </c>
      <c r="L1009" s="22" t="s">
        <v>1898</v>
      </c>
      <c r="M1009" s="22" t="s">
        <v>1899</v>
      </c>
      <c r="N1009" s="22"/>
      <c r="O1009" s="22"/>
      <c r="P1009" s="22" t="s">
        <v>1900</v>
      </c>
      <c r="Q1009" s="22"/>
      <c r="R1009" s="22"/>
      <c r="S1009" s="23" t="s">
        <v>1901</v>
      </c>
      <c r="T1009" s="20"/>
    </row>
    <row r="1010" spans="1:20">
      <c r="A1010" s="22" t="s">
        <v>1937</v>
      </c>
      <c r="B1010" s="25" t="s">
        <v>1984</v>
      </c>
      <c r="C1010" s="25" t="s">
        <v>1903</v>
      </c>
      <c r="D1010" s="25"/>
      <c r="E1010" s="25" t="s">
        <v>6</v>
      </c>
      <c r="F1010" s="25"/>
      <c r="G1010" s="25" t="s">
        <v>217</v>
      </c>
      <c r="H1010" s="25"/>
      <c r="I1010" s="25" t="s">
        <v>1969</v>
      </c>
      <c r="J1010" s="25"/>
      <c r="K1010" s="25" t="s">
        <v>1970</v>
      </c>
      <c r="L1010" s="25" t="s">
        <v>1908</v>
      </c>
      <c r="M1010" s="25" t="s">
        <v>1537</v>
      </c>
      <c r="N1010" s="25"/>
      <c r="O1010" s="25"/>
      <c r="P1010" s="25" t="s">
        <v>1920</v>
      </c>
      <c r="Q1010" s="25"/>
      <c r="R1010" s="25"/>
      <c r="S1010" s="26" t="s">
        <v>204</v>
      </c>
      <c r="T1010" s="20"/>
    </row>
    <row r="1011" spans="1:20">
      <c r="A1011" s="22" t="s">
        <v>1937</v>
      </c>
      <c r="B1011" s="22"/>
      <c r="C1011" s="22"/>
      <c r="D1011" s="22"/>
      <c r="E1011" s="22"/>
      <c r="F1011" s="22"/>
      <c r="G1011" s="22"/>
      <c r="H1011" s="22"/>
      <c r="I1011" s="22"/>
      <c r="J1011" s="22"/>
      <c r="K1011" s="22"/>
      <c r="L1011" s="22"/>
      <c r="M1011" s="22"/>
      <c r="N1011" s="22"/>
      <c r="O1011" s="22"/>
      <c r="P1011" s="22" t="s">
        <v>1922</v>
      </c>
      <c r="Q1011" s="22"/>
      <c r="R1011" s="22"/>
      <c r="S1011" s="23" t="s">
        <v>1944</v>
      </c>
      <c r="T1011" s="20"/>
    </row>
    <row r="1012" spans="1:20">
      <c r="A1012" s="22" t="s">
        <v>1937</v>
      </c>
      <c r="B1012" s="25"/>
      <c r="C1012" s="25"/>
      <c r="D1012" s="25"/>
      <c r="E1012" s="25"/>
      <c r="F1012" s="25"/>
      <c r="G1012" s="25"/>
      <c r="H1012" s="25"/>
      <c r="I1012" s="25"/>
      <c r="J1012" s="25"/>
      <c r="K1012" s="25"/>
      <c r="L1012" s="25"/>
      <c r="M1012" s="25"/>
      <c r="N1012" s="25"/>
      <c r="O1012" s="25"/>
      <c r="P1012" s="25" t="s">
        <v>1912</v>
      </c>
      <c r="Q1012" s="25"/>
      <c r="R1012" s="25"/>
      <c r="S1012" s="26" t="s">
        <v>1944</v>
      </c>
      <c r="T1012" s="20"/>
    </row>
    <row r="1013" spans="1:20">
      <c r="A1013" s="22" t="s">
        <v>1937</v>
      </c>
      <c r="B1013" s="22"/>
      <c r="C1013" s="22"/>
      <c r="D1013" s="22"/>
      <c r="E1013" s="22"/>
      <c r="F1013" s="22"/>
      <c r="G1013" s="22"/>
      <c r="H1013" s="22"/>
      <c r="I1013" s="22"/>
      <c r="J1013" s="22"/>
      <c r="K1013" s="22"/>
      <c r="L1013" s="22"/>
      <c r="M1013" s="22"/>
      <c r="N1013" s="22"/>
      <c r="O1013" s="22"/>
      <c r="P1013" s="22" t="s">
        <v>1926</v>
      </c>
      <c r="Q1013" s="22"/>
      <c r="R1013" s="22"/>
      <c r="S1013" s="23" t="s">
        <v>1976</v>
      </c>
      <c r="T1013" s="20"/>
    </row>
    <row r="1014" spans="1:20">
      <c r="A1014" s="22" t="s">
        <v>1937</v>
      </c>
      <c r="B1014" s="25"/>
      <c r="C1014" s="25"/>
      <c r="D1014" s="25"/>
      <c r="E1014" s="25"/>
      <c r="F1014" s="25"/>
      <c r="G1014" s="25"/>
      <c r="H1014" s="25"/>
      <c r="I1014" s="25"/>
      <c r="J1014" s="25"/>
      <c r="K1014" s="25"/>
      <c r="L1014" s="25"/>
      <c r="M1014" s="25"/>
      <c r="N1014" s="25"/>
      <c r="O1014" s="25"/>
      <c r="P1014" s="25" t="s">
        <v>17</v>
      </c>
      <c r="Q1014" s="25"/>
      <c r="R1014" s="25"/>
      <c r="S1014" s="26" t="s">
        <v>17</v>
      </c>
      <c r="T1014" s="20"/>
    </row>
    <row r="1015" spans="1:20">
      <c r="A1015" s="22" t="s">
        <v>1937</v>
      </c>
      <c r="B1015" s="22" t="s">
        <v>1984</v>
      </c>
      <c r="C1015" s="22" t="s">
        <v>1985</v>
      </c>
      <c r="D1015" s="22"/>
      <c r="E1015" s="22" t="s">
        <v>6</v>
      </c>
      <c r="F1015" s="22"/>
      <c r="G1015" s="22" t="s">
        <v>217</v>
      </c>
      <c r="H1015" s="22"/>
      <c r="I1015" s="22" t="s">
        <v>1969</v>
      </c>
      <c r="J1015" s="22"/>
      <c r="K1015" s="22" t="s">
        <v>1970</v>
      </c>
      <c r="L1015" s="22" t="s">
        <v>1908</v>
      </c>
      <c r="M1015" s="22" t="s">
        <v>1537</v>
      </c>
      <c r="N1015" s="22"/>
      <c r="O1015" s="22"/>
      <c r="P1015" s="22" t="s">
        <v>1986</v>
      </c>
      <c r="Q1015" s="22"/>
      <c r="R1015" s="22"/>
      <c r="S1015" s="23" t="s">
        <v>1957</v>
      </c>
      <c r="T1015" s="20"/>
    </row>
    <row r="1016" spans="1:20">
      <c r="A1016" s="22" t="s">
        <v>1937</v>
      </c>
      <c r="B1016" s="25"/>
      <c r="C1016" s="25"/>
      <c r="D1016" s="25"/>
      <c r="E1016" s="25"/>
      <c r="F1016" s="25"/>
      <c r="G1016" s="25"/>
      <c r="H1016" s="25"/>
      <c r="I1016" s="25"/>
      <c r="J1016" s="25"/>
      <c r="K1016" s="25"/>
      <c r="L1016" s="25"/>
      <c r="M1016" s="25"/>
      <c r="N1016" s="25"/>
      <c r="O1016" s="25"/>
      <c r="P1016" s="25" t="s">
        <v>1934</v>
      </c>
      <c r="Q1016" s="25"/>
      <c r="R1016" s="25"/>
      <c r="S1016" s="26" t="s">
        <v>1975</v>
      </c>
      <c r="T1016" s="20"/>
    </row>
    <row r="1017" spans="1:20">
      <c r="A1017" s="22" t="s">
        <v>1937</v>
      </c>
      <c r="B1017" s="22"/>
      <c r="C1017" s="22"/>
      <c r="D1017" s="22"/>
      <c r="E1017" s="22"/>
      <c r="F1017" s="22"/>
      <c r="G1017" s="22"/>
      <c r="H1017" s="22"/>
      <c r="I1017" s="22"/>
      <c r="J1017" s="22"/>
      <c r="K1017" s="22"/>
      <c r="L1017" s="22"/>
      <c r="M1017" s="22"/>
      <c r="N1017" s="22"/>
      <c r="O1017" s="22"/>
      <c r="P1017" s="22" t="s">
        <v>1987</v>
      </c>
      <c r="Q1017" s="22"/>
      <c r="R1017" s="22"/>
      <c r="S1017" s="23" t="s">
        <v>1988</v>
      </c>
      <c r="T1017" s="20"/>
    </row>
    <row r="1018" spans="1:20">
      <c r="A1018" s="22" t="s">
        <v>1937</v>
      </c>
      <c r="B1018" s="25"/>
      <c r="C1018" s="25"/>
      <c r="D1018" s="25"/>
      <c r="E1018" s="25"/>
      <c r="F1018" s="25"/>
      <c r="G1018" s="25"/>
      <c r="H1018" s="25"/>
      <c r="I1018" s="25"/>
      <c r="J1018" s="25"/>
      <c r="K1018" s="25"/>
      <c r="L1018" s="25"/>
      <c r="M1018" s="25"/>
      <c r="N1018" s="25"/>
      <c r="O1018" s="25"/>
      <c r="P1018" s="25" t="s">
        <v>1926</v>
      </c>
      <c r="Q1018" s="25"/>
      <c r="R1018" s="25"/>
      <c r="S1018" s="26" t="s">
        <v>1948</v>
      </c>
      <c r="T1018" s="20"/>
    </row>
    <row r="1019" spans="1:20">
      <c r="A1019" s="22" t="s">
        <v>1937</v>
      </c>
      <c r="B1019" s="22"/>
      <c r="C1019" s="22"/>
      <c r="D1019" s="22"/>
      <c r="E1019" s="22"/>
      <c r="F1019" s="22"/>
      <c r="G1019" s="22"/>
      <c r="H1019" s="22"/>
      <c r="I1019" s="22"/>
      <c r="J1019" s="22"/>
      <c r="K1019" s="22"/>
      <c r="L1019" s="22"/>
      <c r="M1019" s="22"/>
      <c r="N1019" s="22"/>
      <c r="O1019" s="22"/>
      <c r="P1019" s="22" t="s">
        <v>17</v>
      </c>
      <c r="Q1019" s="22"/>
      <c r="R1019" s="22"/>
      <c r="S1019" s="23"/>
      <c r="T1019" s="20"/>
    </row>
    <row r="1020" spans="1:20">
      <c r="A1020" s="22" t="s">
        <v>1937</v>
      </c>
      <c r="B1020" s="25" t="s">
        <v>1984</v>
      </c>
      <c r="C1020" s="25" t="s">
        <v>1946</v>
      </c>
      <c r="D1020" s="25"/>
      <c r="E1020" s="25" t="s">
        <v>6</v>
      </c>
      <c r="F1020" s="25"/>
      <c r="G1020" s="25" t="s">
        <v>217</v>
      </c>
      <c r="H1020" s="25"/>
      <c r="I1020" s="25" t="s">
        <v>1969</v>
      </c>
      <c r="J1020" s="25"/>
      <c r="K1020" s="25" t="s">
        <v>1970</v>
      </c>
      <c r="L1020" s="25" t="s">
        <v>1908</v>
      </c>
      <c r="M1020" s="25" t="s">
        <v>1537</v>
      </c>
      <c r="N1020" s="25"/>
      <c r="O1020" s="25"/>
      <c r="P1020" s="25" t="s">
        <v>1989</v>
      </c>
      <c r="Q1020" s="25"/>
      <c r="R1020" s="25"/>
      <c r="S1020" s="26" t="s">
        <v>1957</v>
      </c>
      <c r="T1020" s="20"/>
    </row>
    <row r="1021" spans="1:20">
      <c r="A1021" s="22" t="s">
        <v>1937</v>
      </c>
      <c r="B1021" s="22"/>
      <c r="C1021" s="22"/>
      <c r="D1021" s="22"/>
      <c r="E1021" s="22"/>
      <c r="F1021" s="22"/>
      <c r="G1021" s="22"/>
      <c r="H1021" s="22"/>
      <c r="I1021" s="22"/>
      <c r="J1021" s="22"/>
      <c r="K1021" s="22"/>
      <c r="L1021" s="22"/>
      <c r="M1021" s="22"/>
      <c r="N1021" s="22"/>
      <c r="O1021" s="22"/>
      <c r="P1021" s="22" t="s">
        <v>1990</v>
      </c>
      <c r="Q1021" s="22"/>
      <c r="R1021" s="22"/>
      <c r="S1021" s="23" t="s">
        <v>1975</v>
      </c>
      <c r="T1021" s="20"/>
    </row>
    <row r="1022" spans="1:20">
      <c r="A1022" s="22" t="s">
        <v>1937</v>
      </c>
      <c r="B1022" s="25"/>
      <c r="C1022" s="25"/>
      <c r="D1022" s="25"/>
      <c r="E1022" s="25"/>
      <c r="F1022" s="25"/>
      <c r="G1022" s="25"/>
      <c r="H1022" s="25"/>
      <c r="I1022" s="25"/>
      <c r="J1022" s="25"/>
      <c r="K1022" s="25"/>
      <c r="L1022" s="25"/>
      <c r="M1022" s="25"/>
      <c r="N1022" s="25"/>
      <c r="O1022" s="25"/>
      <c r="P1022" s="25" t="s">
        <v>1991</v>
      </c>
      <c r="Q1022" s="25"/>
      <c r="R1022" s="25"/>
      <c r="S1022" s="26" t="s">
        <v>1988</v>
      </c>
      <c r="T1022" s="20"/>
    </row>
    <row r="1023" spans="1:20">
      <c r="A1023" s="22" t="s">
        <v>1937</v>
      </c>
      <c r="B1023" s="22"/>
      <c r="C1023" s="22"/>
      <c r="D1023" s="22"/>
      <c r="E1023" s="22"/>
      <c r="F1023" s="22"/>
      <c r="G1023" s="22"/>
      <c r="H1023" s="22"/>
      <c r="I1023" s="22"/>
      <c r="J1023" s="22"/>
      <c r="K1023" s="22"/>
      <c r="L1023" s="22"/>
      <c r="M1023" s="22"/>
      <c r="N1023" s="22"/>
      <c r="O1023" s="22"/>
      <c r="P1023" s="22" t="s">
        <v>17</v>
      </c>
      <c r="Q1023" s="22"/>
      <c r="R1023" s="22"/>
      <c r="S1023" s="23"/>
      <c r="T1023" s="20"/>
    </row>
    <row r="1024" spans="1:20">
      <c r="A1024" s="22" t="s">
        <v>1937</v>
      </c>
      <c r="B1024" s="25" t="s">
        <v>1984</v>
      </c>
      <c r="C1024" s="25" t="s">
        <v>1992</v>
      </c>
      <c r="D1024" s="25"/>
      <c r="E1024" s="25" t="s">
        <v>6</v>
      </c>
      <c r="F1024" s="25"/>
      <c r="G1024" s="25" t="s">
        <v>217</v>
      </c>
      <c r="H1024" s="25"/>
      <c r="I1024" s="25" t="s">
        <v>1969</v>
      </c>
      <c r="J1024" s="25"/>
      <c r="K1024" s="25" t="s">
        <v>1970</v>
      </c>
      <c r="L1024" s="25" t="s">
        <v>1908</v>
      </c>
      <c r="M1024" s="25" t="s">
        <v>1537</v>
      </c>
      <c r="N1024" s="25"/>
      <c r="O1024" s="25"/>
      <c r="P1024" s="25" t="s">
        <v>1989</v>
      </c>
      <c r="Q1024" s="25"/>
      <c r="R1024" s="25"/>
      <c r="S1024" s="26" t="s">
        <v>1945</v>
      </c>
      <c r="T1024" s="20"/>
    </row>
    <row r="1025" spans="1:20">
      <c r="A1025" s="22" t="s">
        <v>1937</v>
      </c>
      <c r="B1025" s="22"/>
      <c r="C1025" s="22"/>
      <c r="D1025" s="22"/>
      <c r="E1025" s="22"/>
      <c r="F1025" s="22"/>
      <c r="G1025" s="22"/>
      <c r="H1025" s="22"/>
      <c r="I1025" s="22"/>
      <c r="J1025" s="22"/>
      <c r="K1025" s="22"/>
      <c r="L1025" s="22"/>
      <c r="M1025" s="22"/>
      <c r="N1025" s="22"/>
      <c r="O1025" s="22"/>
      <c r="P1025" s="22" t="s">
        <v>1993</v>
      </c>
      <c r="Q1025" s="22"/>
      <c r="R1025" s="22"/>
      <c r="S1025" s="23" t="s">
        <v>1133</v>
      </c>
      <c r="T1025" s="20"/>
    </row>
    <row r="1026" spans="1:20">
      <c r="A1026" s="22" t="s">
        <v>1937</v>
      </c>
      <c r="B1026" s="25"/>
      <c r="C1026" s="25"/>
      <c r="D1026" s="25"/>
      <c r="E1026" s="25"/>
      <c r="F1026" s="25"/>
      <c r="G1026" s="25"/>
      <c r="H1026" s="25"/>
      <c r="I1026" s="25"/>
      <c r="J1026" s="25"/>
      <c r="K1026" s="25"/>
      <c r="L1026" s="25"/>
      <c r="M1026" s="25"/>
      <c r="N1026" s="25"/>
      <c r="O1026" s="25"/>
      <c r="P1026" s="25" t="s">
        <v>1991</v>
      </c>
      <c r="Q1026" s="25"/>
      <c r="R1026" s="25"/>
      <c r="S1026" s="26" t="s">
        <v>1982</v>
      </c>
      <c r="T1026" s="20"/>
    </row>
    <row r="1027" spans="1:20">
      <c r="A1027" s="22" t="s">
        <v>1937</v>
      </c>
      <c r="B1027" s="22"/>
      <c r="C1027" s="22"/>
      <c r="D1027" s="22"/>
      <c r="E1027" s="22"/>
      <c r="F1027" s="22"/>
      <c r="G1027" s="22"/>
      <c r="H1027" s="22"/>
      <c r="I1027" s="22"/>
      <c r="J1027" s="22"/>
      <c r="K1027" s="22"/>
      <c r="L1027" s="22"/>
      <c r="M1027" s="22"/>
      <c r="N1027" s="22"/>
      <c r="O1027" s="22"/>
      <c r="P1027" s="22" t="s">
        <v>17</v>
      </c>
      <c r="Q1027" s="22"/>
      <c r="R1027" s="22"/>
      <c r="S1027" s="23"/>
      <c r="T1027" s="20"/>
    </row>
    <row r="1028" spans="1:20">
      <c r="A1028" s="22" t="s">
        <v>1937</v>
      </c>
      <c r="B1028" s="25" t="s">
        <v>1984</v>
      </c>
      <c r="C1028" s="25" t="s">
        <v>1992</v>
      </c>
      <c r="D1028" s="25"/>
      <c r="E1028" s="25" t="s">
        <v>1927</v>
      </c>
      <c r="F1028" s="25"/>
      <c r="G1028" s="25" t="s">
        <v>217</v>
      </c>
      <c r="H1028" s="25"/>
      <c r="I1028" s="25" t="s">
        <v>1969</v>
      </c>
      <c r="J1028" s="25"/>
      <c r="K1028" s="25" t="s">
        <v>1970</v>
      </c>
      <c r="L1028" s="25" t="s">
        <v>1908</v>
      </c>
      <c r="M1028" s="25" t="s">
        <v>1537</v>
      </c>
      <c r="N1028" s="25"/>
      <c r="O1028" s="25"/>
      <c r="P1028" s="25" t="s">
        <v>1989</v>
      </c>
      <c r="Q1028" s="25"/>
      <c r="R1028" s="25"/>
      <c r="S1028" s="26" t="s">
        <v>1945</v>
      </c>
      <c r="T1028" s="20"/>
    </row>
    <row r="1029" spans="1:20">
      <c r="A1029" s="22" t="s">
        <v>1937</v>
      </c>
      <c r="B1029" s="22"/>
      <c r="C1029" s="22"/>
      <c r="D1029" s="22"/>
      <c r="E1029" s="22"/>
      <c r="F1029" s="22"/>
      <c r="G1029" s="22"/>
      <c r="H1029" s="22"/>
      <c r="I1029" s="22"/>
      <c r="J1029" s="22"/>
      <c r="K1029" s="22"/>
      <c r="L1029" s="22"/>
      <c r="M1029" s="22"/>
      <c r="N1029" s="22"/>
      <c r="O1029" s="22"/>
      <c r="P1029" s="22" t="s">
        <v>1994</v>
      </c>
      <c r="Q1029" s="22"/>
      <c r="R1029" s="22"/>
      <c r="S1029" s="23" t="s">
        <v>1133</v>
      </c>
      <c r="T1029" s="20"/>
    </row>
    <row r="1030" spans="1:20">
      <c r="A1030" s="22" t="s">
        <v>1937</v>
      </c>
      <c r="B1030" s="25"/>
      <c r="C1030" s="25"/>
      <c r="D1030" s="25"/>
      <c r="E1030" s="25"/>
      <c r="F1030" s="25"/>
      <c r="G1030" s="25"/>
      <c r="H1030" s="25"/>
      <c r="I1030" s="25"/>
      <c r="J1030" s="25"/>
      <c r="K1030" s="25"/>
      <c r="L1030" s="25"/>
      <c r="M1030" s="25"/>
      <c r="N1030" s="25"/>
      <c r="O1030" s="25"/>
      <c r="P1030" s="25" t="s">
        <v>1995</v>
      </c>
      <c r="Q1030" s="25"/>
      <c r="R1030" s="25"/>
      <c r="S1030" s="26" t="s">
        <v>1982</v>
      </c>
      <c r="T1030" s="20"/>
    </row>
    <row r="1031" spans="1:20">
      <c r="A1031" s="22" t="s">
        <v>1937</v>
      </c>
      <c r="B1031" s="22"/>
      <c r="C1031" s="22"/>
      <c r="D1031" s="22"/>
      <c r="E1031" s="22"/>
      <c r="F1031" s="22"/>
      <c r="G1031" s="22"/>
      <c r="H1031" s="22"/>
      <c r="I1031" s="22"/>
      <c r="J1031" s="22"/>
      <c r="K1031" s="22" t="s">
        <v>1914</v>
      </c>
      <c r="L1031" s="22"/>
      <c r="M1031" s="22"/>
      <c r="N1031" s="22"/>
      <c r="O1031" s="22"/>
      <c r="P1031" s="22"/>
      <c r="Q1031" s="22"/>
      <c r="R1031" s="22"/>
      <c r="S1031" s="23"/>
      <c r="T1031" s="20"/>
    </row>
    <row r="1032" spans="1:20">
      <c r="A1032" s="22" t="s">
        <v>1937</v>
      </c>
      <c r="B1032" s="25" t="s">
        <v>1238</v>
      </c>
      <c r="C1032" s="25"/>
      <c r="D1032" s="25" t="s">
        <v>1288</v>
      </c>
      <c r="E1032" s="25" t="s">
        <v>1239</v>
      </c>
      <c r="F1032" s="25"/>
      <c r="G1032" s="25" t="s">
        <v>1915</v>
      </c>
      <c r="H1032" s="25"/>
      <c r="I1032" s="25" t="s">
        <v>1896</v>
      </c>
      <c r="J1032" s="25"/>
      <c r="K1032" s="25" t="s">
        <v>1897</v>
      </c>
      <c r="L1032" s="25" t="s">
        <v>1898</v>
      </c>
      <c r="M1032" s="25" t="s">
        <v>1899</v>
      </c>
      <c r="N1032" s="25"/>
      <c r="O1032" s="25"/>
      <c r="P1032" s="25"/>
      <c r="Q1032" s="25" t="s">
        <v>1900</v>
      </c>
      <c r="R1032" s="25"/>
      <c r="S1032" s="25" t="s">
        <v>1901</v>
      </c>
      <c r="T1032" s="26"/>
    </row>
    <row r="1033" spans="1:20">
      <c r="A1033" s="22" t="s">
        <v>1937</v>
      </c>
      <c r="B1033" s="22"/>
      <c r="C1033" s="22"/>
      <c r="D1033" s="22"/>
      <c r="E1033" s="22"/>
      <c r="F1033" s="22"/>
      <c r="G1033" s="22"/>
      <c r="H1033" s="22"/>
      <c r="I1033" s="22"/>
      <c r="J1033" s="22"/>
      <c r="K1033" s="22"/>
      <c r="L1033" s="22"/>
      <c r="M1033" s="22"/>
      <c r="N1033" s="22"/>
      <c r="O1033" s="22"/>
      <c r="P1033" s="22"/>
      <c r="Q1033" s="22" t="s">
        <v>1996</v>
      </c>
      <c r="R1033" s="22"/>
      <c r="S1033" s="22" t="s">
        <v>1921</v>
      </c>
      <c r="T1033" s="23"/>
    </row>
    <row r="1034" spans="1:20">
      <c r="A1034" s="22" t="s">
        <v>1937</v>
      </c>
      <c r="B1034" s="25"/>
      <c r="C1034" s="25"/>
      <c r="D1034" s="25"/>
      <c r="E1034" s="25"/>
      <c r="F1034" s="25"/>
      <c r="G1034" s="25"/>
      <c r="H1034" s="25"/>
      <c r="I1034" s="25"/>
      <c r="J1034" s="25"/>
      <c r="K1034" s="25"/>
      <c r="L1034" s="25"/>
      <c r="M1034" s="25"/>
      <c r="N1034" s="25"/>
      <c r="O1034" s="25"/>
      <c r="P1034" s="25"/>
      <c r="Q1034" s="25" t="s">
        <v>1997</v>
      </c>
      <c r="R1034" s="25"/>
      <c r="S1034" s="25" t="s">
        <v>1923</v>
      </c>
      <c r="T1034" s="26"/>
    </row>
    <row r="1035" spans="1:20">
      <c r="A1035" s="22" t="s">
        <v>1937</v>
      </c>
      <c r="B1035" s="22" t="s">
        <v>1916</v>
      </c>
      <c r="C1035" s="22"/>
      <c r="D1035" s="22" t="s">
        <v>1903</v>
      </c>
      <c r="E1035" s="22" t="s">
        <v>1998</v>
      </c>
      <c r="F1035" s="22"/>
      <c r="G1035" s="22" t="s">
        <v>285</v>
      </c>
      <c r="H1035" s="22"/>
      <c r="I1035" s="22" t="s">
        <v>1906</v>
      </c>
      <c r="J1035" s="22"/>
      <c r="K1035" s="22" t="s">
        <v>1917</v>
      </c>
      <c r="L1035" s="22" t="s">
        <v>1918</v>
      </c>
      <c r="M1035" s="22" t="s">
        <v>1919</v>
      </c>
      <c r="N1035" s="22" t="s">
        <v>1962</v>
      </c>
      <c r="O1035" s="22"/>
      <c r="P1035" s="22" t="s">
        <v>1963</v>
      </c>
      <c r="Q1035" s="22" t="s">
        <v>1999</v>
      </c>
      <c r="R1035" s="22"/>
      <c r="S1035" s="22" t="s">
        <v>1925</v>
      </c>
      <c r="T1035" s="23"/>
    </row>
    <row r="1036" spans="1:20">
      <c r="A1036" s="22" t="s">
        <v>1937</v>
      </c>
      <c r="B1036" s="25"/>
      <c r="C1036" s="25"/>
      <c r="D1036" s="25"/>
      <c r="E1036" s="25"/>
      <c r="F1036" s="25"/>
      <c r="G1036" s="25"/>
      <c r="H1036" s="25"/>
      <c r="I1036" s="25"/>
      <c r="J1036" s="25"/>
      <c r="K1036" s="25"/>
      <c r="L1036" s="25"/>
      <c r="M1036" s="25"/>
      <c r="N1036" s="25"/>
      <c r="O1036" s="25"/>
      <c r="P1036" s="25"/>
      <c r="Q1036" s="25" t="s">
        <v>1926</v>
      </c>
      <c r="R1036" s="25"/>
      <c r="S1036" s="25" t="s">
        <v>1119</v>
      </c>
      <c r="T1036" s="26"/>
    </row>
    <row r="1037" spans="1:20">
      <c r="A1037" s="22" t="s">
        <v>1937</v>
      </c>
      <c r="B1037" s="22"/>
      <c r="C1037" s="22"/>
      <c r="D1037" s="22"/>
      <c r="E1037" s="22"/>
      <c r="F1037" s="22"/>
      <c r="G1037" s="22"/>
      <c r="H1037" s="22"/>
      <c r="I1037" s="22"/>
      <c r="J1037" s="22"/>
      <c r="K1037" s="22"/>
      <c r="L1037" s="22" t="s">
        <v>2000</v>
      </c>
      <c r="M1037" s="22"/>
      <c r="N1037" s="22"/>
      <c r="O1037" s="22"/>
      <c r="P1037" s="22"/>
      <c r="Q1037" s="22"/>
      <c r="R1037" s="22"/>
      <c r="S1037" s="22"/>
      <c r="T1037" s="23"/>
    </row>
    <row r="1038" spans="1:20">
      <c r="A1038" s="22" t="s">
        <v>1937</v>
      </c>
      <c r="B1038" s="25" t="s">
        <v>1238</v>
      </c>
      <c r="C1038" s="25"/>
      <c r="D1038" s="25" t="s">
        <v>1288</v>
      </c>
      <c r="E1038" s="25" t="s">
        <v>1894</v>
      </c>
      <c r="F1038" s="25"/>
      <c r="G1038" s="25" t="s">
        <v>1895</v>
      </c>
      <c r="H1038" s="25"/>
      <c r="I1038" s="25" t="s">
        <v>1896</v>
      </c>
      <c r="J1038" s="25"/>
      <c r="K1038" s="25" t="s">
        <v>1897</v>
      </c>
      <c r="L1038" s="25" t="s">
        <v>1898</v>
      </c>
      <c r="M1038" s="25" t="s">
        <v>1899</v>
      </c>
      <c r="N1038" s="25"/>
      <c r="O1038" s="25"/>
      <c r="P1038" s="25"/>
      <c r="Q1038" s="25" t="s">
        <v>1900</v>
      </c>
      <c r="R1038" s="25"/>
      <c r="S1038" s="25" t="s">
        <v>1901</v>
      </c>
      <c r="T1038" s="26"/>
    </row>
    <row r="1039" spans="1:20">
      <c r="A1039" s="22" t="s">
        <v>1937</v>
      </c>
      <c r="B1039" s="22"/>
      <c r="C1039" s="22"/>
      <c r="D1039" s="22"/>
      <c r="E1039" s="22"/>
      <c r="F1039" s="22"/>
      <c r="G1039" s="22"/>
      <c r="H1039" s="22"/>
      <c r="I1039" s="22"/>
      <c r="J1039" s="22"/>
      <c r="K1039" s="22"/>
      <c r="L1039" s="22"/>
      <c r="M1039" s="22"/>
      <c r="N1039" s="22"/>
      <c r="O1039" s="22"/>
      <c r="P1039" s="22"/>
      <c r="Q1039" s="22" t="s">
        <v>2001</v>
      </c>
      <c r="R1039" s="22"/>
      <c r="S1039" s="22" t="s">
        <v>972</v>
      </c>
      <c r="T1039" s="23"/>
    </row>
    <row r="1040" spans="1:20">
      <c r="A1040" s="22" t="s">
        <v>1937</v>
      </c>
      <c r="B1040" s="25"/>
      <c r="C1040" s="25"/>
      <c r="D1040" s="25"/>
      <c r="E1040" s="25"/>
      <c r="F1040" s="25"/>
      <c r="G1040" s="25"/>
      <c r="H1040" s="25"/>
      <c r="I1040" s="25"/>
      <c r="J1040" s="25"/>
      <c r="K1040" s="25"/>
      <c r="L1040" s="25"/>
      <c r="M1040" s="25"/>
      <c r="N1040" s="25"/>
      <c r="O1040" s="25"/>
      <c r="P1040" s="25"/>
      <c r="Q1040" s="25" t="s">
        <v>2002</v>
      </c>
      <c r="R1040" s="25"/>
      <c r="S1040" s="25" t="s">
        <v>1911</v>
      </c>
      <c r="T1040" s="26"/>
    </row>
    <row r="1041" spans="1:20">
      <c r="A1041" s="22" t="s">
        <v>1937</v>
      </c>
      <c r="B1041" s="22" t="s">
        <v>1902</v>
      </c>
      <c r="C1041" s="22"/>
      <c r="D1041" s="22" t="s">
        <v>1903</v>
      </c>
      <c r="E1041" s="22" t="s">
        <v>1904</v>
      </c>
      <c r="F1041" s="22"/>
      <c r="G1041" s="22" t="s">
        <v>1905</v>
      </c>
      <c r="H1041" s="22"/>
      <c r="I1041" s="22" t="s">
        <v>1906</v>
      </c>
      <c r="J1041" s="22"/>
      <c r="K1041" s="22" t="s">
        <v>2003</v>
      </c>
      <c r="L1041" s="22" t="s">
        <v>1908</v>
      </c>
      <c r="M1041" s="22" t="s">
        <v>1537</v>
      </c>
      <c r="N1041" s="22" t="s">
        <v>1962</v>
      </c>
      <c r="O1041" s="22"/>
      <c r="P1041" s="22"/>
      <c r="Q1041" s="22" t="s">
        <v>2004</v>
      </c>
      <c r="R1041" s="22" t="s">
        <v>2005</v>
      </c>
      <c r="S1041" s="22" t="s">
        <v>1913</v>
      </c>
      <c r="T1041" s="23"/>
    </row>
    <row r="1042" spans="1:20" s="6" customFormat="1">
      <c r="D1042" s="8" t="s">
        <v>2006</v>
      </c>
    </row>
    <row r="1043" spans="1:20">
      <c r="B1043" s="24" t="s">
        <v>2007</v>
      </c>
      <c r="C1043" s="25" t="s">
        <v>3</v>
      </c>
      <c r="D1043" s="25" t="s">
        <v>2008</v>
      </c>
      <c r="E1043" s="25" t="s">
        <v>2009</v>
      </c>
      <c r="F1043" s="26" t="s">
        <v>2010</v>
      </c>
      <c r="G1043" s="20"/>
      <c r="H1043" s="20"/>
      <c r="I1043" s="20"/>
      <c r="J1043" s="20"/>
      <c r="K1043" s="20"/>
      <c r="L1043" s="20"/>
      <c r="M1043" s="20"/>
      <c r="N1043" s="20"/>
    </row>
    <row r="1044" spans="1:20">
      <c r="B1044" s="21" t="s">
        <v>2011</v>
      </c>
      <c r="C1044" s="22" t="s">
        <v>2012</v>
      </c>
      <c r="D1044" s="22" t="s">
        <v>2013</v>
      </c>
      <c r="E1044" s="22" t="s">
        <v>2014</v>
      </c>
      <c r="F1044" s="23" t="s">
        <v>2015</v>
      </c>
      <c r="G1044" s="20"/>
      <c r="H1044" s="20"/>
      <c r="I1044" s="20"/>
      <c r="J1044" s="20"/>
      <c r="K1044" s="20"/>
      <c r="L1044" s="20"/>
      <c r="M1044" s="20"/>
      <c r="N1044" s="20"/>
    </row>
    <row r="1045" spans="1:20">
      <c r="B1045" s="24"/>
      <c r="C1045" s="25" t="s">
        <v>2012</v>
      </c>
      <c r="D1045" s="25" t="s">
        <v>2013</v>
      </c>
      <c r="E1045" s="25" t="s">
        <v>2016</v>
      </c>
      <c r="F1045" s="26" t="s">
        <v>290</v>
      </c>
      <c r="G1045" s="20"/>
      <c r="H1045" s="20"/>
      <c r="I1045" s="20"/>
      <c r="J1045" s="20"/>
      <c r="K1045" s="20"/>
      <c r="L1045" s="20"/>
      <c r="M1045" s="20"/>
      <c r="N1045" s="20"/>
    </row>
    <row r="1046" spans="1:20">
      <c r="B1046" s="21" t="s">
        <v>2017</v>
      </c>
      <c r="C1046" s="22" t="s">
        <v>2012</v>
      </c>
      <c r="D1046" s="22" t="s">
        <v>2013</v>
      </c>
      <c r="E1046" s="22" t="s">
        <v>2018</v>
      </c>
      <c r="F1046" s="23" t="s">
        <v>2015</v>
      </c>
      <c r="G1046" s="20"/>
      <c r="H1046" s="20"/>
      <c r="I1046" s="20"/>
      <c r="J1046" s="20"/>
      <c r="K1046" s="20"/>
      <c r="L1046" s="20"/>
      <c r="M1046" s="20"/>
      <c r="N1046" s="20"/>
    </row>
    <row r="1047" spans="1:20">
      <c r="B1047" s="24"/>
      <c r="C1047" s="25" t="s">
        <v>2019</v>
      </c>
      <c r="D1047" s="25" t="s">
        <v>17</v>
      </c>
      <c r="E1047" s="25" t="s">
        <v>2018</v>
      </c>
      <c r="F1047" s="26" t="s">
        <v>1109</v>
      </c>
      <c r="G1047" s="20"/>
      <c r="H1047" s="20"/>
      <c r="I1047" s="20"/>
      <c r="J1047" s="20"/>
      <c r="K1047" s="20"/>
      <c r="L1047" s="20"/>
      <c r="M1047" s="20"/>
      <c r="N1047" s="20"/>
    </row>
    <row r="1048" spans="1:20">
      <c r="B1048" s="21" t="s">
        <v>2020</v>
      </c>
      <c r="C1048" s="22" t="s">
        <v>2021</v>
      </c>
      <c r="D1048" s="22" t="s">
        <v>2022</v>
      </c>
      <c r="E1048" s="22" t="s">
        <v>2023</v>
      </c>
      <c r="F1048" s="23" t="s">
        <v>713</v>
      </c>
      <c r="G1048" s="20"/>
      <c r="H1048" s="20"/>
      <c r="I1048" s="20"/>
      <c r="J1048" s="20"/>
      <c r="K1048" s="20"/>
      <c r="L1048" s="20"/>
      <c r="M1048" s="20"/>
      <c r="N1048" s="20"/>
    </row>
    <row r="1049" spans="1:20">
      <c r="B1049" s="24"/>
      <c r="C1049" s="25" t="s">
        <v>2021</v>
      </c>
      <c r="D1049" s="25" t="s">
        <v>2022</v>
      </c>
      <c r="E1049" s="25" t="s">
        <v>2024</v>
      </c>
      <c r="F1049" s="26" t="s">
        <v>2025</v>
      </c>
      <c r="G1049" s="20"/>
      <c r="H1049" s="20"/>
      <c r="I1049" s="20"/>
      <c r="J1049" s="20"/>
      <c r="K1049" s="20"/>
      <c r="L1049" s="20"/>
      <c r="M1049" s="20"/>
      <c r="N1049" s="20"/>
    </row>
    <row r="1050" spans="1:20">
      <c r="B1050" s="21"/>
      <c r="C1050" s="22" t="s">
        <v>2021</v>
      </c>
      <c r="D1050" s="22" t="s">
        <v>2022</v>
      </c>
      <c r="E1050" s="22" t="s">
        <v>2026</v>
      </c>
      <c r="F1050" s="23" t="s">
        <v>2027</v>
      </c>
      <c r="G1050" s="20"/>
      <c r="H1050" s="20"/>
      <c r="I1050" s="20"/>
      <c r="J1050" s="20"/>
      <c r="K1050" s="20"/>
      <c r="L1050" s="20"/>
      <c r="M1050" s="20"/>
      <c r="N1050" s="20"/>
    </row>
    <row r="1051" spans="1:20">
      <c r="B1051" s="24" t="s">
        <v>2028</v>
      </c>
      <c r="C1051" s="25" t="s">
        <v>2029</v>
      </c>
      <c r="D1051" s="25" t="s">
        <v>622</v>
      </c>
      <c r="E1051" s="25" t="s">
        <v>2030</v>
      </c>
      <c r="F1051" s="26" t="s">
        <v>594</v>
      </c>
      <c r="G1051" s="20"/>
      <c r="H1051" s="20"/>
      <c r="I1051" s="20"/>
      <c r="J1051" s="20"/>
      <c r="K1051" s="20"/>
      <c r="L1051" s="20"/>
      <c r="M1051" s="20"/>
      <c r="N1051" s="20"/>
    </row>
    <row r="1052" spans="1:20">
      <c r="B1052" s="21" t="s">
        <v>2031</v>
      </c>
      <c r="C1052" s="22" t="s">
        <v>2029</v>
      </c>
      <c r="D1052" s="22" t="s">
        <v>622</v>
      </c>
      <c r="E1052" s="22" t="s">
        <v>2032</v>
      </c>
      <c r="F1052" s="23" t="s">
        <v>2033</v>
      </c>
      <c r="G1052" s="20"/>
      <c r="H1052" s="20"/>
      <c r="I1052" s="20"/>
      <c r="J1052" s="20"/>
      <c r="K1052" s="20"/>
      <c r="L1052" s="20"/>
      <c r="M1052" s="20"/>
      <c r="N1052" s="20"/>
    </row>
    <row r="1053" spans="1:20">
      <c r="B1053" s="24" t="s">
        <v>2034</v>
      </c>
      <c r="C1053" s="25" t="s">
        <v>2035</v>
      </c>
      <c r="D1053" s="25" t="s">
        <v>5</v>
      </c>
      <c r="E1053" s="25" t="s">
        <v>2036</v>
      </c>
      <c r="F1053" s="26" t="s">
        <v>1722</v>
      </c>
      <c r="G1053" s="20"/>
      <c r="H1053" s="20"/>
      <c r="I1053" s="20"/>
      <c r="J1053" s="20"/>
      <c r="K1053" s="20"/>
      <c r="L1053" s="20"/>
      <c r="M1053" s="20"/>
      <c r="N1053" s="20"/>
    </row>
    <row r="1054" spans="1:20">
      <c r="B1054" s="21" t="s">
        <v>2037</v>
      </c>
      <c r="C1054" s="22" t="s">
        <v>2038</v>
      </c>
      <c r="D1054" s="22" t="s">
        <v>39</v>
      </c>
      <c r="E1054" s="22" t="s">
        <v>2039</v>
      </c>
      <c r="F1054" s="23" t="s">
        <v>171</v>
      </c>
      <c r="G1054" s="20"/>
      <c r="H1054" s="20"/>
      <c r="I1054" s="20"/>
      <c r="J1054" s="20"/>
      <c r="K1054" s="20"/>
      <c r="L1054" s="20"/>
      <c r="M1054" s="20"/>
      <c r="N1054" s="20"/>
    </row>
    <row r="1055" spans="1:20">
      <c r="B1055" s="24"/>
      <c r="C1055" s="25" t="s">
        <v>2040</v>
      </c>
      <c r="D1055" s="25" t="s">
        <v>2041</v>
      </c>
      <c r="E1055" s="25" t="s">
        <v>2042</v>
      </c>
      <c r="F1055" s="26" t="s">
        <v>2043</v>
      </c>
      <c r="G1055" s="20"/>
      <c r="H1055" s="20"/>
      <c r="I1055" s="20"/>
      <c r="J1055" s="20"/>
      <c r="K1055" s="20"/>
      <c r="L1055" s="20"/>
      <c r="M1055" s="20"/>
      <c r="N1055" s="20"/>
    </row>
    <row r="1056" spans="1:20">
      <c r="B1056" s="21"/>
      <c r="C1056" s="22" t="s">
        <v>2044</v>
      </c>
      <c r="D1056" s="22" t="s">
        <v>17</v>
      </c>
      <c r="E1056" s="22" t="s">
        <v>2042</v>
      </c>
      <c r="F1056" s="23" t="s">
        <v>173</v>
      </c>
      <c r="G1056" s="20"/>
      <c r="H1056" s="20"/>
      <c r="I1056" s="20"/>
      <c r="J1056" s="20"/>
      <c r="K1056" s="20"/>
      <c r="L1056" s="20"/>
      <c r="M1056" s="20"/>
      <c r="N1056" s="20"/>
    </row>
    <row r="1057" spans="2:14">
      <c r="B1057" s="24"/>
      <c r="C1057" s="25" t="s">
        <v>2045</v>
      </c>
      <c r="D1057" s="25" t="s">
        <v>17</v>
      </c>
      <c r="E1057" s="25" t="s">
        <v>2042</v>
      </c>
      <c r="F1057" s="26"/>
      <c r="G1057" s="20"/>
      <c r="H1057" s="20"/>
      <c r="I1057" s="20"/>
      <c r="J1057" s="20"/>
      <c r="K1057" s="20"/>
      <c r="L1057" s="20"/>
      <c r="M1057" s="20"/>
      <c r="N1057" s="20"/>
    </row>
    <row r="1058" spans="2:14">
      <c r="B1058" s="21" t="s">
        <v>2046</v>
      </c>
      <c r="C1058" s="22" t="s">
        <v>2047</v>
      </c>
      <c r="D1058" s="22" t="s">
        <v>2048</v>
      </c>
      <c r="E1058" s="22" t="s">
        <v>2049</v>
      </c>
      <c r="F1058" s="23" t="s">
        <v>177</v>
      </c>
      <c r="G1058" s="20"/>
      <c r="H1058" s="20"/>
      <c r="I1058" s="20"/>
      <c r="J1058" s="20"/>
      <c r="K1058" s="20"/>
      <c r="L1058" s="20"/>
      <c r="M1058" s="20"/>
      <c r="N1058" s="20"/>
    </row>
    <row r="1059" spans="2:14">
      <c r="B1059" s="24" t="s">
        <v>2050</v>
      </c>
      <c r="C1059" s="25" t="s">
        <v>2044</v>
      </c>
      <c r="D1059" s="25" t="s">
        <v>628</v>
      </c>
      <c r="E1059" s="25" t="s">
        <v>2051</v>
      </c>
      <c r="F1059" s="26" t="s">
        <v>171</v>
      </c>
      <c r="G1059" s="20"/>
      <c r="H1059" s="20"/>
      <c r="I1059" s="20"/>
      <c r="J1059" s="20"/>
      <c r="K1059" s="20"/>
      <c r="L1059" s="20"/>
      <c r="M1059" s="20"/>
      <c r="N1059" s="20"/>
    </row>
    <row r="1060" spans="2:14">
      <c r="B1060" s="21" t="s">
        <v>2052</v>
      </c>
      <c r="C1060" s="22" t="s">
        <v>2053</v>
      </c>
      <c r="D1060" s="22" t="s">
        <v>5</v>
      </c>
      <c r="E1060" s="22" t="s">
        <v>2054</v>
      </c>
      <c r="F1060" s="23" t="s">
        <v>2055</v>
      </c>
      <c r="G1060" s="20"/>
      <c r="H1060" s="20"/>
      <c r="I1060" s="20"/>
      <c r="J1060" s="20"/>
      <c r="K1060" s="20"/>
      <c r="L1060" s="20"/>
      <c r="M1060" s="20"/>
      <c r="N1060" s="20"/>
    </row>
    <row r="1061" spans="2:14">
      <c r="B1061" s="24" t="s">
        <v>2056</v>
      </c>
      <c r="C1061" s="25" t="s">
        <v>2057</v>
      </c>
      <c r="D1061" s="25" t="s">
        <v>28</v>
      </c>
      <c r="E1061" s="25" t="s">
        <v>2058</v>
      </c>
      <c r="F1061" s="26" t="s">
        <v>2059</v>
      </c>
      <c r="G1061" s="20"/>
      <c r="H1061" s="20"/>
      <c r="I1061" s="20"/>
      <c r="J1061" s="20"/>
      <c r="K1061" s="20"/>
      <c r="L1061" s="20"/>
      <c r="M1061" s="20"/>
      <c r="N1061" s="20"/>
    </row>
    <row r="1062" spans="2:14">
      <c r="B1062" s="21"/>
      <c r="C1062" s="22" t="s">
        <v>2029</v>
      </c>
      <c r="D1062" s="22" t="s">
        <v>622</v>
      </c>
      <c r="E1062" s="22" t="s">
        <v>2058</v>
      </c>
      <c r="F1062" s="23" t="s">
        <v>679</v>
      </c>
      <c r="G1062" s="20"/>
      <c r="H1062" s="20"/>
      <c r="I1062" s="20"/>
      <c r="J1062" s="20"/>
      <c r="K1062" s="20"/>
      <c r="L1062" s="20"/>
      <c r="M1062" s="20"/>
      <c r="N1062" s="20"/>
    </row>
    <row r="1063" spans="2:14">
      <c r="B1063" s="24"/>
      <c r="C1063" s="25" t="s">
        <v>2060</v>
      </c>
      <c r="D1063" s="25" t="s">
        <v>2061</v>
      </c>
      <c r="E1063" s="25" t="s">
        <v>2058</v>
      </c>
      <c r="F1063" s="26" t="s">
        <v>612</v>
      </c>
      <c r="G1063" s="20"/>
      <c r="H1063" s="20"/>
      <c r="I1063" s="20"/>
      <c r="J1063" s="20"/>
      <c r="K1063" s="20"/>
      <c r="L1063" s="20"/>
      <c r="M1063" s="20"/>
      <c r="N1063" s="20"/>
    </row>
    <row r="1064" spans="2:14">
      <c r="B1064" s="21"/>
      <c r="C1064" s="22" t="s">
        <v>2062</v>
      </c>
      <c r="D1064" s="22" t="s">
        <v>2041</v>
      </c>
      <c r="E1064" s="22" t="s">
        <v>2058</v>
      </c>
      <c r="F1064" s="23" t="s">
        <v>155</v>
      </c>
      <c r="G1064" s="20"/>
      <c r="H1064" s="20"/>
      <c r="I1064" s="20"/>
      <c r="J1064" s="20"/>
      <c r="K1064" s="20"/>
      <c r="L1064" s="20"/>
      <c r="M1064" s="20"/>
      <c r="N1064" s="20"/>
    </row>
    <row r="1065" spans="2:14">
      <c r="B1065" s="24"/>
      <c r="C1065" s="25" t="s">
        <v>2063</v>
      </c>
      <c r="D1065" s="25" t="s">
        <v>5</v>
      </c>
      <c r="E1065" s="25" t="s">
        <v>2064</v>
      </c>
      <c r="F1065" s="26" t="s">
        <v>972</v>
      </c>
      <c r="G1065" s="20"/>
      <c r="H1065" s="20"/>
      <c r="I1065" s="20"/>
      <c r="J1065" s="20"/>
      <c r="K1065" s="20"/>
      <c r="L1065" s="20"/>
      <c r="M1065" s="20"/>
      <c r="N1065" s="20"/>
    </row>
    <row r="1066" spans="2:14">
      <c r="B1066" s="21"/>
      <c r="C1066" s="22" t="s">
        <v>2065</v>
      </c>
      <c r="D1066" s="22" t="s">
        <v>5</v>
      </c>
      <c r="E1066" s="22" t="s">
        <v>2064</v>
      </c>
      <c r="F1066" s="23"/>
      <c r="G1066" s="20"/>
      <c r="H1066" s="20"/>
      <c r="I1066" s="20"/>
      <c r="J1066" s="20"/>
      <c r="K1066" s="20"/>
      <c r="L1066" s="20"/>
      <c r="M1066" s="20"/>
      <c r="N1066" s="20"/>
    </row>
    <row r="1067" spans="2:14">
      <c r="B1067" s="24"/>
      <c r="C1067" s="25" t="s">
        <v>2066</v>
      </c>
      <c r="D1067" s="25" t="s">
        <v>5</v>
      </c>
      <c r="E1067" s="25" t="s">
        <v>2064</v>
      </c>
      <c r="F1067" s="26"/>
      <c r="G1067" s="20"/>
      <c r="H1067" s="20"/>
      <c r="I1067" s="20"/>
      <c r="J1067" s="20"/>
      <c r="K1067" s="20"/>
      <c r="L1067" s="20"/>
      <c r="M1067" s="20"/>
      <c r="N1067" s="20"/>
    </row>
    <row r="1068" spans="2:14">
      <c r="B1068" s="21"/>
      <c r="C1068" s="22" t="s">
        <v>2067</v>
      </c>
      <c r="D1068" s="22" t="s">
        <v>5</v>
      </c>
      <c r="E1068" s="22" t="s">
        <v>2064</v>
      </c>
      <c r="F1068" s="23"/>
      <c r="G1068" s="20"/>
      <c r="H1068" s="20"/>
      <c r="I1068" s="20"/>
      <c r="J1068" s="20"/>
      <c r="K1068" s="20"/>
      <c r="L1068" s="20"/>
      <c r="M1068" s="20"/>
      <c r="N1068" s="20"/>
    </row>
    <row r="1069" spans="2:14">
      <c r="B1069" s="24"/>
      <c r="C1069" s="25" t="s">
        <v>2068</v>
      </c>
      <c r="D1069" s="25" t="s">
        <v>641</v>
      </c>
      <c r="E1069" s="25" t="s">
        <v>2058</v>
      </c>
      <c r="F1069" s="26" t="s">
        <v>612</v>
      </c>
      <c r="G1069" s="20"/>
      <c r="H1069" s="20"/>
      <c r="I1069" s="20"/>
      <c r="J1069" s="20"/>
      <c r="K1069" s="20"/>
      <c r="L1069" s="20"/>
      <c r="M1069" s="20"/>
      <c r="N1069" s="20"/>
    </row>
    <row r="1070" spans="2:14">
      <c r="B1070" s="21"/>
      <c r="C1070" s="22" t="s">
        <v>2029</v>
      </c>
      <c r="D1070" s="22" t="s">
        <v>17</v>
      </c>
      <c r="E1070" s="22" t="s">
        <v>2069</v>
      </c>
      <c r="F1070" s="23" t="s">
        <v>2070</v>
      </c>
      <c r="G1070" s="20"/>
      <c r="H1070" s="20"/>
      <c r="I1070" s="20"/>
      <c r="J1070" s="20"/>
      <c r="K1070" s="20"/>
      <c r="L1070" s="20"/>
      <c r="M1070" s="20"/>
      <c r="N1070" s="20"/>
    </row>
    <row r="1071" spans="2:14">
      <c r="B1071" s="24" t="s">
        <v>2071</v>
      </c>
      <c r="C1071" s="25" t="s">
        <v>2035</v>
      </c>
      <c r="D1071" s="25" t="s">
        <v>5</v>
      </c>
      <c r="E1071" s="25" t="s">
        <v>2072</v>
      </c>
      <c r="F1071" s="26" t="s">
        <v>2073</v>
      </c>
      <c r="G1071" s="20"/>
      <c r="H1071" s="20"/>
      <c r="I1071" s="20"/>
      <c r="J1071" s="20"/>
      <c r="K1071" s="20"/>
      <c r="L1071" s="20"/>
      <c r="M1071" s="20"/>
      <c r="N1071" s="20"/>
    </row>
    <row r="1072" spans="2:14">
      <c r="B1072" s="21"/>
      <c r="C1072" s="22" t="s">
        <v>2074</v>
      </c>
      <c r="D1072" s="22" t="s">
        <v>2075</v>
      </c>
      <c r="E1072" s="22" t="s">
        <v>2072</v>
      </c>
      <c r="F1072" s="23" t="s">
        <v>1119</v>
      </c>
      <c r="G1072" s="20"/>
      <c r="H1072" s="20"/>
      <c r="I1072" s="20"/>
      <c r="J1072" s="20"/>
      <c r="K1072" s="20"/>
      <c r="L1072" s="20"/>
      <c r="M1072" s="20"/>
      <c r="N1072" s="20"/>
    </row>
    <row r="1073" spans="2:14">
      <c r="B1073" s="24"/>
      <c r="C1073" s="25" t="s">
        <v>2076</v>
      </c>
      <c r="D1073" s="25" t="s">
        <v>17</v>
      </c>
      <c r="E1073" s="25" t="s">
        <v>2077</v>
      </c>
      <c r="F1073" s="26" t="s">
        <v>2073</v>
      </c>
      <c r="G1073" s="20"/>
      <c r="H1073" s="20"/>
      <c r="I1073" s="20"/>
      <c r="J1073" s="20"/>
      <c r="K1073" s="20"/>
      <c r="L1073" s="20"/>
      <c r="M1073" s="20"/>
      <c r="N1073" s="20"/>
    </row>
    <row r="1074" spans="2:14">
      <c r="B1074" s="21"/>
      <c r="C1074" s="22" t="s">
        <v>2078</v>
      </c>
      <c r="D1074" s="22" t="s">
        <v>17</v>
      </c>
      <c r="E1074" s="22" t="s">
        <v>2079</v>
      </c>
      <c r="F1074" s="23" t="s">
        <v>1888</v>
      </c>
      <c r="G1074" s="20"/>
      <c r="H1074" s="20"/>
      <c r="I1074" s="20"/>
      <c r="J1074" s="20"/>
      <c r="K1074" s="20"/>
      <c r="L1074" s="20"/>
      <c r="M1074" s="20"/>
      <c r="N1074" s="20"/>
    </row>
    <row r="1075" spans="2:14">
      <c r="B1075" s="24"/>
      <c r="C1075" s="25" t="s">
        <v>2080</v>
      </c>
      <c r="D1075" s="25" t="s">
        <v>17</v>
      </c>
      <c r="E1075" s="25" t="s">
        <v>2077</v>
      </c>
      <c r="F1075" s="26" t="s">
        <v>173</v>
      </c>
      <c r="G1075" s="20"/>
      <c r="H1075" s="20"/>
      <c r="I1075" s="20"/>
      <c r="J1075" s="20"/>
      <c r="K1075" s="20"/>
      <c r="L1075" s="20"/>
      <c r="M1075" s="20"/>
      <c r="N1075" s="20"/>
    </row>
    <row r="1076" spans="2:14">
      <c r="B1076" s="21" t="s">
        <v>2081</v>
      </c>
      <c r="C1076" s="22" t="s">
        <v>2082</v>
      </c>
      <c r="D1076" s="22" t="s">
        <v>17</v>
      </c>
      <c r="E1076" s="22" t="s">
        <v>2083</v>
      </c>
      <c r="F1076" s="23" t="s">
        <v>1133</v>
      </c>
      <c r="G1076" s="20"/>
      <c r="H1076" s="20"/>
      <c r="I1076" s="20"/>
      <c r="J1076" s="20"/>
      <c r="K1076" s="20"/>
      <c r="L1076" s="20"/>
      <c r="M1076" s="20"/>
      <c r="N1076" s="20"/>
    </row>
    <row r="1077" spans="2:14">
      <c r="B1077" s="24"/>
      <c r="C1077" s="25" t="s">
        <v>2084</v>
      </c>
      <c r="D1077" s="25" t="s">
        <v>17</v>
      </c>
      <c r="E1077" s="25" t="s">
        <v>2083</v>
      </c>
      <c r="F1077" s="26" t="s">
        <v>2085</v>
      </c>
      <c r="G1077" s="20"/>
      <c r="H1077" s="20"/>
      <c r="I1077" s="20"/>
      <c r="J1077" s="20"/>
      <c r="K1077" s="20"/>
      <c r="L1077" s="20"/>
      <c r="M1077" s="20"/>
      <c r="N1077" s="20"/>
    </row>
    <row r="1078" spans="2:14">
      <c r="B1078" s="21"/>
      <c r="C1078" s="22" t="s">
        <v>2086</v>
      </c>
      <c r="D1078" s="22" t="s">
        <v>17</v>
      </c>
      <c r="E1078" s="22" t="s">
        <v>2087</v>
      </c>
      <c r="F1078" s="23" t="s">
        <v>1601</v>
      </c>
      <c r="G1078" s="20"/>
      <c r="H1078" s="20"/>
      <c r="I1078" s="20"/>
      <c r="J1078" s="20"/>
      <c r="K1078" s="20"/>
      <c r="L1078" s="20"/>
      <c r="M1078" s="20"/>
      <c r="N1078" s="20"/>
    </row>
    <row r="1079" spans="2:14">
      <c r="B1079" s="24"/>
      <c r="C1079" s="25" t="s">
        <v>2088</v>
      </c>
      <c r="D1079" s="25" t="s">
        <v>17</v>
      </c>
      <c r="E1079" s="25" t="s">
        <v>2087</v>
      </c>
      <c r="F1079" s="26" t="s">
        <v>696</v>
      </c>
      <c r="G1079" s="20"/>
      <c r="H1079" s="20"/>
      <c r="I1079" s="20"/>
      <c r="J1079" s="20"/>
      <c r="K1079" s="20"/>
      <c r="L1079" s="20"/>
      <c r="M1079" s="20"/>
      <c r="N1079" s="20"/>
    </row>
    <row r="1080" spans="2:14">
      <c r="B1080" s="21" t="s">
        <v>2089</v>
      </c>
      <c r="C1080" s="22" t="s">
        <v>2090</v>
      </c>
      <c r="D1080" s="22" t="s">
        <v>17</v>
      </c>
      <c r="E1080" s="22" t="s">
        <v>2091</v>
      </c>
      <c r="F1080" s="23" t="s">
        <v>2092</v>
      </c>
      <c r="G1080" s="20"/>
      <c r="H1080" s="20"/>
      <c r="I1080" s="20"/>
      <c r="J1080" s="20"/>
      <c r="K1080" s="20"/>
      <c r="L1080" s="20"/>
      <c r="M1080" s="20"/>
      <c r="N1080" s="20"/>
    </row>
    <row r="1081" spans="2:14">
      <c r="B1081" s="24"/>
      <c r="C1081" s="25" t="s">
        <v>2093</v>
      </c>
      <c r="D1081" s="25" t="s">
        <v>17</v>
      </c>
      <c r="E1081" s="25" t="s">
        <v>2094</v>
      </c>
      <c r="F1081" s="26" t="s">
        <v>2095</v>
      </c>
      <c r="G1081" s="20"/>
      <c r="H1081" s="20"/>
      <c r="I1081" s="20"/>
      <c r="J1081" s="20"/>
      <c r="K1081" s="20"/>
      <c r="L1081" s="20"/>
      <c r="M1081" s="20"/>
      <c r="N1081" s="20"/>
    </row>
    <row r="1082" spans="2:14">
      <c r="B1082" s="21"/>
      <c r="C1082" s="22" t="s">
        <v>2029</v>
      </c>
      <c r="D1082" s="22" t="s">
        <v>17</v>
      </c>
      <c r="E1082" s="22" t="s">
        <v>2096</v>
      </c>
      <c r="F1082" s="23" t="s">
        <v>2095</v>
      </c>
      <c r="G1082" s="20"/>
      <c r="H1082" s="20"/>
      <c r="I1082" s="20"/>
      <c r="J1082" s="20"/>
      <c r="K1082" s="20"/>
      <c r="L1082" s="20"/>
      <c r="M1082" s="20"/>
      <c r="N1082" s="20"/>
    </row>
    <row r="1083" spans="2:14">
      <c r="B1083" s="24"/>
      <c r="C1083" s="25" t="s">
        <v>2088</v>
      </c>
      <c r="D1083" s="25" t="s">
        <v>17</v>
      </c>
      <c r="E1083" s="25" t="s">
        <v>2094</v>
      </c>
      <c r="F1083" s="26" t="s">
        <v>2097</v>
      </c>
      <c r="G1083" s="20"/>
      <c r="H1083" s="20"/>
      <c r="I1083" s="20"/>
      <c r="J1083" s="20"/>
      <c r="K1083" s="20"/>
      <c r="L1083" s="20"/>
      <c r="M1083" s="20"/>
      <c r="N1083" s="20"/>
    </row>
    <row r="1084" spans="2:14" s="12" customFormat="1">
      <c r="B1084" s="31" t="s">
        <v>2007</v>
      </c>
      <c r="C1084" s="31" t="s">
        <v>3</v>
      </c>
      <c r="D1084" s="31" t="s">
        <v>2008</v>
      </c>
      <c r="E1084" s="31" t="s">
        <v>2009</v>
      </c>
      <c r="F1084" s="32" t="s">
        <v>2010</v>
      </c>
      <c r="G1084" s="20"/>
      <c r="H1084" s="20"/>
      <c r="I1084" s="20"/>
      <c r="J1084" s="20"/>
      <c r="K1084" s="20"/>
      <c r="L1084" s="20"/>
      <c r="M1084" s="20"/>
      <c r="N1084" s="20"/>
    </row>
    <row r="1085" spans="2:14">
      <c r="B1085" s="22" t="s">
        <v>2098</v>
      </c>
      <c r="C1085" s="22" t="s">
        <v>2035</v>
      </c>
      <c r="D1085" s="22" t="s">
        <v>17</v>
      </c>
      <c r="E1085" s="22" t="s">
        <v>2072</v>
      </c>
      <c r="F1085" s="23">
        <v>690</v>
      </c>
      <c r="G1085" s="20"/>
      <c r="H1085" s="20"/>
      <c r="I1085" s="20"/>
      <c r="J1085" s="20"/>
      <c r="K1085" s="20"/>
      <c r="L1085" s="20"/>
      <c r="M1085" s="20"/>
      <c r="N1085" s="20"/>
    </row>
    <row r="1086" spans="2:14">
      <c r="B1086" s="25"/>
      <c r="C1086" s="25" t="s">
        <v>2074</v>
      </c>
      <c r="D1086" s="25" t="s">
        <v>17</v>
      </c>
      <c r="E1086" s="25" t="s">
        <v>2072</v>
      </c>
      <c r="F1086" s="26">
        <v>1250</v>
      </c>
      <c r="G1086" s="20"/>
      <c r="H1086" s="20"/>
      <c r="I1086" s="20"/>
      <c r="J1086" s="20"/>
      <c r="K1086" s="20"/>
      <c r="L1086" s="20"/>
      <c r="M1086" s="20"/>
      <c r="N1086" s="20"/>
    </row>
    <row r="1087" spans="2:14">
      <c r="B1087" s="22"/>
      <c r="C1087" s="22" t="s">
        <v>2099</v>
      </c>
      <c r="D1087" s="22" t="s">
        <v>17</v>
      </c>
      <c r="E1087" s="22" t="s">
        <v>2077</v>
      </c>
      <c r="F1087" s="23">
        <v>500</v>
      </c>
      <c r="G1087" s="20"/>
      <c r="H1087" s="20"/>
      <c r="I1087" s="20"/>
      <c r="J1087" s="20"/>
      <c r="K1087" s="20"/>
      <c r="L1087" s="20"/>
      <c r="M1087" s="20"/>
      <c r="N1087" s="20"/>
    </row>
    <row r="1088" spans="2:14">
      <c r="B1088" s="25" t="s">
        <v>2100</v>
      </c>
      <c r="C1088" s="25" t="s">
        <v>2101</v>
      </c>
      <c r="D1088" s="25" t="s">
        <v>17</v>
      </c>
      <c r="E1088" s="25" t="s">
        <v>2102</v>
      </c>
      <c r="F1088" s="26">
        <v>70000</v>
      </c>
      <c r="G1088" s="20"/>
      <c r="H1088" s="20"/>
      <c r="I1088" s="20"/>
      <c r="J1088" s="20"/>
      <c r="K1088" s="20"/>
      <c r="L1088" s="20"/>
      <c r="M1088" s="20"/>
      <c r="N1088" s="20"/>
    </row>
    <row r="1089" spans="2:14">
      <c r="B1089" s="22"/>
      <c r="C1089" s="22"/>
      <c r="D1089" s="22" t="s">
        <v>17</v>
      </c>
      <c r="E1089" s="22" t="s">
        <v>2103</v>
      </c>
      <c r="F1089" s="23">
        <v>85000</v>
      </c>
      <c r="G1089" s="20"/>
      <c r="H1089" s="20"/>
      <c r="I1089" s="20"/>
      <c r="J1089" s="20"/>
      <c r="K1089" s="20"/>
      <c r="L1089" s="20"/>
      <c r="M1089" s="20"/>
      <c r="N1089" s="20"/>
    </row>
    <row r="1090" spans="2:14">
      <c r="B1090" s="25" t="s">
        <v>2104</v>
      </c>
      <c r="C1090" s="25" t="s">
        <v>2105</v>
      </c>
      <c r="D1090" s="25" t="s">
        <v>17</v>
      </c>
      <c r="E1090" s="25" t="s">
        <v>2104</v>
      </c>
      <c r="F1090" s="26">
        <v>20000</v>
      </c>
      <c r="G1090" s="20"/>
      <c r="H1090" s="20"/>
      <c r="I1090" s="20"/>
      <c r="J1090" s="20"/>
      <c r="K1090" s="20"/>
      <c r="L1090" s="20"/>
      <c r="M1090" s="20"/>
      <c r="N1090" s="20"/>
    </row>
    <row r="1091" spans="2:14">
      <c r="B1091" s="22"/>
      <c r="C1091" s="22" t="s">
        <v>2106</v>
      </c>
      <c r="D1091" s="22" t="s">
        <v>17</v>
      </c>
      <c r="E1091" s="22" t="s">
        <v>2104</v>
      </c>
      <c r="F1091" s="23">
        <v>10000</v>
      </c>
      <c r="G1091" s="20"/>
      <c r="H1091" s="20"/>
      <c r="I1091" s="20"/>
      <c r="J1091" s="20"/>
      <c r="K1091" s="20"/>
      <c r="L1091" s="20"/>
      <c r="M1091" s="20"/>
      <c r="N1091" s="20"/>
    </row>
    <row r="1092" spans="2:14">
      <c r="B1092" s="25"/>
      <c r="C1092" s="25" t="s">
        <v>2035</v>
      </c>
      <c r="D1092" s="25" t="s">
        <v>17</v>
      </c>
      <c r="E1092" s="25" t="s">
        <v>2104</v>
      </c>
      <c r="F1092" s="26">
        <v>2500</v>
      </c>
      <c r="G1092" s="20"/>
      <c r="H1092" s="20"/>
      <c r="I1092" s="20"/>
      <c r="J1092" s="20"/>
      <c r="K1092" s="20"/>
      <c r="L1092" s="20"/>
      <c r="M1092" s="20"/>
      <c r="N1092" s="20"/>
    </row>
    <row r="1093" spans="2:14">
      <c r="B1093" s="22" t="s">
        <v>2107</v>
      </c>
      <c r="C1093" s="22" t="s">
        <v>2105</v>
      </c>
      <c r="D1093" s="22" t="s">
        <v>17</v>
      </c>
      <c r="E1093" s="22" t="s">
        <v>2108</v>
      </c>
      <c r="F1093" s="23">
        <v>6000</v>
      </c>
      <c r="G1093" s="20"/>
      <c r="H1093" s="20"/>
      <c r="I1093" s="20"/>
      <c r="J1093" s="20"/>
      <c r="K1093" s="20"/>
      <c r="L1093" s="20"/>
      <c r="M1093" s="20"/>
      <c r="N1093" s="20"/>
    </row>
    <row r="1094" spans="2:14">
      <c r="B1094" s="25"/>
      <c r="C1094" s="25" t="s">
        <v>2035</v>
      </c>
      <c r="D1094" s="25" t="s">
        <v>17</v>
      </c>
      <c r="E1094" s="25" t="s">
        <v>2109</v>
      </c>
      <c r="F1094" s="26">
        <v>690</v>
      </c>
      <c r="G1094" s="20"/>
      <c r="H1094" s="20"/>
      <c r="I1094" s="20"/>
      <c r="J1094" s="20"/>
      <c r="K1094" s="20"/>
      <c r="L1094" s="20"/>
      <c r="M1094" s="20"/>
      <c r="N1094" s="20"/>
    </row>
    <row r="1095" spans="2:14">
      <c r="B1095" s="22" t="s">
        <v>2110</v>
      </c>
      <c r="C1095" s="22" t="s">
        <v>2111</v>
      </c>
      <c r="D1095" s="22" t="s">
        <v>2112</v>
      </c>
      <c r="E1095" s="22" t="s">
        <v>2113</v>
      </c>
      <c r="F1095" s="23">
        <v>120</v>
      </c>
      <c r="G1095" s="20"/>
      <c r="H1095" s="20"/>
      <c r="I1095" s="20"/>
      <c r="J1095" s="20"/>
      <c r="K1095" s="20"/>
      <c r="L1095" s="20"/>
      <c r="M1095" s="20"/>
      <c r="N1095" s="20"/>
    </row>
    <row r="1096" spans="2:14">
      <c r="B1096" s="25"/>
      <c r="C1096" s="25" t="s">
        <v>2111</v>
      </c>
      <c r="D1096" s="25" t="s">
        <v>2112</v>
      </c>
      <c r="E1096" s="25" t="s">
        <v>2114</v>
      </c>
      <c r="F1096" s="26">
        <v>150</v>
      </c>
      <c r="G1096" s="20"/>
      <c r="H1096" s="20"/>
      <c r="I1096" s="20"/>
      <c r="J1096" s="20"/>
      <c r="K1096" s="20"/>
      <c r="L1096" s="20"/>
      <c r="M1096" s="20"/>
      <c r="N1096" s="20"/>
    </row>
    <row r="1097" spans="2:14">
      <c r="B1097" s="22"/>
      <c r="C1097" s="22" t="s">
        <v>2115</v>
      </c>
      <c r="D1097" s="22" t="s">
        <v>2116</v>
      </c>
      <c r="E1097" s="22" t="s">
        <v>2113</v>
      </c>
      <c r="F1097" s="23">
        <v>320</v>
      </c>
      <c r="G1097" s="20"/>
      <c r="H1097" s="20"/>
      <c r="I1097" s="20"/>
      <c r="J1097" s="20"/>
      <c r="K1097" s="20"/>
      <c r="L1097" s="20"/>
      <c r="M1097" s="20"/>
      <c r="N1097" s="20"/>
    </row>
    <row r="1098" spans="2:14">
      <c r="B1098" s="25"/>
      <c r="C1098" s="25" t="s">
        <v>2115</v>
      </c>
      <c r="D1098" s="25" t="s">
        <v>2116</v>
      </c>
      <c r="E1098" s="25" t="s">
        <v>2114</v>
      </c>
      <c r="F1098" s="26">
        <v>370</v>
      </c>
      <c r="G1098" s="20"/>
      <c r="H1098" s="20"/>
      <c r="I1098" s="20"/>
      <c r="J1098" s="20"/>
      <c r="K1098" s="20"/>
      <c r="L1098" s="20"/>
      <c r="M1098" s="20"/>
      <c r="N1098" s="20"/>
    </row>
    <row r="1099" spans="2:14">
      <c r="B1099" s="22"/>
      <c r="C1099" s="22" t="s">
        <v>2117</v>
      </c>
      <c r="D1099" s="22" t="s">
        <v>2118</v>
      </c>
      <c r="E1099" s="22" t="s">
        <v>2113</v>
      </c>
      <c r="F1099" s="23">
        <v>5500</v>
      </c>
      <c r="G1099" s="20"/>
      <c r="H1099" s="20"/>
      <c r="I1099" s="20"/>
      <c r="J1099" s="20"/>
      <c r="K1099" s="20"/>
      <c r="L1099" s="20"/>
      <c r="M1099" s="20"/>
      <c r="N1099" s="20"/>
    </row>
    <row r="1100" spans="2:14">
      <c r="B1100" s="25"/>
      <c r="C1100" s="25" t="s">
        <v>2119</v>
      </c>
      <c r="D1100" s="25" t="s">
        <v>2118</v>
      </c>
      <c r="E1100" s="25" t="s">
        <v>2113</v>
      </c>
      <c r="F1100" s="26">
        <v>7500</v>
      </c>
      <c r="G1100" s="20"/>
      <c r="H1100" s="20"/>
      <c r="I1100" s="20"/>
      <c r="J1100" s="20"/>
      <c r="K1100" s="20"/>
      <c r="L1100" s="20"/>
      <c r="M1100" s="20"/>
      <c r="N1100" s="20"/>
    </row>
    <row r="1101" spans="2:14">
      <c r="B1101" s="22"/>
      <c r="C1101" s="22" t="s">
        <v>2119</v>
      </c>
      <c r="D1101" s="22" t="s">
        <v>2118</v>
      </c>
      <c r="E1101" s="22" t="s">
        <v>2120</v>
      </c>
      <c r="F1101" s="23">
        <v>9000</v>
      </c>
      <c r="G1101" s="20"/>
      <c r="H1101" s="20"/>
      <c r="I1101" s="20"/>
      <c r="J1101" s="20"/>
      <c r="K1101" s="20"/>
      <c r="L1101" s="20"/>
      <c r="M1101" s="20"/>
      <c r="N1101" s="20"/>
    </row>
    <row r="1102" spans="2:14">
      <c r="B1102" s="25"/>
      <c r="C1102" s="25" t="s">
        <v>2121</v>
      </c>
      <c r="D1102" s="25" t="s">
        <v>2118</v>
      </c>
      <c r="E1102" s="25" t="s">
        <v>2113</v>
      </c>
      <c r="F1102" s="26">
        <v>380</v>
      </c>
      <c r="G1102" s="20"/>
      <c r="H1102" s="20"/>
      <c r="I1102" s="20"/>
      <c r="J1102" s="20"/>
      <c r="K1102" s="20"/>
      <c r="L1102" s="20"/>
      <c r="M1102" s="20"/>
      <c r="N1102" s="20"/>
    </row>
    <row r="1103" spans="2:14">
      <c r="B1103" s="22" t="s">
        <v>2122</v>
      </c>
      <c r="C1103" s="22" t="s">
        <v>2123</v>
      </c>
      <c r="D1103" s="22" t="s">
        <v>17</v>
      </c>
      <c r="E1103" s="22" t="s">
        <v>2124</v>
      </c>
      <c r="F1103" s="23">
        <v>5000</v>
      </c>
      <c r="G1103" s="20"/>
      <c r="H1103" s="20"/>
      <c r="I1103" s="20"/>
      <c r="J1103" s="20"/>
      <c r="K1103" s="20"/>
      <c r="L1103" s="20"/>
      <c r="M1103" s="20"/>
      <c r="N1103" s="20"/>
    </row>
    <row r="1104" spans="2:14">
      <c r="B1104" s="25" t="s">
        <v>2125</v>
      </c>
      <c r="C1104" s="25" t="s">
        <v>2126</v>
      </c>
      <c r="D1104" s="25" t="s">
        <v>17</v>
      </c>
      <c r="E1104" s="25" t="s">
        <v>2127</v>
      </c>
      <c r="F1104" s="26">
        <v>900</v>
      </c>
      <c r="G1104" s="20"/>
      <c r="H1104" s="20"/>
      <c r="I1104" s="20"/>
      <c r="J1104" s="20"/>
      <c r="K1104" s="20"/>
      <c r="L1104" s="20"/>
      <c r="M1104" s="20"/>
      <c r="N1104" s="20"/>
    </row>
    <row r="1105" spans="2:14">
      <c r="B1105" s="22"/>
      <c r="C1105" s="22" t="s">
        <v>2128</v>
      </c>
      <c r="D1105" s="22" t="s">
        <v>17</v>
      </c>
      <c r="E1105" s="22" t="s">
        <v>2127</v>
      </c>
      <c r="F1105" s="23"/>
      <c r="G1105" s="20"/>
      <c r="H1105" s="20"/>
      <c r="I1105" s="20"/>
      <c r="J1105" s="20"/>
      <c r="K1105" s="20"/>
      <c r="L1105" s="20"/>
      <c r="M1105" s="20"/>
      <c r="N1105" s="20"/>
    </row>
    <row r="1106" spans="2:14">
      <c r="B1106" s="25"/>
      <c r="C1106" s="25" t="s">
        <v>2065</v>
      </c>
      <c r="D1106" s="25" t="s">
        <v>17</v>
      </c>
      <c r="E1106" s="25" t="s">
        <v>2127</v>
      </c>
      <c r="F1106" s="26"/>
      <c r="G1106" s="20"/>
      <c r="H1106" s="20"/>
      <c r="I1106" s="20"/>
      <c r="J1106" s="20"/>
      <c r="K1106" s="20"/>
      <c r="L1106" s="20"/>
      <c r="M1106" s="20"/>
      <c r="N1106" s="20"/>
    </row>
    <row r="1107" spans="2:14">
      <c r="B1107" s="22"/>
      <c r="C1107" s="22" t="s">
        <v>2129</v>
      </c>
      <c r="D1107" s="22" t="s">
        <v>17</v>
      </c>
      <c r="E1107" s="22" t="s">
        <v>2127</v>
      </c>
      <c r="F1107" s="23"/>
      <c r="G1107" s="20"/>
      <c r="H1107" s="20"/>
      <c r="I1107" s="20"/>
      <c r="J1107" s="20"/>
      <c r="K1107" s="20"/>
      <c r="L1107" s="20"/>
      <c r="M1107" s="20"/>
      <c r="N1107" s="20"/>
    </row>
    <row r="1108" spans="2:14">
      <c r="B1108" s="25" t="s">
        <v>2130</v>
      </c>
      <c r="C1108" s="25" t="s">
        <v>2035</v>
      </c>
      <c r="D1108" s="25" t="s">
        <v>17</v>
      </c>
      <c r="E1108" s="25" t="s">
        <v>2131</v>
      </c>
      <c r="F1108" s="26">
        <v>500</v>
      </c>
      <c r="G1108" s="20"/>
      <c r="H1108" s="20"/>
      <c r="I1108" s="20"/>
      <c r="J1108" s="20"/>
      <c r="K1108" s="20"/>
      <c r="L1108" s="20"/>
      <c r="M1108" s="20"/>
      <c r="N1108" s="20"/>
    </row>
    <row r="1109" spans="2:14">
      <c r="B1109" s="22" t="s">
        <v>2132</v>
      </c>
      <c r="C1109" s="22" t="s">
        <v>2133</v>
      </c>
      <c r="D1109" s="22" t="s">
        <v>17</v>
      </c>
      <c r="E1109" s="22" t="s">
        <v>2134</v>
      </c>
      <c r="F1109" s="23">
        <v>1000</v>
      </c>
      <c r="G1109" s="20"/>
      <c r="H1109" s="20"/>
      <c r="I1109" s="20"/>
      <c r="J1109" s="20"/>
      <c r="K1109" s="20"/>
      <c r="L1109" s="20"/>
      <c r="M1109" s="20"/>
      <c r="N1109" s="20"/>
    </row>
    <row r="1110" spans="2:14">
      <c r="B1110" s="25" t="s">
        <v>2135</v>
      </c>
      <c r="C1110" s="25" t="s">
        <v>2133</v>
      </c>
      <c r="D1110" s="25" t="s">
        <v>17</v>
      </c>
      <c r="E1110" s="25" t="s">
        <v>2134</v>
      </c>
      <c r="F1110" s="26">
        <v>1300</v>
      </c>
      <c r="G1110" s="20"/>
      <c r="H1110" s="20"/>
      <c r="I1110" s="20"/>
      <c r="J1110" s="20"/>
      <c r="K1110" s="20"/>
      <c r="L1110" s="20"/>
      <c r="M1110" s="20"/>
      <c r="N1110" s="20"/>
    </row>
    <row r="1111" spans="2:14">
      <c r="B1111" s="22" t="s">
        <v>2136</v>
      </c>
      <c r="C1111" s="22" t="s">
        <v>2106</v>
      </c>
      <c r="D1111" s="22" t="s">
        <v>17</v>
      </c>
      <c r="E1111" s="22" t="s">
        <v>2137</v>
      </c>
      <c r="F1111" s="23">
        <v>1250</v>
      </c>
      <c r="G1111" s="20"/>
      <c r="H1111" s="20"/>
      <c r="I1111" s="20"/>
      <c r="J1111" s="20"/>
      <c r="K1111" s="20"/>
      <c r="L1111" s="20"/>
      <c r="M1111" s="20"/>
      <c r="N1111" s="20"/>
    </row>
    <row r="1112" spans="2:14">
      <c r="B1112" s="25"/>
      <c r="C1112" s="25" t="s">
        <v>2106</v>
      </c>
      <c r="D1112" s="25" t="s">
        <v>17</v>
      </c>
      <c r="E1112" s="25" t="s">
        <v>2138</v>
      </c>
      <c r="F1112" s="26">
        <v>5000</v>
      </c>
      <c r="G1112" s="20"/>
      <c r="H1112" s="20"/>
      <c r="I1112" s="20"/>
      <c r="J1112" s="20"/>
      <c r="K1112" s="20"/>
      <c r="L1112" s="20"/>
      <c r="M1112" s="20"/>
      <c r="N1112" s="20"/>
    </row>
    <row r="1113" spans="2:14">
      <c r="B1113" s="22"/>
      <c r="C1113" s="22" t="s">
        <v>2080</v>
      </c>
      <c r="D1113" s="22" t="s">
        <v>17</v>
      </c>
      <c r="E1113" s="22" t="s">
        <v>2077</v>
      </c>
      <c r="F1113" s="23">
        <v>500</v>
      </c>
      <c r="G1113" s="20"/>
      <c r="H1113" s="20"/>
      <c r="I1113" s="20"/>
      <c r="J1113" s="20"/>
      <c r="K1113" s="20"/>
      <c r="L1113" s="20"/>
      <c r="M1113" s="20"/>
      <c r="N1113" s="20"/>
    </row>
    <row r="1114" spans="2:14">
      <c r="B1114" s="25"/>
      <c r="C1114" s="25" t="s">
        <v>2139</v>
      </c>
      <c r="D1114" s="25" t="s">
        <v>17</v>
      </c>
      <c r="E1114" s="25" t="s">
        <v>2140</v>
      </c>
      <c r="F1114" s="26">
        <v>5350</v>
      </c>
      <c r="G1114" s="20"/>
      <c r="H1114" s="20"/>
      <c r="I1114" s="20"/>
      <c r="J1114" s="20"/>
      <c r="K1114" s="20"/>
      <c r="L1114" s="20"/>
      <c r="M1114" s="20"/>
      <c r="N1114" s="20"/>
    </row>
    <row r="1115" spans="2:14">
      <c r="B1115" s="22" t="s">
        <v>2141</v>
      </c>
      <c r="C1115" s="22" t="s">
        <v>2035</v>
      </c>
      <c r="D1115" s="22" t="s">
        <v>17</v>
      </c>
      <c r="E1115" s="22" t="s">
        <v>2142</v>
      </c>
      <c r="F1115" s="23">
        <v>201</v>
      </c>
      <c r="G1115" s="20"/>
      <c r="H1115" s="20"/>
      <c r="I1115" s="20"/>
      <c r="J1115" s="20"/>
      <c r="K1115" s="20"/>
      <c r="L1115" s="20"/>
      <c r="M1115" s="20"/>
      <c r="N1115" s="20"/>
    </row>
    <row r="1116" spans="2:14">
      <c r="B1116" s="25"/>
      <c r="C1116" s="25" t="s">
        <v>2035</v>
      </c>
      <c r="D1116" s="25" t="s">
        <v>17</v>
      </c>
      <c r="E1116" s="25" t="s">
        <v>2143</v>
      </c>
      <c r="F1116" s="26">
        <v>170</v>
      </c>
      <c r="G1116" s="20"/>
      <c r="H1116" s="20"/>
      <c r="I1116" s="20"/>
      <c r="J1116" s="20"/>
      <c r="K1116" s="20"/>
      <c r="L1116" s="20"/>
      <c r="M1116" s="20"/>
      <c r="N1116" s="20"/>
    </row>
    <row r="1117" spans="2:14">
      <c r="B1117" s="22"/>
      <c r="C1117" s="22" t="s">
        <v>2144</v>
      </c>
      <c r="D1117" s="22" t="s">
        <v>17</v>
      </c>
      <c r="E1117" s="22" t="s">
        <v>2145</v>
      </c>
      <c r="F1117" s="23">
        <v>150</v>
      </c>
      <c r="G1117" s="20"/>
      <c r="H1117" s="20"/>
      <c r="I1117" s="20"/>
      <c r="J1117" s="20"/>
      <c r="K1117" s="20"/>
      <c r="L1117" s="20"/>
      <c r="M1117" s="20"/>
      <c r="N1117" s="20"/>
    </row>
    <row r="1118" spans="2:14">
      <c r="B1118" s="25"/>
      <c r="C1118" s="25" t="s">
        <v>2144</v>
      </c>
      <c r="D1118" s="25" t="s">
        <v>17</v>
      </c>
      <c r="E1118" s="25" t="s">
        <v>2146</v>
      </c>
      <c r="F1118" s="26">
        <v>130</v>
      </c>
      <c r="G1118" s="20"/>
      <c r="H1118" s="20"/>
      <c r="I1118" s="20"/>
      <c r="J1118" s="20"/>
      <c r="K1118" s="20"/>
      <c r="L1118" s="20"/>
      <c r="M1118" s="20"/>
      <c r="N1118" s="20"/>
    </row>
    <row r="1119" spans="2:14">
      <c r="B1119" s="22"/>
      <c r="C1119" s="22" t="s">
        <v>2147</v>
      </c>
      <c r="D1119" s="22" t="s">
        <v>17</v>
      </c>
      <c r="E1119" s="22" t="s">
        <v>2145</v>
      </c>
      <c r="F1119" s="23">
        <v>130</v>
      </c>
      <c r="G1119" s="20"/>
      <c r="H1119" s="20"/>
      <c r="I1119" s="20"/>
      <c r="J1119" s="20"/>
      <c r="K1119" s="20"/>
      <c r="L1119" s="20"/>
      <c r="M1119" s="20"/>
      <c r="N1119" s="20"/>
    </row>
    <row r="1120" spans="2:14">
      <c r="B1120" s="25"/>
      <c r="C1120" s="25" t="s">
        <v>2029</v>
      </c>
      <c r="D1120" s="25" t="s">
        <v>17</v>
      </c>
      <c r="E1120" s="25" t="s">
        <v>2146</v>
      </c>
      <c r="F1120" s="26">
        <v>110</v>
      </c>
      <c r="G1120" s="20"/>
      <c r="H1120" s="20"/>
      <c r="I1120" s="20"/>
      <c r="J1120" s="20"/>
      <c r="K1120" s="20"/>
      <c r="L1120" s="20"/>
      <c r="M1120" s="20"/>
      <c r="N1120" s="20"/>
    </row>
    <row r="1121" spans="1:14">
      <c r="B1121" s="22"/>
      <c r="C1121" s="22" t="s">
        <v>2068</v>
      </c>
      <c r="D1121" s="22" t="s">
        <v>17</v>
      </c>
      <c r="E1121" s="22" t="s">
        <v>2148</v>
      </c>
      <c r="F1121" s="23">
        <v>80</v>
      </c>
      <c r="G1121" s="20"/>
      <c r="H1121" s="20"/>
      <c r="I1121" s="20"/>
      <c r="J1121" s="20"/>
      <c r="K1121" s="20"/>
      <c r="L1121" s="20"/>
      <c r="M1121" s="20"/>
      <c r="N1121" s="20"/>
    </row>
    <row r="1122" spans="1:14">
      <c r="B1122" s="25"/>
      <c r="C1122" s="25" t="s">
        <v>2012</v>
      </c>
      <c r="D1122" s="25" t="s">
        <v>17</v>
      </c>
      <c r="E1122" s="25" t="s">
        <v>2148</v>
      </c>
      <c r="F1122" s="26">
        <v>110</v>
      </c>
      <c r="G1122" s="20"/>
      <c r="H1122" s="20"/>
      <c r="I1122" s="20"/>
      <c r="J1122" s="20"/>
      <c r="K1122" s="20"/>
      <c r="L1122" s="20"/>
      <c r="M1122" s="20"/>
      <c r="N1122" s="20"/>
    </row>
    <row r="1123" spans="1:14" s="6" customFormat="1">
      <c r="B1123" s="6" t="s">
        <v>2149</v>
      </c>
    </row>
    <row r="1124" spans="1:14">
      <c r="A1124" s="20"/>
      <c r="B1124" s="24" t="s">
        <v>2150</v>
      </c>
      <c r="C1124" s="25"/>
      <c r="D1124" s="25"/>
      <c r="E1124" s="25"/>
      <c r="F1124" s="25"/>
      <c r="G1124" s="25"/>
      <c r="H1124" s="25"/>
      <c r="I1124" s="25"/>
      <c r="J1124" s="25"/>
      <c r="K1124" s="26"/>
      <c r="L1124" s="20"/>
    </row>
    <row r="1125" spans="1:14" s="12" customFormat="1">
      <c r="A1125" s="20"/>
      <c r="B1125" s="21" t="s">
        <v>2151</v>
      </c>
      <c r="C1125" s="22"/>
      <c r="D1125" s="22" t="s">
        <v>2152</v>
      </c>
      <c r="E1125" s="22" t="s">
        <v>2153</v>
      </c>
      <c r="F1125" s="22" t="s">
        <v>2154</v>
      </c>
      <c r="G1125" s="22" t="s">
        <v>2155</v>
      </c>
      <c r="H1125" s="22" t="s">
        <v>2156</v>
      </c>
      <c r="I1125" s="22" t="s">
        <v>2157</v>
      </c>
      <c r="J1125" s="22" t="s">
        <v>2158</v>
      </c>
      <c r="K1125" s="23" t="s">
        <v>2159</v>
      </c>
      <c r="L1125" s="20"/>
    </row>
    <row r="1126" spans="1:14">
      <c r="A1126" s="20"/>
      <c r="B1126" s="24" t="s">
        <v>2160</v>
      </c>
      <c r="C1126" s="25"/>
      <c r="D1126" s="25" t="s">
        <v>2161</v>
      </c>
      <c r="E1126" s="25" t="s">
        <v>636</v>
      </c>
      <c r="F1126" s="25" t="s">
        <v>714</v>
      </c>
      <c r="G1126" s="25" t="s">
        <v>1299</v>
      </c>
      <c r="H1126" s="25" t="s">
        <v>18</v>
      </c>
      <c r="I1126" s="25" t="s">
        <v>2162</v>
      </c>
      <c r="J1126" s="25" t="s">
        <v>2163</v>
      </c>
      <c r="K1126" s="26" t="s">
        <v>2164</v>
      </c>
      <c r="L1126" s="20"/>
    </row>
    <row r="1127" spans="1:14">
      <c r="A1127" s="20"/>
      <c r="B1127" s="21"/>
      <c r="C1127" s="22"/>
      <c r="D1127" s="22" t="s">
        <v>2165</v>
      </c>
      <c r="E1127" s="22" t="s">
        <v>636</v>
      </c>
      <c r="F1127" s="22" t="s">
        <v>2166</v>
      </c>
      <c r="G1127" s="22" t="s">
        <v>2167</v>
      </c>
      <c r="H1127" s="22" t="s">
        <v>18</v>
      </c>
      <c r="I1127" s="22" t="s">
        <v>2168</v>
      </c>
      <c r="J1127" s="22" t="s">
        <v>2169</v>
      </c>
      <c r="K1127" s="23" t="s">
        <v>2170</v>
      </c>
      <c r="L1127" s="20"/>
    </row>
    <row r="1128" spans="1:14">
      <c r="A1128" s="20"/>
      <c r="B1128" s="24"/>
      <c r="C1128" s="25"/>
      <c r="D1128" s="25" t="s">
        <v>2171</v>
      </c>
      <c r="E1128" s="25" t="s">
        <v>636</v>
      </c>
      <c r="F1128" s="25" t="s">
        <v>679</v>
      </c>
      <c r="G1128" s="25" t="s">
        <v>153</v>
      </c>
      <c r="H1128" s="25" t="s">
        <v>18</v>
      </c>
      <c r="I1128" s="25" t="s">
        <v>2172</v>
      </c>
      <c r="J1128" s="25" t="s">
        <v>2173</v>
      </c>
      <c r="K1128" s="26" t="s">
        <v>2174</v>
      </c>
      <c r="L1128" s="20"/>
    </row>
    <row r="1129" spans="1:14">
      <c r="A1129" s="20"/>
      <c r="B1129" s="21"/>
      <c r="C1129" s="22"/>
      <c r="D1129" s="22" t="s">
        <v>2175</v>
      </c>
      <c r="E1129" s="22" t="s">
        <v>636</v>
      </c>
      <c r="F1129" s="22" t="s">
        <v>679</v>
      </c>
      <c r="G1129" s="22" t="s">
        <v>153</v>
      </c>
      <c r="H1129" s="22" t="s">
        <v>39</v>
      </c>
      <c r="I1129" s="22" t="s">
        <v>2176</v>
      </c>
      <c r="J1129" s="22" t="s">
        <v>2177</v>
      </c>
      <c r="K1129" s="23" t="s">
        <v>2174</v>
      </c>
      <c r="L1129" s="20"/>
    </row>
    <row r="1130" spans="1:14">
      <c r="A1130" s="20"/>
      <c r="B1130" s="24"/>
      <c r="C1130" s="25"/>
      <c r="D1130" s="25" t="s">
        <v>2178</v>
      </c>
      <c r="E1130" s="25" t="s">
        <v>636</v>
      </c>
      <c r="F1130" s="25" t="s">
        <v>679</v>
      </c>
      <c r="G1130" s="25" t="s">
        <v>153</v>
      </c>
      <c r="H1130" s="25" t="s">
        <v>628</v>
      </c>
      <c r="I1130" s="25" t="s">
        <v>2179</v>
      </c>
      <c r="J1130" s="25" t="s">
        <v>2180</v>
      </c>
      <c r="K1130" s="26" t="s">
        <v>2181</v>
      </c>
      <c r="L1130" s="20"/>
    </row>
    <row r="1131" spans="1:14">
      <c r="A1131" s="20"/>
      <c r="B1131" s="21" t="s">
        <v>2182</v>
      </c>
      <c r="C1131" s="22" t="s">
        <v>2183</v>
      </c>
      <c r="D1131" s="22"/>
      <c r="E1131" s="22"/>
      <c r="F1131" s="22"/>
      <c r="G1131" s="22"/>
      <c r="H1131" s="22"/>
      <c r="I1131" s="22"/>
      <c r="J1131" s="22"/>
      <c r="K1131" s="23"/>
      <c r="L1131" s="20"/>
    </row>
    <row r="1132" spans="1:14">
      <c r="A1132" s="20"/>
      <c r="B1132" s="24" t="s">
        <v>2151</v>
      </c>
      <c r="C1132" s="25"/>
      <c r="D1132" s="25" t="s">
        <v>2152</v>
      </c>
      <c r="E1132" s="25" t="s">
        <v>2153</v>
      </c>
      <c r="F1132" s="25" t="s">
        <v>2154</v>
      </c>
      <c r="G1132" s="25" t="s">
        <v>2155</v>
      </c>
      <c r="H1132" s="25" t="s">
        <v>2156</v>
      </c>
      <c r="I1132" s="25" t="s">
        <v>2157</v>
      </c>
      <c r="J1132" s="25" t="s">
        <v>2158</v>
      </c>
      <c r="K1132" s="26" t="s">
        <v>2159</v>
      </c>
      <c r="L1132" s="20"/>
    </row>
    <row r="1133" spans="1:14">
      <c r="A1133" s="20"/>
      <c r="B1133" s="21" t="s">
        <v>2184</v>
      </c>
      <c r="C1133" s="22"/>
      <c r="D1133" s="22" t="s">
        <v>2185</v>
      </c>
      <c r="E1133" s="22" t="s">
        <v>636</v>
      </c>
      <c r="F1133" s="22" t="s">
        <v>2186</v>
      </c>
      <c r="G1133" s="22" t="s">
        <v>1890</v>
      </c>
      <c r="H1133" s="22" t="s">
        <v>5</v>
      </c>
      <c r="I1133" s="22" t="s">
        <v>2187</v>
      </c>
      <c r="J1133" s="22" t="s">
        <v>2188</v>
      </c>
      <c r="K1133" s="23" t="s">
        <v>2189</v>
      </c>
      <c r="L1133" s="20"/>
    </row>
    <row r="1134" spans="1:14">
      <c r="A1134" s="20"/>
      <c r="B1134" s="24"/>
      <c r="C1134" s="25"/>
      <c r="D1134" s="25" t="s">
        <v>2190</v>
      </c>
      <c r="E1134" s="25" t="s">
        <v>636</v>
      </c>
      <c r="F1134" s="25" t="s">
        <v>2033</v>
      </c>
      <c r="G1134" s="25" t="s">
        <v>172</v>
      </c>
      <c r="H1134" s="25" t="s">
        <v>18</v>
      </c>
      <c r="I1134" s="25" t="s">
        <v>2162</v>
      </c>
      <c r="J1134" s="25" t="s">
        <v>2163</v>
      </c>
      <c r="K1134" s="26" t="s">
        <v>2191</v>
      </c>
      <c r="L1134" s="20"/>
    </row>
    <row r="1135" spans="1:14">
      <c r="A1135" s="20"/>
      <c r="B1135" s="21"/>
      <c r="C1135" s="22"/>
      <c r="D1135" s="22" t="s">
        <v>2165</v>
      </c>
      <c r="E1135" s="22" t="s">
        <v>636</v>
      </c>
      <c r="F1135" s="22" t="s">
        <v>1888</v>
      </c>
      <c r="G1135" s="22" t="s">
        <v>2192</v>
      </c>
      <c r="H1135" s="22" t="s">
        <v>18</v>
      </c>
      <c r="I1135" s="22" t="s">
        <v>2168</v>
      </c>
      <c r="J1135" s="22" t="s">
        <v>2169</v>
      </c>
      <c r="K1135" s="23" t="s">
        <v>2193</v>
      </c>
      <c r="L1135" s="20"/>
    </row>
    <row r="1136" spans="1:14">
      <c r="A1136" s="20"/>
      <c r="B1136" s="24"/>
      <c r="C1136" s="25"/>
      <c r="D1136" s="25" t="s">
        <v>2171</v>
      </c>
      <c r="E1136" s="25" t="s">
        <v>636</v>
      </c>
      <c r="F1136" s="25" t="s">
        <v>1890</v>
      </c>
      <c r="G1136" s="25" t="s">
        <v>133</v>
      </c>
      <c r="H1136" s="25" t="s">
        <v>18</v>
      </c>
      <c r="I1136" s="25" t="s">
        <v>2172</v>
      </c>
      <c r="J1136" s="25" t="s">
        <v>2173</v>
      </c>
      <c r="K1136" s="26" t="s">
        <v>2194</v>
      </c>
      <c r="L1136" s="20"/>
    </row>
    <row r="1137" spans="1:12">
      <c r="A1137" s="20"/>
      <c r="B1137" s="21" t="s">
        <v>2195</v>
      </c>
      <c r="C1137" s="22"/>
      <c r="D1137" s="22"/>
      <c r="E1137" s="22"/>
      <c r="F1137" s="22"/>
      <c r="G1137" s="22"/>
      <c r="H1137" s="22"/>
      <c r="I1137" s="22"/>
      <c r="J1137" s="22"/>
      <c r="K1137" s="23"/>
      <c r="L1137" s="20"/>
    </row>
    <row r="1138" spans="1:12">
      <c r="A1138" s="20"/>
      <c r="B1138" s="24" t="s">
        <v>2151</v>
      </c>
      <c r="C1138" s="25"/>
      <c r="D1138" s="25" t="s">
        <v>2152</v>
      </c>
      <c r="E1138" s="25" t="s">
        <v>2153</v>
      </c>
      <c r="F1138" s="25" t="s">
        <v>2154</v>
      </c>
      <c r="G1138" s="25" t="s">
        <v>2155</v>
      </c>
      <c r="H1138" s="25" t="s">
        <v>2156</v>
      </c>
      <c r="I1138" s="25" t="s">
        <v>2157</v>
      </c>
      <c r="J1138" s="25" t="s">
        <v>2158</v>
      </c>
      <c r="K1138" s="26" t="s">
        <v>2159</v>
      </c>
      <c r="L1138" s="20"/>
    </row>
    <row r="1139" spans="1:12">
      <c r="A1139" s="20"/>
      <c r="B1139" s="21" t="s">
        <v>2196</v>
      </c>
      <c r="C1139" s="22"/>
      <c r="D1139" s="22" t="s">
        <v>2185</v>
      </c>
      <c r="E1139" s="22" t="s">
        <v>636</v>
      </c>
      <c r="F1139" s="22" t="s">
        <v>2197</v>
      </c>
      <c r="G1139" s="22" t="s">
        <v>594</v>
      </c>
      <c r="H1139" s="22" t="s">
        <v>5</v>
      </c>
      <c r="I1139" s="22" t="s">
        <v>2187</v>
      </c>
      <c r="J1139" s="22" t="s">
        <v>2188</v>
      </c>
      <c r="K1139" s="23" t="s">
        <v>2198</v>
      </c>
      <c r="L1139" s="20"/>
    </row>
    <row r="1140" spans="1:12">
      <c r="A1140" s="20"/>
      <c r="B1140" s="24"/>
      <c r="C1140" s="25"/>
      <c r="D1140" s="25" t="s">
        <v>2190</v>
      </c>
      <c r="E1140" s="25" t="s">
        <v>636</v>
      </c>
      <c r="F1140" s="25" t="s">
        <v>714</v>
      </c>
      <c r="G1140" s="25" t="s">
        <v>1299</v>
      </c>
      <c r="H1140" s="25" t="s">
        <v>18</v>
      </c>
      <c r="I1140" s="25" t="s">
        <v>2162</v>
      </c>
      <c r="J1140" s="25" t="s">
        <v>2163</v>
      </c>
      <c r="K1140" s="26" t="s">
        <v>2164</v>
      </c>
      <c r="L1140" s="20"/>
    </row>
    <row r="1141" spans="1:12">
      <c r="A1141" s="20"/>
      <c r="B1141" s="21"/>
      <c r="C1141" s="22"/>
      <c r="D1141" s="22" t="s">
        <v>2165</v>
      </c>
      <c r="E1141" s="22" t="s">
        <v>636</v>
      </c>
      <c r="F1141" s="22" t="s">
        <v>2166</v>
      </c>
      <c r="G1141" s="22" t="s">
        <v>2167</v>
      </c>
      <c r="H1141" s="22" t="s">
        <v>18</v>
      </c>
      <c r="I1141" s="22" t="s">
        <v>2168</v>
      </c>
      <c r="J1141" s="22" t="s">
        <v>2169</v>
      </c>
      <c r="K1141" s="23" t="s">
        <v>2170</v>
      </c>
      <c r="L1141" s="20"/>
    </row>
    <row r="1142" spans="1:12">
      <c r="A1142" s="20"/>
      <c r="B1142" s="24"/>
      <c r="C1142" s="25"/>
      <c r="D1142" s="25" t="s">
        <v>2171</v>
      </c>
      <c r="E1142" s="25" t="s">
        <v>636</v>
      </c>
      <c r="F1142" s="25" t="s">
        <v>679</v>
      </c>
      <c r="G1142" s="25" t="s">
        <v>153</v>
      </c>
      <c r="H1142" s="25" t="s">
        <v>18</v>
      </c>
      <c r="I1142" s="25" t="s">
        <v>2172</v>
      </c>
      <c r="J1142" s="25" t="s">
        <v>2173</v>
      </c>
      <c r="K1142" s="26" t="s">
        <v>2174</v>
      </c>
      <c r="L1142" s="20"/>
    </row>
    <row r="1143" spans="1:12">
      <c r="A1143" s="20"/>
      <c r="B1143" s="21" t="s">
        <v>2199</v>
      </c>
      <c r="C1143" s="22" t="s">
        <v>2183</v>
      </c>
      <c r="D1143" s="22"/>
      <c r="E1143" s="22"/>
      <c r="F1143" s="22"/>
      <c r="G1143" s="22"/>
      <c r="H1143" s="22"/>
      <c r="I1143" s="22"/>
      <c r="J1143" s="22"/>
      <c r="K1143" s="23"/>
      <c r="L1143" s="20"/>
    </row>
    <row r="1144" spans="1:12">
      <c r="A1144" s="20"/>
      <c r="B1144" s="24" t="s">
        <v>2151</v>
      </c>
      <c r="C1144" s="25"/>
      <c r="D1144" s="25" t="s">
        <v>2152</v>
      </c>
      <c r="E1144" s="25" t="s">
        <v>2153</v>
      </c>
      <c r="F1144" s="25" t="s">
        <v>2154</v>
      </c>
      <c r="G1144" s="25" t="s">
        <v>2155</v>
      </c>
      <c r="H1144" s="25" t="s">
        <v>2156</v>
      </c>
      <c r="I1144" s="25" t="s">
        <v>2157</v>
      </c>
      <c r="J1144" s="25" t="s">
        <v>2158</v>
      </c>
      <c r="K1144" s="26" t="s">
        <v>2159</v>
      </c>
      <c r="L1144" s="20"/>
    </row>
    <row r="1145" spans="1:12">
      <c r="A1145" s="20"/>
      <c r="B1145" s="21" t="s">
        <v>2200</v>
      </c>
      <c r="C1145" s="22"/>
      <c r="D1145" s="22" t="s">
        <v>2185</v>
      </c>
      <c r="E1145" s="22" t="s">
        <v>636</v>
      </c>
      <c r="F1145" s="22" t="s">
        <v>1455</v>
      </c>
      <c r="G1145" s="22" t="s">
        <v>679</v>
      </c>
      <c r="H1145" s="22" t="s">
        <v>5</v>
      </c>
      <c r="I1145" s="22" t="s">
        <v>2187</v>
      </c>
      <c r="J1145" s="22" t="s">
        <v>2188</v>
      </c>
      <c r="K1145" s="23" t="s">
        <v>2201</v>
      </c>
      <c r="L1145" s="20"/>
    </row>
    <row r="1146" spans="1:12">
      <c r="A1146" s="20"/>
      <c r="B1146" s="24"/>
      <c r="C1146" s="25"/>
      <c r="D1146" s="25" t="s">
        <v>2190</v>
      </c>
      <c r="E1146" s="25" t="s">
        <v>636</v>
      </c>
      <c r="F1146" s="25" t="s">
        <v>630</v>
      </c>
      <c r="G1146" s="25" t="s">
        <v>651</v>
      </c>
      <c r="H1146" s="25" t="s">
        <v>18</v>
      </c>
      <c r="I1146" s="25" t="s">
        <v>2162</v>
      </c>
      <c r="J1146" s="25" t="s">
        <v>2163</v>
      </c>
      <c r="K1146" s="26" t="s">
        <v>2202</v>
      </c>
      <c r="L1146" s="20"/>
    </row>
    <row r="1147" spans="1:12">
      <c r="A1147" s="20"/>
      <c r="B1147" s="21"/>
      <c r="C1147" s="22"/>
      <c r="D1147" s="22" t="s">
        <v>2165</v>
      </c>
      <c r="E1147" s="22" t="s">
        <v>636</v>
      </c>
      <c r="F1147" s="22" t="s">
        <v>2025</v>
      </c>
      <c r="G1147" s="22" t="s">
        <v>263</v>
      </c>
      <c r="H1147" s="22" t="s">
        <v>18</v>
      </c>
      <c r="I1147" s="22" t="s">
        <v>2168</v>
      </c>
      <c r="J1147" s="22" t="s">
        <v>2169</v>
      </c>
      <c r="K1147" s="23" t="s">
        <v>2203</v>
      </c>
      <c r="L1147" s="20"/>
    </row>
    <row r="1148" spans="1:12">
      <c r="A1148" s="20"/>
      <c r="B1148" s="24"/>
      <c r="C1148" s="25"/>
      <c r="D1148" s="25" t="s">
        <v>2171</v>
      </c>
      <c r="E1148" s="25" t="s">
        <v>636</v>
      </c>
      <c r="F1148" s="25" t="s">
        <v>2204</v>
      </c>
      <c r="G1148" s="25" t="s">
        <v>1283</v>
      </c>
      <c r="H1148" s="25" t="s">
        <v>18</v>
      </c>
      <c r="I1148" s="25" t="s">
        <v>2172</v>
      </c>
      <c r="J1148" s="25" t="s">
        <v>2173</v>
      </c>
      <c r="K1148" s="26" t="s">
        <v>2205</v>
      </c>
      <c r="L1148" s="20"/>
    </row>
    <row r="1149" spans="1:12">
      <c r="A1149" s="20"/>
      <c r="B1149" s="21"/>
      <c r="C1149" s="22"/>
      <c r="D1149" s="22" t="s">
        <v>2206</v>
      </c>
      <c r="E1149" s="22"/>
      <c r="F1149" s="22"/>
      <c r="G1149" s="22"/>
      <c r="H1149" s="22"/>
      <c r="I1149" s="22"/>
      <c r="J1149" s="22"/>
      <c r="K1149" s="23"/>
      <c r="L1149" s="20"/>
    </row>
    <row r="1150" spans="1:12">
      <c r="A1150" s="20"/>
      <c r="B1150" s="24" t="s">
        <v>2151</v>
      </c>
      <c r="C1150" s="25"/>
      <c r="D1150" s="25" t="s">
        <v>2152</v>
      </c>
      <c r="E1150" s="25" t="s">
        <v>2153</v>
      </c>
      <c r="F1150" s="25" t="s">
        <v>2154</v>
      </c>
      <c r="G1150" s="25" t="s">
        <v>2155</v>
      </c>
      <c r="H1150" s="25" t="s">
        <v>2156</v>
      </c>
      <c r="I1150" s="25" t="s">
        <v>2157</v>
      </c>
      <c r="J1150" s="25" t="s">
        <v>2158</v>
      </c>
      <c r="K1150" s="26" t="s">
        <v>2159</v>
      </c>
      <c r="L1150" s="20"/>
    </row>
    <row r="1151" spans="1:12">
      <c r="A1151" s="20"/>
      <c r="B1151" s="21" t="s">
        <v>2207</v>
      </c>
      <c r="C1151" s="22"/>
      <c r="D1151" s="22" t="s">
        <v>2208</v>
      </c>
      <c r="E1151" s="22" t="s">
        <v>628</v>
      </c>
      <c r="F1151" s="22" t="s">
        <v>2209</v>
      </c>
      <c r="G1151" s="22" t="s">
        <v>666</v>
      </c>
      <c r="H1151" s="22" t="s">
        <v>18</v>
      </c>
      <c r="I1151" s="22" t="s">
        <v>2210</v>
      </c>
      <c r="J1151" s="22" t="s">
        <v>2211</v>
      </c>
      <c r="K1151" s="23" t="s">
        <v>2212</v>
      </c>
      <c r="L1151" s="20"/>
    </row>
    <row r="1152" spans="1:12">
      <c r="A1152" s="20"/>
      <c r="B1152" s="24"/>
      <c r="C1152" s="25"/>
      <c r="D1152" s="25" t="s">
        <v>2213</v>
      </c>
      <c r="E1152" s="25" t="s">
        <v>628</v>
      </c>
      <c r="F1152" s="25" t="s">
        <v>2209</v>
      </c>
      <c r="G1152" s="25" t="s">
        <v>666</v>
      </c>
      <c r="H1152" s="25" t="s">
        <v>39</v>
      </c>
      <c r="I1152" s="25" t="s">
        <v>2214</v>
      </c>
      <c r="J1152" s="25" t="s">
        <v>2211</v>
      </c>
      <c r="K1152" s="26" t="s">
        <v>2215</v>
      </c>
      <c r="L1152" s="20"/>
    </row>
    <row r="1153" spans="1:12">
      <c r="A1153" s="20"/>
      <c r="B1153" s="21"/>
      <c r="C1153" s="22"/>
      <c r="D1153" s="22" t="s">
        <v>2216</v>
      </c>
      <c r="E1153" s="22" t="s">
        <v>628</v>
      </c>
      <c r="F1153" s="22" t="s">
        <v>2209</v>
      </c>
      <c r="G1153" s="22" t="s">
        <v>666</v>
      </c>
      <c r="H1153" s="22" t="s">
        <v>39</v>
      </c>
      <c r="I1153" s="22" t="s">
        <v>2217</v>
      </c>
      <c r="J1153" s="22" t="s">
        <v>2218</v>
      </c>
      <c r="K1153" s="23" t="s">
        <v>2219</v>
      </c>
      <c r="L1153" s="20"/>
    </row>
    <row r="1154" spans="1:12" s="6" customFormat="1">
      <c r="A1154" s="20"/>
      <c r="B1154" s="22" t="s">
        <v>2220</v>
      </c>
      <c r="C1154" s="20"/>
      <c r="D1154" s="20"/>
      <c r="E1154" s="20"/>
      <c r="F1154" s="20"/>
      <c r="G1154" s="20"/>
      <c r="H1154" s="20"/>
      <c r="I1154" s="20"/>
      <c r="J1154" s="20"/>
      <c r="K1154" s="20"/>
      <c r="L1154" s="20"/>
    </row>
    <row r="1155" spans="1:12">
      <c r="A1155" s="22" t="s">
        <v>2220</v>
      </c>
      <c r="B1155" s="21"/>
      <c r="C1155" s="22" t="s">
        <v>87</v>
      </c>
      <c r="D1155" s="22"/>
      <c r="E1155" s="23"/>
      <c r="F1155" s="20"/>
      <c r="G1155" s="20"/>
      <c r="H1155" s="20"/>
      <c r="I1155" s="20"/>
      <c r="J1155" s="20"/>
      <c r="K1155" s="20"/>
      <c r="L1155" s="20"/>
    </row>
    <row r="1156" spans="1:12">
      <c r="A1156" s="22" t="s">
        <v>2220</v>
      </c>
      <c r="B1156" s="24" t="s">
        <v>2221</v>
      </c>
      <c r="C1156" s="25"/>
      <c r="D1156" s="25" t="s">
        <v>2</v>
      </c>
      <c r="E1156" s="26" t="s">
        <v>2222</v>
      </c>
      <c r="F1156" s="20"/>
      <c r="G1156" s="20"/>
      <c r="H1156" s="20"/>
      <c r="I1156" s="20"/>
      <c r="J1156" s="20"/>
      <c r="K1156" s="20"/>
      <c r="L1156" s="20"/>
    </row>
    <row r="1157" spans="1:12">
      <c r="A1157" s="22" t="s">
        <v>2220</v>
      </c>
      <c r="B1157" s="21" t="s">
        <v>2223</v>
      </c>
      <c r="C1157" s="22"/>
      <c r="D1157" s="22" t="s">
        <v>17</v>
      </c>
      <c r="E1157" s="23" t="s">
        <v>17</v>
      </c>
      <c r="F1157" s="20"/>
      <c r="G1157" s="20"/>
      <c r="H1157" s="20"/>
      <c r="I1157" s="20"/>
      <c r="J1157" s="20"/>
      <c r="K1157" s="20"/>
      <c r="L1157" s="20"/>
    </row>
    <row r="1158" spans="1:12">
      <c r="A1158" s="22" t="s">
        <v>2220</v>
      </c>
      <c r="B1158" s="24" t="s">
        <v>2224</v>
      </c>
      <c r="C1158" s="25"/>
      <c r="D1158" s="25" t="s">
        <v>2225</v>
      </c>
      <c r="E1158" s="26" t="s">
        <v>17</v>
      </c>
      <c r="F1158" s="20"/>
      <c r="G1158" s="20"/>
      <c r="H1158" s="20"/>
      <c r="I1158" s="20"/>
      <c r="J1158" s="20"/>
      <c r="K1158" s="20"/>
      <c r="L1158" s="20"/>
    </row>
    <row r="1159" spans="1:12">
      <c r="A1159" s="22" t="s">
        <v>2220</v>
      </c>
      <c r="B1159" s="21" t="s">
        <v>2223</v>
      </c>
      <c r="C1159" s="22"/>
      <c r="D1159" s="22" t="s">
        <v>17</v>
      </c>
      <c r="E1159" s="23" t="s">
        <v>17</v>
      </c>
      <c r="F1159" s="20"/>
      <c r="G1159" s="20"/>
      <c r="H1159" s="20"/>
      <c r="I1159" s="20"/>
      <c r="J1159" s="20"/>
      <c r="K1159" s="20"/>
      <c r="L1159" s="20"/>
    </row>
    <row r="1160" spans="1:12">
      <c r="A1160" s="22" t="s">
        <v>2220</v>
      </c>
      <c r="B1160" s="24" t="s">
        <v>2226</v>
      </c>
      <c r="C1160" s="25"/>
      <c r="D1160" s="25" t="s">
        <v>1253</v>
      </c>
      <c r="E1160" s="26" t="s">
        <v>17</v>
      </c>
      <c r="F1160" s="20"/>
      <c r="G1160" s="20"/>
      <c r="H1160" s="20"/>
      <c r="I1160" s="20"/>
      <c r="J1160" s="20"/>
      <c r="K1160" s="20"/>
      <c r="L1160" s="20"/>
    </row>
    <row r="1161" spans="1:12">
      <c r="A1161" s="22" t="s">
        <v>2220</v>
      </c>
      <c r="B1161" s="21" t="s">
        <v>2227</v>
      </c>
      <c r="C1161" s="22"/>
      <c r="D1161" s="22" t="s">
        <v>17</v>
      </c>
      <c r="E1161" s="23" t="s">
        <v>17</v>
      </c>
      <c r="F1161" s="20"/>
      <c r="G1161" s="20"/>
      <c r="H1161" s="20"/>
      <c r="I1161" s="20"/>
      <c r="J1161" s="20"/>
      <c r="K1161" s="20"/>
      <c r="L1161" s="20"/>
    </row>
    <row r="1162" spans="1:12">
      <c r="A1162" s="22" t="s">
        <v>2220</v>
      </c>
      <c r="B1162" s="24" t="s">
        <v>2228</v>
      </c>
      <c r="C1162" s="25" t="s">
        <v>2229</v>
      </c>
      <c r="D1162" s="25"/>
      <c r="E1162" s="26"/>
      <c r="F1162" s="20"/>
      <c r="G1162" s="20"/>
      <c r="H1162" s="20"/>
      <c r="I1162" s="20"/>
      <c r="J1162" s="20"/>
      <c r="K1162" s="20"/>
      <c r="L1162" s="20"/>
    </row>
    <row r="1163" spans="1:12">
      <c r="A1163" s="22" t="s">
        <v>2220</v>
      </c>
      <c r="B1163" s="21" t="s">
        <v>2230</v>
      </c>
      <c r="C1163" s="22" t="s">
        <v>2231</v>
      </c>
      <c r="D1163" s="22"/>
      <c r="E1163" s="23"/>
      <c r="F1163" s="20"/>
      <c r="G1163" s="20"/>
      <c r="H1163" s="20"/>
      <c r="I1163" s="20"/>
      <c r="J1163" s="20"/>
      <c r="K1163" s="20"/>
      <c r="L1163" s="20"/>
    </row>
    <row r="1164" spans="1:12">
      <c r="A1164" s="22" t="s">
        <v>2220</v>
      </c>
      <c r="B1164" s="24" t="s">
        <v>2232</v>
      </c>
      <c r="C1164" s="25" t="s">
        <v>2233</v>
      </c>
      <c r="D1164" s="25" t="s">
        <v>1253</v>
      </c>
      <c r="E1164" s="26"/>
      <c r="F1164" s="20"/>
      <c r="G1164" s="20"/>
      <c r="H1164" s="20"/>
      <c r="I1164" s="20"/>
      <c r="J1164" s="20"/>
      <c r="K1164" s="20"/>
      <c r="L1164" s="20"/>
    </row>
    <row r="1165" spans="1:12">
      <c r="A1165" s="22" t="s">
        <v>2220</v>
      </c>
      <c r="B1165" s="21" t="s">
        <v>2234</v>
      </c>
      <c r="C1165" s="22" t="s">
        <v>2235</v>
      </c>
      <c r="D1165" s="22"/>
      <c r="E1165" s="23"/>
      <c r="F1165" s="20"/>
      <c r="G1165" s="20"/>
      <c r="H1165" s="20"/>
      <c r="I1165" s="20"/>
      <c r="J1165" s="20"/>
      <c r="K1165" s="20"/>
      <c r="L1165" s="20"/>
    </row>
    <row r="1166" spans="1:12">
      <c r="A1166" s="22" t="s">
        <v>2220</v>
      </c>
      <c r="B1166" s="24" t="s">
        <v>2236</v>
      </c>
      <c r="C1166" s="25"/>
      <c r="D1166" s="25" t="s">
        <v>17</v>
      </c>
      <c r="E1166" s="26" t="s">
        <v>17</v>
      </c>
      <c r="F1166" s="20"/>
      <c r="G1166" s="20"/>
      <c r="H1166" s="20"/>
      <c r="I1166" s="20"/>
      <c r="J1166" s="20"/>
      <c r="K1166" s="20"/>
      <c r="L1166" s="20"/>
    </row>
    <row r="1167" spans="1:12">
      <c r="A1167" s="22" t="s">
        <v>2220</v>
      </c>
      <c r="B1167" s="21" t="s">
        <v>2237</v>
      </c>
      <c r="C1167" s="22"/>
      <c r="D1167" s="22"/>
      <c r="E1167" s="23"/>
      <c r="F1167" s="20"/>
      <c r="G1167" s="20"/>
      <c r="H1167" s="20"/>
      <c r="I1167" s="20"/>
      <c r="J1167" s="20"/>
      <c r="K1167" s="20"/>
      <c r="L1167" s="20"/>
    </row>
    <row r="1168" spans="1:12">
      <c r="A1168" s="22" t="s">
        <v>2220</v>
      </c>
      <c r="B1168" s="24" t="s">
        <v>2238</v>
      </c>
      <c r="C1168" s="25" t="s">
        <v>2239</v>
      </c>
      <c r="D1168" s="25" t="s">
        <v>1249</v>
      </c>
      <c r="E1168" s="26" t="s">
        <v>17</v>
      </c>
      <c r="F1168" s="20"/>
      <c r="G1168" s="20"/>
      <c r="H1168" s="20"/>
      <c r="I1168" s="20"/>
      <c r="J1168" s="20"/>
      <c r="K1168" s="20"/>
      <c r="L1168" s="20"/>
    </row>
    <row r="1169" spans="1:21">
      <c r="A1169" s="22" t="s">
        <v>2220</v>
      </c>
      <c r="B1169" s="21" t="s">
        <v>2240</v>
      </c>
      <c r="C1169" s="22"/>
      <c r="D1169" s="22"/>
      <c r="E1169" s="23"/>
      <c r="F1169" s="20"/>
      <c r="G1169" s="20"/>
      <c r="H1169" s="20"/>
      <c r="I1169" s="20"/>
      <c r="J1169" s="20"/>
      <c r="K1169" s="20"/>
      <c r="L1169" s="20"/>
    </row>
    <row r="1170" spans="1:21">
      <c r="A1170" s="22" t="s">
        <v>2220</v>
      </c>
      <c r="B1170" s="21" t="s">
        <v>2236</v>
      </c>
      <c r="C1170" s="22"/>
      <c r="D1170" s="22" t="s">
        <v>17</v>
      </c>
      <c r="E1170" s="23" t="s">
        <v>17</v>
      </c>
      <c r="F1170" s="20"/>
      <c r="G1170" s="20"/>
      <c r="H1170" s="20"/>
      <c r="I1170" s="20"/>
      <c r="J1170" s="20"/>
      <c r="K1170" s="20"/>
      <c r="L1170" s="20"/>
    </row>
    <row r="1171" spans="1:21">
      <c r="A1171" s="22" t="s">
        <v>2220</v>
      </c>
      <c r="B1171" s="24" t="s">
        <v>2241</v>
      </c>
      <c r="C1171" s="25" t="s">
        <v>2242</v>
      </c>
      <c r="D1171" s="25"/>
      <c r="E1171" s="26"/>
      <c r="F1171" s="20"/>
      <c r="G1171" s="20"/>
      <c r="H1171" s="20"/>
      <c r="I1171" s="20"/>
      <c r="J1171" s="20"/>
      <c r="K1171" s="20"/>
      <c r="L1171" s="20"/>
    </row>
    <row r="1172" spans="1:21">
      <c r="A1172" s="22" t="s">
        <v>2220</v>
      </c>
      <c r="B1172" s="21" t="s">
        <v>2243</v>
      </c>
      <c r="C1172" s="22"/>
      <c r="D1172" s="22" t="s">
        <v>1253</v>
      </c>
      <c r="E1172" s="23"/>
      <c r="F1172" s="20"/>
      <c r="G1172" s="20"/>
      <c r="H1172" s="20"/>
      <c r="I1172" s="20"/>
      <c r="J1172" s="20"/>
      <c r="K1172" s="20"/>
      <c r="L1172" s="20"/>
    </row>
    <row r="1173" spans="1:21">
      <c r="A1173" s="22" t="s">
        <v>2220</v>
      </c>
      <c r="B1173" s="24" t="s">
        <v>2244</v>
      </c>
      <c r="C1173" s="25"/>
      <c r="D1173" s="25" t="s">
        <v>17</v>
      </c>
      <c r="E1173" s="26" t="s">
        <v>17</v>
      </c>
      <c r="F1173" s="20"/>
      <c r="G1173" s="20"/>
      <c r="H1173" s="20"/>
      <c r="I1173" s="20"/>
      <c r="J1173" s="20"/>
      <c r="K1173" s="20"/>
      <c r="L1173" s="20"/>
    </row>
    <row r="1174" spans="1:21">
      <c r="A1174" s="22" t="s">
        <v>2220</v>
      </c>
      <c r="B1174" s="21" t="s">
        <v>2245</v>
      </c>
      <c r="C1174" s="22" t="s">
        <v>2246</v>
      </c>
      <c r="D1174" s="22"/>
      <c r="E1174" s="23"/>
      <c r="F1174" s="20"/>
      <c r="G1174" s="20"/>
      <c r="H1174" s="20"/>
      <c r="I1174" s="20"/>
      <c r="J1174" s="20"/>
      <c r="K1174" s="20"/>
      <c r="L1174" s="20"/>
    </row>
    <row r="1175" spans="1:21">
      <c r="A1175" s="22" t="s">
        <v>2220</v>
      </c>
      <c r="B1175" s="24" t="s">
        <v>2247</v>
      </c>
      <c r="C1175" s="25" t="s">
        <v>2248</v>
      </c>
      <c r="D1175" s="25"/>
      <c r="E1175" s="26"/>
      <c r="F1175" s="20"/>
      <c r="G1175" s="20"/>
      <c r="H1175" s="20"/>
      <c r="I1175" s="20"/>
      <c r="J1175" s="20"/>
      <c r="K1175" s="20"/>
      <c r="L1175" s="20"/>
    </row>
    <row r="1176" spans="1:21">
      <c r="A1176" s="22" t="s">
        <v>2220</v>
      </c>
      <c r="B1176" s="21" t="s">
        <v>2249</v>
      </c>
      <c r="C1176" s="22" t="s">
        <v>2250</v>
      </c>
      <c r="D1176" s="22" t="s">
        <v>1251</v>
      </c>
      <c r="E1176" s="23"/>
      <c r="F1176" s="20"/>
      <c r="G1176" s="20"/>
      <c r="H1176" s="20"/>
      <c r="I1176" s="20"/>
      <c r="J1176" s="20"/>
      <c r="K1176" s="20"/>
      <c r="L1176" s="20"/>
    </row>
    <row r="1177" spans="1:21">
      <c r="A1177" s="22" t="s">
        <v>2220</v>
      </c>
      <c r="B1177" s="24" t="s">
        <v>2251</v>
      </c>
      <c r="C1177" s="25"/>
      <c r="D1177" s="25"/>
      <c r="E1177" s="26"/>
      <c r="F1177" s="20"/>
      <c r="G1177" s="20"/>
      <c r="H1177" s="20"/>
      <c r="I1177" s="20"/>
      <c r="J1177" s="20"/>
      <c r="K1177" s="20"/>
      <c r="L1177" s="20"/>
    </row>
    <row r="1178" spans="1:21">
      <c r="A1178" s="22" t="s">
        <v>2220</v>
      </c>
      <c r="B1178" s="21" t="s">
        <v>2252</v>
      </c>
      <c r="C1178" s="22"/>
      <c r="D1178" s="22"/>
      <c r="E1178" s="23"/>
      <c r="F1178" s="20"/>
      <c r="G1178" s="20"/>
      <c r="H1178" s="20"/>
      <c r="I1178" s="20"/>
      <c r="J1178" s="20"/>
      <c r="K1178" s="20"/>
      <c r="L1178" s="20"/>
    </row>
    <row r="1179" spans="1:21">
      <c r="A1179" s="22" t="s">
        <v>2220</v>
      </c>
      <c r="B1179" s="24" t="s">
        <v>2253</v>
      </c>
      <c r="C1179" s="25"/>
      <c r="D1179" s="25" t="s">
        <v>17</v>
      </c>
      <c r="E1179" s="26" t="s">
        <v>17</v>
      </c>
      <c r="F1179" s="20"/>
      <c r="G1179" s="20"/>
      <c r="H1179" s="20"/>
      <c r="I1179" s="20"/>
      <c r="J1179" s="20"/>
      <c r="K1179" s="20"/>
      <c r="L1179" s="20"/>
    </row>
    <row r="1180" spans="1:21">
      <c r="A1180" s="22" t="s">
        <v>2220</v>
      </c>
      <c r="B1180" s="21" t="s">
        <v>2254</v>
      </c>
      <c r="C1180" s="22"/>
      <c r="D1180" s="22" t="s">
        <v>1251</v>
      </c>
      <c r="E1180" s="23" t="s">
        <v>17</v>
      </c>
      <c r="F1180" s="20"/>
      <c r="G1180" s="20"/>
      <c r="H1180" s="20"/>
      <c r="I1180" s="20"/>
      <c r="J1180" s="20"/>
      <c r="K1180" s="20"/>
      <c r="L1180" s="20"/>
    </row>
    <row r="1181" spans="1:21" s="6" customFormat="1">
      <c r="B1181" s="8" t="s">
        <v>2255</v>
      </c>
    </row>
    <row r="1182" spans="1:21" s="12" customFormat="1">
      <c r="A1182" s="22" t="s">
        <v>2255</v>
      </c>
      <c r="B1182" s="21" t="s">
        <v>2256</v>
      </c>
      <c r="C1182" s="22"/>
      <c r="D1182" s="22"/>
      <c r="E1182" s="22" t="s">
        <v>2257</v>
      </c>
      <c r="F1182" s="22" t="s">
        <v>2258</v>
      </c>
      <c r="G1182" s="22" t="s">
        <v>2</v>
      </c>
      <c r="H1182" s="22" t="s">
        <v>2259</v>
      </c>
      <c r="I1182" s="22"/>
      <c r="J1182" s="22"/>
      <c r="K1182" s="22" t="s">
        <v>2260</v>
      </c>
      <c r="L1182" s="22" t="s">
        <v>2261</v>
      </c>
      <c r="M1182" s="20"/>
      <c r="N1182" s="20"/>
      <c r="O1182" s="20"/>
      <c r="P1182" s="20"/>
      <c r="Q1182" s="20"/>
      <c r="R1182" s="20"/>
      <c r="S1182" s="20"/>
      <c r="T1182" s="20"/>
      <c r="U1182" s="20"/>
    </row>
    <row r="1183" spans="1:21">
      <c r="A1183" s="22" t="s">
        <v>2255</v>
      </c>
      <c r="B1183" s="24" t="s">
        <v>2262</v>
      </c>
      <c r="C1183" s="25"/>
      <c r="D1183" s="25"/>
      <c r="E1183" s="25"/>
      <c r="F1183" s="25"/>
      <c r="G1183" s="25"/>
      <c r="H1183" s="25"/>
      <c r="I1183" s="25"/>
      <c r="J1183" s="25"/>
      <c r="K1183" s="25"/>
      <c r="L1183" s="25"/>
      <c r="M1183" s="20"/>
      <c r="N1183" s="20"/>
      <c r="O1183" s="20"/>
      <c r="P1183" s="20"/>
      <c r="Q1183" s="20"/>
      <c r="R1183" s="20"/>
      <c r="S1183" s="20"/>
      <c r="T1183" s="20"/>
      <c r="U1183" s="20"/>
    </row>
    <row r="1184" spans="1:21">
      <c r="A1184" s="22" t="s">
        <v>2255</v>
      </c>
      <c r="B1184" s="21" t="s">
        <v>2263</v>
      </c>
      <c r="C1184" s="22"/>
      <c r="D1184" s="22" t="s">
        <v>2264</v>
      </c>
      <c r="E1184" s="22" t="s">
        <v>2265</v>
      </c>
      <c r="F1184" s="22" t="s">
        <v>106</v>
      </c>
      <c r="G1184" s="22" t="s">
        <v>2266</v>
      </c>
      <c r="H1184" s="22" t="s">
        <v>302</v>
      </c>
      <c r="I1184" s="22"/>
      <c r="J1184" s="22"/>
      <c r="K1184" s="22" t="s">
        <v>2267</v>
      </c>
      <c r="L1184" s="22" t="s">
        <v>2268</v>
      </c>
      <c r="M1184" s="20"/>
      <c r="N1184" s="20"/>
      <c r="O1184" s="20"/>
      <c r="P1184" s="20"/>
      <c r="Q1184" s="20"/>
      <c r="R1184" s="20"/>
      <c r="S1184" s="20"/>
      <c r="T1184" s="20"/>
      <c r="U1184" s="20"/>
    </row>
    <row r="1185" spans="1:21">
      <c r="A1185" s="22" t="s">
        <v>2255</v>
      </c>
      <c r="B1185" s="24" t="s">
        <v>2269</v>
      </c>
      <c r="C1185" s="25"/>
      <c r="D1185" s="25"/>
      <c r="E1185" s="25"/>
      <c r="F1185" s="25"/>
      <c r="G1185" s="25"/>
      <c r="H1185" s="25"/>
      <c r="I1185" s="25"/>
      <c r="J1185" s="25"/>
      <c r="K1185" s="25"/>
      <c r="L1185" s="25"/>
      <c r="M1185" s="20"/>
      <c r="N1185" s="20"/>
      <c r="O1185" s="20"/>
      <c r="P1185" s="20"/>
      <c r="Q1185" s="20"/>
      <c r="R1185" s="20"/>
      <c r="S1185" s="20"/>
      <c r="T1185" s="20"/>
      <c r="U1185" s="20"/>
    </row>
    <row r="1186" spans="1:21">
      <c r="A1186" s="22" t="s">
        <v>2255</v>
      </c>
      <c r="B1186" s="21" t="s">
        <v>2263</v>
      </c>
      <c r="C1186" s="22"/>
      <c r="D1186" s="22" t="s">
        <v>2264</v>
      </c>
      <c r="E1186" s="22" t="s">
        <v>2265</v>
      </c>
      <c r="F1186" s="22" t="s">
        <v>106</v>
      </c>
      <c r="G1186" s="22" t="s">
        <v>2266</v>
      </c>
      <c r="H1186" s="22" t="s">
        <v>302</v>
      </c>
      <c r="I1186" s="22"/>
      <c r="J1186" s="22"/>
      <c r="K1186" s="22" t="s">
        <v>2267</v>
      </c>
      <c r="L1186" s="22" t="s">
        <v>2268</v>
      </c>
      <c r="M1186" s="20"/>
      <c r="N1186" s="20"/>
      <c r="O1186" s="20"/>
      <c r="P1186" s="20"/>
      <c r="Q1186" s="20"/>
      <c r="R1186" s="20"/>
      <c r="S1186" s="20"/>
      <c r="T1186" s="20"/>
      <c r="U1186" s="20"/>
    </row>
    <row r="1187" spans="1:21">
      <c r="A1187" s="22" t="s">
        <v>2255</v>
      </c>
      <c r="B1187" s="24" t="s">
        <v>2262</v>
      </c>
      <c r="C1187" s="25"/>
      <c r="D1187" s="25"/>
      <c r="E1187" s="25"/>
      <c r="F1187" s="25"/>
      <c r="G1187" s="25"/>
      <c r="H1187" s="25"/>
      <c r="I1187" s="25"/>
      <c r="J1187" s="25"/>
      <c r="K1187" s="25"/>
      <c r="L1187" s="25"/>
      <c r="M1187" s="20"/>
      <c r="N1187" s="20"/>
      <c r="O1187" s="20"/>
      <c r="P1187" s="20"/>
      <c r="Q1187" s="20"/>
      <c r="R1187" s="20"/>
      <c r="S1187" s="20"/>
      <c r="T1187" s="20"/>
      <c r="U1187" s="20"/>
    </row>
    <row r="1188" spans="1:21">
      <c r="A1188" s="22" t="s">
        <v>2255</v>
      </c>
      <c r="B1188" s="21" t="s">
        <v>2270</v>
      </c>
      <c r="C1188" s="22"/>
      <c r="D1188" s="22" t="s">
        <v>2264</v>
      </c>
      <c r="E1188" s="22" t="s">
        <v>2265</v>
      </c>
      <c r="F1188" s="22" t="s">
        <v>106</v>
      </c>
      <c r="G1188" s="22" t="s">
        <v>2266</v>
      </c>
      <c r="H1188" s="22" t="s">
        <v>302</v>
      </c>
      <c r="I1188" s="22"/>
      <c r="J1188" s="22"/>
      <c r="K1188" s="22" t="s">
        <v>2267</v>
      </c>
      <c r="L1188" s="22" t="s">
        <v>2268</v>
      </c>
      <c r="M1188" s="20"/>
      <c r="N1188" s="20"/>
      <c r="O1188" s="20"/>
      <c r="P1188" s="20"/>
      <c r="Q1188" s="20"/>
      <c r="R1188" s="20"/>
      <c r="S1188" s="20"/>
      <c r="T1188" s="20"/>
      <c r="U1188" s="20"/>
    </row>
    <row r="1189" spans="1:21">
      <c r="A1189" s="22" t="s">
        <v>2255</v>
      </c>
      <c r="B1189" s="24" t="s">
        <v>2269</v>
      </c>
      <c r="C1189" s="25"/>
      <c r="D1189" s="25"/>
      <c r="E1189" s="25"/>
      <c r="F1189" s="25"/>
      <c r="G1189" s="25"/>
      <c r="H1189" s="25"/>
      <c r="I1189" s="25"/>
      <c r="J1189" s="25"/>
      <c r="K1189" s="25"/>
      <c r="L1189" s="25"/>
      <c r="M1189" s="20"/>
      <c r="N1189" s="20"/>
      <c r="O1189" s="20"/>
      <c r="P1189" s="20"/>
      <c r="Q1189" s="20"/>
      <c r="R1189" s="20"/>
      <c r="S1189" s="20"/>
      <c r="T1189" s="20"/>
      <c r="U1189" s="20"/>
    </row>
    <row r="1190" spans="1:21">
      <c r="A1190" s="22" t="s">
        <v>2255</v>
      </c>
      <c r="B1190" s="21" t="s">
        <v>2270</v>
      </c>
      <c r="C1190" s="22"/>
      <c r="D1190" s="22" t="s">
        <v>2264</v>
      </c>
      <c r="E1190" s="22" t="s">
        <v>2265</v>
      </c>
      <c r="F1190" s="22" t="s">
        <v>106</v>
      </c>
      <c r="G1190" s="22" t="s">
        <v>2266</v>
      </c>
      <c r="H1190" s="22" t="s">
        <v>302</v>
      </c>
      <c r="I1190" s="22"/>
      <c r="J1190" s="22"/>
      <c r="K1190" s="22" t="s">
        <v>2267</v>
      </c>
      <c r="L1190" s="22" t="s">
        <v>2268</v>
      </c>
      <c r="M1190" s="20"/>
      <c r="N1190" s="20"/>
      <c r="O1190" s="20"/>
      <c r="P1190" s="20"/>
      <c r="Q1190" s="20"/>
      <c r="R1190" s="20"/>
      <c r="S1190" s="20"/>
      <c r="T1190" s="20"/>
      <c r="U1190" s="20"/>
    </row>
    <row r="1191" spans="1:21">
      <c r="A1191" s="22" t="s">
        <v>2255</v>
      </c>
      <c r="B1191" s="24" t="s">
        <v>2262</v>
      </c>
      <c r="C1191" s="25"/>
      <c r="D1191" s="25"/>
      <c r="E1191" s="25"/>
      <c r="F1191" s="25"/>
      <c r="G1191" s="25"/>
      <c r="H1191" s="25"/>
      <c r="I1191" s="25"/>
      <c r="J1191" s="25"/>
      <c r="K1191" s="25"/>
      <c r="L1191" s="25"/>
      <c r="M1191" s="20"/>
      <c r="N1191" s="20"/>
      <c r="O1191" s="20"/>
      <c r="P1191" s="20"/>
      <c r="Q1191" s="20"/>
      <c r="R1191" s="20"/>
      <c r="S1191" s="20"/>
      <c r="T1191" s="20"/>
      <c r="U1191" s="20"/>
    </row>
    <row r="1192" spans="1:21">
      <c r="A1192" s="22" t="s">
        <v>2255</v>
      </c>
      <c r="B1192" s="21" t="s">
        <v>2271</v>
      </c>
      <c r="C1192" s="22"/>
      <c r="D1192" s="22" t="s">
        <v>2264</v>
      </c>
      <c r="E1192" s="22" t="s">
        <v>2265</v>
      </c>
      <c r="F1192" s="22" t="s">
        <v>106</v>
      </c>
      <c r="G1192" s="22" t="s">
        <v>2266</v>
      </c>
      <c r="H1192" s="22" t="s">
        <v>302</v>
      </c>
      <c r="I1192" s="22"/>
      <c r="J1192" s="22"/>
      <c r="K1192" s="22" t="s">
        <v>2267</v>
      </c>
      <c r="L1192" s="22" t="s">
        <v>2268</v>
      </c>
      <c r="M1192" s="20"/>
      <c r="N1192" s="20"/>
      <c r="O1192" s="20"/>
      <c r="P1192" s="20"/>
      <c r="Q1192" s="20"/>
      <c r="R1192" s="20"/>
      <c r="S1192" s="20"/>
      <c r="T1192" s="20"/>
      <c r="U1192" s="20"/>
    </row>
    <row r="1193" spans="1:21">
      <c r="A1193" s="22" t="s">
        <v>2255</v>
      </c>
      <c r="B1193" s="24" t="s">
        <v>2269</v>
      </c>
      <c r="C1193" s="25"/>
      <c r="D1193" s="25"/>
      <c r="E1193" s="25"/>
      <c r="F1193" s="25"/>
      <c r="G1193" s="25"/>
      <c r="H1193" s="25"/>
      <c r="I1193" s="25"/>
      <c r="J1193" s="25"/>
      <c r="K1193" s="25"/>
      <c r="L1193" s="25"/>
      <c r="M1193" s="20"/>
      <c r="N1193" s="20"/>
      <c r="O1193" s="20"/>
      <c r="P1193" s="20"/>
      <c r="Q1193" s="20"/>
      <c r="R1193" s="20"/>
      <c r="S1193" s="20"/>
      <c r="T1193" s="20"/>
      <c r="U1193" s="20"/>
    </row>
    <row r="1194" spans="1:21">
      <c r="A1194" s="22" t="s">
        <v>2255</v>
      </c>
      <c r="B1194" s="21" t="s">
        <v>2271</v>
      </c>
      <c r="C1194" s="22"/>
      <c r="D1194" s="22" t="s">
        <v>2264</v>
      </c>
      <c r="E1194" s="22" t="s">
        <v>2265</v>
      </c>
      <c r="F1194" s="22" t="s">
        <v>106</v>
      </c>
      <c r="G1194" s="22" t="s">
        <v>2266</v>
      </c>
      <c r="H1194" s="22" t="s">
        <v>302</v>
      </c>
      <c r="I1194" s="22"/>
      <c r="J1194" s="22"/>
      <c r="K1194" s="22" t="s">
        <v>2267</v>
      </c>
      <c r="L1194" s="22" t="s">
        <v>2268</v>
      </c>
      <c r="M1194" s="20"/>
      <c r="N1194" s="20"/>
      <c r="O1194" s="20"/>
      <c r="P1194" s="20"/>
      <c r="Q1194" s="20"/>
      <c r="R1194" s="20"/>
      <c r="S1194" s="20"/>
      <c r="T1194" s="20"/>
      <c r="U1194" s="20"/>
    </row>
    <row r="1195" spans="1:21">
      <c r="A1195" s="22" t="s">
        <v>2255</v>
      </c>
      <c r="B1195" s="24" t="s">
        <v>2262</v>
      </c>
      <c r="C1195" s="25"/>
      <c r="D1195" s="25"/>
      <c r="E1195" s="25"/>
      <c r="F1195" s="25"/>
      <c r="G1195" s="25"/>
      <c r="H1195" s="25"/>
      <c r="I1195" s="25"/>
      <c r="J1195" s="25"/>
      <c r="K1195" s="25"/>
      <c r="L1195" s="25"/>
      <c r="M1195" s="20"/>
      <c r="N1195" s="20"/>
      <c r="O1195" s="20"/>
      <c r="P1195" s="20"/>
      <c r="Q1195" s="20"/>
      <c r="R1195" s="20"/>
      <c r="S1195" s="20"/>
      <c r="T1195" s="20"/>
      <c r="U1195" s="20"/>
    </row>
    <row r="1196" spans="1:21">
      <c r="A1196" s="22" t="s">
        <v>2255</v>
      </c>
      <c r="B1196" s="21" t="s">
        <v>2272</v>
      </c>
      <c r="C1196" s="22"/>
      <c r="D1196" s="22" t="s">
        <v>2264</v>
      </c>
      <c r="E1196" s="22" t="s">
        <v>2265</v>
      </c>
      <c r="F1196" s="22" t="s">
        <v>106</v>
      </c>
      <c r="G1196" s="22" t="s">
        <v>2266</v>
      </c>
      <c r="H1196" s="22" t="s">
        <v>302</v>
      </c>
      <c r="I1196" s="22"/>
      <c r="J1196" s="22"/>
      <c r="K1196" s="22" t="s">
        <v>2267</v>
      </c>
      <c r="L1196" s="22" t="s">
        <v>2268</v>
      </c>
      <c r="M1196" s="20"/>
      <c r="N1196" s="20"/>
      <c r="O1196" s="20"/>
      <c r="P1196" s="20"/>
      <c r="Q1196" s="20"/>
      <c r="R1196" s="20"/>
      <c r="S1196" s="20"/>
      <c r="T1196" s="20"/>
      <c r="U1196" s="20"/>
    </row>
    <row r="1197" spans="1:21">
      <c r="A1197" s="22" t="s">
        <v>2255</v>
      </c>
      <c r="B1197" s="24" t="s">
        <v>2269</v>
      </c>
      <c r="C1197" s="25"/>
      <c r="D1197" s="25"/>
      <c r="E1197" s="25"/>
      <c r="F1197" s="25"/>
      <c r="G1197" s="25"/>
      <c r="H1197" s="25"/>
      <c r="I1197" s="25"/>
      <c r="J1197" s="25"/>
      <c r="K1197" s="25"/>
      <c r="L1197" s="25"/>
      <c r="M1197" s="20"/>
      <c r="N1197" s="20"/>
      <c r="O1197" s="20"/>
      <c r="P1197" s="20"/>
      <c r="Q1197" s="20"/>
      <c r="R1197" s="20"/>
      <c r="S1197" s="20"/>
      <c r="T1197" s="20"/>
      <c r="U1197" s="20"/>
    </row>
    <row r="1198" spans="1:21">
      <c r="A1198" s="22" t="s">
        <v>2255</v>
      </c>
      <c r="B1198" s="21" t="s">
        <v>2272</v>
      </c>
      <c r="C1198" s="22"/>
      <c r="D1198" s="22" t="s">
        <v>2264</v>
      </c>
      <c r="E1198" s="22" t="s">
        <v>2265</v>
      </c>
      <c r="F1198" s="22" t="s">
        <v>106</v>
      </c>
      <c r="G1198" s="22" t="s">
        <v>2266</v>
      </c>
      <c r="H1198" s="22" t="s">
        <v>302</v>
      </c>
      <c r="I1198" s="22"/>
      <c r="J1198" s="22"/>
      <c r="K1198" s="22" t="s">
        <v>2267</v>
      </c>
      <c r="L1198" s="22" t="s">
        <v>2268</v>
      </c>
      <c r="M1198" s="20"/>
      <c r="N1198" s="20"/>
      <c r="O1198" s="20"/>
      <c r="P1198" s="20"/>
      <c r="Q1198" s="20"/>
      <c r="R1198" s="20"/>
      <c r="S1198" s="20"/>
      <c r="T1198" s="20"/>
      <c r="U1198" s="20"/>
    </row>
    <row r="1199" spans="1:21">
      <c r="A1199" s="22" t="s">
        <v>2255</v>
      </c>
      <c r="B1199" s="24" t="s">
        <v>2262</v>
      </c>
      <c r="C1199" s="25"/>
      <c r="D1199" s="25"/>
      <c r="E1199" s="25"/>
      <c r="F1199" s="25"/>
      <c r="G1199" s="25"/>
      <c r="H1199" s="25"/>
      <c r="I1199" s="25"/>
      <c r="J1199" s="25"/>
      <c r="K1199" s="25"/>
      <c r="L1199" s="25"/>
      <c r="M1199" s="20"/>
      <c r="N1199" s="20"/>
      <c r="O1199" s="20"/>
      <c r="P1199" s="20"/>
      <c r="Q1199" s="20"/>
      <c r="R1199" s="20"/>
      <c r="S1199" s="20"/>
      <c r="T1199" s="20"/>
      <c r="U1199" s="20"/>
    </row>
    <row r="1200" spans="1:21">
      <c r="A1200" s="22" t="s">
        <v>2255</v>
      </c>
      <c r="B1200" s="21" t="s">
        <v>2263</v>
      </c>
      <c r="C1200" s="22" t="s">
        <v>2273</v>
      </c>
      <c r="D1200" s="22"/>
      <c r="E1200" s="22" t="s">
        <v>2265</v>
      </c>
      <c r="F1200" s="22" t="s">
        <v>106</v>
      </c>
      <c r="G1200" s="22" t="s">
        <v>2266</v>
      </c>
      <c r="H1200" s="22" t="s">
        <v>302</v>
      </c>
      <c r="I1200" s="22"/>
      <c r="J1200" s="22"/>
      <c r="K1200" s="22" t="s">
        <v>2267</v>
      </c>
      <c r="L1200" s="22" t="s">
        <v>2268</v>
      </c>
      <c r="M1200" s="20"/>
      <c r="N1200" s="20"/>
      <c r="O1200" s="20"/>
      <c r="P1200" s="20"/>
      <c r="Q1200" s="20"/>
      <c r="R1200" s="20"/>
      <c r="S1200" s="20"/>
      <c r="T1200" s="20"/>
      <c r="U1200" s="20"/>
    </row>
    <row r="1201" spans="1:21">
      <c r="A1201" s="22" t="s">
        <v>2255</v>
      </c>
      <c r="B1201" s="24" t="s">
        <v>2269</v>
      </c>
      <c r="C1201" s="25"/>
      <c r="D1201" s="25"/>
      <c r="E1201" s="25"/>
      <c r="F1201" s="25"/>
      <c r="G1201" s="25"/>
      <c r="H1201" s="25"/>
      <c r="I1201" s="25"/>
      <c r="J1201" s="25"/>
      <c r="K1201" s="25"/>
      <c r="L1201" s="25"/>
      <c r="M1201" s="20"/>
      <c r="N1201" s="20"/>
      <c r="O1201" s="20"/>
      <c r="P1201" s="20"/>
      <c r="Q1201" s="20"/>
      <c r="R1201" s="20"/>
      <c r="S1201" s="20"/>
      <c r="T1201" s="20"/>
      <c r="U1201" s="20"/>
    </row>
    <row r="1202" spans="1:21">
      <c r="A1202" s="22" t="s">
        <v>2255</v>
      </c>
      <c r="B1202" s="21" t="s">
        <v>2263</v>
      </c>
      <c r="C1202" s="22" t="s">
        <v>2273</v>
      </c>
      <c r="D1202" s="22"/>
      <c r="E1202" s="22" t="s">
        <v>2265</v>
      </c>
      <c r="F1202" s="22" t="s">
        <v>106</v>
      </c>
      <c r="G1202" s="22" t="s">
        <v>2266</v>
      </c>
      <c r="H1202" s="22" t="s">
        <v>302</v>
      </c>
      <c r="I1202" s="22"/>
      <c r="J1202" s="22"/>
      <c r="K1202" s="22" t="s">
        <v>2267</v>
      </c>
      <c r="L1202" s="22" t="s">
        <v>2268</v>
      </c>
      <c r="M1202" s="20"/>
      <c r="N1202" s="20"/>
      <c r="O1202" s="20"/>
      <c r="P1202" s="20"/>
      <c r="Q1202" s="20"/>
      <c r="R1202" s="20"/>
      <c r="S1202" s="20"/>
      <c r="T1202" s="20"/>
      <c r="U1202" s="20"/>
    </row>
    <row r="1203" spans="1:21">
      <c r="A1203" s="22" t="s">
        <v>2255</v>
      </c>
      <c r="B1203" s="24" t="s">
        <v>2262</v>
      </c>
      <c r="C1203" s="25"/>
      <c r="D1203" s="25"/>
      <c r="E1203" s="25"/>
      <c r="F1203" s="25"/>
      <c r="G1203" s="25"/>
      <c r="H1203" s="25"/>
      <c r="I1203" s="25"/>
      <c r="J1203" s="25"/>
      <c r="K1203" s="25"/>
      <c r="L1203" s="25"/>
      <c r="M1203" s="20"/>
      <c r="N1203" s="20"/>
      <c r="O1203" s="20"/>
      <c r="P1203" s="20"/>
      <c r="Q1203" s="20"/>
      <c r="R1203" s="20"/>
      <c r="S1203" s="20"/>
      <c r="T1203" s="20"/>
      <c r="U1203" s="20"/>
    </row>
    <row r="1204" spans="1:21">
      <c r="A1204" s="22" t="s">
        <v>2255</v>
      </c>
      <c r="B1204" s="21" t="s">
        <v>2270</v>
      </c>
      <c r="C1204" s="22"/>
      <c r="D1204" s="22" t="s">
        <v>2273</v>
      </c>
      <c r="E1204" s="22" t="s">
        <v>2265</v>
      </c>
      <c r="F1204" s="22" t="s">
        <v>106</v>
      </c>
      <c r="G1204" s="22" t="s">
        <v>2266</v>
      </c>
      <c r="H1204" s="22" t="s">
        <v>302</v>
      </c>
      <c r="I1204" s="22"/>
      <c r="J1204" s="22"/>
      <c r="K1204" s="22" t="s">
        <v>2267</v>
      </c>
      <c r="L1204" s="22" t="s">
        <v>2268</v>
      </c>
      <c r="M1204" s="20"/>
      <c r="N1204" s="20"/>
      <c r="O1204" s="20"/>
      <c r="P1204" s="20"/>
      <c r="Q1204" s="20"/>
      <c r="R1204" s="20"/>
      <c r="S1204" s="20"/>
      <c r="T1204" s="20"/>
      <c r="U1204" s="20"/>
    </row>
    <row r="1205" spans="1:21">
      <c r="A1205" s="22" t="s">
        <v>2255</v>
      </c>
      <c r="B1205" s="24" t="s">
        <v>2269</v>
      </c>
      <c r="C1205" s="25"/>
      <c r="D1205" s="25"/>
      <c r="E1205" s="25"/>
      <c r="F1205" s="25"/>
      <c r="G1205" s="25"/>
      <c r="H1205" s="25"/>
      <c r="I1205" s="25"/>
      <c r="J1205" s="25"/>
      <c r="K1205" s="25"/>
      <c r="L1205" s="25"/>
      <c r="M1205" s="20"/>
      <c r="N1205" s="20"/>
      <c r="O1205" s="20"/>
      <c r="P1205" s="20"/>
      <c r="Q1205" s="20"/>
      <c r="R1205" s="20"/>
      <c r="S1205" s="20"/>
      <c r="T1205" s="20"/>
      <c r="U1205" s="20"/>
    </row>
    <row r="1206" spans="1:21">
      <c r="A1206" s="22" t="s">
        <v>2255</v>
      </c>
      <c r="B1206" s="21" t="s">
        <v>2270</v>
      </c>
      <c r="C1206" s="22"/>
      <c r="D1206" s="22" t="s">
        <v>2273</v>
      </c>
      <c r="E1206" s="22" t="s">
        <v>2265</v>
      </c>
      <c r="F1206" s="22" t="s">
        <v>106</v>
      </c>
      <c r="G1206" s="22" t="s">
        <v>2266</v>
      </c>
      <c r="H1206" s="22" t="s">
        <v>302</v>
      </c>
      <c r="I1206" s="22"/>
      <c r="J1206" s="22"/>
      <c r="K1206" s="22" t="s">
        <v>2267</v>
      </c>
      <c r="L1206" s="22" t="s">
        <v>2268</v>
      </c>
      <c r="M1206" s="20"/>
      <c r="N1206" s="20"/>
      <c r="O1206" s="20"/>
      <c r="P1206" s="20"/>
      <c r="Q1206" s="20"/>
      <c r="R1206" s="20"/>
      <c r="S1206" s="20"/>
      <c r="T1206" s="20"/>
      <c r="U1206" s="20"/>
    </row>
    <row r="1207" spans="1:21">
      <c r="A1207" s="22" t="s">
        <v>2255</v>
      </c>
      <c r="B1207" s="24" t="s">
        <v>2262</v>
      </c>
      <c r="C1207" s="25"/>
      <c r="D1207" s="25"/>
      <c r="E1207" s="25"/>
      <c r="F1207" s="25"/>
      <c r="G1207" s="25"/>
      <c r="H1207" s="25"/>
      <c r="I1207" s="25"/>
      <c r="J1207" s="25"/>
      <c r="K1207" s="25"/>
      <c r="L1207" s="25"/>
      <c r="M1207" s="20"/>
      <c r="N1207" s="20"/>
      <c r="O1207" s="20"/>
      <c r="P1207" s="20"/>
      <c r="Q1207" s="20"/>
      <c r="R1207" s="20"/>
      <c r="S1207" s="20"/>
      <c r="T1207" s="20"/>
      <c r="U1207" s="20"/>
    </row>
    <row r="1208" spans="1:21">
      <c r="A1208" s="22" t="s">
        <v>2255</v>
      </c>
      <c r="B1208" s="21" t="s">
        <v>2271</v>
      </c>
      <c r="C1208" s="22"/>
      <c r="D1208" s="22" t="s">
        <v>2273</v>
      </c>
      <c r="E1208" s="22" t="s">
        <v>2265</v>
      </c>
      <c r="F1208" s="22" t="s">
        <v>106</v>
      </c>
      <c r="G1208" s="22" t="s">
        <v>2266</v>
      </c>
      <c r="H1208" s="22" t="s">
        <v>302</v>
      </c>
      <c r="I1208" s="22"/>
      <c r="J1208" s="22"/>
      <c r="K1208" s="22" t="s">
        <v>2267</v>
      </c>
      <c r="L1208" s="22" t="s">
        <v>2268</v>
      </c>
      <c r="M1208" s="20"/>
      <c r="N1208" s="20"/>
      <c r="O1208" s="20"/>
      <c r="P1208" s="20"/>
      <c r="Q1208" s="20"/>
      <c r="R1208" s="20"/>
      <c r="S1208" s="20"/>
      <c r="T1208" s="20"/>
      <c r="U1208" s="20"/>
    </row>
    <row r="1209" spans="1:21">
      <c r="A1209" s="22" t="s">
        <v>2255</v>
      </c>
      <c r="B1209" s="24" t="s">
        <v>2269</v>
      </c>
      <c r="C1209" s="25"/>
      <c r="D1209" s="25"/>
      <c r="E1209" s="25"/>
      <c r="F1209" s="25"/>
      <c r="G1209" s="25"/>
      <c r="H1209" s="25"/>
      <c r="I1209" s="25"/>
      <c r="J1209" s="25"/>
      <c r="K1209" s="25"/>
      <c r="L1209" s="25"/>
      <c r="M1209" s="20"/>
      <c r="N1209" s="20"/>
      <c r="O1209" s="20"/>
      <c r="P1209" s="20"/>
      <c r="Q1209" s="20"/>
      <c r="R1209" s="20"/>
      <c r="S1209" s="20"/>
      <c r="T1209" s="20"/>
      <c r="U1209" s="20"/>
    </row>
    <row r="1210" spans="1:21">
      <c r="A1210" s="22" t="s">
        <v>2255</v>
      </c>
      <c r="B1210" s="21" t="s">
        <v>2271</v>
      </c>
      <c r="C1210" s="22"/>
      <c r="D1210" s="22" t="s">
        <v>2273</v>
      </c>
      <c r="E1210" s="22" t="s">
        <v>2265</v>
      </c>
      <c r="F1210" s="22" t="s">
        <v>106</v>
      </c>
      <c r="G1210" s="22" t="s">
        <v>2266</v>
      </c>
      <c r="H1210" s="22" t="s">
        <v>302</v>
      </c>
      <c r="I1210" s="22"/>
      <c r="J1210" s="22"/>
      <c r="K1210" s="22" t="s">
        <v>2267</v>
      </c>
      <c r="L1210" s="22" t="s">
        <v>2268</v>
      </c>
      <c r="M1210" s="20"/>
      <c r="N1210" s="20"/>
      <c r="O1210" s="20"/>
      <c r="P1210" s="20"/>
      <c r="Q1210" s="20"/>
      <c r="R1210" s="20"/>
      <c r="S1210" s="20"/>
      <c r="T1210" s="20"/>
      <c r="U1210" s="20"/>
    </row>
    <row r="1211" spans="1:21">
      <c r="A1211" s="22" t="s">
        <v>2255</v>
      </c>
      <c r="B1211" s="24" t="s">
        <v>2262</v>
      </c>
      <c r="C1211" s="25"/>
      <c r="D1211" s="25"/>
      <c r="E1211" s="25"/>
      <c r="F1211" s="25"/>
      <c r="G1211" s="25"/>
      <c r="H1211" s="25"/>
      <c r="I1211" s="25"/>
      <c r="J1211" s="25"/>
      <c r="K1211" s="25"/>
      <c r="L1211" s="25"/>
      <c r="M1211" s="20"/>
      <c r="N1211" s="20"/>
      <c r="O1211" s="20"/>
      <c r="P1211" s="20"/>
      <c r="Q1211" s="20"/>
      <c r="R1211" s="20"/>
      <c r="S1211" s="20"/>
      <c r="T1211" s="20"/>
      <c r="U1211" s="20"/>
    </row>
    <row r="1212" spans="1:21">
      <c r="A1212" s="22" t="s">
        <v>2255</v>
      </c>
      <c r="B1212" s="21" t="s">
        <v>2272</v>
      </c>
      <c r="C1212" s="22"/>
      <c r="D1212" s="22" t="s">
        <v>2273</v>
      </c>
      <c r="E1212" s="22" t="s">
        <v>2265</v>
      </c>
      <c r="F1212" s="22" t="s">
        <v>106</v>
      </c>
      <c r="G1212" s="22" t="s">
        <v>2266</v>
      </c>
      <c r="H1212" s="22" t="s">
        <v>302</v>
      </c>
      <c r="I1212" s="22"/>
      <c r="J1212" s="22"/>
      <c r="K1212" s="22" t="s">
        <v>2267</v>
      </c>
      <c r="L1212" s="22" t="s">
        <v>2268</v>
      </c>
      <c r="M1212" s="20"/>
      <c r="N1212" s="20"/>
      <c r="O1212" s="20"/>
      <c r="P1212" s="20"/>
      <c r="Q1212" s="20"/>
      <c r="R1212" s="20"/>
      <c r="S1212" s="20"/>
      <c r="T1212" s="20"/>
      <c r="U1212" s="20"/>
    </row>
    <row r="1213" spans="1:21">
      <c r="A1213" s="22" t="s">
        <v>2255</v>
      </c>
      <c r="B1213" s="24" t="s">
        <v>2269</v>
      </c>
      <c r="C1213" s="25"/>
      <c r="D1213" s="25"/>
      <c r="E1213" s="25"/>
      <c r="F1213" s="25"/>
      <c r="G1213" s="25"/>
      <c r="H1213" s="25"/>
      <c r="I1213" s="25"/>
      <c r="J1213" s="25"/>
      <c r="K1213" s="25"/>
      <c r="L1213" s="25"/>
      <c r="M1213" s="20"/>
      <c r="N1213" s="20"/>
      <c r="O1213" s="20"/>
      <c r="P1213" s="20"/>
      <c r="Q1213" s="20"/>
      <c r="R1213" s="20"/>
      <c r="S1213" s="20"/>
      <c r="T1213" s="20"/>
      <c r="U1213" s="20"/>
    </row>
    <row r="1214" spans="1:21">
      <c r="A1214" s="22" t="s">
        <v>2255</v>
      </c>
      <c r="B1214" s="21" t="s">
        <v>2272</v>
      </c>
      <c r="C1214" s="22"/>
      <c r="D1214" s="22" t="s">
        <v>2273</v>
      </c>
      <c r="E1214" s="22" t="s">
        <v>2265</v>
      </c>
      <c r="F1214" s="22" t="s">
        <v>106</v>
      </c>
      <c r="G1214" s="22" t="s">
        <v>2266</v>
      </c>
      <c r="H1214" s="22" t="s">
        <v>302</v>
      </c>
      <c r="I1214" s="22"/>
      <c r="J1214" s="22"/>
      <c r="K1214" s="22" t="s">
        <v>2267</v>
      </c>
      <c r="L1214" s="22" t="s">
        <v>2268</v>
      </c>
      <c r="M1214" s="20"/>
      <c r="N1214" s="20"/>
      <c r="O1214" s="20"/>
      <c r="P1214" s="20"/>
      <c r="Q1214" s="20"/>
      <c r="R1214" s="20"/>
      <c r="S1214" s="20"/>
      <c r="T1214" s="20"/>
      <c r="U1214" s="20"/>
    </row>
    <row r="1215" spans="1:21">
      <c r="A1215" s="22" t="s">
        <v>2255</v>
      </c>
      <c r="B1215" s="24" t="s">
        <v>2274</v>
      </c>
      <c r="C1215" s="25"/>
      <c r="D1215" s="25"/>
      <c r="E1215" s="25" t="s">
        <v>2275</v>
      </c>
      <c r="F1215" s="25" t="s">
        <v>106</v>
      </c>
      <c r="G1215" s="25" t="s">
        <v>2276</v>
      </c>
      <c r="H1215" s="25" t="s">
        <v>169</v>
      </c>
      <c r="I1215" s="25"/>
      <c r="J1215" s="25"/>
      <c r="K1215" s="25" t="s">
        <v>1604</v>
      </c>
      <c r="L1215" s="25" t="s">
        <v>2277</v>
      </c>
      <c r="M1215" s="20"/>
      <c r="N1215" s="20"/>
      <c r="O1215" s="20"/>
      <c r="P1215" s="20"/>
      <c r="Q1215" s="20"/>
      <c r="R1215" s="20"/>
      <c r="S1215" s="20"/>
      <c r="T1215" s="20"/>
      <c r="U1215" s="20"/>
    </row>
    <row r="1216" spans="1:21">
      <c r="A1216" s="22" t="s">
        <v>2255</v>
      </c>
      <c r="B1216" s="21" t="s">
        <v>2278</v>
      </c>
      <c r="C1216" s="22"/>
      <c r="D1216" s="22"/>
      <c r="E1216" s="22"/>
      <c r="F1216" s="22"/>
      <c r="G1216" s="22"/>
      <c r="H1216" s="22"/>
      <c r="I1216" s="22"/>
      <c r="J1216" s="22"/>
      <c r="K1216" s="22"/>
      <c r="L1216" s="22"/>
      <c r="M1216" s="20"/>
      <c r="N1216" s="20"/>
      <c r="O1216" s="20"/>
      <c r="P1216" s="20"/>
      <c r="Q1216" s="20"/>
      <c r="R1216" s="20"/>
      <c r="S1216" s="20"/>
      <c r="T1216" s="20"/>
      <c r="U1216" s="20"/>
    </row>
    <row r="1217" spans="1:21">
      <c r="A1217" s="22" t="s">
        <v>2255</v>
      </c>
      <c r="B1217" s="24" t="s">
        <v>2274</v>
      </c>
      <c r="C1217" s="25"/>
      <c r="D1217" s="25"/>
      <c r="E1217" s="25" t="s">
        <v>2275</v>
      </c>
      <c r="F1217" s="25" t="s">
        <v>106</v>
      </c>
      <c r="G1217" s="25" t="s">
        <v>2276</v>
      </c>
      <c r="H1217" s="25" t="s">
        <v>169</v>
      </c>
      <c r="I1217" s="25"/>
      <c r="J1217" s="25"/>
      <c r="K1217" s="25" t="s">
        <v>1604</v>
      </c>
      <c r="L1217" s="25" t="s">
        <v>2277</v>
      </c>
      <c r="M1217" s="20"/>
      <c r="N1217" s="20"/>
      <c r="O1217" s="20"/>
      <c r="P1217" s="20"/>
      <c r="Q1217" s="20"/>
      <c r="R1217" s="20"/>
      <c r="S1217" s="20"/>
      <c r="T1217" s="20"/>
      <c r="U1217" s="20"/>
    </row>
    <row r="1218" spans="1:21">
      <c r="A1218" s="22" t="s">
        <v>2255</v>
      </c>
      <c r="B1218" s="21" t="s">
        <v>2279</v>
      </c>
      <c r="C1218" s="22"/>
      <c r="D1218" s="22"/>
      <c r="E1218" s="22"/>
      <c r="F1218" s="22"/>
      <c r="G1218" s="22"/>
      <c r="H1218" s="22"/>
      <c r="I1218" s="22"/>
      <c r="J1218" s="22"/>
      <c r="K1218" s="22"/>
      <c r="L1218" s="22"/>
      <c r="M1218" s="20"/>
      <c r="N1218" s="20"/>
      <c r="O1218" s="20"/>
      <c r="P1218" s="20"/>
      <c r="Q1218" s="20"/>
      <c r="R1218" s="20"/>
      <c r="S1218" s="20"/>
      <c r="T1218" s="20"/>
      <c r="U1218" s="20"/>
    </row>
    <row r="1219" spans="1:21">
      <c r="A1219" s="22" t="s">
        <v>2255</v>
      </c>
      <c r="B1219" s="24" t="s">
        <v>2274</v>
      </c>
      <c r="C1219" s="25"/>
      <c r="D1219" s="25"/>
      <c r="E1219" s="25" t="s">
        <v>2275</v>
      </c>
      <c r="F1219" s="25" t="s">
        <v>106</v>
      </c>
      <c r="G1219" s="25" t="s">
        <v>2276</v>
      </c>
      <c r="H1219" s="25" t="s">
        <v>169</v>
      </c>
      <c r="I1219" s="25"/>
      <c r="J1219" s="25"/>
      <c r="K1219" s="25" t="s">
        <v>1604</v>
      </c>
      <c r="L1219" s="25" t="s">
        <v>2277</v>
      </c>
      <c r="M1219" s="20"/>
      <c r="N1219" s="20"/>
      <c r="O1219" s="20"/>
      <c r="P1219" s="20"/>
      <c r="Q1219" s="20"/>
      <c r="R1219" s="20"/>
      <c r="S1219" s="20"/>
      <c r="T1219" s="20"/>
      <c r="U1219" s="20"/>
    </row>
    <row r="1220" spans="1:21">
      <c r="A1220" s="22" t="s">
        <v>2255</v>
      </c>
      <c r="B1220" s="21" t="s">
        <v>2280</v>
      </c>
      <c r="C1220" s="22"/>
      <c r="D1220" s="22"/>
      <c r="E1220" s="22"/>
      <c r="F1220" s="22"/>
      <c r="G1220" s="22"/>
      <c r="H1220" s="22"/>
      <c r="I1220" s="22"/>
      <c r="J1220" s="22"/>
      <c r="K1220" s="22"/>
      <c r="L1220" s="22"/>
      <c r="M1220" s="20"/>
      <c r="N1220" s="20"/>
      <c r="O1220" s="20"/>
      <c r="P1220" s="20"/>
      <c r="Q1220" s="20"/>
      <c r="R1220" s="20"/>
      <c r="S1220" s="20"/>
      <c r="T1220" s="20"/>
      <c r="U1220" s="20"/>
    </row>
    <row r="1221" spans="1:21">
      <c r="A1221" s="22" t="s">
        <v>2255</v>
      </c>
      <c r="B1221" s="24" t="s">
        <v>2274</v>
      </c>
      <c r="C1221" s="25"/>
      <c r="D1221" s="25"/>
      <c r="E1221" s="25" t="s">
        <v>2275</v>
      </c>
      <c r="F1221" s="25" t="s">
        <v>106</v>
      </c>
      <c r="G1221" s="25" t="s">
        <v>2276</v>
      </c>
      <c r="H1221" s="25" t="s">
        <v>169</v>
      </c>
      <c r="I1221" s="25"/>
      <c r="J1221" s="25"/>
      <c r="K1221" s="25" t="s">
        <v>1604</v>
      </c>
      <c r="L1221" s="25" t="s">
        <v>2277</v>
      </c>
      <c r="M1221" s="20"/>
      <c r="N1221" s="20"/>
      <c r="O1221" s="20"/>
      <c r="P1221" s="20"/>
      <c r="Q1221" s="20"/>
      <c r="R1221" s="20"/>
      <c r="S1221" s="20"/>
      <c r="T1221" s="20"/>
      <c r="U1221" s="20"/>
    </row>
    <row r="1222" spans="1:21">
      <c r="A1222" s="22" t="s">
        <v>2255</v>
      </c>
      <c r="B1222" s="21" t="s">
        <v>2281</v>
      </c>
      <c r="C1222" s="22"/>
      <c r="D1222" s="22"/>
      <c r="E1222" s="22"/>
      <c r="F1222" s="22"/>
      <c r="G1222" s="22"/>
      <c r="H1222" s="22"/>
      <c r="I1222" s="22"/>
      <c r="J1222" s="22"/>
      <c r="K1222" s="22"/>
      <c r="L1222" s="22"/>
      <c r="M1222" s="20"/>
      <c r="N1222" s="20"/>
      <c r="O1222" s="20"/>
      <c r="P1222" s="20"/>
      <c r="Q1222" s="20"/>
      <c r="R1222" s="20"/>
      <c r="S1222" s="20"/>
      <c r="T1222" s="20"/>
      <c r="U1222" s="20"/>
    </row>
    <row r="1223" spans="1:21">
      <c r="A1223" s="22" t="s">
        <v>2255</v>
      </c>
      <c r="B1223" s="24" t="s">
        <v>2274</v>
      </c>
      <c r="C1223" s="25"/>
      <c r="D1223" s="25"/>
      <c r="E1223" s="25" t="s">
        <v>2275</v>
      </c>
      <c r="F1223" s="25" t="s">
        <v>106</v>
      </c>
      <c r="G1223" s="25" t="s">
        <v>2276</v>
      </c>
      <c r="H1223" s="25" t="s">
        <v>169</v>
      </c>
      <c r="I1223" s="25"/>
      <c r="J1223" s="25"/>
      <c r="K1223" s="25" t="s">
        <v>1604</v>
      </c>
      <c r="L1223" s="25" t="s">
        <v>2277</v>
      </c>
      <c r="M1223" s="20"/>
      <c r="N1223" s="20"/>
      <c r="O1223" s="20"/>
      <c r="P1223" s="20"/>
      <c r="Q1223" s="20"/>
      <c r="R1223" s="20"/>
      <c r="S1223" s="20"/>
      <c r="T1223" s="20"/>
      <c r="U1223" s="20"/>
    </row>
    <row r="1224" spans="1:21">
      <c r="A1224" s="22" t="s">
        <v>2255</v>
      </c>
      <c r="B1224" s="21" t="s">
        <v>2282</v>
      </c>
      <c r="C1224" s="20"/>
      <c r="D1224" s="20"/>
      <c r="E1224" s="22" t="s">
        <v>216</v>
      </c>
      <c r="F1224" s="22" t="s">
        <v>106</v>
      </c>
      <c r="G1224" s="22" t="s">
        <v>2283</v>
      </c>
      <c r="H1224" s="22">
        <v>22</v>
      </c>
      <c r="I1224" s="20"/>
      <c r="J1224" s="20"/>
      <c r="K1224" s="22">
        <v>5.38</v>
      </c>
      <c r="L1224" s="22" t="s">
        <v>2284</v>
      </c>
      <c r="M1224" s="20"/>
      <c r="N1224" s="20"/>
      <c r="O1224" s="20"/>
      <c r="P1224" s="20"/>
      <c r="Q1224" s="20"/>
      <c r="R1224" s="20"/>
      <c r="S1224" s="20"/>
      <c r="T1224" s="20"/>
      <c r="U1224" s="20"/>
    </row>
    <row r="1225" spans="1:21">
      <c r="A1225" s="22" t="s">
        <v>2255</v>
      </c>
      <c r="B1225" s="24" t="s">
        <v>2285</v>
      </c>
      <c r="C1225" s="20"/>
      <c r="D1225" s="20"/>
      <c r="E1225" s="25" t="s">
        <v>216</v>
      </c>
      <c r="F1225" s="25" t="s">
        <v>106</v>
      </c>
      <c r="G1225" s="25" t="s">
        <v>2283</v>
      </c>
      <c r="H1225" s="25">
        <v>22</v>
      </c>
      <c r="I1225" s="20"/>
      <c r="J1225" s="20"/>
      <c r="K1225" s="25">
        <v>5.38</v>
      </c>
      <c r="L1225" s="25" t="s">
        <v>2284</v>
      </c>
      <c r="M1225" s="20"/>
      <c r="N1225" s="20"/>
      <c r="O1225" s="20"/>
      <c r="P1225" s="20"/>
      <c r="Q1225" s="20"/>
      <c r="R1225" s="20"/>
      <c r="S1225" s="20"/>
      <c r="T1225" s="20"/>
      <c r="U1225" s="20"/>
    </row>
    <row r="1226" spans="1:21">
      <c r="A1226" s="22" t="s">
        <v>2255</v>
      </c>
      <c r="B1226" s="21" t="s">
        <v>2286</v>
      </c>
      <c r="C1226" s="20"/>
      <c r="D1226" s="20"/>
      <c r="E1226" s="22" t="s">
        <v>216</v>
      </c>
      <c r="F1226" s="22" t="s">
        <v>106</v>
      </c>
      <c r="G1226" s="22" t="s">
        <v>2283</v>
      </c>
      <c r="H1226" s="22">
        <v>22</v>
      </c>
      <c r="I1226" s="20"/>
      <c r="J1226" s="20"/>
      <c r="K1226" s="22">
        <v>5.38</v>
      </c>
      <c r="L1226" s="22" t="s">
        <v>2284</v>
      </c>
      <c r="M1226" s="20"/>
      <c r="N1226" s="20"/>
      <c r="O1226" s="20"/>
      <c r="P1226" s="20"/>
      <c r="Q1226" s="20"/>
      <c r="R1226" s="20"/>
      <c r="S1226" s="20"/>
      <c r="T1226" s="20"/>
      <c r="U1226" s="20"/>
    </row>
    <row r="1227" spans="1:21">
      <c r="A1227" s="22" t="s">
        <v>2255</v>
      </c>
      <c r="B1227" s="24" t="s">
        <v>2287</v>
      </c>
      <c r="C1227" s="20"/>
      <c r="D1227" s="20"/>
      <c r="E1227" s="25" t="s">
        <v>216</v>
      </c>
      <c r="F1227" s="25" t="s">
        <v>106</v>
      </c>
      <c r="G1227" s="25" t="s">
        <v>2283</v>
      </c>
      <c r="H1227" s="25">
        <v>22</v>
      </c>
      <c r="I1227" s="20"/>
      <c r="J1227" s="20"/>
      <c r="K1227" s="25">
        <v>5.38</v>
      </c>
      <c r="L1227" s="25" t="s">
        <v>2284</v>
      </c>
      <c r="M1227" s="20"/>
      <c r="N1227" s="20"/>
      <c r="O1227" s="20"/>
      <c r="P1227" s="20"/>
      <c r="Q1227" s="20"/>
      <c r="R1227" s="20"/>
      <c r="S1227" s="20"/>
      <c r="T1227" s="20"/>
      <c r="U1227" s="20"/>
    </row>
    <row r="1228" spans="1:21">
      <c r="A1228" s="22" t="s">
        <v>2255</v>
      </c>
      <c r="B1228" s="21" t="s">
        <v>17</v>
      </c>
      <c r="C1228" s="20"/>
      <c r="D1228" s="20"/>
      <c r="E1228" s="22" t="s">
        <v>17</v>
      </c>
      <c r="F1228" s="22" t="s">
        <v>17</v>
      </c>
      <c r="G1228" s="22" t="s">
        <v>17</v>
      </c>
      <c r="H1228" s="22"/>
      <c r="I1228" s="20"/>
      <c r="J1228" s="20"/>
      <c r="K1228" s="22"/>
      <c r="L1228" s="22" t="s">
        <v>17</v>
      </c>
      <c r="M1228" s="20"/>
      <c r="N1228" s="20"/>
      <c r="O1228" s="20"/>
      <c r="P1228" s="20"/>
      <c r="Q1228" s="20"/>
      <c r="R1228" s="20"/>
      <c r="S1228" s="20"/>
      <c r="T1228" s="20"/>
      <c r="U1228" s="20"/>
    </row>
    <row r="1229" spans="1:21">
      <c r="A1229" s="22" t="s">
        <v>2255</v>
      </c>
      <c r="B1229" s="24" t="s">
        <v>2288</v>
      </c>
      <c r="C1229" s="20"/>
      <c r="D1229" s="20"/>
      <c r="E1229" s="25" t="s">
        <v>2289</v>
      </c>
      <c r="F1229" s="25" t="s">
        <v>106</v>
      </c>
      <c r="G1229" s="25" t="s">
        <v>2290</v>
      </c>
      <c r="H1229" s="25">
        <v>20</v>
      </c>
      <c r="I1229" s="20"/>
      <c r="J1229" s="20"/>
      <c r="K1229" s="25">
        <v>7.32</v>
      </c>
      <c r="L1229" s="25" t="s">
        <v>2291</v>
      </c>
      <c r="M1229" s="20"/>
      <c r="N1229" s="20"/>
      <c r="O1229" s="20"/>
      <c r="P1229" s="20"/>
      <c r="Q1229" s="20"/>
      <c r="R1229" s="20"/>
      <c r="S1229" s="20"/>
      <c r="T1229" s="20"/>
      <c r="U1229" s="20"/>
    </row>
    <row r="1230" spans="1:21">
      <c r="A1230" s="22" t="s">
        <v>2255</v>
      </c>
      <c r="B1230" s="21" t="s">
        <v>2292</v>
      </c>
      <c r="C1230" s="20"/>
      <c r="D1230" s="20"/>
      <c r="E1230" s="22" t="s">
        <v>2289</v>
      </c>
      <c r="F1230" s="22" t="s">
        <v>106</v>
      </c>
      <c r="G1230" s="22" t="s">
        <v>2290</v>
      </c>
      <c r="H1230" s="22">
        <v>20</v>
      </c>
      <c r="I1230" s="20"/>
      <c r="J1230" s="20"/>
      <c r="K1230" s="22">
        <v>7.32</v>
      </c>
      <c r="L1230" s="22" t="s">
        <v>2291</v>
      </c>
      <c r="M1230" s="20"/>
      <c r="N1230" s="20"/>
      <c r="O1230" s="20"/>
      <c r="P1230" s="20"/>
      <c r="Q1230" s="20"/>
      <c r="R1230" s="20"/>
      <c r="S1230" s="20"/>
      <c r="T1230" s="20"/>
      <c r="U1230" s="20"/>
    </row>
    <row r="1231" spans="1:21">
      <c r="A1231" s="22" t="s">
        <v>2255</v>
      </c>
      <c r="B1231" s="24" t="s">
        <v>2293</v>
      </c>
      <c r="C1231" s="20"/>
      <c r="D1231" s="20"/>
      <c r="E1231" s="25" t="s">
        <v>2289</v>
      </c>
      <c r="F1231" s="25" t="s">
        <v>106</v>
      </c>
      <c r="G1231" s="25" t="s">
        <v>2290</v>
      </c>
      <c r="H1231" s="25">
        <v>20</v>
      </c>
      <c r="I1231" s="20"/>
      <c r="J1231" s="20"/>
      <c r="K1231" s="25">
        <v>7.32</v>
      </c>
      <c r="L1231" s="25" t="s">
        <v>2291</v>
      </c>
      <c r="M1231" s="20"/>
      <c r="N1231" s="20"/>
      <c r="O1231" s="20"/>
      <c r="P1231" s="20"/>
      <c r="Q1231" s="20"/>
      <c r="R1231" s="20"/>
      <c r="S1231" s="20"/>
      <c r="T1231" s="20"/>
      <c r="U1231" s="20"/>
    </row>
    <row r="1232" spans="1:21">
      <c r="A1232" s="22" t="s">
        <v>2255</v>
      </c>
      <c r="B1232" s="21" t="s">
        <v>2294</v>
      </c>
      <c r="C1232" s="20"/>
      <c r="D1232" s="20"/>
      <c r="E1232" s="22" t="s">
        <v>2289</v>
      </c>
      <c r="F1232" s="22" t="s">
        <v>106</v>
      </c>
      <c r="G1232" s="22" t="s">
        <v>2290</v>
      </c>
      <c r="H1232" s="22">
        <v>20</v>
      </c>
      <c r="I1232" s="20"/>
      <c r="J1232" s="20"/>
      <c r="K1232" s="22">
        <v>7.32</v>
      </c>
      <c r="L1232" s="22" t="s">
        <v>2291</v>
      </c>
      <c r="M1232" s="20"/>
      <c r="N1232" s="20"/>
      <c r="O1232" s="20"/>
      <c r="P1232" s="20"/>
      <c r="Q1232" s="20"/>
      <c r="R1232" s="20"/>
      <c r="S1232" s="20"/>
      <c r="T1232" s="20"/>
      <c r="U1232" s="20"/>
    </row>
    <row r="1233" spans="1:21">
      <c r="A1233" s="22" t="s">
        <v>2255</v>
      </c>
      <c r="B1233" s="24" t="s">
        <v>2295</v>
      </c>
      <c r="C1233" s="20"/>
      <c r="D1233" s="20"/>
      <c r="E1233" s="25" t="s">
        <v>2289</v>
      </c>
      <c r="F1233" s="25" t="s">
        <v>106</v>
      </c>
      <c r="G1233" s="25" t="s">
        <v>2290</v>
      </c>
      <c r="H1233" s="25">
        <v>20</v>
      </c>
      <c r="I1233" s="20"/>
      <c r="J1233" s="20"/>
      <c r="K1233" s="25">
        <v>7.32</v>
      </c>
      <c r="L1233" s="25" t="s">
        <v>2291</v>
      </c>
      <c r="M1233" s="20"/>
      <c r="N1233" s="20"/>
      <c r="O1233" s="20"/>
      <c r="P1233" s="20"/>
      <c r="Q1233" s="20"/>
      <c r="R1233" s="20"/>
      <c r="S1233" s="20"/>
      <c r="T1233" s="20"/>
      <c r="U1233" s="20"/>
    </row>
    <row r="1234" spans="1:21">
      <c r="A1234" s="22" t="s">
        <v>2255</v>
      </c>
      <c r="B1234" s="21" t="s">
        <v>2296</v>
      </c>
      <c r="C1234" s="20"/>
      <c r="D1234" s="20"/>
      <c r="E1234" s="22" t="s">
        <v>2297</v>
      </c>
      <c r="F1234" s="22" t="s">
        <v>106</v>
      </c>
      <c r="G1234" s="22" t="s">
        <v>2298</v>
      </c>
      <c r="H1234" s="22">
        <v>30</v>
      </c>
      <c r="I1234" s="20"/>
      <c r="J1234" s="20"/>
      <c r="K1234" s="22">
        <v>1.83</v>
      </c>
      <c r="L1234" s="22" t="s">
        <v>2299</v>
      </c>
      <c r="M1234" s="20"/>
      <c r="N1234" s="20"/>
      <c r="O1234" s="20"/>
      <c r="P1234" s="20"/>
      <c r="Q1234" s="20"/>
      <c r="R1234" s="20"/>
      <c r="S1234" s="20"/>
      <c r="T1234" s="20"/>
      <c r="U1234" s="20"/>
    </row>
    <row r="1235" spans="1:21">
      <c r="A1235" s="22" t="s">
        <v>2255</v>
      </c>
      <c r="B1235" s="24" t="s">
        <v>2300</v>
      </c>
      <c r="C1235" s="20"/>
      <c r="D1235" s="20"/>
      <c r="E1235" s="25" t="s">
        <v>2297</v>
      </c>
      <c r="F1235" s="25" t="s">
        <v>106</v>
      </c>
      <c r="G1235" s="25" t="s">
        <v>2298</v>
      </c>
      <c r="H1235" s="25">
        <v>30</v>
      </c>
      <c r="I1235" s="20"/>
      <c r="J1235" s="20"/>
      <c r="K1235" s="25">
        <v>1.83</v>
      </c>
      <c r="L1235" s="25" t="s">
        <v>2299</v>
      </c>
      <c r="M1235" s="20"/>
      <c r="N1235" s="20"/>
      <c r="O1235" s="20"/>
      <c r="P1235" s="20"/>
      <c r="Q1235" s="20"/>
      <c r="R1235" s="20"/>
      <c r="S1235" s="20"/>
      <c r="T1235" s="20"/>
      <c r="U1235" s="20"/>
    </row>
    <row r="1236" spans="1:21">
      <c r="A1236" s="22" t="s">
        <v>2255</v>
      </c>
      <c r="B1236" s="21" t="s">
        <v>2301</v>
      </c>
      <c r="C1236" s="20"/>
      <c r="D1236" s="20"/>
      <c r="E1236" s="22" t="s">
        <v>2297</v>
      </c>
      <c r="F1236" s="22" t="s">
        <v>106</v>
      </c>
      <c r="G1236" s="22" t="s">
        <v>2298</v>
      </c>
      <c r="H1236" s="22">
        <v>30</v>
      </c>
      <c r="I1236" s="20"/>
      <c r="J1236" s="20"/>
      <c r="K1236" s="22">
        <v>1.83</v>
      </c>
      <c r="L1236" s="22" t="s">
        <v>2299</v>
      </c>
      <c r="M1236" s="20"/>
      <c r="N1236" s="20"/>
      <c r="O1236" s="20"/>
      <c r="P1236" s="20"/>
      <c r="Q1236" s="20"/>
      <c r="R1236" s="20"/>
      <c r="S1236" s="20"/>
      <c r="T1236" s="20"/>
      <c r="U1236" s="20"/>
    </row>
    <row r="1237" spans="1:21">
      <c r="A1237" s="22" t="s">
        <v>2255</v>
      </c>
      <c r="B1237" s="24" t="s">
        <v>2302</v>
      </c>
      <c r="C1237" s="20"/>
      <c r="D1237" s="20"/>
      <c r="E1237" s="25" t="s">
        <v>2297</v>
      </c>
      <c r="F1237" s="25" t="s">
        <v>106</v>
      </c>
      <c r="G1237" s="25" t="s">
        <v>2298</v>
      </c>
      <c r="H1237" s="25">
        <v>30</v>
      </c>
      <c r="I1237" s="20"/>
      <c r="J1237" s="20"/>
      <c r="K1237" s="25">
        <v>1.83</v>
      </c>
      <c r="L1237" s="25" t="s">
        <v>2299</v>
      </c>
      <c r="M1237" s="20"/>
      <c r="N1237" s="20"/>
      <c r="O1237" s="20"/>
      <c r="P1237" s="20"/>
      <c r="Q1237" s="20"/>
      <c r="R1237" s="20"/>
      <c r="S1237" s="20"/>
      <c r="T1237" s="20"/>
      <c r="U1237" s="20"/>
    </row>
    <row r="1238" spans="1:21">
      <c r="A1238" s="22" t="s">
        <v>2255</v>
      </c>
      <c r="B1238" s="21" t="s">
        <v>2303</v>
      </c>
      <c r="C1238" s="20"/>
      <c r="D1238" s="20"/>
      <c r="E1238" s="22" t="s">
        <v>2297</v>
      </c>
      <c r="F1238" s="22" t="s">
        <v>106</v>
      </c>
      <c r="G1238" s="22" t="s">
        <v>2298</v>
      </c>
      <c r="H1238" s="22">
        <v>30</v>
      </c>
      <c r="I1238" s="20"/>
      <c r="J1238" s="20"/>
      <c r="K1238" s="22">
        <v>1.83</v>
      </c>
      <c r="L1238" s="22" t="s">
        <v>2299</v>
      </c>
      <c r="M1238" s="20"/>
      <c r="N1238" s="20"/>
      <c r="O1238" s="20"/>
      <c r="P1238" s="20"/>
      <c r="Q1238" s="20"/>
      <c r="R1238" s="20"/>
      <c r="S1238" s="20"/>
      <c r="T1238" s="20"/>
      <c r="U1238" s="20"/>
    </row>
    <row r="1239" spans="1:21">
      <c r="A1239" s="22" t="s">
        <v>2255</v>
      </c>
      <c r="B1239" s="24" t="s">
        <v>2304</v>
      </c>
      <c r="C1239" s="20"/>
      <c r="D1239" s="20"/>
      <c r="E1239" s="25" t="s">
        <v>2305</v>
      </c>
      <c r="F1239" s="25" t="s">
        <v>106</v>
      </c>
      <c r="G1239" s="25" t="s">
        <v>2306</v>
      </c>
      <c r="H1239" s="25">
        <v>2</v>
      </c>
      <c r="I1239" s="20"/>
      <c r="J1239" s="20"/>
      <c r="K1239" s="25">
        <v>15.5</v>
      </c>
      <c r="L1239" s="25" t="s">
        <v>2307</v>
      </c>
      <c r="M1239" s="20"/>
      <c r="N1239" s="20"/>
      <c r="O1239" s="20"/>
      <c r="P1239" s="20"/>
      <c r="Q1239" s="20"/>
      <c r="R1239" s="20"/>
      <c r="S1239" s="20"/>
      <c r="T1239" s="20"/>
      <c r="U1239" s="20"/>
    </row>
    <row r="1240" spans="1:21">
      <c r="A1240" s="22" t="s">
        <v>2255</v>
      </c>
      <c r="B1240" s="21" t="s">
        <v>2308</v>
      </c>
      <c r="C1240" s="20"/>
      <c r="D1240" s="20"/>
      <c r="E1240" s="22" t="s">
        <v>2305</v>
      </c>
      <c r="F1240" s="22" t="s">
        <v>106</v>
      </c>
      <c r="G1240" s="22" t="s">
        <v>2306</v>
      </c>
      <c r="H1240" s="22">
        <v>2</v>
      </c>
      <c r="I1240" s="20"/>
      <c r="J1240" s="20"/>
      <c r="K1240" s="22">
        <v>15.5</v>
      </c>
      <c r="L1240" s="22" t="s">
        <v>2307</v>
      </c>
      <c r="M1240" s="20"/>
      <c r="N1240" s="20"/>
      <c r="O1240" s="20"/>
      <c r="P1240" s="20"/>
      <c r="Q1240" s="20"/>
      <c r="R1240" s="20"/>
      <c r="S1240" s="20"/>
      <c r="T1240" s="20"/>
      <c r="U1240" s="20"/>
    </row>
    <row r="1241" spans="1:21">
      <c r="A1241" s="22" t="s">
        <v>2255</v>
      </c>
      <c r="B1241" s="24" t="s">
        <v>2309</v>
      </c>
      <c r="C1241" s="20"/>
      <c r="D1241" s="20"/>
      <c r="E1241" s="25" t="s">
        <v>2305</v>
      </c>
      <c r="F1241" s="25" t="s">
        <v>106</v>
      </c>
      <c r="G1241" s="25" t="s">
        <v>2306</v>
      </c>
      <c r="H1241" s="25">
        <v>2</v>
      </c>
      <c r="I1241" s="20"/>
      <c r="J1241" s="20"/>
      <c r="K1241" s="25">
        <v>15.5</v>
      </c>
      <c r="L1241" s="25" t="s">
        <v>2307</v>
      </c>
      <c r="M1241" s="20"/>
      <c r="N1241" s="20"/>
      <c r="O1241" s="20"/>
      <c r="P1241" s="20"/>
      <c r="Q1241" s="20"/>
      <c r="R1241" s="20"/>
      <c r="S1241" s="20"/>
      <c r="T1241" s="20"/>
      <c r="U1241" s="20"/>
    </row>
    <row r="1242" spans="1:21">
      <c r="A1242" s="22" t="s">
        <v>2255</v>
      </c>
      <c r="B1242" s="21" t="s">
        <v>2310</v>
      </c>
      <c r="C1242" s="20"/>
      <c r="D1242" s="20"/>
      <c r="E1242" s="22" t="s">
        <v>2311</v>
      </c>
      <c r="F1242" s="22" t="s">
        <v>106</v>
      </c>
      <c r="G1242" s="22" t="s">
        <v>2312</v>
      </c>
      <c r="H1242" s="22">
        <v>2</v>
      </c>
      <c r="I1242" s="20"/>
      <c r="J1242" s="20"/>
      <c r="K1242" s="22">
        <v>15.5</v>
      </c>
      <c r="L1242" s="22" t="s">
        <v>1860</v>
      </c>
      <c r="M1242" s="20"/>
      <c r="N1242" s="20"/>
      <c r="O1242" s="20"/>
      <c r="P1242" s="20"/>
      <c r="Q1242" s="20"/>
      <c r="R1242" s="20"/>
      <c r="S1242" s="20"/>
      <c r="T1242" s="20"/>
      <c r="U1242" s="20"/>
    </row>
    <row r="1243" spans="1:21">
      <c r="A1243" s="22" t="s">
        <v>2255</v>
      </c>
      <c r="B1243" s="24" t="s">
        <v>2313</v>
      </c>
      <c r="C1243" s="20"/>
      <c r="D1243" s="20"/>
      <c r="E1243" s="25" t="s">
        <v>2311</v>
      </c>
      <c r="F1243" s="25" t="s">
        <v>106</v>
      </c>
      <c r="G1243" s="25" t="s">
        <v>2312</v>
      </c>
      <c r="H1243" s="25">
        <v>2</v>
      </c>
      <c r="I1243" s="20"/>
      <c r="J1243" s="20"/>
      <c r="K1243" s="25">
        <v>15.5</v>
      </c>
      <c r="L1243" s="25" t="s">
        <v>1860</v>
      </c>
      <c r="M1243" s="20"/>
      <c r="N1243" s="20"/>
      <c r="O1243" s="20"/>
      <c r="P1243" s="20"/>
      <c r="Q1243" s="20"/>
      <c r="R1243" s="20"/>
      <c r="S1243" s="20"/>
      <c r="T1243" s="20"/>
      <c r="U1243" s="20"/>
    </row>
    <row r="1244" spans="1:21">
      <c r="A1244" s="22" t="s">
        <v>2255</v>
      </c>
      <c r="B1244" s="21" t="s">
        <v>2314</v>
      </c>
      <c r="C1244" s="20"/>
      <c r="D1244" s="20"/>
      <c r="E1244" s="22" t="s">
        <v>2311</v>
      </c>
      <c r="F1244" s="22" t="s">
        <v>106</v>
      </c>
      <c r="G1244" s="22" t="s">
        <v>2312</v>
      </c>
      <c r="H1244" s="22">
        <v>2</v>
      </c>
      <c r="I1244" s="20"/>
      <c r="J1244" s="20"/>
      <c r="K1244" s="22">
        <v>15.5</v>
      </c>
      <c r="L1244" s="22" t="s">
        <v>1860</v>
      </c>
      <c r="M1244" s="20"/>
      <c r="N1244" s="20"/>
      <c r="O1244" s="20"/>
      <c r="P1244" s="20"/>
      <c r="Q1244" s="20"/>
      <c r="R1244" s="20"/>
      <c r="S1244" s="20"/>
      <c r="T1244" s="20"/>
      <c r="U1244" s="20"/>
    </row>
    <row r="1245" spans="1:21">
      <c r="A1245" s="22" t="s">
        <v>2255</v>
      </c>
      <c r="B1245" s="24" t="s">
        <v>2315</v>
      </c>
      <c r="C1245" s="20"/>
      <c r="D1245" s="20"/>
      <c r="E1245" s="25" t="s">
        <v>2311</v>
      </c>
      <c r="F1245" s="25" t="s">
        <v>106</v>
      </c>
      <c r="G1245" s="25" t="s">
        <v>2312</v>
      </c>
      <c r="H1245" s="25">
        <v>2</v>
      </c>
      <c r="I1245" s="20"/>
      <c r="J1245" s="20"/>
      <c r="K1245" s="25">
        <v>15.5</v>
      </c>
      <c r="L1245" s="25" t="s">
        <v>1860</v>
      </c>
      <c r="M1245" s="20"/>
      <c r="N1245" s="20"/>
      <c r="O1245" s="20"/>
      <c r="P1245" s="20"/>
      <c r="Q1245" s="20"/>
      <c r="R1245" s="20"/>
      <c r="S1245" s="20"/>
      <c r="T1245" s="20"/>
      <c r="U1245" s="20"/>
    </row>
    <row r="1246" spans="1:21">
      <c r="A1246" s="22" t="s">
        <v>2255</v>
      </c>
      <c r="B1246" s="21" t="s">
        <v>2316</v>
      </c>
      <c r="C1246" s="20"/>
      <c r="D1246" s="20"/>
      <c r="E1246" s="22" t="s">
        <v>2311</v>
      </c>
      <c r="F1246" s="22" t="s">
        <v>106</v>
      </c>
      <c r="G1246" s="22" t="s">
        <v>2312</v>
      </c>
      <c r="H1246" s="22">
        <v>2</v>
      </c>
      <c r="I1246" s="20"/>
      <c r="J1246" s="20"/>
      <c r="K1246" s="22">
        <v>15.5</v>
      </c>
      <c r="L1246" s="22" t="s">
        <v>1860</v>
      </c>
      <c r="M1246" s="20"/>
      <c r="N1246" s="20"/>
      <c r="O1246" s="20"/>
      <c r="P1246" s="20"/>
      <c r="Q1246" s="20"/>
      <c r="R1246" s="20"/>
      <c r="S1246" s="20"/>
      <c r="T1246" s="20"/>
      <c r="U1246" s="20"/>
    </row>
    <row r="1247" spans="1:21">
      <c r="A1247" s="22" t="s">
        <v>2255</v>
      </c>
      <c r="B1247" s="24" t="s">
        <v>2317</v>
      </c>
      <c r="C1247" s="20"/>
      <c r="D1247" s="20"/>
      <c r="E1247" s="25" t="s">
        <v>2318</v>
      </c>
      <c r="F1247" s="25" t="s">
        <v>106</v>
      </c>
      <c r="G1247" s="25" t="s">
        <v>2319</v>
      </c>
      <c r="H1247" s="25">
        <v>10</v>
      </c>
      <c r="I1247" s="20"/>
      <c r="J1247" s="20"/>
      <c r="K1247" s="25">
        <v>7.31</v>
      </c>
      <c r="L1247" s="25" t="s">
        <v>2320</v>
      </c>
      <c r="M1247" s="20"/>
      <c r="N1247" s="20"/>
      <c r="O1247" s="20"/>
      <c r="P1247" s="20"/>
      <c r="Q1247" s="20"/>
      <c r="R1247" s="20"/>
      <c r="S1247" s="20"/>
      <c r="T1247" s="20"/>
      <c r="U1247" s="20"/>
    </row>
    <row r="1248" spans="1:21">
      <c r="A1248" s="22" t="s">
        <v>2255</v>
      </c>
      <c r="B1248" s="21" t="s">
        <v>2321</v>
      </c>
      <c r="C1248" s="20"/>
      <c r="D1248" s="20"/>
      <c r="E1248" s="22" t="s">
        <v>2318</v>
      </c>
      <c r="F1248" s="22" t="s">
        <v>106</v>
      </c>
      <c r="G1248" s="22" t="s">
        <v>2319</v>
      </c>
      <c r="H1248" s="22">
        <v>10</v>
      </c>
      <c r="I1248" s="20"/>
      <c r="J1248" s="20"/>
      <c r="K1248" s="22">
        <v>7.31</v>
      </c>
      <c r="L1248" s="22" t="s">
        <v>2320</v>
      </c>
      <c r="M1248" s="20"/>
      <c r="N1248" s="20"/>
      <c r="O1248" s="20"/>
      <c r="P1248" s="20"/>
      <c r="Q1248" s="20"/>
      <c r="R1248" s="20"/>
      <c r="S1248" s="20"/>
      <c r="T1248" s="20"/>
      <c r="U1248" s="20"/>
    </row>
    <row r="1249" spans="1:21">
      <c r="A1249" s="22" t="s">
        <v>2255</v>
      </c>
      <c r="B1249" s="24" t="s">
        <v>2322</v>
      </c>
      <c r="C1249" s="20"/>
      <c r="D1249" s="20"/>
      <c r="E1249" s="25" t="s">
        <v>2318</v>
      </c>
      <c r="F1249" s="25" t="s">
        <v>106</v>
      </c>
      <c r="G1249" s="25" t="s">
        <v>2323</v>
      </c>
      <c r="H1249" s="25">
        <v>10</v>
      </c>
      <c r="I1249" s="20"/>
      <c r="J1249" s="20"/>
      <c r="K1249" s="25">
        <v>7.31</v>
      </c>
      <c r="L1249" s="25" t="s">
        <v>2324</v>
      </c>
      <c r="M1249" s="20"/>
      <c r="N1249" s="20"/>
      <c r="O1249" s="20"/>
      <c r="P1249" s="20"/>
      <c r="Q1249" s="20"/>
      <c r="R1249" s="20"/>
      <c r="S1249" s="20"/>
      <c r="T1249" s="20"/>
      <c r="U1249" s="20"/>
    </row>
    <row r="1250" spans="1:21">
      <c r="A1250" s="22" t="s">
        <v>2255</v>
      </c>
      <c r="B1250" s="21" t="s">
        <v>2325</v>
      </c>
      <c r="C1250" s="20"/>
      <c r="D1250" s="20"/>
      <c r="E1250" s="22" t="s">
        <v>2318</v>
      </c>
      <c r="F1250" s="22" t="s">
        <v>106</v>
      </c>
      <c r="G1250" s="22" t="s">
        <v>2323</v>
      </c>
      <c r="H1250" s="22">
        <v>10</v>
      </c>
      <c r="I1250" s="20"/>
      <c r="J1250" s="20"/>
      <c r="K1250" s="22">
        <v>7.31</v>
      </c>
      <c r="L1250" s="22" t="s">
        <v>2324</v>
      </c>
      <c r="M1250" s="20"/>
      <c r="N1250" s="20"/>
      <c r="O1250" s="20"/>
      <c r="P1250" s="20"/>
      <c r="Q1250" s="20"/>
      <c r="R1250" s="20"/>
      <c r="S1250" s="20"/>
      <c r="T1250" s="20"/>
      <c r="U1250" s="20"/>
    </row>
    <row r="1251" spans="1:21">
      <c r="A1251" s="22" t="s">
        <v>2255</v>
      </c>
      <c r="B1251" s="24" t="s">
        <v>2326</v>
      </c>
      <c r="C1251" s="20"/>
      <c r="D1251" s="20"/>
      <c r="E1251" s="25" t="s">
        <v>2327</v>
      </c>
      <c r="F1251" s="25" t="s">
        <v>106</v>
      </c>
      <c r="G1251" s="25" t="s">
        <v>2328</v>
      </c>
      <c r="H1251" s="25">
        <v>50</v>
      </c>
      <c r="I1251" s="20"/>
      <c r="J1251" s="20"/>
      <c r="K1251" s="25">
        <v>4.09</v>
      </c>
      <c r="L1251" s="25" t="s">
        <v>2329</v>
      </c>
      <c r="M1251" s="20"/>
      <c r="N1251" s="20"/>
      <c r="O1251" s="20"/>
      <c r="P1251" s="20"/>
      <c r="Q1251" s="20"/>
      <c r="R1251" s="20"/>
      <c r="S1251" s="20"/>
      <c r="T1251" s="20"/>
      <c r="U1251" s="20"/>
    </row>
    <row r="1252" spans="1:21">
      <c r="A1252" s="22" t="s">
        <v>2255</v>
      </c>
      <c r="B1252" s="21" t="s">
        <v>2330</v>
      </c>
      <c r="C1252" s="20"/>
      <c r="D1252" s="20"/>
      <c r="E1252" s="22" t="s">
        <v>2327</v>
      </c>
      <c r="F1252" s="22" t="s">
        <v>106</v>
      </c>
      <c r="G1252" s="22" t="s">
        <v>2328</v>
      </c>
      <c r="H1252" s="22">
        <v>50</v>
      </c>
      <c r="I1252" s="20"/>
      <c r="J1252" s="20"/>
      <c r="K1252" s="22">
        <v>4.09</v>
      </c>
      <c r="L1252" s="22" t="s">
        <v>2329</v>
      </c>
      <c r="M1252" s="20"/>
      <c r="N1252" s="20"/>
      <c r="O1252" s="20"/>
      <c r="P1252" s="20"/>
      <c r="Q1252" s="20"/>
      <c r="R1252" s="20"/>
      <c r="S1252" s="20"/>
      <c r="T1252" s="20"/>
      <c r="U1252" s="20"/>
    </row>
    <row r="1253" spans="1:21">
      <c r="A1253" s="22" t="s">
        <v>2255</v>
      </c>
      <c r="B1253" s="24" t="s">
        <v>2331</v>
      </c>
      <c r="C1253" s="20"/>
      <c r="D1253" s="20"/>
      <c r="E1253" s="25" t="s">
        <v>2327</v>
      </c>
      <c r="F1253" s="25" t="s">
        <v>106</v>
      </c>
      <c r="G1253" s="25" t="s">
        <v>2328</v>
      </c>
      <c r="H1253" s="25">
        <v>50</v>
      </c>
      <c r="I1253" s="20"/>
      <c r="J1253" s="20"/>
      <c r="K1253" s="25">
        <v>4.09</v>
      </c>
      <c r="L1253" s="25" t="s">
        <v>2329</v>
      </c>
      <c r="M1253" s="20"/>
      <c r="N1253" s="20"/>
      <c r="O1253" s="20"/>
      <c r="P1253" s="20"/>
      <c r="Q1253" s="20"/>
      <c r="R1253" s="20"/>
      <c r="S1253" s="20"/>
      <c r="T1253" s="20"/>
      <c r="U1253" s="20"/>
    </row>
    <row r="1254" spans="1:21">
      <c r="A1254" s="22" t="s">
        <v>2255</v>
      </c>
      <c r="B1254" s="21" t="s">
        <v>2332</v>
      </c>
      <c r="C1254" s="20"/>
      <c r="D1254" s="20"/>
      <c r="E1254" s="22" t="s">
        <v>2327</v>
      </c>
      <c r="F1254" s="22" t="s">
        <v>106</v>
      </c>
      <c r="G1254" s="22" t="s">
        <v>2328</v>
      </c>
      <c r="H1254" s="22">
        <v>50</v>
      </c>
      <c r="I1254" s="20"/>
      <c r="J1254" s="20"/>
      <c r="K1254" s="22">
        <v>4.09</v>
      </c>
      <c r="L1254" s="22" t="s">
        <v>2329</v>
      </c>
      <c r="M1254" s="20"/>
      <c r="N1254" s="20"/>
      <c r="O1254" s="20"/>
      <c r="P1254" s="20"/>
      <c r="Q1254" s="20"/>
      <c r="R1254" s="20"/>
      <c r="S1254" s="20"/>
      <c r="T1254" s="20"/>
      <c r="U1254" s="20"/>
    </row>
    <row r="1255" spans="1:21">
      <c r="A1255" s="22" t="s">
        <v>2255</v>
      </c>
      <c r="B1255" s="24" t="s">
        <v>2333</v>
      </c>
      <c r="C1255" s="20"/>
      <c r="D1255" s="20"/>
      <c r="E1255" s="25" t="s">
        <v>2327</v>
      </c>
      <c r="F1255" s="25" t="s">
        <v>106</v>
      </c>
      <c r="G1255" s="25" t="s">
        <v>2328</v>
      </c>
      <c r="H1255" s="25">
        <v>50</v>
      </c>
      <c r="I1255" s="20"/>
      <c r="J1255" s="20"/>
      <c r="K1255" s="25">
        <v>4.09</v>
      </c>
      <c r="L1255" s="25" t="s">
        <v>2329</v>
      </c>
      <c r="M1255" s="20"/>
      <c r="N1255" s="20"/>
      <c r="O1255" s="20"/>
      <c r="P1255" s="20"/>
      <c r="Q1255" s="20"/>
      <c r="R1255" s="20"/>
      <c r="S1255" s="20"/>
      <c r="T1255" s="20"/>
      <c r="U1255" s="20"/>
    </row>
    <row r="1256" spans="1:21">
      <c r="A1256" s="22" t="s">
        <v>2255</v>
      </c>
      <c r="B1256" s="21" t="s">
        <v>2334</v>
      </c>
      <c r="C1256" s="20"/>
      <c r="D1256" s="20"/>
      <c r="E1256" s="22" t="s">
        <v>2327</v>
      </c>
      <c r="F1256" s="22" t="s">
        <v>106</v>
      </c>
      <c r="G1256" s="22" t="s">
        <v>2328</v>
      </c>
      <c r="H1256" s="22">
        <v>50</v>
      </c>
      <c r="I1256" s="20"/>
      <c r="J1256" s="20"/>
      <c r="K1256" s="22">
        <v>4.09</v>
      </c>
      <c r="L1256" s="22" t="s">
        <v>2329</v>
      </c>
      <c r="M1256" s="20"/>
      <c r="N1256" s="20"/>
      <c r="O1256" s="20"/>
      <c r="P1256" s="20"/>
      <c r="Q1256" s="20"/>
      <c r="R1256" s="20"/>
      <c r="S1256" s="20"/>
      <c r="T1256" s="20"/>
      <c r="U1256" s="20"/>
    </row>
    <row r="1257" spans="1:21">
      <c r="A1257" s="22" t="s">
        <v>2255</v>
      </c>
      <c r="B1257" s="24" t="s">
        <v>2335</v>
      </c>
      <c r="C1257" s="20"/>
      <c r="D1257" s="20"/>
      <c r="E1257" s="25" t="s">
        <v>2327</v>
      </c>
      <c r="F1257" s="25" t="s">
        <v>106</v>
      </c>
      <c r="G1257" s="25" t="s">
        <v>2328</v>
      </c>
      <c r="H1257" s="25">
        <v>50</v>
      </c>
      <c r="I1257" s="20"/>
      <c r="J1257" s="20"/>
      <c r="K1257" s="25">
        <v>4.09</v>
      </c>
      <c r="L1257" s="25" t="s">
        <v>2329</v>
      </c>
      <c r="M1257" s="20"/>
      <c r="N1257" s="20"/>
      <c r="O1257" s="20"/>
      <c r="P1257" s="20"/>
      <c r="Q1257" s="20"/>
      <c r="R1257" s="20"/>
      <c r="S1257" s="20"/>
      <c r="T1257" s="20"/>
      <c r="U1257" s="20"/>
    </row>
    <row r="1258" spans="1:21">
      <c r="A1258" s="22" t="s">
        <v>2255</v>
      </c>
      <c r="B1258" s="21" t="s">
        <v>2336</v>
      </c>
      <c r="C1258" s="20"/>
      <c r="D1258" s="20"/>
      <c r="E1258" s="22" t="s">
        <v>2327</v>
      </c>
      <c r="F1258" s="22" t="s">
        <v>106</v>
      </c>
      <c r="G1258" s="22" t="s">
        <v>2328</v>
      </c>
      <c r="H1258" s="22">
        <v>50</v>
      </c>
      <c r="I1258" s="20"/>
      <c r="J1258" s="20"/>
      <c r="K1258" s="22">
        <v>4.09</v>
      </c>
      <c r="L1258" s="22" t="s">
        <v>2329</v>
      </c>
      <c r="M1258" s="20"/>
      <c r="N1258" s="20"/>
      <c r="O1258" s="20"/>
      <c r="P1258" s="20"/>
      <c r="Q1258" s="20"/>
      <c r="R1258" s="20"/>
      <c r="S1258" s="20"/>
      <c r="T1258" s="20"/>
      <c r="U1258" s="20"/>
    </row>
    <row r="1259" spans="1:21">
      <c r="A1259" s="22" t="s">
        <v>2255</v>
      </c>
      <c r="B1259" s="24" t="s">
        <v>2337</v>
      </c>
      <c r="C1259" s="20"/>
      <c r="D1259" s="20"/>
      <c r="E1259" s="25" t="s">
        <v>2327</v>
      </c>
      <c r="F1259" s="25" t="s">
        <v>106</v>
      </c>
      <c r="G1259" s="25" t="s">
        <v>2328</v>
      </c>
      <c r="H1259" s="25">
        <v>50</v>
      </c>
      <c r="I1259" s="20"/>
      <c r="J1259" s="20"/>
      <c r="K1259" s="25">
        <v>4.09</v>
      </c>
      <c r="L1259" s="25" t="s">
        <v>2329</v>
      </c>
      <c r="M1259" s="20"/>
      <c r="N1259" s="20"/>
      <c r="O1259" s="20"/>
      <c r="P1259" s="20"/>
      <c r="Q1259" s="20"/>
      <c r="R1259" s="20"/>
      <c r="S1259" s="20"/>
      <c r="T1259" s="20"/>
      <c r="U1259" s="20"/>
    </row>
    <row r="1260" spans="1:21">
      <c r="A1260" s="22" t="s">
        <v>2255</v>
      </c>
      <c r="B1260" s="21" t="s">
        <v>2338</v>
      </c>
      <c r="C1260" s="20"/>
      <c r="D1260" s="20"/>
      <c r="E1260" s="22" t="s">
        <v>2327</v>
      </c>
      <c r="F1260" s="22" t="s">
        <v>106</v>
      </c>
      <c r="G1260" s="22" t="s">
        <v>2328</v>
      </c>
      <c r="H1260" s="22">
        <v>50</v>
      </c>
      <c r="I1260" s="20"/>
      <c r="J1260" s="20"/>
      <c r="K1260" s="22">
        <v>4.09</v>
      </c>
      <c r="L1260" s="22" t="s">
        <v>2329</v>
      </c>
      <c r="M1260" s="20"/>
      <c r="N1260" s="20"/>
      <c r="O1260" s="20"/>
      <c r="P1260" s="20"/>
      <c r="Q1260" s="20"/>
      <c r="R1260" s="20"/>
      <c r="S1260" s="20"/>
      <c r="T1260" s="20"/>
      <c r="U1260" s="20"/>
    </row>
    <row r="1261" spans="1:21">
      <c r="A1261" s="22" t="s">
        <v>2255</v>
      </c>
      <c r="B1261" s="24" t="s">
        <v>2339</v>
      </c>
      <c r="C1261" s="20"/>
      <c r="D1261" s="20"/>
      <c r="E1261" s="25" t="s">
        <v>2327</v>
      </c>
      <c r="F1261" s="25" t="s">
        <v>106</v>
      </c>
      <c r="G1261" s="25" t="s">
        <v>2340</v>
      </c>
      <c r="H1261" s="25">
        <v>38</v>
      </c>
      <c r="I1261" s="20"/>
      <c r="J1261" s="20"/>
      <c r="K1261" s="25">
        <v>5.38</v>
      </c>
      <c r="L1261" s="25" t="s">
        <v>2341</v>
      </c>
      <c r="M1261" s="20"/>
      <c r="N1261" s="20"/>
      <c r="O1261" s="20"/>
      <c r="P1261" s="20"/>
      <c r="Q1261" s="20"/>
      <c r="R1261" s="20"/>
      <c r="S1261" s="20"/>
      <c r="T1261" s="20"/>
      <c r="U1261" s="20"/>
    </row>
    <row r="1262" spans="1:21">
      <c r="A1262" s="22" t="s">
        <v>2255</v>
      </c>
      <c r="B1262" s="21" t="s">
        <v>2342</v>
      </c>
      <c r="C1262" s="20"/>
      <c r="D1262" s="20"/>
      <c r="E1262" s="22" t="s">
        <v>2327</v>
      </c>
      <c r="F1262" s="22" t="s">
        <v>106</v>
      </c>
      <c r="G1262" s="22" t="s">
        <v>2340</v>
      </c>
      <c r="H1262" s="22">
        <v>38</v>
      </c>
      <c r="I1262" s="20"/>
      <c r="J1262" s="20"/>
      <c r="K1262" s="22">
        <v>5.38</v>
      </c>
      <c r="L1262" s="22" t="s">
        <v>2341</v>
      </c>
      <c r="M1262" s="20"/>
      <c r="N1262" s="20"/>
      <c r="O1262" s="20"/>
      <c r="P1262" s="20"/>
      <c r="Q1262" s="20"/>
      <c r="R1262" s="20"/>
      <c r="S1262" s="20"/>
      <c r="T1262" s="20"/>
      <c r="U1262" s="20"/>
    </row>
    <row r="1263" spans="1:21">
      <c r="A1263" s="22" t="s">
        <v>2255</v>
      </c>
      <c r="B1263" s="24" t="s">
        <v>2343</v>
      </c>
      <c r="C1263" s="20"/>
      <c r="D1263" s="20"/>
      <c r="E1263" s="25" t="s">
        <v>2327</v>
      </c>
      <c r="F1263" s="25" t="s">
        <v>106</v>
      </c>
      <c r="G1263" s="25" t="s">
        <v>2340</v>
      </c>
      <c r="H1263" s="25">
        <v>38</v>
      </c>
      <c r="I1263" s="20"/>
      <c r="J1263" s="20"/>
      <c r="K1263" s="25">
        <v>5.38</v>
      </c>
      <c r="L1263" s="25" t="s">
        <v>2341</v>
      </c>
      <c r="M1263" s="20"/>
      <c r="N1263" s="20"/>
      <c r="O1263" s="20"/>
      <c r="P1263" s="20"/>
      <c r="Q1263" s="20"/>
      <c r="R1263" s="20"/>
      <c r="S1263" s="20"/>
      <c r="T1263" s="20"/>
      <c r="U1263" s="20"/>
    </row>
    <row r="1264" spans="1:21">
      <c r="A1264" s="22" t="s">
        <v>2255</v>
      </c>
      <c r="B1264" s="21" t="s">
        <v>2344</v>
      </c>
      <c r="C1264" s="20"/>
      <c r="D1264" s="20"/>
      <c r="E1264" s="22" t="s">
        <v>2327</v>
      </c>
      <c r="F1264" s="22" t="s">
        <v>106</v>
      </c>
      <c r="G1264" s="22" t="s">
        <v>2340</v>
      </c>
      <c r="H1264" s="22" t="s">
        <v>169</v>
      </c>
      <c r="I1264" s="20"/>
      <c r="J1264" s="20"/>
      <c r="K1264" s="22" t="s">
        <v>1604</v>
      </c>
      <c r="L1264" s="22" t="s">
        <v>2341</v>
      </c>
      <c r="M1264" s="20"/>
      <c r="N1264" s="20"/>
      <c r="O1264" s="20"/>
      <c r="P1264" s="20"/>
      <c r="Q1264" s="20"/>
      <c r="R1264" s="20"/>
      <c r="S1264" s="20"/>
      <c r="T1264" s="20"/>
      <c r="U1264" s="20"/>
    </row>
    <row r="1265" spans="1:21">
      <c r="A1265" s="22" t="s">
        <v>2255</v>
      </c>
      <c r="B1265" s="24" t="s">
        <v>2345</v>
      </c>
      <c r="C1265" s="20"/>
      <c r="D1265" s="20"/>
      <c r="E1265" s="25" t="s">
        <v>2327</v>
      </c>
      <c r="F1265" s="25" t="s">
        <v>106</v>
      </c>
      <c r="G1265" s="25" t="s">
        <v>2340</v>
      </c>
      <c r="H1265" s="25" t="s">
        <v>169</v>
      </c>
      <c r="I1265" s="20"/>
      <c r="J1265" s="20"/>
      <c r="K1265" s="25" t="s">
        <v>1604</v>
      </c>
      <c r="L1265" s="25" t="s">
        <v>2341</v>
      </c>
      <c r="M1265" s="20"/>
      <c r="N1265" s="20"/>
      <c r="O1265" s="20"/>
      <c r="P1265" s="20"/>
      <c r="Q1265" s="20"/>
      <c r="R1265" s="20"/>
      <c r="S1265" s="20"/>
      <c r="T1265" s="20"/>
      <c r="U1265" s="20"/>
    </row>
    <row r="1266" spans="1:21">
      <c r="A1266" s="22" t="s">
        <v>2255</v>
      </c>
      <c r="B1266" s="21" t="s">
        <v>2346</v>
      </c>
      <c r="C1266" s="20"/>
      <c r="D1266" s="20"/>
      <c r="E1266" s="22" t="s">
        <v>2327</v>
      </c>
      <c r="F1266" s="22" t="s">
        <v>106</v>
      </c>
      <c r="G1266" s="22" t="s">
        <v>2340</v>
      </c>
      <c r="H1266" s="22" t="s">
        <v>169</v>
      </c>
      <c r="I1266" s="20"/>
      <c r="J1266" s="20"/>
      <c r="K1266" s="22" t="s">
        <v>1604</v>
      </c>
      <c r="L1266" s="22" t="s">
        <v>2341</v>
      </c>
      <c r="M1266" s="20"/>
      <c r="N1266" s="20"/>
      <c r="O1266" s="20"/>
      <c r="P1266" s="20"/>
      <c r="Q1266" s="20"/>
      <c r="R1266" s="20"/>
      <c r="S1266" s="20"/>
      <c r="T1266" s="20"/>
      <c r="U1266" s="20"/>
    </row>
    <row r="1267" spans="1:21">
      <c r="A1267" s="22" t="s">
        <v>2255</v>
      </c>
      <c r="B1267" s="24" t="s">
        <v>2347</v>
      </c>
      <c r="C1267" s="20"/>
      <c r="D1267" s="20"/>
      <c r="E1267" s="25" t="s">
        <v>2327</v>
      </c>
      <c r="F1267" s="25" t="s">
        <v>106</v>
      </c>
      <c r="G1267" s="25" t="s">
        <v>2340</v>
      </c>
      <c r="H1267" s="25" t="s">
        <v>169</v>
      </c>
      <c r="I1267" s="20"/>
      <c r="J1267" s="20"/>
      <c r="K1267" s="25" t="s">
        <v>1604</v>
      </c>
      <c r="L1267" s="25" t="s">
        <v>2341</v>
      </c>
      <c r="M1267" s="20"/>
      <c r="N1267" s="20"/>
      <c r="O1267" s="20"/>
      <c r="P1267" s="20"/>
      <c r="Q1267" s="20"/>
      <c r="R1267" s="20"/>
      <c r="S1267" s="20"/>
      <c r="T1267" s="20"/>
      <c r="U1267" s="20"/>
    </row>
    <row r="1268" spans="1:21">
      <c r="A1268" s="22" t="s">
        <v>2255</v>
      </c>
      <c r="B1268" s="21" t="s">
        <v>2348</v>
      </c>
      <c r="C1268" s="20"/>
      <c r="D1268" s="20"/>
      <c r="E1268" s="22" t="s">
        <v>2327</v>
      </c>
      <c r="F1268" s="22" t="s">
        <v>106</v>
      </c>
      <c r="G1268" s="22" t="s">
        <v>2340</v>
      </c>
      <c r="H1268" s="22" t="s">
        <v>169</v>
      </c>
      <c r="I1268" s="20"/>
      <c r="J1268" s="20"/>
      <c r="K1268" s="22" t="s">
        <v>1604</v>
      </c>
      <c r="L1268" s="22" t="s">
        <v>2341</v>
      </c>
      <c r="M1268" s="20"/>
      <c r="N1268" s="20"/>
      <c r="O1268" s="20"/>
      <c r="P1268" s="20"/>
      <c r="Q1268" s="20"/>
      <c r="R1268" s="20"/>
      <c r="S1268" s="20"/>
      <c r="T1268" s="20"/>
      <c r="U1268" s="20"/>
    </row>
    <row r="1269" spans="1:21">
      <c r="A1269" s="22" t="s">
        <v>2255</v>
      </c>
      <c r="B1269" s="24" t="s">
        <v>2349</v>
      </c>
      <c r="C1269" s="20"/>
      <c r="D1269" s="20"/>
      <c r="E1269" s="25" t="s">
        <v>2327</v>
      </c>
      <c r="F1269" s="25" t="s">
        <v>106</v>
      </c>
      <c r="G1269" s="25" t="s">
        <v>2340</v>
      </c>
      <c r="H1269" s="25" t="s">
        <v>169</v>
      </c>
      <c r="I1269" s="20"/>
      <c r="J1269" s="20"/>
      <c r="K1269" s="25" t="s">
        <v>1604</v>
      </c>
      <c r="L1269" s="25" t="s">
        <v>2341</v>
      </c>
      <c r="M1269" s="20"/>
      <c r="N1269" s="20"/>
      <c r="O1269" s="20"/>
      <c r="P1269" s="20"/>
      <c r="Q1269" s="20"/>
      <c r="R1269" s="20"/>
      <c r="S1269" s="20"/>
      <c r="T1269" s="20"/>
      <c r="U1269" s="20"/>
    </row>
    <row r="1270" spans="1:21">
      <c r="A1270" s="22" t="s">
        <v>2255</v>
      </c>
      <c r="B1270" s="21" t="s">
        <v>2350</v>
      </c>
      <c r="C1270" s="20"/>
      <c r="D1270" s="20"/>
      <c r="E1270" s="22" t="s">
        <v>2327</v>
      </c>
      <c r="F1270" s="22" t="s">
        <v>106</v>
      </c>
      <c r="G1270" s="22" t="s">
        <v>2340</v>
      </c>
      <c r="H1270" s="22" t="s">
        <v>169</v>
      </c>
      <c r="I1270" s="20"/>
      <c r="J1270" s="20"/>
      <c r="K1270" s="22" t="s">
        <v>1604</v>
      </c>
      <c r="L1270" s="22" t="s">
        <v>2341</v>
      </c>
      <c r="M1270" s="20"/>
      <c r="N1270" s="20"/>
      <c r="O1270" s="20"/>
      <c r="P1270" s="20"/>
      <c r="Q1270" s="20"/>
      <c r="R1270" s="20"/>
      <c r="S1270" s="20"/>
      <c r="T1270" s="20"/>
      <c r="U1270" s="20"/>
    </row>
    <row r="1271" spans="1:21">
      <c r="A1271" s="22" t="s">
        <v>2255</v>
      </c>
      <c r="B1271" s="24" t="s">
        <v>2351</v>
      </c>
      <c r="C1271" s="20"/>
      <c r="D1271" s="20"/>
      <c r="E1271" s="25" t="s">
        <v>2352</v>
      </c>
      <c r="F1271" s="25" t="s">
        <v>106</v>
      </c>
      <c r="G1271" s="25" t="s">
        <v>2266</v>
      </c>
      <c r="H1271" s="25" t="s">
        <v>1873</v>
      </c>
      <c r="I1271" s="20"/>
      <c r="J1271" s="20"/>
      <c r="K1271" s="25" t="s">
        <v>1607</v>
      </c>
      <c r="L1271" s="25" t="s">
        <v>1269</v>
      </c>
      <c r="M1271" s="20"/>
      <c r="N1271" s="20"/>
      <c r="O1271" s="20"/>
      <c r="P1271" s="20"/>
      <c r="Q1271" s="20"/>
      <c r="R1271" s="20"/>
      <c r="S1271" s="20"/>
      <c r="T1271" s="20"/>
      <c r="U1271" s="20"/>
    </row>
    <row r="1272" spans="1:21">
      <c r="A1272" s="22" t="s">
        <v>2255</v>
      </c>
      <c r="B1272" s="21" t="s">
        <v>2353</v>
      </c>
      <c r="C1272" s="20"/>
      <c r="D1272" s="20"/>
      <c r="E1272" s="22" t="s">
        <v>2352</v>
      </c>
      <c r="F1272" s="22" t="s">
        <v>106</v>
      </c>
      <c r="G1272" s="22" t="s">
        <v>2266</v>
      </c>
      <c r="H1272" s="22" t="s">
        <v>1873</v>
      </c>
      <c r="I1272" s="20"/>
      <c r="J1272" s="20"/>
      <c r="K1272" s="22" t="s">
        <v>1607</v>
      </c>
      <c r="L1272" s="22" t="s">
        <v>1269</v>
      </c>
      <c r="M1272" s="20"/>
      <c r="N1272" s="20"/>
      <c r="O1272" s="20"/>
      <c r="P1272" s="20"/>
      <c r="Q1272" s="20"/>
      <c r="R1272" s="20"/>
      <c r="S1272" s="20"/>
      <c r="T1272" s="20"/>
      <c r="U1272" s="20"/>
    </row>
    <row r="1273" spans="1:21">
      <c r="A1273" s="22" t="s">
        <v>2255</v>
      </c>
      <c r="B1273" s="24" t="s">
        <v>2354</v>
      </c>
      <c r="C1273" s="20"/>
      <c r="D1273" s="20"/>
      <c r="E1273" s="25" t="s">
        <v>2352</v>
      </c>
      <c r="F1273" s="25" t="s">
        <v>106</v>
      </c>
      <c r="G1273" s="25" t="s">
        <v>2266</v>
      </c>
      <c r="H1273" s="25" t="s">
        <v>1873</v>
      </c>
      <c r="I1273" s="20"/>
      <c r="J1273" s="20"/>
      <c r="K1273" s="25" t="s">
        <v>1607</v>
      </c>
      <c r="L1273" s="25" t="s">
        <v>1269</v>
      </c>
      <c r="M1273" s="20"/>
      <c r="N1273" s="20"/>
      <c r="O1273" s="20"/>
      <c r="P1273" s="20"/>
      <c r="Q1273" s="20"/>
      <c r="R1273" s="20"/>
      <c r="S1273" s="20"/>
      <c r="T1273" s="20"/>
      <c r="U1273" s="20"/>
    </row>
    <row r="1274" spans="1:21">
      <c r="A1274" s="22" t="s">
        <v>2255</v>
      </c>
      <c r="B1274" s="21" t="s">
        <v>2355</v>
      </c>
      <c r="C1274" s="20"/>
      <c r="D1274" s="20"/>
      <c r="E1274" s="22" t="s">
        <v>2352</v>
      </c>
      <c r="F1274" s="22" t="s">
        <v>106</v>
      </c>
      <c r="G1274" s="22" t="s">
        <v>2266</v>
      </c>
      <c r="H1274" s="22" t="s">
        <v>1873</v>
      </c>
      <c r="I1274" s="20"/>
      <c r="J1274" s="20"/>
      <c r="K1274" s="22" t="s">
        <v>1607</v>
      </c>
      <c r="L1274" s="22" t="s">
        <v>1269</v>
      </c>
      <c r="M1274" s="20"/>
      <c r="N1274" s="20"/>
      <c r="O1274" s="20"/>
      <c r="P1274" s="20"/>
      <c r="Q1274" s="20"/>
      <c r="R1274" s="20"/>
      <c r="S1274" s="20"/>
      <c r="T1274" s="20"/>
      <c r="U1274" s="20"/>
    </row>
    <row r="1275" spans="1:21">
      <c r="A1275" s="22" t="s">
        <v>2255</v>
      </c>
      <c r="B1275" s="24" t="s">
        <v>2356</v>
      </c>
      <c r="C1275" s="20"/>
      <c r="D1275" s="20"/>
      <c r="E1275" s="25" t="s">
        <v>2352</v>
      </c>
      <c r="F1275" s="25" t="s">
        <v>106</v>
      </c>
      <c r="G1275" s="25" t="s">
        <v>2266</v>
      </c>
      <c r="H1275" s="25" t="s">
        <v>1873</v>
      </c>
      <c r="I1275" s="20"/>
      <c r="J1275" s="20"/>
      <c r="K1275" s="25" t="s">
        <v>1607</v>
      </c>
      <c r="L1275" s="25" t="s">
        <v>1269</v>
      </c>
      <c r="M1275" s="20"/>
      <c r="N1275" s="20"/>
      <c r="O1275" s="20"/>
      <c r="P1275" s="20"/>
      <c r="Q1275" s="20"/>
      <c r="R1275" s="20"/>
      <c r="S1275" s="20"/>
      <c r="T1275" s="20"/>
      <c r="U1275" s="20"/>
    </row>
    <row r="1276" spans="1:21">
      <c r="A1276" s="22" t="s">
        <v>2255</v>
      </c>
      <c r="B1276" s="21" t="s">
        <v>2357</v>
      </c>
      <c r="C1276" s="20"/>
      <c r="D1276" s="20"/>
      <c r="E1276" s="22" t="s">
        <v>2352</v>
      </c>
      <c r="F1276" s="22" t="s">
        <v>106</v>
      </c>
      <c r="G1276" s="22" t="s">
        <v>2358</v>
      </c>
      <c r="H1276" s="22" t="s">
        <v>1873</v>
      </c>
      <c r="I1276" s="20"/>
      <c r="J1276" s="20"/>
      <c r="K1276" s="22" t="s">
        <v>1607</v>
      </c>
      <c r="L1276" s="22" t="s">
        <v>1253</v>
      </c>
      <c r="M1276" s="20"/>
      <c r="N1276" s="20"/>
      <c r="O1276" s="20"/>
      <c r="P1276" s="20"/>
      <c r="Q1276" s="20"/>
      <c r="R1276" s="20"/>
      <c r="S1276" s="20"/>
      <c r="T1276" s="20"/>
      <c r="U1276" s="20"/>
    </row>
    <row r="1277" spans="1:21">
      <c r="A1277" s="22" t="s">
        <v>2255</v>
      </c>
      <c r="B1277" s="24" t="s">
        <v>2359</v>
      </c>
      <c r="C1277" s="20"/>
      <c r="D1277" s="20"/>
      <c r="E1277" s="25" t="s">
        <v>2352</v>
      </c>
      <c r="F1277" s="25" t="s">
        <v>106</v>
      </c>
      <c r="G1277" s="25" t="s">
        <v>2358</v>
      </c>
      <c r="H1277" s="25" t="s">
        <v>1873</v>
      </c>
      <c r="I1277" s="20"/>
      <c r="J1277" s="20"/>
      <c r="K1277" s="25" t="s">
        <v>1607</v>
      </c>
      <c r="L1277" s="25" t="s">
        <v>1253</v>
      </c>
      <c r="M1277" s="20"/>
      <c r="N1277" s="20"/>
      <c r="O1277" s="20"/>
      <c r="P1277" s="20"/>
      <c r="Q1277" s="20"/>
      <c r="R1277" s="20"/>
      <c r="S1277" s="20"/>
      <c r="T1277" s="20"/>
      <c r="U1277" s="20"/>
    </row>
    <row r="1278" spans="1:21">
      <c r="A1278" s="22" t="s">
        <v>2255</v>
      </c>
      <c r="B1278" s="21" t="s">
        <v>2360</v>
      </c>
      <c r="C1278" s="20"/>
      <c r="D1278" s="20"/>
      <c r="E1278" s="22" t="s">
        <v>2352</v>
      </c>
      <c r="F1278" s="22" t="s">
        <v>106</v>
      </c>
      <c r="G1278" s="22" t="s">
        <v>2358</v>
      </c>
      <c r="H1278" s="22" t="s">
        <v>1873</v>
      </c>
      <c r="I1278" s="20"/>
      <c r="J1278" s="20"/>
      <c r="K1278" s="22" t="s">
        <v>1607</v>
      </c>
      <c r="L1278" s="22" t="s">
        <v>1253</v>
      </c>
      <c r="M1278" s="20"/>
      <c r="N1278" s="20"/>
      <c r="O1278" s="20"/>
      <c r="P1278" s="20"/>
      <c r="Q1278" s="20"/>
      <c r="R1278" s="20"/>
      <c r="S1278" s="20"/>
      <c r="T1278" s="20"/>
      <c r="U1278" s="20"/>
    </row>
    <row r="1279" spans="1:21">
      <c r="A1279" s="22" t="s">
        <v>2255</v>
      </c>
      <c r="B1279" s="21" t="s">
        <v>2361</v>
      </c>
      <c r="C1279" s="20"/>
      <c r="D1279" s="20"/>
      <c r="E1279" s="22" t="s">
        <v>2352</v>
      </c>
      <c r="F1279" s="22" t="s">
        <v>106</v>
      </c>
      <c r="G1279" s="22" t="s">
        <v>2358</v>
      </c>
      <c r="H1279" s="22">
        <v>25</v>
      </c>
      <c r="I1279" s="20"/>
      <c r="J1279" s="20"/>
      <c r="K1279" s="22">
        <v>10.763999999999999</v>
      </c>
      <c r="L1279" s="22" t="s">
        <v>1253</v>
      </c>
      <c r="M1279" s="20"/>
      <c r="N1279" s="20"/>
      <c r="O1279" s="20"/>
      <c r="P1279" s="20"/>
      <c r="Q1279" s="20"/>
      <c r="R1279" s="20"/>
      <c r="S1279" s="20"/>
      <c r="T1279" s="20"/>
      <c r="U1279" s="20"/>
    </row>
    <row r="1280" spans="1:21">
      <c r="A1280" s="22" t="s">
        <v>2255</v>
      </c>
      <c r="B1280" s="24" t="s">
        <v>2357</v>
      </c>
      <c r="C1280" s="20"/>
      <c r="D1280" s="20"/>
      <c r="E1280" s="25" t="s">
        <v>2352</v>
      </c>
      <c r="F1280" s="25" t="s">
        <v>106</v>
      </c>
      <c r="G1280" s="25" t="s">
        <v>2358</v>
      </c>
      <c r="H1280" s="25">
        <v>25</v>
      </c>
      <c r="I1280" s="20"/>
      <c r="J1280" s="20"/>
      <c r="K1280" s="25">
        <v>10.763999999999999</v>
      </c>
      <c r="L1280" s="25" t="s">
        <v>1253</v>
      </c>
      <c r="M1280" s="20"/>
      <c r="N1280" s="20"/>
      <c r="O1280" s="20"/>
      <c r="P1280" s="20"/>
      <c r="Q1280" s="20"/>
      <c r="R1280" s="20"/>
      <c r="S1280" s="20"/>
      <c r="T1280" s="20"/>
      <c r="U1280" s="20"/>
    </row>
    <row r="1281" spans="1:21">
      <c r="A1281" s="22" t="s">
        <v>2255</v>
      </c>
      <c r="B1281" s="21" t="s">
        <v>2359</v>
      </c>
      <c r="C1281" s="20"/>
      <c r="D1281" s="20"/>
      <c r="E1281" s="22" t="s">
        <v>2352</v>
      </c>
      <c r="F1281" s="22" t="s">
        <v>106</v>
      </c>
      <c r="G1281" s="22" t="s">
        <v>2358</v>
      </c>
      <c r="H1281" s="22">
        <v>25</v>
      </c>
      <c r="I1281" s="20"/>
      <c r="J1281" s="20"/>
      <c r="K1281" s="22">
        <v>10.763999999999999</v>
      </c>
      <c r="L1281" s="22" t="s">
        <v>1253</v>
      </c>
      <c r="M1281" s="20"/>
      <c r="N1281" s="20"/>
      <c r="O1281" s="20"/>
      <c r="P1281" s="20"/>
      <c r="Q1281" s="20"/>
      <c r="R1281" s="20"/>
      <c r="S1281" s="20"/>
      <c r="T1281" s="20"/>
      <c r="U1281" s="20"/>
    </row>
    <row r="1282" spans="1:21">
      <c r="A1282" s="22" t="s">
        <v>2255</v>
      </c>
      <c r="B1282" s="24" t="s">
        <v>2360</v>
      </c>
      <c r="C1282" s="20"/>
      <c r="D1282" s="20"/>
      <c r="E1282" s="25" t="s">
        <v>2352</v>
      </c>
      <c r="F1282" s="25" t="s">
        <v>106</v>
      </c>
      <c r="G1282" s="25" t="s">
        <v>2358</v>
      </c>
      <c r="H1282" s="25">
        <v>25</v>
      </c>
      <c r="I1282" s="20"/>
      <c r="J1282" s="20"/>
      <c r="K1282" s="25">
        <v>10.763999999999999</v>
      </c>
      <c r="L1282" s="25" t="s">
        <v>1253</v>
      </c>
      <c r="M1282" s="20"/>
      <c r="N1282" s="20"/>
      <c r="O1282" s="20"/>
      <c r="P1282" s="20"/>
      <c r="Q1282" s="20"/>
      <c r="R1282" s="20"/>
      <c r="S1282" s="20"/>
      <c r="T1282" s="20"/>
      <c r="U1282" s="20"/>
    </row>
    <row r="1283" spans="1:21">
      <c r="A1283" s="22" t="s">
        <v>2255</v>
      </c>
      <c r="B1283" s="21" t="s">
        <v>17</v>
      </c>
      <c r="C1283" s="20"/>
      <c r="D1283" s="20"/>
      <c r="E1283" s="22" t="s">
        <v>17</v>
      </c>
      <c r="F1283" s="22" t="s">
        <v>17</v>
      </c>
      <c r="G1283" s="22" t="s">
        <v>17</v>
      </c>
      <c r="H1283" s="22"/>
      <c r="I1283" s="20"/>
      <c r="J1283" s="20"/>
      <c r="K1283" s="22"/>
      <c r="L1283" s="22" t="s">
        <v>17</v>
      </c>
      <c r="M1283" s="20"/>
      <c r="N1283" s="20"/>
      <c r="O1283" s="20"/>
      <c r="P1283" s="20"/>
      <c r="Q1283" s="20"/>
      <c r="R1283" s="20"/>
      <c r="S1283" s="20"/>
      <c r="T1283" s="20"/>
      <c r="U1283" s="20"/>
    </row>
    <row r="1284" spans="1:21">
      <c r="A1284" s="22" t="s">
        <v>2255</v>
      </c>
      <c r="B1284" s="24" t="s">
        <v>2362</v>
      </c>
      <c r="C1284" s="20"/>
      <c r="D1284" s="20"/>
      <c r="E1284" s="25" t="s">
        <v>2363</v>
      </c>
      <c r="F1284" s="25" t="s">
        <v>2364</v>
      </c>
      <c r="G1284" s="25" t="s">
        <v>2365</v>
      </c>
      <c r="H1284" s="25">
        <v>10</v>
      </c>
      <c r="I1284" s="20"/>
      <c r="J1284" s="20"/>
      <c r="K1284" s="25">
        <v>9.58</v>
      </c>
      <c r="L1284" s="25" t="s">
        <v>2366</v>
      </c>
      <c r="M1284" s="20"/>
      <c r="N1284" s="20"/>
      <c r="O1284" s="20"/>
      <c r="P1284" s="20"/>
      <c r="Q1284" s="20"/>
      <c r="R1284" s="20"/>
      <c r="S1284" s="20"/>
      <c r="T1284" s="20"/>
      <c r="U1284" s="20"/>
    </row>
    <row r="1285" spans="1:21">
      <c r="A1285" s="22" t="s">
        <v>2255</v>
      </c>
      <c r="B1285" s="21" t="s">
        <v>2367</v>
      </c>
      <c r="C1285" s="20"/>
      <c r="D1285" s="20"/>
      <c r="E1285" s="22" t="s">
        <v>2363</v>
      </c>
      <c r="F1285" s="22" t="s">
        <v>2364</v>
      </c>
      <c r="G1285" s="22" t="s">
        <v>2365</v>
      </c>
      <c r="H1285" s="22">
        <v>10</v>
      </c>
      <c r="I1285" s="20"/>
      <c r="J1285" s="20"/>
      <c r="K1285" s="22">
        <v>9.58</v>
      </c>
      <c r="L1285" s="22" t="s">
        <v>2366</v>
      </c>
      <c r="M1285" s="20"/>
      <c r="N1285" s="20"/>
      <c r="O1285" s="20"/>
      <c r="P1285" s="20"/>
      <c r="Q1285" s="20"/>
      <c r="R1285" s="20"/>
      <c r="S1285" s="20"/>
      <c r="T1285" s="20"/>
      <c r="U1285" s="20"/>
    </row>
    <row r="1286" spans="1:21">
      <c r="A1286" s="22" t="s">
        <v>2255</v>
      </c>
      <c r="B1286" s="24" t="s">
        <v>2368</v>
      </c>
      <c r="C1286" s="20"/>
      <c r="D1286" s="20"/>
      <c r="E1286" s="25" t="s">
        <v>2369</v>
      </c>
      <c r="F1286" s="25" t="s">
        <v>2364</v>
      </c>
      <c r="G1286" s="25" t="s">
        <v>2370</v>
      </c>
      <c r="H1286" s="25">
        <v>24</v>
      </c>
      <c r="I1286" s="20"/>
      <c r="J1286" s="20"/>
      <c r="K1286" s="25">
        <v>9.0399999999999991</v>
      </c>
      <c r="L1286" s="25" t="s">
        <v>2371</v>
      </c>
      <c r="M1286" s="20"/>
      <c r="N1286" s="20"/>
      <c r="O1286" s="20"/>
      <c r="P1286" s="20"/>
      <c r="Q1286" s="20"/>
      <c r="R1286" s="20"/>
      <c r="S1286" s="20"/>
      <c r="T1286" s="20"/>
      <c r="U1286" s="20"/>
    </row>
    <row r="1287" spans="1:21">
      <c r="A1287" s="22" t="s">
        <v>2255</v>
      </c>
      <c r="B1287" s="21" t="s">
        <v>2372</v>
      </c>
      <c r="C1287" s="20"/>
      <c r="D1287" s="20"/>
      <c r="E1287" s="22" t="s">
        <v>2369</v>
      </c>
      <c r="F1287" s="22" t="s">
        <v>2364</v>
      </c>
      <c r="G1287" s="22" t="s">
        <v>2370</v>
      </c>
      <c r="H1287" s="22">
        <v>24</v>
      </c>
      <c r="I1287" s="20"/>
      <c r="J1287" s="20"/>
      <c r="K1287" s="22">
        <v>9.0399999999999991</v>
      </c>
      <c r="L1287" s="22" t="s">
        <v>2371</v>
      </c>
      <c r="M1287" s="20"/>
      <c r="N1287" s="20"/>
      <c r="O1287" s="20"/>
      <c r="P1287" s="20"/>
      <c r="Q1287" s="20"/>
      <c r="R1287" s="20"/>
      <c r="S1287" s="20"/>
      <c r="T1287" s="20"/>
      <c r="U1287" s="20"/>
    </row>
    <row r="1288" spans="1:21">
      <c r="A1288" s="22" t="s">
        <v>2255</v>
      </c>
      <c r="B1288" s="24" t="s">
        <v>2373</v>
      </c>
      <c r="C1288" s="20"/>
      <c r="D1288" s="20"/>
      <c r="E1288" s="25" t="s">
        <v>2369</v>
      </c>
      <c r="F1288" s="25" t="s">
        <v>2364</v>
      </c>
      <c r="G1288" s="25" t="s">
        <v>2370</v>
      </c>
      <c r="H1288" s="25">
        <v>24</v>
      </c>
      <c r="I1288" s="20"/>
      <c r="J1288" s="20"/>
      <c r="K1288" s="25">
        <v>9.0399999999999991</v>
      </c>
      <c r="L1288" s="25" t="s">
        <v>2371</v>
      </c>
      <c r="M1288" s="20"/>
      <c r="N1288" s="20"/>
      <c r="O1288" s="20"/>
      <c r="P1288" s="20"/>
      <c r="Q1288" s="20"/>
      <c r="R1288" s="20"/>
      <c r="S1288" s="20"/>
      <c r="T1288" s="20"/>
      <c r="U1288" s="20"/>
    </row>
    <row r="1289" spans="1:21">
      <c r="A1289" s="22" t="s">
        <v>2255</v>
      </c>
      <c r="B1289" s="21" t="s">
        <v>2374</v>
      </c>
      <c r="C1289" s="20"/>
      <c r="D1289" s="20"/>
      <c r="E1289" s="22" t="s">
        <v>2369</v>
      </c>
      <c r="F1289" s="22" t="s">
        <v>2364</v>
      </c>
      <c r="G1289" s="22" t="s">
        <v>2370</v>
      </c>
      <c r="H1289" s="22">
        <v>24</v>
      </c>
      <c r="I1289" s="20"/>
      <c r="J1289" s="20"/>
      <c r="K1289" s="22">
        <v>9.0399999999999991</v>
      </c>
      <c r="L1289" s="22" t="s">
        <v>2371</v>
      </c>
      <c r="M1289" s="20"/>
      <c r="N1289" s="20"/>
      <c r="O1289" s="20"/>
      <c r="P1289" s="20"/>
      <c r="Q1289" s="20"/>
      <c r="R1289" s="20"/>
      <c r="S1289" s="20"/>
      <c r="T1289" s="20"/>
      <c r="U1289" s="20"/>
    </row>
    <row r="1290" spans="1:21">
      <c r="A1290" s="22" t="s">
        <v>2255</v>
      </c>
      <c r="B1290" s="24" t="s">
        <v>2375</v>
      </c>
      <c r="C1290" s="20"/>
      <c r="D1290" s="20"/>
      <c r="E1290" s="25" t="s">
        <v>2369</v>
      </c>
      <c r="F1290" s="25" t="s">
        <v>2364</v>
      </c>
      <c r="G1290" s="25" t="s">
        <v>2376</v>
      </c>
      <c r="H1290" s="25">
        <v>24</v>
      </c>
      <c r="I1290" s="20"/>
      <c r="J1290" s="20"/>
      <c r="K1290" s="25">
        <v>9.0399999999999991</v>
      </c>
      <c r="L1290" s="25" t="s">
        <v>2377</v>
      </c>
      <c r="M1290" s="20"/>
      <c r="N1290" s="20"/>
      <c r="O1290" s="20"/>
      <c r="P1290" s="20"/>
      <c r="Q1290" s="20"/>
      <c r="R1290" s="20"/>
      <c r="S1290" s="20"/>
      <c r="T1290" s="20"/>
      <c r="U1290" s="20"/>
    </row>
    <row r="1291" spans="1:21">
      <c r="A1291" s="22" t="s">
        <v>2255</v>
      </c>
      <c r="B1291" s="21" t="s">
        <v>2378</v>
      </c>
      <c r="C1291" s="20"/>
      <c r="D1291" s="20"/>
      <c r="E1291" s="22" t="s">
        <v>2369</v>
      </c>
      <c r="F1291" s="22" t="s">
        <v>2364</v>
      </c>
      <c r="G1291" s="22" t="s">
        <v>2376</v>
      </c>
      <c r="H1291" s="22">
        <v>24</v>
      </c>
      <c r="I1291" s="20"/>
      <c r="J1291" s="20"/>
      <c r="K1291" s="22">
        <v>9.0399999999999991</v>
      </c>
      <c r="L1291" s="22" t="s">
        <v>2377</v>
      </c>
      <c r="M1291" s="20"/>
      <c r="N1291" s="20"/>
      <c r="O1291" s="20"/>
      <c r="P1291" s="20"/>
      <c r="Q1291" s="20"/>
      <c r="R1291" s="20"/>
      <c r="S1291" s="20"/>
      <c r="T1291" s="20"/>
      <c r="U1291" s="20"/>
    </row>
    <row r="1292" spans="1:21">
      <c r="A1292" s="22" t="s">
        <v>2255</v>
      </c>
      <c r="B1292" s="24" t="s">
        <v>2379</v>
      </c>
      <c r="C1292" s="20"/>
      <c r="D1292" s="20"/>
      <c r="E1292" s="25" t="s">
        <v>2369</v>
      </c>
      <c r="F1292" s="25" t="s">
        <v>2364</v>
      </c>
      <c r="G1292" s="25" t="s">
        <v>2376</v>
      </c>
      <c r="H1292" s="25">
        <v>24</v>
      </c>
      <c r="I1292" s="20"/>
      <c r="J1292" s="20"/>
      <c r="K1292" s="25">
        <v>9.0399999999999991</v>
      </c>
      <c r="L1292" s="25" t="s">
        <v>2377</v>
      </c>
      <c r="M1292" s="20"/>
      <c r="N1292" s="20"/>
      <c r="O1292" s="20"/>
      <c r="P1292" s="20"/>
      <c r="Q1292" s="20"/>
      <c r="R1292" s="20"/>
      <c r="S1292" s="20"/>
      <c r="T1292" s="20"/>
      <c r="U1292" s="20"/>
    </row>
    <row r="1293" spans="1:21">
      <c r="A1293" s="22" t="s">
        <v>2255</v>
      </c>
      <c r="B1293" s="21" t="s">
        <v>2380</v>
      </c>
      <c r="C1293" s="20"/>
      <c r="D1293" s="20"/>
      <c r="E1293" s="22" t="s">
        <v>2369</v>
      </c>
      <c r="F1293" s="22" t="s">
        <v>2364</v>
      </c>
      <c r="G1293" s="22" t="s">
        <v>2376</v>
      </c>
      <c r="H1293" s="22">
        <v>24</v>
      </c>
      <c r="I1293" s="20"/>
      <c r="J1293" s="20"/>
      <c r="K1293" s="22">
        <v>9.0399999999999991</v>
      </c>
      <c r="L1293" s="22" t="s">
        <v>2377</v>
      </c>
      <c r="M1293" s="20"/>
      <c r="N1293" s="20"/>
      <c r="O1293" s="20"/>
      <c r="P1293" s="20"/>
      <c r="Q1293" s="20"/>
      <c r="R1293" s="20"/>
      <c r="S1293" s="20"/>
      <c r="T1293" s="20"/>
      <c r="U1293" s="20"/>
    </row>
    <row r="1294" spans="1:21">
      <c r="A1294" s="22" t="s">
        <v>2255</v>
      </c>
      <c r="B1294" s="24" t="s">
        <v>2381</v>
      </c>
      <c r="C1294" s="20"/>
      <c r="D1294" s="20"/>
      <c r="E1294" s="25" t="s">
        <v>2382</v>
      </c>
      <c r="F1294" s="25" t="s">
        <v>106</v>
      </c>
      <c r="G1294" s="25" t="s">
        <v>2383</v>
      </c>
      <c r="H1294" s="25">
        <v>22</v>
      </c>
      <c r="I1294" s="20"/>
      <c r="J1294" s="20"/>
      <c r="K1294" s="25">
        <v>5.32</v>
      </c>
      <c r="L1294" s="25" t="s">
        <v>2384</v>
      </c>
      <c r="M1294" s="20"/>
      <c r="N1294" s="20"/>
      <c r="O1294" s="20"/>
      <c r="P1294" s="20"/>
      <c r="Q1294" s="20"/>
      <c r="R1294" s="20"/>
      <c r="S1294" s="20"/>
      <c r="T1294" s="20"/>
      <c r="U1294" s="20"/>
    </row>
    <row r="1295" spans="1:21">
      <c r="A1295" s="22" t="s">
        <v>2255</v>
      </c>
      <c r="B1295" s="21" t="s">
        <v>2385</v>
      </c>
      <c r="C1295" s="20"/>
      <c r="D1295" s="20"/>
      <c r="E1295" s="22" t="s">
        <v>2382</v>
      </c>
      <c r="F1295" s="22" t="s">
        <v>106</v>
      </c>
      <c r="G1295" s="22" t="s">
        <v>2383</v>
      </c>
      <c r="H1295" s="22">
        <v>22</v>
      </c>
      <c r="I1295" s="20"/>
      <c r="J1295" s="20"/>
      <c r="K1295" s="22">
        <v>5.32</v>
      </c>
      <c r="L1295" s="22" t="s">
        <v>2384</v>
      </c>
      <c r="M1295" s="20"/>
      <c r="N1295" s="20"/>
      <c r="O1295" s="20"/>
      <c r="P1295" s="20"/>
      <c r="Q1295" s="20"/>
      <c r="R1295" s="20"/>
      <c r="S1295" s="20"/>
      <c r="T1295" s="20"/>
      <c r="U1295" s="20"/>
    </row>
    <row r="1296" spans="1:21">
      <c r="A1296" s="22" t="s">
        <v>2255</v>
      </c>
      <c r="B1296" s="24" t="s">
        <v>2386</v>
      </c>
      <c r="C1296" s="20"/>
      <c r="D1296" s="20"/>
      <c r="E1296" s="25" t="s">
        <v>2382</v>
      </c>
      <c r="F1296" s="25" t="s">
        <v>106</v>
      </c>
      <c r="G1296" s="25" t="s">
        <v>2383</v>
      </c>
      <c r="H1296" s="25">
        <v>22</v>
      </c>
      <c r="I1296" s="20"/>
      <c r="J1296" s="20"/>
      <c r="K1296" s="25">
        <v>5.32</v>
      </c>
      <c r="L1296" s="25" t="s">
        <v>2384</v>
      </c>
      <c r="M1296" s="20"/>
      <c r="N1296" s="20"/>
      <c r="O1296" s="20"/>
      <c r="P1296" s="20"/>
      <c r="Q1296" s="20"/>
      <c r="R1296" s="20"/>
      <c r="S1296" s="20"/>
      <c r="T1296" s="20"/>
      <c r="U1296" s="20"/>
    </row>
    <row r="1297" spans="1:21">
      <c r="A1297" s="22" t="s">
        <v>2255</v>
      </c>
      <c r="B1297" s="21" t="s">
        <v>2387</v>
      </c>
      <c r="C1297" s="20"/>
      <c r="D1297" s="20"/>
      <c r="E1297" s="22" t="s">
        <v>2382</v>
      </c>
      <c r="F1297" s="22" t="s">
        <v>106</v>
      </c>
      <c r="G1297" s="22" t="s">
        <v>2383</v>
      </c>
      <c r="H1297" s="22">
        <v>22</v>
      </c>
      <c r="I1297" s="20"/>
      <c r="J1297" s="20"/>
      <c r="K1297" s="22">
        <v>5.32</v>
      </c>
      <c r="L1297" s="22" t="s">
        <v>2384</v>
      </c>
      <c r="M1297" s="20"/>
      <c r="N1297" s="20"/>
      <c r="O1297" s="20"/>
      <c r="P1297" s="20"/>
      <c r="Q1297" s="20"/>
      <c r="R1297" s="20"/>
      <c r="S1297" s="20"/>
      <c r="T1297" s="20"/>
      <c r="U1297" s="20"/>
    </row>
    <row r="1298" spans="1:21">
      <c r="A1298" s="22" t="s">
        <v>2255</v>
      </c>
      <c r="B1298" s="24" t="s">
        <v>2388</v>
      </c>
      <c r="C1298" s="20"/>
      <c r="D1298" s="20"/>
      <c r="E1298" s="25" t="s">
        <v>2382</v>
      </c>
      <c r="F1298" s="25" t="s">
        <v>106</v>
      </c>
      <c r="G1298" s="25" t="s">
        <v>2383</v>
      </c>
      <c r="H1298" s="25">
        <v>22</v>
      </c>
      <c r="I1298" s="20"/>
      <c r="J1298" s="20"/>
      <c r="K1298" s="25">
        <v>5.32</v>
      </c>
      <c r="L1298" s="25" t="s">
        <v>2384</v>
      </c>
      <c r="M1298" s="20"/>
      <c r="N1298" s="20"/>
      <c r="O1298" s="20"/>
      <c r="P1298" s="20"/>
      <c r="Q1298" s="20"/>
      <c r="R1298" s="20"/>
      <c r="S1298" s="20"/>
      <c r="T1298" s="20"/>
      <c r="U1298" s="20"/>
    </row>
    <row r="1299" spans="1:21">
      <c r="A1299" s="22" t="s">
        <v>2255</v>
      </c>
      <c r="B1299" s="21" t="s">
        <v>2389</v>
      </c>
      <c r="C1299" s="20"/>
      <c r="D1299" s="20"/>
      <c r="E1299" s="22" t="s">
        <v>2390</v>
      </c>
      <c r="F1299" s="22" t="s">
        <v>106</v>
      </c>
      <c r="G1299" s="22" t="s">
        <v>2391</v>
      </c>
      <c r="H1299" s="22">
        <v>38</v>
      </c>
      <c r="I1299" s="20"/>
      <c r="J1299" s="20"/>
      <c r="K1299" s="22">
        <v>12.27</v>
      </c>
      <c r="L1299" s="22" t="s">
        <v>2392</v>
      </c>
      <c r="M1299" s="20"/>
      <c r="N1299" s="20"/>
      <c r="O1299" s="20"/>
      <c r="P1299" s="20"/>
      <c r="Q1299" s="20"/>
      <c r="R1299" s="20"/>
      <c r="S1299" s="20"/>
      <c r="T1299" s="20"/>
      <c r="U1299" s="20"/>
    </row>
    <row r="1300" spans="1:21">
      <c r="A1300" s="22" t="s">
        <v>2255</v>
      </c>
      <c r="B1300" s="24" t="s">
        <v>2393</v>
      </c>
      <c r="C1300" s="20"/>
      <c r="D1300" s="20"/>
      <c r="E1300" s="25" t="s">
        <v>2390</v>
      </c>
      <c r="F1300" s="25" t="s">
        <v>106</v>
      </c>
      <c r="G1300" s="25" t="s">
        <v>2391</v>
      </c>
      <c r="H1300" s="25">
        <v>38</v>
      </c>
      <c r="I1300" s="20"/>
      <c r="J1300" s="20"/>
      <c r="K1300" s="25">
        <v>12.27</v>
      </c>
      <c r="L1300" s="25" t="s">
        <v>2392</v>
      </c>
      <c r="M1300" s="20"/>
      <c r="N1300" s="20"/>
      <c r="O1300" s="20"/>
      <c r="P1300" s="20"/>
      <c r="Q1300" s="20"/>
      <c r="R1300" s="20"/>
      <c r="S1300" s="20"/>
      <c r="T1300" s="20"/>
      <c r="U1300" s="20"/>
    </row>
    <row r="1301" spans="1:21">
      <c r="A1301" s="22" t="s">
        <v>2255</v>
      </c>
      <c r="B1301" s="21" t="s">
        <v>2394</v>
      </c>
      <c r="C1301" s="20"/>
      <c r="D1301" s="20"/>
      <c r="E1301" s="22" t="s">
        <v>2390</v>
      </c>
      <c r="F1301" s="22" t="s">
        <v>106</v>
      </c>
      <c r="G1301" s="22" t="s">
        <v>2391</v>
      </c>
      <c r="H1301" s="22">
        <v>38</v>
      </c>
      <c r="I1301" s="20"/>
      <c r="J1301" s="20"/>
      <c r="K1301" s="22">
        <v>12.27</v>
      </c>
      <c r="L1301" s="22" t="s">
        <v>2392</v>
      </c>
      <c r="M1301" s="20"/>
      <c r="N1301" s="20"/>
      <c r="O1301" s="20"/>
      <c r="P1301" s="20"/>
      <c r="Q1301" s="20"/>
      <c r="R1301" s="20"/>
      <c r="S1301" s="20"/>
      <c r="T1301" s="20"/>
      <c r="U1301" s="20"/>
    </row>
    <row r="1302" spans="1:21">
      <c r="A1302" s="22" t="s">
        <v>2255</v>
      </c>
      <c r="B1302" s="24" t="s">
        <v>2395</v>
      </c>
      <c r="C1302" s="20"/>
      <c r="D1302" s="20"/>
      <c r="E1302" s="25" t="s">
        <v>2390</v>
      </c>
      <c r="F1302" s="25" t="s">
        <v>106</v>
      </c>
      <c r="G1302" s="25" t="s">
        <v>2391</v>
      </c>
      <c r="H1302" s="25">
        <v>38</v>
      </c>
      <c r="I1302" s="20"/>
      <c r="J1302" s="20"/>
      <c r="K1302" s="25">
        <v>12.27</v>
      </c>
      <c r="L1302" s="25" t="s">
        <v>2392</v>
      </c>
      <c r="M1302" s="20"/>
      <c r="N1302" s="20"/>
      <c r="O1302" s="20"/>
      <c r="P1302" s="20"/>
      <c r="Q1302" s="20"/>
      <c r="R1302" s="20"/>
      <c r="S1302" s="20"/>
      <c r="T1302" s="20"/>
      <c r="U1302" s="20"/>
    </row>
    <row r="1303" spans="1:21">
      <c r="A1303" s="22" t="s">
        <v>2255</v>
      </c>
      <c r="B1303" s="21" t="s">
        <v>2396</v>
      </c>
      <c r="C1303" s="20"/>
      <c r="D1303" s="20"/>
      <c r="E1303" s="22" t="s">
        <v>2390</v>
      </c>
      <c r="F1303" s="22" t="s">
        <v>106</v>
      </c>
      <c r="G1303" s="22" t="s">
        <v>2391</v>
      </c>
      <c r="H1303" s="22">
        <v>38</v>
      </c>
      <c r="I1303" s="20"/>
      <c r="J1303" s="20"/>
      <c r="K1303" s="22">
        <v>12.27</v>
      </c>
      <c r="L1303" s="22" t="s">
        <v>2392</v>
      </c>
      <c r="M1303" s="20"/>
      <c r="N1303" s="20"/>
      <c r="O1303" s="20"/>
      <c r="P1303" s="20"/>
      <c r="Q1303" s="20"/>
      <c r="R1303" s="20"/>
      <c r="S1303" s="20"/>
      <c r="T1303" s="20"/>
      <c r="U1303" s="20"/>
    </row>
    <row r="1304" spans="1:21">
      <c r="A1304" s="22" t="s">
        <v>2255</v>
      </c>
      <c r="B1304" s="24" t="s">
        <v>2397</v>
      </c>
      <c r="C1304" s="20"/>
      <c r="D1304" s="20"/>
      <c r="E1304" s="25" t="s">
        <v>2398</v>
      </c>
      <c r="F1304" s="25" t="s">
        <v>106</v>
      </c>
      <c r="G1304" s="25" t="s">
        <v>2399</v>
      </c>
      <c r="H1304" s="25">
        <v>16</v>
      </c>
      <c r="I1304" s="20"/>
      <c r="J1304" s="20"/>
      <c r="K1304" s="25">
        <v>10.763999999999999</v>
      </c>
      <c r="L1304" s="25" t="s">
        <v>2400</v>
      </c>
      <c r="M1304" s="20"/>
      <c r="N1304" s="20"/>
      <c r="O1304" s="20"/>
      <c r="P1304" s="20"/>
      <c r="Q1304" s="20"/>
      <c r="R1304" s="20"/>
      <c r="S1304" s="20"/>
      <c r="T1304" s="20"/>
      <c r="U1304" s="20"/>
    </row>
    <row r="1305" spans="1:21">
      <c r="A1305" s="22" t="s">
        <v>2255</v>
      </c>
      <c r="B1305" s="21" t="s">
        <v>2401</v>
      </c>
      <c r="C1305" s="20"/>
      <c r="D1305" s="20"/>
      <c r="E1305" s="22" t="s">
        <v>2398</v>
      </c>
      <c r="F1305" s="22" t="s">
        <v>106</v>
      </c>
      <c r="G1305" s="22" t="s">
        <v>2399</v>
      </c>
      <c r="H1305" s="22">
        <v>16</v>
      </c>
      <c r="I1305" s="20"/>
      <c r="J1305" s="20"/>
      <c r="K1305" s="22">
        <v>10.763999999999999</v>
      </c>
      <c r="L1305" s="22" t="s">
        <v>2400</v>
      </c>
      <c r="M1305" s="20"/>
      <c r="N1305" s="20"/>
      <c r="O1305" s="20"/>
      <c r="P1305" s="20"/>
      <c r="Q1305" s="20"/>
      <c r="R1305" s="20"/>
      <c r="S1305" s="20"/>
      <c r="T1305" s="20"/>
      <c r="U1305" s="20"/>
    </row>
    <row r="1306" spans="1:21">
      <c r="A1306" s="22" t="s">
        <v>2255</v>
      </c>
      <c r="B1306" s="24" t="s">
        <v>2402</v>
      </c>
      <c r="C1306" s="20"/>
      <c r="D1306" s="20"/>
      <c r="E1306" s="25" t="s">
        <v>2398</v>
      </c>
      <c r="F1306" s="25" t="s">
        <v>106</v>
      </c>
      <c r="G1306" s="25" t="s">
        <v>2399</v>
      </c>
      <c r="H1306" s="25">
        <v>16</v>
      </c>
      <c r="I1306" s="20"/>
      <c r="J1306" s="20"/>
      <c r="K1306" s="25">
        <v>10.763999999999999</v>
      </c>
      <c r="L1306" s="25" t="s">
        <v>2400</v>
      </c>
      <c r="M1306" s="20"/>
      <c r="N1306" s="20"/>
      <c r="O1306" s="20"/>
      <c r="P1306" s="20"/>
      <c r="Q1306" s="20"/>
      <c r="R1306" s="20"/>
      <c r="S1306" s="20"/>
      <c r="T1306" s="20"/>
      <c r="U1306" s="20"/>
    </row>
    <row r="1307" spans="1:21">
      <c r="A1307" s="22" t="s">
        <v>2255</v>
      </c>
      <c r="B1307" s="21" t="s">
        <v>2403</v>
      </c>
      <c r="C1307" s="20"/>
      <c r="D1307" s="20"/>
      <c r="E1307" s="22" t="s">
        <v>2398</v>
      </c>
      <c r="F1307" s="22" t="s">
        <v>106</v>
      </c>
      <c r="G1307" s="22" t="s">
        <v>2399</v>
      </c>
      <c r="H1307" s="22">
        <v>16</v>
      </c>
      <c r="I1307" s="20"/>
      <c r="J1307" s="20"/>
      <c r="K1307" s="22">
        <v>10.763999999999999</v>
      </c>
      <c r="L1307" s="22" t="s">
        <v>2400</v>
      </c>
      <c r="M1307" s="20"/>
      <c r="N1307" s="20"/>
      <c r="O1307" s="20"/>
      <c r="P1307" s="20"/>
      <c r="Q1307" s="20"/>
      <c r="R1307" s="20"/>
      <c r="S1307" s="20"/>
      <c r="T1307" s="20"/>
      <c r="U1307" s="20"/>
    </row>
    <row r="1308" spans="1:21">
      <c r="A1308" s="22" t="s">
        <v>2255</v>
      </c>
      <c r="B1308" s="24" t="s">
        <v>2404</v>
      </c>
      <c r="C1308" s="20"/>
      <c r="D1308" s="20"/>
      <c r="E1308" s="25" t="s">
        <v>2398</v>
      </c>
      <c r="F1308" s="25" t="s">
        <v>106</v>
      </c>
      <c r="G1308" s="25" t="s">
        <v>2405</v>
      </c>
      <c r="H1308" s="25">
        <v>16</v>
      </c>
      <c r="I1308" s="20"/>
      <c r="J1308" s="20"/>
      <c r="K1308" s="25">
        <v>10.763999999999999</v>
      </c>
      <c r="L1308" s="25" t="s">
        <v>2406</v>
      </c>
      <c r="M1308" s="20"/>
      <c r="N1308" s="20"/>
      <c r="O1308" s="20"/>
      <c r="P1308" s="20"/>
      <c r="Q1308" s="20"/>
      <c r="R1308" s="20"/>
      <c r="S1308" s="20"/>
      <c r="T1308" s="20"/>
      <c r="U1308" s="20"/>
    </row>
    <row r="1309" spans="1:21">
      <c r="A1309" s="22" t="s">
        <v>2255</v>
      </c>
      <c r="B1309" s="21" t="s">
        <v>2407</v>
      </c>
      <c r="C1309" s="20"/>
      <c r="D1309" s="20"/>
      <c r="E1309" s="22" t="s">
        <v>2398</v>
      </c>
      <c r="F1309" s="22" t="s">
        <v>106</v>
      </c>
      <c r="G1309" s="22" t="s">
        <v>2405</v>
      </c>
      <c r="H1309" s="22">
        <v>16</v>
      </c>
      <c r="I1309" s="20"/>
      <c r="J1309" s="20"/>
      <c r="K1309" s="22">
        <v>10.763999999999999</v>
      </c>
      <c r="L1309" s="22" t="s">
        <v>2406</v>
      </c>
      <c r="M1309" s="20"/>
      <c r="N1309" s="20"/>
      <c r="O1309" s="20"/>
      <c r="P1309" s="20"/>
      <c r="Q1309" s="20"/>
      <c r="R1309" s="20"/>
      <c r="S1309" s="20"/>
      <c r="T1309" s="20"/>
      <c r="U1309" s="20"/>
    </row>
    <row r="1310" spans="1:21">
      <c r="A1310" s="22" t="s">
        <v>2255</v>
      </c>
      <c r="B1310" s="24" t="s">
        <v>2408</v>
      </c>
      <c r="C1310" s="20"/>
      <c r="D1310" s="20"/>
      <c r="E1310" s="25" t="s">
        <v>2398</v>
      </c>
      <c r="F1310" s="25" t="s">
        <v>106</v>
      </c>
      <c r="G1310" s="25" t="s">
        <v>2405</v>
      </c>
      <c r="H1310" s="25">
        <v>16</v>
      </c>
      <c r="I1310" s="20"/>
      <c r="J1310" s="20"/>
      <c r="K1310" s="25">
        <v>10.763999999999999</v>
      </c>
      <c r="L1310" s="25" t="s">
        <v>2406</v>
      </c>
      <c r="M1310" s="20"/>
      <c r="N1310" s="20"/>
      <c r="O1310" s="20"/>
      <c r="P1310" s="20"/>
      <c r="Q1310" s="20"/>
      <c r="R1310" s="20"/>
      <c r="S1310" s="20"/>
      <c r="T1310" s="20"/>
      <c r="U1310" s="20"/>
    </row>
    <row r="1311" spans="1:21">
      <c r="A1311" s="22" t="s">
        <v>2255</v>
      </c>
      <c r="B1311" s="21" t="s">
        <v>2409</v>
      </c>
      <c r="C1311" s="20"/>
      <c r="D1311" s="20"/>
      <c r="E1311" s="22" t="s">
        <v>2352</v>
      </c>
      <c r="F1311" s="22" t="s">
        <v>106</v>
      </c>
      <c r="G1311" s="22" t="s">
        <v>2410</v>
      </c>
      <c r="H1311" s="22">
        <v>25</v>
      </c>
      <c r="I1311" s="20"/>
      <c r="J1311" s="20"/>
      <c r="K1311" s="22">
        <v>10.763999999999999</v>
      </c>
      <c r="L1311" s="22" t="s">
        <v>2411</v>
      </c>
      <c r="M1311" s="20"/>
      <c r="N1311" s="20"/>
      <c r="O1311" s="20"/>
      <c r="P1311" s="20"/>
      <c r="Q1311" s="20"/>
      <c r="R1311" s="20"/>
      <c r="S1311" s="20"/>
      <c r="T1311" s="20"/>
      <c r="U1311" s="20"/>
    </row>
    <row r="1312" spans="1:21">
      <c r="A1312" s="22" t="s">
        <v>2255</v>
      </c>
      <c r="B1312" s="24" t="s">
        <v>2412</v>
      </c>
      <c r="C1312" s="20"/>
      <c r="D1312" s="20"/>
      <c r="E1312" s="25" t="s">
        <v>2352</v>
      </c>
      <c r="F1312" s="25" t="s">
        <v>106</v>
      </c>
      <c r="G1312" s="25" t="s">
        <v>2410</v>
      </c>
      <c r="H1312" s="25">
        <v>25</v>
      </c>
      <c r="I1312" s="20"/>
      <c r="J1312" s="20"/>
      <c r="K1312" s="25">
        <v>10.763999999999999</v>
      </c>
      <c r="L1312" s="25" t="s">
        <v>2411</v>
      </c>
      <c r="M1312" s="20"/>
      <c r="N1312" s="20"/>
      <c r="O1312" s="20"/>
      <c r="P1312" s="20"/>
      <c r="Q1312" s="20"/>
      <c r="R1312" s="20"/>
      <c r="S1312" s="20"/>
      <c r="T1312" s="20"/>
      <c r="U1312" s="20"/>
    </row>
    <row r="1313" spans="1:21">
      <c r="A1313" s="22" t="s">
        <v>2255</v>
      </c>
      <c r="B1313" s="21" t="s">
        <v>2413</v>
      </c>
      <c r="C1313" s="20"/>
      <c r="D1313" s="20"/>
      <c r="E1313" s="22" t="s">
        <v>2352</v>
      </c>
      <c r="F1313" s="22" t="s">
        <v>106</v>
      </c>
      <c r="G1313" s="22" t="s">
        <v>2414</v>
      </c>
      <c r="H1313" s="22">
        <v>25</v>
      </c>
      <c r="I1313" s="20"/>
      <c r="J1313" s="20"/>
      <c r="K1313" s="22">
        <v>10.763999999999999</v>
      </c>
      <c r="L1313" s="22" t="s">
        <v>2415</v>
      </c>
      <c r="M1313" s="20"/>
      <c r="N1313" s="20"/>
      <c r="O1313" s="20"/>
      <c r="P1313" s="20"/>
      <c r="Q1313" s="20"/>
      <c r="R1313" s="20"/>
      <c r="S1313" s="20"/>
      <c r="T1313" s="20"/>
      <c r="U1313" s="20"/>
    </row>
    <row r="1314" spans="1:21">
      <c r="A1314" s="22" t="s">
        <v>2255</v>
      </c>
      <c r="B1314" s="24" t="s">
        <v>2416</v>
      </c>
      <c r="C1314" s="20"/>
      <c r="D1314" s="20"/>
      <c r="E1314" s="25" t="s">
        <v>2352</v>
      </c>
      <c r="F1314" s="25" t="s">
        <v>106</v>
      </c>
      <c r="G1314" s="25" t="s">
        <v>2410</v>
      </c>
      <c r="H1314" s="25">
        <v>25</v>
      </c>
      <c r="I1314" s="20"/>
      <c r="J1314" s="20"/>
      <c r="K1314" s="25">
        <v>10.763999999999999</v>
      </c>
      <c r="L1314" s="25" t="s">
        <v>2411</v>
      </c>
      <c r="M1314" s="20"/>
      <c r="N1314" s="20"/>
      <c r="O1314" s="20"/>
      <c r="P1314" s="20"/>
      <c r="Q1314" s="20"/>
      <c r="R1314" s="20"/>
      <c r="S1314" s="20"/>
      <c r="T1314" s="20"/>
      <c r="U1314" s="20"/>
    </row>
    <row r="1315" spans="1:21">
      <c r="A1315" s="22" t="s">
        <v>2255</v>
      </c>
      <c r="B1315" s="21" t="s">
        <v>2417</v>
      </c>
      <c r="C1315" s="20"/>
      <c r="D1315" s="20"/>
      <c r="E1315" s="22" t="s">
        <v>2352</v>
      </c>
      <c r="F1315" s="22" t="s">
        <v>106</v>
      </c>
      <c r="G1315" s="22" t="s">
        <v>2414</v>
      </c>
      <c r="H1315" s="22">
        <v>25</v>
      </c>
      <c r="I1315" s="20"/>
      <c r="J1315" s="20"/>
      <c r="K1315" s="22">
        <v>10.763999999999999</v>
      </c>
      <c r="L1315" s="22" t="s">
        <v>2415</v>
      </c>
      <c r="M1315" s="20"/>
      <c r="N1315" s="20"/>
      <c r="O1315" s="20"/>
      <c r="P1315" s="20"/>
      <c r="Q1315" s="20"/>
      <c r="R1315" s="20"/>
      <c r="S1315" s="20"/>
      <c r="T1315" s="20"/>
      <c r="U1315" s="20"/>
    </row>
    <row r="1316" spans="1:21">
      <c r="A1316" s="22" t="s">
        <v>2255</v>
      </c>
      <c r="B1316" s="24" t="s">
        <v>2418</v>
      </c>
      <c r="C1316" s="20"/>
      <c r="D1316" s="20"/>
      <c r="E1316" s="25" t="s">
        <v>2352</v>
      </c>
      <c r="F1316" s="25" t="s">
        <v>106</v>
      </c>
      <c r="G1316" s="25" t="s">
        <v>2410</v>
      </c>
      <c r="H1316" s="25">
        <v>25</v>
      </c>
      <c r="I1316" s="20"/>
      <c r="J1316" s="20"/>
      <c r="K1316" s="25">
        <v>10.763999999999999</v>
      </c>
      <c r="L1316" s="25" t="s">
        <v>2411</v>
      </c>
      <c r="M1316" s="20"/>
      <c r="N1316" s="20"/>
      <c r="O1316" s="20"/>
      <c r="P1316" s="20"/>
      <c r="Q1316" s="20"/>
      <c r="R1316" s="20"/>
      <c r="S1316" s="20"/>
      <c r="T1316" s="20"/>
      <c r="U1316" s="20"/>
    </row>
    <row r="1317" spans="1:21">
      <c r="A1317" s="22" t="s">
        <v>2255</v>
      </c>
      <c r="B1317" s="21" t="s">
        <v>2419</v>
      </c>
      <c r="C1317" s="20"/>
      <c r="D1317" s="20"/>
      <c r="E1317" s="22" t="s">
        <v>2352</v>
      </c>
      <c r="F1317" s="22" t="s">
        <v>106</v>
      </c>
      <c r="G1317" s="22" t="s">
        <v>2414</v>
      </c>
      <c r="H1317" s="22">
        <v>25</v>
      </c>
      <c r="I1317" s="20"/>
      <c r="J1317" s="20"/>
      <c r="K1317" s="22">
        <v>10.763999999999999</v>
      </c>
      <c r="L1317" s="22" t="s">
        <v>2415</v>
      </c>
      <c r="M1317" s="20"/>
      <c r="N1317" s="20"/>
      <c r="O1317" s="20"/>
      <c r="P1317" s="20"/>
      <c r="Q1317" s="20"/>
      <c r="R1317" s="20"/>
      <c r="S1317" s="20"/>
      <c r="T1317" s="20"/>
      <c r="U1317" s="20"/>
    </row>
    <row r="1318" spans="1:21">
      <c r="A1318" s="22" t="s">
        <v>2255</v>
      </c>
      <c r="B1318" s="24" t="s">
        <v>2420</v>
      </c>
      <c r="C1318" s="20"/>
      <c r="D1318" s="20"/>
      <c r="E1318" s="25" t="s">
        <v>2352</v>
      </c>
      <c r="F1318" s="25" t="s">
        <v>106</v>
      </c>
      <c r="G1318" s="25" t="s">
        <v>2410</v>
      </c>
      <c r="H1318" s="25">
        <v>25</v>
      </c>
      <c r="I1318" s="20"/>
      <c r="J1318" s="20"/>
      <c r="K1318" s="25">
        <v>10.763999999999999</v>
      </c>
      <c r="L1318" s="25" t="s">
        <v>2411</v>
      </c>
      <c r="M1318" s="20"/>
      <c r="N1318" s="20"/>
      <c r="O1318" s="20"/>
      <c r="P1318" s="20"/>
      <c r="Q1318" s="20"/>
      <c r="R1318" s="20"/>
      <c r="S1318" s="20"/>
      <c r="T1318" s="20"/>
      <c r="U1318" s="20"/>
    </row>
    <row r="1319" spans="1:21">
      <c r="A1319" s="22" t="s">
        <v>2255</v>
      </c>
      <c r="B1319" s="21" t="s">
        <v>2421</v>
      </c>
      <c r="C1319" s="20"/>
      <c r="D1319" s="20"/>
      <c r="E1319" s="22" t="s">
        <v>2352</v>
      </c>
      <c r="F1319" s="22" t="s">
        <v>106</v>
      </c>
      <c r="G1319" s="22" t="s">
        <v>2414</v>
      </c>
      <c r="H1319" s="22">
        <v>25</v>
      </c>
      <c r="I1319" s="20"/>
      <c r="J1319" s="20"/>
      <c r="K1319" s="22">
        <v>10.763999999999999</v>
      </c>
      <c r="L1319" s="22" t="s">
        <v>2415</v>
      </c>
      <c r="M1319" s="20"/>
      <c r="N1319" s="20"/>
      <c r="O1319" s="20"/>
      <c r="P1319" s="20"/>
      <c r="Q1319" s="20"/>
      <c r="R1319" s="20"/>
      <c r="S1319" s="20"/>
      <c r="T1319" s="20"/>
      <c r="U1319" s="20"/>
    </row>
    <row r="1320" spans="1:21">
      <c r="A1320" s="22" t="s">
        <v>2255</v>
      </c>
      <c r="B1320" s="24" t="s">
        <v>2422</v>
      </c>
      <c r="C1320" s="20"/>
      <c r="D1320" s="20"/>
      <c r="E1320" s="25" t="s">
        <v>2352</v>
      </c>
      <c r="F1320" s="25" t="s">
        <v>106</v>
      </c>
      <c r="G1320" s="25" t="s">
        <v>2410</v>
      </c>
      <c r="H1320" s="25">
        <v>25</v>
      </c>
      <c r="I1320" s="20"/>
      <c r="J1320" s="20"/>
      <c r="K1320" s="25">
        <v>10.763999999999999</v>
      </c>
      <c r="L1320" s="25" t="s">
        <v>2411</v>
      </c>
      <c r="M1320" s="20"/>
      <c r="N1320" s="20"/>
      <c r="O1320" s="20"/>
      <c r="P1320" s="20"/>
      <c r="Q1320" s="20"/>
      <c r="R1320" s="20"/>
      <c r="S1320" s="20"/>
      <c r="T1320" s="20"/>
      <c r="U1320" s="20"/>
    </row>
    <row r="1321" spans="1:21">
      <c r="A1321" s="22" t="s">
        <v>2255</v>
      </c>
      <c r="B1321" s="21" t="s">
        <v>2423</v>
      </c>
      <c r="C1321" s="20"/>
      <c r="D1321" s="20"/>
      <c r="E1321" s="22" t="s">
        <v>2352</v>
      </c>
      <c r="F1321" s="22" t="s">
        <v>106</v>
      </c>
      <c r="G1321" s="22" t="s">
        <v>2414</v>
      </c>
      <c r="H1321" s="22">
        <v>25</v>
      </c>
      <c r="I1321" s="20"/>
      <c r="J1321" s="20"/>
      <c r="K1321" s="22">
        <v>10.763999999999999</v>
      </c>
      <c r="L1321" s="22" t="s">
        <v>2415</v>
      </c>
      <c r="M1321" s="20"/>
      <c r="N1321" s="20"/>
      <c r="O1321" s="20"/>
      <c r="P1321" s="20"/>
      <c r="Q1321" s="20"/>
      <c r="R1321" s="20"/>
      <c r="S1321" s="20"/>
      <c r="T1321" s="20"/>
      <c r="U1321" s="20"/>
    </row>
    <row r="1322" spans="1:21">
      <c r="A1322" s="22" t="s">
        <v>2255</v>
      </c>
      <c r="B1322" s="24" t="s">
        <v>2424</v>
      </c>
      <c r="C1322" s="20"/>
      <c r="D1322" s="20"/>
      <c r="E1322" s="25" t="s">
        <v>2352</v>
      </c>
      <c r="F1322" s="25" t="s">
        <v>106</v>
      </c>
      <c r="G1322" s="25" t="s">
        <v>2425</v>
      </c>
      <c r="H1322" s="25">
        <v>16</v>
      </c>
      <c r="I1322" s="20"/>
      <c r="J1322" s="20"/>
      <c r="K1322" s="25">
        <v>6.89</v>
      </c>
      <c r="L1322" s="25" t="s">
        <v>2426</v>
      </c>
      <c r="M1322" s="20"/>
      <c r="N1322" s="20"/>
      <c r="O1322" s="20"/>
      <c r="P1322" s="20"/>
      <c r="Q1322" s="20"/>
      <c r="R1322" s="20"/>
      <c r="S1322" s="20"/>
      <c r="T1322" s="20"/>
      <c r="U1322" s="20"/>
    </row>
    <row r="1323" spans="1:21">
      <c r="A1323" s="22" t="s">
        <v>2255</v>
      </c>
      <c r="B1323" s="21" t="s">
        <v>2427</v>
      </c>
      <c r="C1323" s="20"/>
      <c r="D1323" s="20"/>
      <c r="E1323" s="22" t="s">
        <v>2352</v>
      </c>
      <c r="F1323" s="22" t="s">
        <v>106</v>
      </c>
      <c r="G1323" s="22" t="s">
        <v>2425</v>
      </c>
      <c r="H1323" s="22">
        <v>16</v>
      </c>
      <c r="I1323" s="20"/>
      <c r="J1323" s="20"/>
      <c r="K1323" s="22">
        <v>6.89</v>
      </c>
      <c r="L1323" s="22" t="s">
        <v>2426</v>
      </c>
      <c r="M1323" s="20"/>
      <c r="N1323" s="20"/>
      <c r="O1323" s="20"/>
      <c r="P1323" s="20"/>
      <c r="Q1323" s="20"/>
      <c r="R1323" s="20"/>
      <c r="S1323" s="20"/>
      <c r="T1323" s="20"/>
      <c r="U1323" s="20"/>
    </row>
    <row r="1324" spans="1:21">
      <c r="A1324" s="22" t="s">
        <v>2255</v>
      </c>
      <c r="B1324" s="24" t="s">
        <v>2428</v>
      </c>
      <c r="C1324" s="20"/>
      <c r="D1324" s="20"/>
      <c r="E1324" s="25" t="s">
        <v>2352</v>
      </c>
      <c r="F1324" s="25" t="s">
        <v>106</v>
      </c>
      <c r="G1324" s="25" t="s">
        <v>2425</v>
      </c>
      <c r="H1324" s="25">
        <v>16</v>
      </c>
      <c r="I1324" s="20"/>
      <c r="J1324" s="20"/>
      <c r="K1324" s="25">
        <v>6.89</v>
      </c>
      <c r="L1324" s="25" t="s">
        <v>2426</v>
      </c>
      <c r="M1324" s="20"/>
      <c r="N1324" s="20"/>
      <c r="O1324" s="20"/>
      <c r="P1324" s="20"/>
      <c r="Q1324" s="20"/>
      <c r="R1324" s="20"/>
      <c r="S1324" s="20"/>
      <c r="T1324" s="20"/>
      <c r="U1324" s="20"/>
    </row>
    <row r="1325" spans="1:21">
      <c r="A1325" s="22" t="s">
        <v>2255</v>
      </c>
      <c r="B1325" s="21" t="s">
        <v>2429</v>
      </c>
      <c r="C1325" s="20"/>
      <c r="D1325" s="20"/>
      <c r="E1325" s="22" t="s">
        <v>2430</v>
      </c>
      <c r="F1325" s="22" t="s">
        <v>106</v>
      </c>
      <c r="G1325" s="22" t="s">
        <v>2431</v>
      </c>
      <c r="H1325" s="22">
        <v>20</v>
      </c>
      <c r="I1325" s="20"/>
      <c r="J1325" s="20"/>
      <c r="K1325" s="22">
        <v>12.91</v>
      </c>
      <c r="L1325" s="22" t="s">
        <v>2432</v>
      </c>
      <c r="M1325" s="20"/>
      <c r="N1325" s="20"/>
      <c r="O1325" s="20"/>
      <c r="P1325" s="20"/>
      <c r="Q1325" s="20"/>
      <c r="R1325" s="20"/>
      <c r="S1325" s="20"/>
      <c r="T1325" s="20"/>
      <c r="U1325" s="20"/>
    </row>
    <row r="1326" spans="1:21">
      <c r="A1326" s="22" t="s">
        <v>2255</v>
      </c>
      <c r="B1326" s="24" t="s">
        <v>2433</v>
      </c>
      <c r="C1326" s="20"/>
      <c r="D1326" s="20"/>
      <c r="E1326" s="25"/>
      <c r="F1326" s="25"/>
      <c r="G1326" s="25"/>
      <c r="H1326" s="25"/>
      <c r="I1326" s="20"/>
      <c r="J1326" s="20"/>
      <c r="K1326" s="25"/>
      <c r="L1326" s="25"/>
      <c r="M1326" s="20"/>
      <c r="N1326" s="20"/>
      <c r="O1326" s="20"/>
      <c r="P1326" s="20"/>
      <c r="Q1326" s="20"/>
      <c r="R1326" s="20"/>
      <c r="S1326" s="20"/>
      <c r="T1326" s="20"/>
      <c r="U1326" s="20"/>
    </row>
    <row r="1327" spans="1:21">
      <c r="A1327" s="22" t="s">
        <v>2255</v>
      </c>
      <c r="B1327" s="21" t="s">
        <v>2429</v>
      </c>
      <c r="C1327" s="20"/>
      <c r="D1327" s="20"/>
      <c r="E1327" s="22" t="s">
        <v>2430</v>
      </c>
      <c r="F1327" s="22" t="s">
        <v>106</v>
      </c>
      <c r="G1327" s="22" t="s">
        <v>2431</v>
      </c>
      <c r="H1327" s="22">
        <v>20</v>
      </c>
      <c r="I1327" s="20"/>
      <c r="J1327" s="20"/>
      <c r="K1327" s="22">
        <v>12.91</v>
      </c>
      <c r="L1327" s="22" t="s">
        <v>2432</v>
      </c>
      <c r="M1327" s="20"/>
      <c r="N1327" s="20"/>
      <c r="O1327" s="20"/>
      <c r="P1327" s="20"/>
      <c r="Q1327" s="20"/>
      <c r="R1327" s="20"/>
      <c r="S1327" s="20"/>
      <c r="T1327" s="20"/>
      <c r="U1327" s="20"/>
    </row>
    <row r="1328" spans="1:21">
      <c r="A1328" s="22" t="s">
        <v>2255</v>
      </c>
      <c r="B1328" s="24" t="s">
        <v>2271</v>
      </c>
      <c r="C1328" s="25"/>
      <c r="D1328" s="25"/>
      <c r="E1328" s="25"/>
      <c r="F1328" s="25"/>
      <c r="G1328" s="25"/>
      <c r="H1328" s="25"/>
      <c r="I1328" s="20"/>
      <c r="J1328" s="20"/>
      <c r="K1328" s="20"/>
      <c r="L1328" s="20"/>
      <c r="M1328" s="20"/>
      <c r="N1328" s="20"/>
      <c r="O1328" s="20"/>
      <c r="P1328" s="20"/>
      <c r="Q1328" s="20"/>
      <c r="R1328" s="20"/>
      <c r="S1328" s="20"/>
      <c r="T1328" s="20"/>
      <c r="U1328" s="20"/>
    </row>
    <row r="1329" spans="1:21">
      <c r="A1329" s="22" t="s">
        <v>2255</v>
      </c>
      <c r="B1329" s="21" t="s">
        <v>2429</v>
      </c>
      <c r="C1329" s="20"/>
      <c r="D1329" s="20"/>
      <c r="E1329" s="22" t="s">
        <v>2430</v>
      </c>
      <c r="F1329" s="22" t="s">
        <v>106</v>
      </c>
      <c r="G1329" s="22" t="s">
        <v>2431</v>
      </c>
      <c r="H1329" s="22">
        <v>20</v>
      </c>
      <c r="I1329" s="20"/>
      <c r="J1329" s="20"/>
      <c r="K1329" s="22">
        <v>12.91</v>
      </c>
      <c r="L1329" s="22" t="s">
        <v>2432</v>
      </c>
      <c r="M1329" s="20"/>
      <c r="N1329" s="20"/>
      <c r="O1329" s="20"/>
      <c r="P1329" s="20"/>
      <c r="Q1329" s="20"/>
      <c r="R1329" s="20"/>
      <c r="S1329" s="20"/>
      <c r="T1329" s="20"/>
      <c r="U1329" s="20"/>
    </row>
    <row r="1330" spans="1:21">
      <c r="A1330" s="22" t="s">
        <v>2255</v>
      </c>
      <c r="B1330" s="24" t="s">
        <v>2434</v>
      </c>
      <c r="C1330" s="20"/>
      <c r="D1330" s="20"/>
      <c r="E1330" s="25"/>
      <c r="F1330" s="25"/>
      <c r="G1330" s="25"/>
      <c r="H1330" s="25"/>
      <c r="I1330" s="20"/>
      <c r="J1330" s="20"/>
      <c r="K1330" s="25"/>
      <c r="L1330" s="25"/>
      <c r="M1330" s="20"/>
      <c r="N1330" s="20"/>
      <c r="O1330" s="20"/>
      <c r="P1330" s="20"/>
      <c r="Q1330" s="20"/>
      <c r="R1330" s="20"/>
      <c r="S1330" s="20"/>
      <c r="T1330" s="20"/>
      <c r="U1330" s="20"/>
    </row>
    <row r="1331" spans="1:21">
      <c r="A1331" s="22" t="s">
        <v>2255</v>
      </c>
      <c r="B1331" s="21" t="s">
        <v>2429</v>
      </c>
      <c r="C1331" s="20"/>
      <c r="D1331" s="20"/>
      <c r="E1331" s="22" t="s">
        <v>2430</v>
      </c>
      <c r="F1331" s="22" t="s">
        <v>106</v>
      </c>
      <c r="G1331" s="22" t="s">
        <v>2431</v>
      </c>
      <c r="H1331" s="22">
        <v>20</v>
      </c>
      <c r="I1331" s="20"/>
      <c r="J1331" s="20"/>
      <c r="K1331" s="22">
        <v>12.91</v>
      </c>
      <c r="L1331" s="22" t="s">
        <v>2432</v>
      </c>
      <c r="M1331" s="20"/>
      <c r="N1331" s="20"/>
      <c r="O1331" s="20"/>
      <c r="P1331" s="20"/>
      <c r="Q1331" s="20"/>
      <c r="R1331" s="20"/>
      <c r="S1331" s="20"/>
      <c r="T1331" s="20"/>
      <c r="U1331" s="20"/>
    </row>
    <row r="1332" spans="1:21">
      <c r="A1332" s="22" t="s">
        <v>2255</v>
      </c>
      <c r="B1332" s="24" t="s">
        <v>2272</v>
      </c>
      <c r="C1332" s="20"/>
      <c r="D1332" s="20"/>
      <c r="E1332" s="25"/>
      <c r="F1332" s="25"/>
      <c r="G1332" s="25"/>
      <c r="H1332" s="25"/>
      <c r="I1332" s="20"/>
      <c r="J1332" s="20"/>
      <c r="K1332" s="25"/>
      <c r="L1332" s="25"/>
      <c r="M1332" s="20"/>
      <c r="N1332" s="20"/>
      <c r="O1332" s="20"/>
      <c r="P1332" s="20"/>
      <c r="Q1332" s="20"/>
      <c r="R1332" s="20"/>
      <c r="S1332" s="20"/>
      <c r="T1332" s="20"/>
      <c r="U1332" s="20"/>
    </row>
    <row r="1333" spans="1:21">
      <c r="A1333" s="22" t="s">
        <v>2255</v>
      </c>
      <c r="B1333" s="21" t="s">
        <v>17</v>
      </c>
      <c r="C1333" s="20"/>
      <c r="D1333" s="20"/>
      <c r="E1333" s="22" t="s">
        <v>17</v>
      </c>
      <c r="F1333" s="22" t="s">
        <v>17</v>
      </c>
      <c r="G1333" s="22" t="s">
        <v>17</v>
      </c>
      <c r="H1333" s="22"/>
      <c r="I1333" s="20"/>
      <c r="J1333" s="20"/>
      <c r="K1333" s="22"/>
      <c r="L1333" s="22" t="s">
        <v>17</v>
      </c>
      <c r="M1333" s="20"/>
      <c r="N1333" s="20"/>
      <c r="O1333" s="20"/>
      <c r="P1333" s="20"/>
      <c r="Q1333" s="20"/>
      <c r="R1333" s="20"/>
      <c r="S1333" s="20"/>
      <c r="T1333" s="20"/>
      <c r="U1333" s="20"/>
    </row>
    <row r="1334" spans="1:21">
      <c r="A1334" s="22" t="s">
        <v>2255</v>
      </c>
      <c r="B1334" s="24" t="s">
        <v>2435</v>
      </c>
      <c r="C1334" s="20"/>
      <c r="D1334" s="20"/>
      <c r="E1334" s="25" t="s">
        <v>2352</v>
      </c>
      <c r="F1334" s="25" t="s">
        <v>106</v>
      </c>
      <c r="G1334" s="25" t="s">
        <v>2436</v>
      </c>
      <c r="H1334" s="25">
        <v>25</v>
      </c>
      <c r="I1334" s="20"/>
      <c r="J1334" s="20"/>
      <c r="K1334" s="25">
        <v>10.24</v>
      </c>
      <c r="L1334" s="25" t="s">
        <v>2437</v>
      </c>
      <c r="M1334" s="20"/>
      <c r="N1334" s="20"/>
      <c r="O1334" s="20"/>
      <c r="P1334" s="20"/>
      <c r="Q1334" s="20"/>
      <c r="R1334" s="20"/>
      <c r="S1334" s="20"/>
      <c r="T1334" s="20"/>
      <c r="U1334" s="20"/>
    </row>
    <row r="1335" spans="1:21">
      <c r="A1335" s="22" t="s">
        <v>2255</v>
      </c>
      <c r="B1335" s="21" t="s">
        <v>2438</v>
      </c>
      <c r="C1335" s="20"/>
      <c r="D1335" s="20"/>
      <c r="E1335" s="22" t="s">
        <v>2352</v>
      </c>
      <c r="F1335" s="22" t="s">
        <v>106</v>
      </c>
      <c r="G1335" s="22" t="s">
        <v>2436</v>
      </c>
      <c r="H1335" s="22">
        <v>25</v>
      </c>
      <c r="I1335" s="20"/>
      <c r="J1335" s="20"/>
      <c r="K1335" s="22">
        <v>10.24</v>
      </c>
      <c r="L1335" s="22" t="s">
        <v>2437</v>
      </c>
      <c r="M1335" s="20"/>
      <c r="N1335" s="20"/>
      <c r="O1335" s="20"/>
      <c r="P1335" s="20"/>
      <c r="Q1335" s="20"/>
      <c r="R1335" s="20"/>
      <c r="S1335" s="20"/>
      <c r="T1335" s="20"/>
      <c r="U1335" s="20"/>
    </row>
    <row r="1336" spans="1:21">
      <c r="A1336" s="22" t="s">
        <v>2255</v>
      </c>
      <c r="B1336" s="24" t="s">
        <v>2439</v>
      </c>
      <c r="C1336" s="20"/>
      <c r="D1336" s="20"/>
      <c r="E1336" s="25" t="s">
        <v>2352</v>
      </c>
      <c r="F1336" s="25" t="s">
        <v>106</v>
      </c>
      <c r="G1336" s="25" t="s">
        <v>2436</v>
      </c>
      <c r="H1336" s="25">
        <v>25</v>
      </c>
      <c r="I1336" s="20"/>
      <c r="J1336" s="20"/>
      <c r="K1336" s="25">
        <v>10.24</v>
      </c>
      <c r="L1336" s="25" t="s">
        <v>2437</v>
      </c>
      <c r="M1336" s="20"/>
      <c r="N1336" s="20"/>
      <c r="O1336" s="20"/>
      <c r="P1336" s="20"/>
      <c r="Q1336" s="20"/>
      <c r="R1336" s="20"/>
      <c r="S1336" s="20"/>
      <c r="T1336" s="20"/>
      <c r="U1336" s="20"/>
    </row>
    <row r="1337" spans="1:21">
      <c r="A1337" s="22" t="s">
        <v>2255</v>
      </c>
      <c r="B1337" s="21" t="s">
        <v>2440</v>
      </c>
      <c r="C1337" s="20"/>
      <c r="D1337" s="20"/>
      <c r="E1337" s="22" t="s">
        <v>2352</v>
      </c>
      <c r="F1337" s="22" t="s">
        <v>106</v>
      </c>
      <c r="G1337" s="22" t="s">
        <v>2436</v>
      </c>
      <c r="H1337" s="22">
        <v>25</v>
      </c>
      <c r="I1337" s="20"/>
      <c r="J1337" s="20"/>
      <c r="K1337" s="22">
        <v>10.24</v>
      </c>
      <c r="L1337" s="22" t="s">
        <v>2437</v>
      </c>
      <c r="M1337" s="20"/>
      <c r="N1337" s="20"/>
      <c r="O1337" s="20"/>
      <c r="P1337" s="20"/>
      <c r="Q1337" s="20"/>
      <c r="R1337" s="20"/>
      <c r="S1337" s="20"/>
      <c r="T1337" s="20"/>
      <c r="U1337" s="20"/>
    </row>
    <row r="1338" spans="1:21">
      <c r="A1338" s="22" t="s">
        <v>2255</v>
      </c>
      <c r="B1338" s="24" t="s">
        <v>2441</v>
      </c>
      <c r="C1338" s="20"/>
      <c r="D1338" s="20"/>
      <c r="E1338" s="25" t="s">
        <v>2352</v>
      </c>
      <c r="F1338" s="25" t="s">
        <v>106</v>
      </c>
      <c r="G1338" s="25" t="s">
        <v>2442</v>
      </c>
      <c r="H1338" s="25">
        <v>25</v>
      </c>
      <c r="I1338" s="20"/>
      <c r="J1338" s="20"/>
      <c r="K1338" s="25">
        <v>10.24</v>
      </c>
      <c r="L1338" s="25" t="s">
        <v>2443</v>
      </c>
      <c r="M1338" s="20"/>
      <c r="N1338" s="20"/>
      <c r="O1338" s="20"/>
      <c r="P1338" s="20"/>
      <c r="Q1338" s="20"/>
      <c r="R1338" s="20"/>
      <c r="S1338" s="20"/>
      <c r="T1338" s="20"/>
      <c r="U1338" s="20"/>
    </row>
    <row r="1339" spans="1:21">
      <c r="A1339" s="22" t="s">
        <v>2255</v>
      </c>
      <c r="B1339" s="21" t="s">
        <v>2444</v>
      </c>
      <c r="C1339" s="20"/>
      <c r="D1339" s="20"/>
      <c r="E1339" s="22" t="s">
        <v>2352</v>
      </c>
      <c r="F1339" s="22" t="s">
        <v>106</v>
      </c>
      <c r="G1339" s="22" t="s">
        <v>2442</v>
      </c>
      <c r="H1339" s="22">
        <v>25</v>
      </c>
      <c r="I1339" s="20"/>
      <c r="J1339" s="20"/>
      <c r="K1339" s="22">
        <v>10.24</v>
      </c>
      <c r="L1339" s="22" t="s">
        <v>2443</v>
      </c>
      <c r="M1339" s="20"/>
      <c r="N1339" s="20"/>
      <c r="O1339" s="20"/>
      <c r="P1339" s="20"/>
      <c r="Q1339" s="20"/>
      <c r="R1339" s="20"/>
      <c r="S1339" s="20"/>
      <c r="T1339" s="20"/>
      <c r="U1339" s="20"/>
    </row>
    <row r="1340" spans="1:21">
      <c r="A1340" s="22" t="s">
        <v>2255</v>
      </c>
      <c r="B1340" s="24" t="s">
        <v>2445</v>
      </c>
      <c r="C1340" s="20"/>
      <c r="D1340" s="20"/>
      <c r="E1340" s="25" t="s">
        <v>2352</v>
      </c>
      <c r="F1340" s="25" t="s">
        <v>106</v>
      </c>
      <c r="G1340" s="25" t="s">
        <v>2446</v>
      </c>
      <c r="H1340" s="25">
        <v>25</v>
      </c>
      <c r="I1340" s="20"/>
      <c r="J1340" s="20"/>
      <c r="K1340" s="25">
        <v>10.763999999999999</v>
      </c>
      <c r="L1340" s="25" t="s">
        <v>2447</v>
      </c>
      <c r="M1340" s="20"/>
      <c r="N1340" s="20"/>
      <c r="O1340" s="20"/>
      <c r="P1340" s="20"/>
      <c r="Q1340" s="20"/>
      <c r="R1340" s="20"/>
      <c r="S1340" s="20"/>
      <c r="T1340" s="20"/>
      <c r="U1340" s="20"/>
    </row>
    <row r="1341" spans="1:21">
      <c r="A1341" s="22" t="s">
        <v>2255</v>
      </c>
      <c r="B1341" s="21" t="s">
        <v>2448</v>
      </c>
      <c r="C1341" s="20"/>
      <c r="D1341" s="20"/>
      <c r="E1341" s="22" t="s">
        <v>2352</v>
      </c>
      <c r="F1341" s="22" t="s">
        <v>106</v>
      </c>
      <c r="G1341" s="22" t="s">
        <v>2446</v>
      </c>
      <c r="H1341" s="22">
        <v>25</v>
      </c>
      <c r="I1341" s="20"/>
      <c r="J1341" s="20"/>
      <c r="K1341" s="22">
        <v>10.763999999999999</v>
      </c>
      <c r="L1341" s="22" t="s">
        <v>2447</v>
      </c>
      <c r="M1341" s="20"/>
      <c r="N1341" s="20"/>
      <c r="O1341" s="20"/>
      <c r="P1341" s="20"/>
      <c r="Q1341" s="20"/>
      <c r="R1341" s="20"/>
      <c r="S1341" s="20"/>
      <c r="T1341" s="20"/>
      <c r="U1341" s="20"/>
    </row>
    <row r="1342" spans="1:21">
      <c r="A1342" s="22" t="s">
        <v>2255</v>
      </c>
      <c r="B1342" s="24" t="s">
        <v>2449</v>
      </c>
      <c r="C1342" s="20"/>
      <c r="D1342" s="20"/>
      <c r="E1342" s="25" t="s">
        <v>2352</v>
      </c>
      <c r="F1342" s="25" t="s">
        <v>106</v>
      </c>
      <c r="G1342" s="25" t="s">
        <v>2450</v>
      </c>
      <c r="H1342" s="25">
        <v>25</v>
      </c>
      <c r="I1342" s="20"/>
      <c r="J1342" s="20"/>
      <c r="K1342" s="25">
        <v>10.763999999999999</v>
      </c>
      <c r="L1342" s="25" t="s">
        <v>2451</v>
      </c>
      <c r="M1342" s="20"/>
      <c r="N1342" s="20"/>
      <c r="O1342" s="20"/>
      <c r="P1342" s="20"/>
      <c r="Q1342" s="20"/>
      <c r="R1342" s="20"/>
      <c r="S1342" s="20"/>
      <c r="T1342" s="20"/>
      <c r="U1342" s="20"/>
    </row>
    <row r="1343" spans="1:21">
      <c r="A1343" s="22" t="s">
        <v>2255</v>
      </c>
      <c r="B1343" s="21" t="s">
        <v>2452</v>
      </c>
      <c r="C1343" s="22"/>
      <c r="D1343" s="20"/>
      <c r="E1343" s="22" t="s">
        <v>2352</v>
      </c>
      <c r="F1343" s="22" t="s">
        <v>106</v>
      </c>
      <c r="G1343" s="22" t="s">
        <v>2450</v>
      </c>
      <c r="H1343" s="22">
        <v>25</v>
      </c>
      <c r="I1343" s="22"/>
      <c r="J1343" s="20"/>
      <c r="K1343" s="22">
        <v>10.763999999999999</v>
      </c>
      <c r="L1343" s="22" t="s">
        <v>2451</v>
      </c>
      <c r="M1343" s="20"/>
      <c r="N1343" s="20"/>
      <c r="O1343" s="20"/>
      <c r="P1343" s="20"/>
      <c r="Q1343" s="20"/>
      <c r="R1343" s="20"/>
      <c r="S1343" s="20"/>
      <c r="T1343" s="20"/>
      <c r="U1343" s="20"/>
    </row>
    <row r="1344" spans="1:21">
      <c r="A1344" s="22" t="s">
        <v>2255</v>
      </c>
      <c r="B1344" s="24" t="s">
        <v>2453</v>
      </c>
      <c r="C1344" s="25"/>
      <c r="D1344" s="20"/>
      <c r="E1344" s="25" t="s">
        <v>2454</v>
      </c>
      <c r="F1344" s="25" t="s">
        <v>106</v>
      </c>
      <c r="G1344" s="25" t="s">
        <v>2455</v>
      </c>
      <c r="H1344" s="25">
        <v>60</v>
      </c>
      <c r="I1344" s="25"/>
      <c r="J1344" s="20"/>
      <c r="K1344" s="25">
        <v>5.41</v>
      </c>
      <c r="L1344" s="25" t="s">
        <v>2456</v>
      </c>
      <c r="M1344" s="20"/>
      <c r="N1344" s="20"/>
      <c r="O1344" s="20"/>
      <c r="P1344" s="20"/>
      <c r="Q1344" s="20"/>
      <c r="R1344" s="20"/>
      <c r="S1344" s="20"/>
      <c r="T1344" s="20"/>
      <c r="U1344" s="20"/>
    </row>
    <row r="1345" spans="1:21">
      <c r="A1345" s="22" t="s">
        <v>2255</v>
      </c>
      <c r="B1345" s="21" t="s">
        <v>2457</v>
      </c>
      <c r="C1345" s="22"/>
      <c r="D1345" s="20"/>
      <c r="E1345" s="22" t="s">
        <v>2454</v>
      </c>
      <c r="F1345" s="22" t="s">
        <v>106</v>
      </c>
      <c r="G1345" s="22" t="s">
        <v>2455</v>
      </c>
      <c r="H1345" s="22">
        <v>60</v>
      </c>
      <c r="I1345" s="22"/>
      <c r="J1345" s="20"/>
      <c r="K1345" s="22">
        <v>5.41</v>
      </c>
      <c r="L1345" s="22" t="s">
        <v>2456</v>
      </c>
      <c r="M1345" s="20"/>
      <c r="N1345" s="20"/>
      <c r="O1345" s="20"/>
      <c r="P1345" s="20"/>
      <c r="Q1345" s="20"/>
      <c r="R1345" s="20"/>
      <c r="S1345" s="20"/>
      <c r="T1345" s="20"/>
      <c r="U1345" s="20"/>
    </row>
    <row r="1346" spans="1:21">
      <c r="A1346" s="22" t="s">
        <v>2255</v>
      </c>
      <c r="B1346" s="24" t="s">
        <v>2458</v>
      </c>
      <c r="C1346" s="25"/>
      <c r="D1346" s="20"/>
      <c r="E1346" s="25" t="s">
        <v>2454</v>
      </c>
      <c r="F1346" s="25" t="s">
        <v>106</v>
      </c>
      <c r="G1346" s="25" t="s">
        <v>2455</v>
      </c>
      <c r="H1346" s="25">
        <v>60</v>
      </c>
      <c r="I1346" s="25"/>
      <c r="J1346" s="20"/>
      <c r="K1346" s="25">
        <v>5.41</v>
      </c>
      <c r="L1346" s="25" t="s">
        <v>2456</v>
      </c>
      <c r="M1346" s="20"/>
      <c r="N1346" s="20"/>
      <c r="O1346" s="20"/>
      <c r="P1346" s="20"/>
      <c r="Q1346" s="20"/>
      <c r="R1346" s="20"/>
      <c r="S1346" s="20"/>
      <c r="T1346" s="20"/>
      <c r="U1346" s="20"/>
    </row>
    <row r="1347" spans="1:21">
      <c r="A1347" s="22" t="s">
        <v>2255</v>
      </c>
      <c r="B1347" s="21" t="s">
        <v>2459</v>
      </c>
      <c r="C1347" s="22"/>
      <c r="D1347" s="20"/>
      <c r="E1347" s="22" t="s">
        <v>2454</v>
      </c>
      <c r="F1347" s="22" t="s">
        <v>106</v>
      </c>
      <c r="G1347" s="22" t="s">
        <v>2455</v>
      </c>
      <c r="H1347" s="22">
        <v>60</v>
      </c>
      <c r="I1347" s="22"/>
      <c r="J1347" s="20"/>
      <c r="K1347" s="22">
        <v>5.41</v>
      </c>
      <c r="L1347" s="22" t="s">
        <v>2456</v>
      </c>
      <c r="M1347" s="20"/>
      <c r="N1347" s="20"/>
      <c r="O1347" s="20"/>
      <c r="P1347" s="20"/>
      <c r="Q1347" s="20"/>
      <c r="R1347" s="20"/>
      <c r="S1347" s="20"/>
      <c r="T1347" s="20"/>
      <c r="U1347" s="20"/>
    </row>
    <row r="1348" spans="1:21">
      <c r="A1348" s="22" t="s">
        <v>2255</v>
      </c>
      <c r="B1348" s="24" t="s">
        <v>2460</v>
      </c>
      <c r="C1348" s="25"/>
      <c r="D1348" s="20"/>
      <c r="E1348" s="25" t="s">
        <v>2454</v>
      </c>
      <c r="F1348" s="25" t="s">
        <v>106</v>
      </c>
      <c r="G1348" s="25" t="s">
        <v>2461</v>
      </c>
      <c r="H1348" s="25">
        <v>48</v>
      </c>
      <c r="I1348" s="25"/>
      <c r="J1348" s="20"/>
      <c r="K1348" s="25">
        <v>4.33</v>
      </c>
      <c r="L1348" s="25" t="s">
        <v>2462</v>
      </c>
      <c r="M1348" s="20"/>
      <c r="N1348" s="20"/>
      <c r="O1348" s="20"/>
      <c r="P1348" s="20"/>
      <c r="Q1348" s="20"/>
      <c r="R1348" s="20"/>
      <c r="S1348" s="20"/>
      <c r="T1348" s="20"/>
      <c r="U1348" s="20"/>
    </row>
    <row r="1349" spans="1:21">
      <c r="A1349" s="22" t="s">
        <v>2255</v>
      </c>
      <c r="B1349" s="21" t="s">
        <v>2463</v>
      </c>
      <c r="C1349" s="22"/>
      <c r="D1349" s="20"/>
      <c r="E1349" s="22" t="s">
        <v>2454</v>
      </c>
      <c r="F1349" s="22" t="s">
        <v>106</v>
      </c>
      <c r="G1349" s="22" t="s">
        <v>2461</v>
      </c>
      <c r="H1349" s="22">
        <v>48</v>
      </c>
      <c r="I1349" s="22"/>
      <c r="J1349" s="20"/>
      <c r="K1349" s="22">
        <v>4.33</v>
      </c>
      <c r="L1349" s="22" t="s">
        <v>2462</v>
      </c>
      <c r="M1349" s="20"/>
      <c r="N1349" s="20"/>
      <c r="O1349" s="20"/>
      <c r="P1349" s="20"/>
      <c r="Q1349" s="20"/>
      <c r="R1349" s="20"/>
      <c r="S1349" s="20"/>
      <c r="T1349" s="20"/>
      <c r="U1349" s="20"/>
    </row>
    <row r="1350" spans="1:21">
      <c r="A1350" s="22" t="s">
        <v>2255</v>
      </c>
      <c r="B1350" s="24" t="s">
        <v>2464</v>
      </c>
      <c r="C1350" s="25"/>
      <c r="D1350" s="20"/>
      <c r="E1350" s="25" t="s">
        <v>2454</v>
      </c>
      <c r="F1350" s="25" t="s">
        <v>106</v>
      </c>
      <c r="G1350" s="25" t="s">
        <v>2461</v>
      </c>
      <c r="H1350" s="25">
        <v>48</v>
      </c>
      <c r="I1350" s="25"/>
      <c r="J1350" s="20"/>
      <c r="K1350" s="25">
        <v>4.33</v>
      </c>
      <c r="L1350" s="25" t="s">
        <v>2462</v>
      </c>
      <c r="M1350" s="20"/>
      <c r="N1350" s="20"/>
      <c r="O1350" s="20"/>
      <c r="P1350" s="20"/>
      <c r="Q1350" s="20"/>
      <c r="R1350" s="20"/>
      <c r="S1350" s="20"/>
      <c r="T1350" s="20"/>
      <c r="U1350" s="20"/>
    </row>
    <row r="1351" spans="1:21">
      <c r="A1351" s="22" t="s">
        <v>2255</v>
      </c>
      <c r="B1351" s="21" t="s">
        <v>2465</v>
      </c>
      <c r="C1351" s="20"/>
      <c r="D1351" s="20"/>
      <c r="E1351" s="22" t="s">
        <v>2382</v>
      </c>
      <c r="F1351" s="22" t="s">
        <v>106</v>
      </c>
      <c r="G1351" s="22" t="s">
        <v>2466</v>
      </c>
      <c r="H1351" s="22">
        <v>22</v>
      </c>
      <c r="I1351" s="20"/>
      <c r="J1351" s="22"/>
      <c r="K1351" s="22">
        <v>5.19</v>
      </c>
      <c r="L1351" s="22"/>
      <c r="M1351" s="22" t="s">
        <v>2467</v>
      </c>
      <c r="N1351" s="20"/>
      <c r="O1351" s="20"/>
      <c r="P1351" s="20"/>
      <c r="Q1351" s="20"/>
      <c r="R1351" s="20"/>
      <c r="S1351" s="20"/>
      <c r="T1351" s="20"/>
      <c r="U1351" s="20"/>
    </row>
    <row r="1352" spans="1:21">
      <c r="A1352" s="22" t="s">
        <v>2255</v>
      </c>
      <c r="B1352" s="24" t="s">
        <v>2468</v>
      </c>
      <c r="C1352" s="20"/>
      <c r="D1352" s="20"/>
      <c r="E1352" s="25" t="s">
        <v>2382</v>
      </c>
      <c r="F1352" s="25" t="s">
        <v>106</v>
      </c>
      <c r="G1352" s="25" t="s">
        <v>2466</v>
      </c>
      <c r="H1352" s="25">
        <v>22</v>
      </c>
      <c r="I1352" s="20"/>
      <c r="J1352" s="25"/>
      <c r="K1352" s="25">
        <v>5.19</v>
      </c>
      <c r="L1352" s="25"/>
      <c r="M1352" s="25" t="s">
        <v>2467</v>
      </c>
      <c r="N1352" s="20"/>
      <c r="O1352" s="20"/>
      <c r="P1352" s="20"/>
      <c r="Q1352" s="20"/>
      <c r="R1352" s="20"/>
      <c r="S1352" s="20"/>
      <c r="T1352" s="20"/>
      <c r="U1352" s="20"/>
    </row>
    <row r="1353" spans="1:21">
      <c r="A1353" s="22" t="s">
        <v>2255</v>
      </c>
      <c r="B1353" s="21" t="s">
        <v>2469</v>
      </c>
      <c r="C1353" s="20"/>
      <c r="D1353" s="20"/>
      <c r="E1353" s="22" t="s">
        <v>2382</v>
      </c>
      <c r="F1353" s="22" t="s">
        <v>106</v>
      </c>
      <c r="G1353" s="22" t="s">
        <v>2470</v>
      </c>
      <c r="H1353" s="22">
        <v>22</v>
      </c>
      <c r="I1353" s="20"/>
      <c r="J1353" s="22"/>
      <c r="K1353" s="22">
        <v>5.19</v>
      </c>
      <c r="L1353" s="22"/>
      <c r="M1353" s="22" t="s">
        <v>2471</v>
      </c>
      <c r="N1353" s="20"/>
      <c r="O1353" s="20"/>
      <c r="P1353" s="20"/>
      <c r="Q1353" s="20"/>
      <c r="R1353" s="20"/>
      <c r="S1353" s="20"/>
      <c r="T1353" s="20"/>
      <c r="U1353" s="20"/>
    </row>
    <row r="1354" spans="1:21">
      <c r="A1354" s="22" t="s">
        <v>2255</v>
      </c>
      <c r="B1354" s="24" t="s">
        <v>2472</v>
      </c>
      <c r="C1354" s="20"/>
      <c r="D1354" s="20"/>
      <c r="E1354" s="25" t="s">
        <v>2382</v>
      </c>
      <c r="F1354" s="25" t="s">
        <v>106</v>
      </c>
      <c r="G1354" s="25" t="s">
        <v>2470</v>
      </c>
      <c r="H1354" s="25">
        <v>22</v>
      </c>
      <c r="I1354" s="20"/>
      <c r="J1354" s="25"/>
      <c r="K1354" s="25">
        <v>5.19</v>
      </c>
      <c r="L1354" s="25"/>
      <c r="M1354" s="25" t="s">
        <v>2471</v>
      </c>
      <c r="N1354" s="20"/>
      <c r="O1354" s="20"/>
      <c r="P1354" s="20"/>
      <c r="Q1354" s="20"/>
      <c r="R1354" s="20"/>
      <c r="S1354" s="20"/>
      <c r="T1354" s="20"/>
      <c r="U1354" s="20"/>
    </row>
    <row r="1355" spans="1:21">
      <c r="A1355" s="22" t="s">
        <v>2255</v>
      </c>
      <c r="B1355" s="21" t="s">
        <v>2473</v>
      </c>
      <c r="C1355" s="20"/>
      <c r="D1355" s="20"/>
      <c r="E1355" s="22" t="s">
        <v>2382</v>
      </c>
      <c r="F1355" s="22" t="s">
        <v>106</v>
      </c>
      <c r="G1355" s="22" t="s">
        <v>2470</v>
      </c>
      <c r="H1355" s="22">
        <v>22</v>
      </c>
      <c r="I1355" s="20"/>
      <c r="J1355" s="22"/>
      <c r="K1355" s="22">
        <v>5.19</v>
      </c>
      <c r="L1355" s="22"/>
      <c r="M1355" s="22" t="s">
        <v>2471</v>
      </c>
      <c r="N1355" s="20"/>
      <c r="O1355" s="20"/>
      <c r="P1355" s="20"/>
      <c r="Q1355" s="20"/>
      <c r="R1355" s="20"/>
      <c r="S1355" s="20"/>
      <c r="T1355" s="20"/>
      <c r="U1355" s="20"/>
    </row>
    <row r="1356" spans="1:21">
      <c r="A1356" s="22" t="s">
        <v>2255</v>
      </c>
      <c r="B1356" s="24" t="s">
        <v>2474</v>
      </c>
      <c r="C1356" s="20"/>
      <c r="D1356" s="20"/>
      <c r="E1356" s="25" t="s">
        <v>2382</v>
      </c>
      <c r="F1356" s="25" t="s">
        <v>106</v>
      </c>
      <c r="G1356" s="25" t="s">
        <v>2470</v>
      </c>
      <c r="H1356" s="25">
        <v>22</v>
      </c>
      <c r="I1356" s="20"/>
      <c r="J1356" s="25"/>
      <c r="K1356" s="25">
        <v>5.19</v>
      </c>
      <c r="L1356" s="25"/>
      <c r="M1356" s="25" t="s">
        <v>2471</v>
      </c>
      <c r="N1356" s="20"/>
      <c r="O1356" s="20"/>
      <c r="P1356" s="20"/>
      <c r="Q1356" s="20"/>
      <c r="R1356" s="20"/>
      <c r="S1356" s="20"/>
      <c r="T1356" s="20"/>
      <c r="U1356" s="20"/>
    </row>
    <row r="1357" spans="1:21">
      <c r="A1357" s="22" t="s">
        <v>2255</v>
      </c>
      <c r="B1357" s="21" t="s">
        <v>2475</v>
      </c>
      <c r="C1357" s="20"/>
      <c r="D1357" s="22"/>
      <c r="E1357" s="22" t="s">
        <v>2454</v>
      </c>
      <c r="F1357" s="22" t="s">
        <v>106</v>
      </c>
      <c r="G1357" s="22" t="s">
        <v>2399</v>
      </c>
      <c r="H1357" s="22"/>
      <c r="I1357" s="20"/>
      <c r="J1357" s="22"/>
      <c r="K1357" s="22">
        <v>48</v>
      </c>
      <c r="L1357" s="22"/>
      <c r="M1357" s="22" t="s">
        <v>2476</v>
      </c>
      <c r="N1357" s="22"/>
      <c r="O1357" s="22">
        <v>4.327</v>
      </c>
      <c r="P1357" s="22"/>
      <c r="Q1357" s="22"/>
      <c r="R1357" s="20"/>
      <c r="S1357" s="22"/>
      <c r="T1357" s="20"/>
      <c r="U1357" s="20"/>
    </row>
    <row r="1358" spans="1:21">
      <c r="A1358" s="22" t="s">
        <v>2255</v>
      </c>
      <c r="B1358" s="24" t="s">
        <v>2477</v>
      </c>
      <c r="C1358" s="20"/>
      <c r="D1358" s="25"/>
      <c r="E1358" s="25" t="s">
        <v>2454</v>
      </c>
      <c r="F1358" s="25" t="s">
        <v>106</v>
      </c>
      <c r="G1358" s="25" t="s">
        <v>2399</v>
      </c>
      <c r="H1358" s="25"/>
      <c r="I1358" s="20"/>
      <c r="J1358" s="25"/>
      <c r="K1358" s="25">
        <v>48</v>
      </c>
      <c r="L1358" s="25"/>
      <c r="M1358" s="25" t="s">
        <v>2476</v>
      </c>
      <c r="N1358" s="25"/>
      <c r="O1358" s="25">
        <v>4.327</v>
      </c>
      <c r="P1358" s="25"/>
      <c r="Q1358" s="25"/>
      <c r="R1358" s="20"/>
      <c r="S1358" s="25"/>
      <c r="T1358" s="20"/>
      <c r="U1358" s="20"/>
    </row>
    <row r="1359" spans="1:21">
      <c r="A1359" s="22" t="s">
        <v>2255</v>
      </c>
      <c r="B1359" s="21" t="s">
        <v>2478</v>
      </c>
      <c r="C1359" s="20"/>
      <c r="D1359" s="22"/>
      <c r="E1359" s="22" t="s">
        <v>2454</v>
      </c>
      <c r="F1359" s="22" t="s">
        <v>106</v>
      </c>
      <c r="G1359" s="22" t="s">
        <v>2399</v>
      </c>
      <c r="H1359" s="22"/>
      <c r="I1359" s="20"/>
      <c r="J1359" s="22"/>
      <c r="K1359" s="22">
        <v>48</v>
      </c>
      <c r="L1359" s="22"/>
      <c r="M1359" s="22" t="s">
        <v>2476</v>
      </c>
      <c r="N1359" s="22"/>
      <c r="O1359" s="22">
        <v>4.327</v>
      </c>
      <c r="P1359" s="22"/>
      <c r="Q1359" s="22"/>
      <c r="R1359" s="20"/>
      <c r="S1359" s="22"/>
      <c r="T1359" s="20"/>
      <c r="U1359" s="20"/>
    </row>
    <row r="1360" spans="1:21">
      <c r="A1360" s="22" t="s">
        <v>2255</v>
      </c>
      <c r="B1360" s="24" t="s">
        <v>2479</v>
      </c>
      <c r="C1360" s="20"/>
      <c r="D1360" s="25"/>
      <c r="E1360" s="25" t="s">
        <v>2454</v>
      </c>
      <c r="F1360" s="25" t="s">
        <v>106</v>
      </c>
      <c r="G1360" s="25" t="s">
        <v>2399</v>
      </c>
      <c r="H1360" s="25"/>
      <c r="I1360" s="20"/>
      <c r="J1360" s="25"/>
      <c r="K1360" s="25">
        <v>48</v>
      </c>
      <c r="L1360" s="25"/>
      <c r="M1360" s="25" t="s">
        <v>2476</v>
      </c>
      <c r="N1360" s="25"/>
      <c r="O1360" s="25">
        <v>4.327</v>
      </c>
      <c r="P1360" s="25"/>
      <c r="Q1360" s="25"/>
      <c r="R1360" s="20"/>
      <c r="S1360" s="25"/>
      <c r="T1360" s="20"/>
      <c r="U1360" s="20"/>
    </row>
    <row r="1361" spans="1:21">
      <c r="A1361" s="22" t="s">
        <v>2255</v>
      </c>
      <c r="B1361" s="21" t="s">
        <v>2480</v>
      </c>
      <c r="C1361" s="20"/>
      <c r="D1361" s="22"/>
      <c r="E1361" s="22" t="s">
        <v>216</v>
      </c>
      <c r="F1361" s="22" t="s">
        <v>106</v>
      </c>
      <c r="G1361" s="22" t="s">
        <v>2481</v>
      </c>
      <c r="H1361" s="22"/>
      <c r="I1361" s="20"/>
      <c r="J1361" s="22"/>
      <c r="K1361" s="22">
        <v>13</v>
      </c>
      <c r="L1361" s="22"/>
      <c r="M1361" s="22" t="s">
        <v>2482</v>
      </c>
      <c r="N1361" s="22"/>
      <c r="O1361" s="22">
        <v>3.11</v>
      </c>
      <c r="P1361" s="22"/>
      <c r="Q1361" s="22"/>
      <c r="R1361" s="20"/>
      <c r="S1361" s="22"/>
      <c r="T1361" s="20"/>
      <c r="U1361" s="20"/>
    </row>
    <row r="1362" spans="1:21">
      <c r="A1362" s="22" t="s">
        <v>2255</v>
      </c>
      <c r="B1362" s="24" t="s">
        <v>2483</v>
      </c>
      <c r="C1362" s="20"/>
      <c r="D1362" s="25"/>
      <c r="E1362" s="25" t="s">
        <v>216</v>
      </c>
      <c r="F1362" s="25" t="s">
        <v>106</v>
      </c>
      <c r="G1362" s="25" t="s">
        <v>2481</v>
      </c>
      <c r="H1362" s="25"/>
      <c r="I1362" s="20"/>
      <c r="J1362" s="25"/>
      <c r="K1362" s="25">
        <v>13</v>
      </c>
      <c r="L1362" s="25"/>
      <c r="M1362" s="25" t="s">
        <v>2482</v>
      </c>
      <c r="N1362" s="25"/>
      <c r="O1362" s="25">
        <v>3.11</v>
      </c>
      <c r="P1362" s="25"/>
      <c r="Q1362" s="25"/>
      <c r="R1362" s="20"/>
      <c r="S1362" s="25"/>
      <c r="T1362" s="20"/>
      <c r="U1362" s="20"/>
    </row>
    <row r="1363" spans="1:21">
      <c r="A1363" s="22" t="s">
        <v>2255</v>
      </c>
      <c r="B1363" s="21" t="s">
        <v>2484</v>
      </c>
      <c r="C1363" s="20"/>
      <c r="D1363" s="22"/>
      <c r="E1363" s="22" t="s">
        <v>216</v>
      </c>
      <c r="F1363" s="22" t="s">
        <v>106</v>
      </c>
      <c r="G1363" s="22" t="s">
        <v>2481</v>
      </c>
      <c r="H1363" s="22"/>
      <c r="I1363" s="20"/>
      <c r="J1363" s="22"/>
      <c r="K1363" s="22">
        <v>13</v>
      </c>
      <c r="L1363" s="22"/>
      <c r="M1363" s="22" t="s">
        <v>2482</v>
      </c>
      <c r="N1363" s="22"/>
      <c r="O1363" s="22">
        <v>3.11</v>
      </c>
      <c r="P1363" s="22"/>
      <c r="Q1363" s="22"/>
      <c r="R1363" s="20"/>
      <c r="S1363" s="22"/>
      <c r="T1363" s="20"/>
      <c r="U1363" s="20"/>
    </row>
    <row r="1364" spans="1:21">
      <c r="A1364" s="22" t="s">
        <v>2255</v>
      </c>
      <c r="B1364" s="24" t="s">
        <v>2485</v>
      </c>
      <c r="C1364" s="20"/>
      <c r="D1364" s="25"/>
      <c r="E1364" s="25" t="s">
        <v>216</v>
      </c>
      <c r="F1364" s="25" t="s">
        <v>106</v>
      </c>
      <c r="G1364" s="25" t="s">
        <v>2481</v>
      </c>
      <c r="H1364" s="25"/>
      <c r="I1364" s="20"/>
      <c r="J1364" s="25"/>
      <c r="K1364" s="25">
        <v>13</v>
      </c>
      <c r="L1364" s="25"/>
      <c r="M1364" s="25" t="s">
        <v>2482</v>
      </c>
      <c r="N1364" s="25"/>
      <c r="O1364" s="25">
        <v>3.11</v>
      </c>
      <c r="P1364" s="25"/>
      <c r="Q1364" s="25"/>
      <c r="R1364" s="20"/>
      <c r="S1364" s="25"/>
      <c r="T1364" s="20"/>
      <c r="U1364" s="20"/>
    </row>
    <row r="1365" spans="1:21">
      <c r="A1365" s="22" t="s">
        <v>2255</v>
      </c>
      <c r="B1365" s="21" t="s">
        <v>2486</v>
      </c>
      <c r="C1365" s="20"/>
      <c r="D1365" s="22"/>
      <c r="E1365" s="22" t="s">
        <v>216</v>
      </c>
      <c r="F1365" s="22" t="s">
        <v>106</v>
      </c>
      <c r="G1365" s="22" t="s">
        <v>2481</v>
      </c>
      <c r="H1365" s="22"/>
      <c r="I1365" s="20"/>
      <c r="J1365" s="22"/>
      <c r="K1365" s="22">
        <v>13</v>
      </c>
      <c r="L1365" s="22"/>
      <c r="M1365" s="22" t="s">
        <v>2482</v>
      </c>
      <c r="N1365" s="22"/>
      <c r="O1365" s="22">
        <v>3.11</v>
      </c>
      <c r="P1365" s="22"/>
      <c r="Q1365" s="22"/>
      <c r="R1365" s="20"/>
      <c r="S1365" s="22"/>
      <c r="T1365" s="20"/>
      <c r="U1365" s="20"/>
    </row>
    <row r="1366" spans="1:21">
      <c r="A1366" s="22" t="s">
        <v>2255</v>
      </c>
      <c r="B1366" s="24" t="s">
        <v>2487</v>
      </c>
      <c r="C1366" s="20"/>
      <c r="D1366" s="25"/>
      <c r="E1366" s="25" t="s">
        <v>216</v>
      </c>
      <c r="F1366" s="25" t="s">
        <v>106</v>
      </c>
      <c r="G1366" s="25" t="s">
        <v>2481</v>
      </c>
      <c r="H1366" s="25"/>
      <c r="I1366" s="20"/>
      <c r="J1366" s="25"/>
      <c r="K1366" s="25">
        <v>13</v>
      </c>
      <c r="L1366" s="25"/>
      <c r="M1366" s="25" t="s">
        <v>2482</v>
      </c>
      <c r="N1366" s="25"/>
      <c r="O1366" s="25">
        <v>3.11</v>
      </c>
      <c r="P1366" s="25"/>
      <c r="Q1366" s="25"/>
      <c r="R1366" s="20"/>
      <c r="S1366" s="25"/>
      <c r="T1366" s="20"/>
      <c r="U1366" s="20"/>
    </row>
    <row r="1367" spans="1:21">
      <c r="A1367" s="22" t="s">
        <v>2255</v>
      </c>
      <c r="B1367" s="21" t="s">
        <v>2488</v>
      </c>
      <c r="C1367" s="20"/>
      <c r="D1367" s="22"/>
      <c r="E1367" s="22" t="s">
        <v>216</v>
      </c>
      <c r="F1367" s="22" t="s">
        <v>106</v>
      </c>
      <c r="G1367" s="22" t="s">
        <v>2481</v>
      </c>
      <c r="H1367" s="22"/>
      <c r="I1367" s="20"/>
      <c r="J1367" s="22"/>
      <c r="K1367" s="22">
        <v>13</v>
      </c>
      <c r="L1367" s="22"/>
      <c r="M1367" s="22" t="s">
        <v>2482</v>
      </c>
      <c r="N1367" s="22"/>
      <c r="O1367" s="22">
        <v>3.11</v>
      </c>
      <c r="P1367" s="22"/>
      <c r="Q1367" s="22"/>
      <c r="R1367" s="20"/>
      <c r="S1367" s="22"/>
      <c r="T1367" s="20"/>
      <c r="U1367" s="20"/>
    </row>
    <row r="1368" spans="1:21">
      <c r="A1368" s="22" t="s">
        <v>2255</v>
      </c>
      <c r="B1368" s="24" t="s">
        <v>2489</v>
      </c>
      <c r="C1368" s="25"/>
      <c r="D1368" s="25" t="s">
        <v>184</v>
      </c>
      <c r="E1368" s="25"/>
      <c r="F1368" s="25"/>
      <c r="G1368" s="25" t="s">
        <v>106</v>
      </c>
      <c r="H1368" s="25"/>
      <c r="I1368" s="25"/>
      <c r="J1368" s="25" t="s">
        <v>2490</v>
      </c>
      <c r="K1368" s="25"/>
      <c r="L1368" s="25"/>
      <c r="M1368" s="25">
        <v>20</v>
      </c>
      <c r="N1368" s="25"/>
      <c r="O1368" s="25"/>
      <c r="P1368" s="25"/>
      <c r="Q1368" s="25">
        <v>8.61</v>
      </c>
      <c r="R1368" s="25"/>
      <c r="S1368" s="25" t="s">
        <v>2491</v>
      </c>
      <c r="T1368" s="20"/>
      <c r="U1368" s="20"/>
    </row>
    <row r="1369" spans="1:21">
      <c r="A1369" s="22" t="s">
        <v>2255</v>
      </c>
      <c r="B1369" s="21" t="s">
        <v>2492</v>
      </c>
      <c r="C1369" s="22"/>
      <c r="D1369" s="22" t="s">
        <v>184</v>
      </c>
      <c r="E1369" s="22"/>
      <c r="F1369" s="22"/>
      <c r="G1369" s="22" t="s">
        <v>106</v>
      </c>
      <c r="H1369" s="22"/>
      <c r="I1369" s="22"/>
      <c r="J1369" s="22" t="s">
        <v>2493</v>
      </c>
      <c r="K1369" s="22"/>
      <c r="L1369" s="22"/>
      <c r="M1369" s="22">
        <v>20</v>
      </c>
      <c r="N1369" s="22"/>
      <c r="O1369" s="22"/>
      <c r="P1369" s="22"/>
      <c r="Q1369" s="22">
        <v>8.61</v>
      </c>
      <c r="R1369" s="22"/>
      <c r="S1369" s="22" t="s">
        <v>2494</v>
      </c>
      <c r="T1369" s="20"/>
      <c r="U1369" s="20"/>
    </row>
    <row r="1370" spans="1:21">
      <c r="A1370" s="22" t="s">
        <v>2255</v>
      </c>
      <c r="B1370" s="24" t="s">
        <v>2495</v>
      </c>
      <c r="C1370" s="25"/>
      <c r="D1370" s="25" t="s">
        <v>184</v>
      </c>
      <c r="E1370" s="25"/>
      <c r="F1370" s="25"/>
      <c r="G1370" s="25" t="s">
        <v>106</v>
      </c>
      <c r="H1370" s="25"/>
      <c r="I1370" s="25"/>
      <c r="J1370" s="25" t="s">
        <v>2493</v>
      </c>
      <c r="K1370" s="25"/>
      <c r="L1370" s="25"/>
      <c r="M1370" s="25">
        <v>20</v>
      </c>
      <c r="N1370" s="25"/>
      <c r="O1370" s="25"/>
      <c r="P1370" s="25"/>
      <c r="Q1370" s="25">
        <v>8.61</v>
      </c>
      <c r="R1370" s="25"/>
      <c r="S1370" s="25" t="s">
        <v>2494</v>
      </c>
      <c r="T1370" s="20"/>
      <c r="U1370" s="20"/>
    </row>
    <row r="1371" spans="1:21">
      <c r="A1371" s="22" t="s">
        <v>2255</v>
      </c>
      <c r="B1371" s="21" t="s">
        <v>2496</v>
      </c>
      <c r="C1371" s="22"/>
      <c r="D1371" s="22" t="s">
        <v>184</v>
      </c>
      <c r="E1371" s="22"/>
      <c r="F1371" s="22"/>
      <c r="G1371" s="22" t="s">
        <v>106</v>
      </c>
      <c r="H1371" s="22"/>
      <c r="I1371" s="22"/>
      <c r="J1371" s="22" t="s">
        <v>2493</v>
      </c>
      <c r="K1371" s="22"/>
      <c r="L1371" s="22"/>
      <c r="M1371" s="22">
        <v>20</v>
      </c>
      <c r="N1371" s="22"/>
      <c r="O1371" s="22"/>
      <c r="P1371" s="22"/>
      <c r="Q1371" s="22">
        <v>8.61</v>
      </c>
      <c r="R1371" s="22"/>
      <c r="S1371" s="22" t="s">
        <v>2494</v>
      </c>
      <c r="T1371" s="20"/>
      <c r="U1371" s="20"/>
    </row>
    <row r="1372" spans="1:21">
      <c r="A1372" s="22" t="s">
        <v>2255</v>
      </c>
      <c r="B1372" s="24" t="s">
        <v>2497</v>
      </c>
      <c r="C1372" s="25"/>
      <c r="D1372" s="25"/>
      <c r="E1372" s="25" t="s">
        <v>2498</v>
      </c>
      <c r="F1372" s="25"/>
      <c r="G1372" s="25"/>
      <c r="H1372" s="25" t="s">
        <v>106</v>
      </c>
      <c r="I1372" s="25"/>
      <c r="J1372" s="25"/>
      <c r="K1372" s="25" t="s">
        <v>2499</v>
      </c>
      <c r="L1372" s="25"/>
      <c r="M1372" s="25"/>
      <c r="N1372" s="25">
        <v>62</v>
      </c>
      <c r="O1372" s="25"/>
      <c r="P1372" s="25">
        <v>12.27</v>
      </c>
      <c r="Q1372" s="25"/>
      <c r="R1372" s="25"/>
      <c r="S1372" s="25" t="s">
        <v>2500</v>
      </c>
      <c r="T1372" s="20"/>
      <c r="U1372" s="20"/>
    </row>
    <row r="1373" spans="1:21">
      <c r="A1373" s="22" t="s">
        <v>2255</v>
      </c>
      <c r="B1373" s="21" t="s">
        <v>2501</v>
      </c>
      <c r="C1373" s="22"/>
      <c r="D1373" s="22"/>
      <c r="E1373" s="22" t="s">
        <v>2498</v>
      </c>
      <c r="F1373" s="22"/>
      <c r="G1373" s="22"/>
      <c r="H1373" s="22" t="s">
        <v>106</v>
      </c>
      <c r="I1373" s="22"/>
      <c r="J1373" s="22"/>
      <c r="K1373" s="22" t="s">
        <v>2502</v>
      </c>
      <c r="L1373" s="22"/>
      <c r="M1373" s="22"/>
      <c r="N1373" s="22">
        <v>62</v>
      </c>
      <c r="O1373" s="22"/>
      <c r="P1373" s="22">
        <v>12.27</v>
      </c>
      <c r="Q1373" s="22"/>
      <c r="R1373" s="22"/>
      <c r="S1373" s="22" t="s">
        <v>2503</v>
      </c>
      <c r="T1373" s="20"/>
      <c r="U1373" s="20"/>
    </row>
    <row r="1374" spans="1:21">
      <c r="A1374" s="22" t="s">
        <v>2255</v>
      </c>
      <c r="B1374" s="24" t="s">
        <v>2504</v>
      </c>
      <c r="C1374" s="25"/>
      <c r="D1374" s="25"/>
      <c r="E1374" s="25" t="s">
        <v>2498</v>
      </c>
      <c r="F1374" s="25"/>
      <c r="G1374" s="25"/>
      <c r="H1374" s="25" t="s">
        <v>106</v>
      </c>
      <c r="I1374" s="25"/>
      <c r="J1374" s="25"/>
      <c r="K1374" s="25" t="s">
        <v>2499</v>
      </c>
      <c r="L1374" s="25"/>
      <c r="M1374" s="25"/>
      <c r="N1374" s="25">
        <v>62</v>
      </c>
      <c r="O1374" s="25"/>
      <c r="P1374" s="25">
        <v>12.27</v>
      </c>
      <c r="Q1374" s="25"/>
      <c r="R1374" s="25"/>
      <c r="S1374" s="25" t="s">
        <v>2500</v>
      </c>
      <c r="T1374" s="20"/>
      <c r="U1374" s="20"/>
    </row>
    <row r="1375" spans="1:21">
      <c r="A1375" s="22" t="s">
        <v>2255</v>
      </c>
      <c r="B1375" s="21" t="s">
        <v>2505</v>
      </c>
      <c r="C1375" s="22"/>
      <c r="D1375" s="22"/>
      <c r="E1375" s="22" t="s">
        <v>2498</v>
      </c>
      <c r="F1375" s="22"/>
      <c r="G1375" s="22"/>
      <c r="H1375" s="22" t="s">
        <v>106</v>
      </c>
      <c r="I1375" s="22"/>
      <c r="J1375" s="22"/>
      <c r="K1375" s="22" t="s">
        <v>2502</v>
      </c>
      <c r="L1375" s="22"/>
      <c r="M1375" s="22"/>
      <c r="N1375" s="22">
        <v>62</v>
      </c>
      <c r="O1375" s="22"/>
      <c r="P1375" s="22">
        <v>12.27</v>
      </c>
      <c r="Q1375" s="22"/>
      <c r="R1375" s="22"/>
      <c r="S1375" s="22" t="s">
        <v>2503</v>
      </c>
      <c r="T1375" s="20"/>
      <c r="U1375" s="20"/>
    </row>
    <row r="1376" spans="1:21">
      <c r="A1376" s="22" t="s">
        <v>2255</v>
      </c>
      <c r="B1376" s="24" t="s">
        <v>2506</v>
      </c>
      <c r="C1376" s="25"/>
      <c r="D1376" s="25"/>
      <c r="E1376" s="25" t="s">
        <v>2498</v>
      </c>
      <c r="F1376" s="25"/>
      <c r="G1376" s="25"/>
      <c r="H1376" s="25" t="s">
        <v>106</v>
      </c>
      <c r="I1376" s="25"/>
      <c r="J1376" s="25"/>
      <c r="K1376" s="25" t="s">
        <v>2499</v>
      </c>
      <c r="L1376" s="25"/>
      <c r="M1376" s="25"/>
      <c r="N1376" s="25">
        <v>62</v>
      </c>
      <c r="O1376" s="25"/>
      <c r="P1376" s="25">
        <v>12.27</v>
      </c>
      <c r="Q1376" s="25"/>
      <c r="R1376" s="25"/>
      <c r="S1376" s="25" t="s">
        <v>2500</v>
      </c>
      <c r="T1376" s="20"/>
      <c r="U1376" s="20"/>
    </row>
    <row r="1377" spans="1:21">
      <c r="A1377" s="22" t="s">
        <v>2255</v>
      </c>
      <c r="B1377" s="21" t="s">
        <v>2507</v>
      </c>
      <c r="C1377" s="22"/>
      <c r="D1377" s="22"/>
      <c r="E1377" s="22" t="s">
        <v>2498</v>
      </c>
      <c r="F1377" s="22"/>
      <c r="G1377" s="22"/>
      <c r="H1377" s="22" t="s">
        <v>106</v>
      </c>
      <c r="I1377" s="22"/>
      <c r="J1377" s="22"/>
      <c r="K1377" s="22" t="s">
        <v>2502</v>
      </c>
      <c r="L1377" s="22"/>
      <c r="M1377" s="22"/>
      <c r="N1377" s="22">
        <v>62</v>
      </c>
      <c r="O1377" s="22"/>
      <c r="P1377" s="22">
        <v>12.27</v>
      </c>
      <c r="Q1377" s="22"/>
      <c r="R1377" s="22"/>
      <c r="S1377" s="22" t="s">
        <v>2503</v>
      </c>
      <c r="T1377" s="20"/>
      <c r="U1377" s="20"/>
    </row>
    <row r="1378" spans="1:21">
      <c r="A1378" s="22" t="s">
        <v>2255</v>
      </c>
      <c r="B1378" s="24" t="s">
        <v>2508</v>
      </c>
      <c r="C1378" s="25"/>
      <c r="D1378" s="25"/>
      <c r="E1378" s="25" t="s">
        <v>2498</v>
      </c>
      <c r="F1378" s="25"/>
      <c r="G1378" s="25"/>
      <c r="H1378" s="25" t="s">
        <v>106</v>
      </c>
      <c r="I1378" s="25"/>
      <c r="J1378" s="25"/>
      <c r="K1378" s="25" t="s">
        <v>2499</v>
      </c>
      <c r="L1378" s="25"/>
      <c r="M1378" s="25"/>
      <c r="N1378" s="25">
        <v>62</v>
      </c>
      <c r="O1378" s="25"/>
      <c r="P1378" s="25">
        <v>12.27</v>
      </c>
      <c r="Q1378" s="25"/>
      <c r="R1378" s="25"/>
      <c r="S1378" s="25" t="s">
        <v>2500</v>
      </c>
      <c r="T1378" s="20"/>
      <c r="U1378" s="20"/>
    </row>
    <row r="1379" spans="1:21">
      <c r="A1379" s="22" t="s">
        <v>2255</v>
      </c>
      <c r="B1379" s="21" t="s">
        <v>2509</v>
      </c>
      <c r="C1379" s="22"/>
      <c r="D1379" s="22"/>
      <c r="E1379" s="22" t="s">
        <v>2498</v>
      </c>
      <c r="F1379" s="22"/>
      <c r="G1379" s="22"/>
      <c r="H1379" s="22" t="s">
        <v>106</v>
      </c>
      <c r="I1379" s="22"/>
      <c r="J1379" s="22"/>
      <c r="K1379" s="22" t="s">
        <v>2502</v>
      </c>
      <c r="L1379" s="22"/>
      <c r="M1379" s="22"/>
      <c r="N1379" s="22">
        <v>62</v>
      </c>
      <c r="O1379" s="22"/>
      <c r="P1379" s="22">
        <v>12.27</v>
      </c>
      <c r="Q1379" s="22"/>
      <c r="R1379" s="22"/>
      <c r="S1379" s="22" t="s">
        <v>2503</v>
      </c>
      <c r="T1379" s="20"/>
      <c r="U1379" s="20"/>
    </row>
    <row r="1380" spans="1:21">
      <c r="A1380" s="22" t="s">
        <v>2255</v>
      </c>
      <c r="B1380" s="21" t="s">
        <v>2510</v>
      </c>
      <c r="C1380" s="22" t="s">
        <v>2498</v>
      </c>
      <c r="D1380" s="22"/>
      <c r="E1380" s="22" t="s">
        <v>106</v>
      </c>
      <c r="F1380" s="22"/>
      <c r="G1380" s="22"/>
      <c r="H1380" s="22" t="s">
        <v>2499</v>
      </c>
      <c r="I1380" s="22"/>
      <c r="J1380" s="22">
        <v>62</v>
      </c>
      <c r="K1380" s="22"/>
      <c r="L1380" s="22"/>
      <c r="M1380" s="22">
        <v>12.27</v>
      </c>
      <c r="N1380" s="22" t="s">
        <v>2500</v>
      </c>
      <c r="O1380" s="22" t="s">
        <v>2511</v>
      </c>
      <c r="P1380" s="20"/>
      <c r="Q1380" s="20"/>
      <c r="R1380" s="20"/>
      <c r="S1380" s="20"/>
      <c r="T1380" s="20"/>
      <c r="U1380" s="20"/>
    </row>
    <row r="1381" spans="1:21">
      <c r="A1381" s="22" t="s">
        <v>2255</v>
      </c>
      <c r="B1381" s="24" t="s">
        <v>2512</v>
      </c>
      <c r="C1381" s="25" t="s">
        <v>2498</v>
      </c>
      <c r="D1381" s="25"/>
      <c r="E1381" s="25" t="s">
        <v>106</v>
      </c>
      <c r="F1381" s="25"/>
      <c r="G1381" s="25"/>
      <c r="H1381" s="25" t="s">
        <v>2502</v>
      </c>
      <c r="I1381" s="25"/>
      <c r="J1381" s="25">
        <v>62</v>
      </c>
      <c r="K1381" s="25"/>
      <c r="L1381" s="25"/>
      <c r="M1381" s="25">
        <v>12.27</v>
      </c>
      <c r="N1381" s="25" t="s">
        <v>2503</v>
      </c>
      <c r="O1381" s="25" t="s">
        <v>2511</v>
      </c>
      <c r="P1381" s="20"/>
      <c r="Q1381" s="20"/>
      <c r="R1381" s="20"/>
      <c r="S1381" s="20"/>
      <c r="T1381" s="20"/>
      <c r="U1381" s="20"/>
    </row>
    <row r="1382" spans="1:21">
      <c r="A1382" s="22" t="s">
        <v>2255</v>
      </c>
      <c r="B1382" s="21" t="s">
        <v>2513</v>
      </c>
      <c r="C1382" s="22" t="s">
        <v>2514</v>
      </c>
      <c r="D1382" s="22" t="s">
        <v>106</v>
      </c>
      <c r="E1382" s="22"/>
      <c r="F1382" s="22" t="s">
        <v>2515</v>
      </c>
      <c r="G1382" s="22"/>
      <c r="H1382" s="22"/>
      <c r="I1382" s="22" t="s">
        <v>571</v>
      </c>
      <c r="J1382" s="22"/>
      <c r="K1382" s="22"/>
      <c r="L1382" s="22"/>
      <c r="M1382" s="22">
        <v>9.0399999999999991</v>
      </c>
      <c r="N1382" s="22" t="s">
        <v>2516</v>
      </c>
      <c r="O1382" s="22"/>
      <c r="P1382" s="20"/>
      <c r="Q1382" s="20"/>
      <c r="R1382" s="20"/>
      <c r="S1382" s="20"/>
      <c r="T1382" s="20"/>
      <c r="U1382" s="20"/>
    </row>
    <row r="1383" spans="1:21">
      <c r="A1383" s="22" t="s">
        <v>2255</v>
      </c>
      <c r="B1383" s="24" t="s">
        <v>2517</v>
      </c>
      <c r="C1383" s="25" t="s">
        <v>2518</v>
      </c>
      <c r="D1383" s="25" t="s">
        <v>106</v>
      </c>
      <c r="E1383" s="25"/>
      <c r="F1383" s="25"/>
      <c r="G1383" s="25" t="s">
        <v>2519</v>
      </c>
      <c r="H1383" s="25"/>
      <c r="I1383" s="25"/>
      <c r="J1383" s="25"/>
      <c r="K1383" s="25"/>
      <c r="L1383" s="25">
        <v>30</v>
      </c>
      <c r="M1383" s="25">
        <v>10.33</v>
      </c>
      <c r="N1383" s="25" t="s">
        <v>2520</v>
      </c>
      <c r="O1383" s="25" t="s">
        <v>2511</v>
      </c>
      <c r="P1383" s="20"/>
      <c r="Q1383" s="20"/>
      <c r="R1383" s="20"/>
      <c r="S1383" s="20"/>
      <c r="T1383" s="20"/>
      <c r="U1383" s="20"/>
    </row>
    <row r="1384" spans="1:21">
      <c r="A1384" s="22" t="s">
        <v>2255</v>
      </c>
      <c r="B1384" s="21" t="s">
        <v>2521</v>
      </c>
      <c r="C1384" s="22" t="s">
        <v>2518</v>
      </c>
      <c r="D1384" s="22" t="s">
        <v>106</v>
      </c>
      <c r="E1384" s="22"/>
      <c r="F1384" s="22"/>
      <c r="G1384" s="22" t="s">
        <v>2519</v>
      </c>
      <c r="H1384" s="22"/>
      <c r="I1384" s="22"/>
      <c r="J1384" s="22"/>
      <c r="K1384" s="22"/>
      <c r="L1384" s="22">
        <v>30</v>
      </c>
      <c r="M1384" s="22">
        <v>10.33</v>
      </c>
      <c r="N1384" s="22" t="s">
        <v>2520</v>
      </c>
      <c r="O1384" s="22" t="s">
        <v>2511</v>
      </c>
      <c r="P1384" s="20"/>
      <c r="Q1384" s="20"/>
      <c r="R1384" s="20"/>
      <c r="S1384" s="20"/>
      <c r="T1384" s="20"/>
      <c r="U1384" s="20"/>
    </row>
    <row r="1385" spans="1:21">
      <c r="A1385" s="22" t="s">
        <v>2255</v>
      </c>
      <c r="B1385" s="24" t="s">
        <v>2522</v>
      </c>
      <c r="C1385" s="25" t="s">
        <v>2518</v>
      </c>
      <c r="D1385" s="25" t="s">
        <v>106</v>
      </c>
      <c r="E1385" s="25"/>
      <c r="F1385" s="25"/>
      <c r="G1385" s="25" t="s">
        <v>2519</v>
      </c>
      <c r="H1385" s="25"/>
      <c r="I1385" s="25"/>
      <c r="J1385" s="25"/>
      <c r="K1385" s="25"/>
      <c r="L1385" s="25">
        <v>30</v>
      </c>
      <c r="M1385" s="25">
        <v>10.33</v>
      </c>
      <c r="N1385" s="25" t="s">
        <v>2520</v>
      </c>
      <c r="O1385" s="25" t="s">
        <v>2511</v>
      </c>
      <c r="P1385" s="20"/>
      <c r="Q1385" s="20"/>
      <c r="R1385" s="20"/>
      <c r="S1385" s="20"/>
      <c r="T1385" s="20"/>
      <c r="U1385" s="20"/>
    </row>
    <row r="1386" spans="1:21">
      <c r="A1386" s="22" t="s">
        <v>2255</v>
      </c>
      <c r="B1386" s="21" t="s">
        <v>17</v>
      </c>
      <c r="C1386" s="22" t="s">
        <v>17</v>
      </c>
      <c r="D1386" s="22" t="s">
        <v>17</v>
      </c>
      <c r="E1386" s="22"/>
      <c r="F1386" s="22"/>
      <c r="G1386" s="22" t="s">
        <v>17</v>
      </c>
      <c r="H1386" s="22"/>
      <c r="I1386" s="22"/>
      <c r="J1386" s="22"/>
      <c r="K1386" s="22"/>
      <c r="L1386" s="22"/>
      <c r="M1386" s="22"/>
      <c r="N1386" s="22" t="s">
        <v>17</v>
      </c>
      <c r="O1386" s="22" t="s">
        <v>17</v>
      </c>
      <c r="P1386" s="20"/>
      <c r="Q1386" s="20"/>
      <c r="R1386" s="20"/>
      <c r="S1386" s="20"/>
      <c r="T1386" s="20"/>
      <c r="U1386" s="20"/>
    </row>
    <row r="1387" spans="1:21">
      <c r="A1387" s="22" t="s">
        <v>2255</v>
      </c>
      <c r="B1387" s="24" t="s">
        <v>2523</v>
      </c>
      <c r="C1387" s="25" t="s">
        <v>2524</v>
      </c>
      <c r="D1387" s="25" t="s">
        <v>106</v>
      </c>
      <c r="E1387" s="25"/>
      <c r="F1387" s="25"/>
      <c r="G1387" s="25" t="s">
        <v>2525</v>
      </c>
      <c r="H1387" s="25"/>
      <c r="I1387" s="25"/>
      <c r="J1387" s="25"/>
      <c r="K1387" s="25"/>
      <c r="L1387" s="25">
        <v>14</v>
      </c>
      <c r="M1387" s="25">
        <v>3.91</v>
      </c>
      <c r="N1387" s="25" t="s">
        <v>2526</v>
      </c>
      <c r="O1387" s="25" t="s">
        <v>2511</v>
      </c>
      <c r="P1387" s="20"/>
      <c r="Q1387" s="20"/>
      <c r="R1387" s="20"/>
      <c r="S1387" s="20"/>
      <c r="T1387" s="20"/>
      <c r="U1387" s="20"/>
    </row>
    <row r="1388" spans="1:21">
      <c r="A1388" s="22" t="s">
        <v>2255</v>
      </c>
      <c r="B1388" s="21" t="s">
        <v>2527</v>
      </c>
      <c r="C1388" s="22" t="s">
        <v>2524</v>
      </c>
      <c r="D1388" s="22" t="s">
        <v>106</v>
      </c>
      <c r="E1388" s="22"/>
      <c r="F1388" s="22"/>
      <c r="G1388" s="22" t="s">
        <v>2525</v>
      </c>
      <c r="H1388" s="22"/>
      <c r="I1388" s="22"/>
      <c r="J1388" s="22"/>
      <c r="K1388" s="22"/>
      <c r="L1388" s="22">
        <v>14</v>
      </c>
      <c r="M1388" s="22">
        <v>3.91</v>
      </c>
      <c r="N1388" s="22" t="s">
        <v>2526</v>
      </c>
      <c r="O1388" s="22" t="s">
        <v>2511</v>
      </c>
      <c r="P1388" s="20"/>
      <c r="Q1388" s="20"/>
      <c r="R1388" s="20"/>
      <c r="S1388" s="20"/>
      <c r="T1388" s="20"/>
      <c r="U1388" s="20"/>
    </row>
    <row r="1389" spans="1:21">
      <c r="A1389" s="22" t="s">
        <v>2255</v>
      </c>
      <c r="B1389" s="24" t="s">
        <v>2528</v>
      </c>
      <c r="C1389" s="25" t="s">
        <v>2524</v>
      </c>
      <c r="D1389" s="25" t="s">
        <v>106</v>
      </c>
      <c r="E1389" s="25"/>
      <c r="F1389" s="25"/>
      <c r="G1389" s="25" t="s">
        <v>2525</v>
      </c>
      <c r="H1389" s="25"/>
      <c r="I1389" s="25"/>
      <c r="J1389" s="25"/>
      <c r="K1389" s="25"/>
      <c r="L1389" s="25">
        <v>14</v>
      </c>
      <c r="M1389" s="25">
        <v>3.91</v>
      </c>
      <c r="N1389" s="25" t="s">
        <v>2526</v>
      </c>
      <c r="O1389" s="25" t="s">
        <v>2511</v>
      </c>
      <c r="P1389" s="20"/>
      <c r="Q1389" s="20"/>
      <c r="R1389" s="20"/>
      <c r="S1389" s="20"/>
      <c r="T1389" s="20"/>
      <c r="U1389" s="20"/>
    </row>
    <row r="1390" spans="1:21">
      <c r="A1390" s="22" t="s">
        <v>2255</v>
      </c>
      <c r="B1390" s="21" t="s">
        <v>2529</v>
      </c>
      <c r="C1390" s="22" t="s">
        <v>2524</v>
      </c>
      <c r="D1390" s="22" t="s">
        <v>106</v>
      </c>
      <c r="E1390" s="22"/>
      <c r="F1390" s="22"/>
      <c r="G1390" s="22" t="s">
        <v>2525</v>
      </c>
      <c r="H1390" s="22"/>
      <c r="I1390" s="22"/>
      <c r="J1390" s="22"/>
      <c r="K1390" s="22"/>
      <c r="L1390" s="22">
        <v>14</v>
      </c>
      <c r="M1390" s="22">
        <v>3.91</v>
      </c>
      <c r="N1390" s="22" t="s">
        <v>2526</v>
      </c>
      <c r="O1390" s="22" t="s">
        <v>2511</v>
      </c>
      <c r="P1390" s="20"/>
      <c r="Q1390" s="20"/>
      <c r="R1390" s="20"/>
      <c r="S1390" s="20"/>
      <c r="T1390" s="20"/>
      <c r="U1390" s="20"/>
    </row>
    <row r="1391" spans="1:21">
      <c r="A1391" s="22" t="s">
        <v>2255</v>
      </c>
      <c r="B1391" s="24" t="s">
        <v>2530</v>
      </c>
      <c r="C1391" s="25" t="s">
        <v>2531</v>
      </c>
      <c r="D1391" s="25"/>
      <c r="E1391" s="25"/>
      <c r="F1391" s="25" t="s">
        <v>106</v>
      </c>
      <c r="G1391" s="25"/>
      <c r="H1391" s="25"/>
      <c r="I1391" s="25" t="s">
        <v>2532</v>
      </c>
      <c r="J1391" s="25"/>
      <c r="K1391" s="25"/>
      <c r="L1391" s="25"/>
      <c r="M1391" s="25">
        <v>60</v>
      </c>
      <c r="N1391" s="25" t="s">
        <v>1607</v>
      </c>
      <c r="O1391" s="25" t="s">
        <v>2533</v>
      </c>
      <c r="P1391" s="20"/>
      <c r="Q1391" s="20"/>
      <c r="R1391" s="20"/>
      <c r="S1391" s="20"/>
      <c r="T1391" s="20"/>
      <c r="U1391" s="20"/>
    </row>
    <row r="1392" spans="1:21">
      <c r="A1392" s="22" t="s">
        <v>2255</v>
      </c>
      <c r="B1392" s="21" t="s">
        <v>2534</v>
      </c>
      <c r="C1392" s="22" t="s">
        <v>2531</v>
      </c>
      <c r="D1392" s="22"/>
      <c r="E1392" s="22"/>
      <c r="F1392" s="22" t="s">
        <v>106</v>
      </c>
      <c r="G1392" s="22"/>
      <c r="H1392" s="22"/>
      <c r="I1392" s="22" t="s">
        <v>2532</v>
      </c>
      <c r="J1392" s="22"/>
      <c r="K1392" s="22"/>
      <c r="L1392" s="22"/>
      <c r="M1392" s="22">
        <v>60</v>
      </c>
      <c r="N1392" s="22" t="s">
        <v>1607</v>
      </c>
      <c r="O1392" s="22" t="s">
        <v>2533</v>
      </c>
      <c r="P1392" s="20"/>
      <c r="Q1392" s="20"/>
      <c r="R1392" s="20"/>
      <c r="S1392" s="20"/>
      <c r="T1392" s="20"/>
      <c r="U1392" s="20"/>
    </row>
    <row r="1393" spans="1:21">
      <c r="A1393" s="22" t="s">
        <v>2255</v>
      </c>
      <c r="B1393" s="24" t="s">
        <v>2535</v>
      </c>
      <c r="C1393" s="25" t="s">
        <v>2531</v>
      </c>
      <c r="D1393" s="25"/>
      <c r="E1393" s="25"/>
      <c r="F1393" s="25" t="s">
        <v>106</v>
      </c>
      <c r="G1393" s="25"/>
      <c r="H1393" s="25"/>
      <c r="I1393" s="25" t="s">
        <v>2536</v>
      </c>
      <c r="J1393" s="25"/>
      <c r="K1393" s="25"/>
      <c r="L1393" s="25"/>
      <c r="M1393" s="25">
        <v>60</v>
      </c>
      <c r="N1393" s="25" t="s">
        <v>1607</v>
      </c>
      <c r="O1393" s="25" t="s">
        <v>2537</v>
      </c>
      <c r="P1393" s="20"/>
      <c r="Q1393" s="20"/>
      <c r="R1393" s="20"/>
      <c r="S1393" s="20"/>
      <c r="T1393" s="20"/>
      <c r="U1393" s="20"/>
    </row>
    <row r="1394" spans="1:21">
      <c r="A1394" s="22" t="s">
        <v>2255</v>
      </c>
      <c r="B1394" s="21" t="s">
        <v>2538</v>
      </c>
      <c r="C1394" s="22" t="s">
        <v>2531</v>
      </c>
      <c r="D1394" s="22"/>
      <c r="E1394" s="22"/>
      <c r="F1394" s="22" t="s">
        <v>106</v>
      </c>
      <c r="G1394" s="22"/>
      <c r="H1394" s="22"/>
      <c r="I1394" s="22" t="s">
        <v>2536</v>
      </c>
      <c r="J1394" s="22"/>
      <c r="K1394" s="22"/>
      <c r="L1394" s="22"/>
      <c r="M1394" s="22">
        <v>60</v>
      </c>
      <c r="N1394" s="22" t="s">
        <v>1607</v>
      </c>
      <c r="O1394" s="22" t="s">
        <v>2537</v>
      </c>
      <c r="P1394" s="20"/>
      <c r="Q1394" s="20"/>
      <c r="R1394" s="20"/>
      <c r="S1394" s="20"/>
      <c r="T1394" s="20"/>
      <c r="U1394" s="20"/>
    </row>
    <row r="1395" spans="1:21">
      <c r="A1395" s="22" t="s">
        <v>2255</v>
      </c>
      <c r="B1395" s="24" t="s">
        <v>2539</v>
      </c>
      <c r="C1395" s="25"/>
      <c r="D1395" s="25"/>
      <c r="E1395" s="25"/>
      <c r="F1395" s="25"/>
      <c r="G1395" s="25"/>
      <c r="H1395" s="25"/>
      <c r="I1395" s="25"/>
      <c r="J1395" s="25"/>
      <c r="K1395" s="25"/>
      <c r="L1395" s="25"/>
      <c r="M1395" s="25"/>
      <c r="N1395" s="25"/>
      <c r="O1395" s="25"/>
      <c r="P1395" s="20"/>
      <c r="Q1395" s="20"/>
      <c r="R1395" s="20"/>
      <c r="S1395" s="20"/>
      <c r="T1395" s="20"/>
      <c r="U1395" s="20"/>
    </row>
    <row r="1396" spans="1:21">
      <c r="A1396" s="22" t="s">
        <v>2255</v>
      </c>
      <c r="B1396" s="21"/>
      <c r="C1396" s="22" t="s">
        <v>2531</v>
      </c>
      <c r="D1396" s="22"/>
      <c r="E1396" s="22"/>
      <c r="F1396" s="22" t="s">
        <v>106</v>
      </c>
      <c r="G1396" s="22"/>
      <c r="H1396" s="22"/>
      <c r="I1396" s="22"/>
      <c r="J1396" s="22"/>
      <c r="K1396" s="22" t="s">
        <v>2540</v>
      </c>
      <c r="L1396" s="22"/>
      <c r="M1396" s="22">
        <v>60</v>
      </c>
      <c r="N1396" s="22" t="s">
        <v>1607</v>
      </c>
      <c r="O1396" s="22" t="s">
        <v>2541</v>
      </c>
      <c r="P1396" s="20"/>
      <c r="Q1396" s="20"/>
      <c r="R1396" s="20"/>
      <c r="S1396" s="20"/>
      <c r="T1396" s="20"/>
      <c r="U1396" s="20"/>
    </row>
    <row r="1397" spans="1:21">
      <c r="A1397" s="22" t="s">
        <v>2255</v>
      </c>
      <c r="B1397" s="21" t="s">
        <v>2542</v>
      </c>
      <c r="C1397" s="22" t="s">
        <v>2531</v>
      </c>
      <c r="D1397" s="22" t="s">
        <v>106</v>
      </c>
      <c r="E1397" s="22" t="s">
        <v>2540</v>
      </c>
      <c r="F1397" s="22"/>
      <c r="G1397" s="22">
        <v>60</v>
      </c>
      <c r="H1397" s="22"/>
      <c r="I1397" s="22">
        <v>10.763999999999999</v>
      </c>
      <c r="J1397" s="22"/>
      <c r="K1397" s="22" t="s">
        <v>2541</v>
      </c>
      <c r="L1397" s="20"/>
      <c r="M1397" s="20"/>
      <c r="N1397" s="20"/>
      <c r="O1397" s="20"/>
      <c r="P1397" s="20"/>
      <c r="Q1397" s="20"/>
      <c r="R1397" s="20"/>
      <c r="S1397" s="20"/>
      <c r="T1397" s="20"/>
      <c r="U1397" s="20"/>
    </row>
    <row r="1398" spans="1:21">
      <c r="A1398" s="22" t="s">
        <v>2255</v>
      </c>
      <c r="B1398" s="24" t="s">
        <v>2543</v>
      </c>
      <c r="C1398" s="25" t="s">
        <v>2531</v>
      </c>
      <c r="D1398" s="25" t="s">
        <v>106</v>
      </c>
      <c r="E1398" s="25" t="s">
        <v>2540</v>
      </c>
      <c r="F1398" s="25"/>
      <c r="G1398" s="25">
        <v>60</v>
      </c>
      <c r="H1398" s="25"/>
      <c r="I1398" s="25">
        <v>10.763999999999999</v>
      </c>
      <c r="J1398" s="25"/>
      <c r="K1398" s="25" t="s">
        <v>2541</v>
      </c>
      <c r="L1398" s="20"/>
      <c r="M1398" s="20"/>
      <c r="N1398" s="20"/>
      <c r="O1398" s="20"/>
      <c r="P1398" s="20"/>
      <c r="Q1398" s="20"/>
      <c r="R1398" s="20"/>
      <c r="S1398" s="20"/>
      <c r="T1398" s="20"/>
      <c r="U1398" s="20"/>
    </row>
    <row r="1399" spans="1:21">
      <c r="A1399" s="22" t="s">
        <v>2255</v>
      </c>
      <c r="B1399" s="21" t="s">
        <v>2544</v>
      </c>
      <c r="C1399" s="22" t="s">
        <v>2545</v>
      </c>
      <c r="D1399" s="22" t="s">
        <v>106</v>
      </c>
      <c r="E1399" s="22" t="s">
        <v>2546</v>
      </c>
      <c r="F1399" s="22"/>
      <c r="G1399" s="22">
        <v>44</v>
      </c>
      <c r="H1399" s="22"/>
      <c r="I1399" s="22">
        <v>10.763999999999999</v>
      </c>
      <c r="J1399" s="22"/>
      <c r="K1399" s="22" t="s">
        <v>2547</v>
      </c>
      <c r="L1399" s="20"/>
      <c r="M1399" s="20"/>
      <c r="N1399" s="20"/>
      <c r="O1399" s="20"/>
      <c r="P1399" s="20"/>
      <c r="Q1399" s="20"/>
      <c r="R1399" s="20"/>
      <c r="S1399" s="20"/>
      <c r="T1399" s="20"/>
      <c r="U1399" s="20"/>
    </row>
    <row r="1400" spans="1:21">
      <c r="A1400" s="22" t="s">
        <v>2255</v>
      </c>
      <c r="B1400" s="24" t="s">
        <v>2548</v>
      </c>
      <c r="C1400" s="25" t="s">
        <v>2545</v>
      </c>
      <c r="D1400" s="25" t="s">
        <v>106</v>
      </c>
      <c r="E1400" s="25" t="s">
        <v>2546</v>
      </c>
      <c r="F1400" s="25"/>
      <c r="G1400" s="25">
        <v>44</v>
      </c>
      <c r="H1400" s="25"/>
      <c r="I1400" s="25">
        <v>10.763999999999999</v>
      </c>
      <c r="J1400" s="25"/>
      <c r="K1400" s="25" t="s">
        <v>2547</v>
      </c>
      <c r="L1400" s="20"/>
      <c r="M1400" s="20"/>
      <c r="N1400" s="20"/>
      <c r="O1400" s="20"/>
      <c r="P1400" s="20"/>
      <c r="Q1400" s="20"/>
      <c r="R1400" s="20"/>
      <c r="S1400" s="20"/>
      <c r="T1400" s="20"/>
      <c r="U1400" s="20"/>
    </row>
    <row r="1401" spans="1:21">
      <c r="A1401" s="22" t="s">
        <v>2255</v>
      </c>
      <c r="B1401" s="21" t="s">
        <v>2549</v>
      </c>
      <c r="C1401" s="22" t="s">
        <v>2545</v>
      </c>
      <c r="D1401" s="22" t="s">
        <v>106</v>
      </c>
      <c r="E1401" s="22" t="s">
        <v>2546</v>
      </c>
      <c r="F1401" s="22"/>
      <c r="G1401" s="22">
        <v>44</v>
      </c>
      <c r="H1401" s="22"/>
      <c r="I1401" s="22">
        <v>10.763999999999999</v>
      </c>
      <c r="J1401" s="22"/>
      <c r="K1401" s="22" t="s">
        <v>2547</v>
      </c>
      <c r="L1401" s="20"/>
      <c r="M1401" s="20"/>
      <c r="N1401" s="20"/>
      <c r="O1401" s="20"/>
      <c r="P1401" s="20"/>
      <c r="Q1401" s="20"/>
      <c r="R1401" s="20"/>
      <c r="S1401" s="20"/>
      <c r="T1401" s="20"/>
      <c r="U1401" s="20"/>
    </row>
    <row r="1402" spans="1:21">
      <c r="A1402" s="22" t="s">
        <v>2255</v>
      </c>
      <c r="B1402" s="24" t="s">
        <v>2550</v>
      </c>
      <c r="C1402" s="25" t="s">
        <v>272</v>
      </c>
      <c r="D1402" s="25" t="s">
        <v>106</v>
      </c>
      <c r="E1402" s="25" t="s">
        <v>2551</v>
      </c>
      <c r="F1402" s="25"/>
      <c r="G1402" s="25">
        <v>44</v>
      </c>
      <c r="H1402" s="25"/>
      <c r="I1402" s="25">
        <v>10.763999999999999</v>
      </c>
      <c r="J1402" s="25"/>
      <c r="K1402" s="25" t="s">
        <v>2552</v>
      </c>
      <c r="L1402" s="20"/>
      <c r="M1402" s="20"/>
      <c r="N1402" s="20"/>
      <c r="O1402" s="20"/>
      <c r="P1402" s="20"/>
      <c r="Q1402" s="20"/>
      <c r="R1402" s="20"/>
      <c r="S1402" s="20"/>
      <c r="T1402" s="20"/>
      <c r="U1402" s="20"/>
    </row>
    <row r="1403" spans="1:21">
      <c r="A1403" s="22" t="s">
        <v>2255</v>
      </c>
      <c r="B1403" s="21" t="s">
        <v>2553</v>
      </c>
      <c r="C1403" s="22" t="s">
        <v>272</v>
      </c>
      <c r="D1403" s="22" t="s">
        <v>106</v>
      </c>
      <c r="E1403" s="22" t="s">
        <v>2554</v>
      </c>
      <c r="F1403" s="22"/>
      <c r="G1403" s="22">
        <v>44</v>
      </c>
      <c r="H1403" s="22"/>
      <c r="I1403" s="22">
        <v>10.763999999999999</v>
      </c>
      <c r="J1403" s="22"/>
      <c r="K1403" s="22" t="s">
        <v>2555</v>
      </c>
      <c r="L1403" s="20"/>
      <c r="M1403" s="20"/>
      <c r="N1403" s="20"/>
      <c r="O1403" s="20"/>
      <c r="P1403" s="20"/>
      <c r="Q1403" s="20"/>
      <c r="R1403" s="20"/>
      <c r="S1403" s="20"/>
      <c r="T1403" s="20"/>
      <c r="U1403" s="20"/>
    </row>
    <row r="1404" spans="1:21">
      <c r="A1404" s="22" t="s">
        <v>2255</v>
      </c>
      <c r="B1404" s="24" t="s">
        <v>2556</v>
      </c>
      <c r="C1404" s="25" t="s">
        <v>272</v>
      </c>
      <c r="D1404" s="25" t="s">
        <v>106</v>
      </c>
      <c r="E1404" s="25" t="s">
        <v>2554</v>
      </c>
      <c r="F1404" s="25"/>
      <c r="G1404" s="25">
        <v>44</v>
      </c>
      <c r="H1404" s="25"/>
      <c r="I1404" s="25">
        <v>10.763999999999999</v>
      </c>
      <c r="J1404" s="25"/>
      <c r="K1404" s="25" t="s">
        <v>2555</v>
      </c>
      <c r="L1404" s="20"/>
      <c r="M1404" s="20"/>
      <c r="N1404" s="20"/>
      <c r="O1404" s="20"/>
      <c r="P1404" s="20"/>
      <c r="Q1404" s="20"/>
      <c r="R1404" s="20"/>
      <c r="S1404" s="20"/>
      <c r="T1404" s="20"/>
      <c r="U1404" s="20"/>
    </row>
    <row r="1405" spans="1:21">
      <c r="A1405" s="22" t="s">
        <v>2255</v>
      </c>
      <c r="B1405" s="21" t="s">
        <v>2557</v>
      </c>
      <c r="C1405" s="22" t="s">
        <v>418</v>
      </c>
      <c r="D1405" s="22" t="s">
        <v>106</v>
      </c>
      <c r="E1405" s="22" t="s">
        <v>2558</v>
      </c>
      <c r="F1405" s="22"/>
      <c r="G1405" s="22">
        <v>50</v>
      </c>
      <c r="H1405" s="22"/>
      <c r="I1405" s="22">
        <v>10.55</v>
      </c>
      <c r="J1405" s="22"/>
      <c r="K1405" s="22" t="s">
        <v>2559</v>
      </c>
      <c r="L1405" s="20"/>
      <c r="M1405" s="20"/>
      <c r="N1405" s="20"/>
      <c r="O1405" s="20"/>
      <c r="P1405" s="20"/>
      <c r="Q1405" s="20"/>
      <c r="R1405" s="20"/>
      <c r="S1405" s="20"/>
      <c r="T1405" s="20"/>
      <c r="U1405" s="20"/>
    </row>
    <row r="1406" spans="1:21">
      <c r="A1406" s="22" t="s">
        <v>2255</v>
      </c>
      <c r="B1406" s="24" t="s">
        <v>2560</v>
      </c>
      <c r="C1406" s="25" t="s">
        <v>381</v>
      </c>
      <c r="D1406" s="25" t="s">
        <v>106</v>
      </c>
      <c r="E1406" s="25" t="s">
        <v>2561</v>
      </c>
      <c r="F1406" s="25"/>
      <c r="G1406" s="25"/>
      <c r="H1406" s="25">
        <v>25</v>
      </c>
      <c r="I1406" s="25"/>
      <c r="J1406" s="25">
        <v>11.19</v>
      </c>
      <c r="K1406" s="25" t="s">
        <v>2562</v>
      </c>
      <c r="L1406" s="20"/>
      <c r="M1406" s="20"/>
      <c r="N1406" s="20"/>
      <c r="O1406" s="20"/>
      <c r="P1406" s="20"/>
      <c r="Q1406" s="20"/>
      <c r="R1406" s="20"/>
      <c r="S1406" s="20"/>
      <c r="T1406" s="20"/>
      <c r="U1406" s="20"/>
    </row>
    <row r="1407" spans="1:21">
      <c r="A1407" s="22" t="s">
        <v>2255</v>
      </c>
      <c r="B1407" s="21" t="s">
        <v>2563</v>
      </c>
      <c r="C1407" s="22" t="s">
        <v>2564</v>
      </c>
      <c r="D1407" s="22" t="s">
        <v>106</v>
      </c>
      <c r="E1407" s="22" t="s">
        <v>2565</v>
      </c>
      <c r="F1407" s="22"/>
      <c r="G1407" s="22">
        <v>9</v>
      </c>
      <c r="H1407" s="22"/>
      <c r="I1407" s="22">
        <v>16.149999999999999</v>
      </c>
      <c r="J1407" s="22"/>
      <c r="K1407" s="22" t="s">
        <v>2566</v>
      </c>
      <c r="L1407" s="20"/>
      <c r="M1407" s="20"/>
      <c r="N1407" s="20"/>
      <c r="O1407" s="20"/>
      <c r="P1407" s="20"/>
      <c r="Q1407" s="20"/>
      <c r="R1407" s="20"/>
      <c r="S1407" s="20"/>
      <c r="T1407" s="20"/>
      <c r="U1407" s="20"/>
    </row>
    <row r="1408" spans="1:21">
      <c r="A1408" s="22" t="s">
        <v>2255</v>
      </c>
      <c r="B1408" s="24" t="s">
        <v>2567</v>
      </c>
      <c r="C1408" s="25" t="s">
        <v>2568</v>
      </c>
      <c r="D1408" s="25" t="s">
        <v>106</v>
      </c>
      <c r="E1408" s="25" t="s">
        <v>2569</v>
      </c>
      <c r="F1408" s="25">
        <v>24</v>
      </c>
      <c r="G1408" s="25"/>
      <c r="H1408" s="25"/>
      <c r="I1408" s="25">
        <v>9.0399999999999991</v>
      </c>
      <c r="J1408" s="25"/>
      <c r="K1408" s="25" t="s">
        <v>2570</v>
      </c>
      <c r="L1408" s="20"/>
      <c r="M1408" s="20"/>
      <c r="N1408" s="20"/>
      <c r="O1408" s="20"/>
      <c r="P1408" s="20"/>
      <c r="Q1408" s="20"/>
      <c r="R1408" s="20"/>
      <c r="S1408" s="20"/>
      <c r="T1408" s="20"/>
      <c r="U1408" s="20"/>
    </row>
    <row r="1409" spans="1:21">
      <c r="A1409" s="22" t="s">
        <v>2255</v>
      </c>
      <c r="B1409" s="21" t="s">
        <v>2571</v>
      </c>
      <c r="C1409" s="22" t="s">
        <v>2568</v>
      </c>
      <c r="D1409" s="22"/>
      <c r="E1409" s="22" t="s">
        <v>106</v>
      </c>
      <c r="F1409" s="22"/>
      <c r="G1409" s="22"/>
      <c r="H1409" s="22" t="s">
        <v>2569</v>
      </c>
      <c r="I1409" s="22"/>
      <c r="J1409" s="22"/>
      <c r="K1409" s="22">
        <v>24</v>
      </c>
      <c r="L1409" s="22"/>
      <c r="M1409" s="22">
        <v>9.0399999999999991</v>
      </c>
      <c r="N1409" s="22"/>
      <c r="O1409" s="22"/>
      <c r="P1409" s="22"/>
      <c r="Q1409" s="22" t="s">
        <v>2570</v>
      </c>
      <c r="R1409" s="22"/>
      <c r="S1409" s="22"/>
      <c r="T1409" s="22" t="s">
        <v>2511</v>
      </c>
      <c r="U1409" s="23"/>
    </row>
    <row r="1410" spans="1:21">
      <c r="A1410" s="22" t="s">
        <v>2255</v>
      </c>
      <c r="B1410" s="24" t="s">
        <v>2572</v>
      </c>
      <c r="C1410" s="25" t="s">
        <v>2568</v>
      </c>
      <c r="D1410" s="25"/>
      <c r="E1410" s="25" t="s">
        <v>106</v>
      </c>
      <c r="F1410" s="25"/>
      <c r="G1410" s="25"/>
      <c r="H1410" s="25" t="s">
        <v>2569</v>
      </c>
      <c r="I1410" s="25"/>
      <c r="J1410" s="25"/>
      <c r="K1410" s="25">
        <v>24</v>
      </c>
      <c r="L1410" s="25"/>
      <c r="M1410" s="25">
        <v>9.0399999999999991</v>
      </c>
      <c r="N1410" s="25"/>
      <c r="O1410" s="25"/>
      <c r="P1410" s="25"/>
      <c r="Q1410" s="25" t="s">
        <v>2570</v>
      </c>
      <c r="R1410" s="25"/>
      <c r="S1410" s="25"/>
      <c r="T1410" s="25" t="s">
        <v>2511</v>
      </c>
      <c r="U1410" s="26"/>
    </row>
    <row r="1411" spans="1:21">
      <c r="A1411" s="22" t="s">
        <v>2255</v>
      </c>
      <c r="B1411" s="21" t="s">
        <v>2573</v>
      </c>
      <c r="C1411" s="22" t="s">
        <v>2574</v>
      </c>
      <c r="D1411" s="22"/>
      <c r="E1411" s="22" t="s">
        <v>106</v>
      </c>
      <c r="F1411" s="22" t="s">
        <v>2575</v>
      </c>
      <c r="G1411" s="22"/>
      <c r="H1411" s="22"/>
      <c r="I1411" s="22"/>
      <c r="J1411" s="22">
        <v>11</v>
      </c>
      <c r="K1411" s="22"/>
      <c r="L1411" s="22">
        <v>10.98</v>
      </c>
      <c r="M1411" s="22"/>
      <c r="N1411" s="22"/>
      <c r="O1411" s="22" t="s">
        <v>2576</v>
      </c>
      <c r="P1411" s="22" t="s">
        <v>2511</v>
      </c>
      <c r="Q1411" s="22"/>
      <c r="R1411" s="22"/>
      <c r="S1411" s="22"/>
      <c r="T1411" s="22"/>
      <c r="U1411" s="23"/>
    </row>
    <row r="1412" spans="1:21">
      <c r="A1412" s="22" t="s">
        <v>2255</v>
      </c>
      <c r="B1412" s="24" t="s">
        <v>2577</v>
      </c>
      <c r="C1412" s="25" t="s">
        <v>2574</v>
      </c>
      <c r="D1412" s="25"/>
      <c r="E1412" s="25" t="s">
        <v>106</v>
      </c>
      <c r="F1412" s="25" t="s">
        <v>2575</v>
      </c>
      <c r="G1412" s="25"/>
      <c r="H1412" s="25"/>
      <c r="I1412" s="25"/>
      <c r="J1412" s="25">
        <v>11</v>
      </c>
      <c r="K1412" s="25"/>
      <c r="L1412" s="25">
        <v>10.98</v>
      </c>
      <c r="M1412" s="25"/>
      <c r="N1412" s="25"/>
      <c r="O1412" s="25" t="s">
        <v>2576</v>
      </c>
      <c r="P1412" s="25" t="s">
        <v>2511</v>
      </c>
      <c r="Q1412" s="25"/>
      <c r="R1412" s="25"/>
      <c r="S1412" s="25"/>
      <c r="T1412" s="25"/>
      <c r="U1412" s="26"/>
    </row>
    <row r="1413" spans="1:21">
      <c r="A1413" s="22" t="s">
        <v>2255</v>
      </c>
      <c r="B1413" s="21" t="s">
        <v>2578</v>
      </c>
      <c r="C1413" s="22" t="s">
        <v>2574</v>
      </c>
      <c r="D1413" s="22"/>
      <c r="E1413" s="22" t="s">
        <v>106</v>
      </c>
      <c r="F1413" s="22" t="s">
        <v>2575</v>
      </c>
      <c r="G1413" s="22"/>
      <c r="H1413" s="22"/>
      <c r="I1413" s="22"/>
      <c r="J1413" s="22">
        <v>11</v>
      </c>
      <c r="K1413" s="22"/>
      <c r="L1413" s="22">
        <v>10.98</v>
      </c>
      <c r="M1413" s="22"/>
      <c r="N1413" s="22"/>
      <c r="O1413" s="22" t="s">
        <v>2576</v>
      </c>
      <c r="P1413" s="22" t="s">
        <v>2511</v>
      </c>
      <c r="Q1413" s="22"/>
      <c r="R1413" s="22"/>
      <c r="S1413" s="22"/>
      <c r="T1413" s="22"/>
      <c r="U1413" s="23"/>
    </row>
    <row r="1414" spans="1:21">
      <c r="A1414" s="22" t="s">
        <v>2255</v>
      </c>
      <c r="B1414" s="24" t="s">
        <v>2579</v>
      </c>
      <c r="C1414" s="25" t="s">
        <v>2574</v>
      </c>
      <c r="D1414" s="25"/>
      <c r="E1414" s="25" t="s">
        <v>106</v>
      </c>
      <c r="F1414" s="25" t="s">
        <v>2575</v>
      </c>
      <c r="G1414" s="25"/>
      <c r="H1414" s="25"/>
      <c r="I1414" s="25"/>
      <c r="J1414" s="25">
        <v>11</v>
      </c>
      <c r="K1414" s="25"/>
      <c r="L1414" s="25">
        <v>10.98</v>
      </c>
      <c r="M1414" s="25"/>
      <c r="N1414" s="25"/>
      <c r="O1414" s="25" t="s">
        <v>2576</v>
      </c>
      <c r="P1414" s="25" t="s">
        <v>2511</v>
      </c>
      <c r="Q1414" s="25"/>
      <c r="R1414" s="25"/>
      <c r="S1414" s="25"/>
      <c r="T1414" s="25"/>
      <c r="U1414" s="26"/>
    </row>
    <row r="1415" spans="1:21">
      <c r="A1415" s="22" t="s">
        <v>2255</v>
      </c>
      <c r="B1415" s="21" t="s">
        <v>2580</v>
      </c>
      <c r="C1415" s="22" t="s">
        <v>2574</v>
      </c>
      <c r="D1415" s="22"/>
      <c r="E1415" s="22" t="s">
        <v>106</v>
      </c>
      <c r="F1415" s="22" t="s">
        <v>2575</v>
      </c>
      <c r="G1415" s="22"/>
      <c r="H1415" s="22"/>
      <c r="I1415" s="22"/>
      <c r="J1415" s="22">
        <v>11</v>
      </c>
      <c r="K1415" s="22"/>
      <c r="L1415" s="22">
        <v>10.98</v>
      </c>
      <c r="M1415" s="22"/>
      <c r="N1415" s="22"/>
      <c r="O1415" s="22" t="s">
        <v>2576</v>
      </c>
      <c r="P1415" s="22" t="s">
        <v>2511</v>
      </c>
      <c r="Q1415" s="22"/>
      <c r="R1415" s="22"/>
      <c r="S1415" s="22"/>
      <c r="T1415" s="22"/>
      <c r="U1415" s="23"/>
    </row>
    <row r="1416" spans="1:21">
      <c r="A1416" s="22" t="s">
        <v>2255</v>
      </c>
      <c r="B1416" s="24" t="s">
        <v>2581</v>
      </c>
      <c r="C1416" s="25" t="s">
        <v>2582</v>
      </c>
      <c r="D1416" s="25"/>
      <c r="E1416" s="25" t="s">
        <v>106</v>
      </c>
      <c r="F1416" s="25"/>
      <c r="G1416" s="25" t="s">
        <v>2583</v>
      </c>
      <c r="H1416" s="25"/>
      <c r="I1416" s="25"/>
      <c r="J1416" s="25"/>
      <c r="K1416" s="25">
        <v>52</v>
      </c>
      <c r="L1416" s="25"/>
      <c r="M1416" s="25">
        <v>8.4</v>
      </c>
      <c r="N1416" s="25"/>
      <c r="O1416" s="25"/>
      <c r="P1416" s="25" t="s">
        <v>2584</v>
      </c>
      <c r="Q1416" s="25"/>
      <c r="R1416" s="25"/>
      <c r="S1416" s="25" t="s">
        <v>2511</v>
      </c>
      <c r="T1416" s="25"/>
      <c r="U1416" s="26"/>
    </row>
    <row r="1417" spans="1:21">
      <c r="A1417" s="22" t="s">
        <v>2255</v>
      </c>
      <c r="B1417" s="21" t="s">
        <v>2585</v>
      </c>
      <c r="C1417" s="22"/>
      <c r="D1417" s="22"/>
      <c r="E1417" s="22"/>
      <c r="F1417" s="22"/>
      <c r="G1417" s="22"/>
      <c r="H1417" s="22"/>
      <c r="I1417" s="22"/>
      <c r="J1417" s="22"/>
      <c r="K1417" s="22"/>
      <c r="L1417" s="22"/>
      <c r="M1417" s="22"/>
      <c r="N1417" s="22"/>
      <c r="O1417" s="22"/>
      <c r="P1417" s="22"/>
      <c r="Q1417" s="22"/>
      <c r="R1417" s="22"/>
      <c r="S1417" s="22"/>
      <c r="T1417" s="22"/>
      <c r="U1417" s="23"/>
    </row>
    <row r="1418" spans="1:21">
      <c r="A1418" s="22" t="s">
        <v>2255</v>
      </c>
      <c r="B1418" s="24" t="s">
        <v>2586</v>
      </c>
      <c r="C1418" s="25" t="s">
        <v>2582</v>
      </c>
      <c r="D1418" s="25"/>
      <c r="E1418" s="25" t="s">
        <v>106</v>
      </c>
      <c r="F1418" s="25"/>
      <c r="G1418" s="25" t="s">
        <v>2587</v>
      </c>
      <c r="H1418" s="25"/>
      <c r="I1418" s="25"/>
      <c r="J1418" s="25"/>
      <c r="K1418" s="25">
        <v>52</v>
      </c>
      <c r="L1418" s="25"/>
      <c r="M1418" s="25">
        <v>8.4</v>
      </c>
      <c r="N1418" s="25"/>
      <c r="O1418" s="25"/>
      <c r="P1418" s="25" t="s">
        <v>2588</v>
      </c>
      <c r="Q1418" s="25"/>
      <c r="R1418" s="25"/>
      <c r="S1418" s="25" t="s">
        <v>2511</v>
      </c>
      <c r="T1418" s="25"/>
      <c r="U1418" s="26"/>
    </row>
    <row r="1419" spans="1:21">
      <c r="A1419" s="22" t="s">
        <v>2255</v>
      </c>
      <c r="B1419" s="21" t="s">
        <v>2589</v>
      </c>
      <c r="C1419" s="22" t="s">
        <v>2582</v>
      </c>
      <c r="D1419" s="22"/>
      <c r="E1419" s="22" t="s">
        <v>106</v>
      </c>
      <c r="F1419" s="22"/>
      <c r="G1419" s="22" t="s">
        <v>2587</v>
      </c>
      <c r="H1419" s="22"/>
      <c r="I1419" s="22"/>
      <c r="J1419" s="22"/>
      <c r="K1419" s="22">
        <v>52</v>
      </c>
      <c r="L1419" s="22"/>
      <c r="M1419" s="22">
        <v>8.4</v>
      </c>
      <c r="N1419" s="22"/>
      <c r="O1419" s="22"/>
      <c r="P1419" s="22" t="s">
        <v>2588</v>
      </c>
      <c r="Q1419" s="22"/>
      <c r="R1419" s="22"/>
      <c r="S1419" s="22" t="s">
        <v>2511</v>
      </c>
      <c r="T1419" s="22"/>
      <c r="U1419" s="23"/>
    </row>
    <row r="1420" spans="1:21">
      <c r="A1420" s="22" t="s">
        <v>2255</v>
      </c>
      <c r="B1420" s="24" t="s">
        <v>2590</v>
      </c>
      <c r="C1420" s="25" t="s">
        <v>2582</v>
      </c>
      <c r="D1420" s="25"/>
      <c r="E1420" s="25" t="s">
        <v>106</v>
      </c>
      <c r="F1420" s="25"/>
      <c r="G1420" s="25" t="s">
        <v>2587</v>
      </c>
      <c r="H1420" s="25"/>
      <c r="I1420" s="25"/>
      <c r="J1420" s="25"/>
      <c r="K1420" s="25">
        <v>52</v>
      </c>
      <c r="L1420" s="25"/>
      <c r="M1420" s="25">
        <v>8.4</v>
      </c>
      <c r="N1420" s="25"/>
      <c r="O1420" s="25"/>
      <c r="P1420" s="25" t="s">
        <v>2588</v>
      </c>
      <c r="Q1420" s="25"/>
      <c r="R1420" s="25"/>
      <c r="S1420" s="25" t="s">
        <v>2511</v>
      </c>
      <c r="T1420" s="25"/>
      <c r="U1420" s="26"/>
    </row>
    <row r="1421" spans="1:21">
      <c r="A1421" s="22" t="s">
        <v>2255</v>
      </c>
      <c r="B1421" s="21" t="s">
        <v>2591</v>
      </c>
      <c r="C1421" s="22" t="s">
        <v>2582</v>
      </c>
      <c r="D1421" s="22"/>
      <c r="E1421" s="22" t="s">
        <v>106</v>
      </c>
      <c r="F1421" s="22"/>
      <c r="G1421" s="22" t="s">
        <v>2587</v>
      </c>
      <c r="H1421" s="22"/>
      <c r="I1421" s="22"/>
      <c r="J1421" s="22"/>
      <c r="K1421" s="22">
        <v>52</v>
      </c>
      <c r="L1421" s="22"/>
      <c r="M1421" s="22">
        <v>8.4</v>
      </c>
      <c r="N1421" s="22"/>
      <c r="O1421" s="22"/>
      <c r="P1421" s="22" t="s">
        <v>2588</v>
      </c>
      <c r="Q1421" s="22"/>
      <c r="R1421" s="22"/>
      <c r="S1421" s="22" t="s">
        <v>2511</v>
      </c>
      <c r="T1421" s="22"/>
      <c r="U1421" s="23"/>
    </row>
    <row r="1422" spans="1:21">
      <c r="A1422" s="22" t="s">
        <v>2255</v>
      </c>
      <c r="B1422" s="24" t="s">
        <v>2592</v>
      </c>
      <c r="C1422" s="25" t="s">
        <v>2582</v>
      </c>
      <c r="D1422" s="25"/>
      <c r="E1422" s="25" t="s">
        <v>106</v>
      </c>
      <c r="F1422" s="25"/>
      <c r="G1422" s="25" t="s">
        <v>2587</v>
      </c>
      <c r="H1422" s="25"/>
      <c r="I1422" s="25"/>
      <c r="J1422" s="25"/>
      <c r="K1422" s="25">
        <v>52</v>
      </c>
      <c r="L1422" s="25"/>
      <c r="M1422" s="25">
        <v>8.4</v>
      </c>
      <c r="N1422" s="25"/>
      <c r="O1422" s="25"/>
      <c r="P1422" s="25" t="s">
        <v>2588</v>
      </c>
      <c r="Q1422" s="25"/>
      <c r="R1422" s="25"/>
      <c r="S1422" s="25" t="s">
        <v>2511</v>
      </c>
      <c r="T1422" s="25"/>
      <c r="U1422" s="26"/>
    </row>
    <row r="1423" spans="1:21">
      <c r="A1423" s="22" t="s">
        <v>2255</v>
      </c>
      <c r="B1423" s="21" t="s">
        <v>2593</v>
      </c>
      <c r="C1423" s="22"/>
      <c r="D1423" s="22" t="s">
        <v>365</v>
      </c>
      <c r="E1423" s="22" t="s">
        <v>106</v>
      </c>
      <c r="F1423" s="22"/>
      <c r="G1423" s="22"/>
      <c r="H1423" s="22"/>
      <c r="I1423" s="22" t="s">
        <v>2594</v>
      </c>
      <c r="J1423" s="22"/>
      <c r="K1423" s="22">
        <v>24</v>
      </c>
      <c r="L1423" s="22"/>
      <c r="M1423" s="22"/>
      <c r="N1423" s="22">
        <v>10.3</v>
      </c>
      <c r="O1423" s="22"/>
      <c r="P1423" s="22"/>
      <c r="Q1423" s="22"/>
      <c r="R1423" s="22" t="s">
        <v>2595</v>
      </c>
      <c r="S1423" s="22"/>
      <c r="T1423" s="22"/>
      <c r="U1423" s="23" t="s">
        <v>2511</v>
      </c>
    </row>
    <row r="1424" spans="1:21">
      <c r="A1424" s="22" t="s">
        <v>2255</v>
      </c>
      <c r="B1424" s="24" t="s">
        <v>2596</v>
      </c>
      <c r="C1424" s="25"/>
      <c r="D1424" s="25" t="s">
        <v>365</v>
      </c>
      <c r="E1424" s="25" t="s">
        <v>106</v>
      </c>
      <c r="F1424" s="25"/>
      <c r="G1424" s="25"/>
      <c r="H1424" s="25"/>
      <c r="I1424" s="25" t="s">
        <v>2594</v>
      </c>
      <c r="J1424" s="25"/>
      <c r="K1424" s="25">
        <v>24</v>
      </c>
      <c r="L1424" s="25"/>
      <c r="M1424" s="25"/>
      <c r="N1424" s="25">
        <v>10.3</v>
      </c>
      <c r="O1424" s="25"/>
      <c r="P1424" s="25"/>
      <c r="Q1424" s="25"/>
      <c r="R1424" s="25" t="s">
        <v>2595</v>
      </c>
      <c r="S1424" s="25"/>
      <c r="T1424" s="25"/>
      <c r="U1424" s="26" t="s">
        <v>2511</v>
      </c>
    </row>
    <row r="1425" spans="1:21">
      <c r="A1425" s="22" t="s">
        <v>2255</v>
      </c>
      <c r="B1425" s="21" t="s">
        <v>2597</v>
      </c>
      <c r="C1425" s="22"/>
      <c r="D1425" s="22" t="s">
        <v>365</v>
      </c>
      <c r="E1425" s="22" t="s">
        <v>106</v>
      </c>
      <c r="F1425" s="22"/>
      <c r="G1425" s="22"/>
      <c r="H1425" s="22"/>
      <c r="I1425" s="22" t="s">
        <v>2594</v>
      </c>
      <c r="J1425" s="22"/>
      <c r="K1425" s="22">
        <v>24</v>
      </c>
      <c r="L1425" s="22"/>
      <c r="M1425" s="22"/>
      <c r="N1425" s="22">
        <v>10.3</v>
      </c>
      <c r="O1425" s="22"/>
      <c r="P1425" s="22"/>
      <c r="Q1425" s="22"/>
      <c r="R1425" s="22" t="s">
        <v>2595</v>
      </c>
      <c r="S1425" s="22"/>
      <c r="T1425" s="22"/>
      <c r="U1425" s="23" t="s">
        <v>2511</v>
      </c>
    </row>
    <row r="1426" spans="1:21">
      <c r="A1426" s="22" t="s">
        <v>2255</v>
      </c>
      <c r="B1426" s="24" t="s">
        <v>2598</v>
      </c>
      <c r="C1426" s="25"/>
      <c r="D1426" s="25" t="s">
        <v>365</v>
      </c>
      <c r="E1426" s="25" t="s">
        <v>106</v>
      </c>
      <c r="F1426" s="25"/>
      <c r="G1426" s="25"/>
      <c r="H1426" s="25"/>
      <c r="I1426" s="25" t="s">
        <v>2599</v>
      </c>
      <c r="J1426" s="25"/>
      <c r="K1426" s="25">
        <v>24</v>
      </c>
      <c r="L1426" s="25"/>
      <c r="M1426" s="25"/>
      <c r="N1426" s="25">
        <v>10.3</v>
      </c>
      <c r="O1426" s="25"/>
      <c r="P1426" s="25"/>
      <c r="Q1426" s="25"/>
      <c r="R1426" s="25" t="s">
        <v>2600</v>
      </c>
      <c r="S1426" s="25"/>
      <c r="T1426" s="25"/>
      <c r="U1426" s="26" t="s">
        <v>2511</v>
      </c>
    </row>
    <row r="1427" spans="1:21">
      <c r="A1427" s="22" t="s">
        <v>2255</v>
      </c>
      <c r="B1427" s="21" t="s">
        <v>2601</v>
      </c>
      <c r="C1427" s="22"/>
      <c r="D1427" s="22"/>
      <c r="E1427" s="22" t="s">
        <v>365</v>
      </c>
      <c r="F1427" s="22"/>
      <c r="G1427" s="22" t="s">
        <v>106</v>
      </c>
      <c r="H1427" s="22"/>
      <c r="I1427" s="22" t="s">
        <v>2599</v>
      </c>
      <c r="J1427" s="22"/>
      <c r="K1427" s="22" t="s">
        <v>2602</v>
      </c>
      <c r="L1427" s="22">
        <v>10.3</v>
      </c>
      <c r="M1427" s="22"/>
      <c r="N1427" s="22" t="s">
        <v>2600</v>
      </c>
      <c r="O1427" s="22"/>
      <c r="P1427" s="23" t="s">
        <v>2511</v>
      </c>
      <c r="Q1427" s="20"/>
      <c r="R1427" s="20"/>
      <c r="S1427" s="20"/>
      <c r="T1427" s="20"/>
      <c r="U1427" s="20"/>
    </row>
    <row r="1428" spans="1:21">
      <c r="A1428" s="22" t="s">
        <v>2255</v>
      </c>
      <c r="B1428" s="24" t="s">
        <v>2603</v>
      </c>
      <c r="C1428" s="25"/>
      <c r="D1428" s="25"/>
      <c r="E1428" s="25" t="s">
        <v>365</v>
      </c>
      <c r="F1428" s="25"/>
      <c r="G1428" s="25" t="s">
        <v>106</v>
      </c>
      <c r="H1428" s="25"/>
      <c r="I1428" s="25" t="s">
        <v>2599</v>
      </c>
      <c r="J1428" s="25"/>
      <c r="K1428" s="25" t="s">
        <v>2602</v>
      </c>
      <c r="L1428" s="25">
        <v>10.3</v>
      </c>
      <c r="M1428" s="25"/>
      <c r="N1428" s="25" t="s">
        <v>2600</v>
      </c>
      <c r="O1428" s="25"/>
      <c r="P1428" s="26" t="s">
        <v>2511</v>
      </c>
      <c r="Q1428" s="20"/>
      <c r="R1428" s="20"/>
      <c r="S1428" s="20"/>
      <c r="T1428" s="20"/>
      <c r="U1428" s="20"/>
    </row>
    <row r="1429" spans="1:21">
      <c r="A1429" s="22" t="s">
        <v>2255</v>
      </c>
      <c r="B1429" s="21" t="s">
        <v>2604</v>
      </c>
      <c r="C1429" s="22" t="s">
        <v>770</v>
      </c>
      <c r="D1429" s="22"/>
      <c r="E1429" s="22" t="s">
        <v>106</v>
      </c>
      <c r="F1429" s="22" t="s">
        <v>2605</v>
      </c>
      <c r="G1429" s="22"/>
      <c r="H1429" s="22" t="s">
        <v>28</v>
      </c>
      <c r="I1429" s="22" t="s">
        <v>1517</v>
      </c>
      <c r="J1429" s="22"/>
      <c r="K1429" s="22" t="s">
        <v>2606</v>
      </c>
      <c r="L1429" s="22"/>
      <c r="M1429" s="22"/>
      <c r="N1429" s="22" t="s">
        <v>2511</v>
      </c>
      <c r="O1429" s="22"/>
      <c r="P1429" s="23"/>
      <c r="Q1429" s="20"/>
      <c r="R1429" s="20"/>
      <c r="S1429" s="20"/>
      <c r="T1429" s="20"/>
      <c r="U1429" s="20"/>
    </row>
    <row r="1430" spans="1:21">
      <c r="A1430" s="22" t="s">
        <v>2255</v>
      </c>
      <c r="B1430" s="24" t="s">
        <v>2607</v>
      </c>
      <c r="C1430" s="25" t="s">
        <v>770</v>
      </c>
      <c r="D1430" s="25"/>
      <c r="E1430" s="25" t="s">
        <v>106</v>
      </c>
      <c r="F1430" s="25" t="s">
        <v>2605</v>
      </c>
      <c r="G1430" s="25"/>
      <c r="H1430" s="25" t="s">
        <v>28</v>
      </c>
      <c r="I1430" s="25" t="s">
        <v>1517</v>
      </c>
      <c r="J1430" s="25"/>
      <c r="K1430" s="25" t="s">
        <v>2606</v>
      </c>
      <c r="L1430" s="25"/>
      <c r="M1430" s="25"/>
      <c r="N1430" s="25" t="s">
        <v>2511</v>
      </c>
      <c r="O1430" s="25"/>
      <c r="P1430" s="26"/>
      <c r="Q1430" s="20"/>
      <c r="R1430" s="20"/>
      <c r="S1430" s="20"/>
      <c r="T1430" s="20"/>
      <c r="U1430" s="20"/>
    </row>
    <row r="1431" spans="1:21">
      <c r="A1431" s="22" t="s">
        <v>2255</v>
      </c>
      <c r="B1431" s="21" t="s">
        <v>2608</v>
      </c>
      <c r="C1431" s="22" t="s">
        <v>2609</v>
      </c>
      <c r="D1431" s="22"/>
      <c r="E1431" s="22" t="s">
        <v>106</v>
      </c>
      <c r="F1431" s="22" t="s">
        <v>2610</v>
      </c>
      <c r="G1431" s="22"/>
      <c r="H1431" s="22" t="s">
        <v>130</v>
      </c>
      <c r="I1431" s="22" t="s">
        <v>2611</v>
      </c>
      <c r="J1431" s="22"/>
      <c r="K1431" s="22" t="s">
        <v>2612</v>
      </c>
      <c r="L1431" s="22"/>
      <c r="M1431" s="22"/>
      <c r="N1431" s="22"/>
      <c r="O1431" s="22"/>
      <c r="P1431" s="23"/>
      <c r="Q1431" s="20"/>
      <c r="R1431" s="20"/>
      <c r="S1431" s="20"/>
      <c r="T1431" s="20"/>
      <c r="U1431" s="20"/>
    </row>
    <row r="1432" spans="1:21">
      <c r="A1432" s="22" t="s">
        <v>2255</v>
      </c>
      <c r="B1432" s="24" t="s">
        <v>2613</v>
      </c>
      <c r="C1432" s="25" t="s">
        <v>2609</v>
      </c>
      <c r="D1432" s="25"/>
      <c r="E1432" s="25" t="s">
        <v>106</v>
      </c>
      <c r="F1432" s="25" t="s">
        <v>2610</v>
      </c>
      <c r="G1432" s="25"/>
      <c r="H1432" s="25" t="s">
        <v>130</v>
      </c>
      <c r="I1432" s="25" t="s">
        <v>2611</v>
      </c>
      <c r="J1432" s="25"/>
      <c r="K1432" s="25" t="s">
        <v>2612</v>
      </c>
      <c r="L1432" s="25"/>
      <c r="M1432" s="25"/>
      <c r="N1432" s="25"/>
      <c r="O1432" s="25"/>
      <c r="P1432" s="26"/>
      <c r="Q1432" s="20"/>
      <c r="R1432" s="20"/>
      <c r="S1432" s="20"/>
      <c r="T1432" s="20"/>
      <c r="U1432" s="20"/>
    </row>
    <row r="1433" spans="1:21">
      <c r="A1433" s="22" t="s">
        <v>2255</v>
      </c>
      <c r="B1433" s="21" t="s">
        <v>2614</v>
      </c>
      <c r="C1433" s="22" t="s">
        <v>2609</v>
      </c>
      <c r="D1433" s="22"/>
      <c r="E1433" s="22" t="s">
        <v>106</v>
      </c>
      <c r="F1433" s="22" t="s">
        <v>2610</v>
      </c>
      <c r="G1433" s="22"/>
      <c r="H1433" s="22" t="s">
        <v>130</v>
      </c>
      <c r="I1433" s="22" t="s">
        <v>2611</v>
      </c>
      <c r="J1433" s="22"/>
      <c r="K1433" s="22" t="s">
        <v>2612</v>
      </c>
      <c r="L1433" s="22"/>
      <c r="M1433" s="22"/>
      <c r="N1433" s="22"/>
      <c r="O1433" s="22"/>
      <c r="P1433" s="23"/>
      <c r="Q1433" s="20"/>
      <c r="R1433" s="20"/>
      <c r="S1433" s="20"/>
      <c r="T1433" s="20"/>
      <c r="U1433" s="20"/>
    </row>
    <row r="1434" spans="1:21">
      <c r="A1434" s="22" t="s">
        <v>2255</v>
      </c>
      <c r="B1434" s="24" t="s">
        <v>2615</v>
      </c>
      <c r="C1434" s="25"/>
      <c r="D1434" s="25" t="s">
        <v>2616</v>
      </c>
      <c r="E1434" s="25"/>
      <c r="F1434" s="25" t="s">
        <v>106</v>
      </c>
      <c r="G1434" s="25"/>
      <c r="H1434" s="25" t="s">
        <v>2617</v>
      </c>
      <c r="I1434" s="25"/>
      <c r="J1434" s="25">
        <v>44</v>
      </c>
      <c r="K1434" s="25" t="s">
        <v>1607</v>
      </c>
      <c r="L1434" s="25"/>
      <c r="M1434" s="25" t="s">
        <v>2618</v>
      </c>
      <c r="N1434" s="25"/>
      <c r="O1434" s="25" t="s">
        <v>2511</v>
      </c>
      <c r="P1434" s="26"/>
      <c r="Q1434" s="20"/>
      <c r="R1434" s="20"/>
      <c r="S1434" s="20"/>
      <c r="T1434" s="20"/>
      <c r="U1434" s="20"/>
    </row>
    <row r="1435" spans="1:21">
      <c r="A1435" s="22" t="s">
        <v>2255</v>
      </c>
      <c r="B1435" s="21" t="s">
        <v>2619</v>
      </c>
      <c r="C1435" s="22"/>
      <c r="D1435" s="22" t="s">
        <v>2616</v>
      </c>
      <c r="E1435" s="22"/>
      <c r="F1435" s="22" t="s">
        <v>106</v>
      </c>
      <c r="G1435" s="22"/>
      <c r="H1435" s="22" t="s">
        <v>2617</v>
      </c>
      <c r="I1435" s="22"/>
      <c r="J1435" s="22">
        <v>44</v>
      </c>
      <c r="K1435" s="22" t="s">
        <v>1607</v>
      </c>
      <c r="L1435" s="22"/>
      <c r="M1435" s="22" t="s">
        <v>2618</v>
      </c>
      <c r="N1435" s="22"/>
      <c r="O1435" s="22" t="s">
        <v>2511</v>
      </c>
      <c r="P1435" s="23"/>
      <c r="Q1435" s="20"/>
      <c r="R1435" s="20"/>
      <c r="S1435" s="20"/>
      <c r="T1435" s="20"/>
      <c r="U1435" s="20"/>
    </row>
    <row r="1436" spans="1:21">
      <c r="A1436" s="22" t="s">
        <v>2255</v>
      </c>
      <c r="B1436" s="24" t="s">
        <v>2620</v>
      </c>
      <c r="C1436" s="25"/>
      <c r="D1436" s="25" t="s">
        <v>2616</v>
      </c>
      <c r="E1436" s="25"/>
      <c r="F1436" s="25" t="s">
        <v>106</v>
      </c>
      <c r="G1436" s="25"/>
      <c r="H1436" s="25" t="s">
        <v>2617</v>
      </c>
      <c r="I1436" s="25"/>
      <c r="J1436" s="25">
        <v>44</v>
      </c>
      <c r="K1436" s="25" t="s">
        <v>1607</v>
      </c>
      <c r="L1436" s="25"/>
      <c r="M1436" s="25" t="s">
        <v>2618</v>
      </c>
      <c r="N1436" s="25"/>
      <c r="O1436" s="25" t="s">
        <v>2511</v>
      </c>
      <c r="P1436" s="26"/>
      <c r="Q1436" s="20"/>
      <c r="R1436" s="20"/>
      <c r="S1436" s="20"/>
      <c r="T1436" s="20"/>
      <c r="U1436" s="20"/>
    </row>
    <row r="1437" spans="1:21">
      <c r="A1437" s="22" t="s">
        <v>2255</v>
      </c>
      <c r="B1437" s="21" t="s">
        <v>2621</v>
      </c>
      <c r="C1437" s="22"/>
      <c r="D1437" s="22" t="s">
        <v>2616</v>
      </c>
      <c r="E1437" s="22"/>
      <c r="F1437" s="22" t="s">
        <v>106</v>
      </c>
      <c r="G1437" s="22"/>
      <c r="H1437" s="22" t="s">
        <v>2617</v>
      </c>
      <c r="I1437" s="22"/>
      <c r="J1437" s="22">
        <v>44</v>
      </c>
      <c r="K1437" s="22" t="s">
        <v>1607</v>
      </c>
      <c r="L1437" s="22"/>
      <c r="M1437" s="22" t="s">
        <v>2618</v>
      </c>
      <c r="N1437" s="22"/>
      <c r="O1437" s="22" t="s">
        <v>2511</v>
      </c>
      <c r="P1437" s="23"/>
      <c r="Q1437" s="20"/>
      <c r="R1437" s="20"/>
      <c r="S1437" s="20"/>
      <c r="T1437" s="20"/>
      <c r="U1437" s="20"/>
    </row>
    <row r="1438" spans="1:21">
      <c r="A1438" s="22" t="s">
        <v>2255</v>
      </c>
      <c r="B1438" s="24" t="s">
        <v>2622</v>
      </c>
      <c r="C1438" s="25"/>
      <c r="D1438" s="25" t="s">
        <v>2616</v>
      </c>
      <c r="E1438" s="25"/>
      <c r="F1438" s="25" t="s">
        <v>106</v>
      </c>
      <c r="G1438" s="25"/>
      <c r="H1438" s="25" t="s">
        <v>2623</v>
      </c>
      <c r="I1438" s="25"/>
      <c r="J1438" s="25">
        <v>38</v>
      </c>
      <c r="K1438" s="25" t="s">
        <v>2624</v>
      </c>
      <c r="L1438" s="25"/>
      <c r="M1438" s="25" t="s">
        <v>2625</v>
      </c>
      <c r="N1438" s="25"/>
      <c r="O1438" s="25" t="s">
        <v>2511</v>
      </c>
      <c r="P1438" s="26"/>
      <c r="Q1438" s="20"/>
      <c r="R1438" s="20"/>
      <c r="S1438" s="20"/>
      <c r="T1438" s="20"/>
      <c r="U1438" s="20"/>
    </row>
    <row r="1439" spans="1:21">
      <c r="A1439" s="22" t="s">
        <v>2255</v>
      </c>
      <c r="B1439" s="21" t="s">
        <v>2626</v>
      </c>
      <c r="C1439" s="22"/>
      <c r="D1439" s="22" t="s">
        <v>2616</v>
      </c>
      <c r="E1439" s="22"/>
      <c r="F1439" s="22" t="s">
        <v>106</v>
      </c>
      <c r="G1439" s="22"/>
      <c r="H1439" s="22" t="s">
        <v>2623</v>
      </c>
      <c r="I1439" s="22"/>
      <c r="J1439" s="22">
        <v>38</v>
      </c>
      <c r="K1439" s="22" t="s">
        <v>2624</v>
      </c>
      <c r="L1439" s="22"/>
      <c r="M1439" s="22" t="s">
        <v>2625</v>
      </c>
      <c r="N1439" s="22"/>
      <c r="O1439" s="22" t="s">
        <v>2511</v>
      </c>
      <c r="P1439" s="23"/>
      <c r="Q1439" s="20"/>
      <c r="R1439" s="20"/>
      <c r="S1439" s="20"/>
      <c r="T1439" s="20"/>
      <c r="U1439" s="20"/>
    </row>
    <row r="1440" spans="1:21">
      <c r="A1440" s="22" t="s">
        <v>2255</v>
      </c>
      <c r="B1440" s="24" t="s">
        <v>2627</v>
      </c>
      <c r="C1440" s="25"/>
      <c r="D1440" s="25" t="s">
        <v>2616</v>
      </c>
      <c r="E1440" s="25"/>
      <c r="F1440" s="25" t="s">
        <v>106</v>
      </c>
      <c r="G1440" s="25"/>
      <c r="H1440" s="25" t="s">
        <v>2623</v>
      </c>
      <c r="I1440" s="25"/>
      <c r="J1440" s="25">
        <v>38</v>
      </c>
      <c r="K1440" s="25" t="s">
        <v>2624</v>
      </c>
      <c r="L1440" s="25"/>
      <c r="M1440" s="25" t="s">
        <v>2625</v>
      </c>
      <c r="N1440" s="25"/>
      <c r="O1440" s="25" t="s">
        <v>2511</v>
      </c>
      <c r="P1440" s="26"/>
      <c r="Q1440" s="20"/>
      <c r="R1440" s="20"/>
      <c r="S1440" s="20"/>
      <c r="T1440" s="20"/>
      <c r="U1440" s="20"/>
    </row>
    <row r="1441" spans="1:22">
      <c r="A1441" s="22" t="s">
        <v>2255</v>
      </c>
      <c r="B1441" s="21" t="s">
        <v>2628</v>
      </c>
      <c r="C1441" s="22"/>
      <c r="D1441" s="22" t="s">
        <v>2616</v>
      </c>
      <c r="E1441" s="22"/>
      <c r="F1441" s="22" t="s">
        <v>106</v>
      </c>
      <c r="G1441" s="22"/>
      <c r="H1441" s="22" t="s">
        <v>2623</v>
      </c>
      <c r="I1441" s="22"/>
      <c r="J1441" s="22">
        <v>38</v>
      </c>
      <c r="K1441" s="22" t="s">
        <v>2624</v>
      </c>
      <c r="L1441" s="22"/>
      <c r="M1441" s="22" t="s">
        <v>2625</v>
      </c>
      <c r="N1441" s="22"/>
      <c r="O1441" s="22" t="s">
        <v>2511</v>
      </c>
      <c r="P1441" s="23"/>
      <c r="Q1441" s="20"/>
      <c r="R1441" s="20"/>
      <c r="S1441" s="20"/>
      <c r="T1441" s="20"/>
      <c r="U1441" s="20"/>
    </row>
    <row r="1442" spans="1:22">
      <c r="A1442" s="22" t="s">
        <v>2255</v>
      </c>
      <c r="B1442" s="24" t="s">
        <v>2629</v>
      </c>
      <c r="C1442" s="25"/>
      <c r="D1442" s="25" t="s">
        <v>2616</v>
      </c>
      <c r="E1442" s="25"/>
      <c r="F1442" s="25" t="s">
        <v>106</v>
      </c>
      <c r="G1442" s="25"/>
      <c r="H1442" s="25" t="s">
        <v>2630</v>
      </c>
      <c r="I1442" s="25"/>
      <c r="J1442" s="25">
        <v>42</v>
      </c>
      <c r="K1442" s="25" t="s">
        <v>2631</v>
      </c>
      <c r="L1442" s="25"/>
      <c r="M1442" s="25" t="s">
        <v>2625</v>
      </c>
      <c r="N1442" s="25"/>
      <c r="O1442" s="25" t="s">
        <v>2511</v>
      </c>
      <c r="P1442" s="26"/>
      <c r="Q1442" s="20"/>
      <c r="R1442" s="20"/>
      <c r="S1442" s="20"/>
      <c r="T1442" s="20"/>
      <c r="U1442" s="20"/>
    </row>
    <row r="1443" spans="1:22">
      <c r="A1443" s="22" t="s">
        <v>2255</v>
      </c>
      <c r="B1443" s="21" t="s">
        <v>2632</v>
      </c>
      <c r="C1443" s="22"/>
      <c r="D1443" s="22" t="s">
        <v>2616</v>
      </c>
      <c r="E1443" s="22"/>
      <c r="F1443" s="22" t="s">
        <v>106</v>
      </c>
      <c r="G1443" s="22"/>
      <c r="H1443" s="22" t="s">
        <v>2630</v>
      </c>
      <c r="I1443" s="22"/>
      <c r="J1443" s="22">
        <v>42</v>
      </c>
      <c r="K1443" s="22" t="s">
        <v>2631</v>
      </c>
      <c r="L1443" s="22"/>
      <c r="M1443" s="22" t="s">
        <v>2625</v>
      </c>
      <c r="N1443" s="22"/>
      <c r="O1443" s="22" t="s">
        <v>2511</v>
      </c>
      <c r="P1443" s="23"/>
      <c r="Q1443" s="20"/>
      <c r="R1443" s="20"/>
      <c r="S1443" s="20"/>
      <c r="T1443" s="20"/>
      <c r="U1443" s="20"/>
    </row>
    <row r="1444" spans="1:22">
      <c r="A1444" s="22" t="s">
        <v>2255</v>
      </c>
      <c r="B1444" s="24" t="s">
        <v>2633</v>
      </c>
      <c r="C1444" s="25"/>
      <c r="D1444" s="25" t="s">
        <v>2616</v>
      </c>
      <c r="E1444" s="25"/>
      <c r="F1444" s="25" t="s">
        <v>106</v>
      </c>
      <c r="G1444" s="25"/>
      <c r="H1444" s="25" t="s">
        <v>2630</v>
      </c>
      <c r="I1444" s="25"/>
      <c r="J1444" s="25">
        <v>42</v>
      </c>
      <c r="K1444" s="25" t="s">
        <v>2631</v>
      </c>
      <c r="L1444" s="25"/>
      <c r="M1444" s="25" t="s">
        <v>2625</v>
      </c>
      <c r="N1444" s="25"/>
      <c r="O1444" s="25" t="s">
        <v>2511</v>
      </c>
      <c r="P1444" s="26"/>
      <c r="Q1444" s="20"/>
      <c r="R1444" s="20"/>
      <c r="S1444" s="20"/>
      <c r="T1444" s="20"/>
      <c r="U1444" s="20"/>
    </row>
    <row r="1445" spans="1:22">
      <c r="A1445" s="22" t="s">
        <v>2255</v>
      </c>
      <c r="B1445" s="21" t="s">
        <v>2634</v>
      </c>
      <c r="C1445" s="22"/>
      <c r="D1445" s="22" t="s">
        <v>2616</v>
      </c>
      <c r="E1445" s="22"/>
      <c r="F1445" s="22" t="s">
        <v>106</v>
      </c>
      <c r="G1445" s="22"/>
      <c r="H1445" s="22" t="s">
        <v>2630</v>
      </c>
      <c r="I1445" s="22"/>
      <c r="J1445" s="22">
        <v>42</v>
      </c>
      <c r="K1445" s="22" t="s">
        <v>2631</v>
      </c>
      <c r="L1445" s="22"/>
      <c r="M1445" s="22" t="s">
        <v>2625</v>
      </c>
      <c r="N1445" s="22"/>
      <c r="O1445" s="22" t="s">
        <v>2511</v>
      </c>
      <c r="P1445" s="23"/>
      <c r="Q1445" s="20"/>
      <c r="R1445" s="20"/>
      <c r="S1445" s="20"/>
      <c r="T1445" s="20"/>
      <c r="U1445" s="20"/>
    </row>
    <row r="1446" spans="1:22">
      <c r="A1446" s="22" t="s">
        <v>2255</v>
      </c>
      <c r="B1446" s="21" t="s">
        <v>2635</v>
      </c>
      <c r="C1446" s="22"/>
      <c r="D1446" s="22" t="s">
        <v>393</v>
      </c>
      <c r="E1446" s="22"/>
      <c r="F1446" s="22"/>
      <c r="G1446" s="22"/>
      <c r="H1446" s="22" t="s">
        <v>106</v>
      </c>
      <c r="I1446" s="22"/>
      <c r="J1446" s="22"/>
      <c r="K1446" s="22"/>
      <c r="L1446" s="22" t="s">
        <v>2636</v>
      </c>
      <c r="M1446" s="22"/>
      <c r="N1446" s="22">
        <v>10</v>
      </c>
      <c r="O1446" s="22"/>
      <c r="P1446" s="22">
        <v>6.73</v>
      </c>
      <c r="Q1446" s="22"/>
      <c r="R1446" s="22" t="s">
        <v>2637</v>
      </c>
      <c r="S1446" s="22"/>
      <c r="T1446" s="22"/>
      <c r="U1446" s="22"/>
      <c r="V1446" s="2" t="s">
        <v>2511</v>
      </c>
    </row>
    <row r="1447" spans="1:22">
      <c r="A1447" s="22" t="s">
        <v>2255</v>
      </c>
      <c r="B1447" s="24" t="s">
        <v>2638</v>
      </c>
      <c r="C1447" s="25"/>
      <c r="D1447" s="25" t="s">
        <v>393</v>
      </c>
      <c r="E1447" s="25"/>
      <c r="F1447" s="25"/>
      <c r="G1447" s="25"/>
      <c r="H1447" s="25" t="s">
        <v>106</v>
      </c>
      <c r="I1447" s="25"/>
      <c r="J1447" s="25"/>
      <c r="K1447" s="25"/>
      <c r="L1447" s="25" t="s">
        <v>2636</v>
      </c>
      <c r="M1447" s="25"/>
      <c r="N1447" s="25">
        <v>10</v>
      </c>
      <c r="O1447" s="25"/>
      <c r="P1447" s="25">
        <v>6.73</v>
      </c>
      <c r="Q1447" s="25"/>
      <c r="R1447" s="25" t="s">
        <v>2637</v>
      </c>
      <c r="S1447" s="25"/>
      <c r="T1447" s="25"/>
      <c r="U1447" s="25"/>
      <c r="V1447" s="5" t="s">
        <v>2511</v>
      </c>
    </row>
    <row r="1448" spans="1:22">
      <c r="A1448" s="22" t="s">
        <v>2255</v>
      </c>
      <c r="B1448" s="21" t="s">
        <v>2639</v>
      </c>
      <c r="C1448" s="22" t="s">
        <v>2640</v>
      </c>
      <c r="D1448" s="22"/>
      <c r="E1448" s="22" t="s">
        <v>106</v>
      </c>
      <c r="F1448" s="22"/>
      <c r="G1448" s="22"/>
      <c r="H1448" s="22"/>
      <c r="I1448" s="22" t="s">
        <v>2641</v>
      </c>
      <c r="J1448" s="22"/>
      <c r="K1448" s="22"/>
      <c r="L1448" s="22"/>
      <c r="M1448" s="22" t="s">
        <v>628</v>
      </c>
      <c r="N1448" s="22"/>
      <c r="O1448" s="22">
        <v>15.5</v>
      </c>
      <c r="P1448" s="22"/>
      <c r="Q1448" s="22" t="s">
        <v>2642</v>
      </c>
      <c r="R1448" s="22"/>
      <c r="S1448" s="22" t="s">
        <v>2511</v>
      </c>
      <c r="T1448" s="22"/>
      <c r="U1448" s="22"/>
      <c r="V1448" s="2"/>
    </row>
    <row r="1449" spans="1:22">
      <c r="A1449" s="22" t="s">
        <v>2255</v>
      </c>
      <c r="B1449" s="24" t="s">
        <v>2643</v>
      </c>
      <c r="C1449" s="25" t="s">
        <v>2640</v>
      </c>
      <c r="D1449" s="25"/>
      <c r="E1449" s="25" t="s">
        <v>106</v>
      </c>
      <c r="F1449" s="25"/>
      <c r="G1449" s="25"/>
      <c r="H1449" s="25"/>
      <c r="I1449" s="25" t="s">
        <v>2641</v>
      </c>
      <c r="J1449" s="25"/>
      <c r="K1449" s="25"/>
      <c r="L1449" s="25"/>
      <c r="M1449" s="25" t="s">
        <v>628</v>
      </c>
      <c r="N1449" s="25"/>
      <c r="O1449" s="25">
        <v>15.5</v>
      </c>
      <c r="P1449" s="25"/>
      <c r="Q1449" s="25" t="s">
        <v>2642</v>
      </c>
      <c r="R1449" s="25"/>
      <c r="S1449" s="25" t="s">
        <v>2511</v>
      </c>
      <c r="T1449" s="25"/>
      <c r="U1449" s="25"/>
      <c r="V1449" s="5"/>
    </row>
    <row r="1450" spans="1:22">
      <c r="A1450" s="22" t="s">
        <v>2255</v>
      </c>
      <c r="B1450" s="21" t="s">
        <v>2644</v>
      </c>
      <c r="C1450" s="22" t="s">
        <v>2640</v>
      </c>
      <c r="D1450" s="22"/>
      <c r="E1450" s="22" t="s">
        <v>106</v>
      </c>
      <c r="F1450" s="22"/>
      <c r="G1450" s="22"/>
      <c r="H1450" s="22"/>
      <c r="I1450" s="22" t="s">
        <v>2641</v>
      </c>
      <c r="J1450" s="22"/>
      <c r="K1450" s="22"/>
      <c r="L1450" s="22"/>
      <c r="M1450" s="22" t="s">
        <v>628</v>
      </c>
      <c r="N1450" s="22"/>
      <c r="O1450" s="22">
        <v>15.5</v>
      </c>
      <c r="P1450" s="22"/>
      <c r="Q1450" s="22" t="s">
        <v>2642</v>
      </c>
      <c r="R1450" s="22"/>
      <c r="S1450" s="22" t="s">
        <v>2511</v>
      </c>
      <c r="T1450" s="22"/>
      <c r="U1450" s="22"/>
      <c r="V1450" s="2"/>
    </row>
    <row r="1451" spans="1:22">
      <c r="A1451" s="22" t="s">
        <v>2255</v>
      </c>
      <c r="B1451" s="24" t="s">
        <v>2645</v>
      </c>
      <c r="C1451" s="25"/>
      <c r="D1451" s="25" t="s">
        <v>365</v>
      </c>
      <c r="E1451" s="25"/>
      <c r="F1451" s="25" t="s">
        <v>106</v>
      </c>
      <c r="G1451" s="25"/>
      <c r="H1451" s="25"/>
      <c r="I1451" s="25"/>
      <c r="J1451" s="25"/>
      <c r="K1451" s="25" t="s">
        <v>2646</v>
      </c>
      <c r="L1451" s="25"/>
      <c r="M1451" s="25" t="s">
        <v>1873</v>
      </c>
      <c r="N1451" s="25"/>
      <c r="O1451" s="25">
        <v>10.763999999999999</v>
      </c>
      <c r="P1451" s="25"/>
      <c r="Q1451" s="25" t="s">
        <v>2647</v>
      </c>
      <c r="R1451" s="25"/>
      <c r="S1451" s="25"/>
      <c r="T1451" s="25" t="s">
        <v>2511</v>
      </c>
      <c r="U1451" s="25"/>
      <c r="V1451" s="5"/>
    </row>
    <row r="1452" spans="1:22">
      <c r="A1452" s="22" t="s">
        <v>2255</v>
      </c>
      <c r="B1452" s="21" t="s">
        <v>2648</v>
      </c>
      <c r="C1452" s="22"/>
      <c r="D1452" s="22" t="s">
        <v>365</v>
      </c>
      <c r="E1452" s="22"/>
      <c r="F1452" s="22" t="s">
        <v>106</v>
      </c>
      <c r="G1452" s="22"/>
      <c r="H1452" s="22"/>
      <c r="I1452" s="22"/>
      <c r="J1452" s="22"/>
      <c r="K1452" s="22" t="s">
        <v>2646</v>
      </c>
      <c r="L1452" s="22"/>
      <c r="M1452" s="22" t="s">
        <v>1873</v>
      </c>
      <c r="N1452" s="22"/>
      <c r="O1452" s="22">
        <v>10.763999999999999</v>
      </c>
      <c r="P1452" s="22"/>
      <c r="Q1452" s="22" t="s">
        <v>2647</v>
      </c>
      <c r="R1452" s="22"/>
      <c r="S1452" s="22"/>
      <c r="T1452" s="22" t="s">
        <v>2511</v>
      </c>
      <c r="U1452" s="22"/>
      <c r="V1452" s="2"/>
    </row>
    <row r="1453" spans="1:22">
      <c r="A1453" s="22" t="s">
        <v>2255</v>
      </c>
      <c r="B1453" s="24" t="s">
        <v>2649</v>
      </c>
      <c r="C1453" s="25"/>
      <c r="D1453" s="25" t="s">
        <v>365</v>
      </c>
      <c r="E1453" s="25"/>
      <c r="F1453" s="25" t="s">
        <v>106</v>
      </c>
      <c r="G1453" s="25"/>
      <c r="H1453" s="25"/>
      <c r="I1453" s="25"/>
      <c r="J1453" s="25"/>
      <c r="K1453" s="25" t="s">
        <v>2646</v>
      </c>
      <c r="L1453" s="25"/>
      <c r="M1453" s="25" t="s">
        <v>1873</v>
      </c>
      <c r="N1453" s="25"/>
      <c r="O1453" s="25">
        <v>10.763999999999999</v>
      </c>
      <c r="P1453" s="25"/>
      <c r="Q1453" s="25" t="s">
        <v>2647</v>
      </c>
      <c r="R1453" s="25"/>
      <c r="S1453" s="25"/>
      <c r="T1453" s="25" t="s">
        <v>2511</v>
      </c>
      <c r="U1453" s="25"/>
      <c r="V1453" s="5"/>
    </row>
    <row r="1454" spans="1:22">
      <c r="A1454" s="22" t="s">
        <v>2255</v>
      </c>
      <c r="B1454" s="21" t="s">
        <v>2650</v>
      </c>
      <c r="C1454" s="22"/>
      <c r="D1454" s="22" t="s">
        <v>365</v>
      </c>
      <c r="E1454" s="22"/>
      <c r="F1454" s="22"/>
      <c r="G1454" s="22" t="s">
        <v>106</v>
      </c>
      <c r="H1454" s="22"/>
      <c r="I1454" s="22"/>
      <c r="J1454" s="22" t="s">
        <v>2651</v>
      </c>
      <c r="K1454" s="22"/>
      <c r="L1454" s="22"/>
      <c r="M1454" s="22" t="s">
        <v>1873</v>
      </c>
      <c r="N1454" s="22"/>
      <c r="O1454" s="22">
        <v>10.763999999999999</v>
      </c>
      <c r="P1454" s="22"/>
      <c r="Q1454" s="22" t="s">
        <v>2652</v>
      </c>
      <c r="R1454" s="22"/>
      <c r="S1454" s="22"/>
      <c r="T1454" s="22" t="s">
        <v>2511</v>
      </c>
      <c r="U1454" s="22"/>
      <c r="V1454" s="2"/>
    </row>
    <row r="1455" spans="1:22">
      <c r="A1455" s="22" t="s">
        <v>2255</v>
      </c>
      <c r="B1455" s="24" t="s">
        <v>2653</v>
      </c>
      <c r="C1455" s="25"/>
      <c r="D1455" s="25" t="s">
        <v>365</v>
      </c>
      <c r="E1455" s="25"/>
      <c r="F1455" s="25"/>
      <c r="G1455" s="25" t="s">
        <v>106</v>
      </c>
      <c r="H1455" s="25"/>
      <c r="I1455" s="25"/>
      <c r="J1455" s="25" t="s">
        <v>2651</v>
      </c>
      <c r="K1455" s="25"/>
      <c r="L1455" s="25"/>
      <c r="M1455" s="25" t="s">
        <v>1873</v>
      </c>
      <c r="N1455" s="25"/>
      <c r="O1455" s="25">
        <v>10.763999999999999</v>
      </c>
      <c r="P1455" s="25"/>
      <c r="Q1455" s="25" t="s">
        <v>2652</v>
      </c>
      <c r="R1455" s="25"/>
      <c r="S1455" s="25"/>
      <c r="T1455" s="25" t="s">
        <v>2511</v>
      </c>
      <c r="U1455" s="25"/>
      <c r="V1455" s="5"/>
    </row>
    <row r="1456" spans="1:22">
      <c r="A1456" s="22" t="s">
        <v>2255</v>
      </c>
      <c r="B1456" s="21" t="s">
        <v>2654</v>
      </c>
      <c r="C1456" s="22"/>
      <c r="D1456" s="22" t="s">
        <v>365</v>
      </c>
      <c r="E1456" s="22"/>
      <c r="F1456" s="22"/>
      <c r="G1456" s="22" t="s">
        <v>106</v>
      </c>
      <c r="H1456" s="22"/>
      <c r="I1456" s="22"/>
      <c r="J1456" s="22" t="s">
        <v>2651</v>
      </c>
      <c r="K1456" s="22"/>
      <c r="L1456" s="22"/>
      <c r="M1456" s="22" t="s">
        <v>1873</v>
      </c>
      <c r="N1456" s="22"/>
      <c r="O1456" s="22">
        <v>10.763999999999999</v>
      </c>
      <c r="P1456" s="22"/>
      <c r="Q1456" s="22" t="s">
        <v>2652</v>
      </c>
      <c r="R1456" s="22"/>
      <c r="S1456" s="22"/>
      <c r="T1456" s="22" t="s">
        <v>2511</v>
      </c>
      <c r="U1456" s="22"/>
      <c r="V1456" s="2"/>
    </row>
    <row r="1457" spans="1:27">
      <c r="A1457" s="22" t="s">
        <v>2255</v>
      </c>
      <c r="B1457" s="24" t="s">
        <v>2655</v>
      </c>
      <c r="C1457" s="25"/>
      <c r="D1457" s="25" t="s">
        <v>2609</v>
      </c>
      <c r="E1457" s="25"/>
      <c r="F1457" s="25"/>
      <c r="G1457" s="25"/>
      <c r="H1457" s="25"/>
      <c r="I1457" s="25" t="s">
        <v>106</v>
      </c>
      <c r="J1457" s="25"/>
      <c r="K1457" s="25"/>
      <c r="L1457" s="25"/>
      <c r="M1457" s="25" t="s">
        <v>2656</v>
      </c>
      <c r="N1457" s="25"/>
      <c r="O1457" s="25">
        <v>20</v>
      </c>
      <c r="P1457" s="25"/>
      <c r="Q1457" s="25" t="s">
        <v>2657</v>
      </c>
      <c r="R1457" s="25" t="s">
        <v>2658</v>
      </c>
      <c r="S1457" s="25"/>
      <c r="T1457" s="25"/>
      <c r="U1457" s="25" t="s">
        <v>2511</v>
      </c>
      <c r="V1457" s="5"/>
    </row>
    <row r="1458" spans="1:27">
      <c r="A1458" s="22" t="s">
        <v>2255</v>
      </c>
      <c r="B1458" s="21" t="s">
        <v>2659</v>
      </c>
      <c r="C1458" s="22"/>
      <c r="D1458" s="22" t="s">
        <v>2609</v>
      </c>
      <c r="E1458" s="22"/>
      <c r="F1458" s="22"/>
      <c r="G1458" s="22"/>
      <c r="H1458" s="22"/>
      <c r="I1458" s="22" t="s">
        <v>106</v>
      </c>
      <c r="J1458" s="22"/>
      <c r="K1458" s="22"/>
      <c r="L1458" s="22"/>
      <c r="M1458" s="22" t="s">
        <v>2656</v>
      </c>
      <c r="N1458" s="22"/>
      <c r="O1458" s="22">
        <v>20</v>
      </c>
      <c r="P1458" s="22"/>
      <c r="Q1458" s="22" t="s">
        <v>2657</v>
      </c>
      <c r="R1458" s="22" t="s">
        <v>2658</v>
      </c>
      <c r="S1458" s="22"/>
      <c r="T1458" s="22"/>
      <c r="U1458" s="22" t="s">
        <v>2511</v>
      </c>
      <c r="V1458" s="2"/>
    </row>
    <row r="1459" spans="1:27">
      <c r="A1459" s="22" t="s">
        <v>2255</v>
      </c>
      <c r="B1459" s="24" t="s">
        <v>2660</v>
      </c>
      <c r="C1459" s="25"/>
      <c r="D1459" s="25" t="s">
        <v>2661</v>
      </c>
      <c r="E1459" s="25"/>
      <c r="F1459" s="25"/>
      <c r="G1459" s="25"/>
      <c r="H1459" s="25"/>
      <c r="I1459" s="25" t="s">
        <v>106</v>
      </c>
      <c r="J1459" s="25"/>
      <c r="K1459" s="25"/>
      <c r="L1459" s="25"/>
      <c r="M1459" s="25" t="s">
        <v>2662</v>
      </c>
      <c r="N1459" s="25"/>
      <c r="O1459" s="25">
        <v>27</v>
      </c>
      <c r="P1459" s="25"/>
      <c r="Q1459" s="25" t="s">
        <v>1604</v>
      </c>
      <c r="R1459" s="25"/>
      <c r="S1459" s="25" t="s">
        <v>2663</v>
      </c>
      <c r="T1459" s="25"/>
      <c r="U1459" s="25"/>
      <c r="V1459" s="5" t="s">
        <v>2511</v>
      </c>
    </row>
    <row r="1460" spans="1:27">
      <c r="A1460" s="22" t="s">
        <v>2255</v>
      </c>
      <c r="B1460" s="21" t="s">
        <v>2664</v>
      </c>
      <c r="C1460" s="22"/>
      <c r="D1460" s="22" t="s">
        <v>2661</v>
      </c>
      <c r="E1460" s="22"/>
      <c r="F1460" s="22"/>
      <c r="G1460" s="22"/>
      <c r="H1460" s="22" t="s">
        <v>106</v>
      </c>
      <c r="I1460" s="22"/>
      <c r="J1460" s="22"/>
      <c r="K1460" s="22"/>
      <c r="L1460" s="22" t="s">
        <v>2662</v>
      </c>
      <c r="M1460" s="22"/>
      <c r="N1460" s="22"/>
      <c r="O1460" s="22"/>
      <c r="P1460" s="22">
        <v>27</v>
      </c>
      <c r="Q1460" s="22"/>
      <c r="R1460" s="22"/>
      <c r="S1460" s="22"/>
      <c r="T1460" s="22">
        <v>5.38</v>
      </c>
      <c r="U1460" s="22"/>
      <c r="V1460" s="1"/>
      <c r="W1460" s="1"/>
      <c r="X1460" s="1"/>
      <c r="Y1460" s="1" t="s">
        <v>2663</v>
      </c>
      <c r="Z1460" s="1"/>
      <c r="AA1460" s="1"/>
    </row>
    <row r="1461" spans="1:27">
      <c r="A1461" s="22" t="s">
        <v>2255</v>
      </c>
      <c r="B1461" s="24" t="s">
        <v>2665</v>
      </c>
      <c r="C1461" s="25"/>
      <c r="D1461" s="25" t="s">
        <v>2661</v>
      </c>
      <c r="E1461" s="25"/>
      <c r="F1461" s="25"/>
      <c r="G1461" s="25"/>
      <c r="H1461" s="25" t="s">
        <v>106</v>
      </c>
      <c r="I1461" s="25"/>
      <c r="J1461" s="25"/>
      <c r="K1461" s="25"/>
      <c r="L1461" s="25" t="s">
        <v>2662</v>
      </c>
      <c r="M1461" s="25"/>
      <c r="N1461" s="25"/>
      <c r="O1461" s="25"/>
      <c r="P1461" s="25">
        <v>27</v>
      </c>
      <c r="Q1461" s="25"/>
      <c r="R1461" s="25"/>
      <c r="S1461" s="25"/>
      <c r="T1461" s="25">
        <v>5.38</v>
      </c>
      <c r="U1461" s="25"/>
      <c r="V1461" s="4"/>
      <c r="W1461" s="4"/>
      <c r="X1461" s="4"/>
      <c r="Y1461" s="4" t="s">
        <v>2663</v>
      </c>
      <c r="Z1461" s="4"/>
      <c r="AA1461" s="4"/>
    </row>
    <row r="1462" spans="1:27">
      <c r="A1462" s="22" t="s">
        <v>2255</v>
      </c>
      <c r="B1462" s="21" t="s">
        <v>2666</v>
      </c>
      <c r="C1462" s="22"/>
      <c r="D1462" s="22" t="s">
        <v>2661</v>
      </c>
      <c r="E1462" s="22"/>
      <c r="F1462" s="22"/>
      <c r="G1462" s="22"/>
      <c r="H1462" s="22" t="s">
        <v>106</v>
      </c>
      <c r="I1462" s="22"/>
      <c r="J1462" s="22"/>
      <c r="K1462" s="22"/>
      <c r="L1462" s="22" t="s">
        <v>2662</v>
      </c>
      <c r="M1462" s="22"/>
      <c r="N1462" s="22"/>
      <c r="O1462" s="22"/>
      <c r="P1462" s="22">
        <v>27</v>
      </c>
      <c r="Q1462" s="22"/>
      <c r="R1462" s="22"/>
      <c r="S1462" s="22"/>
      <c r="T1462" s="22"/>
      <c r="U1462" s="22">
        <v>5.38</v>
      </c>
      <c r="V1462" s="1"/>
      <c r="W1462" s="1"/>
      <c r="X1462" s="1"/>
      <c r="Y1462" s="1"/>
      <c r="Z1462" s="1" t="s">
        <v>2663</v>
      </c>
      <c r="AA1462" s="1"/>
    </row>
    <row r="1463" spans="1:27">
      <c r="A1463" s="22" t="s">
        <v>2255</v>
      </c>
      <c r="B1463" s="24" t="s">
        <v>2667</v>
      </c>
      <c r="C1463" s="25"/>
      <c r="D1463" s="25" t="s">
        <v>2661</v>
      </c>
      <c r="E1463" s="25"/>
      <c r="F1463" s="25"/>
      <c r="G1463" s="25"/>
      <c r="H1463" s="25" t="s">
        <v>106</v>
      </c>
      <c r="I1463" s="25"/>
      <c r="J1463" s="25"/>
      <c r="K1463" s="25"/>
      <c r="L1463" s="25" t="s">
        <v>2662</v>
      </c>
      <c r="M1463" s="25"/>
      <c r="N1463" s="25"/>
      <c r="O1463" s="25"/>
      <c r="P1463" s="25">
        <v>27</v>
      </c>
      <c r="Q1463" s="25"/>
      <c r="R1463" s="25"/>
      <c r="S1463" s="25"/>
      <c r="T1463" s="25"/>
      <c r="U1463" s="25">
        <v>5.38</v>
      </c>
      <c r="V1463" s="4"/>
      <c r="W1463" s="4"/>
      <c r="X1463" s="4"/>
      <c r="Y1463" s="4"/>
      <c r="Z1463" s="4" t="s">
        <v>2663</v>
      </c>
      <c r="AA1463" s="4"/>
    </row>
    <row r="1464" spans="1:27">
      <c r="A1464" s="22" t="s">
        <v>2255</v>
      </c>
      <c r="B1464" s="21" t="s">
        <v>2668</v>
      </c>
      <c r="C1464" s="22"/>
      <c r="D1464" s="22" t="s">
        <v>365</v>
      </c>
      <c r="E1464" s="22"/>
      <c r="F1464" s="22"/>
      <c r="G1464" s="22"/>
      <c r="H1464" s="22" t="s">
        <v>106</v>
      </c>
      <c r="I1464" s="22"/>
      <c r="J1464" s="22"/>
      <c r="K1464" s="22"/>
      <c r="L1464" s="22" t="s">
        <v>2669</v>
      </c>
      <c r="M1464" s="22"/>
      <c r="N1464" s="22"/>
      <c r="O1464" s="22"/>
      <c r="P1464" s="22">
        <v>23</v>
      </c>
      <c r="Q1464" s="22"/>
      <c r="R1464" s="22"/>
      <c r="S1464" s="22"/>
      <c r="T1464" s="22">
        <v>7.43</v>
      </c>
      <c r="U1464" s="22"/>
      <c r="V1464" s="1"/>
      <c r="W1464" s="1"/>
      <c r="X1464" s="1"/>
      <c r="Y1464" s="1" t="s">
        <v>2400</v>
      </c>
      <c r="Z1464" s="1"/>
      <c r="AA1464" s="1"/>
    </row>
    <row r="1465" spans="1:27">
      <c r="A1465" s="22" t="s">
        <v>2255</v>
      </c>
      <c r="B1465" s="24" t="s">
        <v>2670</v>
      </c>
      <c r="C1465" s="25"/>
      <c r="D1465" s="25" t="s">
        <v>365</v>
      </c>
      <c r="E1465" s="25"/>
      <c r="F1465" s="25"/>
      <c r="G1465" s="25"/>
      <c r="H1465" s="25" t="s">
        <v>106</v>
      </c>
      <c r="I1465" s="25"/>
      <c r="J1465" s="25"/>
      <c r="K1465" s="25"/>
      <c r="L1465" s="25" t="s">
        <v>2669</v>
      </c>
      <c r="M1465" s="25"/>
      <c r="N1465" s="25"/>
      <c r="O1465" s="25"/>
      <c r="P1465" s="25">
        <v>23</v>
      </c>
      <c r="Q1465" s="25"/>
      <c r="R1465" s="25"/>
      <c r="S1465" s="25"/>
      <c r="T1465" s="25">
        <v>7.43</v>
      </c>
      <c r="U1465" s="25"/>
      <c r="V1465" s="4"/>
      <c r="W1465" s="4"/>
      <c r="X1465" s="4"/>
      <c r="Y1465" s="4" t="s">
        <v>2400</v>
      </c>
      <c r="Z1465" s="4"/>
      <c r="AA1465" s="4"/>
    </row>
    <row r="1466" spans="1:27">
      <c r="A1466" s="22" t="s">
        <v>2255</v>
      </c>
      <c r="B1466" s="21" t="s">
        <v>2671</v>
      </c>
      <c r="C1466" s="22" t="s">
        <v>2672</v>
      </c>
      <c r="D1466" s="22"/>
      <c r="E1466" s="22"/>
      <c r="F1466" s="22"/>
      <c r="G1466" s="22" t="s">
        <v>106</v>
      </c>
      <c r="H1466" s="22"/>
      <c r="I1466" s="22"/>
      <c r="J1466" s="22"/>
      <c r="K1466" s="22" t="s">
        <v>2673</v>
      </c>
      <c r="L1466" s="22"/>
      <c r="M1466" s="22"/>
      <c r="N1466" s="22"/>
      <c r="O1466" s="22">
        <v>4</v>
      </c>
      <c r="P1466" s="22"/>
      <c r="Q1466" s="22"/>
      <c r="R1466" s="22">
        <v>10.44</v>
      </c>
      <c r="S1466" s="22"/>
      <c r="T1466" s="22"/>
      <c r="U1466" s="22"/>
      <c r="V1466" s="1"/>
      <c r="W1466" s="1" t="s">
        <v>2674</v>
      </c>
      <c r="X1466" s="1"/>
      <c r="Y1466" s="1"/>
      <c r="Z1466" s="1"/>
      <c r="AA1466" s="1"/>
    </row>
    <row r="1467" spans="1:27">
      <c r="A1467" s="22" t="s">
        <v>2255</v>
      </c>
      <c r="B1467" s="24" t="s">
        <v>2675</v>
      </c>
      <c r="C1467" s="25" t="s">
        <v>2672</v>
      </c>
      <c r="D1467" s="25"/>
      <c r="E1467" s="25"/>
      <c r="F1467" s="25"/>
      <c r="G1467" s="25" t="s">
        <v>106</v>
      </c>
      <c r="H1467" s="25"/>
      <c r="I1467" s="25"/>
      <c r="J1467" s="25"/>
      <c r="K1467" s="25" t="s">
        <v>2673</v>
      </c>
      <c r="L1467" s="25"/>
      <c r="M1467" s="25"/>
      <c r="N1467" s="25"/>
      <c r="O1467" s="25">
        <v>4</v>
      </c>
      <c r="P1467" s="25"/>
      <c r="Q1467" s="25"/>
      <c r="R1467" s="25">
        <v>10.44</v>
      </c>
      <c r="S1467" s="25"/>
      <c r="T1467" s="25"/>
      <c r="U1467" s="25"/>
      <c r="V1467" s="4"/>
      <c r="W1467" s="4" t="s">
        <v>2674</v>
      </c>
      <c r="X1467" s="4"/>
      <c r="Y1467" s="4"/>
      <c r="Z1467" s="4"/>
      <c r="AA1467" s="4"/>
    </row>
    <row r="1468" spans="1:27">
      <c r="A1468" s="22" t="s">
        <v>2255</v>
      </c>
      <c r="B1468" s="21" t="s">
        <v>2676</v>
      </c>
      <c r="C1468" s="22"/>
      <c r="D1468" s="22"/>
      <c r="E1468" s="22" t="s">
        <v>2677</v>
      </c>
      <c r="F1468" s="22"/>
      <c r="G1468" s="22"/>
      <c r="H1468" s="22"/>
      <c r="I1468" s="22" t="s">
        <v>106</v>
      </c>
      <c r="J1468" s="22"/>
      <c r="K1468" s="22"/>
      <c r="L1468" s="22"/>
      <c r="M1468" s="22" t="s">
        <v>2641</v>
      </c>
      <c r="N1468" s="22"/>
      <c r="O1468" s="22"/>
      <c r="P1468" s="22">
        <v>6</v>
      </c>
      <c r="Q1468" s="22"/>
      <c r="R1468" s="22"/>
      <c r="S1468" s="22">
        <v>15.5</v>
      </c>
      <c r="T1468" s="22"/>
      <c r="U1468" s="22"/>
      <c r="V1468" s="1"/>
      <c r="W1468" s="1"/>
      <c r="X1468" s="1" t="s">
        <v>2678</v>
      </c>
      <c r="Y1468" s="1"/>
      <c r="Z1468" s="1"/>
      <c r="AA1468" s="1"/>
    </row>
    <row r="1469" spans="1:27">
      <c r="A1469" s="22" t="s">
        <v>2255</v>
      </c>
      <c r="B1469" s="24" t="s">
        <v>2679</v>
      </c>
      <c r="C1469" s="25"/>
      <c r="D1469" s="25"/>
      <c r="E1469" s="25" t="s">
        <v>2677</v>
      </c>
      <c r="F1469" s="25"/>
      <c r="G1469" s="25"/>
      <c r="H1469" s="25"/>
      <c r="I1469" s="25" t="s">
        <v>106</v>
      </c>
      <c r="J1469" s="25"/>
      <c r="K1469" s="25"/>
      <c r="L1469" s="25"/>
      <c r="M1469" s="25" t="s">
        <v>2641</v>
      </c>
      <c r="N1469" s="25"/>
      <c r="O1469" s="25"/>
      <c r="P1469" s="25">
        <v>6</v>
      </c>
      <c r="Q1469" s="25"/>
      <c r="R1469" s="25"/>
      <c r="S1469" s="25">
        <v>15.5</v>
      </c>
      <c r="T1469" s="25"/>
      <c r="U1469" s="25"/>
      <c r="V1469" s="4"/>
      <c r="W1469" s="4"/>
      <c r="X1469" s="4" t="s">
        <v>2678</v>
      </c>
      <c r="Y1469" s="4"/>
      <c r="Z1469" s="4"/>
      <c r="AA1469" s="4"/>
    </row>
    <row r="1470" spans="1:27">
      <c r="A1470" s="22" t="s">
        <v>2255</v>
      </c>
      <c r="B1470" s="21" t="s">
        <v>2680</v>
      </c>
      <c r="C1470" s="22"/>
      <c r="D1470" s="22"/>
      <c r="E1470" s="22" t="s">
        <v>2677</v>
      </c>
      <c r="F1470" s="22"/>
      <c r="G1470" s="22"/>
      <c r="H1470" s="22"/>
      <c r="I1470" s="22" t="s">
        <v>106</v>
      </c>
      <c r="J1470" s="22"/>
      <c r="K1470" s="22"/>
      <c r="L1470" s="22"/>
      <c r="M1470" s="22" t="s">
        <v>2641</v>
      </c>
      <c r="N1470" s="22"/>
      <c r="O1470" s="22"/>
      <c r="P1470" s="22">
        <v>6</v>
      </c>
      <c r="Q1470" s="22"/>
      <c r="R1470" s="22"/>
      <c r="S1470" s="22">
        <v>15.5</v>
      </c>
      <c r="T1470" s="22"/>
      <c r="U1470" s="22"/>
      <c r="V1470" s="1"/>
      <c r="W1470" s="1"/>
      <c r="X1470" s="1" t="s">
        <v>2678</v>
      </c>
      <c r="Y1470" s="1"/>
      <c r="Z1470" s="1"/>
      <c r="AA1470" s="1"/>
    </row>
    <row r="1471" spans="1:27">
      <c r="A1471" s="22" t="s">
        <v>2255</v>
      </c>
      <c r="B1471" s="24" t="s">
        <v>2681</v>
      </c>
      <c r="C1471" s="25"/>
      <c r="D1471" s="25"/>
      <c r="E1471" s="25" t="s">
        <v>2640</v>
      </c>
      <c r="F1471" s="25"/>
      <c r="G1471" s="25"/>
      <c r="H1471" s="25"/>
      <c r="I1471" s="25" t="s">
        <v>106</v>
      </c>
      <c r="J1471" s="25"/>
      <c r="K1471" s="25"/>
      <c r="L1471" s="25"/>
      <c r="M1471" s="25" t="s">
        <v>2641</v>
      </c>
      <c r="N1471" s="25"/>
      <c r="O1471" s="25"/>
      <c r="P1471" s="25">
        <v>6</v>
      </c>
      <c r="Q1471" s="25"/>
      <c r="R1471" s="25"/>
      <c r="S1471" s="25">
        <v>15.5</v>
      </c>
      <c r="T1471" s="25"/>
      <c r="U1471" s="25"/>
      <c r="V1471" s="4"/>
      <c r="W1471" s="4"/>
      <c r="X1471" s="4" t="s">
        <v>2678</v>
      </c>
      <c r="Y1471" s="4"/>
      <c r="Z1471" s="4"/>
      <c r="AA1471" s="4"/>
    </row>
    <row r="1472" spans="1:27">
      <c r="A1472" s="22" t="s">
        <v>2255</v>
      </c>
      <c r="B1472" s="21" t="s">
        <v>2682</v>
      </c>
      <c r="C1472" s="22"/>
      <c r="D1472" s="22"/>
      <c r="E1472" s="22"/>
      <c r="F1472" s="22" t="s">
        <v>393</v>
      </c>
      <c r="G1472" s="22"/>
      <c r="H1472" s="22"/>
      <c r="I1472" s="22"/>
      <c r="J1472" s="22" t="s">
        <v>2364</v>
      </c>
      <c r="K1472" s="22"/>
      <c r="L1472" s="22"/>
      <c r="M1472" s="22"/>
      <c r="N1472" s="22" t="s">
        <v>2683</v>
      </c>
      <c r="O1472" s="22"/>
      <c r="P1472" s="22"/>
      <c r="Q1472" s="22">
        <v>8</v>
      </c>
      <c r="R1472" s="22"/>
      <c r="S1472" s="22"/>
      <c r="T1472" s="22"/>
      <c r="U1472" s="22"/>
      <c r="V1472" s="1">
        <v>5.38</v>
      </c>
      <c r="W1472" s="1"/>
      <c r="X1472" s="1"/>
      <c r="Y1472" s="1"/>
      <c r="Z1472" s="1"/>
      <c r="AA1472" s="1" t="s">
        <v>2684</v>
      </c>
    </row>
    <row r="1473" spans="1:27">
      <c r="A1473" s="22" t="s">
        <v>2255</v>
      </c>
      <c r="B1473" s="24" t="s">
        <v>2685</v>
      </c>
      <c r="C1473" s="25"/>
      <c r="D1473" s="25"/>
      <c r="E1473" s="25"/>
      <c r="F1473" s="25" t="s">
        <v>393</v>
      </c>
      <c r="G1473" s="25"/>
      <c r="H1473" s="25"/>
      <c r="I1473" s="25"/>
      <c r="J1473" s="25" t="s">
        <v>2364</v>
      </c>
      <c r="K1473" s="25"/>
      <c r="L1473" s="25"/>
      <c r="M1473" s="25"/>
      <c r="N1473" s="25" t="s">
        <v>2683</v>
      </c>
      <c r="O1473" s="25"/>
      <c r="P1473" s="25"/>
      <c r="Q1473" s="25">
        <v>8</v>
      </c>
      <c r="R1473" s="25"/>
      <c r="S1473" s="25"/>
      <c r="T1473" s="25"/>
      <c r="U1473" s="25"/>
      <c r="V1473" s="4">
        <v>5.38</v>
      </c>
      <c r="W1473" s="4"/>
      <c r="X1473" s="4"/>
      <c r="Y1473" s="4"/>
      <c r="Z1473" s="4"/>
      <c r="AA1473" s="4" t="s">
        <v>2684</v>
      </c>
    </row>
    <row r="1474" spans="1:27">
      <c r="A1474" s="22" t="s">
        <v>2255</v>
      </c>
      <c r="B1474" s="21" t="s">
        <v>2686</v>
      </c>
      <c r="C1474" s="22"/>
      <c r="D1474" s="22"/>
      <c r="E1474" s="22"/>
      <c r="F1474" s="22" t="s">
        <v>393</v>
      </c>
      <c r="G1474" s="22"/>
      <c r="H1474" s="22"/>
      <c r="I1474" s="22"/>
      <c r="J1474" s="22" t="s">
        <v>2364</v>
      </c>
      <c r="K1474" s="22"/>
      <c r="L1474" s="22"/>
      <c r="M1474" s="22"/>
      <c r="N1474" s="22" t="s">
        <v>2687</v>
      </c>
      <c r="O1474" s="22"/>
      <c r="P1474" s="22"/>
      <c r="Q1474" s="22">
        <v>8</v>
      </c>
      <c r="R1474" s="22"/>
      <c r="S1474" s="22"/>
      <c r="T1474" s="22"/>
      <c r="U1474" s="22"/>
      <c r="V1474" s="1">
        <v>5.38</v>
      </c>
      <c r="W1474" s="1"/>
      <c r="X1474" s="1"/>
      <c r="Y1474" s="1"/>
      <c r="Z1474" s="1"/>
      <c r="AA1474" s="1" t="s">
        <v>2688</v>
      </c>
    </row>
    <row r="1475" spans="1:27">
      <c r="A1475" s="22" t="s">
        <v>2255</v>
      </c>
      <c r="B1475" s="21" t="s">
        <v>2689</v>
      </c>
      <c r="C1475" s="22"/>
      <c r="D1475" s="22" t="s">
        <v>393</v>
      </c>
      <c r="E1475" s="22"/>
      <c r="F1475" s="22" t="s">
        <v>2364</v>
      </c>
      <c r="G1475" s="22"/>
      <c r="H1475" s="22"/>
      <c r="I1475" s="22" t="s">
        <v>2683</v>
      </c>
      <c r="J1475" s="22"/>
      <c r="K1475" s="22"/>
      <c r="L1475" s="22" t="s">
        <v>636</v>
      </c>
      <c r="M1475" s="22"/>
      <c r="N1475" s="22" t="s">
        <v>1604</v>
      </c>
      <c r="O1475" s="22"/>
      <c r="P1475" s="22"/>
      <c r="Q1475" s="22"/>
      <c r="R1475" s="22" t="s">
        <v>2684</v>
      </c>
      <c r="S1475" s="22"/>
      <c r="T1475" s="20"/>
      <c r="U1475" s="20"/>
    </row>
    <row r="1476" spans="1:27">
      <c r="A1476" s="22" t="s">
        <v>2255</v>
      </c>
      <c r="B1476" s="24" t="s">
        <v>2690</v>
      </c>
      <c r="C1476" s="25"/>
      <c r="D1476" s="25" t="s">
        <v>393</v>
      </c>
      <c r="E1476" s="25"/>
      <c r="F1476" s="25" t="s">
        <v>2364</v>
      </c>
      <c r="G1476" s="25"/>
      <c r="H1476" s="25"/>
      <c r="I1476" s="25" t="s">
        <v>2683</v>
      </c>
      <c r="J1476" s="25"/>
      <c r="K1476" s="25"/>
      <c r="L1476" s="25" t="s">
        <v>636</v>
      </c>
      <c r="M1476" s="25"/>
      <c r="N1476" s="25" t="s">
        <v>1604</v>
      </c>
      <c r="O1476" s="25"/>
      <c r="P1476" s="25"/>
      <c r="Q1476" s="25"/>
      <c r="R1476" s="25" t="s">
        <v>2684</v>
      </c>
      <c r="S1476" s="25"/>
      <c r="T1476" s="20"/>
      <c r="U1476" s="20"/>
    </row>
    <row r="1477" spans="1:27">
      <c r="A1477" s="22" t="s">
        <v>2255</v>
      </c>
      <c r="B1477" s="21" t="s">
        <v>2691</v>
      </c>
      <c r="C1477" s="22"/>
      <c r="D1477" s="22" t="s">
        <v>393</v>
      </c>
      <c r="E1477" s="22"/>
      <c r="F1477" s="22" t="s">
        <v>2364</v>
      </c>
      <c r="G1477" s="22"/>
      <c r="H1477" s="22"/>
      <c r="I1477" s="22" t="s">
        <v>2687</v>
      </c>
      <c r="J1477" s="22"/>
      <c r="K1477" s="22"/>
      <c r="L1477" s="22" t="s">
        <v>636</v>
      </c>
      <c r="M1477" s="22"/>
      <c r="N1477" s="22" t="s">
        <v>1604</v>
      </c>
      <c r="O1477" s="22"/>
      <c r="P1477" s="22"/>
      <c r="Q1477" s="22"/>
      <c r="R1477" s="22" t="s">
        <v>2688</v>
      </c>
      <c r="S1477" s="22"/>
      <c r="T1477" s="20"/>
      <c r="U1477" s="20"/>
    </row>
    <row r="1478" spans="1:27">
      <c r="A1478" s="22" t="s">
        <v>2255</v>
      </c>
      <c r="B1478" s="24" t="s">
        <v>2692</v>
      </c>
      <c r="C1478" s="25"/>
      <c r="D1478" s="25" t="s">
        <v>393</v>
      </c>
      <c r="E1478" s="25"/>
      <c r="F1478" s="25" t="s">
        <v>2693</v>
      </c>
      <c r="G1478" s="25"/>
      <c r="H1478" s="25"/>
      <c r="I1478" s="25" t="s">
        <v>2694</v>
      </c>
      <c r="J1478" s="25"/>
      <c r="K1478" s="25"/>
      <c r="L1478" s="25" t="s">
        <v>2695</v>
      </c>
      <c r="M1478" s="25"/>
      <c r="N1478" s="25" t="s">
        <v>2695</v>
      </c>
      <c r="O1478" s="25"/>
      <c r="P1478" s="25"/>
      <c r="Q1478" s="25"/>
      <c r="R1478" s="25" t="s">
        <v>2696</v>
      </c>
      <c r="S1478" s="25"/>
      <c r="T1478" s="20"/>
      <c r="U1478" s="20"/>
    </row>
    <row r="1479" spans="1:27">
      <c r="A1479" s="22" t="s">
        <v>2255</v>
      </c>
      <c r="B1479" s="21" t="s">
        <v>2697</v>
      </c>
      <c r="C1479" s="22"/>
      <c r="D1479" s="22" t="s">
        <v>393</v>
      </c>
      <c r="E1479" s="22"/>
      <c r="F1479" s="22"/>
      <c r="G1479" s="22" t="s">
        <v>2364</v>
      </c>
      <c r="H1479" s="22"/>
      <c r="I1479" s="22"/>
      <c r="J1479" s="22" t="s">
        <v>2683</v>
      </c>
      <c r="K1479" s="22"/>
      <c r="L1479" s="22" t="s">
        <v>636</v>
      </c>
      <c r="M1479" s="22"/>
      <c r="N1479" s="22"/>
      <c r="O1479" s="22">
        <v>5.38</v>
      </c>
      <c r="P1479" s="22"/>
      <c r="Q1479" s="22"/>
      <c r="R1479" s="22"/>
      <c r="S1479" s="22" t="s">
        <v>2684</v>
      </c>
      <c r="T1479" s="20"/>
      <c r="U1479" s="20"/>
    </row>
    <row r="1480" spans="1:27">
      <c r="A1480" s="22" t="s">
        <v>2255</v>
      </c>
      <c r="B1480" s="24" t="s">
        <v>2698</v>
      </c>
      <c r="C1480" s="25"/>
      <c r="D1480" s="25" t="s">
        <v>393</v>
      </c>
      <c r="E1480" s="25"/>
      <c r="F1480" s="25"/>
      <c r="G1480" s="25" t="s">
        <v>2364</v>
      </c>
      <c r="H1480" s="25"/>
      <c r="I1480" s="25"/>
      <c r="J1480" s="25" t="s">
        <v>2683</v>
      </c>
      <c r="K1480" s="25"/>
      <c r="L1480" s="25" t="s">
        <v>636</v>
      </c>
      <c r="M1480" s="25"/>
      <c r="N1480" s="25"/>
      <c r="O1480" s="25">
        <v>5.38</v>
      </c>
      <c r="P1480" s="25"/>
      <c r="Q1480" s="25"/>
      <c r="R1480" s="25"/>
      <c r="S1480" s="25" t="s">
        <v>2684</v>
      </c>
      <c r="T1480" s="20"/>
      <c r="U1480" s="20"/>
    </row>
    <row r="1481" spans="1:27">
      <c r="A1481" s="22" t="s">
        <v>2255</v>
      </c>
      <c r="B1481" s="21" t="s">
        <v>2699</v>
      </c>
      <c r="C1481" s="22"/>
      <c r="D1481" s="22" t="s">
        <v>393</v>
      </c>
      <c r="E1481" s="22"/>
      <c r="F1481" s="22"/>
      <c r="G1481" s="22" t="s">
        <v>2364</v>
      </c>
      <c r="H1481" s="22"/>
      <c r="I1481" s="22"/>
      <c r="J1481" s="22" t="s">
        <v>2687</v>
      </c>
      <c r="K1481" s="22"/>
      <c r="L1481" s="22" t="s">
        <v>636</v>
      </c>
      <c r="M1481" s="22"/>
      <c r="N1481" s="22"/>
      <c r="O1481" s="22">
        <v>5.38</v>
      </c>
      <c r="P1481" s="22"/>
      <c r="Q1481" s="22"/>
      <c r="R1481" s="22"/>
      <c r="S1481" s="22" t="s">
        <v>2688</v>
      </c>
      <c r="T1481" s="20"/>
      <c r="U1481" s="20"/>
    </row>
    <row r="1482" spans="1:27">
      <c r="A1482" s="22" t="s">
        <v>2255</v>
      </c>
      <c r="B1482" s="24" t="s">
        <v>2700</v>
      </c>
      <c r="C1482" s="25"/>
      <c r="D1482" s="25" t="s">
        <v>365</v>
      </c>
      <c r="E1482" s="25"/>
      <c r="F1482" s="25" t="s">
        <v>2364</v>
      </c>
      <c r="G1482" s="25"/>
      <c r="H1482" s="25"/>
      <c r="I1482" s="25" t="s">
        <v>2651</v>
      </c>
      <c r="J1482" s="25"/>
      <c r="K1482" s="25"/>
      <c r="L1482" s="25" t="s">
        <v>1873</v>
      </c>
      <c r="M1482" s="25"/>
      <c r="N1482" s="25"/>
      <c r="O1482" s="25">
        <v>10.763999999999999</v>
      </c>
      <c r="P1482" s="25"/>
      <c r="Q1482" s="25" t="s">
        <v>2701</v>
      </c>
      <c r="R1482" s="25"/>
      <c r="S1482" s="25"/>
      <c r="T1482" s="20"/>
      <c r="U1482" s="20"/>
    </row>
    <row r="1483" spans="1:27">
      <c r="A1483" s="22" t="s">
        <v>2255</v>
      </c>
      <c r="B1483" s="21" t="s">
        <v>2702</v>
      </c>
      <c r="C1483" s="22"/>
      <c r="D1483" s="22" t="s">
        <v>365</v>
      </c>
      <c r="E1483" s="22"/>
      <c r="F1483" s="22" t="s">
        <v>2364</v>
      </c>
      <c r="G1483" s="22"/>
      <c r="H1483" s="22"/>
      <c r="I1483" s="22" t="s">
        <v>2651</v>
      </c>
      <c r="J1483" s="22"/>
      <c r="K1483" s="22"/>
      <c r="L1483" s="22" t="s">
        <v>1873</v>
      </c>
      <c r="M1483" s="22"/>
      <c r="N1483" s="22"/>
      <c r="O1483" s="22">
        <v>10.763999999999999</v>
      </c>
      <c r="P1483" s="22"/>
      <c r="Q1483" s="22" t="s">
        <v>2701</v>
      </c>
      <c r="R1483" s="22"/>
      <c r="S1483" s="22"/>
      <c r="T1483" s="20"/>
      <c r="U1483" s="20"/>
    </row>
    <row r="1484" spans="1:27">
      <c r="A1484" s="22" t="s">
        <v>2255</v>
      </c>
      <c r="B1484" s="24" t="s">
        <v>2703</v>
      </c>
      <c r="C1484" s="25"/>
      <c r="D1484" s="25" t="s">
        <v>365</v>
      </c>
      <c r="E1484" s="25"/>
      <c r="F1484" s="25" t="s">
        <v>2364</v>
      </c>
      <c r="G1484" s="25"/>
      <c r="H1484" s="25"/>
      <c r="I1484" s="25" t="s">
        <v>2651</v>
      </c>
      <c r="J1484" s="25"/>
      <c r="K1484" s="25"/>
      <c r="L1484" s="25" t="s">
        <v>1873</v>
      </c>
      <c r="M1484" s="25"/>
      <c r="N1484" s="25"/>
      <c r="O1484" s="25">
        <v>10.763999999999999</v>
      </c>
      <c r="P1484" s="25"/>
      <c r="Q1484" s="25" t="s">
        <v>2701</v>
      </c>
      <c r="R1484" s="25"/>
      <c r="S1484" s="25"/>
      <c r="T1484" s="20"/>
      <c r="U1484" s="20"/>
    </row>
    <row r="1485" spans="1:27">
      <c r="A1485" s="22" t="s">
        <v>2255</v>
      </c>
      <c r="B1485" s="21" t="s">
        <v>2704</v>
      </c>
      <c r="C1485" s="22" t="s">
        <v>365</v>
      </c>
      <c r="D1485" s="22"/>
      <c r="E1485" s="22" t="s">
        <v>2364</v>
      </c>
      <c r="F1485" s="22"/>
      <c r="G1485" s="22"/>
      <c r="H1485" s="22" t="s">
        <v>2705</v>
      </c>
      <c r="I1485" s="22"/>
      <c r="J1485" s="22"/>
      <c r="K1485" s="22">
        <v>25</v>
      </c>
      <c r="L1485" s="22"/>
      <c r="M1485" s="22">
        <v>10.763999999999999</v>
      </c>
      <c r="N1485" s="22"/>
      <c r="O1485" s="22"/>
      <c r="P1485" s="22" t="s">
        <v>2706</v>
      </c>
      <c r="Q1485" s="22"/>
      <c r="R1485" s="22"/>
      <c r="S1485" s="22"/>
      <c r="T1485" s="20"/>
      <c r="U1485" s="20"/>
    </row>
    <row r="1486" spans="1:27">
      <c r="A1486" s="22" t="s">
        <v>2255</v>
      </c>
      <c r="B1486" s="24" t="s">
        <v>2707</v>
      </c>
      <c r="C1486" s="25" t="s">
        <v>365</v>
      </c>
      <c r="D1486" s="25"/>
      <c r="E1486" s="25" t="s">
        <v>2364</v>
      </c>
      <c r="F1486" s="25"/>
      <c r="G1486" s="25"/>
      <c r="H1486" s="25" t="s">
        <v>2705</v>
      </c>
      <c r="I1486" s="25"/>
      <c r="J1486" s="25"/>
      <c r="K1486" s="25">
        <v>25</v>
      </c>
      <c r="L1486" s="25"/>
      <c r="M1486" s="25">
        <v>10.763999999999999</v>
      </c>
      <c r="N1486" s="25"/>
      <c r="O1486" s="25"/>
      <c r="P1486" s="25" t="s">
        <v>2706</v>
      </c>
      <c r="Q1486" s="25"/>
      <c r="R1486" s="25"/>
      <c r="S1486" s="25"/>
      <c r="T1486" s="20"/>
      <c r="U1486" s="20"/>
    </row>
    <row r="1487" spans="1:27">
      <c r="A1487" s="22" t="s">
        <v>2255</v>
      </c>
      <c r="B1487" s="21" t="s">
        <v>2708</v>
      </c>
      <c r="C1487" s="22" t="s">
        <v>365</v>
      </c>
      <c r="D1487" s="22" t="s">
        <v>2364</v>
      </c>
      <c r="E1487" s="22"/>
      <c r="F1487" s="22" t="s">
        <v>2705</v>
      </c>
      <c r="G1487" s="22"/>
      <c r="H1487" s="22"/>
      <c r="I1487" s="22">
        <v>25</v>
      </c>
      <c r="J1487" s="22"/>
      <c r="K1487" s="22" t="s">
        <v>1607</v>
      </c>
      <c r="L1487" s="22" t="s">
        <v>2706</v>
      </c>
      <c r="M1487" s="20"/>
      <c r="N1487" s="20"/>
      <c r="O1487" s="20"/>
      <c r="P1487" s="20"/>
      <c r="Q1487" s="20"/>
      <c r="R1487" s="20"/>
      <c r="S1487" s="20"/>
      <c r="T1487" s="20"/>
      <c r="U1487" s="20"/>
    </row>
    <row r="1488" spans="1:27">
      <c r="A1488" s="22" t="s">
        <v>2255</v>
      </c>
      <c r="B1488" s="24" t="s">
        <v>2709</v>
      </c>
      <c r="C1488" s="25" t="s">
        <v>2710</v>
      </c>
      <c r="D1488" s="25" t="s">
        <v>106</v>
      </c>
      <c r="E1488" s="25" t="s">
        <v>2711</v>
      </c>
      <c r="F1488" s="25"/>
      <c r="G1488" s="25">
        <v>10</v>
      </c>
      <c r="H1488" s="25"/>
      <c r="I1488" s="25"/>
      <c r="J1488" s="25">
        <v>9.58</v>
      </c>
      <c r="K1488" s="25" t="s">
        <v>2712</v>
      </c>
      <c r="L1488" s="25"/>
      <c r="M1488" s="20"/>
      <c r="N1488" s="20"/>
      <c r="O1488" s="20"/>
      <c r="P1488" s="20"/>
      <c r="Q1488" s="20"/>
      <c r="R1488" s="20"/>
      <c r="S1488" s="20"/>
      <c r="T1488" s="20"/>
      <c r="U1488" s="20"/>
    </row>
    <row r="1489" spans="1:21">
      <c r="A1489" s="22" t="s">
        <v>2255</v>
      </c>
      <c r="B1489" s="21" t="s">
        <v>2713</v>
      </c>
      <c r="C1489" s="22" t="s">
        <v>2710</v>
      </c>
      <c r="D1489" s="22" t="s">
        <v>106</v>
      </c>
      <c r="E1489" s="22" t="s">
        <v>2711</v>
      </c>
      <c r="F1489" s="22"/>
      <c r="G1489" s="22">
        <v>10</v>
      </c>
      <c r="H1489" s="22"/>
      <c r="I1489" s="22"/>
      <c r="J1489" s="22">
        <v>9.58</v>
      </c>
      <c r="K1489" s="22" t="s">
        <v>2712</v>
      </c>
      <c r="L1489" s="22"/>
      <c r="M1489" s="20"/>
      <c r="N1489" s="20"/>
      <c r="O1489" s="20"/>
      <c r="P1489" s="20"/>
      <c r="Q1489" s="20"/>
      <c r="R1489" s="20"/>
      <c r="S1489" s="20"/>
      <c r="T1489" s="20"/>
      <c r="U1489" s="20"/>
    </row>
    <row r="1490" spans="1:21">
      <c r="A1490" s="22" t="s">
        <v>2255</v>
      </c>
      <c r="B1490" s="24" t="s">
        <v>2714</v>
      </c>
      <c r="C1490" s="25" t="s">
        <v>2710</v>
      </c>
      <c r="D1490" s="25" t="s">
        <v>106</v>
      </c>
      <c r="E1490" s="25" t="s">
        <v>2711</v>
      </c>
      <c r="F1490" s="25"/>
      <c r="G1490" s="25">
        <v>10</v>
      </c>
      <c r="H1490" s="25"/>
      <c r="I1490" s="25"/>
      <c r="J1490" s="25">
        <v>9.58</v>
      </c>
      <c r="K1490" s="25" t="s">
        <v>2712</v>
      </c>
      <c r="L1490" s="25"/>
      <c r="M1490" s="20"/>
      <c r="N1490" s="20"/>
      <c r="O1490" s="20"/>
      <c r="P1490" s="20"/>
      <c r="Q1490" s="20"/>
      <c r="R1490" s="20"/>
      <c r="S1490" s="20"/>
      <c r="T1490" s="20"/>
      <c r="U1490" s="20"/>
    </row>
    <row r="1491" spans="1:21">
      <c r="A1491" s="22" t="s">
        <v>2255</v>
      </c>
      <c r="B1491" s="21" t="s">
        <v>2715</v>
      </c>
      <c r="C1491" s="22" t="s">
        <v>2710</v>
      </c>
      <c r="D1491" s="22" t="s">
        <v>106</v>
      </c>
      <c r="E1491" s="22" t="s">
        <v>2711</v>
      </c>
      <c r="F1491" s="22"/>
      <c r="G1491" s="22">
        <v>10</v>
      </c>
      <c r="H1491" s="22"/>
      <c r="I1491" s="22"/>
      <c r="J1491" s="22">
        <v>9.58</v>
      </c>
      <c r="K1491" s="22" t="s">
        <v>2712</v>
      </c>
      <c r="L1491" s="22"/>
      <c r="M1491" s="20"/>
      <c r="N1491" s="20"/>
      <c r="O1491" s="20"/>
      <c r="P1491" s="20"/>
      <c r="Q1491" s="20"/>
      <c r="R1491" s="20"/>
      <c r="S1491" s="20"/>
      <c r="T1491" s="20"/>
      <c r="U1491" s="20"/>
    </row>
    <row r="1492" spans="1:21">
      <c r="A1492" s="22" t="s">
        <v>2255</v>
      </c>
      <c r="B1492" s="24" t="s">
        <v>2716</v>
      </c>
      <c r="C1492" s="25" t="s">
        <v>2710</v>
      </c>
      <c r="D1492" s="25" t="s">
        <v>106</v>
      </c>
      <c r="E1492" s="25" t="s">
        <v>2711</v>
      </c>
      <c r="F1492" s="25"/>
      <c r="G1492" s="25">
        <v>10</v>
      </c>
      <c r="H1492" s="25"/>
      <c r="I1492" s="25"/>
      <c r="J1492" s="25">
        <v>9.58</v>
      </c>
      <c r="K1492" s="25" t="s">
        <v>2712</v>
      </c>
      <c r="L1492" s="25"/>
      <c r="M1492" s="20"/>
      <c r="N1492" s="20"/>
      <c r="O1492" s="20"/>
      <c r="P1492" s="20"/>
      <c r="Q1492" s="20"/>
      <c r="R1492" s="20"/>
      <c r="S1492" s="20"/>
      <c r="T1492" s="20"/>
      <c r="U1492" s="20"/>
    </row>
    <row r="1493" spans="1:21">
      <c r="A1493" s="22" t="s">
        <v>2255</v>
      </c>
      <c r="B1493" s="21" t="s">
        <v>2717</v>
      </c>
      <c r="C1493" s="22" t="s">
        <v>418</v>
      </c>
      <c r="D1493" s="22" t="s">
        <v>106</v>
      </c>
      <c r="E1493" s="22"/>
      <c r="F1493" s="22" t="s">
        <v>2718</v>
      </c>
      <c r="G1493" s="22"/>
      <c r="H1493" s="22">
        <v>50</v>
      </c>
      <c r="I1493" s="22"/>
      <c r="J1493" s="22"/>
      <c r="K1493" s="22" t="s">
        <v>2719</v>
      </c>
      <c r="L1493" s="22" t="s">
        <v>2720</v>
      </c>
      <c r="M1493" s="20"/>
      <c r="N1493" s="20"/>
      <c r="O1493" s="20"/>
      <c r="P1493" s="20"/>
      <c r="Q1493" s="20"/>
      <c r="R1493" s="20"/>
      <c r="S1493" s="20"/>
      <c r="T1493" s="20"/>
      <c r="U1493" s="20"/>
    </row>
    <row r="1494" spans="1:21">
      <c r="A1494" s="22" t="s">
        <v>2255</v>
      </c>
      <c r="B1494" s="24" t="s">
        <v>2721</v>
      </c>
      <c r="C1494" s="25" t="s">
        <v>2722</v>
      </c>
      <c r="D1494" s="25" t="s">
        <v>106</v>
      </c>
      <c r="E1494" s="25"/>
      <c r="F1494" s="25" t="s">
        <v>2723</v>
      </c>
      <c r="G1494" s="25"/>
      <c r="H1494" s="25">
        <v>24</v>
      </c>
      <c r="I1494" s="25"/>
      <c r="J1494" s="25"/>
      <c r="K1494" s="25" t="s">
        <v>2724</v>
      </c>
      <c r="L1494" s="25" t="s">
        <v>2725</v>
      </c>
      <c r="M1494" s="20"/>
      <c r="N1494" s="20"/>
      <c r="O1494" s="20"/>
      <c r="P1494" s="20"/>
      <c r="Q1494" s="20"/>
      <c r="R1494" s="20"/>
      <c r="S1494" s="20"/>
      <c r="T1494" s="20"/>
      <c r="U1494" s="20"/>
    </row>
    <row r="1495" spans="1:21">
      <c r="A1495" s="22" t="s">
        <v>2255</v>
      </c>
      <c r="B1495" s="21" t="s">
        <v>2726</v>
      </c>
      <c r="C1495" s="22" t="s">
        <v>2722</v>
      </c>
      <c r="D1495" s="22" t="s">
        <v>106</v>
      </c>
      <c r="E1495" s="22"/>
      <c r="F1495" s="22" t="s">
        <v>2727</v>
      </c>
      <c r="G1495" s="22"/>
      <c r="H1495" s="22">
        <v>24</v>
      </c>
      <c r="I1495" s="22"/>
      <c r="J1495" s="22"/>
      <c r="K1495" s="22" t="s">
        <v>2724</v>
      </c>
      <c r="L1495" s="22" t="s">
        <v>2400</v>
      </c>
      <c r="M1495" s="20"/>
      <c r="N1495" s="20"/>
      <c r="O1495" s="20"/>
      <c r="P1495" s="20"/>
      <c r="Q1495" s="20"/>
      <c r="R1495" s="20"/>
      <c r="S1495" s="20"/>
      <c r="T1495" s="20"/>
      <c r="U1495" s="20"/>
    </row>
    <row r="1496" spans="1:21">
      <c r="A1496" s="22" t="s">
        <v>2255</v>
      </c>
      <c r="B1496" s="24" t="s">
        <v>2728</v>
      </c>
      <c r="C1496" s="25" t="s">
        <v>365</v>
      </c>
      <c r="D1496" s="25" t="s">
        <v>106</v>
      </c>
      <c r="E1496" s="25"/>
      <c r="F1496" s="25" t="s">
        <v>2391</v>
      </c>
      <c r="G1496" s="25"/>
      <c r="H1496" s="25">
        <v>23</v>
      </c>
      <c r="I1496" s="25"/>
      <c r="J1496" s="25"/>
      <c r="K1496" s="25" t="s">
        <v>2729</v>
      </c>
      <c r="L1496" s="25" t="s">
        <v>2730</v>
      </c>
      <c r="M1496" s="20"/>
      <c r="N1496" s="20"/>
      <c r="O1496" s="20"/>
      <c r="P1496" s="20"/>
      <c r="Q1496" s="20"/>
      <c r="R1496" s="20"/>
      <c r="S1496" s="20"/>
      <c r="T1496" s="20"/>
      <c r="U1496" s="20"/>
    </row>
    <row r="1497" spans="1:21">
      <c r="A1497" s="22" t="s">
        <v>2255</v>
      </c>
      <c r="B1497" s="21" t="s">
        <v>2731</v>
      </c>
      <c r="C1497" s="22" t="s">
        <v>365</v>
      </c>
      <c r="D1497" s="22" t="s">
        <v>106</v>
      </c>
      <c r="E1497" s="22"/>
      <c r="F1497" s="22" t="s">
        <v>2732</v>
      </c>
      <c r="G1497" s="22"/>
      <c r="H1497" s="22">
        <v>23</v>
      </c>
      <c r="I1497" s="22"/>
      <c r="J1497" s="22"/>
      <c r="K1497" s="22" t="s">
        <v>2729</v>
      </c>
      <c r="L1497" s="22" t="s">
        <v>2526</v>
      </c>
      <c r="M1497" s="20"/>
      <c r="N1497" s="20"/>
      <c r="O1497" s="20"/>
      <c r="P1497" s="20"/>
      <c r="Q1497" s="20"/>
      <c r="R1497" s="20"/>
      <c r="S1497" s="20"/>
      <c r="T1497" s="20"/>
      <c r="U1497" s="20"/>
    </row>
    <row r="1498" spans="1:21">
      <c r="A1498" s="22" t="s">
        <v>2255</v>
      </c>
      <c r="B1498" s="24" t="s">
        <v>2733</v>
      </c>
      <c r="C1498" s="25" t="s">
        <v>365</v>
      </c>
      <c r="D1498" s="25" t="s">
        <v>106</v>
      </c>
      <c r="E1498" s="25"/>
      <c r="F1498" s="25" t="s">
        <v>2734</v>
      </c>
      <c r="G1498" s="25"/>
      <c r="H1498" s="25">
        <v>23</v>
      </c>
      <c r="I1498" s="25"/>
      <c r="J1498" s="25"/>
      <c r="K1498" s="25" t="s">
        <v>2729</v>
      </c>
      <c r="L1498" s="25" t="s">
        <v>2735</v>
      </c>
      <c r="M1498" s="20"/>
      <c r="N1498" s="20"/>
      <c r="O1498" s="20"/>
      <c r="P1498" s="20"/>
      <c r="Q1498" s="20"/>
      <c r="R1498" s="20"/>
      <c r="S1498" s="20"/>
      <c r="T1498" s="20"/>
      <c r="U1498" s="20"/>
    </row>
    <row r="1499" spans="1:21">
      <c r="A1499" s="22" t="s">
        <v>2255</v>
      </c>
      <c r="B1499" s="21" t="s">
        <v>2736</v>
      </c>
      <c r="C1499" s="22" t="s">
        <v>365</v>
      </c>
      <c r="D1499" s="22" t="s">
        <v>106</v>
      </c>
      <c r="E1499" s="22"/>
      <c r="F1499" s="22" t="s">
        <v>2734</v>
      </c>
      <c r="G1499" s="22"/>
      <c r="H1499" s="22">
        <v>23</v>
      </c>
      <c r="I1499" s="22"/>
      <c r="J1499" s="22"/>
      <c r="K1499" s="22" t="s">
        <v>2729</v>
      </c>
      <c r="L1499" s="22" t="s">
        <v>2735</v>
      </c>
      <c r="M1499" s="20"/>
      <c r="N1499" s="20"/>
      <c r="O1499" s="20"/>
      <c r="P1499" s="20"/>
      <c r="Q1499" s="20"/>
      <c r="R1499" s="20"/>
      <c r="S1499" s="20"/>
      <c r="T1499" s="20"/>
      <c r="U1499" s="20"/>
    </row>
    <row r="1500" spans="1:21">
      <c r="A1500" s="22" t="s">
        <v>2255</v>
      </c>
      <c r="B1500" s="24" t="s">
        <v>2737</v>
      </c>
      <c r="C1500" s="25" t="s">
        <v>365</v>
      </c>
      <c r="D1500" s="25" t="s">
        <v>106</v>
      </c>
      <c r="E1500" s="25"/>
      <c r="F1500" s="25" t="s">
        <v>2738</v>
      </c>
      <c r="G1500" s="25"/>
      <c r="H1500" s="25">
        <v>23</v>
      </c>
      <c r="I1500" s="25"/>
      <c r="J1500" s="25"/>
      <c r="K1500" s="25" t="s">
        <v>2729</v>
      </c>
      <c r="L1500" s="25" t="s">
        <v>2739</v>
      </c>
      <c r="M1500" s="20"/>
      <c r="N1500" s="20"/>
      <c r="O1500" s="20"/>
      <c r="P1500" s="20"/>
      <c r="Q1500" s="20"/>
      <c r="R1500" s="20"/>
      <c r="S1500" s="20"/>
      <c r="T1500" s="20"/>
      <c r="U1500" s="20"/>
    </row>
    <row r="1501" spans="1:21">
      <c r="A1501" s="22" t="s">
        <v>2255</v>
      </c>
      <c r="B1501" s="21" t="s">
        <v>2740</v>
      </c>
      <c r="C1501" s="22" t="s">
        <v>2741</v>
      </c>
      <c r="D1501" s="22" t="s">
        <v>106</v>
      </c>
      <c r="E1501" s="22"/>
      <c r="F1501" s="22" t="s">
        <v>2742</v>
      </c>
      <c r="G1501" s="22"/>
      <c r="H1501" s="22">
        <v>24</v>
      </c>
      <c r="I1501" s="22"/>
      <c r="J1501" s="22"/>
      <c r="K1501" s="22" t="s">
        <v>2743</v>
      </c>
      <c r="L1501" s="22" t="s">
        <v>2744</v>
      </c>
      <c r="M1501" s="20"/>
      <c r="N1501" s="20"/>
      <c r="O1501" s="20"/>
      <c r="P1501" s="20"/>
      <c r="Q1501" s="20"/>
      <c r="R1501" s="20"/>
      <c r="S1501" s="20"/>
      <c r="T1501" s="20"/>
      <c r="U1501" s="20"/>
    </row>
    <row r="1502" spans="1:21">
      <c r="A1502" s="22" t="s">
        <v>2255</v>
      </c>
      <c r="B1502" s="20" t="s">
        <v>2745</v>
      </c>
      <c r="C1502" s="20" t="s">
        <v>176</v>
      </c>
      <c r="D1502" s="20" t="s">
        <v>106</v>
      </c>
      <c r="E1502" s="20" t="s">
        <v>2746</v>
      </c>
      <c r="F1502" s="20" t="s">
        <v>203</v>
      </c>
      <c r="G1502" s="20">
        <v>10.763999999999999</v>
      </c>
      <c r="H1502" s="20"/>
      <c r="I1502" s="20" t="s">
        <v>2500</v>
      </c>
      <c r="J1502" s="20"/>
      <c r="K1502" s="20"/>
      <c r="L1502" s="20"/>
      <c r="M1502" s="20"/>
      <c r="N1502" s="20"/>
      <c r="O1502" s="20"/>
      <c r="P1502" s="20"/>
      <c r="Q1502" s="20"/>
      <c r="R1502" s="20"/>
      <c r="S1502" s="20"/>
      <c r="T1502" s="20"/>
      <c r="U1502" s="20"/>
    </row>
    <row r="1503" spans="1:21">
      <c r="A1503" s="22" t="s">
        <v>2255</v>
      </c>
      <c r="B1503" s="20" t="s">
        <v>2747</v>
      </c>
      <c r="C1503" s="20" t="s">
        <v>176</v>
      </c>
      <c r="D1503" s="20" t="s">
        <v>106</v>
      </c>
      <c r="E1503" s="20" t="s">
        <v>2746</v>
      </c>
      <c r="F1503" s="20" t="s">
        <v>203</v>
      </c>
      <c r="G1503" s="20">
        <v>10.763999999999999</v>
      </c>
      <c r="H1503" s="20"/>
      <c r="I1503" s="20" t="s">
        <v>2500</v>
      </c>
      <c r="J1503" s="20"/>
      <c r="K1503" s="20"/>
      <c r="L1503" s="20"/>
      <c r="M1503" s="20"/>
      <c r="N1503" s="20"/>
      <c r="O1503" s="20"/>
      <c r="P1503" s="20"/>
      <c r="Q1503" s="20"/>
      <c r="R1503" s="20"/>
      <c r="S1503" s="20"/>
      <c r="T1503" s="20"/>
      <c r="U1503" s="20"/>
    </row>
    <row r="1504" spans="1:21">
      <c r="A1504" s="22" t="s">
        <v>2255</v>
      </c>
      <c r="B1504" s="20" t="s">
        <v>2748</v>
      </c>
      <c r="C1504" s="20" t="s">
        <v>176</v>
      </c>
      <c r="D1504" s="20" t="s">
        <v>106</v>
      </c>
      <c r="E1504" s="20" t="s">
        <v>2749</v>
      </c>
      <c r="F1504" s="20" t="s">
        <v>203</v>
      </c>
      <c r="G1504" s="20">
        <v>10.763999999999999</v>
      </c>
      <c r="H1504" s="20"/>
      <c r="I1504" s="20" t="s">
        <v>2750</v>
      </c>
      <c r="J1504" s="20"/>
      <c r="K1504" s="20"/>
      <c r="L1504" s="20"/>
      <c r="M1504" s="20"/>
      <c r="N1504" s="20"/>
      <c r="O1504" s="20"/>
      <c r="P1504" s="20"/>
      <c r="Q1504" s="20"/>
      <c r="R1504" s="20"/>
      <c r="S1504" s="20"/>
      <c r="T1504" s="20"/>
      <c r="U1504" s="20"/>
    </row>
    <row r="1505" spans="1:21">
      <c r="A1505" s="22" t="s">
        <v>2255</v>
      </c>
      <c r="B1505" s="20" t="s">
        <v>2751</v>
      </c>
      <c r="C1505" s="20" t="s">
        <v>176</v>
      </c>
      <c r="D1505" s="20" t="s">
        <v>106</v>
      </c>
      <c r="E1505" s="20" t="s">
        <v>2752</v>
      </c>
      <c r="F1505" s="20" t="s">
        <v>203</v>
      </c>
      <c r="G1505" s="20">
        <v>10.763999999999999</v>
      </c>
      <c r="H1505" s="20"/>
      <c r="I1505" s="20" t="s">
        <v>2753</v>
      </c>
      <c r="J1505" s="20"/>
      <c r="K1505" s="20"/>
      <c r="L1505" s="20"/>
      <c r="M1505" s="20"/>
      <c r="N1505" s="20"/>
      <c r="O1505" s="20"/>
      <c r="P1505" s="20"/>
      <c r="Q1505" s="20"/>
      <c r="R1505" s="20"/>
      <c r="S1505" s="20"/>
      <c r="T1505" s="20"/>
      <c r="U1505" s="20"/>
    </row>
    <row r="1506" spans="1:21">
      <c r="A1506" s="22" t="s">
        <v>2255</v>
      </c>
      <c r="B1506" s="20" t="s">
        <v>2754</v>
      </c>
      <c r="C1506" s="20" t="s">
        <v>176</v>
      </c>
      <c r="D1506" s="20" t="s">
        <v>106</v>
      </c>
      <c r="E1506" s="20" t="s">
        <v>2755</v>
      </c>
      <c r="F1506" s="20" t="s">
        <v>203</v>
      </c>
      <c r="G1506" s="20">
        <v>10.763999999999999</v>
      </c>
      <c r="H1506" s="20"/>
      <c r="I1506" s="20" t="s">
        <v>2756</v>
      </c>
      <c r="J1506" s="20"/>
      <c r="K1506" s="20"/>
      <c r="L1506" s="20"/>
      <c r="M1506" s="20"/>
      <c r="N1506" s="20"/>
      <c r="O1506" s="20"/>
      <c r="P1506" s="20"/>
      <c r="Q1506" s="20"/>
      <c r="R1506" s="20"/>
      <c r="S1506" s="20"/>
      <c r="T1506" s="20"/>
      <c r="U1506" s="20"/>
    </row>
    <row r="1507" spans="1:21">
      <c r="A1507" s="22" t="s">
        <v>2255</v>
      </c>
      <c r="B1507" s="20" t="s">
        <v>2757</v>
      </c>
      <c r="C1507" s="20" t="s">
        <v>383</v>
      </c>
      <c r="D1507" s="20"/>
      <c r="E1507" s="20" t="s">
        <v>106</v>
      </c>
      <c r="F1507" s="20" t="s">
        <v>2758</v>
      </c>
      <c r="G1507" s="20">
        <v>20</v>
      </c>
      <c r="H1507" s="20" t="s">
        <v>1607</v>
      </c>
      <c r="I1507" s="20"/>
      <c r="J1507" s="20"/>
      <c r="K1507" s="20" t="s">
        <v>2759</v>
      </c>
      <c r="L1507" s="20"/>
      <c r="M1507" s="20"/>
      <c r="N1507" s="20"/>
      <c r="O1507" s="20"/>
      <c r="P1507" s="20"/>
      <c r="Q1507" s="20"/>
      <c r="R1507" s="20"/>
      <c r="S1507" s="20"/>
      <c r="T1507" s="20"/>
      <c r="U1507" s="20"/>
    </row>
    <row r="1508" spans="1:21">
      <c r="A1508" s="22" t="s">
        <v>2255</v>
      </c>
      <c r="B1508" s="20" t="s">
        <v>2760</v>
      </c>
      <c r="C1508" s="20" t="s">
        <v>383</v>
      </c>
      <c r="D1508" s="20"/>
      <c r="E1508" s="20" t="s">
        <v>106</v>
      </c>
      <c r="F1508" s="20" t="s">
        <v>2761</v>
      </c>
      <c r="G1508" s="20">
        <v>20</v>
      </c>
      <c r="H1508" s="20" t="s">
        <v>1607</v>
      </c>
      <c r="I1508" s="20"/>
      <c r="J1508" s="20"/>
      <c r="K1508" s="20" t="s">
        <v>2762</v>
      </c>
      <c r="L1508" s="20"/>
      <c r="M1508" s="20"/>
      <c r="N1508" s="20"/>
      <c r="O1508" s="20"/>
      <c r="P1508" s="20"/>
      <c r="Q1508" s="20"/>
      <c r="R1508" s="20"/>
      <c r="S1508" s="20"/>
      <c r="T1508" s="20"/>
      <c r="U1508" s="20"/>
    </row>
    <row r="1509" spans="1:21">
      <c r="A1509" s="22" t="s">
        <v>2255</v>
      </c>
      <c r="B1509" s="20" t="s">
        <v>2763</v>
      </c>
      <c r="C1509" s="20" t="s">
        <v>383</v>
      </c>
      <c r="D1509" s="20"/>
      <c r="E1509" s="20" t="s">
        <v>106</v>
      </c>
      <c r="F1509" s="20" t="s">
        <v>2761</v>
      </c>
      <c r="G1509" s="20">
        <v>20</v>
      </c>
      <c r="H1509" s="20" t="s">
        <v>1607</v>
      </c>
      <c r="I1509" s="20"/>
      <c r="J1509" s="20"/>
      <c r="K1509" s="20" t="s">
        <v>2762</v>
      </c>
      <c r="L1509" s="20"/>
      <c r="M1509" s="20"/>
      <c r="N1509" s="20"/>
      <c r="O1509" s="20"/>
      <c r="P1509" s="20"/>
      <c r="Q1509" s="20"/>
      <c r="R1509" s="20"/>
      <c r="S1509" s="20"/>
      <c r="T1509" s="20"/>
      <c r="U1509" s="20"/>
    </row>
    <row r="1510" spans="1:21">
      <c r="A1510" s="22" t="s">
        <v>2255</v>
      </c>
      <c r="B1510" s="20" t="s">
        <v>2764</v>
      </c>
      <c r="C1510" s="20" t="s">
        <v>2765</v>
      </c>
      <c r="D1510" s="20"/>
      <c r="E1510" s="20" t="s">
        <v>106</v>
      </c>
      <c r="F1510" s="20" t="s">
        <v>2766</v>
      </c>
      <c r="G1510" s="20">
        <v>26</v>
      </c>
      <c r="H1510" s="20" t="s">
        <v>2767</v>
      </c>
      <c r="I1510" s="20"/>
      <c r="J1510" s="20"/>
      <c r="K1510" s="20" t="s">
        <v>2768</v>
      </c>
      <c r="L1510" s="20"/>
      <c r="M1510" s="20"/>
      <c r="N1510" s="20"/>
      <c r="O1510" s="20"/>
      <c r="P1510" s="20"/>
      <c r="Q1510" s="20"/>
      <c r="R1510" s="20"/>
      <c r="S1510" s="20"/>
      <c r="T1510" s="20"/>
      <c r="U1510" s="20"/>
    </row>
    <row r="1511" spans="1:21">
      <c r="A1511" s="22" t="s">
        <v>2255</v>
      </c>
      <c r="B1511" s="20" t="s">
        <v>2769</v>
      </c>
      <c r="C1511" s="20" t="s">
        <v>2765</v>
      </c>
      <c r="D1511" s="20"/>
      <c r="E1511" s="20" t="s">
        <v>106</v>
      </c>
      <c r="F1511" s="20" t="s">
        <v>2770</v>
      </c>
      <c r="G1511" s="20">
        <v>26</v>
      </c>
      <c r="H1511" s="20" t="s">
        <v>2767</v>
      </c>
      <c r="I1511" s="20"/>
      <c r="J1511" s="20"/>
      <c r="K1511" s="20" t="s">
        <v>2771</v>
      </c>
      <c r="L1511" s="20"/>
      <c r="M1511" s="20"/>
      <c r="N1511" s="20"/>
      <c r="O1511" s="20"/>
      <c r="P1511" s="20"/>
      <c r="Q1511" s="20"/>
      <c r="R1511" s="20"/>
      <c r="S1511" s="20"/>
      <c r="T1511" s="20"/>
      <c r="U1511" s="20"/>
    </row>
    <row r="1512" spans="1:21">
      <c r="A1512" s="22" t="s">
        <v>2255</v>
      </c>
      <c r="B1512" s="20" t="s">
        <v>2772</v>
      </c>
      <c r="C1512" s="20" t="s">
        <v>2773</v>
      </c>
      <c r="D1512" s="20" t="s">
        <v>2364</v>
      </c>
      <c r="E1512" s="20" t="s">
        <v>2774</v>
      </c>
      <c r="F1512" s="20" t="s">
        <v>2775</v>
      </c>
      <c r="G1512" s="20">
        <v>10.98</v>
      </c>
      <c r="H1512" s="20" t="s">
        <v>2776</v>
      </c>
      <c r="I1512" s="20"/>
      <c r="J1512" s="20"/>
      <c r="K1512" s="20"/>
      <c r="L1512" s="20"/>
      <c r="M1512" s="20"/>
      <c r="N1512" s="20"/>
      <c r="O1512" s="20"/>
      <c r="P1512" s="20"/>
      <c r="Q1512" s="20"/>
      <c r="R1512" s="20"/>
      <c r="S1512" s="20"/>
      <c r="T1512" s="20"/>
      <c r="U1512" s="20"/>
    </row>
    <row r="1513" spans="1:21">
      <c r="A1513" s="22" t="s">
        <v>2255</v>
      </c>
      <c r="B1513" s="20" t="s">
        <v>2777</v>
      </c>
      <c r="C1513" s="20" t="s">
        <v>2773</v>
      </c>
      <c r="D1513" s="20" t="s">
        <v>2364</v>
      </c>
      <c r="E1513" s="20" t="s">
        <v>2774</v>
      </c>
      <c r="F1513" s="20" t="s">
        <v>2775</v>
      </c>
      <c r="G1513" s="20">
        <v>10.98</v>
      </c>
      <c r="H1513" s="20" t="s">
        <v>2776</v>
      </c>
      <c r="I1513" s="20"/>
      <c r="J1513" s="20"/>
      <c r="K1513" s="20"/>
      <c r="L1513" s="20"/>
      <c r="M1513" s="20"/>
      <c r="N1513" s="20"/>
      <c r="O1513" s="20"/>
      <c r="P1513" s="20"/>
      <c r="Q1513" s="20"/>
      <c r="R1513" s="20"/>
      <c r="S1513" s="20"/>
      <c r="T1513" s="20"/>
      <c r="U1513" s="20"/>
    </row>
    <row r="1514" spans="1:21">
      <c r="A1514" s="22" t="s">
        <v>2255</v>
      </c>
      <c r="B1514" s="20" t="s">
        <v>2778</v>
      </c>
      <c r="C1514" s="20" t="s">
        <v>2779</v>
      </c>
      <c r="D1514" s="20" t="s">
        <v>2364</v>
      </c>
      <c r="E1514" s="20" t="s">
        <v>2780</v>
      </c>
      <c r="F1514" s="20" t="s">
        <v>185</v>
      </c>
      <c r="G1514" s="20">
        <v>5.7</v>
      </c>
      <c r="H1514" s="20" t="s">
        <v>2781</v>
      </c>
      <c r="I1514" s="20"/>
      <c r="J1514" s="20"/>
      <c r="K1514" s="20" t="s">
        <v>2511</v>
      </c>
      <c r="L1514" s="20"/>
      <c r="M1514" s="20"/>
      <c r="N1514" s="20"/>
      <c r="O1514" s="20"/>
      <c r="P1514" s="20"/>
      <c r="Q1514" s="20"/>
      <c r="R1514" s="20"/>
      <c r="S1514" s="20"/>
      <c r="T1514" s="20"/>
      <c r="U1514" s="20"/>
    </row>
    <row r="1515" spans="1:21">
      <c r="A1515" s="22" t="s">
        <v>2255</v>
      </c>
      <c r="B1515" s="20" t="s">
        <v>2782</v>
      </c>
      <c r="C1515" s="20" t="s">
        <v>2783</v>
      </c>
      <c r="D1515" s="20"/>
      <c r="E1515" s="20" t="s">
        <v>106</v>
      </c>
      <c r="F1515" s="20" t="s">
        <v>2784</v>
      </c>
      <c r="G1515" s="20">
        <v>26</v>
      </c>
      <c r="H1515" s="20" t="s">
        <v>2767</v>
      </c>
      <c r="I1515" s="20"/>
      <c r="J1515" s="20" t="s">
        <v>2291</v>
      </c>
      <c r="K1515" s="20"/>
      <c r="L1515" s="20"/>
      <c r="M1515" s="20"/>
      <c r="N1515" s="20"/>
      <c r="O1515" s="20"/>
      <c r="P1515" s="20"/>
      <c r="Q1515" s="20"/>
      <c r="R1515" s="20"/>
      <c r="S1515" s="20"/>
      <c r="T1515" s="20"/>
      <c r="U1515" s="20"/>
    </row>
    <row r="1516" spans="1:21">
      <c r="A1516" s="22" t="s">
        <v>2255</v>
      </c>
      <c r="B1516" s="20" t="s">
        <v>2785</v>
      </c>
      <c r="C1516" s="20" t="s">
        <v>2783</v>
      </c>
      <c r="D1516" s="20"/>
      <c r="E1516" s="20" t="s">
        <v>106</v>
      </c>
      <c r="F1516" s="20" t="s">
        <v>2784</v>
      </c>
      <c r="G1516" s="20">
        <v>26</v>
      </c>
      <c r="H1516" s="20" t="s">
        <v>2767</v>
      </c>
      <c r="I1516" s="20"/>
      <c r="J1516" s="20" t="s">
        <v>2291</v>
      </c>
      <c r="K1516" s="20"/>
      <c r="L1516" s="20"/>
      <c r="M1516" s="20"/>
      <c r="N1516" s="20"/>
      <c r="O1516" s="20"/>
      <c r="P1516" s="20"/>
      <c r="Q1516" s="20"/>
      <c r="R1516" s="20"/>
      <c r="S1516" s="20"/>
      <c r="T1516" s="20"/>
      <c r="U1516" s="20"/>
    </row>
    <row r="1517" spans="1:21">
      <c r="A1517" s="22" t="s">
        <v>2255</v>
      </c>
      <c r="B1517" s="20" t="s">
        <v>2745</v>
      </c>
      <c r="C1517" s="20" t="s">
        <v>176</v>
      </c>
      <c r="D1517" s="20" t="s">
        <v>106</v>
      </c>
      <c r="E1517" s="20" t="s">
        <v>2746</v>
      </c>
      <c r="F1517" s="20" t="s">
        <v>203</v>
      </c>
      <c r="G1517" s="20">
        <v>10.763999999999999</v>
      </c>
      <c r="H1517" s="20"/>
      <c r="I1517" s="20" t="s">
        <v>2500</v>
      </c>
      <c r="J1517" s="20"/>
      <c r="K1517" s="20"/>
      <c r="L1517" s="20"/>
      <c r="M1517" s="20"/>
      <c r="N1517" s="20"/>
      <c r="O1517" s="20"/>
      <c r="P1517" s="20"/>
      <c r="Q1517" s="20"/>
      <c r="R1517" s="20"/>
      <c r="S1517" s="20"/>
      <c r="T1517" s="20"/>
      <c r="U1517" s="20"/>
    </row>
    <row r="1518" spans="1:21">
      <c r="A1518" s="22" t="s">
        <v>2255</v>
      </c>
      <c r="B1518" s="20" t="s">
        <v>2747</v>
      </c>
      <c r="C1518" s="20" t="s">
        <v>176</v>
      </c>
      <c r="D1518" s="20" t="s">
        <v>106</v>
      </c>
      <c r="E1518" s="20" t="s">
        <v>2746</v>
      </c>
      <c r="F1518" s="20" t="s">
        <v>203</v>
      </c>
      <c r="G1518" s="20">
        <v>10.763999999999999</v>
      </c>
      <c r="H1518" s="20"/>
      <c r="I1518" s="20" t="s">
        <v>2500</v>
      </c>
      <c r="J1518" s="20"/>
      <c r="K1518" s="20"/>
      <c r="L1518" s="20"/>
      <c r="M1518" s="20"/>
      <c r="N1518" s="20"/>
      <c r="O1518" s="20"/>
      <c r="P1518" s="20"/>
      <c r="Q1518" s="20"/>
      <c r="R1518" s="20"/>
      <c r="S1518" s="20"/>
      <c r="T1518" s="20"/>
      <c r="U1518" s="20"/>
    </row>
    <row r="1519" spans="1:21">
      <c r="A1519" s="22" t="s">
        <v>2255</v>
      </c>
      <c r="B1519" s="20" t="s">
        <v>2748</v>
      </c>
      <c r="C1519" s="20" t="s">
        <v>176</v>
      </c>
      <c r="D1519" s="20" t="s">
        <v>106</v>
      </c>
      <c r="E1519" s="20" t="s">
        <v>2749</v>
      </c>
      <c r="F1519" s="20" t="s">
        <v>203</v>
      </c>
      <c r="G1519" s="20">
        <v>10.763999999999999</v>
      </c>
      <c r="H1519" s="20"/>
      <c r="I1519" s="20" t="s">
        <v>2750</v>
      </c>
      <c r="J1519" s="20"/>
      <c r="K1519" s="20"/>
      <c r="L1519" s="20"/>
      <c r="M1519" s="20"/>
      <c r="N1519" s="20"/>
      <c r="O1519" s="20"/>
      <c r="P1519" s="20"/>
      <c r="Q1519" s="20"/>
      <c r="R1519" s="20"/>
      <c r="S1519" s="20"/>
      <c r="T1519" s="20"/>
      <c r="U1519" s="20"/>
    </row>
    <row r="1520" spans="1:21">
      <c r="A1520" s="22" t="s">
        <v>2255</v>
      </c>
      <c r="B1520" s="20" t="s">
        <v>2751</v>
      </c>
      <c r="C1520" s="20" t="s">
        <v>176</v>
      </c>
      <c r="D1520" s="20" t="s">
        <v>106</v>
      </c>
      <c r="E1520" s="20" t="s">
        <v>2752</v>
      </c>
      <c r="F1520" s="20" t="s">
        <v>203</v>
      </c>
      <c r="G1520" s="20">
        <v>10.763999999999999</v>
      </c>
      <c r="H1520" s="20"/>
      <c r="I1520" s="20" t="s">
        <v>2753</v>
      </c>
      <c r="J1520" s="20"/>
      <c r="K1520" s="20"/>
      <c r="L1520" s="20"/>
      <c r="M1520" s="20"/>
      <c r="N1520" s="20"/>
      <c r="O1520" s="20"/>
      <c r="P1520" s="20"/>
      <c r="Q1520" s="20"/>
      <c r="R1520" s="20"/>
      <c r="S1520" s="20"/>
      <c r="T1520" s="20"/>
      <c r="U1520" s="20"/>
    </row>
    <row r="1521" spans="1:21">
      <c r="A1521" s="22" t="s">
        <v>2255</v>
      </c>
      <c r="B1521" s="20" t="s">
        <v>2754</v>
      </c>
      <c r="C1521" s="20" t="s">
        <v>176</v>
      </c>
      <c r="D1521" s="20" t="s">
        <v>106</v>
      </c>
      <c r="E1521" s="20" t="s">
        <v>2755</v>
      </c>
      <c r="F1521" s="20" t="s">
        <v>203</v>
      </c>
      <c r="G1521" s="20">
        <v>10.763999999999999</v>
      </c>
      <c r="H1521" s="20"/>
      <c r="I1521" s="20" t="s">
        <v>2756</v>
      </c>
      <c r="J1521" s="20"/>
      <c r="K1521" s="20"/>
      <c r="L1521" s="20"/>
      <c r="M1521" s="20"/>
      <c r="N1521" s="20"/>
      <c r="O1521" s="20"/>
      <c r="P1521" s="20"/>
      <c r="Q1521" s="20"/>
      <c r="R1521" s="20"/>
      <c r="S1521" s="20"/>
      <c r="T1521" s="20"/>
      <c r="U1521" s="20"/>
    </row>
    <row r="1522" spans="1:21">
      <c r="A1522" s="22" t="s">
        <v>2255</v>
      </c>
      <c r="B1522" s="20" t="s">
        <v>2757</v>
      </c>
      <c r="C1522" s="20" t="s">
        <v>383</v>
      </c>
      <c r="D1522" s="20"/>
      <c r="E1522" s="20" t="s">
        <v>106</v>
      </c>
      <c r="F1522" s="20" t="s">
        <v>2758</v>
      </c>
      <c r="G1522" s="20">
        <v>20</v>
      </c>
      <c r="H1522" s="20" t="s">
        <v>1607</v>
      </c>
      <c r="I1522" s="20"/>
      <c r="J1522" s="20"/>
      <c r="K1522" s="20" t="s">
        <v>2759</v>
      </c>
      <c r="L1522" s="20"/>
      <c r="M1522" s="20"/>
      <c r="N1522" s="20"/>
      <c r="O1522" s="20"/>
      <c r="P1522" s="20"/>
      <c r="Q1522" s="20"/>
      <c r="R1522" s="20"/>
      <c r="S1522" s="20"/>
      <c r="T1522" s="20"/>
      <c r="U1522" s="20"/>
    </row>
    <row r="1523" spans="1:21">
      <c r="A1523" s="22" t="s">
        <v>2255</v>
      </c>
      <c r="B1523" s="20" t="s">
        <v>2760</v>
      </c>
      <c r="C1523" s="20" t="s">
        <v>383</v>
      </c>
      <c r="D1523" s="20"/>
      <c r="E1523" s="20" t="s">
        <v>106</v>
      </c>
      <c r="F1523" s="20" t="s">
        <v>2761</v>
      </c>
      <c r="G1523" s="20">
        <v>20</v>
      </c>
      <c r="H1523" s="20" t="s">
        <v>1607</v>
      </c>
      <c r="I1523" s="20"/>
      <c r="J1523" s="20"/>
      <c r="K1523" s="20" t="s">
        <v>2762</v>
      </c>
      <c r="L1523" s="20"/>
      <c r="M1523" s="20"/>
      <c r="N1523" s="20"/>
      <c r="O1523" s="20"/>
      <c r="P1523" s="20"/>
      <c r="Q1523" s="20"/>
      <c r="R1523" s="20"/>
      <c r="S1523" s="20"/>
      <c r="T1523" s="20"/>
      <c r="U1523" s="20"/>
    </row>
    <row r="1524" spans="1:21">
      <c r="A1524" s="22" t="s">
        <v>2255</v>
      </c>
      <c r="B1524" s="20" t="s">
        <v>2763</v>
      </c>
      <c r="C1524" s="20" t="s">
        <v>383</v>
      </c>
      <c r="D1524" s="20"/>
      <c r="E1524" s="20" t="s">
        <v>106</v>
      </c>
      <c r="F1524" s="20" t="s">
        <v>2761</v>
      </c>
      <c r="G1524" s="20">
        <v>20</v>
      </c>
      <c r="H1524" s="20" t="s">
        <v>1607</v>
      </c>
      <c r="I1524" s="20"/>
      <c r="J1524" s="20"/>
      <c r="K1524" s="20" t="s">
        <v>2762</v>
      </c>
      <c r="L1524" s="20"/>
      <c r="M1524" s="20"/>
      <c r="N1524" s="20"/>
      <c r="O1524" s="20"/>
      <c r="P1524" s="20"/>
      <c r="Q1524" s="20"/>
      <c r="R1524" s="20"/>
      <c r="S1524" s="20"/>
      <c r="T1524" s="20"/>
      <c r="U1524" s="20"/>
    </row>
    <row r="1525" spans="1:21">
      <c r="A1525" s="22" t="s">
        <v>2255</v>
      </c>
      <c r="B1525" s="20" t="s">
        <v>2764</v>
      </c>
      <c r="C1525" s="20" t="s">
        <v>2765</v>
      </c>
      <c r="D1525" s="20"/>
      <c r="E1525" s="20" t="s">
        <v>106</v>
      </c>
      <c r="F1525" s="20" t="s">
        <v>2766</v>
      </c>
      <c r="G1525" s="20">
        <v>26</v>
      </c>
      <c r="H1525" s="20" t="s">
        <v>2767</v>
      </c>
      <c r="I1525" s="20"/>
      <c r="J1525" s="20"/>
      <c r="K1525" s="20" t="s">
        <v>2768</v>
      </c>
      <c r="L1525" s="20"/>
      <c r="M1525" s="20"/>
      <c r="N1525" s="20"/>
      <c r="O1525" s="20"/>
      <c r="P1525" s="20"/>
      <c r="Q1525" s="20"/>
      <c r="R1525" s="20"/>
      <c r="S1525" s="20"/>
      <c r="T1525" s="20"/>
      <c r="U1525" s="20"/>
    </row>
    <row r="1526" spans="1:21">
      <c r="A1526" s="22" t="s">
        <v>2255</v>
      </c>
      <c r="B1526" s="20" t="s">
        <v>2769</v>
      </c>
      <c r="C1526" s="20" t="s">
        <v>2765</v>
      </c>
      <c r="D1526" s="20"/>
      <c r="E1526" s="20" t="s">
        <v>106</v>
      </c>
      <c r="F1526" s="20" t="s">
        <v>2770</v>
      </c>
      <c r="G1526" s="20">
        <v>26</v>
      </c>
      <c r="H1526" s="20" t="s">
        <v>2767</v>
      </c>
      <c r="I1526" s="20"/>
      <c r="J1526" s="20"/>
      <c r="K1526" s="20" t="s">
        <v>2771</v>
      </c>
      <c r="L1526" s="20"/>
      <c r="M1526" s="20"/>
      <c r="N1526" s="20"/>
      <c r="O1526" s="20"/>
      <c r="P1526" s="20"/>
      <c r="Q1526" s="20"/>
      <c r="R1526" s="20"/>
      <c r="S1526" s="20"/>
      <c r="T1526" s="20"/>
      <c r="U1526" s="20"/>
    </row>
    <row r="1527" spans="1:21">
      <c r="A1527" s="22" t="s">
        <v>2255</v>
      </c>
      <c r="B1527" s="20" t="s">
        <v>2772</v>
      </c>
      <c r="C1527" s="20" t="s">
        <v>2773</v>
      </c>
      <c r="D1527" s="20" t="s">
        <v>2364</v>
      </c>
      <c r="E1527" s="20" t="s">
        <v>2774</v>
      </c>
      <c r="F1527" s="20" t="s">
        <v>2775</v>
      </c>
      <c r="G1527" s="20">
        <v>10.98</v>
      </c>
      <c r="H1527" s="20" t="s">
        <v>2776</v>
      </c>
      <c r="I1527" s="20"/>
      <c r="J1527" s="20"/>
      <c r="K1527" s="20"/>
      <c r="L1527" s="20"/>
      <c r="M1527" s="20"/>
      <c r="N1527" s="20"/>
      <c r="O1527" s="20"/>
      <c r="P1527" s="20"/>
      <c r="Q1527" s="20"/>
      <c r="R1527" s="20"/>
      <c r="S1527" s="20"/>
      <c r="T1527" s="20"/>
      <c r="U1527" s="20"/>
    </row>
    <row r="1528" spans="1:21">
      <c r="A1528" s="22" t="s">
        <v>2255</v>
      </c>
      <c r="B1528" s="20" t="s">
        <v>2777</v>
      </c>
      <c r="C1528" s="20" t="s">
        <v>2773</v>
      </c>
      <c r="D1528" s="20" t="s">
        <v>2364</v>
      </c>
      <c r="E1528" s="20" t="s">
        <v>2774</v>
      </c>
      <c r="F1528" s="20" t="s">
        <v>2775</v>
      </c>
      <c r="G1528" s="20">
        <v>10.98</v>
      </c>
      <c r="H1528" s="20" t="s">
        <v>2776</v>
      </c>
      <c r="I1528" s="20"/>
      <c r="J1528" s="20"/>
      <c r="K1528" s="20"/>
      <c r="L1528" s="20"/>
      <c r="M1528" s="20"/>
      <c r="N1528" s="20"/>
      <c r="O1528" s="20"/>
      <c r="P1528" s="20"/>
      <c r="Q1528" s="20"/>
      <c r="R1528" s="20"/>
      <c r="S1528" s="20"/>
      <c r="T1528" s="20"/>
      <c r="U1528" s="20"/>
    </row>
    <row r="1529" spans="1:21">
      <c r="A1529" s="22" t="s">
        <v>2255</v>
      </c>
      <c r="B1529" s="20" t="s">
        <v>2778</v>
      </c>
      <c r="C1529" s="20" t="s">
        <v>2779</v>
      </c>
      <c r="D1529" s="20" t="s">
        <v>2364</v>
      </c>
      <c r="E1529" s="20" t="s">
        <v>2780</v>
      </c>
      <c r="F1529" s="20" t="s">
        <v>185</v>
      </c>
      <c r="G1529" s="20">
        <v>5.7</v>
      </c>
      <c r="H1529" s="20" t="s">
        <v>2781</v>
      </c>
      <c r="I1529" s="20"/>
      <c r="J1529" s="20"/>
      <c r="K1529" s="20" t="s">
        <v>2511</v>
      </c>
      <c r="L1529" s="20"/>
      <c r="M1529" s="20"/>
      <c r="N1529" s="20"/>
      <c r="O1529" s="20"/>
      <c r="P1529" s="20"/>
      <c r="Q1529" s="20"/>
      <c r="R1529" s="20"/>
      <c r="S1529" s="20"/>
      <c r="T1529" s="20"/>
      <c r="U1529" s="20"/>
    </row>
    <row r="1530" spans="1:21">
      <c r="A1530" s="22" t="s">
        <v>2255</v>
      </c>
      <c r="B1530" s="20" t="s">
        <v>2782</v>
      </c>
      <c r="C1530" s="20" t="s">
        <v>2783</v>
      </c>
      <c r="D1530" s="20"/>
      <c r="E1530" s="20" t="s">
        <v>106</v>
      </c>
      <c r="F1530" s="20" t="s">
        <v>2784</v>
      </c>
      <c r="G1530" s="20">
        <v>26</v>
      </c>
      <c r="H1530" s="20" t="s">
        <v>2767</v>
      </c>
      <c r="I1530" s="20"/>
      <c r="J1530" s="20" t="s">
        <v>2291</v>
      </c>
      <c r="K1530" s="20"/>
      <c r="L1530" s="20"/>
      <c r="M1530" s="20"/>
      <c r="N1530" s="20"/>
      <c r="O1530" s="20"/>
      <c r="P1530" s="20"/>
      <c r="Q1530" s="20"/>
      <c r="R1530" s="20"/>
      <c r="S1530" s="20"/>
      <c r="T1530" s="20"/>
      <c r="U1530" s="20"/>
    </row>
    <row r="1531" spans="1:21">
      <c r="A1531" s="22" t="s">
        <v>2255</v>
      </c>
      <c r="B1531" s="20" t="s">
        <v>2785</v>
      </c>
      <c r="C1531" s="20" t="s">
        <v>2783</v>
      </c>
      <c r="D1531" s="20"/>
      <c r="E1531" s="20" t="s">
        <v>106</v>
      </c>
      <c r="F1531" s="20" t="s">
        <v>2784</v>
      </c>
      <c r="G1531" s="20">
        <v>26</v>
      </c>
      <c r="H1531" s="20" t="s">
        <v>2767</v>
      </c>
      <c r="I1531" s="20"/>
      <c r="J1531" s="20" t="s">
        <v>2291</v>
      </c>
      <c r="K1531" s="20"/>
      <c r="L1531" s="20"/>
      <c r="M1531" s="20"/>
      <c r="N1531" s="20"/>
      <c r="O1531" s="20"/>
      <c r="P1531" s="20"/>
      <c r="Q1531" s="20"/>
      <c r="R1531" s="20"/>
      <c r="S1531" s="20"/>
      <c r="T1531" s="20"/>
      <c r="U1531" s="20"/>
    </row>
    <row r="1532" spans="1:21">
      <c r="A1532" s="22" t="s">
        <v>2255</v>
      </c>
      <c r="B1532" s="21" t="s">
        <v>2786</v>
      </c>
      <c r="C1532" s="22" t="s">
        <v>733</v>
      </c>
      <c r="D1532" s="22"/>
      <c r="E1532" s="22" t="s">
        <v>2364</v>
      </c>
      <c r="F1532" s="22" t="s">
        <v>2787</v>
      </c>
      <c r="G1532" s="22"/>
      <c r="H1532" s="22">
        <v>7</v>
      </c>
      <c r="I1532" s="22" t="s">
        <v>2788</v>
      </c>
      <c r="J1532" s="22" t="s">
        <v>2789</v>
      </c>
      <c r="K1532" s="20"/>
      <c r="L1532" s="20"/>
      <c r="M1532" s="20"/>
      <c r="N1532" s="20"/>
      <c r="O1532" s="20"/>
      <c r="P1532" s="20"/>
      <c r="Q1532" s="20"/>
      <c r="R1532" s="20"/>
      <c r="S1532" s="20"/>
      <c r="T1532" s="20"/>
      <c r="U1532" s="20"/>
    </row>
    <row r="1533" spans="1:21">
      <c r="A1533" s="22" t="s">
        <v>2255</v>
      </c>
      <c r="B1533" s="24" t="s">
        <v>2790</v>
      </c>
      <c r="C1533" s="25" t="s">
        <v>2791</v>
      </c>
      <c r="D1533" s="25" t="s">
        <v>2364</v>
      </c>
      <c r="E1533" s="25" t="s">
        <v>2792</v>
      </c>
      <c r="F1533" s="25"/>
      <c r="G1533" s="25">
        <v>5</v>
      </c>
      <c r="H1533" s="25">
        <v>10.763999999999999</v>
      </c>
      <c r="I1533" s="25" t="s">
        <v>2793</v>
      </c>
      <c r="J1533" s="25" t="s">
        <v>2511</v>
      </c>
      <c r="K1533" s="20"/>
      <c r="L1533" s="20"/>
      <c r="M1533" s="20"/>
      <c r="N1533" s="20"/>
      <c r="O1533" s="20"/>
      <c r="P1533" s="20"/>
      <c r="Q1533" s="20"/>
      <c r="R1533" s="20"/>
      <c r="S1533" s="20"/>
      <c r="T1533" s="20"/>
      <c r="U1533" s="20"/>
    </row>
    <row r="1534" spans="1:21">
      <c r="A1534" s="22" t="s">
        <v>2255</v>
      </c>
      <c r="B1534" s="21" t="s">
        <v>2794</v>
      </c>
      <c r="C1534" s="22" t="s">
        <v>2791</v>
      </c>
      <c r="D1534" s="22" t="s">
        <v>2364</v>
      </c>
      <c r="E1534" s="22" t="s">
        <v>2792</v>
      </c>
      <c r="F1534" s="22"/>
      <c r="G1534" s="22">
        <v>5</v>
      </c>
      <c r="H1534" s="22">
        <v>10.763999999999999</v>
      </c>
      <c r="I1534" s="22" t="s">
        <v>2793</v>
      </c>
      <c r="J1534" s="22" t="s">
        <v>2511</v>
      </c>
      <c r="K1534" s="20"/>
      <c r="L1534" s="20"/>
      <c r="M1534" s="20"/>
      <c r="N1534" s="20"/>
      <c r="O1534" s="20"/>
      <c r="P1534" s="20"/>
      <c r="Q1534" s="20"/>
      <c r="R1534" s="20"/>
      <c r="S1534" s="20"/>
      <c r="T1534" s="20"/>
      <c r="U1534" s="20"/>
    </row>
    <row r="1535" spans="1:21">
      <c r="A1535" s="22" t="s">
        <v>2255</v>
      </c>
      <c r="B1535" s="24" t="s">
        <v>2795</v>
      </c>
      <c r="C1535" s="25" t="s">
        <v>2796</v>
      </c>
      <c r="D1535" s="25"/>
      <c r="E1535" s="25" t="s">
        <v>2364</v>
      </c>
      <c r="F1535" s="25" t="s">
        <v>2797</v>
      </c>
      <c r="G1535" s="25"/>
      <c r="H1535" s="25">
        <v>9</v>
      </c>
      <c r="I1535" s="25" t="s">
        <v>2798</v>
      </c>
      <c r="J1535" s="25" t="s">
        <v>2799</v>
      </c>
      <c r="K1535" s="20"/>
      <c r="L1535" s="20"/>
      <c r="M1535" s="20"/>
      <c r="N1535" s="20"/>
      <c r="O1535" s="20"/>
      <c r="P1535" s="20"/>
      <c r="Q1535" s="20"/>
      <c r="R1535" s="20"/>
      <c r="S1535" s="20"/>
      <c r="T1535" s="20"/>
      <c r="U1535" s="20"/>
    </row>
    <row r="1536" spans="1:21">
      <c r="A1536" s="22" t="s">
        <v>2255</v>
      </c>
      <c r="B1536" s="21" t="s">
        <v>2800</v>
      </c>
      <c r="C1536" s="22" t="s">
        <v>2796</v>
      </c>
      <c r="D1536" s="22"/>
      <c r="E1536" s="22" t="s">
        <v>2364</v>
      </c>
      <c r="F1536" s="22" t="s">
        <v>2797</v>
      </c>
      <c r="G1536" s="22"/>
      <c r="H1536" s="22">
        <v>9</v>
      </c>
      <c r="I1536" s="22" t="s">
        <v>2798</v>
      </c>
      <c r="J1536" s="22" t="s">
        <v>2799</v>
      </c>
      <c r="K1536" s="20"/>
      <c r="L1536" s="20"/>
      <c r="M1536" s="20"/>
      <c r="N1536" s="20"/>
      <c r="O1536" s="20"/>
      <c r="P1536" s="20"/>
      <c r="Q1536" s="20"/>
      <c r="R1536" s="20"/>
      <c r="S1536" s="20"/>
      <c r="T1536" s="20"/>
      <c r="U1536" s="20"/>
    </row>
    <row r="1537" spans="1:21">
      <c r="A1537" s="22" t="s">
        <v>2255</v>
      </c>
      <c r="B1537" s="24" t="s">
        <v>2801</v>
      </c>
      <c r="C1537" s="25" t="s">
        <v>2796</v>
      </c>
      <c r="D1537" s="25"/>
      <c r="E1537" s="25" t="s">
        <v>2364</v>
      </c>
      <c r="F1537" s="25" t="s">
        <v>2797</v>
      </c>
      <c r="G1537" s="25"/>
      <c r="H1537" s="25">
        <v>9</v>
      </c>
      <c r="I1537" s="25" t="s">
        <v>2798</v>
      </c>
      <c r="J1537" s="25" t="s">
        <v>2799</v>
      </c>
      <c r="K1537" s="20"/>
      <c r="L1537" s="20"/>
      <c r="M1537" s="20"/>
      <c r="N1537" s="20"/>
      <c r="O1537" s="20"/>
      <c r="P1537" s="20"/>
      <c r="Q1537" s="20"/>
      <c r="R1537" s="20"/>
      <c r="S1537" s="20"/>
      <c r="T1537" s="20"/>
      <c r="U1537" s="20"/>
    </row>
    <row r="1538" spans="1:21">
      <c r="A1538" s="22" t="s">
        <v>2255</v>
      </c>
      <c r="B1538" s="21" t="s">
        <v>2802</v>
      </c>
      <c r="C1538" s="22" t="s">
        <v>365</v>
      </c>
      <c r="D1538" s="22"/>
      <c r="E1538" s="22" t="s">
        <v>106</v>
      </c>
      <c r="F1538" s="22" t="s">
        <v>2803</v>
      </c>
      <c r="G1538" s="22"/>
      <c r="H1538" s="22">
        <v>25</v>
      </c>
      <c r="I1538" s="22" t="s">
        <v>1607</v>
      </c>
      <c r="J1538" s="22" t="s">
        <v>2804</v>
      </c>
      <c r="K1538" s="20"/>
      <c r="L1538" s="20"/>
      <c r="M1538" s="20"/>
      <c r="N1538" s="20"/>
      <c r="O1538" s="20"/>
      <c r="P1538" s="20"/>
      <c r="Q1538" s="20"/>
      <c r="R1538" s="20"/>
      <c r="S1538" s="20"/>
      <c r="T1538" s="20"/>
      <c r="U1538" s="20"/>
    </row>
    <row r="1539" spans="1:21">
      <c r="A1539" s="22" t="s">
        <v>2255</v>
      </c>
      <c r="B1539" s="24" t="s">
        <v>2805</v>
      </c>
      <c r="C1539" s="25" t="s">
        <v>365</v>
      </c>
      <c r="D1539" s="25"/>
      <c r="E1539" s="25" t="s">
        <v>106</v>
      </c>
      <c r="F1539" s="25" t="s">
        <v>2803</v>
      </c>
      <c r="G1539" s="25"/>
      <c r="H1539" s="25">
        <v>25</v>
      </c>
      <c r="I1539" s="25" t="s">
        <v>1607</v>
      </c>
      <c r="J1539" s="25" t="s">
        <v>2804</v>
      </c>
      <c r="K1539" s="20"/>
      <c r="L1539" s="20"/>
      <c r="M1539" s="20"/>
      <c r="N1539" s="20"/>
      <c r="O1539" s="20"/>
      <c r="P1539" s="20"/>
      <c r="Q1539" s="20"/>
      <c r="R1539" s="20"/>
      <c r="S1539" s="20"/>
      <c r="T1539" s="20"/>
      <c r="U1539" s="20"/>
    </row>
    <row r="1540" spans="1:21">
      <c r="A1540" s="22" t="s">
        <v>2255</v>
      </c>
      <c r="B1540" s="21" t="s">
        <v>2806</v>
      </c>
      <c r="C1540" s="22" t="s">
        <v>365</v>
      </c>
      <c r="D1540" s="22"/>
      <c r="E1540" s="22" t="s">
        <v>106</v>
      </c>
      <c r="F1540" s="22" t="s">
        <v>2803</v>
      </c>
      <c r="G1540" s="22"/>
      <c r="H1540" s="22">
        <v>25</v>
      </c>
      <c r="I1540" s="22" t="s">
        <v>1607</v>
      </c>
      <c r="J1540" s="22" t="s">
        <v>2804</v>
      </c>
      <c r="K1540" s="20"/>
      <c r="L1540" s="20"/>
      <c r="M1540" s="20"/>
      <c r="N1540" s="20"/>
      <c r="O1540" s="20"/>
      <c r="P1540" s="20"/>
      <c r="Q1540" s="20"/>
      <c r="R1540" s="20"/>
      <c r="S1540" s="20"/>
      <c r="T1540" s="20"/>
      <c r="U1540" s="20"/>
    </row>
    <row r="1541" spans="1:21">
      <c r="A1541" s="22" t="s">
        <v>2255</v>
      </c>
      <c r="B1541" s="24" t="s">
        <v>2807</v>
      </c>
      <c r="C1541" s="25" t="s">
        <v>383</v>
      </c>
      <c r="D1541" s="25"/>
      <c r="E1541" s="25" t="s">
        <v>106</v>
      </c>
      <c r="F1541" s="25" t="s">
        <v>2808</v>
      </c>
      <c r="G1541" s="25"/>
      <c r="H1541" s="25">
        <v>20</v>
      </c>
      <c r="I1541" s="25" t="s">
        <v>2809</v>
      </c>
      <c r="J1541" s="25" t="s">
        <v>2810</v>
      </c>
      <c r="K1541" s="20"/>
      <c r="L1541" s="20"/>
      <c r="M1541" s="20"/>
      <c r="N1541" s="20"/>
      <c r="O1541" s="20"/>
      <c r="P1541" s="20"/>
      <c r="Q1541" s="20"/>
      <c r="R1541" s="20"/>
      <c r="S1541" s="20"/>
      <c r="T1541" s="20"/>
      <c r="U1541" s="20"/>
    </row>
    <row r="1542" spans="1:21">
      <c r="A1542" s="22" t="s">
        <v>2255</v>
      </c>
      <c r="B1542" s="21" t="s">
        <v>2811</v>
      </c>
      <c r="C1542" s="22" t="s">
        <v>383</v>
      </c>
      <c r="D1542" s="22"/>
      <c r="E1542" s="22" t="s">
        <v>106</v>
      </c>
      <c r="F1542" s="22" t="s">
        <v>2758</v>
      </c>
      <c r="G1542" s="22"/>
      <c r="H1542" s="22">
        <v>20</v>
      </c>
      <c r="I1542" s="22" t="s">
        <v>2809</v>
      </c>
      <c r="J1542" s="22" t="s">
        <v>2812</v>
      </c>
      <c r="K1542" s="20"/>
      <c r="L1542" s="20"/>
      <c r="M1542" s="20"/>
      <c r="N1542" s="20"/>
      <c r="O1542" s="20"/>
      <c r="P1542" s="20"/>
      <c r="Q1542" s="20"/>
      <c r="R1542" s="20"/>
      <c r="S1542" s="20"/>
      <c r="T1542" s="20"/>
      <c r="U1542" s="20"/>
    </row>
    <row r="1543" spans="1:21">
      <c r="A1543" s="22" t="s">
        <v>2255</v>
      </c>
      <c r="B1543" s="24" t="s">
        <v>2813</v>
      </c>
      <c r="C1543" s="25" t="s">
        <v>383</v>
      </c>
      <c r="D1543" s="25"/>
      <c r="E1543" s="25" t="s">
        <v>106</v>
      </c>
      <c r="F1543" s="25" t="s">
        <v>2758</v>
      </c>
      <c r="G1543" s="25"/>
      <c r="H1543" s="25">
        <v>20</v>
      </c>
      <c r="I1543" s="25" t="s">
        <v>2809</v>
      </c>
      <c r="J1543" s="25" t="s">
        <v>2812</v>
      </c>
      <c r="K1543" s="20"/>
      <c r="L1543" s="20"/>
      <c r="M1543" s="20"/>
      <c r="N1543" s="20"/>
      <c r="O1543" s="20"/>
      <c r="P1543" s="20"/>
      <c r="Q1543" s="20"/>
      <c r="R1543" s="20"/>
      <c r="S1543" s="20"/>
      <c r="T1543" s="20"/>
      <c r="U1543" s="20"/>
    </row>
    <row r="1544" spans="1:21">
      <c r="A1544" s="22" t="s">
        <v>2255</v>
      </c>
      <c r="B1544" s="21" t="s">
        <v>2814</v>
      </c>
      <c r="C1544" s="22" t="s">
        <v>2815</v>
      </c>
      <c r="D1544" s="22" t="s">
        <v>2364</v>
      </c>
      <c r="E1544" s="22" t="s">
        <v>2816</v>
      </c>
      <c r="F1544" s="22" t="s">
        <v>28</v>
      </c>
      <c r="G1544" s="22" t="s">
        <v>2817</v>
      </c>
      <c r="H1544" s="22" t="s">
        <v>2818</v>
      </c>
      <c r="I1544" s="22"/>
      <c r="J1544" s="22"/>
      <c r="K1544" s="22"/>
      <c r="L1544" s="22"/>
      <c r="M1544" s="23"/>
      <c r="N1544" s="20"/>
      <c r="O1544" s="20"/>
      <c r="P1544" s="20"/>
      <c r="Q1544" s="20"/>
      <c r="R1544" s="20"/>
      <c r="S1544" s="20"/>
      <c r="T1544" s="20"/>
      <c r="U1544" s="20"/>
    </row>
    <row r="1545" spans="1:21">
      <c r="A1545" s="22" t="s">
        <v>2255</v>
      </c>
      <c r="B1545" s="24" t="s">
        <v>2819</v>
      </c>
      <c r="C1545" s="25" t="s">
        <v>2815</v>
      </c>
      <c r="D1545" s="25" t="s">
        <v>2364</v>
      </c>
      <c r="E1545" s="25" t="s">
        <v>2816</v>
      </c>
      <c r="F1545" s="25" t="s">
        <v>28</v>
      </c>
      <c r="G1545" s="25" t="s">
        <v>2817</v>
      </c>
      <c r="H1545" s="25" t="s">
        <v>2818</v>
      </c>
      <c r="I1545" s="25"/>
      <c r="J1545" s="25"/>
      <c r="K1545" s="25"/>
      <c r="L1545" s="25"/>
      <c r="M1545" s="26"/>
      <c r="N1545" s="20"/>
      <c r="O1545" s="20"/>
      <c r="P1545" s="20"/>
      <c r="Q1545" s="20"/>
      <c r="R1545" s="20"/>
      <c r="S1545" s="20"/>
      <c r="T1545" s="20"/>
      <c r="U1545" s="20"/>
    </row>
    <row r="1546" spans="1:21">
      <c r="A1546" s="22" t="s">
        <v>2255</v>
      </c>
      <c r="B1546" s="21" t="s">
        <v>2820</v>
      </c>
      <c r="C1546" s="22"/>
      <c r="D1546" s="22" t="s">
        <v>2640</v>
      </c>
      <c r="E1546" s="22"/>
      <c r="F1546" s="22" t="s">
        <v>106</v>
      </c>
      <c r="G1546" s="22" t="s">
        <v>2821</v>
      </c>
      <c r="H1546" s="22"/>
      <c r="I1546" s="22">
        <v>5</v>
      </c>
      <c r="J1546" s="22"/>
      <c r="K1546" s="22">
        <v>12.92</v>
      </c>
      <c r="L1546" s="22"/>
      <c r="M1546" s="23" t="s">
        <v>2822</v>
      </c>
      <c r="N1546" s="20"/>
      <c r="O1546" s="20"/>
      <c r="P1546" s="20"/>
      <c r="Q1546" s="20"/>
      <c r="R1546" s="20"/>
      <c r="S1546" s="20"/>
      <c r="T1546" s="20"/>
      <c r="U1546" s="20"/>
    </row>
    <row r="1547" spans="1:21">
      <c r="A1547" s="22" t="s">
        <v>2255</v>
      </c>
      <c r="B1547" s="24" t="s">
        <v>2823</v>
      </c>
      <c r="C1547" s="25"/>
      <c r="D1547" s="25" t="s">
        <v>2640</v>
      </c>
      <c r="E1547" s="25"/>
      <c r="F1547" s="25" t="s">
        <v>2364</v>
      </c>
      <c r="G1547" s="25" t="s">
        <v>2824</v>
      </c>
      <c r="H1547" s="25"/>
      <c r="I1547" s="25">
        <v>4</v>
      </c>
      <c r="J1547" s="25"/>
      <c r="K1547" s="25">
        <v>10.33</v>
      </c>
      <c r="L1547" s="25"/>
      <c r="M1547" s="26" t="s">
        <v>2825</v>
      </c>
      <c r="N1547" s="20"/>
      <c r="O1547" s="20"/>
      <c r="P1547" s="20"/>
      <c r="Q1547" s="20"/>
      <c r="R1547" s="20"/>
      <c r="S1547" s="20"/>
      <c r="T1547" s="20"/>
      <c r="U1547" s="20"/>
    </row>
    <row r="1548" spans="1:21">
      <c r="A1548" s="22" t="s">
        <v>2255</v>
      </c>
      <c r="B1548" s="21" t="s">
        <v>2826</v>
      </c>
      <c r="C1548" s="22"/>
      <c r="D1548" s="22" t="s">
        <v>2827</v>
      </c>
      <c r="E1548" s="22"/>
      <c r="F1548" s="22" t="s">
        <v>106</v>
      </c>
      <c r="G1548" s="22" t="s">
        <v>2828</v>
      </c>
      <c r="H1548" s="22"/>
      <c r="I1548" s="22">
        <v>6</v>
      </c>
      <c r="J1548" s="22"/>
      <c r="K1548" s="22">
        <v>10.763999999999999</v>
      </c>
      <c r="L1548" s="22"/>
      <c r="M1548" s="23" t="s">
        <v>2825</v>
      </c>
      <c r="N1548" s="20"/>
      <c r="O1548" s="20"/>
      <c r="P1548" s="20"/>
      <c r="Q1548" s="20"/>
      <c r="R1548" s="20"/>
      <c r="S1548" s="20"/>
      <c r="T1548" s="20"/>
      <c r="U1548" s="20"/>
    </row>
    <row r="1549" spans="1:21">
      <c r="A1549" s="22" t="s">
        <v>2255</v>
      </c>
      <c r="B1549" s="24" t="s">
        <v>2829</v>
      </c>
      <c r="C1549" s="25"/>
      <c r="D1549" s="25" t="s">
        <v>2830</v>
      </c>
      <c r="E1549" s="25"/>
      <c r="F1549" s="25" t="s">
        <v>106</v>
      </c>
      <c r="G1549" s="25" t="s">
        <v>2831</v>
      </c>
      <c r="H1549" s="25"/>
      <c r="I1549" s="25">
        <v>7</v>
      </c>
      <c r="J1549" s="25"/>
      <c r="K1549" s="25">
        <v>10.39</v>
      </c>
      <c r="L1549" s="25"/>
      <c r="M1549" s="26" t="s">
        <v>2832</v>
      </c>
      <c r="N1549" s="20"/>
      <c r="O1549" s="20"/>
      <c r="P1549" s="20"/>
      <c r="Q1549" s="20"/>
      <c r="R1549" s="20"/>
      <c r="S1549" s="20"/>
      <c r="T1549" s="20"/>
      <c r="U1549" s="20"/>
    </row>
    <row r="1550" spans="1:21">
      <c r="A1550" s="22" t="s">
        <v>2255</v>
      </c>
      <c r="B1550" s="21" t="s">
        <v>2833</v>
      </c>
      <c r="C1550" s="22"/>
      <c r="D1550" s="22" t="s">
        <v>2834</v>
      </c>
      <c r="E1550" s="22"/>
      <c r="F1550" s="22" t="s">
        <v>2364</v>
      </c>
      <c r="G1550" s="22" t="s">
        <v>2835</v>
      </c>
      <c r="H1550" s="22"/>
      <c r="I1550" s="22">
        <v>4</v>
      </c>
      <c r="J1550" s="22"/>
      <c r="K1550" s="22">
        <v>8.7200000000000006</v>
      </c>
      <c r="L1550" s="22"/>
      <c r="M1550" s="23" t="s">
        <v>2818</v>
      </c>
      <c r="N1550" s="20"/>
      <c r="O1550" s="20"/>
      <c r="P1550" s="20"/>
      <c r="Q1550" s="20"/>
      <c r="R1550" s="20"/>
      <c r="S1550" s="20"/>
      <c r="T1550" s="20"/>
      <c r="U1550" s="20"/>
    </row>
    <row r="1551" spans="1:21">
      <c r="A1551" s="22" t="s">
        <v>2255</v>
      </c>
      <c r="B1551" s="24" t="s">
        <v>2836</v>
      </c>
      <c r="C1551" s="25"/>
      <c r="D1551" s="25" t="s">
        <v>2837</v>
      </c>
      <c r="E1551" s="25"/>
      <c r="F1551" s="25" t="s">
        <v>106</v>
      </c>
      <c r="G1551" s="25" t="s">
        <v>2838</v>
      </c>
      <c r="H1551" s="25"/>
      <c r="I1551" s="25">
        <v>3</v>
      </c>
      <c r="J1551" s="25"/>
      <c r="K1551" s="25">
        <v>13.08</v>
      </c>
      <c r="L1551" s="25"/>
      <c r="M1551" s="26" t="s">
        <v>2839</v>
      </c>
      <c r="N1551" s="20"/>
      <c r="O1551" s="20"/>
      <c r="P1551" s="20"/>
      <c r="Q1551" s="20"/>
      <c r="R1551" s="20"/>
      <c r="S1551" s="20"/>
      <c r="T1551" s="20"/>
      <c r="U1551" s="20"/>
    </row>
    <row r="1552" spans="1:21">
      <c r="A1552" s="22" t="s">
        <v>2255</v>
      </c>
      <c r="B1552" s="21" t="s">
        <v>2840</v>
      </c>
      <c r="C1552" s="22"/>
      <c r="D1552" s="22" t="s">
        <v>2837</v>
      </c>
      <c r="E1552" s="22"/>
      <c r="F1552" s="22" t="s">
        <v>2364</v>
      </c>
      <c r="G1552" s="22" t="s">
        <v>2841</v>
      </c>
      <c r="H1552" s="22"/>
      <c r="I1552" s="22">
        <v>3</v>
      </c>
      <c r="J1552" s="22"/>
      <c r="K1552" s="22">
        <v>13.08</v>
      </c>
      <c r="L1552" s="22"/>
      <c r="M1552" s="23" t="s">
        <v>2842</v>
      </c>
      <c r="N1552" s="20"/>
      <c r="O1552" s="20"/>
      <c r="P1552" s="20"/>
      <c r="Q1552" s="20"/>
      <c r="R1552" s="20"/>
      <c r="S1552" s="20"/>
      <c r="T1552" s="20"/>
      <c r="U1552" s="20"/>
    </row>
    <row r="1553" spans="1:21">
      <c r="A1553" s="22" t="s">
        <v>2255</v>
      </c>
      <c r="B1553" s="24" t="s">
        <v>2843</v>
      </c>
      <c r="C1553" s="25"/>
      <c r="D1553" s="25" t="s">
        <v>2844</v>
      </c>
      <c r="E1553" s="25"/>
      <c r="F1553" s="25" t="s">
        <v>106</v>
      </c>
      <c r="G1553" s="25" t="s">
        <v>2845</v>
      </c>
      <c r="H1553" s="25"/>
      <c r="I1553" s="25">
        <v>4</v>
      </c>
      <c r="J1553" s="25"/>
      <c r="K1553" s="25">
        <v>14.79</v>
      </c>
      <c r="L1553" s="25"/>
      <c r="M1553" s="26" t="s">
        <v>2846</v>
      </c>
      <c r="N1553" s="20"/>
      <c r="O1553" s="20"/>
      <c r="P1553" s="20"/>
      <c r="Q1553" s="20"/>
      <c r="R1553" s="20"/>
      <c r="S1553" s="20"/>
      <c r="T1553" s="20"/>
      <c r="U1553" s="20"/>
    </row>
    <row r="1554" spans="1:21">
      <c r="A1554" s="22" t="s">
        <v>2255</v>
      </c>
      <c r="B1554" s="21" t="s">
        <v>2847</v>
      </c>
      <c r="C1554" s="22"/>
      <c r="D1554" s="22" t="s">
        <v>2848</v>
      </c>
      <c r="E1554" s="22"/>
      <c r="F1554" s="22" t="s">
        <v>106</v>
      </c>
      <c r="G1554" s="22" t="s">
        <v>2849</v>
      </c>
      <c r="H1554" s="22"/>
      <c r="I1554" s="22">
        <v>4</v>
      </c>
      <c r="J1554" s="22"/>
      <c r="K1554" s="22">
        <v>13.56</v>
      </c>
      <c r="L1554" s="22"/>
      <c r="M1554" s="23" t="s">
        <v>2850</v>
      </c>
      <c r="N1554" s="20"/>
      <c r="O1554" s="20"/>
      <c r="P1554" s="20"/>
      <c r="Q1554" s="20"/>
      <c r="R1554" s="20"/>
      <c r="S1554" s="20"/>
      <c r="T1554" s="20"/>
      <c r="U1554" s="20"/>
    </row>
    <row r="1555" spans="1:21">
      <c r="A1555" s="22" t="s">
        <v>2255</v>
      </c>
      <c r="B1555" s="24" t="s">
        <v>2851</v>
      </c>
      <c r="C1555" s="25"/>
      <c r="D1555" s="25" t="s">
        <v>2848</v>
      </c>
      <c r="E1555" s="25"/>
      <c r="F1555" s="25" t="s">
        <v>106</v>
      </c>
      <c r="G1555" s="25" t="s">
        <v>2849</v>
      </c>
      <c r="H1555" s="25"/>
      <c r="I1555" s="25">
        <v>4</v>
      </c>
      <c r="J1555" s="25"/>
      <c r="K1555" s="25">
        <v>13.56</v>
      </c>
      <c r="L1555" s="25"/>
      <c r="M1555" s="26" t="s">
        <v>2850</v>
      </c>
      <c r="N1555" s="20"/>
      <c r="O1555" s="20"/>
      <c r="P1555" s="20"/>
      <c r="Q1555" s="20"/>
      <c r="R1555" s="20"/>
      <c r="S1555" s="20"/>
      <c r="T1555" s="20"/>
      <c r="U1555" s="20"/>
    </row>
    <row r="1556" spans="1:21">
      <c r="A1556" s="22" t="s">
        <v>2255</v>
      </c>
      <c r="B1556" s="21" t="s">
        <v>2852</v>
      </c>
      <c r="C1556" s="22"/>
      <c r="D1556" s="22" t="s">
        <v>2844</v>
      </c>
      <c r="E1556" s="22"/>
      <c r="F1556" s="22" t="s">
        <v>106</v>
      </c>
      <c r="G1556" s="22" t="s">
        <v>2853</v>
      </c>
      <c r="H1556" s="22" t="s">
        <v>39</v>
      </c>
      <c r="I1556" s="22"/>
      <c r="J1556" s="22"/>
      <c r="K1556" s="22">
        <v>14.79</v>
      </c>
      <c r="L1556" s="22"/>
      <c r="M1556" s="23" t="s">
        <v>2854</v>
      </c>
      <c r="N1556" s="20"/>
      <c r="O1556" s="20"/>
      <c r="P1556" s="20"/>
      <c r="Q1556" s="20"/>
      <c r="R1556" s="20"/>
      <c r="S1556" s="20"/>
      <c r="T1556" s="20"/>
      <c r="U1556" s="20"/>
    </row>
    <row r="1557" spans="1:21">
      <c r="A1557" s="22" t="s">
        <v>2255</v>
      </c>
      <c r="B1557" s="24" t="s">
        <v>2855</v>
      </c>
      <c r="C1557" s="25"/>
      <c r="D1557" s="25" t="s">
        <v>821</v>
      </c>
      <c r="E1557" s="25"/>
      <c r="F1557" s="25" t="s">
        <v>106</v>
      </c>
      <c r="G1557" s="25" t="s">
        <v>2856</v>
      </c>
      <c r="H1557" s="25" t="s">
        <v>39</v>
      </c>
      <c r="I1557" s="25"/>
      <c r="J1557" s="25">
        <v>15.5</v>
      </c>
      <c r="K1557" s="25"/>
      <c r="L1557" s="25" t="s">
        <v>2857</v>
      </c>
      <c r="M1557" s="26"/>
      <c r="N1557" s="20"/>
      <c r="O1557" s="20"/>
      <c r="P1557" s="20"/>
      <c r="Q1557" s="20"/>
      <c r="R1557" s="20"/>
      <c r="S1557" s="20"/>
      <c r="T1557" s="20"/>
      <c r="U1557" s="20"/>
    </row>
    <row r="1558" spans="1:21">
      <c r="A1558" s="22" t="s">
        <v>2255</v>
      </c>
      <c r="B1558" s="21" t="s">
        <v>2858</v>
      </c>
      <c r="C1558" s="22"/>
      <c r="D1558" s="22" t="s">
        <v>2859</v>
      </c>
      <c r="E1558" s="22"/>
      <c r="F1558" s="22" t="s">
        <v>106</v>
      </c>
      <c r="G1558" s="22" t="s">
        <v>2860</v>
      </c>
      <c r="H1558" s="22"/>
      <c r="I1558" s="22">
        <v>3</v>
      </c>
      <c r="J1558" s="22"/>
      <c r="K1558" s="22"/>
      <c r="L1558" s="22"/>
      <c r="M1558" s="23" t="s">
        <v>17</v>
      </c>
      <c r="N1558" s="20"/>
      <c r="O1558" s="20"/>
      <c r="P1558" s="20"/>
      <c r="Q1558" s="20"/>
      <c r="R1558" s="20"/>
      <c r="S1558" s="20"/>
      <c r="T1558" s="20"/>
      <c r="U1558" s="20"/>
    </row>
    <row r="1559" spans="1:21">
      <c r="A1559" s="22" t="s">
        <v>2255</v>
      </c>
      <c r="B1559" s="24" t="s">
        <v>2861</v>
      </c>
      <c r="C1559" s="25"/>
      <c r="D1559" s="25" t="s">
        <v>2859</v>
      </c>
      <c r="E1559" s="25"/>
      <c r="F1559" s="25" t="s">
        <v>106</v>
      </c>
      <c r="G1559" s="25" t="s">
        <v>2860</v>
      </c>
      <c r="H1559" s="25"/>
      <c r="I1559" s="25">
        <v>3</v>
      </c>
      <c r="J1559" s="25"/>
      <c r="K1559" s="25"/>
      <c r="L1559" s="25"/>
      <c r="M1559" s="26" t="s">
        <v>17</v>
      </c>
      <c r="N1559" s="20"/>
      <c r="O1559" s="20"/>
      <c r="P1559" s="20"/>
      <c r="Q1559" s="20"/>
      <c r="R1559" s="20"/>
      <c r="S1559" s="20"/>
      <c r="T1559" s="20"/>
      <c r="U1559" s="20"/>
    </row>
    <row r="1560" spans="1:21">
      <c r="A1560" s="22" t="s">
        <v>2255</v>
      </c>
      <c r="B1560" s="21" t="s">
        <v>2862</v>
      </c>
      <c r="C1560" s="22"/>
      <c r="D1560" s="22" t="s">
        <v>2859</v>
      </c>
      <c r="E1560" s="22"/>
      <c r="F1560" s="22" t="s">
        <v>2364</v>
      </c>
      <c r="G1560" s="22" t="s">
        <v>2863</v>
      </c>
      <c r="H1560" s="22"/>
      <c r="I1560" s="22">
        <v>2</v>
      </c>
      <c r="J1560" s="22"/>
      <c r="K1560" s="22">
        <v>10.33</v>
      </c>
      <c r="L1560" s="22"/>
      <c r="M1560" s="23" t="s">
        <v>2864</v>
      </c>
      <c r="N1560" s="20"/>
      <c r="O1560" s="20"/>
      <c r="P1560" s="20"/>
      <c r="Q1560" s="20"/>
      <c r="R1560" s="20"/>
      <c r="S1560" s="20"/>
      <c r="T1560" s="20"/>
      <c r="U1560" s="20"/>
    </row>
    <row r="1561" spans="1:21">
      <c r="A1561" s="22" t="s">
        <v>2255</v>
      </c>
      <c r="B1561" s="24" t="s">
        <v>2865</v>
      </c>
      <c r="C1561" s="25"/>
      <c r="D1561" s="25" t="s">
        <v>2866</v>
      </c>
      <c r="E1561" s="25"/>
      <c r="F1561" s="25" t="s">
        <v>106</v>
      </c>
      <c r="G1561" s="25" t="s">
        <v>2867</v>
      </c>
      <c r="H1561" s="25"/>
      <c r="I1561" s="25">
        <v>22</v>
      </c>
      <c r="J1561" s="25"/>
      <c r="K1561" s="25">
        <v>10.66</v>
      </c>
      <c r="L1561" s="25"/>
      <c r="M1561" s="26" t="s">
        <v>2868</v>
      </c>
      <c r="N1561" s="20"/>
      <c r="O1561" s="20"/>
      <c r="P1561" s="20"/>
      <c r="Q1561" s="20"/>
      <c r="R1561" s="20"/>
      <c r="S1561" s="20"/>
      <c r="T1561" s="20"/>
      <c r="U1561" s="20"/>
    </row>
    <row r="1562" spans="1:21">
      <c r="A1562" s="22" t="s">
        <v>2255</v>
      </c>
      <c r="B1562" s="21" t="s">
        <v>2869</v>
      </c>
      <c r="C1562" s="22"/>
      <c r="D1562" s="22" t="s">
        <v>2866</v>
      </c>
      <c r="E1562" s="22"/>
      <c r="F1562" s="22" t="s">
        <v>106</v>
      </c>
      <c r="G1562" s="22" t="s">
        <v>2870</v>
      </c>
      <c r="H1562" s="22"/>
      <c r="I1562" s="22">
        <v>22</v>
      </c>
      <c r="J1562" s="22"/>
      <c r="K1562" s="22">
        <v>10.66</v>
      </c>
      <c r="L1562" s="22"/>
      <c r="M1562" s="23" t="s">
        <v>2871</v>
      </c>
      <c r="N1562" s="20"/>
      <c r="O1562" s="20"/>
      <c r="P1562" s="20"/>
      <c r="Q1562" s="20"/>
      <c r="R1562" s="20"/>
      <c r="S1562" s="20"/>
      <c r="T1562" s="20"/>
      <c r="U1562" s="20"/>
    </row>
    <row r="1563" spans="1:21">
      <c r="A1563" s="22" t="s">
        <v>2255</v>
      </c>
      <c r="B1563" s="24" t="s">
        <v>2872</v>
      </c>
      <c r="C1563" s="25"/>
      <c r="D1563" s="25" t="s">
        <v>2873</v>
      </c>
      <c r="E1563" s="25"/>
      <c r="F1563" s="25" t="s">
        <v>106</v>
      </c>
      <c r="G1563" s="25" t="s">
        <v>2874</v>
      </c>
      <c r="H1563" s="25"/>
      <c r="I1563" s="25">
        <v>30</v>
      </c>
      <c r="J1563" s="25"/>
      <c r="K1563" s="25">
        <v>14.53</v>
      </c>
      <c r="L1563" s="25"/>
      <c r="M1563" s="26" t="s">
        <v>2875</v>
      </c>
      <c r="N1563" s="20"/>
      <c r="O1563" s="20"/>
      <c r="P1563" s="20"/>
      <c r="Q1563" s="20"/>
      <c r="R1563" s="20"/>
      <c r="S1563" s="20"/>
      <c r="T1563" s="20"/>
      <c r="U1563" s="20"/>
    </row>
    <row r="1564" spans="1:21">
      <c r="A1564" s="22" t="s">
        <v>2255</v>
      </c>
      <c r="B1564" s="21" t="s">
        <v>2876</v>
      </c>
      <c r="C1564" s="22"/>
      <c r="D1564" s="22" t="s">
        <v>365</v>
      </c>
      <c r="E1564" s="22"/>
      <c r="F1564" s="22" t="s">
        <v>106</v>
      </c>
      <c r="G1564" s="22" t="s">
        <v>2877</v>
      </c>
      <c r="H1564" s="22"/>
      <c r="I1564" s="22">
        <v>25</v>
      </c>
      <c r="J1564" s="22"/>
      <c r="K1564" s="22">
        <v>10.763999999999999</v>
      </c>
      <c r="L1564" s="22"/>
      <c r="M1564" s="23" t="s">
        <v>2878</v>
      </c>
      <c r="N1564" s="20"/>
      <c r="O1564" s="20"/>
      <c r="P1564" s="20"/>
      <c r="Q1564" s="20"/>
      <c r="R1564" s="20"/>
      <c r="S1564" s="20"/>
      <c r="T1564" s="20"/>
      <c r="U1564" s="20"/>
    </row>
    <row r="1565" spans="1:21">
      <c r="A1565" s="22" t="s">
        <v>2255</v>
      </c>
      <c r="B1565" s="24" t="s">
        <v>2879</v>
      </c>
      <c r="C1565" s="25"/>
      <c r="D1565" s="25" t="s">
        <v>365</v>
      </c>
      <c r="E1565" s="25"/>
      <c r="F1565" s="25" t="s">
        <v>106</v>
      </c>
      <c r="G1565" s="25" t="s">
        <v>2880</v>
      </c>
      <c r="H1565" s="25"/>
      <c r="I1565" s="25">
        <v>25</v>
      </c>
      <c r="J1565" s="25"/>
      <c r="K1565" s="25">
        <v>10.763999999999999</v>
      </c>
      <c r="L1565" s="25"/>
      <c r="M1565" s="26" t="s">
        <v>2881</v>
      </c>
      <c r="N1565" s="20"/>
      <c r="O1565" s="20"/>
      <c r="P1565" s="20"/>
      <c r="Q1565" s="20"/>
      <c r="R1565" s="20"/>
      <c r="S1565" s="20"/>
      <c r="T1565" s="20"/>
      <c r="U1565" s="20"/>
    </row>
    <row r="1566" spans="1:21">
      <c r="A1566" s="22" t="s">
        <v>2255</v>
      </c>
      <c r="B1566" s="21" t="s">
        <v>2882</v>
      </c>
      <c r="C1566" s="22"/>
      <c r="D1566" s="22" t="s">
        <v>365</v>
      </c>
      <c r="E1566" s="22"/>
      <c r="F1566" s="22" t="s">
        <v>106</v>
      </c>
      <c r="G1566" s="22" t="s">
        <v>2883</v>
      </c>
      <c r="H1566" s="22"/>
      <c r="I1566" s="22">
        <v>25</v>
      </c>
      <c r="J1566" s="22"/>
      <c r="K1566" s="22">
        <v>10.763999999999999</v>
      </c>
      <c r="L1566" s="22"/>
      <c r="M1566" s="23" t="s">
        <v>2868</v>
      </c>
      <c r="N1566" s="20"/>
      <c r="O1566" s="20"/>
      <c r="P1566" s="20"/>
      <c r="Q1566" s="20"/>
      <c r="R1566" s="20"/>
      <c r="S1566" s="20"/>
      <c r="T1566" s="20"/>
      <c r="U1566" s="20"/>
    </row>
    <row r="1567" spans="1:21">
      <c r="A1567" s="22" t="s">
        <v>2255</v>
      </c>
      <c r="B1567" s="24" t="s">
        <v>2884</v>
      </c>
      <c r="C1567" s="25"/>
      <c r="D1567" s="25" t="s">
        <v>365</v>
      </c>
      <c r="E1567" s="25"/>
      <c r="F1567" s="25" t="s">
        <v>2885</v>
      </c>
      <c r="G1567" s="25" t="s">
        <v>2886</v>
      </c>
      <c r="H1567" s="25"/>
      <c r="I1567" s="25"/>
      <c r="J1567" s="25"/>
      <c r="K1567" s="25"/>
      <c r="L1567" s="25"/>
      <c r="M1567" s="26" t="s">
        <v>17</v>
      </c>
      <c r="N1567" s="20"/>
      <c r="O1567" s="20"/>
      <c r="P1567" s="20"/>
      <c r="Q1567" s="20"/>
      <c r="R1567" s="20"/>
      <c r="S1567" s="20"/>
      <c r="T1567" s="20"/>
      <c r="U1567" s="20"/>
    </row>
    <row r="1568" spans="1:21">
      <c r="A1568" s="22" t="s">
        <v>2255</v>
      </c>
      <c r="B1568" s="21" t="s">
        <v>2887</v>
      </c>
      <c r="C1568" s="22"/>
      <c r="D1568" s="22"/>
      <c r="E1568" s="22"/>
      <c r="F1568" s="22"/>
      <c r="G1568" s="22"/>
      <c r="H1568" s="22"/>
      <c r="I1568" s="22"/>
      <c r="J1568" s="23"/>
      <c r="K1568" s="20"/>
      <c r="L1568" s="20"/>
      <c r="M1568" s="20"/>
      <c r="N1568" s="20"/>
      <c r="O1568" s="20"/>
      <c r="P1568" s="20"/>
      <c r="Q1568" s="20"/>
      <c r="R1568" s="20"/>
      <c r="S1568" s="20"/>
      <c r="T1568" s="20"/>
      <c r="U1568" s="20"/>
    </row>
    <row r="1569" spans="1:21">
      <c r="A1569" s="22" t="s">
        <v>2255</v>
      </c>
      <c r="B1569" s="24" t="s">
        <v>2888</v>
      </c>
      <c r="C1569" s="25" t="s">
        <v>2889</v>
      </c>
      <c r="D1569" s="25" t="s">
        <v>106</v>
      </c>
      <c r="E1569" s="25" t="s">
        <v>2890</v>
      </c>
      <c r="F1569" s="25"/>
      <c r="G1569" s="25" t="s">
        <v>2891</v>
      </c>
      <c r="H1569" s="25" t="s">
        <v>2892</v>
      </c>
      <c r="I1569" s="25" t="s">
        <v>2893</v>
      </c>
      <c r="J1569" s="26"/>
      <c r="K1569" s="20"/>
      <c r="L1569" s="20"/>
      <c r="M1569" s="20"/>
      <c r="N1569" s="20"/>
      <c r="O1569" s="20"/>
      <c r="P1569" s="20"/>
      <c r="Q1569" s="20"/>
      <c r="R1569" s="20"/>
      <c r="S1569" s="20"/>
      <c r="T1569" s="20"/>
      <c r="U1569" s="20"/>
    </row>
    <row r="1570" spans="1:21">
      <c r="A1570" s="22" t="s">
        <v>2255</v>
      </c>
      <c r="B1570" s="21" t="s">
        <v>2894</v>
      </c>
      <c r="C1570" s="22" t="s">
        <v>272</v>
      </c>
      <c r="D1570" s="22" t="s">
        <v>2364</v>
      </c>
      <c r="E1570" s="22" t="s">
        <v>2895</v>
      </c>
      <c r="F1570" s="22"/>
      <c r="G1570" s="22" t="s">
        <v>193</v>
      </c>
      <c r="H1570" s="22" t="s">
        <v>2896</v>
      </c>
      <c r="I1570" s="22" t="s">
        <v>2897</v>
      </c>
      <c r="J1570" s="23"/>
      <c r="K1570" s="20"/>
      <c r="L1570" s="20"/>
      <c r="M1570" s="20"/>
      <c r="N1570" s="20"/>
      <c r="O1570" s="20"/>
      <c r="P1570" s="20"/>
      <c r="Q1570" s="20"/>
      <c r="R1570" s="20"/>
      <c r="S1570" s="20"/>
      <c r="T1570" s="20"/>
      <c r="U1570" s="20"/>
    </row>
    <row r="1571" spans="1:21">
      <c r="A1571" s="22" t="s">
        <v>2255</v>
      </c>
      <c r="B1571" s="24" t="s">
        <v>2898</v>
      </c>
      <c r="C1571" s="25" t="s">
        <v>272</v>
      </c>
      <c r="D1571" s="25" t="s">
        <v>2364</v>
      </c>
      <c r="E1571" s="25" t="s">
        <v>2895</v>
      </c>
      <c r="F1571" s="25"/>
      <c r="G1571" s="25" t="s">
        <v>193</v>
      </c>
      <c r="H1571" s="25" t="s">
        <v>2896</v>
      </c>
      <c r="I1571" s="25" t="s">
        <v>2897</v>
      </c>
      <c r="J1571" s="26"/>
      <c r="K1571" s="20"/>
      <c r="L1571" s="20"/>
      <c r="M1571" s="20"/>
      <c r="N1571" s="20"/>
      <c r="O1571" s="20"/>
      <c r="P1571" s="20"/>
      <c r="Q1571" s="20"/>
      <c r="R1571" s="20"/>
      <c r="S1571" s="20"/>
      <c r="T1571" s="20"/>
      <c r="U1571" s="20"/>
    </row>
    <row r="1572" spans="1:21">
      <c r="A1572" s="22" t="s">
        <v>2255</v>
      </c>
      <c r="B1572" s="21" t="s">
        <v>2899</v>
      </c>
      <c r="C1572" s="22" t="s">
        <v>272</v>
      </c>
      <c r="D1572" s="22" t="s">
        <v>2364</v>
      </c>
      <c r="E1572" s="22" t="s">
        <v>2283</v>
      </c>
      <c r="F1572" s="22"/>
      <c r="G1572" s="22" t="s">
        <v>193</v>
      </c>
      <c r="H1572" s="22" t="s">
        <v>2896</v>
      </c>
      <c r="I1572" s="22" t="s">
        <v>2900</v>
      </c>
      <c r="J1572" s="23"/>
      <c r="K1572" s="20"/>
      <c r="L1572" s="20"/>
      <c r="M1572" s="20"/>
      <c r="N1572" s="20"/>
      <c r="O1572" s="20"/>
      <c r="P1572" s="20"/>
      <c r="Q1572" s="20"/>
      <c r="R1572" s="20"/>
      <c r="S1572" s="20"/>
      <c r="T1572" s="20"/>
      <c r="U1572" s="20"/>
    </row>
    <row r="1573" spans="1:21">
      <c r="A1573" s="22" t="s">
        <v>2255</v>
      </c>
      <c r="B1573" s="24" t="s">
        <v>2901</v>
      </c>
      <c r="C1573" s="25" t="s">
        <v>365</v>
      </c>
      <c r="D1573" s="25" t="s">
        <v>106</v>
      </c>
      <c r="E1573" s="25" t="s">
        <v>2587</v>
      </c>
      <c r="F1573" s="25"/>
      <c r="G1573" s="25" t="s">
        <v>1873</v>
      </c>
      <c r="H1573" s="25" t="s">
        <v>1806</v>
      </c>
      <c r="I1573" s="25" t="s">
        <v>2902</v>
      </c>
      <c r="J1573" s="26"/>
      <c r="K1573" s="20"/>
      <c r="L1573" s="20"/>
      <c r="M1573" s="20"/>
      <c r="N1573" s="20"/>
      <c r="O1573" s="20"/>
      <c r="P1573" s="20"/>
      <c r="Q1573" s="20"/>
      <c r="R1573" s="20"/>
      <c r="S1573" s="20"/>
      <c r="T1573" s="20"/>
      <c r="U1573" s="20"/>
    </row>
    <row r="1574" spans="1:21">
      <c r="A1574" s="22" t="s">
        <v>2255</v>
      </c>
      <c r="B1574" s="21" t="s">
        <v>2903</v>
      </c>
      <c r="C1574" s="22" t="s">
        <v>733</v>
      </c>
      <c r="D1574" s="22" t="s">
        <v>2364</v>
      </c>
      <c r="E1574" s="22" t="s">
        <v>2904</v>
      </c>
      <c r="F1574" s="22"/>
      <c r="G1574" s="22" t="s">
        <v>571</v>
      </c>
      <c r="H1574" s="22" t="s">
        <v>2905</v>
      </c>
      <c r="I1574" s="22"/>
      <c r="J1574" s="23" t="s">
        <v>2906</v>
      </c>
      <c r="K1574" s="20"/>
      <c r="L1574" s="20"/>
      <c r="M1574" s="20"/>
      <c r="N1574" s="20"/>
      <c r="O1574" s="20"/>
      <c r="P1574" s="20"/>
      <c r="Q1574" s="20"/>
      <c r="R1574" s="20"/>
      <c r="S1574" s="20"/>
      <c r="T1574" s="20"/>
      <c r="U1574" s="20"/>
    </row>
    <row r="1575" spans="1:21">
      <c r="A1575" s="22" t="s">
        <v>2255</v>
      </c>
      <c r="B1575" s="24" t="s">
        <v>2907</v>
      </c>
      <c r="C1575" s="25" t="s">
        <v>2908</v>
      </c>
      <c r="D1575" s="25" t="s">
        <v>2885</v>
      </c>
      <c r="E1575" s="25" t="s">
        <v>2909</v>
      </c>
      <c r="F1575" s="25" t="s">
        <v>628</v>
      </c>
      <c r="G1575" s="25"/>
      <c r="H1575" s="25" t="s">
        <v>2910</v>
      </c>
      <c r="I1575" s="25" t="s">
        <v>2857</v>
      </c>
      <c r="J1575" s="26"/>
      <c r="K1575" s="20"/>
      <c r="L1575" s="20"/>
      <c r="M1575" s="20"/>
      <c r="N1575" s="20"/>
      <c r="O1575" s="20"/>
      <c r="P1575" s="20"/>
      <c r="Q1575" s="20"/>
      <c r="R1575" s="20"/>
      <c r="S1575" s="20"/>
      <c r="T1575" s="20"/>
      <c r="U1575" s="20"/>
    </row>
    <row r="1576" spans="1:21">
      <c r="A1576" s="22" t="s">
        <v>2255</v>
      </c>
      <c r="B1576" s="21" t="s">
        <v>2911</v>
      </c>
      <c r="C1576" s="22" t="s">
        <v>2912</v>
      </c>
      <c r="D1576" s="22" t="s">
        <v>2364</v>
      </c>
      <c r="E1576" s="22" t="s">
        <v>2913</v>
      </c>
      <c r="F1576" s="22"/>
      <c r="G1576" s="22" t="s">
        <v>628</v>
      </c>
      <c r="H1576" s="22" t="s">
        <v>2914</v>
      </c>
      <c r="I1576" s="22"/>
      <c r="J1576" s="23" t="s">
        <v>2799</v>
      </c>
      <c r="K1576" s="20"/>
      <c r="L1576" s="20"/>
      <c r="M1576" s="20"/>
      <c r="N1576" s="20"/>
      <c r="O1576" s="20"/>
      <c r="P1576" s="20"/>
      <c r="Q1576" s="20"/>
      <c r="R1576" s="20"/>
      <c r="S1576" s="20"/>
      <c r="T1576" s="20"/>
      <c r="U1576" s="20"/>
    </row>
    <row r="1577" spans="1:21">
      <c r="A1577" s="22" t="s">
        <v>2255</v>
      </c>
      <c r="B1577" s="24" t="s">
        <v>2915</v>
      </c>
      <c r="C1577" s="25" t="s">
        <v>2916</v>
      </c>
      <c r="D1577" s="25" t="s">
        <v>2364</v>
      </c>
      <c r="E1577" s="25" t="s">
        <v>2917</v>
      </c>
      <c r="F1577" s="25"/>
      <c r="G1577" s="25" t="s">
        <v>636</v>
      </c>
      <c r="H1577" s="25" t="s">
        <v>1607</v>
      </c>
      <c r="I1577" s="25" t="s">
        <v>2799</v>
      </c>
      <c r="J1577" s="26"/>
      <c r="K1577" s="20"/>
      <c r="L1577" s="20"/>
      <c r="M1577" s="20"/>
      <c r="N1577" s="20"/>
      <c r="O1577" s="20"/>
      <c r="P1577" s="20"/>
      <c r="Q1577" s="20"/>
      <c r="R1577" s="20"/>
      <c r="S1577" s="20"/>
      <c r="T1577" s="20"/>
      <c r="U1577" s="20"/>
    </row>
    <row r="1578" spans="1:21">
      <c r="A1578" s="22" t="s">
        <v>2255</v>
      </c>
      <c r="B1578" s="21" t="s">
        <v>2918</v>
      </c>
      <c r="C1578" s="22" t="s">
        <v>2916</v>
      </c>
      <c r="D1578" s="22" t="s">
        <v>2364</v>
      </c>
      <c r="E1578" s="22" t="s">
        <v>2917</v>
      </c>
      <c r="F1578" s="22"/>
      <c r="G1578" s="22" t="s">
        <v>636</v>
      </c>
      <c r="H1578" s="22" t="s">
        <v>1607</v>
      </c>
      <c r="I1578" s="22" t="s">
        <v>2799</v>
      </c>
      <c r="J1578" s="23"/>
      <c r="K1578" s="20"/>
      <c r="L1578" s="20"/>
      <c r="M1578" s="20"/>
      <c r="N1578" s="20"/>
      <c r="O1578" s="20"/>
      <c r="P1578" s="20"/>
      <c r="Q1578" s="20"/>
      <c r="R1578" s="20"/>
      <c r="S1578" s="20"/>
      <c r="T1578" s="20"/>
      <c r="U1578" s="20"/>
    </row>
    <row r="1579" spans="1:21" s="6" customFormat="1">
      <c r="A1579" s="20"/>
      <c r="B1579" s="22" t="s">
        <v>2919</v>
      </c>
      <c r="C1579" s="20"/>
      <c r="D1579" s="20"/>
      <c r="E1579" s="20"/>
      <c r="F1579" s="20"/>
      <c r="G1579" s="20"/>
      <c r="H1579" s="20"/>
      <c r="I1579" s="20"/>
      <c r="J1579" s="20"/>
      <c r="K1579" s="20"/>
      <c r="L1579" s="20"/>
    </row>
    <row r="1580" spans="1:21">
      <c r="A1580" s="20" t="s">
        <v>7288</v>
      </c>
      <c r="B1580" s="24" t="s">
        <v>2920</v>
      </c>
      <c r="C1580" s="25" t="s">
        <v>2921</v>
      </c>
      <c r="D1580" s="25"/>
      <c r="E1580" s="25"/>
      <c r="F1580" s="26" t="s">
        <v>177</v>
      </c>
      <c r="G1580" s="20"/>
      <c r="H1580" s="20"/>
      <c r="I1580" s="20"/>
      <c r="J1580" s="20"/>
      <c r="K1580" s="20"/>
      <c r="L1580" s="20"/>
    </row>
    <row r="1581" spans="1:21">
      <c r="A1581" s="20" t="s">
        <v>7288</v>
      </c>
      <c r="B1581" s="21" t="s">
        <v>2922</v>
      </c>
      <c r="C1581" s="22" t="s">
        <v>2923</v>
      </c>
      <c r="D1581" s="22"/>
      <c r="E1581" s="22"/>
      <c r="F1581" s="23" t="s">
        <v>133</v>
      </c>
      <c r="G1581" s="20"/>
      <c r="H1581" s="20"/>
      <c r="I1581" s="20"/>
      <c r="J1581" s="20"/>
      <c r="K1581" s="20"/>
      <c r="L1581" s="20"/>
    </row>
    <row r="1582" spans="1:21">
      <c r="A1582" s="20" t="s">
        <v>7288</v>
      </c>
      <c r="B1582" s="24" t="s">
        <v>2924</v>
      </c>
      <c r="C1582" s="25" t="s">
        <v>2925</v>
      </c>
      <c r="D1582" s="25"/>
      <c r="E1582" s="25"/>
      <c r="F1582" s="26" t="s">
        <v>2926</v>
      </c>
      <c r="G1582" s="20"/>
      <c r="H1582" s="20"/>
      <c r="I1582" s="20"/>
      <c r="J1582" s="20"/>
      <c r="K1582" s="20"/>
      <c r="L1582" s="20"/>
    </row>
    <row r="1583" spans="1:21">
      <c r="A1583" s="20" t="s">
        <v>7288</v>
      </c>
      <c r="B1583" s="21" t="s">
        <v>2927</v>
      </c>
      <c r="C1583" s="22" t="s">
        <v>2928</v>
      </c>
      <c r="D1583" s="22"/>
      <c r="E1583" s="22"/>
      <c r="F1583" s="23" t="s">
        <v>153</v>
      </c>
      <c r="G1583" s="20"/>
      <c r="H1583" s="20"/>
      <c r="I1583" s="20"/>
      <c r="J1583" s="20"/>
      <c r="K1583" s="20"/>
      <c r="L1583" s="20"/>
    </row>
    <row r="1584" spans="1:21">
      <c r="A1584" s="20" t="s">
        <v>7288</v>
      </c>
      <c r="B1584" s="24" t="s">
        <v>2929</v>
      </c>
      <c r="C1584" s="25" t="s">
        <v>2930</v>
      </c>
      <c r="D1584" s="25"/>
      <c r="E1584" s="25"/>
      <c r="F1584" s="26" t="s">
        <v>171</v>
      </c>
      <c r="G1584" s="20"/>
      <c r="H1584" s="20"/>
      <c r="I1584" s="20"/>
      <c r="J1584" s="20"/>
      <c r="K1584" s="20"/>
      <c r="L1584" s="20"/>
    </row>
    <row r="1585" spans="1:12">
      <c r="A1585" s="20" t="s">
        <v>7288</v>
      </c>
      <c r="B1585" s="21" t="s">
        <v>2931</v>
      </c>
      <c r="C1585" s="22" t="s">
        <v>2932</v>
      </c>
      <c r="D1585" s="22"/>
      <c r="E1585" s="22"/>
      <c r="F1585" s="23" t="s">
        <v>171</v>
      </c>
      <c r="G1585" s="20"/>
      <c r="H1585" s="20"/>
      <c r="I1585" s="20"/>
      <c r="J1585" s="20"/>
      <c r="K1585" s="20"/>
      <c r="L1585" s="20"/>
    </row>
    <row r="1586" spans="1:12">
      <c r="A1586" s="20" t="s">
        <v>7288</v>
      </c>
      <c r="B1586" s="24" t="s">
        <v>2933</v>
      </c>
      <c r="C1586" s="25" t="s">
        <v>2934</v>
      </c>
      <c r="D1586" s="25"/>
      <c r="E1586" s="25"/>
      <c r="F1586" s="26" t="s">
        <v>171</v>
      </c>
      <c r="G1586" s="20"/>
      <c r="H1586" s="20"/>
      <c r="I1586" s="20"/>
      <c r="J1586" s="20"/>
      <c r="K1586" s="20"/>
      <c r="L1586" s="20"/>
    </row>
    <row r="1587" spans="1:12">
      <c r="A1587" s="20" t="s">
        <v>7288</v>
      </c>
      <c r="B1587" s="21" t="s">
        <v>2935</v>
      </c>
      <c r="C1587" s="22" t="s">
        <v>2936</v>
      </c>
      <c r="D1587" s="22"/>
      <c r="E1587" s="22"/>
      <c r="F1587" s="23" t="s">
        <v>148</v>
      </c>
      <c r="G1587" s="20"/>
      <c r="H1587" s="20"/>
      <c r="I1587" s="20"/>
      <c r="J1587" s="20"/>
      <c r="K1587" s="20"/>
      <c r="L1587" s="20"/>
    </row>
    <row r="1588" spans="1:12">
      <c r="A1588" s="20" t="s">
        <v>7288</v>
      </c>
      <c r="B1588" s="21" t="s">
        <v>2937</v>
      </c>
      <c r="C1588" s="22" t="s">
        <v>2937</v>
      </c>
      <c r="D1588" s="22" t="s">
        <v>2938</v>
      </c>
      <c r="E1588" s="22" t="s">
        <v>2939</v>
      </c>
      <c r="F1588" s="23" t="s">
        <v>2940</v>
      </c>
      <c r="G1588" s="20"/>
      <c r="H1588" s="20"/>
      <c r="I1588" s="20"/>
      <c r="J1588" s="20"/>
      <c r="K1588" s="20"/>
      <c r="L1588" s="20"/>
    </row>
    <row r="1589" spans="1:12">
      <c r="A1589" s="20" t="s">
        <v>7288</v>
      </c>
      <c r="B1589" s="24" t="s">
        <v>2941</v>
      </c>
      <c r="C1589" s="25" t="s">
        <v>2942</v>
      </c>
      <c r="D1589" s="25" t="s">
        <v>2943</v>
      </c>
      <c r="E1589" s="25" t="s">
        <v>2944</v>
      </c>
      <c r="F1589" s="26" t="s">
        <v>2945</v>
      </c>
      <c r="G1589" s="20"/>
      <c r="H1589" s="20"/>
      <c r="I1589" s="20"/>
      <c r="J1589" s="20"/>
      <c r="K1589" s="20"/>
      <c r="L1589" s="20"/>
    </row>
    <row r="1590" spans="1:12">
      <c r="A1590" s="20" t="s">
        <v>7288</v>
      </c>
      <c r="B1590" s="21" t="s">
        <v>2946</v>
      </c>
      <c r="C1590" s="22" t="s">
        <v>2947</v>
      </c>
      <c r="D1590" s="22" t="s">
        <v>2948</v>
      </c>
      <c r="E1590" s="22" t="s">
        <v>2949</v>
      </c>
      <c r="F1590" s="23" t="s">
        <v>2950</v>
      </c>
      <c r="G1590" s="20"/>
      <c r="H1590" s="20"/>
      <c r="I1590" s="20"/>
      <c r="J1590" s="20"/>
      <c r="K1590" s="20"/>
      <c r="L1590" s="20"/>
    </row>
    <row r="1591" spans="1:12">
      <c r="A1591" s="20" t="s">
        <v>7288</v>
      </c>
      <c r="B1591" s="24" t="s">
        <v>2951</v>
      </c>
      <c r="C1591" s="25" t="s">
        <v>2952</v>
      </c>
      <c r="D1591" s="25" t="s">
        <v>2953</v>
      </c>
      <c r="E1591" s="25" t="s">
        <v>17</v>
      </c>
      <c r="F1591" s="26" t="s">
        <v>2954</v>
      </c>
      <c r="G1591" s="20"/>
      <c r="H1591" s="20"/>
      <c r="I1591" s="20"/>
      <c r="J1591" s="20"/>
      <c r="K1591" s="20"/>
      <c r="L1591" s="20"/>
    </row>
    <row r="1592" spans="1:12">
      <c r="A1592" s="20" t="s">
        <v>7288</v>
      </c>
      <c r="B1592" s="21" t="s">
        <v>2955</v>
      </c>
      <c r="C1592" s="22" t="s">
        <v>2956</v>
      </c>
      <c r="D1592" s="22" t="s">
        <v>2957</v>
      </c>
      <c r="E1592" s="22" t="s">
        <v>2958</v>
      </c>
      <c r="F1592" s="23" t="s">
        <v>2959</v>
      </c>
      <c r="G1592" s="20"/>
      <c r="H1592" s="20"/>
      <c r="I1592" s="20"/>
      <c r="J1592" s="20"/>
      <c r="K1592" s="20"/>
      <c r="L1592" s="20"/>
    </row>
    <row r="1593" spans="1:12">
      <c r="A1593" s="20" t="s">
        <v>7288</v>
      </c>
      <c r="B1593" s="24" t="s">
        <v>2960</v>
      </c>
      <c r="C1593" s="25" t="s">
        <v>2961</v>
      </c>
      <c r="D1593" s="25" t="s">
        <v>2962</v>
      </c>
      <c r="E1593" s="25" t="s">
        <v>2963</v>
      </c>
      <c r="F1593" s="26" t="s">
        <v>2964</v>
      </c>
      <c r="G1593" s="20"/>
      <c r="H1593" s="20"/>
      <c r="I1593" s="20"/>
      <c r="J1593" s="20"/>
      <c r="K1593" s="20"/>
      <c r="L1593" s="20"/>
    </row>
    <row r="1594" spans="1:12">
      <c r="A1594" s="20" t="s">
        <v>7288</v>
      </c>
      <c r="B1594" s="21" t="s">
        <v>2965</v>
      </c>
      <c r="C1594" s="22" t="s">
        <v>2966</v>
      </c>
      <c r="D1594" s="22" t="s">
        <v>2967</v>
      </c>
      <c r="E1594" s="22" t="s">
        <v>2968</v>
      </c>
      <c r="F1594" s="23" t="s">
        <v>2969</v>
      </c>
      <c r="G1594" s="20"/>
      <c r="H1594" s="20"/>
      <c r="I1594" s="20"/>
      <c r="J1594" s="20"/>
      <c r="K1594" s="20"/>
      <c r="L1594" s="20"/>
    </row>
    <row r="1595" spans="1:12">
      <c r="A1595" s="20" t="s">
        <v>7288</v>
      </c>
      <c r="B1595" s="24" t="s">
        <v>2970</v>
      </c>
      <c r="C1595" s="25" t="s">
        <v>2971</v>
      </c>
      <c r="D1595" s="25" t="s">
        <v>2972</v>
      </c>
      <c r="E1595" s="25" t="s">
        <v>2973</v>
      </c>
      <c r="F1595" s="26" t="s">
        <v>2974</v>
      </c>
      <c r="G1595" s="20"/>
      <c r="H1595" s="20"/>
      <c r="I1595" s="20"/>
      <c r="J1595" s="20"/>
      <c r="K1595" s="20"/>
      <c r="L1595" s="20"/>
    </row>
    <row r="1596" spans="1:12">
      <c r="A1596" s="20" t="s">
        <v>7288</v>
      </c>
      <c r="B1596" s="21" t="s">
        <v>2975</v>
      </c>
      <c r="C1596" s="22" t="s">
        <v>2976</v>
      </c>
      <c r="D1596" s="22" t="s">
        <v>2977</v>
      </c>
      <c r="E1596" s="22" t="s">
        <v>2978</v>
      </c>
      <c r="F1596" s="23" t="s">
        <v>2979</v>
      </c>
      <c r="G1596" s="20"/>
      <c r="H1596" s="20"/>
      <c r="I1596" s="20"/>
      <c r="J1596" s="20"/>
      <c r="K1596" s="20"/>
      <c r="L1596" s="20"/>
    </row>
    <row r="1597" spans="1:12">
      <c r="A1597" s="20" t="s">
        <v>7288</v>
      </c>
      <c r="B1597" s="24" t="s">
        <v>2980</v>
      </c>
      <c r="C1597" s="25" t="s">
        <v>17</v>
      </c>
      <c r="D1597" s="25" t="s">
        <v>2951</v>
      </c>
      <c r="E1597" s="25" t="s">
        <v>2981</v>
      </c>
      <c r="F1597" s="26" t="s">
        <v>17</v>
      </c>
      <c r="G1597" s="20"/>
      <c r="H1597" s="20"/>
      <c r="I1597" s="20"/>
      <c r="J1597" s="20"/>
      <c r="K1597" s="20"/>
      <c r="L1597" s="20"/>
    </row>
    <row r="1598" spans="1:12">
      <c r="A1598" s="20" t="s">
        <v>7288</v>
      </c>
      <c r="B1598" s="21" t="s">
        <v>2982</v>
      </c>
      <c r="C1598" s="22" t="s">
        <v>2983</v>
      </c>
      <c r="D1598" s="22" t="s">
        <v>2984</v>
      </c>
      <c r="E1598" s="22" t="s">
        <v>2985</v>
      </c>
      <c r="F1598" s="23" t="s">
        <v>17</v>
      </c>
      <c r="G1598" s="20"/>
      <c r="H1598" s="20"/>
      <c r="I1598" s="20"/>
      <c r="J1598" s="20"/>
      <c r="K1598" s="20"/>
      <c r="L1598" s="20"/>
    </row>
    <row r="1599" spans="1:12">
      <c r="A1599" s="20" t="s">
        <v>7288</v>
      </c>
      <c r="B1599" s="24" t="s">
        <v>2986</v>
      </c>
      <c r="C1599" s="25" t="s">
        <v>2987</v>
      </c>
      <c r="D1599" s="25" t="s">
        <v>2988</v>
      </c>
      <c r="E1599" s="25" t="s">
        <v>2989</v>
      </c>
      <c r="F1599" s="26" t="s">
        <v>2990</v>
      </c>
      <c r="G1599" s="20"/>
      <c r="H1599" s="20"/>
      <c r="I1599" s="20"/>
      <c r="J1599" s="20"/>
      <c r="K1599" s="20"/>
      <c r="L1599" s="20"/>
    </row>
    <row r="1600" spans="1:12">
      <c r="A1600" s="20" t="s">
        <v>7288</v>
      </c>
      <c r="B1600" s="21" t="s">
        <v>2991</v>
      </c>
      <c r="C1600" s="22" t="s">
        <v>2992</v>
      </c>
      <c r="D1600" s="22" t="s">
        <v>2993</v>
      </c>
      <c r="E1600" s="22" t="s">
        <v>2994</v>
      </c>
      <c r="F1600" s="23" t="s">
        <v>17</v>
      </c>
      <c r="G1600" s="20"/>
      <c r="H1600" s="20"/>
      <c r="I1600" s="20"/>
      <c r="J1600" s="20"/>
      <c r="K1600" s="20"/>
      <c r="L1600" s="20"/>
    </row>
    <row r="1601" spans="1:12">
      <c r="A1601" s="20" t="s">
        <v>7288</v>
      </c>
      <c r="B1601" s="24" t="s">
        <v>2995</v>
      </c>
      <c r="C1601" s="25" t="s">
        <v>2986</v>
      </c>
      <c r="D1601" s="25" t="s">
        <v>2996</v>
      </c>
      <c r="E1601" s="25" t="s">
        <v>2997</v>
      </c>
      <c r="F1601" s="26" t="s">
        <v>17</v>
      </c>
      <c r="G1601" s="20"/>
      <c r="H1601" s="20"/>
      <c r="I1601" s="20"/>
      <c r="J1601" s="20"/>
      <c r="K1601" s="20"/>
      <c r="L1601" s="20"/>
    </row>
    <row r="1602" spans="1:12">
      <c r="A1602" s="20" t="s">
        <v>7288</v>
      </c>
      <c r="B1602" s="21" t="s">
        <v>2998</v>
      </c>
      <c r="C1602" s="22" t="s">
        <v>2999</v>
      </c>
      <c r="D1602" s="22" t="s">
        <v>3000</v>
      </c>
      <c r="E1602" s="22" t="s">
        <v>3001</v>
      </c>
      <c r="F1602" s="23" t="s">
        <v>17</v>
      </c>
      <c r="G1602" s="20"/>
      <c r="H1602" s="20"/>
      <c r="I1602" s="20"/>
      <c r="J1602" s="20"/>
      <c r="K1602" s="20"/>
      <c r="L1602" s="20"/>
    </row>
    <row r="1603" spans="1:12">
      <c r="A1603" s="20" t="s">
        <v>7288</v>
      </c>
      <c r="B1603" s="24" t="s">
        <v>3002</v>
      </c>
      <c r="C1603" s="25" t="s">
        <v>3003</v>
      </c>
      <c r="D1603" s="25" t="s">
        <v>3004</v>
      </c>
      <c r="E1603" s="25" t="s">
        <v>17</v>
      </c>
      <c r="F1603" s="26" t="s">
        <v>17</v>
      </c>
      <c r="G1603" s="20"/>
      <c r="H1603" s="20"/>
      <c r="I1603" s="20"/>
      <c r="J1603" s="20"/>
      <c r="K1603" s="20"/>
      <c r="L1603" s="20"/>
    </row>
    <row r="1604" spans="1:12">
      <c r="A1604" s="20" t="s">
        <v>7288</v>
      </c>
      <c r="B1604" s="21" t="s">
        <v>3005</v>
      </c>
      <c r="C1604" s="22" t="s">
        <v>3006</v>
      </c>
      <c r="D1604" s="22" t="s">
        <v>3007</v>
      </c>
      <c r="E1604" s="22" t="s">
        <v>17</v>
      </c>
      <c r="F1604" s="23" t="s">
        <v>17</v>
      </c>
      <c r="G1604" s="20"/>
      <c r="H1604" s="20"/>
      <c r="I1604" s="20"/>
      <c r="J1604" s="20"/>
      <c r="K1604" s="20"/>
      <c r="L1604" s="20"/>
    </row>
    <row r="1605" spans="1:12">
      <c r="A1605" s="20" t="s">
        <v>7288</v>
      </c>
      <c r="B1605" s="24" t="s">
        <v>3003</v>
      </c>
      <c r="C1605" s="25" t="s">
        <v>3008</v>
      </c>
      <c r="D1605" s="25" t="s">
        <v>3009</v>
      </c>
      <c r="E1605" s="25" t="s">
        <v>3010</v>
      </c>
      <c r="F1605" s="26" t="s">
        <v>17</v>
      </c>
      <c r="G1605" s="20"/>
      <c r="H1605" s="20"/>
      <c r="I1605" s="20"/>
      <c r="J1605" s="20"/>
      <c r="K1605" s="20"/>
      <c r="L1605" s="20"/>
    </row>
    <row r="1606" spans="1:12">
      <c r="A1606" s="20" t="s">
        <v>7288</v>
      </c>
      <c r="B1606" s="21" t="s">
        <v>3011</v>
      </c>
      <c r="C1606" s="22" t="s">
        <v>3012</v>
      </c>
      <c r="D1606" s="22" t="s">
        <v>3013</v>
      </c>
      <c r="E1606" s="22" t="s">
        <v>3014</v>
      </c>
      <c r="F1606" s="23" t="s">
        <v>17</v>
      </c>
      <c r="G1606" s="20"/>
      <c r="H1606" s="20"/>
      <c r="I1606" s="20"/>
      <c r="J1606" s="20"/>
      <c r="K1606" s="20"/>
      <c r="L1606" s="20"/>
    </row>
    <row r="1607" spans="1:12">
      <c r="A1607" s="20" t="s">
        <v>7288</v>
      </c>
      <c r="B1607" s="24" t="s">
        <v>3015</v>
      </c>
      <c r="C1607" s="25" t="s">
        <v>3016</v>
      </c>
      <c r="D1607" s="25" t="s">
        <v>3017</v>
      </c>
      <c r="E1607" s="25" t="s">
        <v>3018</v>
      </c>
      <c r="F1607" s="26" t="s">
        <v>17</v>
      </c>
      <c r="G1607" s="20"/>
      <c r="H1607" s="20"/>
      <c r="I1607" s="20"/>
      <c r="J1607" s="20"/>
      <c r="K1607" s="20"/>
      <c r="L1607" s="20"/>
    </row>
    <row r="1608" spans="1:12">
      <c r="A1608" s="20" t="s">
        <v>7288</v>
      </c>
      <c r="B1608" s="21" t="s">
        <v>3008</v>
      </c>
      <c r="C1608" s="22" t="s">
        <v>17</v>
      </c>
      <c r="D1608" s="22" t="s">
        <v>3019</v>
      </c>
      <c r="E1608" s="22" t="s">
        <v>3020</v>
      </c>
      <c r="F1608" s="23" t="s">
        <v>17</v>
      </c>
      <c r="G1608" s="20"/>
      <c r="H1608" s="20"/>
      <c r="I1608" s="20"/>
      <c r="J1608" s="20"/>
      <c r="K1608" s="20"/>
      <c r="L1608" s="20"/>
    </row>
    <row r="1609" spans="1:12">
      <c r="A1609" s="20" t="s">
        <v>7288</v>
      </c>
      <c r="B1609" s="24" t="s">
        <v>3021</v>
      </c>
      <c r="C1609" s="25" t="s">
        <v>3022</v>
      </c>
      <c r="D1609" s="25" t="s">
        <v>3023</v>
      </c>
      <c r="E1609" s="25" t="s">
        <v>3024</v>
      </c>
      <c r="F1609" s="26" t="s">
        <v>17</v>
      </c>
      <c r="G1609" s="20"/>
      <c r="H1609" s="20"/>
      <c r="I1609" s="20"/>
      <c r="J1609" s="20"/>
      <c r="K1609" s="20"/>
      <c r="L1609" s="20"/>
    </row>
    <row r="1610" spans="1:12">
      <c r="A1610" s="20" t="s">
        <v>7288</v>
      </c>
      <c r="B1610" s="21" t="s">
        <v>3025</v>
      </c>
      <c r="C1610" s="22" t="s">
        <v>3026</v>
      </c>
      <c r="D1610" s="22" t="s">
        <v>3027</v>
      </c>
      <c r="E1610" s="22" t="s">
        <v>3028</v>
      </c>
      <c r="F1610" s="23" t="s">
        <v>17</v>
      </c>
      <c r="G1610" s="20"/>
      <c r="H1610" s="20"/>
      <c r="I1610" s="20"/>
      <c r="J1610" s="20"/>
      <c r="K1610" s="20"/>
      <c r="L1610" s="20"/>
    </row>
    <row r="1611" spans="1:12">
      <c r="A1611" s="20" t="s">
        <v>7288</v>
      </c>
      <c r="B1611" s="24" t="s">
        <v>3029</v>
      </c>
      <c r="C1611" s="25" t="s">
        <v>3030</v>
      </c>
      <c r="D1611" s="25" t="s">
        <v>3031</v>
      </c>
      <c r="E1611" s="25" t="s">
        <v>3032</v>
      </c>
      <c r="F1611" s="26" t="s">
        <v>17</v>
      </c>
      <c r="G1611" s="20"/>
      <c r="H1611" s="20"/>
      <c r="I1611" s="20"/>
      <c r="J1611" s="20"/>
      <c r="K1611" s="20"/>
      <c r="L1611" s="20"/>
    </row>
    <row r="1612" spans="1:12">
      <c r="A1612" s="20" t="s">
        <v>7288</v>
      </c>
      <c r="B1612" s="21" t="s">
        <v>3033</v>
      </c>
      <c r="C1612" s="22" t="s">
        <v>3034</v>
      </c>
      <c r="D1612" s="22" t="s">
        <v>17</v>
      </c>
      <c r="E1612" s="22" t="s">
        <v>3035</v>
      </c>
      <c r="F1612" s="23" t="s">
        <v>17</v>
      </c>
      <c r="G1612" s="20"/>
      <c r="H1612" s="20"/>
      <c r="I1612" s="20"/>
      <c r="J1612" s="20"/>
      <c r="K1612" s="20"/>
      <c r="L1612" s="20"/>
    </row>
    <row r="1613" spans="1:12">
      <c r="A1613" s="20" t="s">
        <v>7288</v>
      </c>
      <c r="B1613" s="24" t="s">
        <v>3036</v>
      </c>
      <c r="C1613" s="25" t="s">
        <v>3037</v>
      </c>
      <c r="D1613" s="25" t="s">
        <v>17</v>
      </c>
      <c r="E1613" s="25" t="s">
        <v>17</v>
      </c>
      <c r="F1613" s="26" t="s">
        <v>17</v>
      </c>
      <c r="G1613" s="20"/>
      <c r="H1613" s="20"/>
      <c r="I1613" s="20"/>
      <c r="J1613" s="20"/>
      <c r="K1613" s="20"/>
      <c r="L1613" s="20"/>
    </row>
    <row r="1614" spans="1:12">
      <c r="A1614" s="20" t="s">
        <v>7288</v>
      </c>
      <c r="B1614" s="21" t="s">
        <v>3027</v>
      </c>
      <c r="C1614" s="22" t="s">
        <v>17</v>
      </c>
      <c r="D1614" s="22" t="s">
        <v>17</v>
      </c>
      <c r="E1614" s="22" t="s">
        <v>17</v>
      </c>
      <c r="F1614" s="23" t="s">
        <v>17</v>
      </c>
      <c r="G1614" s="20"/>
      <c r="H1614" s="20"/>
      <c r="I1614" s="20"/>
      <c r="J1614" s="20"/>
      <c r="K1614" s="20"/>
      <c r="L1614" s="20"/>
    </row>
    <row r="1615" spans="1:12">
      <c r="A1615" s="20" t="s">
        <v>7288</v>
      </c>
      <c r="B1615" s="24" t="s">
        <v>3016</v>
      </c>
      <c r="C1615" s="25" t="s">
        <v>17</v>
      </c>
      <c r="D1615" s="25" t="s">
        <v>17</v>
      </c>
      <c r="E1615" s="25" t="s">
        <v>17</v>
      </c>
      <c r="F1615" s="26" t="s">
        <v>17</v>
      </c>
      <c r="G1615" s="20"/>
      <c r="H1615" s="20"/>
      <c r="I1615" s="20"/>
      <c r="J1615" s="20"/>
      <c r="K1615" s="20"/>
      <c r="L1615" s="20"/>
    </row>
    <row r="1616" spans="1:12" s="20" customFormat="1">
      <c r="B1616" s="21" t="s">
        <v>3038</v>
      </c>
      <c r="C1616" s="22"/>
      <c r="D1616" s="22"/>
      <c r="E1616" s="22"/>
      <c r="F1616" s="22"/>
      <c r="G1616" s="22"/>
      <c r="H1616" s="22"/>
      <c r="I1616" s="22" t="s">
        <v>3039</v>
      </c>
      <c r="J1616" s="22"/>
      <c r="K1616" s="23"/>
    </row>
    <row r="1617" spans="2:11" s="20" customFormat="1">
      <c r="B1617" s="21" t="s">
        <v>17</v>
      </c>
      <c r="C1617" s="22"/>
      <c r="D1617" s="22" t="s">
        <v>3040</v>
      </c>
      <c r="E1617" s="22"/>
      <c r="F1617" s="22"/>
      <c r="G1617" s="22"/>
      <c r="H1617" s="22"/>
      <c r="I1617" s="22" t="s">
        <v>3041</v>
      </c>
      <c r="J1617" s="22"/>
      <c r="K1617" s="23"/>
    </row>
    <row r="1618" spans="2:11" s="20" customFormat="1">
      <c r="B1618" s="24" t="s">
        <v>17</v>
      </c>
      <c r="C1618" s="25" t="s">
        <v>17</v>
      </c>
      <c r="D1618" s="25"/>
      <c r="E1618" s="25" t="s">
        <v>17</v>
      </c>
      <c r="F1618" s="25"/>
      <c r="G1618" s="25" t="s">
        <v>3042</v>
      </c>
      <c r="H1618" s="25"/>
      <c r="I1618" s="25" t="s">
        <v>17</v>
      </c>
      <c r="J1618" s="25"/>
      <c r="K1618" s="26" t="s">
        <v>3043</v>
      </c>
    </row>
    <row r="1619" spans="2:11" s="20" customFormat="1">
      <c r="B1619" s="21" t="s">
        <v>17</v>
      </c>
      <c r="C1619" s="22" t="s">
        <v>3044</v>
      </c>
      <c r="D1619" s="22"/>
      <c r="E1619" s="22" t="s">
        <v>3045</v>
      </c>
      <c r="F1619" s="22">
        <v>260</v>
      </c>
      <c r="G1619" s="22" t="s">
        <v>3046</v>
      </c>
      <c r="H1619" s="22"/>
      <c r="I1619" s="22" t="s">
        <v>722</v>
      </c>
      <c r="J1619" s="22">
        <v>380</v>
      </c>
      <c r="K1619" s="23" t="s">
        <v>3047</v>
      </c>
    </row>
    <row r="1620" spans="2:11" s="20" customFormat="1">
      <c r="B1620" s="24" t="s">
        <v>17</v>
      </c>
      <c r="C1620" s="25" t="s">
        <v>3044</v>
      </c>
      <c r="D1620" s="25"/>
      <c r="E1620" s="25" t="s">
        <v>3045</v>
      </c>
      <c r="F1620" s="25">
        <v>290</v>
      </c>
      <c r="G1620" s="25" t="s">
        <v>3048</v>
      </c>
      <c r="H1620" s="25">
        <v>52.8</v>
      </c>
      <c r="I1620" s="25" t="s">
        <v>712</v>
      </c>
      <c r="J1620" s="25">
        <v>420</v>
      </c>
      <c r="K1620" s="26" t="s">
        <v>3049</v>
      </c>
    </row>
    <row r="1621" spans="2:11" s="20" customFormat="1">
      <c r="B1621" s="21" t="s">
        <v>17</v>
      </c>
      <c r="C1621" s="22" t="s">
        <v>3044</v>
      </c>
      <c r="D1621" s="22"/>
      <c r="E1621" s="22" t="s">
        <v>3045</v>
      </c>
      <c r="F1621" s="22">
        <v>390</v>
      </c>
      <c r="G1621" s="22" t="s">
        <v>3050</v>
      </c>
      <c r="H1621" s="22">
        <v>71.010000000000005</v>
      </c>
      <c r="I1621" s="22" t="s">
        <v>717</v>
      </c>
      <c r="J1621" s="22">
        <v>560</v>
      </c>
      <c r="K1621" s="23" t="s">
        <v>1940</v>
      </c>
    </row>
    <row r="1622" spans="2:11" s="20" customFormat="1">
      <c r="B1622" s="24" t="s">
        <v>3051</v>
      </c>
      <c r="C1622" s="25" t="s">
        <v>3044</v>
      </c>
      <c r="D1622" s="25"/>
      <c r="E1622" s="25" t="s">
        <v>3045</v>
      </c>
      <c r="F1622" s="25">
        <v>430</v>
      </c>
      <c r="G1622" s="25" t="s">
        <v>3052</v>
      </c>
      <c r="H1622" s="25">
        <v>78.290000000000006</v>
      </c>
      <c r="I1622" s="25" t="s">
        <v>3053</v>
      </c>
      <c r="J1622" s="25">
        <v>610</v>
      </c>
      <c r="K1622" s="26" t="s">
        <v>204</v>
      </c>
    </row>
    <row r="1623" spans="2:11" s="20" customFormat="1">
      <c r="B1623" s="21" t="s">
        <v>17</v>
      </c>
      <c r="C1623" s="22" t="s">
        <v>3054</v>
      </c>
      <c r="D1623" s="22"/>
      <c r="E1623" s="22" t="s">
        <v>3045</v>
      </c>
      <c r="F1623" s="22">
        <v>360</v>
      </c>
      <c r="G1623" s="22" t="s">
        <v>3055</v>
      </c>
      <c r="H1623" s="22">
        <v>65.55</v>
      </c>
      <c r="I1623" s="22" t="s">
        <v>3056</v>
      </c>
      <c r="J1623" s="22">
        <v>520</v>
      </c>
      <c r="K1623" s="23" t="s">
        <v>174</v>
      </c>
    </row>
    <row r="1624" spans="2:11" s="20" customFormat="1">
      <c r="B1624" s="24" t="s">
        <v>3057</v>
      </c>
      <c r="C1624" s="25" t="s">
        <v>3054</v>
      </c>
      <c r="D1624" s="25"/>
      <c r="E1624" s="25" t="s">
        <v>3045</v>
      </c>
      <c r="F1624" s="25">
        <v>390</v>
      </c>
      <c r="G1624" s="25" t="s">
        <v>3050</v>
      </c>
      <c r="H1624" s="25">
        <v>71.010000000000005</v>
      </c>
      <c r="I1624" s="25" t="s">
        <v>717</v>
      </c>
      <c r="J1624" s="25">
        <v>560</v>
      </c>
      <c r="K1624" s="26" t="s">
        <v>1940</v>
      </c>
    </row>
    <row r="1625" spans="2:11" s="20" customFormat="1">
      <c r="B1625" s="21" t="s">
        <v>3038</v>
      </c>
      <c r="C1625" s="22"/>
      <c r="D1625" s="22"/>
      <c r="E1625" s="22"/>
      <c r="F1625" s="22"/>
      <c r="G1625" s="22"/>
      <c r="H1625" s="22"/>
      <c r="I1625" s="22" t="s">
        <v>3058</v>
      </c>
      <c r="J1625" s="22"/>
      <c r="K1625" s="23"/>
    </row>
    <row r="1626" spans="2:11" s="20" customFormat="1">
      <c r="B1626" s="24" t="s">
        <v>17</v>
      </c>
      <c r="C1626" s="25"/>
      <c r="D1626" s="25" t="s">
        <v>17</v>
      </c>
      <c r="E1626" s="25"/>
      <c r="F1626" s="25"/>
      <c r="G1626" s="25"/>
      <c r="H1626" s="25"/>
      <c r="I1626" s="25" t="s">
        <v>17</v>
      </c>
      <c r="J1626" s="25"/>
      <c r="K1626" s="26"/>
    </row>
    <row r="1627" spans="2:11" s="20" customFormat="1">
      <c r="B1627" s="21" t="s">
        <v>17</v>
      </c>
      <c r="C1627" s="22"/>
      <c r="D1627" s="22" t="s">
        <v>17</v>
      </c>
      <c r="E1627" s="22"/>
      <c r="F1627" s="22"/>
      <c r="G1627" s="22"/>
      <c r="H1627" s="22"/>
      <c r="I1627" s="22" t="s">
        <v>3059</v>
      </c>
      <c r="J1627" s="22"/>
      <c r="K1627" s="23"/>
    </row>
    <row r="1628" spans="2:11" s="20" customFormat="1">
      <c r="B1628" s="24" t="s">
        <v>17</v>
      </c>
      <c r="C1628" s="25" t="s">
        <v>17</v>
      </c>
      <c r="D1628" s="25"/>
      <c r="E1628" s="25" t="s">
        <v>17</v>
      </c>
      <c r="F1628" s="25"/>
      <c r="G1628" s="25" t="s">
        <v>3042</v>
      </c>
      <c r="H1628" s="25"/>
      <c r="I1628" s="25" t="s">
        <v>17</v>
      </c>
      <c r="J1628" s="25"/>
      <c r="K1628" s="26" t="s">
        <v>3043</v>
      </c>
    </row>
    <row r="1629" spans="2:11" s="20" customFormat="1">
      <c r="B1629" s="21" t="s">
        <v>17</v>
      </c>
      <c r="C1629" s="22" t="s">
        <v>3044</v>
      </c>
      <c r="D1629" s="22"/>
      <c r="E1629" s="22" t="s">
        <v>3045</v>
      </c>
      <c r="F1629" s="22">
        <v>320</v>
      </c>
      <c r="G1629" s="22" t="s">
        <v>3060</v>
      </c>
      <c r="H1629" s="22">
        <v>58.26</v>
      </c>
      <c r="I1629" s="22" t="s">
        <v>3061</v>
      </c>
      <c r="J1629" s="22">
        <v>460</v>
      </c>
      <c r="K1629" s="23" t="s">
        <v>1417</v>
      </c>
    </row>
    <row r="1630" spans="2:11" s="20" customFormat="1">
      <c r="B1630" s="24" t="s">
        <v>17</v>
      </c>
      <c r="C1630" s="25" t="s">
        <v>3044</v>
      </c>
      <c r="D1630" s="25"/>
      <c r="E1630" s="25" t="s">
        <v>3045</v>
      </c>
      <c r="F1630" s="25">
        <v>350</v>
      </c>
      <c r="G1630" s="25" t="s">
        <v>3062</v>
      </c>
      <c r="H1630" s="25">
        <v>63.72</v>
      </c>
      <c r="I1630" s="25" t="s">
        <v>287</v>
      </c>
      <c r="J1630" s="25">
        <v>500</v>
      </c>
      <c r="K1630" s="26" t="s">
        <v>1950</v>
      </c>
    </row>
    <row r="1631" spans="2:11" s="20" customFormat="1">
      <c r="B1631" s="21" t="s">
        <v>17</v>
      </c>
      <c r="C1631" s="22" t="s">
        <v>3044</v>
      </c>
      <c r="D1631" s="22"/>
      <c r="E1631" s="22" t="s">
        <v>3045</v>
      </c>
      <c r="F1631" s="22">
        <v>520</v>
      </c>
      <c r="G1631" s="22" t="s">
        <v>3063</v>
      </c>
      <c r="H1631" s="22">
        <v>94.68</v>
      </c>
      <c r="I1631" s="22" t="s">
        <v>3064</v>
      </c>
      <c r="J1631" s="22">
        <v>740</v>
      </c>
      <c r="K1631" s="23" t="s">
        <v>3065</v>
      </c>
    </row>
    <row r="1632" spans="2:11" s="20" customFormat="1">
      <c r="B1632" s="24" t="s">
        <v>3051</v>
      </c>
      <c r="C1632" s="25" t="s">
        <v>3044</v>
      </c>
      <c r="D1632" s="25"/>
      <c r="E1632" s="25" t="s">
        <v>3045</v>
      </c>
      <c r="F1632" s="25">
        <v>560</v>
      </c>
      <c r="G1632" s="25" t="s">
        <v>3066</v>
      </c>
      <c r="H1632" s="25">
        <v>101.96</v>
      </c>
      <c r="I1632" s="25" t="s">
        <v>3067</v>
      </c>
      <c r="J1632" s="25">
        <v>790</v>
      </c>
      <c r="K1632" s="26" t="s">
        <v>1111</v>
      </c>
    </row>
    <row r="1633" spans="1:11" s="20" customFormat="1">
      <c r="B1633" s="21" t="s">
        <v>17</v>
      </c>
      <c r="C1633" s="22" t="s">
        <v>3054</v>
      </c>
      <c r="D1633" s="22"/>
      <c r="E1633" s="22" t="s">
        <v>3045</v>
      </c>
      <c r="F1633" s="22">
        <v>480</v>
      </c>
      <c r="G1633" s="22" t="s">
        <v>3068</v>
      </c>
      <c r="H1633" s="22">
        <v>87.39</v>
      </c>
      <c r="I1633" s="22" t="s">
        <v>3069</v>
      </c>
      <c r="J1633" s="22">
        <v>680</v>
      </c>
      <c r="K1633" s="23" t="s">
        <v>1106</v>
      </c>
    </row>
    <row r="1634" spans="1:11" s="20" customFormat="1">
      <c r="B1634" s="24" t="s">
        <v>3057</v>
      </c>
      <c r="C1634" s="25" t="s">
        <v>3054</v>
      </c>
      <c r="D1634" s="25"/>
      <c r="E1634" s="25" t="s">
        <v>3045</v>
      </c>
      <c r="F1634" s="25">
        <v>520</v>
      </c>
      <c r="G1634" s="25" t="s">
        <v>3063</v>
      </c>
      <c r="H1634" s="25">
        <v>94.68</v>
      </c>
      <c r="I1634" s="25" t="s">
        <v>3064</v>
      </c>
      <c r="J1634" s="25">
        <v>735</v>
      </c>
      <c r="K1634" s="26" t="s">
        <v>3065</v>
      </c>
    </row>
    <row r="1635" spans="1:11" s="20" customFormat="1">
      <c r="B1635" s="22" t="s">
        <v>2149</v>
      </c>
    </row>
    <row r="1636" spans="1:11" s="20" customFormat="1">
      <c r="A1636" s="22" t="s">
        <v>2149</v>
      </c>
      <c r="B1636" s="24" t="s">
        <v>2151</v>
      </c>
      <c r="C1636" s="25" t="s">
        <v>3070</v>
      </c>
      <c r="D1636" s="25"/>
      <c r="E1636" s="25" t="s">
        <v>3071</v>
      </c>
      <c r="F1636" s="25" t="s">
        <v>3072</v>
      </c>
      <c r="G1636" s="25" t="s">
        <v>3073</v>
      </c>
      <c r="H1636" s="25" t="s">
        <v>3074</v>
      </c>
      <c r="I1636" s="25" t="s">
        <v>3075</v>
      </c>
      <c r="J1636" s="25" t="s">
        <v>3076</v>
      </c>
      <c r="K1636" s="26" t="s">
        <v>3077</v>
      </c>
    </row>
    <row r="1637" spans="1:11" s="20" customFormat="1">
      <c r="A1637" s="22" t="s">
        <v>2149</v>
      </c>
      <c r="B1637" s="21" t="s">
        <v>3078</v>
      </c>
      <c r="C1637" s="22" t="s">
        <v>1312</v>
      </c>
      <c r="D1637" s="22"/>
      <c r="E1637" s="22" t="s">
        <v>636</v>
      </c>
      <c r="F1637" s="22" t="s">
        <v>579</v>
      </c>
      <c r="G1637" s="22" t="s">
        <v>581</v>
      </c>
      <c r="H1637" s="22" t="s">
        <v>5</v>
      </c>
      <c r="I1637" s="22" t="s">
        <v>3079</v>
      </c>
      <c r="J1637" s="22" t="s">
        <v>3080</v>
      </c>
      <c r="K1637" s="23" t="s">
        <v>3081</v>
      </c>
    </row>
    <row r="1638" spans="1:11" s="20" customFormat="1">
      <c r="A1638" s="22" t="s">
        <v>2149</v>
      </c>
      <c r="B1638" s="24"/>
      <c r="C1638" s="25" t="s">
        <v>3082</v>
      </c>
      <c r="D1638" s="25"/>
      <c r="E1638" s="25" t="s">
        <v>636</v>
      </c>
      <c r="F1638" s="25" t="s">
        <v>2197</v>
      </c>
      <c r="G1638" s="25" t="s">
        <v>3083</v>
      </c>
      <c r="H1638" s="25" t="s">
        <v>18</v>
      </c>
      <c r="I1638" s="25" t="s">
        <v>3084</v>
      </c>
      <c r="J1638" s="25" t="s">
        <v>3085</v>
      </c>
      <c r="K1638" s="26" t="s">
        <v>3086</v>
      </c>
    </row>
    <row r="1639" spans="1:11" s="20" customFormat="1">
      <c r="A1639" s="22" t="s">
        <v>2149</v>
      </c>
      <c r="B1639" s="21"/>
      <c r="C1639" s="22" t="s">
        <v>3087</v>
      </c>
      <c r="D1639" s="22"/>
      <c r="E1639" s="22" t="s">
        <v>636</v>
      </c>
      <c r="F1639" s="22" t="s">
        <v>2209</v>
      </c>
      <c r="G1639" s="22" t="s">
        <v>3088</v>
      </c>
      <c r="H1639" s="22" t="s">
        <v>18</v>
      </c>
      <c r="I1639" s="22" t="s">
        <v>3089</v>
      </c>
      <c r="J1639" s="22" t="s">
        <v>3090</v>
      </c>
      <c r="K1639" s="23" t="s">
        <v>3091</v>
      </c>
    </row>
    <row r="1640" spans="1:11" s="20" customFormat="1">
      <c r="A1640" s="22" t="s">
        <v>2149</v>
      </c>
      <c r="B1640" s="24"/>
      <c r="C1640" s="25" t="s">
        <v>3092</v>
      </c>
      <c r="D1640" s="25"/>
      <c r="E1640" s="25" t="s">
        <v>636</v>
      </c>
      <c r="F1640" s="25" t="s">
        <v>3093</v>
      </c>
      <c r="G1640" s="25" t="s">
        <v>3094</v>
      </c>
      <c r="H1640" s="25" t="s">
        <v>18</v>
      </c>
      <c r="I1640" s="25" t="s">
        <v>3095</v>
      </c>
      <c r="J1640" s="25" t="s">
        <v>3096</v>
      </c>
      <c r="K1640" s="26" t="s">
        <v>3097</v>
      </c>
    </row>
    <row r="1641" spans="1:11" s="20" customFormat="1">
      <c r="A1641" s="22" t="s">
        <v>2149</v>
      </c>
      <c r="B1641" s="21"/>
      <c r="C1641" s="22" t="s">
        <v>3098</v>
      </c>
      <c r="D1641" s="22"/>
      <c r="E1641" s="22" t="s">
        <v>636</v>
      </c>
      <c r="F1641" s="22" t="s">
        <v>3093</v>
      </c>
      <c r="G1641" s="22" t="s">
        <v>3094</v>
      </c>
      <c r="H1641" s="22" t="s">
        <v>18</v>
      </c>
      <c r="I1641" s="22" t="s">
        <v>3099</v>
      </c>
      <c r="J1641" s="22" t="s">
        <v>3100</v>
      </c>
      <c r="K1641" s="23" t="s">
        <v>3101</v>
      </c>
    </row>
    <row r="1642" spans="1:11" s="20" customFormat="1">
      <c r="A1642" s="22" t="s">
        <v>2149</v>
      </c>
      <c r="B1642" s="24"/>
      <c r="C1642" s="25" t="s">
        <v>3102</v>
      </c>
      <c r="D1642" s="25"/>
      <c r="E1642" s="25" t="s">
        <v>636</v>
      </c>
      <c r="F1642" s="25" t="s">
        <v>3093</v>
      </c>
      <c r="G1642" s="25" t="s">
        <v>3094</v>
      </c>
      <c r="H1642" s="25" t="s">
        <v>39</v>
      </c>
      <c r="I1642" s="25" t="s">
        <v>3103</v>
      </c>
      <c r="J1642" s="25" t="s">
        <v>3104</v>
      </c>
      <c r="K1642" s="26" t="s">
        <v>3105</v>
      </c>
    </row>
    <row r="1643" spans="1:11" s="20" customFormat="1">
      <c r="A1643" s="22" t="s">
        <v>2149</v>
      </c>
      <c r="B1643" s="21"/>
      <c r="C1643" s="22" t="s">
        <v>3106</v>
      </c>
      <c r="D1643" s="22"/>
      <c r="E1643" s="22" t="s">
        <v>636</v>
      </c>
      <c r="F1643" s="22" t="s">
        <v>3093</v>
      </c>
      <c r="G1643" s="22" t="s">
        <v>3094</v>
      </c>
      <c r="H1643" s="22" t="s">
        <v>628</v>
      </c>
      <c r="I1643" s="22" t="s">
        <v>3107</v>
      </c>
      <c r="J1643" s="22" t="s">
        <v>3108</v>
      </c>
      <c r="K1643" s="23" t="s">
        <v>3109</v>
      </c>
    </row>
    <row r="1644" spans="1:11" s="20" customFormat="1">
      <c r="A1644" s="22" t="s">
        <v>2149</v>
      </c>
      <c r="B1644" s="24"/>
      <c r="C1644" s="25" t="s">
        <v>3110</v>
      </c>
      <c r="D1644" s="25"/>
      <c r="E1644" s="25"/>
      <c r="F1644" s="25"/>
      <c r="G1644" s="25"/>
      <c r="H1644" s="25"/>
      <c r="I1644" s="25"/>
      <c r="J1644" s="25"/>
      <c r="K1644" s="26"/>
    </row>
    <row r="1645" spans="1:11" s="20" customFormat="1">
      <c r="A1645" s="22" t="s">
        <v>2149</v>
      </c>
      <c r="B1645" s="21" t="s">
        <v>2151</v>
      </c>
      <c r="C1645" s="22" t="s">
        <v>3070</v>
      </c>
      <c r="D1645" s="22"/>
      <c r="E1645" s="22" t="s">
        <v>3071</v>
      </c>
      <c r="F1645" s="22" t="s">
        <v>3072</v>
      </c>
      <c r="G1645" s="22" t="s">
        <v>3073</v>
      </c>
      <c r="H1645" s="22" t="s">
        <v>3074</v>
      </c>
      <c r="I1645" s="22" t="s">
        <v>3075</v>
      </c>
      <c r="J1645" s="22" t="s">
        <v>3076</v>
      </c>
      <c r="K1645" s="23" t="s">
        <v>3077</v>
      </c>
    </row>
    <row r="1646" spans="1:11" s="20" customFormat="1">
      <c r="A1646" s="22" t="s">
        <v>2149</v>
      </c>
      <c r="B1646" s="24" t="s">
        <v>3111</v>
      </c>
      <c r="C1646" s="25" t="s">
        <v>1312</v>
      </c>
      <c r="D1646" s="25"/>
      <c r="E1646" s="25" t="s">
        <v>636</v>
      </c>
      <c r="F1646" s="25" t="s">
        <v>221</v>
      </c>
      <c r="G1646" s="25" t="s">
        <v>3112</v>
      </c>
      <c r="H1646" s="25" t="s">
        <v>5</v>
      </c>
      <c r="I1646" s="25" t="s">
        <v>3079</v>
      </c>
      <c r="J1646" s="25" t="s">
        <v>3080</v>
      </c>
      <c r="K1646" s="26" t="s">
        <v>3113</v>
      </c>
    </row>
    <row r="1647" spans="1:11" s="20" customFormat="1">
      <c r="A1647" s="22" t="s">
        <v>2149</v>
      </c>
      <c r="B1647" s="21"/>
      <c r="C1647" s="22" t="s">
        <v>3082</v>
      </c>
      <c r="D1647" s="22"/>
      <c r="E1647" s="22" t="s">
        <v>636</v>
      </c>
      <c r="F1647" s="22" t="s">
        <v>3114</v>
      </c>
      <c r="G1647" s="22" t="s">
        <v>595</v>
      </c>
      <c r="H1647" s="22" t="s">
        <v>18</v>
      </c>
      <c r="I1647" s="22" t="s">
        <v>3084</v>
      </c>
      <c r="J1647" s="22" t="s">
        <v>3085</v>
      </c>
      <c r="K1647" s="23" t="s">
        <v>3115</v>
      </c>
    </row>
    <row r="1648" spans="1:11" s="20" customFormat="1">
      <c r="A1648" s="22" t="s">
        <v>2149</v>
      </c>
      <c r="B1648" s="24"/>
      <c r="C1648" s="25" t="s">
        <v>3087</v>
      </c>
      <c r="D1648" s="25"/>
      <c r="E1648" s="25" t="s">
        <v>636</v>
      </c>
      <c r="F1648" s="25" t="s">
        <v>2197</v>
      </c>
      <c r="G1648" s="25" t="s">
        <v>3083</v>
      </c>
      <c r="H1648" s="25" t="s">
        <v>18</v>
      </c>
      <c r="I1648" s="25" t="s">
        <v>3089</v>
      </c>
      <c r="J1648" s="25" t="s">
        <v>3090</v>
      </c>
      <c r="K1648" s="26" t="s">
        <v>3116</v>
      </c>
    </row>
    <row r="1649" spans="1:11" s="20" customFormat="1">
      <c r="A1649" s="22" t="s">
        <v>2149</v>
      </c>
      <c r="B1649" s="21"/>
      <c r="C1649" s="22" t="s">
        <v>3092</v>
      </c>
      <c r="D1649" s="22"/>
      <c r="E1649" s="22" t="s">
        <v>636</v>
      </c>
      <c r="F1649" s="22" t="s">
        <v>3117</v>
      </c>
      <c r="G1649" s="22" t="s">
        <v>289</v>
      </c>
      <c r="H1649" s="22" t="s">
        <v>18</v>
      </c>
      <c r="I1649" s="22" t="s">
        <v>3095</v>
      </c>
      <c r="J1649" s="22" t="s">
        <v>3096</v>
      </c>
      <c r="K1649" s="23" t="s">
        <v>3118</v>
      </c>
    </row>
    <row r="1650" spans="1:11" s="20" customFormat="1">
      <c r="A1650" s="22" t="s">
        <v>2149</v>
      </c>
      <c r="B1650" s="24"/>
      <c r="C1650" s="25" t="s">
        <v>3098</v>
      </c>
      <c r="D1650" s="25"/>
      <c r="E1650" s="25" t="s">
        <v>636</v>
      </c>
      <c r="F1650" s="25" t="s">
        <v>3117</v>
      </c>
      <c r="G1650" s="25" t="s">
        <v>289</v>
      </c>
      <c r="H1650" s="25" t="s">
        <v>18</v>
      </c>
      <c r="I1650" s="25" t="s">
        <v>3099</v>
      </c>
      <c r="J1650" s="25" t="s">
        <v>3100</v>
      </c>
      <c r="K1650" s="26" t="s">
        <v>3119</v>
      </c>
    </row>
    <row r="1651" spans="1:11" s="20" customFormat="1">
      <c r="A1651" s="22" t="s">
        <v>2149</v>
      </c>
      <c r="B1651" s="21"/>
      <c r="C1651" s="22" t="s">
        <v>3102</v>
      </c>
      <c r="D1651" s="22"/>
      <c r="E1651" s="22" t="s">
        <v>636</v>
      </c>
      <c r="F1651" s="22" t="s">
        <v>3117</v>
      </c>
      <c r="G1651" s="22" t="s">
        <v>289</v>
      </c>
      <c r="H1651" s="22" t="s">
        <v>39</v>
      </c>
      <c r="I1651" s="22" t="s">
        <v>3103</v>
      </c>
      <c r="J1651" s="22" t="s">
        <v>3104</v>
      </c>
      <c r="K1651" s="23" t="s">
        <v>3120</v>
      </c>
    </row>
    <row r="1652" spans="1:11" s="20" customFormat="1">
      <c r="A1652" s="22" t="s">
        <v>2149</v>
      </c>
      <c r="B1652" s="24"/>
      <c r="C1652" s="25" t="s">
        <v>3106</v>
      </c>
      <c r="D1652" s="25"/>
      <c r="E1652" s="25" t="s">
        <v>636</v>
      </c>
      <c r="F1652" s="25" t="s">
        <v>3117</v>
      </c>
      <c r="G1652" s="25" t="s">
        <v>289</v>
      </c>
      <c r="H1652" s="25" t="s">
        <v>628</v>
      </c>
      <c r="I1652" s="25" t="s">
        <v>3107</v>
      </c>
      <c r="J1652" s="25" t="s">
        <v>3108</v>
      </c>
      <c r="K1652" s="26" t="s">
        <v>3121</v>
      </c>
    </row>
    <row r="1653" spans="1:11" s="20" customFormat="1">
      <c r="A1653" s="22" t="s">
        <v>2149</v>
      </c>
      <c r="B1653" s="21"/>
      <c r="C1653" s="22" t="s">
        <v>3122</v>
      </c>
      <c r="D1653" s="22"/>
      <c r="E1653" s="22"/>
      <c r="F1653" s="22"/>
      <c r="G1653" s="22"/>
      <c r="H1653" s="22"/>
      <c r="I1653" s="22"/>
      <c r="J1653" s="22"/>
      <c r="K1653" s="23"/>
    </row>
    <row r="1654" spans="1:11" s="20" customFormat="1">
      <c r="A1654" s="22" t="s">
        <v>2149</v>
      </c>
      <c r="B1654" s="24" t="s">
        <v>2151</v>
      </c>
      <c r="C1654" s="25" t="s">
        <v>3070</v>
      </c>
      <c r="D1654" s="25"/>
      <c r="E1654" s="25" t="s">
        <v>3071</v>
      </c>
      <c r="F1654" s="25" t="s">
        <v>3072</v>
      </c>
      <c r="G1654" s="25" t="s">
        <v>3073</v>
      </c>
      <c r="H1654" s="25" t="s">
        <v>3074</v>
      </c>
      <c r="I1654" s="25" t="s">
        <v>3075</v>
      </c>
      <c r="J1654" s="25" t="s">
        <v>3076</v>
      </c>
      <c r="K1654" s="26" t="s">
        <v>3077</v>
      </c>
    </row>
    <row r="1655" spans="1:11" s="20" customFormat="1">
      <c r="A1655" s="22" t="s">
        <v>2149</v>
      </c>
      <c r="B1655" s="21" t="s">
        <v>3123</v>
      </c>
      <c r="C1655" s="22" t="s">
        <v>1312</v>
      </c>
      <c r="D1655" s="22"/>
      <c r="E1655" s="22" t="s">
        <v>636</v>
      </c>
      <c r="F1655" s="22" t="s">
        <v>723</v>
      </c>
      <c r="G1655" s="22" t="s">
        <v>1347</v>
      </c>
      <c r="H1655" s="22" t="s">
        <v>5</v>
      </c>
      <c r="I1655" s="22" t="s">
        <v>3079</v>
      </c>
      <c r="J1655" s="22" t="s">
        <v>3080</v>
      </c>
      <c r="K1655" s="23" t="s">
        <v>3124</v>
      </c>
    </row>
    <row r="1656" spans="1:11" s="20" customFormat="1">
      <c r="A1656" s="22" t="s">
        <v>2149</v>
      </c>
      <c r="B1656" s="24"/>
      <c r="C1656" s="25" t="s">
        <v>3082</v>
      </c>
      <c r="D1656" s="25"/>
      <c r="E1656" s="25" t="s">
        <v>636</v>
      </c>
      <c r="F1656" s="25" t="s">
        <v>3125</v>
      </c>
      <c r="G1656" s="25" t="s">
        <v>3126</v>
      </c>
      <c r="H1656" s="25" t="s">
        <v>18</v>
      </c>
      <c r="I1656" s="25" t="s">
        <v>3084</v>
      </c>
      <c r="J1656" s="25" t="s">
        <v>3085</v>
      </c>
      <c r="K1656" s="26" t="s">
        <v>3127</v>
      </c>
    </row>
    <row r="1657" spans="1:11" s="20" customFormat="1">
      <c r="A1657" s="22" t="s">
        <v>2149</v>
      </c>
      <c r="B1657" s="21"/>
      <c r="C1657" s="22" t="s">
        <v>3087</v>
      </c>
      <c r="D1657" s="22"/>
      <c r="E1657" s="22" t="s">
        <v>636</v>
      </c>
      <c r="F1657" s="22" t="s">
        <v>3114</v>
      </c>
      <c r="G1657" s="22" t="s">
        <v>595</v>
      </c>
      <c r="H1657" s="22" t="s">
        <v>18</v>
      </c>
      <c r="I1657" s="22" t="s">
        <v>3089</v>
      </c>
      <c r="J1657" s="22" t="s">
        <v>3090</v>
      </c>
      <c r="K1657" s="23" t="s">
        <v>3128</v>
      </c>
    </row>
    <row r="1658" spans="1:11" s="20" customFormat="1">
      <c r="A1658" s="22" t="s">
        <v>2149</v>
      </c>
      <c r="B1658" s="24"/>
      <c r="C1658" s="25" t="s">
        <v>3092</v>
      </c>
      <c r="D1658" s="25"/>
      <c r="E1658" s="25" t="s">
        <v>636</v>
      </c>
      <c r="F1658" s="25" t="s">
        <v>2209</v>
      </c>
      <c r="G1658" s="25" t="s">
        <v>3088</v>
      </c>
      <c r="H1658" s="25" t="s">
        <v>18</v>
      </c>
      <c r="I1658" s="25" t="s">
        <v>3095</v>
      </c>
      <c r="J1658" s="25" t="s">
        <v>3096</v>
      </c>
      <c r="K1658" s="26" t="s">
        <v>3129</v>
      </c>
    </row>
    <row r="1659" spans="1:11" s="20" customFormat="1">
      <c r="A1659" s="22" t="s">
        <v>2149</v>
      </c>
      <c r="B1659" s="21"/>
      <c r="C1659" s="22" t="s">
        <v>3098</v>
      </c>
      <c r="D1659" s="22"/>
      <c r="E1659" s="22" t="s">
        <v>636</v>
      </c>
      <c r="F1659" s="22" t="s">
        <v>2209</v>
      </c>
      <c r="G1659" s="22" t="s">
        <v>3088</v>
      </c>
      <c r="H1659" s="22" t="s">
        <v>18</v>
      </c>
      <c r="I1659" s="22" t="s">
        <v>3099</v>
      </c>
      <c r="J1659" s="22" t="s">
        <v>3100</v>
      </c>
      <c r="K1659" s="23" t="s">
        <v>3130</v>
      </c>
    </row>
    <row r="1660" spans="1:11" s="20" customFormat="1">
      <c r="A1660" s="22" t="s">
        <v>2149</v>
      </c>
      <c r="B1660" s="24"/>
      <c r="C1660" s="25" t="s">
        <v>3102</v>
      </c>
      <c r="D1660" s="25"/>
      <c r="E1660" s="25" t="s">
        <v>636</v>
      </c>
      <c r="F1660" s="25" t="s">
        <v>2209</v>
      </c>
      <c r="G1660" s="25" t="s">
        <v>3088</v>
      </c>
      <c r="H1660" s="25" t="s">
        <v>39</v>
      </c>
      <c r="I1660" s="25" t="s">
        <v>3103</v>
      </c>
      <c r="J1660" s="25" t="s">
        <v>3104</v>
      </c>
      <c r="K1660" s="26" t="s">
        <v>3131</v>
      </c>
    </row>
    <row r="1661" spans="1:11" s="20" customFormat="1">
      <c r="A1661" s="22" t="s">
        <v>2149</v>
      </c>
      <c r="B1661" s="21"/>
      <c r="C1661" s="22" t="s">
        <v>3106</v>
      </c>
      <c r="D1661" s="22"/>
      <c r="E1661" s="22" t="s">
        <v>636</v>
      </c>
      <c r="F1661" s="22" t="s">
        <v>2209</v>
      </c>
      <c r="G1661" s="22" t="s">
        <v>3088</v>
      </c>
      <c r="H1661" s="22" t="s">
        <v>628</v>
      </c>
      <c r="I1661" s="22" t="s">
        <v>3107</v>
      </c>
      <c r="J1661" s="22" t="s">
        <v>3108</v>
      </c>
      <c r="K1661" s="23" t="s">
        <v>3132</v>
      </c>
    </row>
    <row r="1662" spans="1:11" s="20" customFormat="1">
      <c r="A1662" s="22" t="s">
        <v>2149</v>
      </c>
      <c r="B1662" s="24"/>
      <c r="C1662" s="25" t="s">
        <v>3133</v>
      </c>
      <c r="D1662" s="25"/>
      <c r="E1662" s="25"/>
      <c r="F1662" s="25"/>
      <c r="G1662" s="25"/>
      <c r="H1662" s="25"/>
      <c r="I1662" s="25"/>
      <c r="J1662" s="25"/>
      <c r="K1662" s="26"/>
    </row>
    <row r="1663" spans="1:11" s="20" customFormat="1">
      <c r="A1663" s="22" t="s">
        <v>2149</v>
      </c>
      <c r="B1663" s="21" t="s">
        <v>2151</v>
      </c>
      <c r="C1663" s="22" t="s">
        <v>3070</v>
      </c>
      <c r="D1663" s="22"/>
      <c r="E1663" s="22" t="s">
        <v>3071</v>
      </c>
      <c r="F1663" s="22" t="s">
        <v>3072</v>
      </c>
      <c r="G1663" s="22" t="s">
        <v>3073</v>
      </c>
      <c r="H1663" s="22" t="s">
        <v>3074</v>
      </c>
      <c r="I1663" s="22" t="s">
        <v>3075</v>
      </c>
      <c r="J1663" s="22" t="s">
        <v>3076</v>
      </c>
      <c r="K1663" s="23" t="s">
        <v>3077</v>
      </c>
    </row>
    <row r="1664" spans="1:11" s="20" customFormat="1">
      <c r="A1664" s="22" t="s">
        <v>2149</v>
      </c>
      <c r="B1664" s="24" t="s">
        <v>3134</v>
      </c>
      <c r="C1664" s="25" t="s">
        <v>3135</v>
      </c>
      <c r="D1664" s="25"/>
      <c r="E1664" s="25" t="s">
        <v>636</v>
      </c>
      <c r="F1664" s="25" t="s">
        <v>3136</v>
      </c>
      <c r="G1664" s="25" t="s">
        <v>581</v>
      </c>
      <c r="H1664" s="25" t="s">
        <v>18</v>
      </c>
      <c r="I1664" s="25" t="s">
        <v>3137</v>
      </c>
      <c r="J1664" s="25" t="s">
        <v>3104</v>
      </c>
      <c r="K1664" s="26" t="s">
        <v>3138</v>
      </c>
    </row>
    <row r="1665" spans="1:11" s="20" customFormat="1">
      <c r="A1665" s="22" t="s">
        <v>2149</v>
      </c>
      <c r="B1665" s="21"/>
      <c r="C1665" s="22" t="s">
        <v>3139</v>
      </c>
      <c r="D1665" s="22"/>
      <c r="E1665" s="22" t="s">
        <v>636</v>
      </c>
      <c r="F1665" s="22" t="s">
        <v>3136</v>
      </c>
      <c r="G1665" s="22" t="s">
        <v>581</v>
      </c>
      <c r="H1665" s="22" t="s">
        <v>18</v>
      </c>
      <c r="I1665" s="22" t="s">
        <v>3140</v>
      </c>
      <c r="J1665" s="22" t="s">
        <v>3141</v>
      </c>
      <c r="K1665" s="23" t="s">
        <v>3142</v>
      </c>
    </row>
    <row r="1666" spans="1:11" s="20" customFormat="1">
      <c r="A1666" s="22" t="s">
        <v>2149</v>
      </c>
      <c r="B1666" s="24"/>
      <c r="C1666" s="25" t="s">
        <v>3143</v>
      </c>
      <c r="D1666" s="25"/>
      <c r="E1666" s="25" t="s">
        <v>636</v>
      </c>
      <c r="F1666" s="25" t="s">
        <v>2209</v>
      </c>
      <c r="G1666" s="25" t="s">
        <v>3088</v>
      </c>
      <c r="H1666" s="25" t="s">
        <v>28</v>
      </c>
      <c r="I1666" s="25" t="s">
        <v>3137</v>
      </c>
      <c r="J1666" s="25" t="s">
        <v>3144</v>
      </c>
      <c r="K1666" s="26" t="s">
        <v>3145</v>
      </c>
    </row>
    <row r="1667" spans="1:11" s="20" customFormat="1">
      <c r="A1667" s="22" t="s">
        <v>2149</v>
      </c>
      <c r="B1667" s="21"/>
      <c r="C1667" s="22" t="s">
        <v>3146</v>
      </c>
      <c r="D1667" s="22"/>
      <c r="E1667" s="22" t="s">
        <v>636</v>
      </c>
      <c r="F1667" s="22" t="s">
        <v>2209</v>
      </c>
      <c r="G1667" s="22" t="s">
        <v>3088</v>
      </c>
      <c r="H1667" s="22" t="s">
        <v>39</v>
      </c>
      <c r="I1667" s="22" t="s">
        <v>3147</v>
      </c>
      <c r="J1667" s="22" t="s">
        <v>3148</v>
      </c>
      <c r="K1667" s="23" t="s">
        <v>3149</v>
      </c>
    </row>
    <row r="1668" spans="1:11" s="20" customFormat="1">
      <c r="A1668" s="22" t="s">
        <v>2149</v>
      </c>
      <c r="B1668" s="24"/>
      <c r="C1668" s="25" t="s">
        <v>3150</v>
      </c>
      <c r="D1668" s="25"/>
      <c r="E1668" s="25" t="s">
        <v>636</v>
      </c>
      <c r="F1668" s="25" t="s">
        <v>3117</v>
      </c>
      <c r="G1668" s="25" t="s">
        <v>289</v>
      </c>
      <c r="H1668" s="25" t="s">
        <v>628</v>
      </c>
      <c r="I1668" s="25" t="s">
        <v>3151</v>
      </c>
      <c r="J1668" s="25" t="s">
        <v>3104</v>
      </c>
      <c r="K1668" s="26" t="s">
        <v>3152</v>
      </c>
    </row>
    <row r="1669" spans="1:11" s="20" customFormat="1">
      <c r="A1669" s="22" t="s">
        <v>2149</v>
      </c>
      <c r="B1669" s="21" t="s">
        <v>3153</v>
      </c>
      <c r="C1669" s="22" t="s">
        <v>3154</v>
      </c>
      <c r="D1669" s="22"/>
      <c r="E1669" s="22"/>
      <c r="F1669" s="22"/>
      <c r="G1669" s="22"/>
      <c r="H1669" s="22"/>
      <c r="I1669" s="22"/>
      <c r="J1669" s="23"/>
    </row>
    <row r="1670" spans="1:11" s="20" customFormat="1">
      <c r="A1670" s="22" t="s">
        <v>2149</v>
      </c>
      <c r="B1670" s="24" t="s">
        <v>2151</v>
      </c>
      <c r="C1670" s="25" t="s">
        <v>3070</v>
      </c>
      <c r="D1670" s="25" t="s">
        <v>3071</v>
      </c>
      <c r="E1670" s="25" t="s">
        <v>3072</v>
      </c>
      <c r="F1670" s="25" t="s">
        <v>3073</v>
      </c>
      <c r="G1670" s="25" t="s">
        <v>3074</v>
      </c>
      <c r="H1670" s="25" t="s">
        <v>3075</v>
      </c>
      <c r="I1670" s="25" t="s">
        <v>3076</v>
      </c>
      <c r="J1670" s="26" t="s">
        <v>3077</v>
      </c>
    </row>
    <row r="1671" spans="1:11" s="20" customFormat="1">
      <c r="A1671" s="22" t="s">
        <v>2149</v>
      </c>
      <c r="B1671" s="21" t="s">
        <v>3155</v>
      </c>
      <c r="C1671" s="22" t="s">
        <v>1312</v>
      </c>
      <c r="D1671" s="22" t="s">
        <v>636</v>
      </c>
      <c r="E1671" s="22" t="s">
        <v>3156</v>
      </c>
      <c r="F1671" s="22" t="s">
        <v>2186</v>
      </c>
      <c r="G1671" s="22" t="s">
        <v>5</v>
      </c>
      <c r="H1671" s="22" t="s">
        <v>3079</v>
      </c>
      <c r="I1671" s="22" t="s">
        <v>3080</v>
      </c>
      <c r="J1671" s="23" t="s">
        <v>3157</v>
      </c>
    </row>
    <row r="1672" spans="1:11" s="20" customFormat="1">
      <c r="A1672" s="22" t="s">
        <v>2149</v>
      </c>
      <c r="B1672" s="24"/>
      <c r="C1672" s="25" t="s">
        <v>1241</v>
      </c>
      <c r="D1672" s="25" t="s">
        <v>636</v>
      </c>
      <c r="E1672" s="25" t="s">
        <v>723</v>
      </c>
      <c r="F1672" s="25" t="s">
        <v>3158</v>
      </c>
      <c r="G1672" s="25" t="s">
        <v>18</v>
      </c>
      <c r="H1672" s="25" t="s">
        <v>3159</v>
      </c>
      <c r="I1672" s="25" t="s">
        <v>3160</v>
      </c>
      <c r="J1672" s="26" t="s">
        <v>3161</v>
      </c>
    </row>
    <row r="1673" spans="1:11" s="20" customFormat="1">
      <c r="A1673" s="22" t="s">
        <v>2149</v>
      </c>
      <c r="B1673" s="21"/>
      <c r="C1673" s="22" t="s">
        <v>3082</v>
      </c>
      <c r="D1673" s="22" t="s">
        <v>636</v>
      </c>
      <c r="E1673" s="22" t="s">
        <v>187</v>
      </c>
      <c r="F1673" s="22" t="s">
        <v>3093</v>
      </c>
      <c r="G1673" s="22" t="s">
        <v>18</v>
      </c>
      <c r="H1673" s="22" t="s">
        <v>3084</v>
      </c>
      <c r="I1673" s="22" t="s">
        <v>3085</v>
      </c>
      <c r="J1673" s="23" t="s">
        <v>3162</v>
      </c>
    </row>
    <row r="1674" spans="1:11" s="20" customFormat="1">
      <c r="A1674" s="22" t="s">
        <v>2149</v>
      </c>
      <c r="B1674" s="24"/>
      <c r="C1674" s="25" t="s">
        <v>3087</v>
      </c>
      <c r="D1674" s="25" t="s">
        <v>636</v>
      </c>
      <c r="E1674" s="25" t="s">
        <v>692</v>
      </c>
      <c r="F1674" s="25" t="s">
        <v>3163</v>
      </c>
      <c r="G1674" s="25" t="s">
        <v>18</v>
      </c>
      <c r="H1674" s="25" t="s">
        <v>3089</v>
      </c>
      <c r="I1674" s="25" t="s">
        <v>3090</v>
      </c>
      <c r="J1674" s="26" t="s">
        <v>3164</v>
      </c>
    </row>
    <row r="1675" spans="1:11" s="20" customFormat="1">
      <c r="A1675" s="22" t="s">
        <v>2149</v>
      </c>
      <c r="B1675" s="21"/>
      <c r="C1675" s="22" t="s">
        <v>3092</v>
      </c>
      <c r="D1675" s="22" t="s">
        <v>636</v>
      </c>
      <c r="E1675" s="22" t="s">
        <v>696</v>
      </c>
      <c r="F1675" s="22" t="s">
        <v>2025</v>
      </c>
      <c r="G1675" s="22" t="s">
        <v>18</v>
      </c>
      <c r="H1675" s="22" t="s">
        <v>3095</v>
      </c>
      <c r="I1675" s="22" t="s">
        <v>3165</v>
      </c>
      <c r="J1675" s="23" t="s">
        <v>3166</v>
      </c>
    </row>
    <row r="1676" spans="1:11" s="20" customFormat="1">
      <c r="A1676" s="22" t="s">
        <v>2149</v>
      </c>
      <c r="B1676" s="24"/>
      <c r="C1676" s="25" t="s">
        <v>3167</v>
      </c>
      <c r="D1676" s="25"/>
      <c r="E1676" s="25"/>
      <c r="F1676" s="25"/>
      <c r="G1676" s="25"/>
      <c r="H1676" s="25"/>
      <c r="I1676" s="25"/>
      <c r="J1676" s="26"/>
    </row>
    <row r="1677" spans="1:11" s="20" customFormat="1">
      <c r="A1677" s="22" t="s">
        <v>2149</v>
      </c>
      <c r="B1677" s="21" t="s">
        <v>2151</v>
      </c>
      <c r="C1677" s="22" t="s">
        <v>3070</v>
      </c>
      <c r="D1677" s="22" t="s">
        <v>3071</v>
      </c>
      <c r="E1677" s="22" t="s">
        <v>3072</v>
      </c>
      <c r="F1677" s="22" t="s">
        <v>3073</v>
      </c>
      <c r="G1677" s="22" t="s">
        <v>3074</v>
      </c>
      <c r="H1677" s="22" t="s">
        <v>3075</v>
      </c>
      <c r="I1677" s="22" t="s">
        <v>3076</v>
      </c>
      <c r="J1677" s="23" t="s">
        <v>3077</v>
      </c>
    </row>
    <row r="1678" spans="1:11" s="20" customFormat="1">
      <c r="A1678" s="22" t="s">
        <v>2149</v>
      </c>
      <c r="B1678" s="24" t="s">
        <v>3168</v>
      </c>
      <c r="C1678" s="25" t="s">
        <v>1312</v>
      </c>
      <c r="D1678" s="25" t="s">
        <v>636</v>
      </c>
      <c r="E1678" s="25" t="s">
        <v>3156</v>
      </c>
      <c r="F1678" s="25" t="s">
        <v>2186</v>
      </c>
      <c r="G1678" s="25" t="s">
        <v>5</v>
      </c>
      <c r="H1678" s="25" t="s">
        <v>3079</v>
      </c>
      <c r="I1678" s="25" t="s">
        <v>3080</v>
      </c>
      <c r="J1678" s="26" t="s">
        <v>3157</v>
      </c>
    </row>
    <row r="1679" spans="1:11" s="20" customFormat="1">
      <c r="A1679" s="22" t="s">
        <v>2149</v>
      </c>
      <c r="B1679" s="21"/>
      <c r="C1679" s="22" t="s">
        <v>1241</v>
      </c>
      <c r="D1679" s="22" t="s">
        <v>636</v>
      </c>
      <c r="E1679" s="22" t="s">
        <v>723</v>
      </c>
      <c r="F1679" s="22" t="s">
        <v>3158</v>
      </c>
      <c r="G1679" s="22" t="s">
        <v>18</v>
      </c>
      <c r="H1679" s="22" t="s">
        <v>3159</v>
      </c>
      <c r="I1679" s="22" t="s">
        <v>3160</v>
      </c>
      <c r="J1679" s="23" t="s">
        <v>3161</v>
      </c>
    </row>
    <row r="1680" spans="1:11" s="20" customFormat="1">
      <c r="A1680" s="22" t="s">
        <v>2149</v>
      </c>
      <c r="B1680" s="24"/>
      <c r="C1680" s="25" t="s">
        <v>3082</v>
      </c>
      <c r="D1680" s="25" t="s">
        <v>636</v>
      </c>
      <c r="E1680" s="25" t="s">
        <v>187</v>
      </c>
      <c r="F1680" s="25" t="s">
        <v>3093</v>
      </c>
      <c r="G1680" s="25" t="s">
        <v>18</v>
      </c>
      <c r="H1680" s="25" t="s">
        <v>3084</v>
      </c>
      <c r="I1680" s="25" t="s">
        <v>3085</v>
      </c>
      <c r="J1680" s="26" t="s">
        <v>3162</v>
      </c>
    </row>
    <row r="1681" spans="1:10" s="20" customFormat="1">
      <c r="A1681" s="22" t="s">
        <v>2149</v>
      </c>
      <c r="B1681" s="21"/>
      <c r="C1681" s="22" t="s">
        <v>3087</v>
      </c>
      <c r="D1681" s="22" t="s">
        <v>636</v>
      </c>
      <c r="E1681" s="22" t="s">
        <v>692</v>
      </c>
      <c r="F1681" s="22" t="s">
        <v>3163</v>
      </c>
      <c r="G1681" s="22" t="s">
        <v>18</v>
      </c>
      <c r="H1681" s="22" t="s">
        <v>3089</v>
      </c>
      <c r="I1681" s="22" t="s">
        <v>3090</v>
      </c>
      <c r="J1681" s="23" t="s">
        <v>3164</v>
      </c>
    </row>
    <row r="1682" spans="1:10" s="20" customFormat="1">
      <c r="A1682" s="22" t="s">
        <v>2149</v>
      </c>
      <c r="B1682" s="24"/>
      <c r="C1682" s="25" t="s">
        <v>3092</v>
      </c>
      <c r="D1682" s="25" t="s">
        <v>636</v>
      </c>
      <c r="E1682" s="25" t="s">
        <v>696</v>
      </c>
      <c r="F1682" s="25" t="s">
        <v>2025</v>
      </c>
      <c r="G1682" s="25" t="s">
        <v>18</v>
      </c>
      <c r="H1682" s="25" t="s">
        <v>3095</v>
      </c>
      <c r="I1682" s="25" t="s">
        <v>3165</v>
      </c>
      <c r="J1682" s="26" t="s">
        <v>3166</v>
      </c>
    </row>
    <row r="1683" spans="1:10" s="20" customFormat="1">
      <c r="A1683" s="22" t="s">
        <v>2149</v>
      </c>
      <c r="B1683" s="21"/>
      <c r="C1683" s="22" t="s">
        <v>3098</v>
      </c>
      <c r="D1683" s="22" t="s">
        <v>636</v>
      </c>
      <c r="E1683" s="22" t="s">
        <v>696</v>
      </c>
      <c r="F1683" s="22" t="s">
        <v>2025</v>
      </c>
      <c r="G1683" s="22" t="s">
        <v>18</v>
      </c>
      <c r="H1683" s="22" t="s">
        <v>3169</v>
      </c>
      <c r="I1683" s="22" t="s">
        <v>3100</v>
      </c>
      <c r="J1683" s="23" t="s">
        <v>3170</v>
      </c>
    </row>
    <row r="1684" spans="1:10" s="20" customFormat="1">
      <c r="A1684" s="22" t="s">
        <v>2149</v>
      </c>
      <c r="B1684" s="24"/>
      <c r="C1684" s="25" t="s">
        <v>3171</v>
      </c>
      <c r="D1684" s="25" t="s">
        <v>636</v>
      </c>
      <c r="E1684" s="25" t="s">
        <v>696</v>
      </c>
      <c r="F1684" s="25" t="s">
        <v>2025</v>
      </c>
      <c r="G1684" s="25" t="s">
        <v>39</v>
      </c>
      <c r="H1684" s="25" t="s">
        <v>3172</v>
      </c>
      <c r="I1684" s="25" t="s">
        <v>3165</v>
      </c>
      <c r="J1684" s="26" t="s">
        <v>3173</v>
      </c>
    </row>
    <row r="1685" spans="1:10" s="20" customFormat="1">
      <c r="A1685" s="22" t="s">
        <v>2149</v>
      </c>
      <c r="B1685" s="21"/>
      <c r="C1685" s="22" t="s">
        <v>3167</v>
      </c>
      <c r="D1685" s="22"/>
      <c r="E1685" s="22"/>
      <c r="F1685" s="22"/>
      <c r="G1685" s="22"/>
      <c r="H1685" s="22"/>
      <c r="I1685" s="22"/>
      <c r="J1685" s="23"/>
    </row>
    <row r="1686" spans="1:10" s="20" customFormat="1">
      <c r="A1686" s="22" t="s">
        <v>2149</v>
      </c>
      <c r="B1686" s="24" t="s">
        <v>2151</v>
      </c>
      <c r="C1686" s="25" t="s">
        <v>3070</v>
      </c>
      <c r="D1686" s="25" t="s">
        <v>3071</v>
      </c>
      <c r="E1686" s="25" t="s">
        <v>3072</v>
      </c>
      <c r="F1686" s="25" t="s">
        <v>3073</v>
      </c>
      <c r="G1686" s="25" t="s">
        <v>3074</v>
      </c>
      <c r="H1686" s="25" t="s">
        <v>3075</v>
      </c>
      <c r="I1686" s="25" t="s">
        <v>3076</v>
      </c>
      <c r="J1686" s="26" t="s">
        <v>3077</v>
      </c>
    </row>
    <row r="1687" spans="1:10" s="20" customFormat="1">
      <c r="A1687" s="22" t="s">
        <v>2149</v>
      </c>
      <c r="B1687" s="21" t="s">
        <v>3174</v>
      </c>
      <c r="C1687" s="22" t="s">
        <v>1312</v>
      </c>
      <c r="D1687" s="22" t="s">
        <v>636</v>
      </c>
      <c r="E1687" s="22" t="s">
        <v>3175</v>
      </c>
      <c r="F1687" s="22" t="s">
        <v>3176</v>
      </c>
      <c r="G1687" s="22" t="s">
        <v>5</v>
      </c>
      <c r="H1687" s="22" t="s">
        <v>3079</v>
      </c>
      <c r="I1687" s="22" t="s">
        <v>3080</v>
      </c>
      <c r="J1687" s="23" t="s">
        <v>3177</v>
      </c>
    </row>
    <row r="1688" spans="1:10" s="20" customFormat="1">
      <c r="A1688" s="22" t="s">
        <v>2149</v>
      </c>
      <c r="B1688" s="24"/>
      <c r="C1688" s="25" t="s">
        <v>1241</v>
      </c>
      <c r="D1688" s="25" t="s">
        <v>636</v>
      </c>
      <c r="E1688" s="25" t="s">
        <v>221</v>
      </c>
      <c r="F1688" s="25" t="s">
        <v>3178</v>
      </c>
      <c r="G1688" s="25" t="s">
        <v>18</v>
      </c>
      <c r="H1688" s="25" t="s">
        <v>3159</v>
      </c>
      <c r="I1688" s="25" t="s">
        <v>3160</v>
      </c>
      <c r="J1688" s="26" t="s">
        <v>3179</v>
      </c>
    </row>
    <row r="1689" spans="1:10" s="20" customFormat="1">
      <c r="A1689" s="22" t="s">
        <v>2149</v>
      </c>
      <c r="B1689" s="21"/>
      <c r="C1689" s="22" t="s">
        <v>3082</v>
      </c>
      <c r="D1689" s="22" t="s">
        <v>636</v>
      </c>
      <c r="E1689" s="22" t="s">
        <v>3180</v>
      </c>
      <c r="F1689" s="22" t="s">
        <v>612</v>
      </c>
      <c r="G1689" s="22" t="s">
        <v>18</v>
      </c>
      <c r="H1689" s="22" t="s">
        <v>3084</v>
      </c>
      <c r="I1689" s="22" t="s">
        <v>3085</v>
      </c>
      <c r="J1689" s="23" t="s">
        <v>3181</v>
      </c>
    </row>
    <row r="1690" spans="1:10" s="20" customFormat="1">
      <c r="A1690" s="22" t="s">
        <v>2149</v>
      </c>
      <c r="B1690" s="24"/>
      <c r="C1690" s="25" t="s">
        <v>3087</v>
      </c>
      <c r="D1690" s="25" t="s">
        <v>636</v>
      </c>
      <c r="E1690" s="25" t="s">
        <v>215</v>
      </c>
      <c r="F1690" s="25" t="s">
        <v>1547</v>
      </c>
      <c r="G1690" s="25" t="s">
        <v>18</v>
      </c>
      <c r="H1690" s="25" t="s">
        <v>3089</v>
      </c>
      <c r="I1690" s="25" t="s">
        <v>3090</v>
      </c>
      <c r="J1690" s="26" t="s">
        <v>3182</v>
      </c>
    </row>
    <row r="1691" spans="1:10" s="20" customFormat="1">
      <c r="A1691" s="22" t="s">
        <v>2149</v>
      </c>
      <c r="B1691" s="21"/>
      <c r="C1691" s="22" t="s">
        <v>3092</v>
      </c>
      <c r="D1691" s="22" t="s">
        <v>636</v>
      </c>
      <c r="E1691" s="22" t="s">
        <v>3183</v>
      </c>
      <c r="F1691" s="22" t="s">
        <v>713</v>
      </c>
      <c r="G1691" s="22" t="s">
        <v>18</v>
      </c>
      <c r="H1691" s="22" t="s">
        <v>3095</v>
      </c>
      <c r="I1691" s="22" t="s">
        <v>3165</v>
      </c>
      <c r="J1691" s="23" t="s">
        <v>3184</v>
      </c>
    </row>
    <row r="1692" spans="1:10" s="20" customFormat="1">
      <c r="A1692" s="22" t="s">
        <v>2149</v>
      </c>
      <c r="B1692" s="24"/>
      <c r="C1692" s="25" t="s">
        <v>3098</v>
      </c>
      <c r="D1692" s="25" t="s">
        <v>636</v>
      </c>
      <c r="E1692" s="25" t="s">
        <v>3183</v>
      </c>
      <c r="F1692" s="25" t="s">
        <v>713</v>
      </c>
      <c r="G1692" s="25" t="s">
        <v>18</v>
      </c>
      <c r="H1692" s="25" t="s">
        <v>3169</v>
      </c>
      <c r="I1692" s="25" t="s">
        <v>3100</v>
      </c>
      <c r="J1692" s="26" t="s">
        <v>3185</v>
      </c>
    </row>
    <row r="1693" spans="1:10" s="20" customFormat="1">
      <c r="A1693" s="22" t="s">
        <v>2149</v>
      </c>
      <c r="B1693" s="21" t="s">
        <v>3186</v>
      </c>
      <c r="C1693" s="22"/>
      <c r="D1693" s="22"/>
      <c r="E1693" s="22"/>
      <c r="F1693" s="22"/>
      <c r="G1693" s="22"/>
      <c r="H1693" s="22"/>
      <c r="I1693" s="22"/>
      <c r="J1693" s="23"/>
    </row>
    <row r="1694" spans="1:10" s="20" customFormat="1">
      <c r="A1694" s="22" t="s">
        <v>2149</v>
      </c>
      <c r="B1694" s="24" t="s">
        <v>2151</v>
      </c>
      <c r="C1694" s="25" t="s">
        <v>3070</v>
      </c>
      <c r="D1694" s="25" t="s">
        <v>3071</v>
      </c>
      <c r="E1694" s="25" t="s">
        <v>3072</v>
      </c>
      <c r="F1694" s="25" t="s">
        <v>3073</v>
      </c>
      <c r="G1694" s="25" t="s">
        <v>3074</v>
      </c>
      <c r="H1694" s="25" t="s">
        <v>3075</v>
      </c>
      <c r="I1694" s="25" t="s">
        <v>3076</v>
      </c>
      <c r="J1694" s="26" t="s">
        <v>3077</v>
      </c>
    </row>
    <row r="1695" spans="1:10" s="20" customFormat="1">
      <c r="A1695" s="22" t="s">
        <v>2149</v>
      </c>
      <c r="B1695" s="21" t="s">
        <v>3187</v>
      </c>
      <c r="C1695" s="22" t="s">
        <v>1312</v>
      </c>
      <c r="D1695" s="22" t="s">
        <v>636</v>
      </c>
      <c r="E1695" s="22" t="s">
        <v>579</v>
      </c>
      <c r="F1695" s="22" t="s">
        <v>581</v>
      </c>
      <c r="G1695" s="22" t="s">
        <v>5</v>
      </c>
      <c r="H1695" s="22" t="s">
        <v>3079</v>
      </c>
      <c r="I1695" s="22" t="s">
        <v>3080</v>
      </c>
      <c r="J1695" s="23" t="s">
        <v>3081</v>
      </c>
    </row>
    <row r="1696" spans="1:10" s="20" customFormat="1">
      <c r="A1696" s="22" t="s">
        <v>2149</v>
      </c>
      <c r="B1696" s="24"/>
      <c r="C1696" s="25" t="s">
        <v>3082</v>
      </c>
      <c r="D1696" s="25" t="s">
        <v>636</v>
      </c>
      <c r="E1696" s="25" t="s">
        <v>2197</v>
      </c>
      <c r="F1696" s="25" t="s">
        <v>3083</v>
      </c>
      <c r="G1696" s="25" t="s">
        <v>18</v>
      </c>
      <c r="H1696" s="25" t="s">
        <v>3084</v>
      </c>
      <c r="I1696" s="25" t="s">
        <v>3085</v>
      </c>
      <c r="J1696" s="26" t="s">
        <v>3086</v>
      </c>
    </row>
    <row r="1697" spans="1:11" s="20" customFormat="1">
      <c r="A1697" s="22" t="s">
        <v>2149</v>
      </c>
      <c r="B1697" s="21"/>
      <c r="C1697" s="22" t="s">
        <v>3087</v>
      </c>
      <c r="D1697" s="22" t="s">
        <v>636</v>
      </c>
      <c r="E1697" s="22" t="s">
        <v>2209</v>
      </c>
      <c r="F1697" s="22" t="s">
        <v>3088</v>
      </c>
      <c r="G1697" s="22" t="s">
        <v>18</v>
      </c>
      <c r="H1697" s="22" t="s">
        <v>3089</v>
      </c>
      <c r="I1697" s="22" t="s">
        <v>3090</v>
      </c>
      <c r="J1697" s="23" t="s">
        <v>3091</v>
      </c>
    </row>
    <row r="1698" spans="1:11" s="20" customFormat="1">
      <c r="A1698" s="22" t="s">
        <v>2149</v>
      </c>
      <c r="B1698" s="24"/>
      <c r="C1698" s="25" t="s">
        <v>3092</v>
      </c>
      <c r="D1698" s="25" t="s">
        <v>636</v>
      </c>
      <c r="E1698" s="25" t="s">
        <v>3093</v>
      </c>
      <c r="F1698" s="25" t="s">
        <v>3094</v>
      </c>
      <c r="G1698" s="25" t="s">
        <v>18</v>
      </c>
      <c r="H1698" s="25" t="s">
        <v>3095</v>
      </c>
      <c r="I1698" s="25" t="s">
        <v>3096</v>
      </c>
      <c r="J1698" s="26" t="s">
        <v>3097</v>
      </c>
    </row>
    <row r="1699" spans="1:11" s="20" customFormat="1">
      <c r="A1699" s="22" t="s">
        <v>2149</v>
      </c>
      <c r="B1699" s="21" t="s">
        <v>3188</v>
      </c>
      <c r="C1699" s="22"/>
      <c r="D1699" s="22"/>
      <c r="E1699" s="22"/>
      <c r="F1699" s="22"/>
      <c r="G1699" s="22"/>
      <c r="H1699" s="22"/>
      <c r="I1699" s="22"/>
      <c r="J1699" s="23"/>
    </row>
    <row r="1700" spans="1:11" s="20" customFormat="1">
      <c r="A1700" s="22" t="s">
        <v>2149</v>
      </c>
      <c r="B1700" s="24" t="s">
        <v>2151</v>
      </c>
      <c r="C1700" s="25" t="s">
        <v>3070</v>
      </c>
      <c r="D1700" s="25" t="s">
        <v>3071</v>
      </c>
      <c r="E1700" s="25" t="s">
        <v>3072</v>
      </c>
      <c r="F1700" s="25" t="s">
        <v>3073</v>
      </c>
      <c r="G1700" s="25" t="s">
        <v>3074</v>
      </c>
      <c r="H1700" s="25" t="s">
        <v>3075</v>
      </c>
      <c r="I1700" s="25" t="s">
        <v>3076</v>
      </c>
      <c r="J1700" s="26" t="s">
        <v>3077</v>
      </c>
    </row>
    <row r="1701" spans="1:11" s="20" customFormat="1">
      <c r="A1701" s="22" t="s">
        <v>2149</v>
      </c>
      <c r="B1701" s="21" t="s">
        <v>3189</v>
      </c>
      <c r="C1701" s="22" t="s">
        <v>1312</v>
      </c>
      <c r="D1701" s="22" t="s">
        <v>636</v>
      </c>
      <c r="E1701" s="22" t="s">
        <v>221</v>
      </c>
      <c r="F1701" s="22" t="s">
        <v>3112</v>
      </c>
      <c r="G1701" s="22" t="s">
        <v>5</v>
      </c>
      <c r="H1701" s="22" t="s">
        <v>3079</v>
      </c>
      <c r="I1701" s="22" t="s">
        <v>3080</v>
      </c>
      <c r="J1701" s="23" t="s">
        <v>3113</v>
      </c>
    </row>
    <row r="1702" spans="1:11" s="20" customFormat="1">
      <c r="A1702" s="22" t="s">
        <v>2149</v>
      </c>
      <c r="B1702" s="24"/>
      <c r="C1702" s="25" t="s">
        <v>3082</v>
      </c>
      <c r="D1702" s="25" t="s">
        <v>636</v>
      </c>
      <c r="E1702" s="25" t="s">
        <v>3114</v>
      </c>
      <c r="F1702" s="25" t="s">
        <v>595</v>
      </c>
      <c r="G1702" s="25" t="s">
        <v>18</v>
      </c>
      <c r="H1702" s="25" t="s">
        <v>3084</v>
      </c>
      <c r="I1702" s="25" t="s">
        <v>3085</v>
      </c>
      <c r="J1702" s="26" t="s">
        <v>3115</v>
      </c>
    </row>
    <row r="1703" spans="1:11" s="20" customFormat="1">
      <c r="A1703" s="22" t="s">
        <v>2149</v>
      </c>
      <c r="B1703" s="21"/>
      <c r="C1703" s="22" t="s">
        <v>3087</v>
      </c>
      <c r="D1703" s="22" t="s">
        <v>636</v>
      </c>
      <c r="E1703" s="22" t="s">
        <v>2197</v>
      </c>
      <c r="F1703" s="22" t="s">
        <v>3083</v>
      </c>
      <c r="G1703" s="22" t="s">
        <v>18</v>
      </c>
      <c r="H1703" s="22" t="s">
        <v>3089</v>
      </c>
      <c r="I1703" s="22" t="s">
        <v>3090</v>
      </c>
      <c r="J1703" s="23" t="s">
        <v>3116</v>
      </c>
    </row>
    <row r="1704" spans="1:11" s="20" customFormat="1">
      <c r="A1704" s="22" t="s">
        <v>2149</v>
      </c>
      <c r="B1704" s="24" t="s">
        <v>3190</v>
      </c>
      <c r="C1704" s="25"/>
      <c r="D1704" s="25"/>
      <c r="E1704" s="25"/>
      <c r="F1704" s="25"/>
      <c r="G1704" s="25"/>
      <c r="H1704" s="25"/>
      <c r="I1704" s="25"/>
      <c r="J1704" s="26"/>
    </row>
    <row r="1705" spans="1:11" s="20" customFormat="1">
      <c r="A1705" s="22" t="s">
        <v>2149</v>
      </c>
      <c r="B1705" s="21" t="s">
        <v>17</v>
      </c>
      <c r="C1705" s="22" t="s">
        <v>3092</v>
      </c>
      <c r="D1705" s="22" t="s">
        <v>636</v>
      </c>
      <c r="E1705" s="22" t="s">
        <v>3117</v>
      </c>
      <c r="F1705" s="22" t="s">
        <v>289</v>
      </c>
      <c r="G1705" s="22" t="s">
        <v>18</v>
      </c>
      <c r="H1705" s="22" t="s">
        <v>3095</v>
      </c>
      <c r="I1705" s="22" t="s">
        <v>3096</v>
      </c>
      <c r="J1705" s="23" t="s">
        <v>3118</v>
      </c>
    </row>
    <row r="1706" spans="1:11" s="20" customFormat="1">
      <c r="A1706" s="22" t="s">
        <v>2149</v>
      </c>
      <c r="B1706" s="20" t="s">
        <v>2151</v>
      </c>
      <c r="C1706" s="20" t="s">
        <v>3070</v>
      </c>
      <c r="E1706" s="20" t="s">
        <v>3071</v>
      </c>
      <c r="F1706" s="20" t="s">
        <v>3072</v>
      </c>
      <c r="G1706" s="20" t="s">
        <v>3073</v>
      </c>
      <c r="H1706" s="20" t="s">
        <v>3074</v>
      </c>
      <c r="I1706" s="20" t="s">
        <v>3075</v>
      </c>
      <c r="J1706" s="20" t="s">
        <v>3076</v>
      </c>
      <c r="K1706" s="20" t="s">
        <v>3077</v>
      </c>
    </row>
    <row r="1707" spans="1:11" s="20" customFormat="1">
      <c r="A1707" s="22" t="s">
        <v>2149</v>
      </c>
      <c r="B1707" s="20" t="s">
        <v>3078</v>
      </c>
      <c r="C1707" s="20" t="s">
        <v>1312</v>
      </c>
      <c r="E1707" s="20" t="s">
        <v>636</v>
      </c>
      <c r="F1707" s="20" t="s">
        <v>579</v>
      </c>
      <c r="G1707" s="20" t="s">
        <v>581</v>
      </c>
      <c r="H1707" s="20" t="s">
        <v>5</v>
      </c>
      <c r="I1707" s="20" t="s">
        <v>3079</v>
      </c>
      <c r="J1707" s="20" t="s">
        <v>3080</v>
      </c>
      <c r="K1707" s="20" t="s">
        <v>3081</v>
      </c>
    </row>
    <row r="1708" spans="1:11" s="20" customFormat="1">
      <c r="A1708" s="22" t="s">
        <v>2149</v>
      </c>
      <c r="C1708" s="20" t="s">
        <v>3082</v>
      </c>
      <c r="E1708" s="20" t="s">
        <v>636</v>
      </c>
      <c r="F1708" s="20" t="s">
        <v>2197</v>
      </c>
      <c r="G1708" s="20" t="s">
        <v>3083</v>
      </c>
      <c r="H1708" s="20" t="s">
        <v>18</v>
      </c>
      <c r="I1708" s="20" t="s">
        <v>3084</v>
      </c>
      <c r="J1708" s="20" t="s">
        <v>3085</v>
      </c>
      <c r="K1708" s="20" t="s">
        <v>3086</v>
      </c>
    </row>
    <row r="1709" spans="1:11" s="20" customFormat="1">
      <c r="A1709" s="22" t="s">
        <v>2149</v>
      </c>
      <c r="C1709" s="20" t="s">
        <v>3087</v>
      </c>
      <c r="E1709" s="20" t="s">
        <v>636</v>
      </c>
      <c r="F1709" s="20" t="s">
        <v>2209</v>
      </c>
      <c r="G1709" s="20" t="s">
        <v>3088</v>
      </c>
      <c r="H1709" s="20" t="s">
        <v>18</v>
      </c>
      <c r="I1709" s="20" t="s">
        <v>3089</v>
      </c>
      <c r="J1709" s="20" t="s">
        <v>3090</v>
      </c>
      <c r="K1709" s="20" t="s">
        <v>3091</v>
      </c>
    </row>
    <row r="1710" spans="1:11" s="20" customFormat="1">
      <c r="A1710" s="22" t="s">
        <v>2149</v>
      </c>
      <c r="C1710" s="20" t="s">
        <v>3092</v>
      </c>
      <c r="E1710" s="20" t="s">
        <v>636</v>
      </c>
      <c r="F1710" s="20" t="s">
        <v>3093</v>
      </c>
      <c r="G1710" s="20" t="s">
        <v>3094</v>
      </c>
      <c r="H1710" s="20" t="s">
        <v>18</v>
      </c>
      <c r="I1710" s="20" t="s">
        <v>3095</v>
      </c>
      <c r="J1710" s="20" t="s">
        <v>3096</v>
      </c>
      <c r="K1710" s="20" t="s">
        <v>3097</v>
      </c>
    </row>
    <row r="1711" spans="1:11" s="20" customFormat="1">
      <c r="A1711" s="22" t="s">
        <v>2149</v>
      </c>
      <c r="C1711" s="20" t="s">
        <v>3098</v>
      </c>
      <c r="E1711" s="20" t="s">
        <v>636</v>
      </c>
      <c r="F1711" s="20" t="s">
        <v>3093</v>
      </c>
      <c r="G1711" s="20" t="s">
        <v>3094</v>
      </c>
      <c r="H1711" s="20" t="s">
        <v>18</v>
      </c>
      <c r="I1711" s="20" t="s">
        <v>3099</v>
      </c>
      <c r="J1711" s="20" t="s">
        <v>3100</v>
      </c>
      <c r="K1711" s="20" t="s">
        <v>3101</v>
      </c>
    </row>
    <row r="1712" spans="1:11" s="20" customFormat="1">
      <c r="A1712" s="22" t="s">
        <v>2149</v>
      </c>
      <c r="C1712" s="20" t="s">
        <v>3102</v>
      </c>
      <c r="E1712" s="20" t="s">
        <v>636</v>
      </c>
      <c r="F1712" s="20" t="s">
        <v>3093</v>
      </c>
      <c r="G1712" s="20" t="s">
        <v>3094</v>
      </c>
      <c r="H1712" s="20" t="s">
        <v>39</v>
      </c>
      <c r="I1712" s="20" t="s">
        <v>3103</v>
      </c>
      <c r="J1712" s="20" t="s">
        <v>3104</v>
      </c>
      <c r="K1712" s="20" t="s">
        <v>3105</v>
      </c>
    </row>
    <row r="1713" spans="1:11" s="20" customFormat="1">
      <c r="A1713" s="22" t="s">
        <v>2149</v>
      </c>
      <c r="C1713" s="20" t="s">
        <v>3106</v>
      </c>
      <c r="E1713" s="20" t="s">
        <v>636</v>
      </c>
      <c r="F1713" s="20" t="s">
        <v>3093</v>
      </c>
      <c r="G1713" s="20" t="s">
        <v>3094</v>
      </c>
      <c r="H1713" s="20" t="s">
        <v>628</v>
      </c>
      <c r="I1713" s="20" t="s">
        <v>3107</v>
      </c>
      <c r="J1713" s="20" t="s">
        <v>3108</v>
      </c>
      <c r="K1713" s="20" t="s">
        <v>3109</v>
      </c>
    </row>
    <row r="1714" spans="1:11" s="20" customFormat="1">
      <c r="A1714" s="22" t="s">
        <v>2149</v>
      </c>
      <c r="C1714" s="20" t="s">
        <v>3110</v>
      </c>
    </row>
    <row r="1715" spans="1:11" s="20" customFormat="1">
      <c r="A1715" s="22" t="s">
        <v>2149</v>
      </c>
      <c r="B1715" s="20" t="s">
        <v>2151</v>
      </c>
      <c r="C1715" s="20" t="s">
        <v>3070</v>
      </c>
      <c r="E1715" s="20" t="s">
        <v>3071</v>
      </c>
      <c r="F1715" s="20" t="s">
        <v>3072</v>
      </c>
      <c r="G1715" s="20" t="s">
        <v>3073</v>
      </c>
      <c r="H1715" s="20" t="s">
        <v>3074</v>
      </c>
      <c r="I1715" s="20" t="s">
        <v>3075</v>
      </c>
      <c r="J1715" s="20" t="s">
        <v>3076</v>
      </c>
      <c r="K1715" s="20" t="s">
        <v>3077</v>
      </c>
    </row>
    <row r="1716" spans="1:11" s="20" customFormat="1">
      <c r="A1716" s="22" t="s">
        <v>2149</v>
      </c>
      <c r="B1716" s="20" t="s">
        <v>3111</v>
      </c>
      <c r="C1716" s="20" t="s">
        <v>1312</v>
      </c>
      <c r="E1716" s="20" t="s">
        <v>636</v>
      </c>
      <c r="F1716" s="20" t="s">
        <v>221</v>
      </c>
      <c r="G1716" s="20" t="s">
        <v>3112</v>
      </c>
      <c r="H1716" s="20" t="s">
        <v>5</v>
      </c>
      <c r="I1716" s="20" t="s">
        <v>3079</v>
      </c>
      <c r="J1716" s="20" t="s">
        <v>3080</v>
      </c>
      <c r="K1716" s="20" t="s">
        <v>3113</v>
      </c>
    </row>
    <row r="1717" spans="1:11" s="20" customFormat="1">
      <c r="A1717" s="22" t="s">
        <v>2149</v>
      </c>
      <c r="C1717" s="20" t="s">
        <v>3082</v>
      </c>
      <c r="E1717" s="20" t="s">
        <v>636</v>
      </c>
      <c r="F1717" s="20" t="s">
        <v>3114</v>
      </c>
      <c r="G1717" s="20" t="s">
        <v>595</v>
      </c>
      <c r="H1717" s="20" t="s">
        <v>18</v>
      </c>
      <c r="I1717" s="20" t="s">
        <v>3084</v>
      </c>
      <c r="J1717" s="20" t="s">
        <v>3085</v>
      </c>
      <c r="K1717" s="20" t="s">
        <v>3115</v>
      </c>
    </row>
    <row r="1718" spans="1:11" s="20" customFormat="1">
      <c r="A1718" s="22" t="s">
        <v>2149</v>
      </c>
      <c r="C1718" s="20" t="s">
        <v>3087</v>
      </c>
      <c r="E1718" s="20" t="s">
        <v>636</v>
      </c>
      <c r="F1718" s="20" t="s">
        <v>2197</v>
      </c>
      <c r="G1718" s="20" t="s">
        <v>3083</v>
      </c>
      <c r="H1718" s="20" t="s">
        <v>18</v>
      </c>
      <c r="I1718" s="20" t="s">
        <v>3089</v>
      </c>
      <c r="J1718" s="20" t="s">
        <v>3090</v>
      </c>
      <c r="K1718" s="20" t="s">
        <v>3116</v>
      </c>
    </row>
    <row r="1719" spans="1:11" s="20" customFormat="1">
      <c r="A1719" s="22" t="s">
        <v>2149</v>
      </c>
      <c r="C1719" s="20" t="s">
        <v>3092</v>
      </c>
      <c r="E1719" s="20" t="s">
        <v>636</v>
      </c>
      <c r="F1719" s="20" t="s">
        <v>3117</v>
      </c>
      <c r="G1719" s="20" t="s">
        <v>289</v>
      </c>
      <c r="H1719" s="20" t="s">
        <v>18</v>
      </c>
      <c r="I1719" s="20" t="s">
        <v>3095</v>
      </c>
      <c r="J1719" s="20" t="s">
        <v>3096</v>
      </c>
      <c r="K1719" s="20" t="s">
        <v>3118</v>
      </c>
    </row>
    <row r="1720" spans="1:11" s="20" customFormat="1">
      <c r="A1720" s="22" t="s">
        <v>2149</v>
      </c>
      <c r="C1720" s="20" t="s">
        <v>3098</v>
      </c>
      <c r="E1720" s="20" t="s">
        <v>636</v>
      </c>
      <c r="F1720" s="20" t="s">
        <v>3117</v>
      </c>
      <c r="G1720" s="20" t="s">
        <v>289</v>
      </c>
      <c r="H1720" s="20" t="s">
        <v>18</v>
      </c>
      <c r="I1720" s="20" t="s">
        <v>3099</v>
      </c>
      <c r="J1720" s="20" t="s">
        <v>3100</v>
      </c>
      <c r="K1720" s="20" t="s">
        <v>3119</v>
      </c>
    </row>
    <row r="1721" spans="1:11" s="20" customFormat="1">
      <c r="A1721" s="22" t="s">
        <v>2149</v>
      </c>
      <c r="C1721" s="20" t="s">
        <v>3102</v>
      </c>
      <c r="E1721" s="20" t="s">
        <v>636</v>
      </c>
      <c r="F1721" s="20" t="s">
        <v>3117</v>
      </c>
      <c r="G1721" s="20" t="s">
        <v>289</v>
      </c>
      <c r="H1721" s="20" t="s">
        <v>39</v>
      </c>
      <c r="I1721" s="20" t="s">
        <v>3103</v>
      </c>
      <c r="J1721" s="20" t="s">
        <v>3104</v>
      </c>
      <c r="K1721" s="20" t="s">
        <v>3120</v>
      </c>
    </row>
    <row r="1722" spans="1:11" s="20" customFormat="1">
      <c r="A1722" s="22" t="s">
        <v>2149</v>
      </c>
      <c r="C1722" s="20" t="s">
        <v>3106</v>
      </c>
      <c r="E1722" s="20" t="s">
        <v>636</v>
      </c>
      <c r="F1722" s="20" t="s">
        <v>3117</v>
      </c>
      <c r="G1722" s="20" t="s">
        <v>289</v>
      </c>
      <c r="H1722" s="20" t="s">
        <v>628</v>
      </c>
      <c r="I1722" s="20" t="s">
        <v>3107</v>
      </c>
      <c r="J1722" s="20" t="s">
        <v>3108</v>
      </c>
      <c r="K1722" s="20" t="s">
        <v>3121</v>
      </c>
    </row>
    <row r="1723" spans="1:11" s="20" customFormat="1">
      <c r="A1723" s="22" t="s">
        <v>2149</v>
      </c>
      <c r="C1723" s="20" t="s">
        <v>3122</v>
      </c>
    </row>
    <row r="1724" spans="1:11" s="20" customFormat="1">
      <c r="A1724" s="22" t="s">
        <v>2149</v>
      </c>
      <c r="B1724" s="20" t="s">
        <v>2151</v>
      </c>
      <c r="C1724" s="20" t="s">
        <v>3070</v>
      </c>
      <c r="E1724" s="20" t="s">
        <v>3071</v>
      </c>
      <c r="F1724" s="20" t="s">
        <v>3072</v>
      </c>
      <c r="G1724" s="20" t="s">
        <v>3073</v>
      </c>
      <c r="H1724" s="20" t="s">
        <v>3074</v>
      </c>
      <c r="I1724" s="20" t="s">
        <v>3075</v>
      </c>
      <c r="J1724" s="20" t="s">
        <v>3076</v>
      </c>
      <c r="K1724" s="20" t="s">
        <v>3077</v>
      </c>
    </row>
    <row r="1725" spans="1:11" s="20" customFormat="1">
      <c r="A1725" s="22" t="s">
        <v>2149</v>
      </c>
      <c r="B1725" s="20" t="s">
        <v>3123</v>
      </c>
      <c r="C1725" s="20" t="s">
        <v>1312</v>
      </c>
      <c r="E1725" s="20" t="s">
        <v>636</v>
      </c>
      <c r="F1725" s="20" t="s">
        <v>723</v>
      </c>
      <c r="G1725" s="20" t="s">
        <v>1347</v>
      </c>
      <c r="H1725" s="20" t="s">
        <v>5</v>
      </c>
      <c r="I1725" s="20" t="s">
        <v>3079</v>
      </c>
      <c r="J1725" s="20" t="s">
        <v>3080</v>
      </c>
      <c r="K1725" s="20" t="s">
        <v>3124</v>
      </c>
    </row>
    <row r="1726" spans="1:11" s="20" customFormat="1">
      <c r="A1726" s="22" t="s">
        <v>2149</v>
      </c>
      <c r="C1726" s="20" t="s">
        <v>3082</v>
      </c>
      <c r="E1726" s="20" t="s">
        <v>636</v>
      </c>
      <c r="F1726" s="20" t="s">
        <v>3125</v>
      </c>
      <c r="G1726" s="20" t="s">
        <v>3126</v>
      </c>
      <c r="H1726" s="20" t="s">
        <v>18</v>
      </c>
      <c r="I1726" s="20" t="s">
        <v>3084</v>
      </c>
      <c r="J1726" s="20" t="s">
        <v>3085</v>
      </c>
      <c r="K1726" s="20" t="s">
        <v>3127</v>
      </c>
    </row>
    <row r="1727" spans="1:11" s="20" customFormat="1">
      <c r="A1727" s="22" t="s">
        <v>2149</v>
      </c>
      <c r="C1727" s="20" t="s">
        <v>3087</v>
      </c>
      <c r="E1727" s="20" t="s">
        <v>636</v>
      </c>
      <c r="F1727" s="20" t="s">
        <v>3114</v>
      </c>
      <c r="G1727" s="20" t="s">
        <v>595</v>
      </c>
      <c r="H1727" s="20" t="s">
        <v>18</v>
      </c>
      <c r="I1727" s="20" t="s">
        <v>3089</v>
      </c>
      <c r="J1727" s="20" t="s">
        <v>3090</v>
      </c>
      <c r="K1727" s="20" t="s">
        <v>3128</v>
      </c>
    </row>
    <row r="1728" spans="1:11" s="20" customFormat="1">
      <c r="A1728" s="22" t="s">
        <v>2149</v>
      </c>
      <c r="C1728" s="20" t="s">
        <v>3092</v>
      </c>
      <c r="E1728" s="20" t="s">
        <v>636</v>
      </c>
      <c r="F1728" s="20" t="s">
        <v>2209</v>
      </c>
      <c r="G1728" s="20" t="s">
        <v>3088</v>
      </c>
      <c r="H1728" s="20" t="s">
        <v>18</v>
      </c>
      <c r="I1728" s="20" t="s">
        <v>3095</v>
      </c>
      <c r="J1728" s="20" t="s">
        <v>3096</v>
      </c>
      <c r="K1728" s="20" t="s">
        <v>3129</v>
      </c>
    </row>
    <row r="1729" spans="1:21" s="20" customFormat="1">
      <c r="A1729" s="22" t="s">
        <v>2149</v>
      </c>
      <c r="C1729" s="20" t="s">
        <v>3098</v>
      </c>
      <c r="E1729" s="20" t="s">
        <v>636</v>
      </c>
      <c r="F1729" s="20" t="s">
        <v>2209</v>
      </c>
      <c r="G1729" s="20" t="s">
        <v>3088</v>
      </c>
      <c r="H1729" s="20" t="s">
        <v>18</v>
      </c>
      <c r="I1729" s="20" t="s">
        <v>3099</v>
      </c>
      <c r="J1729" s="20" t="s">
        <v>3100</v>
      </c>
      <c r="K1729" s="20" t="s">
        <v>3130</v>
      </c>
    </row>
    <row r="1730" spans="1:21" s="20" customFormat="1">
      <c r="A1730" s="22" t="s">
        <v>2149</v>
      </c>
      <c r="C1730" s="20" t="s">
        <v>3102</v>
      </c>
      <c r="E1730" s="20" t="s">
        <v>636</v>
      </c>
      <c r="F1730" s="20" t="s">
        <v>2209</v>
      </c>
      <c r="G1730" s="20" t="s">
        <v>3088</v>
      </c>
      <c r="H1730" s="20" t="s">
        <v>39</v>
      </c>
      <c r="I1730" s="20" t="s">
        <v>3103</v>
      </c>
      <c r="J1730" s="20" t="s">
        <v>3104</v>
      </c>
      <c r="K1730" s="20" t="s">
        <v>3131</v>
      </c>
    </row>
    <row r="1731" spans="1:21" s="20" customFormat="1">
      <c r="A1731" s="22" t="s">
        <v>2149</v>
      </c>
      <c r="C1731" s="20" t="s">
        <v>3106</v>
      </c>
      <c r="E1731" s="20" t="s">
        <v>636</v>
      </c>
      <c r="F1731" s="20" t="s">
        <v>2209</v>
      </c>
      <c r="G1731" s="20" t="s">
        <v>3088</v>
      </c>
      <c r="H1731" s="20" t="s">
        <v>628</v>
      </c>
      <c r="I1731" s="20" t="s">
        <v>3107</v>
      </c>
      <c r="J1731" s="20" t="s">
        <v>3108</v>
      </c>
      <c r="K1731" s="20" t="s">
        <v>3132</v>
      </c>
    </row>
    <row r="1732" spans="1:21" s="20" customFormat="1">
      <c r="A1732" s="22" t="s">
        <v>2149</v>
      </c>
      <c r="C1732" s="20" t="s">
        <v>3133</v>
      </c>
    </row>
    <row r="1733" spans="1:21" s="20" customFormat="1">
      <c r="A1733" s="22" t="s">
        <v>2149</v>
      </c>
      <c r="B1733" s="20" t="s">
        <v>2151</v>
      </c>
      <c r="C1733" s="20" t="s">
        <v>3070</v>
      </c>
      <c r="E1733" s="20" t="s">
        <v>3071</v>
      </c>
      <c r="F1733" s="20" t="s">
        <v>3072</v>
      </c>
      <c r="G1733" s="20" t="s">
        <v>3073</v>
      </c>
      <c r="H1733" s="20" t="s">
        <v>3074</v>
      </c>
      <c r="I1733" s="20" t="s">
        <v>3075</v>
      </c>
      <c r="J1733" s="20" t="s">
        <v>3076</v>
      </c>
      <c r="K1733" s="20" t="s">
        <v>3077</v>
      </c>
    </row>
    <row r="1734" spans="1:21" s="20" customFormat="1">
      <c r="A1734" s="22" t="s">
        <v>2149</v>
      </c>
      <c r="B1734" s="20" t="s">
        <v>3134</v>
      </c>
      <c r="C1734" s="20" t="s">
        <v>3135</v>
      </c>
      <c r="E1734" s="20" t="s">
        <v>636</v>
      </c>
      <c r="F1734" s="20" t="s">
        <v>3136</v>
      </c>
      <c r="G1734" s="20" t="s">
        <v>581</v>
      </c>
      <c r="H1734" s="20" t="s">
        <v>18</v>
      </c>
      <c r="I1734" s="20" t="s">
        <v>3137</v>
      </c>
      <c r="J1734" s="20" t="s">
        <v>3104</v>
      </c>
      <c r="K1734" s="20" t="s">
        <v>3138</v>
      </c>
    </row>
    <row r="1735" spans="1:21" s="20" customFormat="1">
      <c r="A1735" s="22" t="s">
        <v>2149</v>
      </c>
      <c r="C1735" s="20" t="s">
        <v>3139</v>
      </c>
      <c r="E1735" s="20" t="s">
        <v>636</v>
      </c>
      <c r="F1735" s="20" t="s">
        <v>3136</v>
      </c>
      <c r="G1735" s="20" t="s">
        <v>581</v>
      </c>
      <c r="H1735" s="20" t="s">
        <v>18</v>
      </c>
      <c r="I1735" s="20" t="s">
        <v>3140</v>
      </c>
      <c r="J1735" s="20" t="s">
        <v>3141</v>
      </c>
      <c r="K1735" s="20" t="s">
        <v>3142</v>
      </c>
    </row>
    <row r="1736" spans="1:21" s="20" customFormat="1">
      <c r="A1736" s="22" t="s">
        <v>2149</v>
      </c>
      <c r="C1736" s="20" t="s">
        <v>3143</v>
      </c>
      <c r="E1736" s="20" t="s">
        <v>636</v>
      </c>
      <c r="F1736" s="20" t="s">
        <v>2209</v>
      </c>
      <c r="G1736" s="20" t="s">
        <v>3088</v>
      </c>
      <c r="H1736" s="20" t="s">
        <v>28</v>
      </c>
      <c r="I1736" s="20" t="s">
        <v>3137</v>
      </c>
      <c r="J1736" s="20" t="s">
        <v>3144</v>
      </c>
      <c r="K1736" s="20" t="s">
        <v>3145</v>
      </c>
    </row>
    <row r="1737" spans="1:21" s="20" customFormat="1">
      <c r="A1737" s="22" t="s">
        <v>2149</v>
      </c>
      <c r="C1737" s="20" t="s">
        <v>3146</v>
      </c>
      <c r="E1737" s="20" t="s">
        <v>636</v>
      </c>
      <c r="F1737" s="20" t="s">
        <v>2209</v>
      </c>
      <c r="G1737" s="20" t="s">
        <v>3088</v>
      </c>
      <c r="H1737" s="20" t="s">
        <v>39</v>
      </c>
      <c r="I1737" s="20" t="s">
        <v>3147</v>
      </c>
      <c r="J1737" s="20" t="s">
        <v>3148</v>
      </c>
      <c r="K1737" s="20" t="s">
        <v>3149</v>
      </c>
    </row>
    <row r="1738" spans="1:21" s="20" customFormat="1">
      <c r="A1738" s="22" t="s">
        <v>2149</v>
      </c>
      <c r="C1738" s="20" t="s">
        <v>3150</v>
      </c>
      <c r="E1738" s="20" t="s">
        <v>636</v>
      </c>
      <c r="F1738" s="20" t="s">
        <v>3117</v>
      </c>
      <c r="G1738" s="20" t="s">
        <v>289</v>
      </c>
      <c r="H1738" s="20" t="s">
        <v>628</v>
      </c>
      <c r="I1738" s="20" t="s">
        <v>3151</v>
      </c>
      <c r="J1738" s="20" t="s">
        <v>3104</v>
      </c>
      <c r="K1738" s="20" t="s">
        <v>3152</v>
      </c>
    </row>
    <row r="1739" spans="1:21" s="6" customFormat="1">
      <c r="B1739" s="8" t="s">
        <v>3191</v>
      </c>
    </row>
    <row r="1740" spans="1:21" s="12" customFormat="1">
      <c r="A1740" s="22" t="s">
        <v>3191</v>
      </c>
      <c r="B1740" s="22" t="s">
        <v>3192</v>
      </c>
      <c r="C1740" s="22" t="s">
        <v>3193</v>
      </c>
      <c r="D1740" s="22" t="s">
        <v>3194</v>
      </c>
      <c r="E1740" s="22"/>
      <c r="F1740" s="22" t="s">
        <v>3195</v>
      </c>
      <c r="G1740" s="22"/>
      <c r="H1740" s="22" t="s">
        <v>3196</v>
      </c>
      <c r="I1740" s="22" t="s">
        <v>3197</v>
      </c>
      <c r="J1740" s="23" t="s">
        <v>3198</v>
      </c>
      <c r="K1740" s="20"/>
      <c r="L1740" s="20"/>
      <c r="M1740" s="20"/>
      <c r="N1740" s="20"/>
      <c r="O1740" s="20"/>
      <c r="P1740" s="20"/>
      <c r="Q1740" s="20"/>
      <c r="R1740" s="20"/>
      <c r="S1740" s="20"/>
      <c r="T1740" s="20"/>
      <c r="U1740" s="20"/>
    </row>
    <row r="1741" spans="1:21">
      <c r="A1741" s="22" t="s">
        <v>3191</v>
      </c>
      <c r="B1741" s="22" t="s">
        <v>3199</v>
      </c>
      <c r="C1741" s="22" t="s">
        <v>3200</v>
      </c>
      <c r="D1741" s="22" t="s">
        <v>3201</v>
      </c>
      <c r="E1741" s="22"/>
      <c r="F1741" s="22" t="s">
        <v>3202</v>
      </c>
      <c r="G1741" s="22"/>
      <c r="H1741" s="22" t="s">
        <v>3203</v>
      </c>
      <c r="I1741" s="22" t="s">
        <v>3204</v>
      </c>
      <c r="J1741" s="23" t="s">
        <v>3205</v>
      </c>
      <c r="K1741" s="20"/>
      <c r="L1741" s="20"/>
      <c r="M1741" s="20"/>
      <c r="N1741" s="20"/>
      <c r="O1741" s="20"/>
      <c r="P1741" s="20"/>
      <c r="Q1741" s="20"/>
      <c r="R1741" s="20"/>
      <c r="S1741" s="20"/>
      <c r="T1741" s="20"/>
      <c r="U1741" s="20"/>
    </row>
    <row r="1742" spans="1:21">
      <c r="A1742" s="22" t="s">
        <v>3191</v>
      </c>
      <c r="B1742" s="22"/>
      <c r="C1742" s="22" t="s">
        <v>3206</v>
      </c>
      <c r="D1742" s="22" t="s">
        <v>3201</v>
      </c>
      <c r="E1742" s="22"/>
      <c r="F1742" s="22" t="s">
        <v>3202</v>
      </c>
      <c r="G1742" s="22"/>
      <c r="H1742" s="22" t="s">
        <v>3203</v>
      </c>
      <c r="I1742" s="22" t="s">
        <v>3207</v>
      </c>
      <c r="J1742" s="23" t="s">
        <v>3208</v>
      </c>
      <c r="K1742" s="20"/>
      <c r="L1742" s="20"/>
      <c r="M1742" s="20"/>
      <c r="N1742" s="20"/>
      <c r="O1742" s="20"/>
      <c r="P1742" s="20"/>
      <c r="Q1742" s="20"/>
      <c r="R1742" s="20"/>
      <c r="S1742" s="20"/>
      <c r="T1742" s="20"/>
      <c r="U1742" s="20"/>
    </row>
    <row r="1743" spans="1:21">
      <c r="A1743" s="22" t="s">
        <v>3191</v>
      </c>
      <c r="B1743" s="22"/>
      <c r="C1743" s="22" t="s">
        <v>3209</v>
      </c>
      <c r="D1743" s="22" t="s">
        <v>3201</v>
      </c>
      <c r="E1743" s="22"/>
      <c r="F1743" s="22" t="s">
        <v>3210</v>
      </c>
      <c r="G1743" s="22"/>
      <c r="H1743" s="22" t="s">
        <v>3203</v>
      </c>
      <c r="I1743" s="22" t="s">
        <v>3211</v>
      </c>
      <c r="J1743" s="23" t="s">
        <v>3212</v>
      </c>
      <c r="K1743" s="20"/>
      <c r="L1743" s="20"/>
      <c r="M1743" s="20"/>
      <c r="N1743" s="20"/>
      <c r="O1743" s="20"/>
      <c r="P1743" s="20"/>
      <c r="Q1743" s="20"/>
      <c r="R1743" s="20"/>
      <c r="S1743" s="20"/>
      <c r="T1743" s="20"/>
      <c r="U1743" s="20"/>
    </row>
    <row r="1744" spans="1:21">
      <c r="A1744" s="22" t="s">
        <v>3191</v>
      </c>
      <c r="B1744" s="22"/>
      <c r="C1744" s="22" t="s">
        <v>3213</v>
      </c>
      <c r="D1744" s="22" t="s">
        <v>3201</v>
      </c>
      <c r="E1744" s="22"/>
      <c r="F1744" s="22" t="s">
        <v>3202</v>
      </c>
      <c r="G1744" s="22"/>
      <c r="H1744" s="22" t="s">
        <v>3203</v>
      </c>
      <c r="I1744" s="22" t="s">
        <v>3214</v>
      </c>
      <c r="J1744" s="23" t="s">
        <v>3215</v>
      </c>
      <c r="K1744" s="20"/>
      <c r="L1744" s="20"/>
      <c r="M1744" s="20"/>
      <c r="N1744" s="20"/>
      <c r="O1744" s="20"/>
      <c r="P1744" s="20"/>
      <c r="Q1744" s="20"/>
      <c r="R1744" s="20"/>
      <c r="S1744" s="20"/>
      <c r="T1744" s="20"/>
      <c r="U1744" s="20"/>
    </row>
    <row r="1745" spans="1:21">
      <c r="A1745" s="22" t="s">
        <v>3191</v>
      </c>
      <c r="B1745" s="22"/>
      <c r="C1745" s="22" t="s">
        <v>3216</v>
      </c>
      <c r="D1745" s="22" t="s">
        <v>3201</v>
      </c>
      <c r="E1745" s="22"/>
      <c r="F1745" s="22" t="s">
        <v>3202</v>
      </c>
      <c r="G1745" s="22"/>
      <c r="H1745" s="22" t="s">
        <v>3217</v>
      </c>
      <c r="I1745" s="22" t="s">
        <v>3218</v>
      </c>
      <c r="J1745" s="23" t="s">
        <v>3219</v>
      </c>
      <c r="K1745" s="20"/>
      <c r="L1745" s="20"/>
      <c r="M1745" s="20"/>
      <c r="N1745" s="20"/>
      <c r="O1745" s="20"/>
      <c r="P1745" s="20"/>
      <c r="Q1745" s="20"/>
      <c r="R1745" s="20"/>
      <c r="S1745" s="20"/>
      <c r="T1745" s="20"/>
      <c r="U1745" s="20"/>
    </row>
    <row r="1746" spans="1:21">
      <c r="A1746" s="22" t="s">
        <v>3191</v>
      </c>
      <c r="B1746" s="22"/>
      <c r="C1746" s="22" t="s">
        <v>3220</v>
      </c>
      <c r="D1746" s="22" t="s">
        <v>3201</v>
      </c>
      <c r="E1746" s="22"/>
      <c r="F1746" s="22" t="s">
        <v>3202</v>
      </c>
      <c r="G1746" s="22"/>
      <c r="H1746" s="22" t="s">
        <v>3217</v>
      </c>
      <c r="I1746" s="22" t="s">
        <v>3219</v>
      </c>
      <c r="J1746" s="23" t="s">
        <v>3221</v>
      </c>
      <c r="K1746" s="20"/>
      <c r="L1746" s="20"/>
      <c r="M1746" s="20"/>
      <c r="N1746" s="20"/>
      <c r="O1746" s="20"/>
      <c r="P1746" s="20"/>
      <c r="Q1746" s="20"/>
      <c r="R1746" s="20"/>
      <c r="S1746" s="20"/>
      <c r="T1746" s="20"/>
      <c r="U1746" s="20"/>
    </row>
    <row r="1747" spans="1:21">
      <c r="A1747" s="22" t="s">
        <v>3191</v>
      </c>
      <c r="B1747" s="22"/>
      <c r="C1747" s="22" t="s">
        <v>3222</v>
      </c>
      <c r="D1747" s="22" t="s">
        <v>3201</v>
      </c>
      <c r="E1747" s="22"/>
      <c r="F1747" s="22" t="s">
        <v>3202</v>
      </c>
      <c r="G1747" s="22"/>
      <c r="H1747" s="22" t="s">
        <v>3203</v>
      </c>
      <c r="I1747" s="22" t="s">
        <v>3223</v>
      </c>
      <c r="J1747" s="23" t="s">
        <v>3224</v>
      </c>
      <c r="K1747" s="20"/>
      <c r="L1747" s="20"/>
      <c r="M1747" s="20"/>
      <c r="N1747" s="20"/>
      <c r="O1747" s="20"/>
      <c r="P1747" s="20"/>
      <c r="Q1747" s="20"/>
      <c r="R1747" s="20"/>
      <c r="S1747" s="20"/>
      <c r="T1747" s="20"/>
      <c r="U1747" s="20"/>
    </row>
    <row r="1748" spans="1:21">
      <c r="A1748" s="22" t="s">
        <v>3191</v>
      </c>
      <c r="B1748" s="25"/>
      <c r="C1748" s="25"/>
      <c r="D1748" s="25" t="s">
        <v>3225</v>
      </c>
      <c r="E1748" s="25"/>
      <c r="F1748" s="25"/>
      <c r="G1748" s="25"/>
      <c r="H1748" s="25"/>
      <c r="I1748" s="25"/>
      <c r="J1748" s="26"/>
      <c r="K1748" s="20"/>
      <c r="L1748" s="20"/>
      <c r="M1748" s="20"/>
      <c r="N1748" s="20"/>
      <c r="O1748" s="20"/>
      <c r="P1748" s="20"/>
      <c r="Q1748" s="20"/>
      <c r="R1748" s="20"/>
      <c r="S1748" s="20"/>
      <c r="T1748" s="20"/>
      <c r="U1748" s="20"/>
    </row>
    <row r="1749" spans="1:21">
      <c r="A1749" s="22" t="s">
        <v>3191</v>
      </c>
      <c r="B1749" s="22" t="s">
        <v>3226</v>
      </c>
      <c r="C1749" s="22" t="s">
        <v>3227</v>
      </c>
      <c r="D1749" s="22" t="s">
        <v>3201</v>
      </c>
      <c r="E1749" s="22"/>
      <c r="F1749" s="22" t="s">
        <v>3228</v>
      </c>
      <c r="G1749" s="22"/>
      <c r="H1749" s="22" t="s">
        <v>3203</v>
      </c>
      <c r="I1749" s="22" t="s">
        <v>3207</v>
      </c>
      <c r="J1749" s="23" t="s">
        <v>1860</v>
      </c>
      <c r="K1749" s="20"/>
      <c r="L1749" s="20"/>
      <c r="M1749" s="20"/>
      <c r="N1749" s="20"/>
      <c r="O1749" s="20"/>
      <c r="P1749" s="20"/>
      <c r="Q1749" s="20"/>
      <c r="R1749" s="20"/>
      <c r="S1749" s="20"/>
      <c r="T1749" s="20"/>
      <c r="U1749" s="20"/>
    </row>
    <row r="1750" spans="1:21">
      <c r="A1750" s="22" t="s">
        <v>3191</v>
      </c>
      <c r="B1750" s="22"/>
      <c r="C1750" s="22" t="s">
        <v>3229</v>
      </c>
      <c r="D1750" s="22" t="s">
        <v>3201</v>
      </c>
      <c r="E1750" s="22"/>
      <c r="F1750" s="22" t="s">
        <v>3228</v>
      </c>
      <c r="G1750" s="22"/>
      <c r="H1750" s="22" t="s">
        <v>3203</v>
      </c>
      <c r="I1750" s="22" t="s">
        <v>3207</v>
      </c>
      <c r="J1750" s="23" t="s">
        <v>3208</v>
      </c>
      <c r="K1750" s="20"/>
      <c r="L1750" s="20"/>
      <c r="M1750" s="20"/>
      <c r="N1750" s="20"/>
      <c r="O1750" s="20"/>
      <c r="P1750" s="20"/>
      <c r="Q1750" s="20"/>
      <c r="R1750" s="20"/>
      <c r="S1750" s="20"/>
      <c r="T1750" s="20"/>
      <c r="U1750" s="20"/>
    </row>
    <row r="1751" spans="1:21">
      <c r="A1751" s="22" t="s">
        <v>3191</v>
      </c>
      <c r="B1751" s="25"/>
      <c r="C1751" s="25" t="s">
        <v>3230</v>
      </c>
      <c r="D1751" s="25" t="s">
        <v>3201</v>
      </c>
      <c r="E1751" s="25"/>
      <c r="F1751" s="25" t="s">
        <v>3202</v>
      </c>
      <c r="G1751" s="25"/>
      <c r="H1751" s="25" t="s">
        <v>3203</v>
      </c>
      <c r="I1751" s="25" t="s">
        <v>3207</v>
      </c>
      <c r="J1751" s="26" t="s">
        <v>3231</v>
      </c>
      <c r="K1751" s="20"/>
      <c r="L1751" s="20"/>
      <c r="M1751" s="20"/>
      <c r="N1751" s="20"/>
      <c r="O1751" s="20"/>
      <c r="P1751" s="20"/>
      <c r="Q1751" s="20"/>
      <c r="R1751" s="20"/>
      <c r="S1751" s="20"/>
      <c r="T1751" s="20"/>
      <c r="U1751" s="20"/>
    </row>
    <row r="1752" spans="1:21">
      <c r="A1752" s="22" t="s">
        <v>3191</v>
      </c>
      <c r="B1752" s="22"/>
      <c r="C1752" s="22" t="s">
        <v>3232</v>
      </c>
      <c r="D1752" s="22" t="s">
        <v>3201</v>
      </c>
      <c r="E1752" s="22"/>
      <c r="F1752" s="22" t="s">
        <v>3233</v>
      </c>
      <c r="G1752" s="22"/>
      <c r="H1752" s="22" t="s">
        <v>3203</v>
      </c>
      <c r="I1752" s="22" t="s">
        <v>3207</v>
      </c>
      <c r="J1752" s="23" t="s">
        <v>3231</v>
      </c>
      <c r="K1752" s="20"/>
      <c r="L1752" s="20"/>
      <c r="M1752" s="20"/>
      <c r="N1752" s="20"/>
      <c r="O1752" s="20"/>
      <c r="P1752" s="20"/>
      <c r="Q1752" s="20"/>
      <c r="R1752" s="20"/>
      <c r="S1752" s="20"/>
      <c r="T1752" s="20"/>
      <c r="U1752" s="20"/>
    </row>
    <row r="1753" spans="1:21">
      <c r="A1753" s="22" t="s">
        <v>3191</v>
      </c>
      <c r="B1753" s="25"/>
      <c r="C1753" s="25" t="s">
        <v>3234</v>
      </c>
      <c r="D1753" s="25" t="s">
        <v>3201</v>
      </c>
      <c r="E1753" s="25"/>
      <c r="F1753" s="25" t="s">
        <v>3202</v>
      </c>
      <c r="G1753" s="25"/>
      <c r="H1753" s="25" t="s">
        <v>3203</v>
      </c>
      <c r="I1753" s="25" t="s">
        <v>3211</v>
      </c>
      <c r="J1753" s="26" t="s">
        <v>3235</v>
      </c>
      <c r="K1753" s="20"/>
      <c r="L1753" s="20"/>
      <c r="M1753" s="20"/>
      <c r="N1753" s="20"/>
      <c r="O1753" s="20"/>
      <c r="P1753" s="20"/>
      <c r="Q1753" s="20"/>
      <c r="R1753" s="20"/>
      <c r="S1753" s="20"/>
      <c r="T1753" s="20"/>
      <c r="U1753" s="20"/>
    </row>
    <row r="1754" spans="1:21">
      <c r="A1754" s="22" t="s">
        <v>3191</v>
      </c>
      <c r="B1754" s="25"/>
      <c r="C1754" s="25" t="s">
        <v>3236</v>
      </c>
      <c r="D1754" s="25" t="s">
        <v>3201</v>
      </c>
      <c r="E1754" s="25"/>
      <c r="F1754" s="25" t="s">
        <v>3233</v>
      </c>
      <c r="G1754" s="25"/>
      <c r="H1754" s="25" t="s">
        <v>3203</v>
      </c>
      <c r="I1754" s="25" t="s">
        <v>1860</v>
      </c>
      <c r="J1754" s="26" t="s">
        <v>3237</v>
      </c>
      <c r="K1754" s="20"/>
      <c r="L1754" s="20"/>
      <c r="M1754" s="20"/>
      <c r="N1754" s="20"/>
      <c r="O1754" s="20"/>
      <c r="P1754" s="20"/>
      <c r="Q1754" s="20"/>
      <c r="R1754" s="20"/>
      <c r="S1754" s="20"/>
      <c r="T1754" s="20"/>
      <c r="U1754" s="20"/>
    </row>
    <row r="1755" spans="1:21">
      <c r="A1755" s="22" t="s">
        <v>3191</v>
      </c>
      <c r="B1755" s="22"/>
      <c r="C1755" s="22" t="s">
        <v>3238</v>
      </c>
      <c r="D1755" s="22" t="s">
        <v>3201</v>
      </c>
      <c r="E1755" s="22"/>
      <c r="F1755" s="22" t="s">
        <v>3202</v>
      </c>
      <c r="G1755" s="22"/>
      <c r="H1755" s="22" t="s">
        <v>3203</v>
      </c>
      <c r="I1755" s="22" t="s">
        <v>3212</v>
      </c>
      <c r="J1755" s="23" t="s">
        <v>3239</v>
      </c>
      <c r="K1755" s="20"/>
      <c r="L1755" s="20"/>
      <c r="M1755" s="20"/>
      <c r="N1755" s="20"/>
      <c r="O1755" s="20"/>
      <c r="P1755" s="20"/>
      <c r="Q1755" s="20"/>
      <c r="R1755" s="20"/>
      <c r="S1755" s="20"/>
      <c r="T1755" s="20"/>
      <c r="U1755" s="20"/>
    </row>
    <row r="1756" spans="1:21">
      <c r="A1756" s="22" t="s">
        <v>3191</v>
      </c>
      <c r="B1756" s="25"/>
      <c r="C1756" s="25" t="s">
        <v>3240</v>
      </c>
      <c r="D1756" s="25" t="s">
        <v>3201</v>
      </c>
      <c r="E1756" s="25"/>
      <c r="F1756" s="25" t="s">
        <v>3233</v>
      </c>
      <c r="G1756" s="25"/>
      <c r="H1756" s="25" t="s">
        <v>3203</v>
      </c>
      <c r="I1756" s="25" t="s">
        <v>3241</v>
      </c>
      <c r="J1756" s="26" t="s">
        <v>3242</v>
      </c>
      <c r="K1756" s="20"/>
      <c r="L1756" s="20"/>
      <c r="M1756" s="20"/>
      <c r="N1756" s="20"/>
      <c r="O1756" s="20"/>
      <c r="P1756" s="20"/>
      <c r="Q1756" s="20"/>
      <c r="R1756" s="20"/>
      <c r="S1756" s="20"/>
      <c r="T1756" s="20"/>
      <c r="U1756" s="20"/>
    </row>
    <row r="1757" spans="1:21">
      <c r="A1757" s="22" t="s">
        <v>3191</v>
      </c>
      <c r="B1757" s="25"/>
      <c r="C1757" s="25" t="s">
        <v>3243</v>
      </c>
      <c r="D1757" s="25" t="s">
        <v>3201</v>
      </c>
      <c r="E1757" s="25"/>
      <c r="F1757" s="25" t="s">
        <v>3233</v>
      </c>
      <c r="G1757" s="25"/>
      <c r="H1757" s="25" t="s">
        <v>3203</v>
      </c>
      <c r="I1757" s="25" t="s">
        <v>1860</v>
      </c>
      <c r="J1757" s="26" t="s">
        <v>3244</v>
      </c>
      <c r="K1757" s="20"/>
      <c r="L1757" s="20"/>
      <c r="M1757" s="20"/>
      <c r="N1757" s="20"/>
      <c r="O1757" s="20"/>
      <c r="P1757" s="20"/>
      <c r="Q1757" s="20"/>
      <c r="R1757" s="20"/>
      <c r="S1757" s="20"/>
      <c r="T1757" s="20"/>
      <c r="U1757" s="20"/>
    </row>
    <row r="1758" spans="1:21">
      <c r="A1758" s="22" t="s">
        <v>3191</v>
      </c>
      <c r="B1758" s="25"/>
      <c r="C1758" s="25" t="s">
        <v>3245</v>
      </c>
      <c r="D1758" s="25" t="s">
        <v>3201</v>
      </c>
      <c r="E1758" s="25"/>
      <c r="F1758" s="25" t="s">
        <v>3233</v>
      </c>
      <c r="G1758" s="25"/>
      <c r="H1758" s="25" t="s">
        <v>3203</v>
      </c>
      <c r="I1758" s="25" t="s">
        <v>3221</v>
      </c>
      <c r="J1758" s="26" t="s">
        <v>3246</v>
      </c>
      <c r="K1758" s="20"/>
      <c r="L1758" s="20"/>
      <c r="M1758" s="20"/>
      <c r="N1758" s="20"/>
      <c r="O1758" s="20"/>
      <c r="P1758" s="20"/>
      <c r="Q1758" s="20"/>
      <c r="R1758" s="20"/>
      <c r="S1758" s="20"/>
      <c r="T1758" s="20"/>
      <c r="U1758" s="20"/>
    </row>
    <row r="1759" spans="1:21">
      <c r="A1759" s="22" t="s">
        <v>3191</v>
      </c>
      <c r="B1759" s="25"/>
      <c r="C1759" s="25"/>
      <c r="D1759" s="25" t="s">
        <v>3247</v>
      </c>
      <c r="E1759" s="25"/>
      <c r="F1759" s="25"/>
      <c r="G1759" s="25"/>
      <c r="H1759" s="25"/>
      <c r="I1759" s="25"/>
      <c r="J1759" s="26"/>
      <c r="K1759" s="20"/>
      <c r="L1759" s="20"/>
      <c r="M1759" s="20"/>
      <c r="N1759" s="20"/>
      <c r="O1759" s="20"/>
      <c r="P1759" s="20"/>
      <c r="Q1759" s="20"/>
      <c r="R1759" s="20"/>
      <c r="S1759" s="20"/>
      <c r="T1759" s="20"/>
      <c r="U1759" s="20"/>
    </row>
    <row r="1760" spans="1:21">
      <c r="A1760" s="22" t="s">
        <v>3191</v>
      </c>
      <c r="B1760" s="25" t="s">
        <v>3248</v>
      </c>
      <c r="C1760" s="25" t="s">
        <v>3249</v>
      </c>
      <c r="D1760" s="25" t="s">
        <v>3250</v>
      </c>
      <c r="E1760" s="25" t="s">
        <v>3251</v>
      </c>
      <c r="F1760" s="25" t="s">
        <v>3252</v>
      </c>
      <c r="G1760" s="25" t="s">
        <v>3253</v>
      </c>
      <c r="H1760" s="25"/>
      <c r="I1760" s="25" t="s">
        <v>3254</v>
      </c>
      <c r="J1760" s="26"/>
      <c r="K1760" s="20"/>
      <c r="L1760" s="20"/>
      <c r="M1760" s="20"/>
      <c r="N1760" s="20"/>
      <c r="O1760" s="20"/>
      <c r="P1760" s="20"/>
      <c r="Q1760" s="20"/>
      <c r="R1760" s="20"/>
      <c r="S1760" s="20"/>
      <c r="T1760" s="20"/>
      <c r="U1760" s="20"/>
    </row>
    <row r="1761" spans="1:21">
      <c r="A1761" s="22" t="s">
        <v>3191</v>
      </c>
      <c r="B1761" s="25" t="s">
        <v>1903</v>
      </c>
      <c r="C1761" s="25"/>
      <c r="D1761" s="25" t="s">
        <v>3255</v>
      </c>
      <c r="E1761" s="25"/>
      <c r="F1761" s="25"/>
      <c r="G1761" s="25"/>
      <c r="H1761" s="25"/>
      <c r="I1761" s="25" t="s">
        <v>3254</v>
      </c>
      <c r="J1761" s="26"/>
      <c r="K1761" s="20"/>
      <c r="L1761" s="20"/>
      <c r="M1761" s="20"/>
      <c r="N1761" s="20"/>
      <c r="O1761" s="20"/>
      <c r="P1761" s="20"/>
      <c r="Q1761" s="20"/>
      <c r="R1761" s="20"/>
      <c r="S1761" s="20"/>
      <c r="T1761" s="20"/>
      <c r="U1761" s="20"/>
    </row>
    <row r="1762" spans="1:21">
      <c r="A1762" s="22" t="s">
        <v>3191</v>
      </c>
      <c r="B1762" s="25"/>
      <c r="C1762" s="25"/>
      <c r="D1762" s="25" t="s">
        <v>3256</v>
      </c>
      <c r="E1762" s="25"/>
      <c r="F1762" s="25"/>
      <c r="G1762" s="25"/>
      <c r="H1762" s="25"/>
      <c r="I1762" s="25"/>
      <c r="J1762" s="26"/>
      <c r="K1762" s="20"/>
      <c r="L1762" s="20"/>
      <c r="M1762" s="20"/>
      <c r="N1762" s="20"/>
      <c r="O1762" s="20"/>
      <c r="P1762" s="20"/>
      <c r="Q1762" s="20"/>
      <c r="R1762" s="20"/>
      <c r="S1762" s="20"/>
      <c r="T1762" s="20"/>
      <c r="U1762" s="20"/>
    </row>
    <row r="1763" spans="1:21">
      <c r="A1763" s="22" t="s">
        <v>3191</v>
      </c>
      <c r="B1763" s="25" t="s">
        <v>2511</v>
      </c>
      <c r="C1763" s="25" t="s">
        <v>3257</v>
      </c>
      <c r="D1763" s="25" t="s">
        <v>3201</v>
      </c>
      <c r="E1763" s="25"/>
      <c r="F1763" s="25" t="s">
        <v>3228</v>
      </c>
      <c r="G1763" s="25"/>
      <c r="H1763" s="25" t="s">
        <v>3258</v>
      </c>
      <c r="I1763" s="25" t="s">
        <v>1860</v>
      </c>
      <c r="J1763" s="26" t="s">
        <v>3259</v>
      </c>
      <c r="K1763" s="20"/>
      <c r="L1763" s="20"/>
      <c r="M1763" s="20"/>
      <c r="N1763" s="20"/>
      <c r="O1763" s="20"/>
      <c r="P1763" s="20"/>
      <c r="Q1763" s="20"/>
      <c r="R1763" s="20"/>
      <c r="S1763" s="20"/>
      <c r="T1763" s="20"/>
      <c r="U1763" s="20"/>
    </row>
    <row r="1764" spans="1:21">
      <c r="A1764" s="22" t="s">
        <v>3191</v>
      </c>
      <c r="B1764" s="22" t="s">
        <v>2511</v>
      </c>
      <c r="C1764" s="22" t="s">
        <v>3260</v>
      </c>
      <c r="D1764" s="22" t="s">
        <v>3201</v>
      </c>
      <c r="E1764" s="22"/>
      <c r="F1764" s="22" t="s">
        <v>3228</v>
      </c>
      <c r="G1764" s="22"/>
      <c r="H1764" s="22" t="s">
        <v>3203</v>
      </c>
      <c r="I1764" s="22" t="s">
        <v>3261</v>
      </c>
      <c r="J1764" s="23" t="s">
        <v>1860</v>
      </c>
      <c r="K1764" s="20"/>
      <c r="L1764" s="20"/>
      <c r="M1764" s="20"/>
      <c r="N1764" s="20"/>
      <c r="O1764" s="20"/>
      <c r="P1764" s="20"/>
      <c r="Q1764" s="20"/>
      <c r="R1764" s="20"/>
      <c r="S1764" s="20"/>
      <c r="T1764" s="20"/>
      <c r="U1764" s="20"/>
    </row>
    <row r="1765" spans="1:21" s="6" customFormat="1">
      <c r="B1765" s="13" t="s">
        <v>3262</v>
      </c>
    </row>
    <row r="1766" spans="1:21" s="12" customFormat="1">
      <c r="A1766" s="20"/>
      <c r="B1766" s="20" t="s">
        <v>3263</v>
      </c>
      <c r="C1766" s="20" t="s">
        <v>3264</v>
      </c>
      <c r="D1766" s="20" t="s">
        <v>1238</v>
      </c>
      <c r="E1766" s="20" t="s">
        <v>3265</v>
      </c>
      <c r="F1766" s="20" t="s">
        <v>3266</v>
      </c>
      <c r="G1766" s="20" t="s">
        <v>3267</v>
      </c>
      <c r="H1766" s="20" t="s">
        <v>3268</v>
      </c>
      <c r="I1766" s="20"/>
      <c r="J1766" s="20"/>
      <c r="K1766" s="20"/>
      <c r="L1766" s="20"/>
      <c r="M1766" s="20"/>
    </row>
    <row r="1767" spans="1:21">
      <c r="A1767" s="25" t="s">
        <v>3262</v>
      </c>
      <c r="B1767" s="20" t="s">
        <v>3269</v>
      </c>
      <c r="C1767" s="20" t="s">
        <v>3270</v>
      </c>
      <c r="D1767" s="20" t="s">
        <v>3271</v>
      </c>
      <c r="E1767" s="20" t="s">
        <v>193</v>
      </c>
      <c r="F1767" s="20" t="s">
        <v>3272</v>
      </c>
      <c r="G1767" s="20" t="s">
        <v>2204</v>
      </c>
      <c r="H1767" s="20" t="s">
        <v>3273</v>
      </c>
      <c r="I1767" s="20"/>
      <c r="J1767" s="20"/>
      <c r="K1767" s="20"/>
      <c r="L1767" s="20"/>
      <c r="M1767" s="20"/>
    </row>
    <row r="1768" spans="1:21">
      <c r="A1768" s="25" t="s">
        <v>3262</v>
      </c>
      <c r="B1768" s="20" t="s">
        <v>3274</v>
      </c>
      <c r="C1768" s="20" t="s">
        <v>3270</v>
      </c>
      <c r="D1768" s="20" t="s">
        <v>3271</v>
      </c>
      <c r="E1768" s="20" t="s">
        <v>193</v>
      </c>
      <c r="F1768" s="20" t="s">
        <v>3272</v>
      </c>
      <c r="G1768" s="20" t="s">
        <v>2204</v>
      </c>
      <c r="H1768" s="20" t="s">
        <v>3273</v>
      </c>
      <c r="I1768" s="20"/>
      <c r="J1768" s="20"/>
      <c r="K1768" s="20"/>
      <c r="L1768" s="20"/>
      <c r="M1768" s="20"/>
    </row>
    <row r="1769" spans="1:21">
      <c r="A1769" s="25" t="s">
        <v>3262</v>
      </c>
      <c r="B1769" s="20" t="s">
        <v>3275</v>
      </c>
      <c r="C1769" s="20" t="s">
        <v>3270</v>
      </c>
      <c r="D1769" s="20" t="s">
        <v>3271</v>
      </c>
      <c r="E1769" s="20" t="s">
        <v>193</v>
      </c>
      <c r="F1769" s="20" t="s">
        <v>3272</v>
      </c>
      <c r="G1769" s="20" t="s">
        <v>2204</v>
      </c>
      <c r="H1769" s="20" t="s">
        <v>3273</v>
      </c>
      <c r="I1769" s="20"/>
      <c r="J1769" s="20"/>
      <c r="K1769" s="20"/>
      <c r="L1769" s="20"/>
      <c r="M1769" s="20"/>
    </row>
    <row r="1770" spans="1:21">
      <c r="A1770" s="25" t="s">
        <v>3262</v>
      </c>
      <c r="B1770" s="20" t="s">
        <v>3276</v>
      </c>
      <c r="C1770" s="20" t="s">
        <v>3270</v>
      </c>
      <c r="D1770" s="20" t="s">
        <v>3271</v>
      </c>
      <c r="E1770" s="20" t="s">
        <v>193</v>
      </c>
      <c r="F1770" s="20" t="s">
        <v>3272</v>
      </c>
      <c r="G1770" s="20" t="s">
        <v>2204</v>
      </c>
      <c r="H1770" s="20" t="s">
        <v>3273</v>
      </c>
      <c r="I1770" s="20"/>
      <c r="J1770" s="20"/>
      <c r="K1770" s="20"/>
      <c r="L1770" s="20"/>
      <c r="M1770" s="20"/>
    </row>
    <row r="1771" spans="1:21">
      <c r="A1771" s="25" t="s">
        <v>3262</v>
      </c>
      <c r="B1771" s="20" t="s">
        <v>3277</v>
      </c>
      <c r="C1771" s="20" t="s">
        <v>3270</v>
      </c>
      <c r="D1771" s="20" t="s">
        <v>3271</v>
      </c>
      <c r="E1771" s="20" t="s">
        <v>193</v>
      </c>
      <c r="F1771" s="20" t="s">
        <v>3272</v>
      </c>
      <c r="G1771" s="20" t="s">
        <v>2204</v>
      </c>
      <c r="H1771" s="20" t="s">
        <v>3273</v>
      </c>
      <c r="I1771" s="20"/>
      <c r="J1771" s="20"/>
      <c r="K1771" s="20"/>
      <c r="L1771" s="20"/>
      <c r="M1771" s="20"/>
    </row>
    <row r="1772" spans="1:21">
      <c r="A1772" s="25" t="s">
        <v>3262</v>
      </c>
      <c r="B1772" s="20" t="s">
        <v>3278</v>
      </c>
      <c r="C1772" s="20" t="s">
        <v>3270</v>
      </c>
      <c r="D1772" s="20" t="s">
        <v>3271</v>
      </c>
      <c r="E1772" s="20" t="s">
        <v>193</v>
      </c>
      <c r="F1772" s="20" t="s">
        <v>3272</v>
      </c>
      <c r="G1772" s="20" t="s">
        <v>2033</v>
      </c>
      <c r="H1772" s="20" t="s">
        <v>1495</v>
      </c>
      <c r="I1772" s="20"/>
      <c r="J1772" s="20"/>
      <c r="K1772" s="20"/>
      <c r="L1772" s="20"/>
      <c r="M1772" s="20"/>
    </row>
    <row r="1773" spans="1:21">
      <c r="A1773" s="25" t="s">
        <v>3262</v>
      </c>
      <c r="B1773" s="20" t="s">
        <v>3279</v>
      </c>
      <c r="C1773" s="20" t="s">
        <v>3270</v>
      </c>
      <c r="D1773" s="20" t="s">
        <v>3271</v>
      </c>
      <c r="E1773" s="20" t="s">
        <v>261</v>
      </c>
      <c r="F1773" s="20" t="s">
        <v>302</v>
      </c>
      <c r="G1773" s="20" t="s">
        <v>1951</v>
      </c>
      <c r="H1773" s="20" t="s">
        <v>3280</v>
      </c>
      <c r="I1773" s="20"/>
      <c r="J1773" s="20"/>
      <c r="K1773" s="20"/>
      <c r="L1773" s="20"/>
      <c r="M1773" s="20"/>
    </row>
    <row r="1774" spans="1:21">
      <c r="A1774" s="25" t="s">
        <v>3262</v>
      </c>
      <c r="B1774" s="20" t="s">
        <v>3281</v>
      </c>
      <c r="C1774" s="20" t="s">
        <v>3270</v>
      </c>
      <c r="D1774" s="20" t="s">
        <v>3282</v>
      </c>
      <c r="E1774" s="20" t="s">
        <v>1873</v>
      </c>
      <c r="F1774" s="20" t="s">
        <v>3272</v>
      </c>
      <c r="G1774" s="20" t="s">
        <v>232</v>
      </c>
      <c r="H1774" s="20" t="s">
        <v>3283</v>
      </c>
      <c r="I1774" s="20"/>
      <c r="J1774" s="20"/>
      <c r="K1774" s="20"/>
      <c r="L1774" s="20"/>
      <c r="M1774" s="20"/>
    </row>
    <row r="1775" spans="1:21">
      <c r="A1775" s="25" t="s">
        <v>3262</v>
      </c>
      <c r="B1775" s="20" t="s">
        <v>17</v>
      </c>
      <c r="C1775" s="20" t="s">
        <v>17</v>
      </c>
      <c r="D1775" s="20" t="s">
        <v>17</v>
      </c>
      <c r="E1775" s="20" t="s">
        <v>17</v>
      </c>
      <c r="F1775" s="20" t="s">
        <v>17</v>
      </c>
      <c r="G1775" s="20" t="s">
        <v>177</v>
      </c>
      <c r="H1775" s="20" t="s">
        <v>1119</v>
      </c>
      <c r="I1775" s="20"/>
      <c r="J1775" s="20"/>
      <c r="K1775" s="20"/>
      <c r="L1775" s="20"/>
      <c r="M1775" s="20"/>
    </row>
    <row r="1776" spans="1:21">
      <c r="A1776" s="25" t="s">
        <v>3262</v>
      </c>
      <c r="B1776" s="20" t="s">
        <v>3284</v>
      </c>
      <c r="C1776" s="20" t="s">
        <v>3270</v>
      </c>
      <c r="D1776" s="20" t="s">
        <v>3282</v>
      </c>
      <c r="E1776" s="20" t="s">
        <v>1873</v>
      </c>
      <c r="F1776" s="20" t="s">
        <v>3272</v>
      </c>
      <c r="G1776" s="20" t="s">
        <v>232</v>
      </c>
      <c r="H1776" s="20" t="s">
        <v>3283</v>
      </c>
      <c r="I1776" s="20"/>
      <c r="J1776" s="20"/>
      <c r="K1776" s="20"/>
      <c r="L1776" s="20"/>
      <c r="M1776" s="20"/>
    </row>
    <row r="1777" spans="1:13">
      <c r="A1777" s="25" t="s">
        <v>3262</v>
      </c>
      <c r="B1777" s="20" t="s">
        <v>17</v>
      </c>
      <c r="C1777" s="20" t="s">
        <v>17</v>
      </c>
      <c r="D1777" s="20" t="s">
        <v>17</v>
      </c>
      <c r="E1777" s="20" t="s">
        <v>17</v>
      </c>
      <c r="F1777" s="20" t="s">
        <v>17</v>
      </c>
      <c r="G1777" s="20" t="s">
        <v>177</v>
      </c>
      <c r="H1777" s="20" t="s">
        <v>1119</v>
      </c>
      <c r="I1777" s="20"/>
      <c r="J1777" s="20"/>
      <c r="K1777" s="20"/>
      <c r="L1777" s="20"/>
      <c r="M1777" s="20"/>
    </row>
    <row r="1778" spans="1:13">
      <c r="A1778" s="25" t="s">
        <v>3262</v>
      </c>
      <c r="B1778" s="20" t="s">
        <v>3285</v>
      </c>
      <c r="C1778" s="20" t="s">
        <v>3270</v>
      </c>
      <c r="D1778" s="20" t="s">
        <v>3282</v>
      </c>
      <c r="E1778" s="20" t="s">
        <v>1873</v>
      </c>
      <c r="F1778" s="20" t="s">
        <v>3272</v>
      </c>
      <c r="G1778" s="20" t="s">
        <v>220</v>
      </c>
      <c r="H1778" s="20" t="s">
        <v>3286</v>
      </c>
      <c r="I1778" s="20"/>
      <c r="J1778" s="20"/>
      <c r="K1778" s="20"/>
      <c r="L1778" s="20"/>
      <c r="M1778" s="20"/>
    </row>
    <row r="1779" spans="1:13">
      <c r="A1779" s="25" t="s">
        <v>3262</v>
      </c>
      <c r="B1779" s="20" t="s">
        <v>17</v>
      </c>
      <c r="C1779" s="20" t="s">
        <v>17</v>
      </c>
      <c r="D1779" s="20" t="s">
        <v>17</v>
      </c>
      <c r="E1779" s="20" t="s">
        <v>17</v>
      </c>
      <c r="F1779" s="20" t="s">
        <v>17</v>
      </c>
      <c r="G1779" s="20" t="s">
        <v>171</v>
      </c>
      <c r="H1779" s="20" t="s">
        <v>3287</v>
      </c>
      <c r="I1779" s="20"/>
      <c r="J1779" s="20"/>
      <c r="K1779" s="20"/>
      <c r="L1779" s="20"/>
      <c r="M1779" s="20"/>
    </row>
    <row r="1780" spans="1:13">
      <c r="A1780" s="25" t="s">
        <v>3262</v>
      </c>
      <c r="B1780" s="20" t="s">
        <v>3288</v>
      </c>
      <c r="C1780" s="20" t="s">
        <v>3270</v>
      </c>
      <c r="D1780" s="20" t="s">
        <v>3289</v>
      </c>
      <c r="E1780" s="20" t="s">
        <v>1873</v>
      </c>
      <c r="F1780" s="20" t="s">
        <v>3272</v>
      </c>
      <c r="G1780" s="20" t="s">
        <v>220</v>
      </c>
      <c r="H1780" s="20" t="s">
        <v>3286</v>
      </c>
      <c r="I1780" s="20"/>
      <c r="J1780" s="20"/>
      <c r="K1780" s="20"/>
      <c r="L1780" s="20"/>
      <c r="M1780" s="20"/>
    </row>
    <row r="1781" spans="1:13">
      <c r="A1781" s="25" t="s">
        <v>3262</v>
      </c>
      <c r="B1781" s="20" t="s">
        <v>17</v>
      </c>
      <c r="C1781" s="20" t="s">
        <v>17</v>
      </c>
      <c r="D1781" s="20" t="s">
        <v>17</v>
      </c>
      <c r="E1781" s="20" t="s">
        <v>17</v>
      </c>
      <c r="F1781" s="20" t="s">
        <v>17</v>
      </c>
      <c r="G1781" s="20" t="s">
        <v>171</v>
      </c>
      <c r="H1781" s="20" t="s">
        <v>3287</v>
      </c>
      <c r="I1781" s="20"/>
      <c r="J1781" s="20"/>
      <c r="K1781" s="20"/>
      <c r="L1781" s="20"/>
      <c r="M1781" s="20"/>
    </row>
    <row r="1782" spans="1:13">
      <c r="A1782" s="25" t="s">
        <v>3262</v>
      </c>
      <c r="B1782" s="20" t="s">
        <v>3290</v>
      </c>
      <c r="C1782" s="20" t="s">
        <v>3270</v>
      </c>
      <c r="D1782" s="20" t="s">
        <v>3291</v>
      </c>
      <c r="E1782" s="20" t="s">
        <v>217</v>
      </c>
      <c r="F1782" s="20" t="s">
        <v>3272</v>
      </c>
      <c r="G1782" s="20" t="s">
        <v>1283</v>
      </c>
      <c r="H1782" s="20" t="s">
        <v>3273</v>
      </c>
      <c r="I1782" s="20"/>
      <c r="J1782" s="20"/>
      <c r="K1782" s="20"/>
      <c r="L1782" s="20"/>
      <c r="M1782" s="20"/>
    </row>
    <row r="1783" spans="1:13">
      <c r="A1783" s="25" t="s">
        <v>3262</v>
      </c>
      <c r="B1783" s="20" t="s">
        <v>3292</v>
      </c>
      <c r="C1783" s="20" t="s">
        <v>3270</v>
      </c>
      <c r="D1783" s="20" t="s">
        <v>3291</v>
      </c>
      <c r="E1783" s="20" t="s">
        <v>217</v>
      </c>
      <c r="F1783" s="20" t="s">
        <v>3272</v>
      </c>
      <c r="G1783" s="20" t="s">
        <v>1283</v>
      </c>
      <c r="H1783" s="20" t="s">
        <v>3273</v>
      </c>
      <c r="I1783" s="20"/>
      <c r="J1783" s="20"/>
      <c r="K1783" s="20"/>
      <c r="L1783" s="20"/>
      <c r="M1783" s="20"/>
    </row>
    <row r="1784" spans="1:13">
      <c r="A1784" s="25" t="s">
        <v>3262</v>
      </c>
      <c r="B1784" s="20" t="s">
        <v>3293</v>
      </c>
      <c r="C1784" s="20" t="s">
        <v>3270</v>
      </c>
      <c r="D1784" s="20" t="s">
        <v>3291</v>
      </c>
      <c r="E1784" s="20" t="s">
        <v>217</v>
      </c>
      <c r="F1784" s="20" t="s">
        <v>3272</v>
      </c>
      <c r="G1784" s="20" t="s">
        <v>1283</v>
      </c>
      <c r="H1784" s="20" t="s">
        <v>3273</v>
      </c>
      <c r="I1784" s="20"/>
      <c r="J1784" s="20"/>
      <c r="K1784" s="20"/>
      <c r="L1784" s="20"/>
      <c r="M1784" s="20"/>
    </row>
    <row r="1785" spans="1:13">
      <c r="A1785" s="25" t="s">
        <v>3262</v>
      </c>
      <c r="B1785" s="20" t="s">
        <v>3294</v>
      </c>
      <c r="C1785" s="20" t="s">
        <v>3270</v>
      </c>
      <c r="D1785" s="20" t="s">
        <v>3291</v>
      </c>
      <c r="E1785" s="20" t="s">
        <v>217</v>
      </c>
      <c r="F1785" s="20" t="s">
        <v>3272</v>
      </c>
      <c r="G1785" s="20" t="s">
        <v>1283</v>
      </c>
      <c r="H1785" s="20" t="s">
        <v>3273</v>
      </c>
      <c r="I1785" s="20"/>
      <c r="J1785" s="20"/>
      <c r="K1785" s="20"/>
      <c r="L1785" s="20"/>
      <c r="M1785" s="20"/>
    </row>
    <row r="1786" spans="1:13">
      <c r="A1786" s="25" t="s">
        <v>3262</v>
      </c>
      <c r="B1786" s="20" t="s">
        <v>3295</v>
      </c>
      <c r="C1786" s="20" t="s">
        <v>3270</v>
      </c>
      <c r="D1786" s="20" t="s">
        <v>3291</v>
      </c>
      <c r="E1786" s="20" t="s">
        <v>217</v>
      </c>
      <c r="F1786" s="20" t="s">
        <v>3272</v>
      </c>
      <c r="G1786" s="20" t="s">
        <v>1283</v>
      </c>
      <c r="H1786" s="20" t="s">
        <v>3273</v>
      </c>
      <c r="I1786" s="20"/>
      <c r="J1786" s="20"/>
      <c r="K1786" s="20"/>
      <c r="L1786" s="20"/>
      <c r="M1786" s="20"/>
    </row>
    <row r="1787" spans="1:13">
      <c r="A1787" s="25" t="s">
        <v>3262</v>
      </c>
      <c r="B1787" s="20" t="s">
        <v>3296</v>
      </c>
      <c r="C1787" s="20" t="s">
        <v>3270</v>
      </c>
      <c r="D1787" s="20" t="s">
        <v>3291</v>
      </c>
      <c r="E1787" s="20" t="s">
        <v>217</v>
      </c>
      <c r="F1787" s="20" t="s">
        <v>3272</v>
      </c>
      <c r="G1787" s="20" t="s">
        <v>285</v>
      </c>
      <c r="H1787" s="20" t="s">
        <v>1846</v>
      </c>
      <c r="I1787" s="20"/>
      <c r="J1787" s="20"/>
      <c r="K1787" s="20"/>
      <c r="L1787" s="20"/>
      <c r="M1787" s="20"/>
    </row>
    <row r="1788" spans="1:13">
      <c r="A1788" s="25" t="s">
        <v>3262</v>
      </c>
      <c r="B1788" s="22" t="s">
        <v>3297</v>
      </c>
      <c r="C1788" s="22" t="s">
        <v>3270</v>
      </c>
      <c r="D1788" s="22" t="s">
        <v>3291</v>
      </c>
      <c r="E1788" s="22" t="s">
        <v>217</v>
      </c>
      <c r="F1788" s="22" t="s">
        <v>3272</v>
      </c>
      <c r="G1788" s="22" t="s">
        <v>316</v>
      </c>
      <c r="H1788" s="23" t="s">
        <v>3298</v>
      </c>
      <c r="I1788" s="20"/>
      <c r="J1788" s="20"/>
      <c r="K1788" s="20"/>
      <c r="L1788" s="20"/>
      <c r="M1788" s="20"/>
    </row>
    <row r="1789" spans="1:13">
      <c r="A1789" s="25" t="s">
        <v>3262</v>
      </c>
      <c r="B1789" s="22" t="s">
        <v>3299</v>
      </c>
      <c r="C1789" s="22" t="s">
        <v>3270</v>
      </c>
      <c r="D1789" s="22" t="s">
        <v>3291</v>
      </c>
      <c r="E1789" s="22" t="s">
        <v>217</v>
      </c>
      <c r="F1789" s="22" t="s">
        <v>3272</v>
      </c>
      <c r="G1789" s="22" t="s">
        <v>153</v>
      </c>
      <c r="H1789" s="23" t="s">
        <v>1562</v>
      </c>
      <c r="I1789" s="20"/>
      <c r="J1789" s="20"/>
      <c r="K1789" s="20"/>
      <c r="L1789" s="20"/>
      <c r="M1789" s="20"/>
    </row>
    <row r="1790" spans="1:13">
      <c r="A1790" s="25" t="s">
        <v>3262</v>
      </c>
      <c r="B1790" s="22" t="s">
        <v>3300</v>
      </c>
      <c r="C1790" s="22" t="s">
        <v>3270</v>
      </c>
      <c r="D1790" s="22" t="s">
        <v>3291</v>
      </c>
      <c r="E1790" s="22" t="s">
        <v>217</v>
      </c>
      <c r="F1790" s="22" t="s">
        <v>3272</v>
      </c>
      <c r="G1790" s="22" t="s">
        <v>155</v>
      </c>
      <c r="H1790" s="23" t="s">
        <v>3301</v>
      </c>
      <c r="I1790" s="20"/>
      <c r="J1790" s="20"/>
      <c r="K1790" s="20"/>
      <c r="L1790" s="20"/>
      <c r="M1790" s="20"/>
    </row>
    <row r="1791" spans="1:13">
      <c r="A1791" s="25" t="s">
        <v>3262</v>
      </c>
      <c r="B1791" s="22" t="s">
        <v>3302</v>
      </c>
      <c r="C1791" s="22" t="s">
        <v>3270</v>
      </c>
      <c r="D1791" s="22" t="s">
        <v>3291</v>
      </c>
      <c r="E1791" s="22" t="s">
        <v>217</v>
      </c>
      <c r="F1791" s="22" t="s">
        <v>3272</v>
      </c>
      <c r="G1791" s="22" t="s">
        <v>153</v>
      </c>
      <c r="H1791" s="23" t="s">
        <v>1562</v>
      </c>
      <c r="I1791" s="20"/>
      <c r="J1791" s="20"/>
      <c r="K1791" s="20"/>
      <c r="L1791" s="20"/>
      <c r="M1791" s="20"/>
    </row>
    <row r="1792" spans="1:13">
      <c r="A1792" s="25" t="s">
        <v>3262</v>
      </c>
      <c r="B1792" s="22" t="s">
        <v>3303</v>
      </c>
      <c r="C1792" s="22" t="s">
        <v>3270</v>
      </c>
      <c r="D1792" s="22" t="s">
        <v>3291</v>
      </c>
      <c r="E1792" s="22" t="s">
        <v>217</v>
      </c>
      <c r="F1792" s="22" t="s">
        <v>3272</v>
      </c>
      <c r="G1792" s="22" t="s">
        <v>155</v>
      </c>
      <c r="H1792" s="23" t="s">
        <v>3301</v>
      </c>
      <c r="I1792" s="20"/>
      <c r="J1792" s="20"/>
      <c r="K1792" s="20"/>
      <c r="L1792" s="20"/>
      <c r="M1792" s="20"/>
    </row>
    <row r="1793" spans="1:13">
      <c r="A1793" s="25" t="s">
        <v>3262</v>
      </c>
      <c r="B1793" s="22" t="s">
        <v>3304</v>
      </c>
      <c r="C1793" s="22" t="s">
        <v>3270</v>
      </c>
      <c r="D1793" s="22" t="s">
        <v>3291</v>
      </c>
      <c r="E1793" s="22" t="s">
        <v>217</v>
      </c>
      <c r="F1793" s="22" t="s">
        <v>3272</v>
      </c>
      <c r="G1793" s="22" t="s">
        <v>153</v>
      </c>
      <c r="H1793" s="23" t="s">
        <v>1562</v>
      </c>
      <c r="I1793" s="20"/>
      <c r="J1793" s="20"/>
      <c r="K1793" s="20"/>
      <c r="L1793" s="20"/>
      <c r="M1793" s="20"/>
    </row>
    <row r="1794" spans="1:13">
      <c r="A1794" s="25" t="s">
        <v>3262</v>
      </c>
      <c r="B1794" s="22" t="s">
        <v>3305</v>
      </c>
      <c r="C1794" s="22" t="s">
        <v>3270</v>
      </c>
      <c r="D1794" s="22" t="s">
        <v>3291</v>
      </c>
      <c r="E1794" s="22" t="s">
        <v>193</v>
      </c>
      <c r="F1794" s="22" t="s">
        <v>2061</v>
      </c>
      <c r="G1794" s="22" t="s">
        <v>284</v>
      </c>
      <c r="H1794" s="23" t="s">
        <v>1568</v>
      </c>
      <c r="I1794" s="20"/>
      <c r="J1794" s="20"/>
      <c r="K1794" s="20"/>
      <c r="L1794" s="20"/>
      <c r="M1794" s="20"/>
    </row>
    <row r="1795" spans="1:13">
      <c r="A1795" s="25" t="s">
        <v>3262</v>
      </c>
      <c r="B1795" s="22" t="s">
        <v>3306</v>
      </c>
      <c r="C1795" s="22" t="s">
        <v>3270</v>
      </c>
      <c r="D1795" s="22" t="s">
        <v>3291</v>
      </c>
      <c r="E1795" s="22" t="s">
        <v>193</v>
      </c>
      <c r="F1795" s="22" t="s">
        <v>2061</v>
      </c>
      <c r="G1795" s="22" t="s">
        <v>284</v>
      </c>
      <c r="H1795" s="23" t="s">
        <v>1568</v>
      </c>
      <c r="I1795" s="20"/>
      <c r="J1795" s="20"/>
      <c r="K1795" s="20"/>
      <c r="L1795" s="20"/>
      <c r="M1795" s="20"/>
    </row>
    <row r="1796" spans="1:13">
      <c r="A1796" s="25" t="s">
        <v>3262</v>
      </c>
      <c r="B1796" s="22" t="s">
        <v>3307</v>
      </c>
      <c r="C1796" s="22" t="s">
        <v>3270</v>
      </c>
      <c r="D1796" s="22" t="s">
        <v>3291</v>
      </c>
      <c r="E1796" s="22" t="s">
        <v>193</v>
      </c>
      <c r="F1796" s="22" t="s">
        <v>2061</v>
      </c>
      <c r="G1796" s="22" t="s">
        <v>284</v>
      </c>
      <c r="H1796" s="23" t="s">
        <v>1568</v>
      </c>
      <c r="I1796" s="20"/>
      <c r="J1796" s="20"/>
      <c r="K1796" s="20"/>
      <c r="L1796" s="20"/>
      <c r="M1796" s="20"/>
    </row>
    <row r="1797" spans="1:13">
      <c r="A1797" s="25" t="s">
        <v>3262</v>
      </c>
      <c r="B1797" s="22" t="s">
        <v>3308</v>
      </c>
      <c r="C1797" s="22" t="s">
        <v>3270</v>
      </c>
      <c r="D1797" s="22" t="s">
        <v>3291</v>
      </c>
      <c r="E1797" s="22" t="s">
        <v>193</v>
      </c>
      <c r="F1797" s="22" t="s">
        <v>2061</v>
      </c>
      <c r="G1797" s="22" t="s">
        <v>284</v>
      </c>
      <c r="H1797" s="23" t="s">
        <v>1568</v>
      </c>
      <c r="I1797" s="20"/>
      <c r="J1797" s="20"/>
      <c r="K1797" s="20"/>
      <c r="L1797" s="20"/>
      <c r="M1797" s="20"/>
    </row>
    <row r="1798" spans="1:13">
      <c r="A1798" s="25" t="s">
        <v>3262</v>
      </c>
      <c r="B1798" s="22" t="s">
        <v>3309</v>
      </c>
      <c r="C1798" s="22" t="s">
        <v>3270</v>
      </c>
      <c r="D1798" s="22" t="s">
        <v>3291</v>
      </c>
      <c r="E1798" s="22" t="s">
        <v>193</v>
      </c>
      <c r="F1798" s="22" t="s">
        <v>2061</v>
      </c>
      <c r="G1798" s="22" t="s">
        <v>284</v>
      </c>
      <c r="H1798" s="23" t="s">
        <v>1568</v>
      </c>
      <c r="I1798" s="20"/>
      <c r="J1798" s="20"/>
      <c r="K1798" s="20"/>
      <c r="L1798" s="20"/>
      <c r="M1798" s="20"/>
    </row>
    <row r="1799" spans="1:13">
      <c r="A1799" s="25" t="s">
        <v>3262</v>
      </c>
      <c r="B1799" s="22" t="s">
        <v>3310</v>
      </c>
      <c r="C1799" s="22" t="s">
        <v>3270</v>
      </c>
      <c r="D1799" s="22" t="s">
        <v>3291</v>
      </c>
      <c r="E1799" s="22" t="s">
        <v>193</v>
      </c>
      <c r="F1799" s="22" t="s">
        <v>2061</v>
      </c>
      <c r="G1799" s="22" t="s">
        <v>284</v>
      </c>
      <c r="H1799" s="23" t="s">
        <v>1568</v>
      </c>
      <c r="I1799" s="20"/>
      <c r="J1799" s="20"/>
      <c r="K1799" s="20"/>
      <c r="L1799" s="20"/>
      <c r="M1799" s="20"/>
    </row>
    <row r="1800" spans="1:13">
      <c r="A1800" s="25" t="s">
        <v>3262</v>
      </c>
      <c r="B1800" s="22" t="s">
        <v>3311</v>
      </c>
      <c r="C1800" s="22" t="s">
        <v>3270</v>
      </c>
      <c r="D1800" s="22" t="s">
        <v>3291</v>
      </c>
      <c r="E1800" s="22" t="s">
        <v>193</v>
      </c>
      <c r="F1800" s="22" t="s">
        <v>2061</v>
      </c>
      <c r="G1800" s="22" t="s">
        <v>1890</v>
      </c>
      <c r="H1800" s="23" t="s">
        <v>3312</v>
      </c>
      <c r="I1800" s="20"/>
      <c r="J1800" s="20"/>
      <c r="K1800" s="20"/>
      <c r="L1800" s="20"/>
      <c r="M1800" s="20"/>
    </row>
    <row r="1801" spans="1:13">
      <c r="A1801" s="25" t="s">
        <v>3262</v>
      </c>
      <c r="B1801" s="22" t="s">
        <v>3313</v>
      </c>
      <c r="C1801" s="22" t="s">
        <v>3270</v>
      </c>
      <c r="D1801" s="22" t="s">
        <v>3291</v>
      </c>
      <c r="E1801" s="22" t="s">
        <v>193</v>
      </c>
      <c r="F1801" s="22" t="s">
        <v>2061</v>
      </c>
      <c r="G1801" s="22" t="s">
        <v>1890</v>
      </c>
      <c r="H1801" s="23" t="s">
        <v>3312</v>
      </c>
      <c r="I1801" s="20"/>
      <c r="J1801" s="20"/>
      <c r="K1801" s="20"/>
      <c r="L1801" s="20"/>
      <c r="M1801" s="20"/>
    </row>
    <row r="1802" spans="1:13">
      <c r="A1802" s="25" t="s">
        <v>3262</v>
      </c>
      <c r="B1802" s="22" t="s">
        <v>3314</v>
      </c>
      <c r="C1802" s="22" t="s">
        <v>3270</v>
      </c>
      <c r="D1802" s="22" t="s">
        <v>3291</v>
      </c>
      <c r="E1802" s="22" t="s">
        <v>193</v>
      </c>
      <c r="F1802" s="22" t="s">
        <v>2061</v>
      </c>
      <c r="G1802" s="22" t="s">
        <v>1890</v>
      </c>
      <c r="H1802" s="23" t="s">
        <v>3312</v>
      </c>
      <c r="I1802" s="20"/>
      <c r="J1802" s="20"/>
      <c r="K1802" s="20"/>
      <c r="L1802" s="20"/>
      <c r="M1802" s="20"/>
    </row>
    <row r="1803" spans="1:13">
      <c r="A1803" s="25" t="s">
        <v>3262</v>
      </c>
      <c r="B1803" s="22" t="s">
        <v>3315</v>
      </c>
      <c r="C1803" s="22" t="s">
        <v>3270</v>
      </c>
      <c r="D1803" s="22" t="s">
        <v>3291</v>
      </c>
      <c r="E1803" s="22" t="s">
        <v>193</v>
      </c>
      <c r="F1803" s="22" t="s">
        <v>2061</v>
      </c>
      <c r="G1803" s="22" t="s">
        <v>3316</v>
      </c>
      <c r="H1803" s="23" t="s">
        <v>3317</v>
      </c>
      <c r="I1803" s="20"/>
      <c r="J1803" s="20"/>
      <c r="K1803" s="20"/>
      <c r="L1803" s="20"/>
      <c r="M1803" s="20"/>
    </row>
    <row r="1804" spans="1:13">
      <c r="A1804" s="25" t="s">
        <v>3262</v>
      </c>
      <c r="B1804" s="22" t="s">
        <v>3318</v>
      </c>
      <c r="C1804" s="22" t="s">
        <v>3319</v>
      </c>
      <c r="D1804" s="22" t="s">
        <v>3320</v>
      </c>
      <c r="E1804" s="22" t="s">
        <v>302</v>
      </c>
      <c r="F1804" s="22" t="s">
        <v>3321</v>
      </c>
      <c r="G1804" s="22" t="s">
        <v>3322</v>
      </c>
      <c r="H1804" s="23" t="s">
        <v>3323</v>
      </c>
      <c r="I1804" s="20"/>
      <c r="J1804" s="20"/>
      <c r="K1804" s="20"/>
      <c r="L1804" s="20"/>
      <c r="M1804" s="20"/>
    </row>
    <row r="1805" spans="1:13">
      <c r="A1805" s="25" t="s">
        <v>3262</v>
      </c>
      <c r="B1805" s="25" t="s">
        <v>17</v>
      </c>
      <c r="C1805" s="25" t="s">
        <v>17</v>
      </c>
      <c r="D1805" s="25" t="s">
        <v>17</v>
      </c>
      <c r="E1805" s="25" t="s">
        <v>17</v>
      </c>
      <c r="F1805" s="25" t="s">
        <v>17</v>
      </c>
      <c r="G1805" s="25" t="s">
        <v>3114</v>
      </c>
      <c r="H1805" s="26" t="s">
        <v>1352</v>
      </c>
      <c r="I1805" s="20"/>
      <c r="J1805" s="20"/>
      <c r="K1805" s="20"/>
      <c r="L1805" s="20"/>
      <c r="M1805" s="20"/>
    </row>
    <row r="1806" spans="1:13">
      <c r="A1806" s="25" t="s">
        <v>3262</v>
      </c>
      <c r="B1806" s="25" t="s">
        <v>3324</v>
      </c>
      <c r="C1806" s="25" t="s">
        <v>3319</v>
      </c>
      <c r="D1806" s="25" t="s">
        <v>3320</v>
      </c>
      <c r="E1806" s="25" t="s">
        <v>302</v>
      </c>
      <c r="F1806" s="25" t="s">
        <v>3321</v>
      </c>
      <c r="G1806" s="25" t="s">
        <v>3322</v>
      </c>
      <c r="H1806" s="26" t="s">
        <v>3323</v>
      </c>
      <c r="I1806" s="20"/>
      <c r="J1806" s="20"/>
      <c r="K1806" s="20"/>
      <c r="L1806" s="20"/>
      <c r="M1806" s="20"/>
    </row>
    <row r="1807" spans="1:13">
      <c r="A1807" s="25" t="s">
        <v>3262</v>
      </c>
      <c r="B1807" s="22" t="s">
        <v>17</v>
      </c>
      <c r="C1807" s="22" t="s">
        <v>17</v>
      </c>
      <c r="D1807" s="22" t="s">
        <v>17</v>
      </c>
      <c r="E1807" s="22" t="s">
        <v>17</v>
      </c>
      <c r="F1807" s="22" t="s">
        <v>17</v>
      </c>
      <c r="G1807" s="22" t="s">
        <v>3114</v>
      </c>
      <c r="H1807" s="23" t="s">
        <v>1352</v>
      </c>
      <c r="I1807" s="20"/>
      <c r="J1807" s="20"/>
      <c r="K1807" s="20"/>
      <c r="L1807" s="20"/>
      <c r="M1807" s="20"/>
    </row>
    <row r="1808" spans="1:13">
      <c r="A1808" s="25" t="s">
        <v>3262</v>
      </c>
      <c r="B1808" s="22" t="s">
        <v>3325</v>
      </c>
      <c r="C1808" s="22" t="s">
        <v>3319</v>
      </c>
      <c r="D1808" s="22" t="s">
        <v>3320</v>
      </c>
      <c r="E1808" s="22" t="s">
        <v>302</v>
      </c>
      <c r="F1808" s="22" t="s">
        <v>3321</v>
      </c>
      <c r="G1808" s="22" t="s">
        <v>3322</v>
      </c>
      <c r="H1808" s="23" t="s">
        <v>3323</v>
      </c>
      <c r="I1808" s="20"/>
      <c r="J1808" s="20"/>
      <c r="K1808" s="20"/>
      <c r="L1808" s="20"/>
      <c r="M1808" s="20"/>
    </row>
    <row r="1809" spans="1:13">
      <c r="A1809" s="25" t="s">
        <v>3262</v>
      </c>
      <c r="B1809" s="25" t="s">
        <v>17</v>
      </c>
      <c r="C1809" s="25" t="s">
        <v>17</v>
      </c>
      <c r="D1809" s="25" t="s">
        <v>17</v>
      </c>
      <c r="E1809" s="25" t="s">
        <v>17</v>
      </c>
      <c r="F1809" s="25" t="s">
        <v>17</v>
      </c>
      <c r="G1809" s="25" t="s">
        <v>3114</v>
      </c>
      <c r="H1809" s="26" t="s">
        <v>1352</v>
      </c>
      <c r="I1809" s="20"/>
      <c r="J1809" s="20"/>
      <c r="K1809" s="20"/>
      <c r="L1809" s="20"/>
      <c r="M1809" s="20"/>
    </row>
    <row r="1810" spans="1:13">
      <c r="A1810" s="25" t="s">
        <v>3262</v>
      </c>
      <c r="B1810" s="25" t="s">
        <v>3326</v>
      </c>
      <c r="C1810" s="25" t="s">
        <v>3319</v>
      </c>
      <c r="D1810" s="25" t="s">
        <v>3320</v>
      </c>
      <c r="E1810" s="25" t="s">
        <v>302</v>
      </c>
      <c r="F1810" s="25" t="s">
        <v>3321</v>
      </c>
      <c r="G1810" s="25" t="s">
        <v>3322</v>
      </c>
      <c r="H1810" s="26" t="s">
        <v>3323</v>
      </c>
      <c r="I1810" s="20"/>
      <c r="J1810" s="20"/>
      <c r="K1810" s="20"/>
      <c r="L1810" s="20"/>
      <c r="M1810" s="20"/>
    </row>
    <row r="1811" spans="1:13">
      <c r="A1811" s="25" t="s">
        <v>3262</v>
      </c>
      <c r="B1811" s="22" t="s">
        <v>17</v>
      </c>
      <c r="C1811" s="22" t="s">
        <v>17</v>
      </c>
      <c r="D1811" s="22" t="s">
        <v>17</v>
      </c>
      <c r="E1811" s="22" t="s">
        <v>17</v>
      </c>
      <c r="F1811" s="22" t="s">
        <v>17</v>
      </c>
      <c r="G1811" s="22" t="s">
        <v>3114</v>
      </c>
      <c r="H1811" s="23" t="s">
        <v>1352</v>
      </c>
      <c r="I1811" s="20"/>
      <c r="J1811" s="20"/>
      <c r="K1811" s="20"/>
      <c r="L1811" s="20"/>
      <c r="M1811" s="20"/>
    </row>
    <row r="1812" spans="1:13">
      <c r="A1812" s="25" t="s">
        <v>3262</v>
      </c>
      <c r="B1812" s="22" t="s">
        <v>3327</v>
      </c>
      <c r="C1812" s="22" t="s">
        <v>3319</v>
      </c>
      <c r="D1812" s="22" t="s">
        <v>3328</v>
      </c>
      <c r="E1812" s="22" t="s">
        <v>261</v>
      </c>
      <c r="F1812" s="22" t="s">
        <v>3329</v>
      </c>
      <c r="G1812" s="22" t="s">
        <v>2025</v>
      </c>
      <c r="H1812" s="23" t="s">
        <v>3330</v>
      </c>
      <c r="I1812" s="20"/>
      <c r="J1812" s="20"/>
      <c r="K1812" s="20"/>
      <c r="L1812" s="20"/>
      <c r="M1812" s="20"/>
    </row>
    <row r="1813" spans="1:13">
      <c r="A1813" s="25" t="s">
        <v>3262</v>
      </c>
      <c r="B1813" s="22" t="s">
        <v>3331</v>
      </c>
      <c r="C1813" s="22" t="s">
        <v>3319</v>
      </c>
      <c r="D1813" s="22" t="s">
        <v>3328</v>
      </c>
      <c r="E1813" s="22" t="s">
        <v>261</v>
      </c>
      <c r="F1813" s="22" t="s">
        <v>3329</v>
      </c>
      <c r="G1813" s="22" t="s">
        <v>2025</v>
      </c>
      <c r="H1813" s="23" t="s">
        <v>3330</v>
      </c>
      <c r="I1813" s="20"/>
      <c r="J1813" s="20"/>
      <c r="K1813" s="20"/>
      <c r="L1813" s="20"/>
      <c r="M1813" s="20"/>
    </row>
    <row r="1814" spans="1:13">
      <c r="A1814" s="25" t="s">
        <v>3262</v>
      </c>
      <c r="B1814" s="22" t="s">
        <v>3332</v>
      </c>
      <c r="C1814" s="22" t="s">
        <v>3270</v>
      </c>
      <c r="D1814" s="22" t="s">
        <v>3333</v>
      </c>
      <c r="E1814" s="22" t="s">
        <v>217</v>
      </c>
      <c r="F1814" s="22" t="s">
        <v>3272</v>
      </c>
      <c r="G1814" s="22" t="s">
        <v>153</v>
      </c>
      <c r="H1814" s="23" t="s">
        <v>1562</v>
      </c>
      <c r="I1814" s="20"/>
      <c r="J1814" s="20"/>
      <c r="K1814" s="20"/>
      <c r="L1814" s="20"/>
      <c r="M1814" s="20"/>
    </row>
    <row r="1815" spans="1:13">
      <c r="A1815" s="25" t="s">
        <v>3262</v>
      </c>
      <c r="B1815" s="22" t="s">
        <v>3334</v>
      </c>
      <c r="C1815" s="22" t="s">
        <v>3270</v>
      </c>
      <c r="D1815" s="22" t="s">
        <v>3333</v>
      </c>
      <c r="E1815" s="22" t="s">
        <v>217</v>
      </c>
      <c r="F1815" s="22" t="s">
        <v>3272</v>
      </c>
      <c r="G1815" s="22" t="s">
        <v>153</v>
      </c>
      <c r="H1815" s="23" t="s">
        <v>1562</v>
      </c>
      <c r="I1815" s="20"/>
      <c r="J1815" s="20"/>
      <c r="K1815" s="20"/>
      <c r="L1815" s="20"/>
      <c r="M1815" s="20"/>
    </row>
    <row r="1816" spans="1:13">
      <c r="A1816" s="25" t="s">
        <v>3262</v>
      </c>
      <c r="B1816" s="22" t="s">
        <v>3335</v>
      </c>
      <c r="C1816" s="22" t="s">
        <v>3270</v>
      </c>
      <c r="D1816" s="22" t="s">
        <v>3333</v>
      </c>
      <c r="E1816" s="22" t="s">
        <v>217</v>
      </c>
      <c r="F1816" s="22" t="s">
        <v>3272</v>
      </c>
      <c r="G1816" s="22" t="s">
        <v>153</v>
      </c>
      <c r="H1816" s="23" t="s">
        <v>1562</v>
      </c>
      <c r="I1816" s="20"/>
      <c r="J1816" s="20"/>
      <c r="K1816" s="20"/>
      <c r="L1816" s="20"/>
      <c r="M1816" s="20"/>
    </row>
    <row r="1817" spans="1:13">
      <c r="A1817" s="25" t="s">
        <v>3262</v>
      </c>
      <c r="B1817" s="22" t="s">
        <v>3336</v>
      </c>
      <c r="C1817" s="22" t="s">
        <v>3270</v>
      </c>
      <c r="D1817" s="22" t="s">
        <v>3333</v>
      </c>
      <c r="E1817" s="22" t="s">
        <v>217</v>
      </c>
      <c r="F1817" s="22" t="s">
        <v>3272</v>
      </c>
      <c r="G1817" s="22" t="s">
        <v>153</v>
      </c>
      <c r="H1817" s="23" t="s">
        <v>1562</v>
      </c>
      <c r="I1817" s="20"/>
      <c r="J1817" s="20"/>
      <c r="K1817" s="20"/>
      <c r="L1817" s="20"/>
      <c r="M1817" s="20"/>
    </row>
    <row r="1818" spans="1:13">
      <c r="A1818" s="25" t="s">
        <v>3262</v>
      </c>
      <c r="B1818" s="22" t="s">
        <v>3337</v>
      </c>
      <c r="C1818" s="22" t="s">
        <v>3270</v>
      </c>
      <c r="D1818" s="22" t="s">
        <v>3333</v>
      </c>
      <c r="E1818" s="22" t="s">
        <v>217</v>
      </c>
      <c r="F1818" s="22" t="s">
        <v>3272</v>
      </c>
      <c r="G1818" s="22" t="s">
        <v>153</v>
      </c>
      <c r="H1818" s="23" t="s">
        <v>1562</v>
      </c>
      <c r="I1818" s="20"/>
      <c r="J1818" s="20"/>
      <c r="K1818" s="20"/>
      <c r="L1818" s="20"/>
      <c r="M1818" s="20"/>
    </row>
    <row r="1819" spans="1:13">
      <c r="A1819" s="25" t="s">
        <v>3262</v>
      </c>
      <c r="B1819" s="22" t="s">
        <v>3338</v>
      </c>
      <c r="C1819" s="22" t="s">
        <v>3270</v>
      </c>
      <c r="D1819" s="22" t="s">
        <v>3339</v>
      </c>
      <c r="E1819" s="22" t="s">
        <v>1299</v>
      </c>
      <c r="F1819" s="22" t="s">
        <v>3272</v>
      </c>
      <c r="G1819" s="22" t="s">
        <v>3340</v>
      </c>
      <c r="H1819" s="23" t="s">
        <v>3341</v>
      </c>
      <c r="I1819" s="20"/>
      <c r="J1819" s="20"/>
      <c r="K1819" s="20"/>
      <c r="L1819" s="20"/>
      <c r="M1819" s="20"/>
    </row>
    <row r="1820" spans="1:13">
      <c r="A1820" s="25" t="s">
        <v>3262</v>
      </c>
      <c r="B1820" s="22" t="s">
        <v>3342</v>
      </c>
      <c r="C1820" s="22" t="s">
        <v>3270</v>
      </c>
      <c r="D1820" s="22" t="s">
        <v>3339</v>
      </c>
      <c r="E1820" s="22" t="s">
        <v>1299</v>
      </c>
      <c r="F1820" s="22" t="s">
        <v>3272</v>
      </c>
      <c r="G1820" s="22" t="s">
        <v>3340</v>
      </c>
      <c r="H1820" s="23" t="s">
        <v>3341</v>
      </c>
      <c r="I1820" s="20"/>
      <c r="J1820" s="20"/>
      <c r="K1820" s="20"/>
      <c r="L1820" s="20"/>
      <c r="M1820" s="20"/>
    </row>
    <row r="1821" spans="1:13">
      <c r="A1821" s="25" t="s">
        <v>3262</v>
      </c>
      <c r="B1821" s="22" t="s">
        <v>3343</v>
      </c>
      <c r="C1821" s="22" t="s">
        <v>3270</v>
      </c>
      <c r="D1821" s="22" t="s">
        <v>3339</v>
      </c>
      <c r="E1821" s="22" t="s">
        <v>1299</v>
      </c>
      <c r="F1821" s="22" t="s">
        <v>3272</v>
      </c>
      <c r="G1821" s="22" t="s">
        <v>3340</v>
      </c>
      <c r="H1821" s="23" t="s">
        <v>3341</v>
      </c>
      <c r="I1821" s="20"/>
      <c r="J1821" s="20"/>
      <c r="K1821" s="20"/>
      <c r="L1821" s="20"/>
      <c r="M1821" s="20"/>
    </row>
    <row r="1822" spans="1:13">
      <c r="A1822" s="25" t="s">
        <v>3262</v>
      </c>
      <c r="B1822" s="22" t="s">
        <v>3344</v>
      </c>
      <c r="C1822" s="22" t="s">
        <v>3270</v>
      </c>
      <c r="D1822" s="22" t="s">
        <v>3339</v>
      </c>
      <c r="E1822" s="22" t="s">
        <v>1299</v>
      </c>
      <c r="F1822" s="22" t="s">
        <v>3272</v>
      </c>
      <c r="G1822" s="22" t="s">
        <v>3340</v>
      </c>
      <c r="H1822" s="23" t="s">
        <v>3341</v>
      </c>
      <c r="I1822" s="20"/>
      <c r="J1822" s="20"/>
      <c r="K1822" s="20"/>
      <c r="L1822" s="20"/>
      <c r="M1822" s="20"/>
    </row>
    <row r="1823" spans="1:13">
      <c r="A1823" s="25" t="s">
        <v>3262</v>
      </c>
      <c r="B1823" s="22" t="s">
        <v>3345</v>
      </c>
      <c r="C1823" s="22" t="s">
        <v>3270</v>
      </c>
      <c r="D1823" s="22" t="s">
        <v>3291</v>
      </c>
      <c r="E1823" s="22" t="s">
        <v>193</v>
      </c>
      <c r="F1823" s="22" t="s">
        <v>2061</v>
      </c>
      <c r="G1823" s="22" t="s">
        <v>171</v>
      </c>
      <c r="H1823" s="23" t="s">
        <v>3346</v>
      </c>
      <c r="I1823" s="20"/>
      <c r="J1823" s="20"/>
      <c r="K1823" s="20"/>
      <c r="L1823" s="20"/>
      <c r="M1823" s="20"/>
    </row>
    <row r="1824" spans="1:13">
      <c r="A1824" s="25" t="s">
        <v>3262</v>
      </c>
      <c r="B1824" s="22" t="s">
        <v>3347</v>
      </c>
      <c r="C1824" s="22" t="s">
        <v>3270</v>
      </c>
      <c r="D1824" s="22" t="s">
        <v>3291</v>
      </c>
      <c r="E1824" s="22" t="s">
        <v>193</v>
      </c>
      <c r="F1824" s="22" t="s">
        <v>2061</v>
      </c>
      <c r="G1824" s="22" t="s">
        <v>171</v>
      </c>
      <c r="H1824" s="23" t="s">
        <v>3346</v>
      </c>
      <c r="I1824" s="20"/>
      <c r="J1824" s="20"/>
      <c r="K1824" s="20"/>
      <c r="L1824" s="20"/>
      <c r="M1824" s="20"/>
    </row>
    <row r="1825" spans="1:13">
      <c r="A1825" s="25" t="s">
        <v>3262</v>
      </c>
      <c r="B1825" s="22" t="s">
        <v>3348</v>
      </c>
      <c r="C1825" s="22" t="s">
        <v>3270</v>
      </c>
      <c r="D1825" s="22" t="s">
        <v>3291</v>
      </c>
      <c r="E1825" s="22" t="s">
        <v>193</v>
      </c>
      <c r="F1825" s="22" t="s">
        <v>2061</v>
      </c>
      <c r="G1825" s="22" t="s">
        <v>171</v>
      </c>
      <c r="H1825" s="23" t="s">
        <v>3346</v>
      </c>
      <c r="I1825" s="20"/>
      <c r="J1825" s="20"/>
      <c r="K1825" s="20"/>
      <c r="L1825" s="20"/>
      <c r="M1825" s="20"/>
    </row>
    <row r="1826" spans="1:13">
      <c r="A1826" s="25" t="s">
        <v>3262</v>
      </c>
      <c r="B1826" s="22" t="s">
        <v>3349</v>
      </c>
      <c r="C1826" s="22" t="s">
        <v>3270</v>
      </c>
      <c r="D1826" s="22" t="s">
        <v>3291</v>
      </c>
      <c r="E1826" s="22" t="s">
        <v>193</v>
      </c>
      <c r="F1826" s="22" t="s">
        <v>2061</v>
      </c>
      <c r="G1826" s="22" t="s">
        <v>316</v>
      </c>
      <c r="H1826" s="23" t="s">
        <v>1744</v>
      </c>
      <c r="I1826" s="20"/>
      <c r="J1826" s="20"/>
      <c r="K1826" s="20"/>
      <c r="L1826" s="20"/>
      <c r="M1826" s="20"/>
    </row>
    <row r="1827" spans="1:13">
      <c r="A1827" s="25" t="s">
        <v>3262</v>
      </c>
      <c r="B1827" s="22" t="s">
        <v>3350</v>
      </c>
      <c r="C1827" s="22" t="s">
        <v>3270</v>
      </c>
      <c r="D1827" s="22" t="s">
        <v>3351</v>
      </c>
      <c r="E1827" s="22" t="s">
        <v>217</v>
      </c>
      <c r="F1827" s="22" t="s">
        <v>3352</v>
      </c>
      <c r="G1827" s="22" t="s">
        <v>146</v>
      </c>
      <c r="H1827" s="23" t="s">
        <v>1495</v>
      </c>
      <c r="I1827" s="20"/>
      <c r="J1827" s="20"/>
      <c r="K1827" s="20"/>
      <c r="L1827" s="20"/>
      <c r="M1827" s="20"/>
    </row>
    <row r="1828" spans="1:13">
      <c r="A1828" s="25" t="s">
        <v>3262</v>
      </c>
      <c r="B1828" s="22" t="s">
        <v>3353</v>
      </c>
      <c r="C1828" s="22" t="s">
        <v>3270</v>
      </c>
      <c r="D1828" s="22" t="s">
        <v>3351</v>
      </c>
      <c r="E1828" s="22" t="s">
        <v>217</v>
      </c>
      <c r="F1828" s="22" t="s">
        <v>3352</v>
      </c>
      <c r="G1828" s="22" t="s">
        <v>146</v>
      </c>
      <c r="H1828" s="23" t="s">
        <v>1495</v>
      </c>
      <c r="I1828" s="20"/>
      <c r="J1828" s="20"/>
      <c r="K1828" s="20"/>
      <c r="L1828" s="20"/>
      <c r="M1828" s="20"/>
    </row>
    <row r="1829" spans="1:13">
      <c r="A1829" s="25" t="s">
        <v>3262</v>
      </c>
      <c r="B1829" s="22" t="s">
        <v>3354</v>
      </c>
      <c r="C1829" s="22" t="s">
        <v>3270</v>
      </c>
      <c r="D1829" s="22" t="s">
        <v>3351</v>
      </c>
      <c r="E1829" s="22" t="s">
        <v>217</v>
      </c>
      <c r="F1829" s="22" t="s">
        <v>3352</v>
      </c>
      <c r="G1829" s="22" t="s">
        <v>146</v>
      </c>
      <c r="H1829" s="23" t="s">
        <v>1495</v>
      </c>
      <c r="I1829" s="20"/>
      <c r="J1829" s="20"/>
      <c r="K1829" s="20"/>
      <c r="L1829" s="20"/>
      <c r="M1829" s="20"/>
    </row>
    <row r="1830" spans="1:13">
      <c r="A1830" s="25" t="s">
        <v>3262</v>
      </c>
      <c r="B1830" s="22" t="s">
        <v>3355</v>
      </c>
      <c r="C1830" s="22" t="s">
        <v>3270</v>
      </c>
      <c r="D1830" s="22" t="s">
        <v>3271</v>
      </c>
      <c r="E1830" s="22" t="s">
        <v>193</v>
      </c>
      <c r="F1830" s="22" t="s">
        <v>3272</v>
      </c>
      <c r="G1830" s="22" t="s">
        <v>156</v>
      </c>
      <c r="H1830" s="23" t="s">
        <v>3356</v>
      </c>
      <c r="I1830" s="20"/>
      <c r="J1830" s="20"/>
      <c r="K1830" s="20"/>
      <c r="L1830" s="20"/>
      <c r="M1830" s="20"/>
    </row>
    <row r="1831" spans="1:13">
      <c r="A1831" s="25" t="s">
        <v>3262</v>
      </c>
      <c r="B1831" s="25" t="s">
        <v>17</v>
      </c>
      <c r="C1831" s="25" t="s">
        <v>17</v>
      </c>
      <c r="D1831" s="25" t="s">
        <v>17</v>
      </c>
      <c r="E1831" s="25" t="s">
        <v>17</v>
      </c>
      <c r="F1831" s="25" t="s">
        <v>17</v>
      </c>
      <c r="G1831" s="25" t="s">
        <v>180</v>
      </c>
      <c r="H1831" s="26" t="s">
        <v>3357</v>
      </c>
      <c r="I1831" s="20"/>
      <c r="J1831" s="20"/>
      <c r="K1831" s="20"/>
      <c r="L1831" s="20"/>
      <c r="M1831" s="20"/>
    </row>
    <row r="1832" spans="1:13">
      <c r="A1832" s="25" t="s">
        <v>3262</v>
      </c>
      <c r="B1832" s="25" t="s">
        <v>3358</v>
      </c>
      <c r="C1832" s="25" t="s">
        <v>3270</v>
      </c>
      <c r="D1832" s="25" t="s">
        <v>3359</v>
      </c>
      <c r="E1832" s="25" t="s">
        <v>628</v>
      </c>
      <c r="F1832" s="25" t="s">
        <v>3360</v>
      </c>
      <c r="G1832" s="25" t="s">
        <v>3316</v>
      </c>
      <c r="H1832" s="26" t="s">
        <v>3361</v>
      </c>
      <c r="I1832" s="20"/>
      <c r="J1832" s="20"/>
      <c r="K1832" s="20"/>
      <c r="L1832" s="20"/>
      <c r="M1832" s="20"/>
    </row>
    <row r="1833" spans="1:13">
      <c r="A1833" s="25" t="s">
        <v>3262</v>
      </c>
      <c r="B1833" s="25" t="s">
        <v>3362</v>
      </c>
      <c r="C1833" s="25" t="s">
        <v>3270</v>
      </c>
      <c r="D1833" s="25" t="s">
        <v>3271</v>
      </c>
      <c r="E1833" s="25" t="s">
        <v>193</v>
      </c>
      <c r="F1833" s="25" t="s">
        <v>3272</v>
      </c>
      <c r="G1833" s="25" t="s">
        <v>679</v>
      </c>
      <c r="H1833" s="26" t="s">
        <v>1562</v>
      </c>
      <c r="I1833" s="20"/>
      <c r="J1833" s="20"/>
      <c r="K1833" s="20"/>
      <c r="L1833" s="20"/>
      <c r="M1833" s="20"/>
    </row>
    <row r="1834" spans="1:13">
      <c r="A1834" s="25" t="s">
        <v>3262</v>
      </c>
      <c r="B1834" s="25" t="s">
        <v>3363</v>
      </c>
      <c r="C1834" s="25" t="s">
        <v>3270</v>
      </c>
      <c r="D1834" s="25" t="s">
        <v>3271</v>
      </c>
      <c r="E1834" s="25" t="s">
        <v>193</v>
      </c>
      <c r="F1834" s="25" t="s">
        <v>3272</v>
      </c>
      <c r="G1834" s="25" t="s">
        <v>679</v>
      </c>
      <c r="H1834" s="26" t="s">
        <v>1562</v>
      </c>
      <c r="I1834" s="20"/>
      <c r="J1834" s="20"/>
      <c r="K1834" s="20"/>
      <c r="L1834" s="20"/>
      <c r="M1834" s="20"/>
    </row>
    <row r="1835" spans="1:13">
      <c r="A1835" s="25" t="s">
        <v>3262</v>
      </c>
      <c r="B1835" s="25" t="s">
        <v>3364</v>
      </c>
      <c r="C1835" s="25" t="s">
        <v>3270</v>
      </c>
      <c r="D1835" s="25" t="s">
        <v>3271</v>
      </c>
      <c r="E1835" s="25" t="s">
        <v>193</v>
      </c>
      <c r="F1835" s="25" t="s">
        <v>3272</v>
      </c>
      <c r="G1835" s="25" t="s">
        <v>679</v>
      </c>
      <c r="H1835" s="26" t="s">
        <v>1562</v>
      </c>
      <c r="I1835" s="20"/>
      <c r="J1835" s="20"/>
      <c r="K1835" s="20"/>
      <c r="L1835" s="20"/>
      <c r="M1835" s="20"/>
    </row>
    <row r="1836" spans="1:13">
      <c r="A1836" s="25" t="s">
        <v>3262</v>
      </c>
      <c r="B1836" s="25" t="s">
        <v>3365</v>
      </c>
      <c r="C1836" s="25" t="s">
        <v>3270</v>
      </c>
      <c r="D1836" s="25" t="s">
        <v>3271</v>
      </c>
      <c r="E1836" s="25" t="s">
        <v>193</v>
      </c>
      <c r="F1836" s="25" t="s">
        <v>3272</v>
      </c>
      <c r="G1836" s="25" t="s">
        <v>679</v>
      </c>
      <c r="H1836" s="26" t="s">
        <v>1562</v>
      </c>
      <c r="I1836" s="20"/>
      <c r="J1836" s="20"/>
      <c r="K1836" s="20"/>
      <c r="L1836" s="20"/>
      <c r="M1836" s="20"/>
    </row>
    <row r="1837" spans="1:13">
      <c r="A1837" s="25" t="s">
        <v>3262</v>
      </c>
      <c r="B1837" s="25" t="s">
        <v>3366</v>
      </c>
      <c r="C1837" s="25" t="s">
        <v>3270</v>
      </c>
      <c r="D1837" s="25" t="s">
        <v>3271</v>
      </c>
      <c r="E1837" s="25" t="s">
        <v>193</v>
      </c>
      <c r="F1837" s="25" t="s">
        <v>3272</v>
      </c>
      <c r="G1837" s="25" t="s">
        <v>679</v>
      </c>
      <c r="H1837" s="26" t="s">
        <v>1562</v>
      </c>
      <c r="I1837" s="20"/>
      <c r="J1837" s="20"/>
      <c r="K1837" s="20"/>
      <c r="L1837" s="20"/>
      <c r="M1837" s="20"/>
    </row>
    <row r="1838" spans="1:13">
      <c r="A1838" s="25" t="s">
        <v>3262</v>
      </c>
      <c r="B1838" s="25" t="s">
        <v>3367</v>
      </c>
      <c r="C1838" s="25" t="s">
        <v>3270</v>
      </c>
      <c r="D1838" s="25" t="s">
        <v>3271</v>
      </c>
      <c r="E1838" s="25" t="s">
        <v>193</v>
      </c>
      <c r="F1838" s="25" t="s">
        <v>3272</v>
      </c>
      <c r="G1838" s="25" t="s">
        <v>2025</v>
      </c>
      <c r="H1838" s="26" t="s">
        <v>3301</v>
      </c>
      <c r="I1838" s="20"/>
      <c r="J1838" s="20"/>
      <c r="K1838" s="20"/>
      <c r="L1838" s="20"/>
      <c r="M1838" s="20"/>
    </row>
    <row r="1839" spans="1:13">
      <c r="A1839" s="25" t="s">
        <v>3262</v>
      </c>
      <c r="B1839" s="25" t="s">
        <v>3368</v>
      </c>
      <c r="C1839" s="25" t="s">
        <v>3270</v>
      </c>
      <c r="D1839" s="25" t="s">
        <v>3271</v>
      </c>
      <c r="E1839" s="25" t="s">
        <v>193</v>
      </c>
      <c r="F1839" s="25" t="s">
        <v>3272</v>
      </c>
      <c r="G1839" s="25" t="s">
        <v>2025</v>
      </c>
      <c r="H1839" s="26" t="s">
        <v>3301</v>
      </c>
      <c r="I1839" s="20"/>
      <c r="J1839" s="20"/>
      <c r="K1839" s="20"/>
      <c r="L1839" s="20"/>
      <c r="M1839" s="20"/>
    </row>
    <row r="1840" spans="1:13">
      <c r="A1840" s="25" t="s">
        <v>3262</v>
      </c>
      <c r="B1840" s="22" t="s">
        <v>3369</v>
      </c>
      <c r="C1840" s="22" t="s">
        <v>3270</v>
      </c>
      <c r="D1840" s="22" t="s">
        <v>3271</v>
      </c>
      <c r="E1840" s="22" t="s">
        <v>193</v>
      </c>
      <c r="F1840" s="22" t="s">
        <v>3272</v>
      </c>
      <c r="G1840" s="22" t="s">
        <v>2025</v>
      </c>
      <c r="H1840" s="23" t="s">
        <v>3301</v>
      </c>
      <c r="I1840" s="20"/>
      <c r="J1840" s="20"/>
      <c r="K1840" s="20"/>
      <c r="L1840" s="20"/>
      <c r="M1840" s="20"/>
    </row>
    <row r="1841" spans="1:13">
      <c r="A1841" s="25" t="s">
        <v>3262</v>
      </c>
      <c r="B1841" s="22" t="s">
        <v>3370</v>
      </c>
      <c r="C1841" s="22" t="s">
        <v>3270</v>
      </c>
      <c r="D1841" s="22" t="s">
        <v>3371</v>
      </c>
      <c r="E1841" s="22" t="s">
        <v>636</v>
      </c>
      <c r="F1841" s="22" t="s">
        <v>3372</v>
      </c>
      <c r="G1841" s="22" t="s">
        <v>573</v>
      </c>
      <c r="H1841" s="23" t="s">
        <v>3373</v>
      </c>
      <c r="I1841" s="20"/>
      <c r="J1841" s="20"/>
      <c r="K1841" s="20"/>
      <c r="L1841" s="20"/>
      <c r="M1841" s="20"/>
    </row>
    <row r="1842" spans="1:13">
      <c r="A1842" s="25" t="s">
        <v>3262</v>
      </c>
      <c r="B1842" s="25" t="s">
        <v>17</v>
      </c>
      <c r="C1842" s="25" t="s">
        <v>17</v>
      </c>
      <c r="D1842" s="25" t="s">
        <v>17</v>
      </c>
      <c r="E1842" s="25" t="s">
        <v>17</v>
      </c>
      <c r="F1842" s="25" t="s">
        <v>17</v>
      </c>
      <c r="G1842" s="25" t="s">
        <v>2186</v>
      </c>
      <c r="H1842" s="26" t="s">
        <v>3374</v>
      </c>
      <c r="I1842" s="20"/>
      <c r="J1842" s="20"/>
      <c r="K1842" s="20"/>
      <c r="L1842" s="20"/>
      <c r="M1842" s="20"/>
    </row>
    <row r="1843" spans="1:13">
      <c r="A1843" s="25" t="s">
        <v>3262</v>
      </c>
      <c r="B1843" s="25" t="s">
        <v>3375</v>
      </c>
      <c r="C1843" s="25" t="s">
        <v>3270</v>
      </c>
      <c r="D1843" s="25" t="s">
        <v>3371</v>
      </c>
      <c r="E1843" s="25" t="s">
        <v>636</v>
      </c>
      <c r="F1843" s="25" t="s">
        <v>3372</v>
      </c>
      <c r="G1843" s="25" t="s">
        <v>573</v>
      </c>
      <c r="H1843" s="26" t="s">
        <v>3373</v>
      </c>
      <c r="I1843" s="20"/>
      <c r="J1843" s="20"/>
      <c r="K1843" s="20"/>
      <c r="L1843" s="20"/>
      <c r="M1843" s="20"/>
    </row>
    <row r="1844" spans="1:13">
      <c r="A1844" s="25" t="s">
        <v>3262</v>
      </c>
      <c r="B1844" s="22" t="s">
        <v>17</v>
      </c>
      <c r="C1844" s="22" t="s">
        <v>17</v>
      </c>
      <c r="D1844" s="22" t="s">
        <v>17</v>
      </c>
      <c r="E1844" s="22" t="s">
        <v>17</v>
      </c>
      <c r="F1844" s="22" t="s">
        <v>17</v>
      </c>
      <c r="G1844" s="22" t="s">
        <v>2186</v>
      </c>
      <c r="H1844" s="23" t="s">
        <v>3374</v>
      </c>
      <c r="I1844" s="20"/>
      <c r="J1844" s="20"/>
      <c r="K1844" s="20"/>
      <c r="L1844" s="20"/>
      <c r="M1844" s="20"/>
    </row>
    <row r="1845" spans="1:13">
      <c r="A1845" s="25" t="s">
        <v>3262</v>
      </c>
      <c r="B1845" s="22" t="s">
        <v>3376</v>
      </c>
      <c r="C1845" s="22" t="s">
        <v>3270</v>
      </c>
      <c r="D1845" s="22" t="s">
        <v>3377</v>
      </c>
      <c r="E1845" s="22" t="s">
        <v>171</v>
      </c>
      <c r="F1845" s="22" t="s">
        <v>3378</v>
      </c>
      <c r="G1845" s="22" t="s">
        <v>1892</v>
      </c>
      <c r="H1845" s="23" t="s">
        <v>1717</v>
      </c>
      <c r="I1845" s="20"/>
      <c r="J1845" s="20"/>
      <c r="K1845" s="20"/>
      <c r="L1845" s="20"/>
      <c r="M1845" s="20"/>
    </row>
    <row r="1846" spans="1:13">
      <c r="A1846" s="25" t="s">
        <v>3262</v>
      </c>
      <c r="B1846" s="22" t="s">
        <v>3379</v>
      </c>
      <c r="C1846" s="22" t="s">
        <v>3270</v>
      </c>
      <c r="D1846" s="22" t="s">
        <v>3377</v>
      </c>
      <c r="E1846" s="22" t="s">
        <v>171</v>
      </c>
      <c r="F1846" s="22" t="s">
        <v>3378</v>
      </c>
      <c r="G1846" s="22" t="s">
        <v>1892</v>
      </c>
      <c r="H1846" s="23" t="s">
        <v>1717</v>
      </c>
      <c r="I1846" s="20"/>
      <c r="J1846" s="20"/>
      <c r="K1846" s="20"/>
      <c r="L1846" s="20"/>
      <c r="M1846" s="20"/>
    </row>
    <row r="1847" spans="1:13">
      <c r="A1847" s="25" t="s">
        <v>3262</v>
      </c>
      <c r="B1847" s="22" t="s">
        <v>3380</v>
      </c>
      <c r="C1847" s="22" t="s">
        <v>3270</v>
      </c>
      <c r="D1847" s="22" t="s">
        <v>3377</v>
      </c>
      <c r="E1847" s="22" t="s">
        <v>171</v>
      </c>
      <c r="F1847" s="22" t="s">
        <v>3378</v>
      </c>
      <c r="G1847" s="22" t="s">
        <v>1892</v>
      </c>
      <c r="H1847" s="23" t="s">
        <v>1717</v>
      </c>
      <c r="I1847" s="20"/>
      <c r="J1847" s="20"/>
      <c r="K1847" s="20"/>
      <c r="L1847" s="20"/>
      <c r="M1847" s="20"/>
    </row>
    <row r="1848" spans="1:13">
      <c r="A1848" s="25" t="s">
        <v>3262</v>
      </c>
      <c r="B1848" s="22" t="s">
        <v>3381</v>
      </c>
      <c r="C1848" s="22" t="s">
        <v>3270</v>
      </c>
      <c r="D1848" s="22" t="s">
        <v>3382</v>
      </c>
      <c r="E1848" s="22" t="s">
        <v>1873</v>
      </c>
      <c r="F1848" s="22" t="s">
        <v>3272</v>
      </c>
      <c r="G1848" s="22" t="s">
        <v>285</v>
      </c>
      <c r="H1848" s="23" t="s">
        <v>1352</v>
      </c>
      <c r="I1848" s="20"/>
      <c r="J1848" s="20"/>
      <c r="K1848" s="20"/>
      <c r="L1848" s="20"/>
      <c r="M1848" s="20"/>
    </row>
    <row r="1849" spans="1:13">
      <c r="A1849" s="25" t="s">
        <v>3262</v>
      </c>
      <c r="B1849" s="22" t="s">
        <v>3383</v>
      </c>
      <c r="C1849" s="22" t="s">
        <v>3270</v>
      </c>
      <c r="D1849" s="22" t="s">
        <v>3382</v>
      </c>
      <c r="E1849" s="22" t="s">
        <v>1873</v>
      </c>
      <c r="F1849" s="22" t="s">
        <v>3272</v>
      </c>
      <c r="G1849" s="22" t="s">
        <v>713</v>
      </c>
      <c r="H1849" s="23" t="s">
        <v>1388</v>
      </c>
      <c r="I1849" s="20"/>
      <c r="J1849" s="20"/>
      <c r="K1849" s="20"/>
      <c r="L1849" s="20"/>
      <c r="M1849" s="20"/>
    </row>
    <row r="1850" spans="1:13">
      <c r="A1850" s="25" t="s">
        <v>3262</v>
      </c>
      <c r="B1850" s="22" t="s">
        <v>3384</v>
      </c>
      <c r="C1850" s="22" t="s">
        <v>3270</v>
      </c>
      <c r="D1850" s="22" t="s">
        <v>3382</v>
      </c>
      <c r="E1850" s="22" t="s">
        <v>1873</v>
      </c>
      <c r="F1850" s="22" t="s">
        <v>3272</v>
      </c>
      <c r="G1850" s="22" t="s">
        <v>285</v>
      </c>
      <c r="H1850" s="23" t="s">
        <v>1352</v>
      </c>
      <c r="I1850" s="20"/>
      <c r="J1850" s="20"/>
      <c r="K1850" s="20"/>
      <c r="L1850" s="20"/>
      <c r="M1850" s="20"/>
    </row>
    <row r="1851" spans="1:13">
      <c r="A1851" s="25" t="s">
        <v>3262</v>
      </c>
      <c r="B1851" s="22" t="s">
        <v>3385</v>
      </c>
      <c r="C1851" s="22" t="s">
        <v>3270</v>
      </c>
      <c r="D1851" s="22" t="s">
        <v>3382</v>
      </c>
      <c r="E1851" s="22" t="s">
        <v>1873</v>
      </c>
      <c r="F1851" s="22" t="s">
        <v>3272</v>
      </c>
      <c r="G1851" s="22" t="s">
        <v>284</v>
      </c>
      <c r="H1851" s="23" t="s">
        <v>3386</v>
      </c>
      <c r="I1851" s="20"/>
      <c r="J1851" s="20"/>
      <c r="K1851" s="20"/>
      <c r="L1851" s="20"/>
      <c r="M1851" s="20"/>
    </row>
    <row r="1852" spans="1:13">
      <c r="A1852" s="25" t="s">
        <v>3262</v>
      </c>
      <c r="B1852" s="22" t="s">
        <v>3387</v>
      </c>
      <c r="C1852" s="22" t="s">
        <v>3270</v>
      </c>
      <c r="D1852" s="22" t="s">
        <v>3382</v>
      </c>
      <c r="E1852" s="22" t="s">
        <v>1873</v>
      </c>
      <c r="F1852" s="22" t="s">
        <v>3272</v>
      </c>
      <c r="G1852" s="22" t="s">
        <v>285</v>
      </c>
      <c r="H1852" s="23" t="s">
        <v>1352</v>
      </c>
      <c r="I1852" s="20"/>
      <c r="J1852" s="20"/>
      <c r="K1852" s="20"/>
      <c r="L1852" s="20"/>
      <c r="M1852" s="20"/>
    </row>
    <row r="1853" spans="1:13">
      <c r="A1853" s="25" t="s">
        <v>3262</v>
      </c>
      <c r="B1853" s="22" t="s">
        <v>3388</v>
      </c>
      <c r="C1853" s="22" t="s">
        <v>3270</v>
      </c>
      <c r="D1853" s="22" t="s">
        <v>3382</v>
      </c>
      <c r="E1853" s="22" t="s">
        <v>1873</v>
      </c>
      <c r="F1853" s="22" t="s">
        <v>3272</v>
      </c>
      <c r="G1853" s="22" t="s">
        <v>284</v>
      </c>
      <c r="H1853" s="23" t="s">
        <v>3386</v>
      </c>
      <c r="I1853" s="20"/>
      <c r="J1853" s="20"/>
      <c r="K1853" s="20"/>
      <c r="L1853" s="20"/>
      <c r="M1853" s="20"/>
    </row>
    <row r="1854" spans="1:13">
      <c r="A1854" s="25" t="s">
        <v>3262</v>
      </c>
      <c r="B1854" s="22" t="s">
        <v>3389</v>
      </c>
      <c r="C1854" s="22" t="s">
        <v>3270</v>
      </c>
      <c r="D1854" s="22" t="s">
        <v>3271</v>
      </c>
      <c r="E1854" s="22" t="s">
        <v>193</v>
      </c>
      <c r="F1854" s="22" t="s">
        <v>3272</v>
      </c>
      <c r="G1854" s="22" t="s">
        <v>284</v>
      </c>
      <c r="H1854" s="23" t="s">
        <v>1568</v>
      </c>
      <c r="I1854" s="20"/>
      <c r="J1854" s="20"/>
      <c r="K1854" s="20"/>
      <c r="L1854" s="20"/>
      <c r="M1854" s="20"/>
    </row>
    <row r="1855" spans="1:13">
      <c r="A1855" s="25" t="s">
        <v>3262</v>
      </c>
      <c r="B1855" s="22" t="s">
        <v>3390</v>
      </c>
      <c r="C1855" s="22" t="s">
        <v>3270</v>
      </c>
      <c r="D1855" s="22" t="s">
        <v>3271</v>
      </c>
      <c r="E1855" s="22" t="s">
        <v>193</v>
      </c>
      <c r="F1855" s="22" t="s">
        <v>3272</v>
      </c>
      <c r="G1855" s="22" t="s">
        <v>284</v>
      </c>
      <c r="H1855" s="23" t="s">
        <v>1568</v>
      </c>
      <c r="I1855" s="20"/>
      <c r="J1855" s="20"/>
      <c r="K1855" s="20"/>
      <c r="L1855" s="20"/>
      <c r="M1855" s="20"/>
    </row>
    <row r="1856" spans="1:13">
      <c r="A1856" s="25" t="s">
        <v>3262</v>
      </c>
      <c r="B1856" s="22" t="s">
        <v>3391</v>
      </c>
      <c r="C1856" s="22" t="s">
        <v>3270</v>
      </c>
      <c r="D1856" s="22" t="s">
        <v>3271</v>
      </c>
      <c r="E1856" s="22" t="s">
        <v>193</v>
      </c>
      <c r="F1856" s="22" t="s">
        <v>3272</v>
      </c>
      <c r="G1856" s="22" t="s">
        <v>284</v>
      </c>
      <c r="H1856" s="23" t="s">
        <v>1568</v>
      </c>
      <c r="I1856" s="20"/>
      <c r="J1856" s="20"/>
      <c r="K1856" s="20"/>
      <c r="L1856" s="20"/>
      <c r="M1856" s="20"/>
    </row>
    <row r="1857" spans="1:13">
      <c r="A1857" s="25" t="s">
        <v>3262</v>
      </c>
      <c r="B1857" s="22" t="s">
        <v>3392</v>
      </c>
      <c r="C1857" s="22" t="s">
        <v>3270</v>
      </c>
      <c r="D1857" s="22" t="s">
        <v>3271</v>
      </c>
      <c r="E1857" s="22" t="s">
        <v>193</v>
      </c>
      <c r="F1857" s="22" t="s">
        <v>3272</v>
      </c>
      <c r="G1857" s="22" t="s">
        <v>594</v>
      </c>
      <c r="H1857" s="23" t="s">
        <v>3393</v>
      </c>
      <c r="I1857" s="20"/>
      <c r="J1857" s="20"/>
      <c r="K1857" s="20"/>
      <c r="L1857" s="20"/>
      <c r="M1857" s="20"/>
    </row>
    <row r="1858" spans="1:13">
      <c r="A1858" s="25" t="s">
        <v>3262</v>
      </c>
      <c r="B1858" s="22" t="s">
        <v>3394</v>
      </c>
      <c r="C1858" s="22" t="s">
        <v>3270</v>
      </c>
      <c r="D1858" s="22" t="s">
        <v>3271</v>
      </c>
      <c r="E1858" s="22" t="s">
        <v>193</v>
      </c>
      <c r="F1858" s="22" t="s">
        <v>3272</v>
      </c>
      <c r="G1858" s="22" t="s">
        <v>594</v>
      </c>
      <c r="H1858" s="23" t="s">
        <v>3393</v>
      </c>
      <c r="I1858" s="20"/>
      <c r="J1858" s="20"/>
      <c r="K1858" s="20"/>
      <c r="L1858" s="20"/>
      <c r="M1858" s="20"/>
    </row>
    <row r="1859" spans="1:13">
      <c r="A1859" s="25" t="s">
        <v>3262</v>
      </c>
      <c r="B1859" s="22" t="s">
        <v>3395</v>
      </c>
      <c r="C1859" s="22" t="s">
        <v>3270</v>
      </c>
      <c r="D1859" s="22" t="s">
        <v>3382</v>
      </c>
      <c r="E1859" s="22" t="s">
        <v>1873</v>
      </c>
      <c r="F1859" s="22" t="s">
        <v>3272</v>
      </c>
      <c r="G1859" s="22" t="s">
        <v>285</v>
      </c>
      <c r="H1859" s="23" t="s">
        <v>1352</v>
      </c>
      <c r="I1859" s="20"/>
      <c r="J1859" s="20"/>
      <c r="K1859" s="20"/>
      <c r="L1859" s="20"/>
      <c r="M1859" s="20"/>
    </row>
    <row r="1860" spans="1:13">
      <c r="A1860" s="25" t="s">
        <v>3262</v>
      </c>
      <c r="B1860" s="22" t="s">
        <v>3396</v>
      </c>
      <c r="C1860" s="22" t="s">
        <v>3270</v>
      </c>
      <c r="D1860" s="22" t="s">
        <v>3382</v>
      </c>
      <c r="E1860" s="22" t="s">
        <v>1873</v>
      </c>
      <c r="F1860" s="22" t="s">
        <v>3272</v>
      </c>
      <c r="G1860" s="22" t="s">
        <v>285</v>
      </c>
      <c r="H1860" s="23" t="s">
        <v>1352</v>
      </c>
      <c r="I1860" s="20"/>
      <c r="J1860" s="20"/>
      <c r="K1860" s="20"/>
      <c r="L1860" s="20"/>
      <c r="M1860" s="20"/>
    </row>
    <row r="1861" spans="1:13">
      <c r="A1861" s="25" t="s">
        <v>3262</v>
      </c>
      <c r="B1861" s="22" t="s">
        <v>3397</v>
      </c>
      <c r="C1861" s="22" t="s">
        <v>3270</v>
      </c>
      <c r="D1861" s="22" t="s">
        <v>3398</v>
      </c>
      <c r="E1861" s="22" t="s">
        <v>169</v>
      </c>
      <c r="F1861" s="22" t="s">
        <v>3399</v>
      </c>
      <c r="G1861" s="22" t="s">
        <v>171</v>
      </c>
      <c r="H1861" s="23" t="s">
        <v>3400</v>
      </c>
      <c r="I1861" s="20"/>
      <c r="J1861" s="20"/>
      <c r="K1861" s="20"/>
      <c r="L1861" s="20"/>
      <c r="M1861" s="20"/>
    </row>
    <row r="1862" spans="1:13">
      <c r="A1862" s="25" t="s">
        <v>3262</v>
      </c>
      <c r="B1862" s="22" t="s">
        <v>3401</v>
      </c>
      <c r="C1862" s="22" t="s">
        <v>3270</v>
      </c>
      <c r="D1862" s="22" t="s">
        <v>3398</v>
      </c>
      <c r="E1862" s="22" t="s">
        <v>169</v>
      </c>
      <c r="F1862" s="22" t="s">
        <v>3399</v>
      </c>
      <c r="G1862" s="22" t="s">
        <v>171</v>
      </c>
      <c r="H1862" s="23" t="s">
        <v>3400</v>
      </c>
      <c r="I1862" s="20"/>
      <c r="J1862" s="20"/>
      <c r="K1862" s="20"/>
      <c r="L1862" s="20"/>
      <c r="M1862" s="20"/>
    </row>
    <row r="1863" spans="1:13">
      <c r="A1863" s="25" t="s">
        <v>3262</v>
      </c>
      <c r="B1863" s="22" t="s">
        <v>3402</v>
      </c>
      <c r="C1863" s="22" t="s">
        <v>3270</v>
      </c>
      <c r="D1863" s="22" t="s">
        <v>3398</v>
      </c>
      <c r="E1863" s="22" t="s">
        <v>169</v>
      </c>
      <c r="F1863" s="22" t="s">
        <v>3399</v>
      </c>
      <c r="G1863" s="22" t="s">
        <v>171</v>
      </c>
      <c r="H1863" s="23" t="s">
        <v>3400</v>
      </c>
      <c r="I1863" s="20"/>
      <c r="J1863" s="20"/>
      <c r="K1863" s="20"/>
      <c r="L1863" s="20"/>
      <c r="M1863" s="20"/>
    </row>
    <row r="1864" spans="1:13">
      <c r="A1864" s="25" t="s">
        <v>3262</v>
      </c>
      <c r="B1864" s="22" t="s">
        <v>3403</v>
      </c>
      <c r="C1864" s="22" t="s">
        <v>3270</v>
      </c>
      <c r="D1864" s="22" t="s">
        <v>3404</v>
      </c>
      <c r="E1864" s="22" t="s">
        <v>224</v>
      </c>
      <c r="F1864" s="22" t="s">
        <v>3405</v>
      </c>
      <c r="G1864" s="22" t="s">
        <v>284</v>
      </c>
      <c r="H1864" s="23" t="s">
        <v>1449</v>
      </c>
      <c r="I1864" s="20"/>
      <c r="J1864" s="20"/>
      <c r="K1864" s="20"/>
      <c r="L1864" s="20"/>
      <c r="M1864" s="20"/>
    </row>
    <row r="1865" spans="1:13">
      <c r="A1865" s="25" t="s">
        <v>3262</v>
      </c>
      <c r="B1865" s="22" t="s">
        <v>3406</v>
      </c>
      <c r="C1865" s="22" t="s">
        <v>3270</v>
      </c>
      <c r="D1865" s="22" t="s">
        <v>3404</v>
      </c>
      <c r="E1865" s="22" t="s">
        <v>169</v>
      </c>
      <c r="F1865" s="22" t="s">
        <v>3407</v>
      </c>
      <c r="G1865" s="22" t="s">
        <v>316</v>
      </c>
      <c r="H1865" s="23" t="s">
        <v>3408</v>
      </c>
      <c r="I1865" s="20"/>
      <c r="J1865" s="20"/>
      <c r="K1865" s="20"/>
      <c r="L1865" s="20"/>
      <c r="M1865" s="20"/>
    </row>
    <row r="1866" spans="1:13">
      <c r="A1866" s="25" t="s">
        <v>3262</v>
      </c>
      <c r="B1866" s="22" t="s">
        <v>3409</v>
      </c>
      <c r="C1866" s="22" t="s">
        <v>3270</v>
      </c>
      <c r="D1866" s="22" t="s">
        <v>3404</v>
      </c>
      <c r="E1866" s="22" t="s">
        <v>641</v>
      </c>
      <c r="F1866" s="22" t="s">
        <v>3410</v>
      </c>
      <c r="G1866" s="22" t="s">
        <v>316</v>
      </c>
      <c r="H1866" s="23" t="s">
        <v>1610</v>
      </c>
      <c r="I1866" s="20"/>
      <c r="J1866" s="20"/>
      <c r="K1866" s="20"/>
      <c r="L1866" s="20"/>
      <c r="M1866" s="20"/>
    </row>
    <row r="1867" spans="1:13">
      <c r="A1867" s="25" t="s">
        <v>3262</v>
      </c>
      <c r="B1867" s="25" t="s">
        <v>3411</v>
      </c>
      <c r="C1867" s="25" t="s">
        <v>3270</v>
      </c>
      <c r="D1867" s="25" t="s">
        <v>3404</v>
      </c>
      <c r="E1867" s="25" t="s">
        <v>224</v>
      </c>
      <c r="F1867" s="25" t="s">
        <v>3405</v>
      </c>
      <c r="G1867" s="25" t="s">
        <v>284</v>
      </c>
      <c r="H1867" s="26" t="s">
        <v>1449</v>
      </c>
      <c r="I1867" s="20"/>
      <c r="J1867" s="20"/>
      <c r="K1867" s="20"/>
      <c r="L1867" s="20"/>
      <c r="M1867" s="20"/>
    </row>
    <row r="1868" spans="1:13">
      <c r="A1868" s="25" t="s">
        <v>3262</v>
      </c>
      <c r="B1868" s="25" t="s">
        <v>3411</v>
      </c>
      <c r="C1868" s="25" t="s">
        <v>3270</v>
      </c>
      <c r="D1868" s="25" t="s">
        <v>3404</v>
      </c>
      <c r="E1868" s="25" t="s">
        <v>169</v>
      </c>
      <c r="F1868" s="25" t="s">
        <v>3407</v>
      </c>
      <c r="G1868" s="25" t="s">
        <v>316</v>
      </c>
      <c r="H1868" s="26" t="s">
        <v>3408</v>
      </c>
      <c r="I1868" s="20"/>
      <c r="J1868" s="20"/>
      <c r="K1868" s="20"/>
      <c r="L1868" s="20"/>
      <c r="M1868" s="20"/>
    </row>
    <row r="1869" spans="1:13">
      <c r="A1869" s="25" t="s">
        <v>3262</v>
      </c>
      <c r="B1869" s="25" t="s">
        <v>3411</v>
      </c>
      <c r="C1869" s="25" t="s">
        <v>3270</v>
      </c>
      <c r="D1869" s="25" t="s">
        <v>3404</v>
      </c>
      <c r="E1869" s="25" t="s">
        <v>641</v>
      </c>
      <c r="F1869" s="25" t="s">
        <v>3410</v>
      </c>
      <c r="G1869" s="25" t="s">
        <v>316</v>
      </c>
      <c r="H1869" s="26" t="s">
        <v>1610</v>
      </c>
      <c r="I1869" s="20"/>
      <c r="J1869" s="20"/>
      <c r="K1869" s="20"/>
      <c r="L1869" s="20"/>
      <c r="M1869" s="20"/>
    </row>
    <row r="1870" spans="1:13">
      <c r="A1870" s="25" t="s">
        <v>3262</v>
      </c>
      <c r="B1870" s="25" t="s">
        <v>3413</v>
      </c>
      <c r="C1870" s="25" t="s">
        <v>3270</v>
      </c>
      <c r="D1870" s="25" t="s">
        <v>3404</v>
      </c>
      <c r="E1870" s="25" t="s">
        <v>224</v>
      </c>
      <c r="F1870" s="25" t="s">
        <v>3405</v>
      </c>
      <c r="G1870" s="25" t="s">
        <v>284</v>
      </c>
      <c r="H1870" s="26" t="s">
        <v>1449</v>
      </c>
      <c r="I1870" s="20"/>
      <c r="J1870" s="20"/>
      <c r="K1870" s="20"/>
      <c r="L1870" s="20"/>
      <c r="M1870" s="20"/>
    </row>
    <row r="1871" spans="1:13">
      <c r="A1871" s="25" t="s">
        <v>3262</v>
      </c>
      <c r="B1871" s="25" t="s">
        <v>3413</v>
      </c>
      <c r="C1871" s="25" t="s">
        <v>3270</v>
      </c>
      <c r="D1871" s="25" t="s">
        <v>3404</v>
      </c>
      <c r="E1871" s="25" t="s">
        <v>169</v>
      </c>
      <c r="F1871" s="25" t="s">
        <v>3407</v>
      </c>
      <c r="G1871" s="25" t="s">
        <v>316</v>
      </c>
      <c r="H1871" s="26" t="s">
        <v>3408</v>
      </c>
      <c r="I1871" s="20"/>
      <c r="J1871" s="20"/>
      <c r="K1871" s="20"/>
      <c r="L1871" s="20"/>
      <c r="M1871" s="20"/>
    </row>
    <row r="1872" spans="1:13">
      <c r="A1872" s="25" t="s">
        <v>3262</v>
      </c>
      <c r="B1872" s="25" t="s">
        <v>3413</v>
      </c>
      <c r="C1872" s="25" t="s">
        <v>3270</v>
      </c>
      <c r="D1872" s="25" t="s">
        <v>3404</v>
      </c>
      <c r="E1872" s="25" t="s">
        <v>641</v>
      </c>
      <c r="F1872" s="25" t="s">
        <v>3410</v>
      </c>
      <c r="G1872" s="25" t="s">
        <v>316</v>
      </c>
      <c r="H1872" s="26" t="s">
        <v>1610</v>
      </c>
      <c r="I1872" s="20"/>
      <c r="J1872" s="20"/>
      <c r="K1872" s="20"/>
      <c r="L1872" s="20"/>
      <c r="M1872" s="20"/>
    </row>
    <row r="1873" spans="1:13">
      <c r="A1873" s="25" t="s">
        <v>3262</v>
      </c>
      <c r="B1873" s="25" t="s">
        <v>3414</v>
      </c>
      <c r="C1873" s="25" t="s">
        <v>3270</v>
      </c>
      <c r="D1873" s="25" t="s">
        <v>3404</v>
      </c>
      <c r="E1873" s="25" t="s">
        <v>169</v>
      </c>
      <c r="F1873" s="25" t="s">
        <v>3407</v>
      </c>
      <c r="G1873" s="25" t="s">
        <v>2033</v>
      </c>
      <c r="H1873" s="26" t="s">
        <v>3415</v>
      </c>
      <c r="I1873" s="20"/>
      <c r="J1873" s="20"/>
      <c r="K1873" s="20"/>
      <c r="L1873" s="20"/>
      <c r="M1873" s="20"/>
    </row>
    <row r="1874" spans="1:13">
      <c r="A1874" s="25" t="s">
        <v>3262</v>
      </c>
      <c r="B1874" s="25" t="s">
        <v>3416</v>
      </c>
      <c r="C1874" s="25" t="s">
        <v>3270</v>
      </c>
      <c r="D1874" s="25" t="s">
        <v>3417</v>
      </c>
      <c r="E1874" s="25" t="s">
        <v>193</v>
      </c>
      <c r="F1874" s="25" t="s">
        <v>3272</v>
      </c>
      <c r="G1874" s="25" t="s">
        <v>2033</v>
      </c>
      <c r="H1874" s="26" t="s">
        <v>1495</v>
      </c>
      <c r="I1874" s="20"/>
      <c r="J1874" s="20"/>
      <c r="K1874" s="20"/>
      <c r="L1874" s="20"/>
      <c r="M1874" s="20"/>
    </row>
    <row r="1875" spans="1:13">
      <c r="A1875" s="25" t="s">
        <v>3262</v>
      </c>
      <c r="B1875" s="25" t="s">
        <v>3418</v>
      </c>
      <c r="C1875" s="25" t="s">
        <v>3270</v>
      </c>
      <c r="D1875" s="25" t="s">
        <v>3419</v>
      </c>
      <c r="E1875" s="25" t="s">
        <v>247</v>
      </c>
      <c r="F1875" s="25" t="s">
        <v>1604</v>
      </c>
      <c r="G1875" s="25" t="s">
        <v>3117</v>
      </c>
      <c r="H1875" s="26" t="s">
        <v>987</v>
      </c>
      <c r="I1875" s="20"/>
      <c r="J1875" s="20"/>
      <c r="K1875" s="20"/>
      <c r="L1875" s="20"/>
      <c r="M1875" s="20"/>
    </row>
    <row r="1876" spans="1:13">
      <c r="A1876" s="25" t="s">
        <v>3262</v>
      </c>
      <c r="B1876" s="25" t="s">
        <v>3420</v>
      </c>
      <c r="C1876" s="25" t="s">
        <v>3270</v>
      </c>
      <c r="D1876" s="25" t="s">
        <v>3419</v>
      </c>
      <c r="E1876" s="25" t="s">
        <v>247</v>
      </c>
      <c r="F1876" s="25" t="s">
        <v>1604</v>
      </c>
      <c r="G1876" s="25" t="s">
        <v>3117</v>
      </c>
      <c r="H1876" s="26" t="s">
        <v>987</v>
      </c>
      <c r="I1876" s="20"/>
      <c r="J1876" s="20"/>
      <c r="K1876" s="20"/>
      <c r="L1876" s="20"/>
      <c r="M1876" s="20"/>
    </row>
    <row r="1877" spans="1:13">
      <c r="A1877" s="25" t="s">
        <v>3262</v>
      </c>
      <c r="B1877" s="25" t="s">
        <v>3421</v>
      </c>
      <c r="C1877" s="25" t="s">
        <v>3270</v>
      </c>
      <c r="D1877" s="25" t="s">
        <v>3419</v>
      </c>
      <c r="E1877" s="25" t="s">
        <v>247</v>
      </c>
      <c r="F1877" s="25" t="s">
        <v>1604</v>
      </c>
      <c r="G1877" s="25" t="s">
        <v>3117</v>
      </c>
      <c r="H1877" s="26" t="s">
        <v>987</v>
      </c>
      <c r="I1877" s="20"/>
      <c r="J1877" s="20"/>
      <c r="K1877" s="20"/>
      <c r="L1877" s="20"/>
      <c r="M1877" s="20"/>
    </row>
    <row r="1878" spans="1:13">
      <c r="A1878" s="25" t="s">
        <v>3262</v>
      </c>
      <c r="B1878" s="25" t="s">
        <v>3422</v>
      </c>
      <c r="C1878" s="25" t="s">
        <v>3270</v>
      </c>
      <c r="D1878" s="25" t="s">
        <v>3419</v>
      </c>
      <c r="E1878" s="25" t="s">
        <v>247</v>
      </c>
      <c r="F1878" s="25" t="s">
        <v>1604</v>
      </c>
      <c r="G1878" s="25" t="s">
        <v>3117</v>
      </c>
      <c r="H1878" s="26" t="s">
        <v>987</v>
      </c>
      <c r="I1878" s="20"/>
      <c r="J1878" s="20"/>
      <c r="K1878" s="20"/>
      <c r="L1878" s="20"/>
      <c r="M1878" s="20"/>
    </row>
    <row r="1879" spans="1:13">
      <c r="A1879" s="25" t="s">
        <v>3262</v>
      </c>
      <c r="B1879" s="25" t="s">
        <v>3423</v>
      </c>
      <c r="C1879" s="25" t="s">
        <v>3270</v>
      </c>
      <c r="D1879" s="25" t="s">
        <v>3419</v>
      </c>
      <c r="E1879" s="25" t="s">
        <v>247</v>
      </c>
      <c r="F1879" s="25" t="s">
        <v>1604</v>
      </c>
      <c r="G1879" s="25" t="s">
        <v>3117</v>
      </c>
      <c r="H1879" s="26" t="s">
        <v>987</v>
      </c>
      <c r="I1879" s="20"/>
      <c r="J1879" s="20"/>
      <c r="K1879" s="20"/>
      <c r="L1879" s="20"/>
      <c r="M1879" s="20"/>
    </row>
    <row r="1880" spans="1:13">
      <c r="A1880" s="25" t="s">
        <v>3262</v>
      </c>
      <c r="B1880" s="25" t="s">
        <v>3424</v>
      </c>
      <c r="C1880" s="25" t="s">
        <v>3270</v>
      </c>
      <c r="D1880" s="25" t="s">
        <v>3419</v>
      </c>
      <c r="E1880" s="25" t="s">
        <v>247</v>
      </c>
      <c r="F1880" s="25" t="s">
        <v>1604</v>
      </c>
      <c r="G1880" s="25" t="s">
        <v>3117</v>
      </c>
      <c r="H1880" s="26" t="s">
        <v>987</v>
      </c>
      <c r="I1880" s="20"/>
      <c r="J1880" s="20"/>
      <c r="K1880" s="20"/>
      <c r="L1880" s="20"/>
      <c r="M1880" s="20"/>
    </row>
    <row r="1881" spans="1:13">
      <c r="A1881" s="25" t="s">
        <v>3262</v>
      </c>
      <c r="B1881" s="25" t="s">
        <v>3425</v>
      </c>
      <c r="C1881" s="25" t="s">
        <v>3270</v>
      </c>
      <c r="D1881" s="25" t="s">
        <v>3419</v>
      </c>
      <c r="E1881" s="25" t="s">
        <v>247</v>
      </c>
      <c r="F1881" s="25" t="s">
        <v>1604</v>
      </c>
      <c r="G1881" s="25" t="s">
        <v>3426</v>
      </c>
      <c r="H1881" s="26" t="s">
        <v>3427</v>
      </c>
      <c r="I1881" s="20"/>
      <c r="J1881" s="20"/>
      <c r="K1881" s="20"/>
      <c r="L1881" s="20"/>
      <c r="M1881" s="20"/>
    </row>
    <row r="1882" spans="1:13">
      <c r="A1882" s="25" t="s">
        <v>3262</v>
      </c>
      <c r="B1882" s="25" t="s">
        <v>3428</v>
      </c>
      <c r="C1882" s="25" t="s">
        <v>3270</v>
      </c>
      <c r="D1882" s="25" t="s">
        <v>3419</v>
      </c>
      <c r="E1882" s="25" t="s">
        <v>247</v>
      </c>
      <c r="F1882" s="25" t="s">
        <v>1604</v>
      </c>
      <c r="G1882" s="25" t="s">
        <v>3426</v>
      </c>
      <c r="H1882" s="26" t="s">
        <v>3427</v>
      </c>
      <c r="I1882" s="20"/>
      <c r="J1882" s="20"/>
      <c r="K1882" s="20"/>
      <c r="L1882" s="20"/>
      <c r="M1882" s="20"/>
    </row>
    <row r="1883" spans="1:13">
      <c r="A1883" s="25" t="s">
        <v>3262</v>
      </c>
      <c r="B1883" s="25" t="s">
        <v>3429</v>
      </c>
      <c r="C1883" s="25" t="s">
        <v>3270</v>
      </c>
      <c r="D1883" s="25" t="s">
        <v>3419</v>
      </c>
      <c r="E1883" s="25" t="s">
        <v>247</v>
      </c>
      <c r="F1883" s="25" t="s">
        <v>1604</v>
      </c>
      <c r="G1883" s="25" t="s">
        <v>3426</v>
      </c>
      <c r="H1883" s="26" t="s">
        <v>3427</v>
      </c>
      <c r="I1883" s="20"/>
      <c r="J1883" s="20"/>
      <c r="K1883" s="20"/>
      <c r="L1883" s="20"/>
      <c r="M1883" s="20"/>
    </row>
    <row r="1884" spans="1:13">
      <c r="A1884" s="25" t="s">
        <v>3262</v>
      </c>
      <c r="B1884" s="25" t="s">
        <v>3430</v>
      </c>
      <c r="C1884" s="25" t="s">
        <v>3270</v>
      </c>
      <c r="D1884" s="25" t="s">
        <v>3417</v>
      </c>
      <c r="E1884" s="25" t="s">
        <v>193</v>
      </c>
      <c r="F1884" s="25" t="s">
        <v>3272</v>
      </c>
      <c r="G1884" s="25" t="s">
        <v>679</v>
      </c>
      <c r="H1884" s="26" t="s">
        <v>1562</v>
      </c>
      <c r="I1884" s="20"/>
      <c r="J1884" s="20"/>
      <c r="K1884" s="20"/>
      <c r="L1884" s="20"/>
      <c r="M1884" s="20"/>
    </row>
    <row r="1885" spans="1:13">
      <c r="A1885" s="25" t="s">
        <v>3262</v>
      </c>
      <c r="B1885" s="25" t="s">
        <v>3431</v>
      </c>
      <c r="C1885" s="25" t="s">
        <v>3270</v>
      </c>
      <c r="D1885" s="25" t="s">
        <v>3417</v>
      </c>
      <c r="E1885" s="25" t="s">
        <v>193</v>
      </c>
      <c r="F1885" s="25" t="s">
        <v>3272</v>
      </c>
      <c r="G1885" s="25" t="s">
        <v>679</v>
      </c>
      <c r="H1885" s="26" t="s">
        <v>1562</v>
      </c>
      <c r="I1885" s="20"/>
      <c r="J1885" s="20"/>
      <c r="K1885" s="20"/>
      <c r="L1885" s="20"/>
      <c r="M1885" s="20"/>
    </row>
    <row r="1886" spans="1:13">
      <c r="A1886" s="25" t="s">
        <v>3262</v>
      </c>
      <c r="B1886" s="25" t="s">
        <v>3432</v>
      </c>
      <c r="C1886" s="25" t="s">
        <v>3270</v>
      </c>
      <c r="D1886" s="25" t="s">
        <v>3417</v>
      </c>
      <c r="E1886" s="25" t="s">
        <v>193</v>
      </c>
      <c r="F1886" s="25" t="s">
        <v>3272</v>
      </c>
      <c r="G1886" s="25" t="s">
        <v>679</v>
      </c>
      <c r="H1886" s="26" t="s">
        <v>1562</v>
      </c>
      <c r="I1886" s="20"/>
      <c r="J1886" s="20"/>
      <c r="K1886" s="20"/>
      <c r="L1886" s="20"/>
      <c r="M1886" s="20"/>
    </row>
    <row r="1887" spans="1:13">
      <c r="A1887" s="25" t="s">
        <v>3262</v>
      </c>
      <c r="B1887" s="25" t="s">
        <v>3433</v>
      </c>
      <c r="C1887" s="25" t="s">
        <v>3270</v>
      </c>
      <c r="D1887" s="25" t="s">
        <v>3417</v>
      </c>
      <c r="E1887" s="25" t="s">
        <v>193</v>
      </c>
      <c r="F1887" s="25" t="s">
        <v>3272</v>
      </c>
      <c r="G1887" s="25" t="s">
        <v>679</v>
      </c>
      <c r="H1887" s="26" t="s">
        <v>1562</v>
      </c>
      <c r="I1887" s="20"/>
      <c r="J1887" s="20"/>
      <c r="K1887" s="20"/>
      <c r="L1887" s="20"/>
      <c r="M1887" s="20"/>
    </row>
    <row r="1888" spans="1:13">
      <c r="A1888" s="25" t="s">
        <v>3262</v>
      </c>
      <c r="B1888" s="25" t="s">
        <v>3434</v>
      </c>
      <c r="C1888" s="25" t="s">
        <v>3270</v>
      </c>
      <c r="D1888" s="25" t="s">
        <v>3417</v>
      </c>
      <c r="E1888" s="25" t="s">
        <v>193</v>
      </c>
      <c r="F1888" s="25" t="s">
        <v>3272</v>
      </c>
      <c r="G1888" s="25" t="s">
        <v>2025</v>
      </c>
      <c r="H1888" s="26" t="s">
        <v>3301</v>
      </c>
      <c r="I1888" s="20"/>
      <c r="J1888" s="20"/>
      <c r="K1888" s="20"/>
      <c r="L1888" s="20"/>
      <c r="M1888" s="20"/>
    </row>
    <row r="1889" spans="1:13">
      <c r="A1889" s="25" t="s">
        <v>3262</v>
      </c>
      <c r="B1889" s="25" t="s">
        <v>3435</v>
      </c>
      <c r="C1889" s="25" t="s">
        <v>3270</v>
      </c>
      <c r="D1889" s="25" t="s">
        <v>3417</v>
      </c>
      <c r="E1889" s="25" t="s">
        <v>193</v>
      </c>
      <c r="F1889" s="25" t="s">
        <v>3272</v>
      </c>
      <c r="G1889" s="25" t="s">
        <v>2025</v>
      </c>
      <c r="H1889" s="26" t="s">
        <v>3301</v>
      </c>
      <c r="I1889" s="20"/>
      <c r="J1889" s="20"/>
      <c r="K1889" s="20"/>
      <c r="L1889" s="20"/>
      <c r="M1889" s="20"/>
    </row>
    <row r="1890" spans="1:13">
      <c r="A1890" s="25" t="s">
        <v>3262</v>
      </c>
      <c r="B1890" s="25" t="s">
        <v>3436</v>
      </c>
      <c r="C1890" s="25" t="s">
        <v>3270</v>
      </c>
      <c r="D1890" s="25" t="s">
        <v>3417</v>
      </c>
      <c r="E1890" s="25" t="s">
        <v>193</v>
      </c>
      <c r="F1890" s="25" t="s">
        <v>3272</v>
      </c>
      <c r="G1890" s="25" t="s">
        <v>2025</v>
      </c>
      <c r="H1890" s="26" t="s">
        <v>3301</v>
      </c>
      <c r="I1890" s="20"/>
      <c r="J1890" s="20"/>
      <c r="K1890" s="20"/>
      <c r="L1890" s="20"/>
      <c r="M1890" s="20"/>
    </row>
    <row r="1891" spans="1:13">
      <c r="A1891" s="25" t="s">
        <v>3262</v>
      </c>
      <c r="B1891" s="25" t="s">
        <v>3437</v>
      </c>
      <c r="C1891" s="25" t="s">
        <v>3270</v>
      </c>
      <c r="D1891" s="25" t="s">
        <v>3417</v>
      </c>
      <c r="E1891" s="25" t="s">
        <v>193</v>
      </c>
      <c r="F1891" s="25" t="s">
        <v>3272</v>
      </c>
      <c r="G1891" s="25" t="s">
        <v>2025</v>
      </c>
      <c r="H1891" s="26" t="s">
        <v>3301</v>
      </c>
      <c r="I1891" s="20"/>
      <c r="J1891" s="20"/>
      <c r="K1891" s="20"/>
      <c r="L1891" s="20"/>
      <c r="M1891" s="20"/>
    </row>
    <row r="1892" spans="1:13">
      <c r="A1892" s="25" t="s">
        <v>3262</v>
      </c>
      <c r="B1892" s="25" t="s">
        <v>3438</v>
      </c>
      <c r="C1892" s="25" t="s">
        <v>3270</v>
      </c>
      <c r="D1892" s="25" t="s">
        <v>3417</v>
      </c>
      <c r="E1892" s="25" t="s">
        <v>193</v>
      </c>
      <c r="F1892" s="25" t="s">
        <v>3272</v>
      </c>
      <c r="G1892" s="25" t="s">
        <v>2025</v>
      </c>
      <c r="H1892" s="26" t="s">
        <v>3301</v>
      </c>
      <c r="I1892" s="20"/>
      <c r="J1892" s="20"/>
      <c r="K1892" s="20"/>
      <c r="L1892" s="20"/>
      <c r="M1892" s="20"/>
    </row>
    <row r="1893" spans="1:13">
      <c r="A1893" s="25" t="s">
        <v>3262</v>
      </c>
      <c r="B1893" s="22" t="s">
        <v>3439</v>
      </c>
      <c r="C1893" s="22" t="s">
        <v>3270</v>
      </c>
      <c r="D1893" s="22" t="s">
        <v>3417</v>
      </c>
      <c r="E1893" s="22" t="s">
        <v>193</v>
      </c>
      <c r="F1893" s="22" t="s">
        <v>3272</v>
      </c>
      <c r="G1893" s="22" t="s">
        <v>2025</v>
      </c>
      <c r="H1893" s="23" t="s">
        <v>3301</v>
      </c>
      <c r="I1893" s="20"/>
      <c r="J1893" s="20"/>
      <c r="K1893" s="20"/>
      <c r="L1893" s="20"/>
      <c r="M1893" s="20"/>
    </row>
    <row r="1894" spans="1:13">
      <c r="A1894" s="25" t="s">
        <v>3262</v>
      </c>
      <c r="B1894" s="22" t="s">
        <v>3440</v>
      </c>
      <c r="C1894" s="22" t="s">
        <v>3270</v>
      </c>
      <c r="D1894" s="22" t="s">
        <v>3441</v>
      </c>
      <c r="E1894" s="22" t="s">
        <v>1873</v>
      </c>
      <c r="F1894" s="22" t="s">
        <v>3352</v>
      </c>
      <c r="G1894" s="22" t="s">
        <v>594</v>
      </c>
      <c r="H1894" s="23" t="s">
        <v>3442</v>
      </c>
      <c r="I1894" s="20"/>
      <c r="J1894" s="20"/>
      <c r="K1894" s="20"/>
      <c r="L1894" s="20"/>
      <c r="M1894" s="20"/>
    </row>
    <row r="1895" spans="1:13">
      <c r="A1895" s="25" t="s">
        <v>3262</v>
      </c>
      <c r="B1895" s="22" t="s">
        <v>3443</v>
      </c>
      <c r="C1895" s="22" t="s">
        <v>3270</v>
      </c>
      <c r="D1895" s="22" t="s">
        <v>3441</v>
      </c>
      <c r="E1895" s="22" t="s">
        <v>1873</v>
      </c>
      <c r="F1895" s="22" t="s">
        <v>3352</v>
      </c>
      <c r="G1895" s="22" t="s">
        <v>594</v>
      </c>
      <c r="H1895" s="23" t="s">
        <v>3442</v>
      </c>
      <c r="I1895" s="20"/>
      <c r="J1895" s="20"/>
      <c r="K1895" s="20"/>
      <c r="L1895" s="20"/>
      <c r="M1895" s="20"/>
    </row>
    <row r="1896" spans="1:13">
      <c r="A1896" s="25" t="s">
        <v>3262</v>
      </c>
      <c r="B1896" s="22" t="s">
        <v>3444</v>
      </c>
      <c r="C1896" s="22" t="s">
        <v>3270</v>
      </c>
      <c r="D1896" s="22" t="s">
        <v>3441</v>
      </c>
      <c r="E1896" s="22" t="s">
        <v>1873</v>
      </c>
      <c r="F1896" s="22" t="s">
        <v>3352</v>
      </c>
      <c r="G1896" s="22" t="s">
        <v>594</v>
      </c>
      <c r="H1896" s="23" t="s">
        <v>3442</v>
      </c>
      <c r="I1896" s="20"/>
      <c r="J1896" s="20"/>
      <c r="K1896" s="20"/>
      <c r="L1896" s="20"/>
      <c r="M1896" s="20"/>
    </row>
    <row r="1897" spans="1:13">
      <c r="A1897" s="25" t="s">
        <v>3262</v>
      </c>
      <c r="B1897" s="22" t="s">
        <v>3445</v>
      </c>
      <c r="C1897" s="22" t="s">
        <v>3270</v>
      </c>
      <c r="D1897" s="22" t="s">
        <v>3441</v>
      </c>
      <c r="E1897" s="22" t="s">
        <v>1873</v>
      </c>
      <c r="F1897" s="22" t="s">
        <v>3352</v>
      </c>
      <c r="G1897" s="22" t="s">
        <v>594</v>
      </c>
      <c r="H1897" s="23" t="s">
        <v>3442</v>
      </c>
      <c r="I1897" s="20"/>
      <c r="J1897" s="20"/>
      <c r="K1897" s="20"/>
      <c r="L1897" s="20"/>
      <c r="M1897" s="20"/>
    </row>
    <row r="1898" spans="1:13">
      <c r="A1898" s="25" t="s">
        <v>3262</v>
      </c>
      <c r="B1898" s="22" t="s">
        <v>3446</v>
      </c>
      <c r="C1898" s="22" t="s">
        <v>3270</v>
      </c>
      <c r="D1898" s="22" t="s">
        <v>3447</v>
      </c>
      <c r="E1898" s="22" t="s">
        <v>598</v>
      </c>
      <c r="F1898" s="22" t="s">
        <v>3448</v>
      </c>
      <c r="G1898" s="22" t="s">
        <v>2197</v>
      </c>
      <c r="H1898" s="23" t="s">
        <v>3449</v>
      </c>
      <c r="I1898" s="20"/>
      <c r="J1898" s="20"/>
      <c r="K1898" s="20"/>
      <c r="L1898" s="20"/>
      <c r="M1898" s="20"/>
    </row>
    <row r="1899" spans="1:13">
      <c r="A1899" s="25" t="s">
        <v>3262</v>
      </c>
      <c r="B1899" s="22" t="s">
        <v>3446</v>
      </c>
      <c r="C1899" s="22" t="s">
        <v>3270</v>
      </c>
      <c r="D1899" s="22" t="s">
        <v>3447</v>
      </c>
      <c r="E1899" s="22" t="s">
        <v>598</v>
      </c>
      <c r="F1899" s="22" t="s">
        <v>3448</v>
      </c>
      <c r="G1899" s="22" t="s">
        <v>2197</v>
      </c>
      <c r="H1899" s="23" t="s">
        <v>3449</v>
      </c>
      <c r="I1899" s="20"/>
      <c r="J1899" s="20"/>
      <c r="K1899" s="20"/>
      <c r="L1899" s="20"/>
      <c r="M1899" s="20"/>
    </row>
    <row r="1900" spans="1:13">
      <c r="A1900" s="25" t="s">
        <v>3262</v>
      </c>
      <c r="B1900" s="22" t="s">
        <v>3446</v>
      </c>
      <c r="C1900" s="22" t="s">
        <v>3270</v>
      </c>
      <c r="D1900" s="22" t="s">
        <v>3447</v>
      </c>
      <c r="E1900" s="22" t="s">
        <v>598</v>
      </c>
      <c r="F1900" s="22" t="s">
        <v>3448</v>
      </c>
      <c r="G1900" s="22" t="s">
        <v>2197</v>
      </c>
      <c r="H1900" s="23" t="s">
        <v>3449</v>
      </c>
      <c r="I1900" s="20"/>
      <c r="J1900" s="20"/>
      <c r="K1900" s="20"/>
      <c r="L1900" s="20"/>
      <c r="M1900" s="20"/>
    </row>
    <row r="1901" spans="1:13">
      <c r="A1901" s="25" t="s">
        <v>3262</v>
      </c>
      <c r="B1901" s="22" t="s">
        <v>3446</v>
      </c>
      <c r="C1901" s="22" t="s">
        <v>3270</v>
      </c>
      <c r="D1901" s="22" t="s">
        <v>3447</v>
      </c>
      <c r="E1901" s="22" t="s">
        <v>598</v>
      </c>
      <c r="F1901" s="22" t="s">
        <v>3448</v>
      </c>
      <c r="G1901" s="22" t="s">
        <v>692</v>
      </c>
      <c r="H1901" s="23" t="s">
        <v>3450</v>
      </c>
      <c r="I1901" s="20"/>
      <c r="J1901" s="20"/>
      <c r="K1901" s="20"/>
      <c r="L1901" s="20"/>
      <c r="M1901" s="20"/>
    </row>
    <row r="1902" spans="1:13">
      <c r="A1902" s="25" t="s">
        <v>3262</v>
      </c>
      <c r="B1902" s="22" t="s">
        <v>3446</v>
      </c>
      <c r="C1902" s="22" t="s">
        <v>3270</v>
      </c>
      <c r="D1902" s="22" t="s">
        <v>3447</v>
      </c>
      <c r="E1902" s="22" t="s">
        <v>598</v>
      </c>
      <c r="F1902" s="22" t="s">
        <v>3448</v>
      </c>
      <c r="G1902" s="22" t="s">
        <v>692</v>
      </c>
      <c r="H1902" s="23" t="s">
        <v>3450</v>
      </c>
      <c r="I1902" s="20"/>
      <c r="J1902" s="20"/>
      <c r="K1902" s="20"/>
      <c r="L1902" s="20"/>
      <c r="M1902" s="20"/>
    </row>
    <row r="1903" spans="1:13">
      <c r="A1903" s="25" t="s">
        <v>3262</v>
      </c>
      <c r="B1903" s="22" t="s">
        <v>3446</v>
      </c>
      <c r="C1903" s="22" t="s">
        <v>3270</v>
      </c>
      <c r="D1903" s="22" t="s">
        <v>3447</v>
      </c>
      <c r="E1903" s="22" t="s">
        <v>598</v>
      </c>
      <c r="F1903" s="22" t="s">
        <v>3448</v>
      </c>
      <c r="G1903" s="22" t="s">
        <v>692</v>
      </c>
      <c r="H1903" s="23" t="s">
        <v>3450</v>
      </c>
      <c r="I1903" s="20"/>
      <c r="J1903" s="20"/>
      <c r="K1903" s="20"/>
      <c r="L1903" s="20"/>
      <c r="M1903" s="20"/>
    </row>
    <row r="1904" spans="1:13">
      <c r="A1904" s="25" t="s">
        <v>3262</v>
      </c>
      <c r="B1904" s="22" t="s">
        <v>3451</v>
      </c>
      <c r="C1904" s="22" t="s">
        <v>3270</v>
      </c>
      <c r="D1904" s="22" t="s">
        <v>3291</v>
      </c>
      <c r="E1904" s="22" t="s">
        <v>193</v>
      </c>
      <c r="F1904" s="22" t="s">
        <v>2061</v>
      </c>
      <c r="G1904" s="22" t="s">
        <v>1890</v>
      </c>
      <c r="H1904" s="23" t="s">
        <v>3312</v>
      </c>
      <c r="I1904" s="20"/>
      <c r="J1904" s="20"/>
      <c r="K1904" s="20"/>
      <c r="L1904" s="20"/>
      <c r="M1904" s="20"/>
    </row>
    <row r="1905" spans="1:13">
      <c r="A1905" s="25" t="s">
        <v>3262</v>
      </c>
      <c r="B1905" s="22" t="s">
        <v>3452</v>
      </c>
      <c r="C1905" s="22" t="s">
        <v>3270</v>
      </c>
      <c r="D1905" s="22" t="s">
        <v>3382</v>
      </c>
      <c r="E1905" s="22" t="s">
        <v>1873</v>
      </c>
      <c r="F1905" s="22" t="s">
        <v>3272</v>
      </c>
      <c r="G1905" s="22" t="s">
        <v>713</v>
      </c>
      <c r="H1905" s="23" t="s">
        <v>1388</v>
      </c>
      <c r="I1905" s="20"/>
      <c r="J1905" s="20"/>
      <c r="K1905" s="20"/>
      <c r="L1905" s="20"/>
      <c r="M1905" s="20"/>
    </row>
    <row r="1906" spans="1:13">
      <c r="A1906" s="25" t="s">
        <v>3262</v>
      </c>
      <c r="B1906" s="22" t="s">
        <v>3453</v>
      </c>
      <c r="C1906" s="22" t="s">
        <v>3270</v>
      </c>
      <c r="D1906" s="22" t="s">
        <v>3382</v>
      </c>
      <c r="E1906" s="22" t="s">
        <v>1873</v>
      </c>
      <c r="F1906" s="22" t="s">
        <v>3272</v>
      </c>
      <c r="G1906" s="22" t="s">
        <v>713</v>
      </c>
      <c r="H1906" s="23" t="s">
        <v>1388</v>
      </c>
      <c r="I1906" s="20"/>
      <c r="J1906" s="20"/>
      <c r="K1906" s="20"/>
      <c r="L1906" s="20"/>
      <c r="M1906" s="20"/>
    </row>
    <row r="1907" spans="1:13">
      <c r="A1907" s="25" t="s">
        <v>3262</v>
      </c>
      <c r="B1907" s="22" t="s">
        <v>3454</v>
      </c>
      <c r="C1907" s="22" t="s">
        <v>3270</v>
      </c>
      <c r="D1907" s="22" t="s">
        <v>3382</v>
      </c>
      <c r="E1907" s="22" t="s">
        <v>1873</v>
      </c>
      <c r="F1907" s="22" t="s">
        <v>3272</v>
      </c>
      <c r="G1907" s="22" t="s">
        <v>713</v>
      </c>
      <c r="H1907" s="23" t="s">
        <v>1388</v>
      </c>
      <c r="I1907" s="20"/>
      <c r="J1907" s="20"/>
      <c r="K1907" s="20"/>
      <c r="L1907" s="20"/>
      <c r="M1907" s="20"/>
    </row>
    <row r="1908" spans="1:13">
      <c r="A1908" s="25" t="s">
        <v>3262</v>
      </c>
      <c r="B1908" s="22" t="s">
        <v>3455</v>
      </c>
      <c r="C1908" s="22" t="s">
        <v>3270</v>
      </c>
      <c r="D1908" s="22" t="s">
        <v>3382</v>
      </c>
      <c r="E1908" s="22" t="s">
        <v>1873</v>
      </c>
      <c r="F1908" s="22" t="s">
        <v>3272</v>
      </c>
      <c r="G1908" s="22" t="s">
        <v>713</v>
      </c>
      <c r="H1908" s="23" t="s">
        <v>1388</v>
      </c>
      <c r="I1908" s="20"/>
      <c r="J1908" s="20"/>
      <c r="K1908" s="20"/>
      <c r="L1908" s="20"/>
      <c r="M1908" s="20"/>
    </row>
    <row r="1909" spans="1:13">
      <c r="A1909" s="25" t="s">
        <v>3262</v>
      </c>
      <c r="B1909" s="22" t="s">
        <v>3456</v>
      </c>
      <c r="C1909" s="22" t="s">
        <v>3270</v>
      </c>
      <c r="D1909" s="22" t="s">
        <v>3382</v>
      </c>
      <c r="E1909" s="22" t="s">
        <v>1873</v>
      </c>
      <c r="F1909" s="22" t="s">
        <v>3272</v>
      </c>
      <c r="G1909" s="22" t="s">
        <v>713</v>
      </c>
      <c r="H1909" s="23" t="s">
        <v>1388</v>
      </c>
      <c r="I1909" s="20"/>
      <c r="J1909" s="20"/>
      <c r="K1909" s="20"/>
      <c r="L1909" s="20"/>
      <c r="M1909" s="20"/>
    </row>
    <row r="1910" spans="1:13">
      <c r="A1910" s="25" t="s">
        <v>3262</v>
      </c>
      <c r="B1910" s="22" t="s">
        <v>3457</v>
      </c>
      <c r="C1910" s="22" t="s">
        <v>3270</v>
      </c>
      <c r="D1910" s="22" t="s">
        <v>3382</v>
      </c>
      <c r="E1910" s="22" t="s">
        <v>1873</v>
      </c>
      <c r="F1910" s="22" t="s">
        <v>3272</v>
      </c>
      <c r="G1910" s="22" t="s">
        <v>2204</v>
      </c>
      <c r="H1910" s="23" t="s">
        <v>1575</v>
      </c>
      <c r="I1910" s="20"/>
      <c r="J1910" s="20"/>
      <c r="K1910" s="20"/>
      <c r="L1910" s="20"/>
      <c r="M1910" s="20"/>
    </row>
    <row r="1911" spans="1:13">
      <c r="A1911" s="25" t="s">
        <v>3262</v>
      </c>
      <c r="B1911" s="22" t="s">
        <v>3458</v>
      </c>
      <c r="C1911" s="22" t="s">
        <v>3270</v>
      </c>
      <c r="D1911" s="22" t="s">
        <v>3382</v>
      </c>
      <c r="E1911" s="22" t="s">
        <v>1873</v>
      </c>
      <c r="F1911" s="22" t="s">
        <v>3272</v>
      </c>
      <c r="G1911" s="22" t="s">
        <v>2204</v>
      </c>
      <c r="H1911" s="23" t="s">
        <v>1575</v>
      </c>
      <c r="I1911" s="20"/>
      <c r="J1911" s="20"/>
      <c r="K1911" s="20"/>
      <c r="L1911" s="20"/>
      <c r="M1911" s="20"/>
    </row>
    <row r="1912" spans="1:13">
      <c r="A1912" s="25" t="s">
        <v>3262</v>
      </c>
      <c r="B1912" s="22" t="s">
        <v>3459</v>
      </c>
      <c r="C1912" s="22" t="s">
        <v>3270</v>
      </c>
      <c r="D1912" s="22" t="s">
        <v>3382</v>
      </c>
      <c r="E1912" s="22" t="s">
        <v>1873</v>
      </c>
      <c r="F1912" s="22" t="s">
        <v>3272</v>
      </c>
      <c r="G1912" s="22" t="s">
        <v>2204</v>
      </c>
      <c r="H1912" s="23" t="s">
        <v>1575</v>
      </c>
      <c r="I1912" s="20"/>
      <c r="J1912" s="20"/>
      <c r="K1912" s="20"/>
      <c r="L1912" s="20"/>
      <c r="M1912" s="20"/>
    </row>
    <row r="1913" spans="1:13">
      <c r="A1913" s="25" t="s">
        <v>3262</v>
      </c>
      <c r="B1913" s="22" t="s">
        <v>3460</v>
      </c>
      <c r="C1913" s="22" t="s">
        <v>3270</v>
      </c>
      <c r="D1913" s="22" t="s">
        <v>3382</v>
      </c>
      <c r="E1913" s="22" t="s">
        <v>1873</v>
      </c>
      <c r="F1913" s="22" t="s">
        <v>3272</v>
      </c>
      <c r="G1913" s="22" t="s">
        <v>2204</v>
      </c>
      <c r="H1913" s="23" t="s">
        <v>1575</v>
      </c>
      <c r="I1913" s="20"/>
      <c r="J1913" s="20"/>
      <c r="K1913" s="20"/>
      <c r="L1913" s="20"/>
      <c r="M1913" s="20"/>
    </row>
    <row r="1914" spans="1:13">
      <c r="A1914" s="25" t="s">
        <v>3262</v>
      </c>
      <c r="B1914" s="22" t="s">
        <v>3461</v>
      </c>
      <c r="C1914" s="22" t="s">
        <v>3270</v>
      </c>
      <c r="D1914" s="22" t="s">
        <v>3382</v>
      </c>
      <c r="E1914" s="22" t="s">
        <v>1873</v>
      </c>
      <c r="F1914" s="22" t="s">
        <v>3272</v>
      </c>
      <c r="G1914" s="22" t="s">
        <v>2204</v>
      </c>
      <c r="H1914" s="23" t="s">
        <v>1575</v>
      </c>
      <c r="I1914" s="20"/>
      <c r="J1914" s="20"/>
      <c r="K1914" s="20"/>
      <c r="L1914" s="20"/>
      <c r="M1914" s="20"/>
    </row>
    <row r="1915" spans="1:13">
      <c r="A1915" s="25" t="s">
        <v>3262</v>
      </c>
      <c r="B1915" s="22" t="s">
        <v>3462</v>
      </c>
      <c r="C1915" s="22" t="s">
        <v>3270</v>
      </c>
      <c r="D1915" s="22" t="s">
        <v>3382</v>
      </c>
      <c r="E1915" s="22" t="s">
        <v>1873</v>
      </c>
      <c r="F1915" s="22" t="s">
        <v>3272</v>
      </c>
      <c r="G1915" s="22" t="s">
        <v>2204</v>
      </c>
      <c r="H1915" s="23" t="s">
        <v>1575</v>
      </c>
      <c r="I1915" s="20"/>
      <c r="J1915" s="20"/>
      <c r="K1915" s="20"/>
      <c r="L1915" s="20"/>
      <c r="M1915" s="20"/>
    </row>
    <row r="1916" spans="1:13">
      <c r="A1916" s="25" t="s">
        <v>3262</v>
      </c>
      <c r="B1916" s="22" t="s">
        <v>3463</v>
      </c>
      <c r="C1916" s="22" t="s">
        <v>3270</v>
      </c>
      <c r="D1916" s="22" t="s">
        <v>3382</v>
      </c>
      <c r="E1916" s="22" t="s">
        <v>1873</v>
      </c>
      <c r="F1916" s="22" t="s">
        <v>3272</v>
      </c>
      <c r="G1916" s="22" t="s">
        <v>713</v>
      </c>
      <c r="H1916" s="23" t="s">
        <v>1388</v>
      </c>
      <c r="I1916" s="20"/>
      <c r="J1916" s="20"/>
      <c r="K1916" s="20"/>
      <c r="L1916" s="20"/>
      <c r="M1916" s="20"/>
    </row>
    <row r="1917" spans="1:13">
      <c r="A1917" s="25" t="s">
        <v>3262</v>
      </c>
      <c r="B1917" s="22" t="s">
        <v>3464</v>
      </c>
      <c r="C1917" s="22" t="s">
        <v>3270</v>
      </c>
      <c r="D1917" s="22" t="s">
        <v>3382</v>
      </c>
      <c r="E1917" s="22" t="s">
        <v>1873</v>
      </c>
      <c r="F1917" s="22" t="s">
        <v>3272</v>
      </c>
      <c r="G1917" s="22" t="s">
        <v>679</v>
      </c>
      <c r="H1917" s="23" t="s">
        <v>3330</v>
      </c>
      <c r="I1917" s="20"/>
      <c r="J1917" s="20"/>
      <c r="K1917" s="20"/>
      <c r="L1917" s="20"/>
      <c r="M1917" s="20"/>
    </row>
    <row r="1918" spans="1:13">
      <c r="A1918" s="25" t="s">
        <v>3262</v>
      </c>
      <c r="B1918" s="22" t="s">
        <v>3465</v>
      </c>
      <c r="C1918" s="22" t="s">
        <v>3270</v>
      </c>
      <c r="D1918" s="22" t="s">
        <v>3382</v>
      </c>
      <c r="E1918" s="22" t="s">
        <v>1873</v>
      </c>
      <c r="F1918" s="22" t="s">
        <v>3272</v>
      </c>
      <c r="G1918" s="22" t="s">
        <v>679</v>
      </c>
      <c r="H1918" s="23" t="s">
        <v>3330</v>
      </c>
      <c r="I1918" s="20"/>
      <c r="J1918" s="20"/>
      <c r="K1918" s="20"/>
      <c r="L1918" s="20"/>
      <c r="M1918" s="20"/>
    </row>
    <row r="1919" spans="1:13">
      <c r="A1919" s="25" t="s">
        <v>3262</v>
      </c>
      <c r="B1919" s="22" t="s">
        <v>3466</v>
      </c>
      <c r="C1919" s="22" t="s">
        <v>3270</v>
      </c>
      <c r="D1919" s="22" t="s">
        <v>3467</v>
      </c>
      <c r="E1919" s="22" t="s">
        <v>177</v>
      </c>
      <c r="F1919" s="22" t="s">
        <v>3272</v>
      </c>
      <c r="G1919" s="22" t="s">
        <v>133</v>
      </c>
      <c r="H1919" s="23" t="s">
        <v>1228</v>
      </c>
      <c r="I1919" s="20"/>
      <c r="J1919" s="20"/>
      <c r="K1919" s="20"/>
      <c r="L1919" s="20"/>
      <c r="M1919" s="20"/>
    </row>
    <row r="1920" spans="1:13">
      <c r="A1920" s="25" t="s">
        <v>3262</v>
      </c>
      <c r="B1920" s="22" t="s">
        <v>3468</v>
      </c>
      <c r="C1920" s="22" t="s">
        <v>3270</v>
      </c>
      <c r="D1920" s="22" t="s">
        <v>3467</v>
      </c>
      <c r="E1920" s="22" t="s">
        <v>177</v>
      </c>
      <c r="F1920" s="22" t="s">
        <v>3272</v>
      </c>
      <c r="G1920" s="22" t="s">
        <v>133</v>
      </c>
      <c r="H1920" s="23" t="s">
        <v>1228</v>
      </c>
      <c r="I1920" s="20"/>
      <c r="J1920" s="20"/>
      <c r="K1920" s="20"/>
      <c r="L1920" s="20"/>
      <c r="M1920" s="20"/>
    </row>
    <row r="1921" spans="1:13">
      <c r="A1921" s="25" t="s">
        <v>3262</v>
      </c>
      <c r="B1921" s="22" t="s">
        <v>3469</v>
      </c>
      <c r="C1921" s="22" t="s">
        <v>3270</v>
      </c>
      <c r="D1921" s="22" t="s">
        <v>3470</v>
      </c>
      <c r="E1921" s="22" t="s">
        <v>261</v>
      </c>
      <c r="F1921" s="22" t="s">
        <v>3471</v>
      </c>
      <c r="G1921" s="22" t="s">
        <v>713</v>
      </c>
      <c r="H1921" s="23" t="s">
        <v>1395</v>
      </c>
      <c r="I1921" s="20"/>
      <c r="J1921" s="20"/>
      <c r="K1921" s="20"/>
      <c r="L1921" s="20"/>
      <c r="M1921" s="20"/>
    </row>
    <row r="1922" spans="1:13">
      <c r="A1922" s="25" t="s">
        <v>3262</v>
      </c>
      <c r="B1922" s="22" t="s">
        <v>3472</v>
      </c>
      <c r="C1922" s="22" t="s">
        <v>3270</v>
      </c>
      <c r="D1922" s="22" t="s">
        <v>3473</v>
      </c>
      <c r="E1922" s="22" t="s">
        <v>1873</v>
      </c>
      <c r="F1922" s="22" t="s">
        <v>3352</v>
      </c>
      <c r="G1922" s="22" t="s">
        <v>1888</v>
      </c>
      <c r="H1922" s="23" t="s">
        <v>3474</v>
      </c>
      <c r="I1922" s="20"/>
      <c r="J1922" s="20"/>
      <c r="K1922" s="20"/>
      <c r="L1922" s="20"/>
      <c r="M1922" s="20"/>
    </row>
    <row r="1923" spans="1:13">
      <c r="A1923" s="25" t="s">
        <v>3262</v>
      </c>
      <c r="B1923" s="22" t="s">
        <v>3475</v>
      </c>
      <c r="C1923" s="22" t="s">
        <v>3270</v>
      </c>
      <c r="D1923" s="22" t="s">
        <v>3470</v>
      </c>
      <c r="E1923" s="22" t="s">
        <v>261</v>
      </c>
      <c r="F1923" s="22" t="s">
        <v>3471</v>
      </c>
      <c r="G1923" s="22" t="s">
        <v>713</v>
      </c>
      <c r="H1923" s="23" t="s">
        <v>1395</v>
      </c>
      <c r="I1923" s="20"/>
      <c r="J1923" s="20"/>
      <c r="K1923" s="20"/>
      <c r="L1923" s="20"/>
      <c r="M1923" s="20"/>
    </row>
    <row r="1924" spans="1:13">
      <c r="A1924" s="25" t="s">
        <v>3262</v>
      </c>
      <c r="B1924" s="22" t="s">
        <v>3476</v>
      </c>
      <c r="C1924" s="22" t="s">
        <v>3270</v>
      </c>
      <c r="D1924" s="22" t="s">
        <v>3470</v>
      </c>
      <c r="E1924" s="22" t="s">
        <v>261</v>
      </c>
      <c r="F1924" s="22" t="s">
        <v>3471</v>
      </c>
      <c r="G1924" s="22" t="s">
        <v>713</v>
      </c>
      <c r="H1924" s="23" t="s">
        <v>1395</v>
      </c>
      <c r="I1924" s="20"/>
      <c r="J1924" s="20"/>
      <c r="K1924" s="20"/>
      <c r="L1924" s="20"/>
      <c r="M1924" s="20"/>
    </row>
    <row r="1925" spans="1:13">
      <c r="A1925" s="25" t="s">
        <v>3262</v>
      </c>
      <c r="B1925" s="22" t="s">
        <v>3477</v>
      </c>
      <c r="C1925" s="22" t="s">
        <v>3270</v>
      </c>
      <c r="D1925" s="22" t="s">
        <v>3470</v>
      </c>
      <c r="E1925" s="22" t="s">
        <v>261</v>
      </c>
      <c r="F1925" s="22" t="s">
        <v>3471</v>
      </c>
      <c r="G1925" s="22" t="s">
        <v>713</v>
      </c>
      <c r="H1925" s="23" t="s">
        <v>1395</v>
      </c>
      <c r="I1925" s="20"/>
      <c r="J1925" s="20"/>
      <c r="K1925" s="20"/>
      <c r="L1925" s="20"/>
      <c r="M1925" s="20"/>
    </row>
    <row r="1926" spans="1:13">
      <c r="A1926" s="25" t="s">
        <v>3262</v>
      </c>
      <c r="B1926" s="22" t="s">
        <v>3478</v>
      </c>
      <c r="C1926" s="22" t="s">
        <v>3270</v>
      </c>
      <c r="D1926" s="22" t="s">
        <v>3479</v>
      </c>
      <c r="E1926" s="22" t="s">
        <v>193</v>
      </c>
      <c r="F1926" s="22" t="s">
        <v>3272</v>
      </c>
      <c r="G1926" s="22" t="s">
        <v>1888</v>
      </c>
      <c r="H1926" s="23" t="s">
        <v>3480</v>
      </c>
      <c r="I1926" s="20"/>
      <c r="J1926" s="20"/>
      <c r="K1926" s="20"/>
      <c r="L1926" s="20"/>
      <c r="M1926" s="20"/>
    </row>
    <row r="1927" spans="1:13">
      <c r="A1927" s="25" t="s">
        <v>3262</v>
      </c>
      <c r="B1927" s="22" t="s">
        <v>3481</v>
      </c>
      <c r="C1927" s="22" t="s">
        <v>3270</v>
      </c>
      <c r="D1927" s="22" t="s">
        <v>3479</v>
      </c>
      <c r="E1927" s="22" t="s">
        <v>193</v>
      </c>
      <c r="F1927" s="22" t="s">
        <v>3272</v>
      </c>
      <c r="G1927" s="22" t="s">
        <v>1888</v>
      </c>
      <c r="H1927" s="23" t="s">
        <v>3480</v>
      </c>
      <c r="I1927" s="20"/>
      <c r="J1927" s="20"/>
      <c r="K1927" s="20"/>
      <c r="L1927" s="20"/>
      <c r="M1927" s="20"/>
    </row>
    <row r="1928" spans="1:13">
      <c r="A1928" s="25" t="s">
        <v>3262</v>
      </c>
      <c r="B1928" s="22" t="s">
        <v>3482</v>
      </c>
      <c r="C1928" s="22" t="s">
        <v>3270</v>
      </c>
      <c r="D1928" s="22" t="s">
        <v>3479</v>
      </c>
      <c r="E1928" s="22" t="s">
        <v>193</v>
      </c>
      <c r="F1928" s="22" t="s">
        <v>3272</v>
      </c>
      <c r="G1928" s="22" t="s">
        <v>1888</v>
      </c>
      <c r="H1928" s="23" t="s">
        <v>3480</v>
      </c>
      <c r="I1928" s="20"/>
      <c r="J1928" s="20"/>
      <c r="K1928" s="20"/>
      <c r="L1928" s="20"/>
      <c r="M1928" s="20"/>
    </row>
    <row r="1929" spans="1:13">
      <c r="A1929" s="25" t="s">
        <v>3262</v>
      </c>
      <c r="B1929" s="22" t="s">
        <v>3483</v>
      </c>
      <c r="C1929" s="22" t="s">
        <v>3270</v>
      </c>
      <c r="D1929" s="22" t="s">
        <v>3479</v>
      </c>
      <c r="E1929" s="22" t="s">
        <v>193</v>
      </c>
      <c r="F1929" s="22" t="s">
        <v>3272</v>
      </c>
      <c r="G1929" s="22" t="s">
        <v>1888</v>
      </c>
      <c r="H1929" s="23" t="s">
        <v>3480</v>
      </c>
      <c r="I1929" s="20"/>
      <c r="J1929" s="20"/>
      <c r="K1929" s="20"/>
      <c r="L1929" s="20"/>
      <c r="M1929" s="20"/>
    </row>
    <row r="1930" spans="1:13">
      <c r="A1930" s="25" t="s">
        <v>3262</v>
      </c>
      <c r="B1930" s="22" t="s">
        <v>3484</v>
      </c>
      <c r="C1930" s="22" t="s">
        <v>3270</v>
      </c>
      <c r="D1930" s="22" t="s">
        <v>3479</v>
      </c>
      <c r="E1930" s="22" t="s">
        <v>193</v>
      </c>
      <c r="F1930" s="22" t="s">
        <v>3272</v>
      </c>
      <c r="G1930" s="22" t="s">
        <v>1888</v>
      </c>
      <c r="H1930" s="23" t="s">
        <v>3480</v>
      </c>
      <c r="I1930" s="20"/>
      <c r="J1930" s="20"/>
      <c r="K1930" s="20"/>
      <c r="L1930" s="20"/>
      <c r="M1930" s="20"/>
    </row>
    <row r="1931" spans="1:13">
      <c r="A1931" s="25" t="s">
        <v>3262</v>
      </c>
      <c r="B1931" s="22" t="s">
        <v>3485</v>
      </c>
      <c r="C1931" s="22" t="s">
        <v>3270</v>
      </c>
      <c r="D1931" s="22" t="s">
        <v>3479</v>
      </c>
      <c r="E1931" s="22" t="s">
        <v>193</v>
      </c>
      <c r="F1931" s="22" t="s">
        <v>3272</v>
      </c>
      <c r="G1931" s="22" t="s">
        <v>1888</v>
      </c>
      <c r="H1931" s="23" t="s">
        <v>3480</v>
      </c>
      <c r="I1931" s="20"/>
      <c r="J1931" s="20"/>
      <c r="K1931" s="20"/>
      <c r="L1931" s="20"/>
      <c r="M1931" s="20"/>
    </row>
    <row r="1932" spans="1:13">
      <c r="A1932" s="25" t="s">
        <v>3262</v>
      </c>
      <c r="B1932" s="22" t="s">
        <v>3486</v>
      </c>
      <c r="C1932" s="22" t="s">
        <v>3270</v>
      </c>
      <c r="D1932" s="22" t="s">
        <v>3479</v>
      </c>
      <c r="E1932" s="22" t="s">
        <v>193</v>
      </c>
      <c r="F1932" s="22" t="s">
        <v>3272</v>
      </c>
      <c r="G1932" s="22" t="s">
        <v>2033</v>
      </c>
      <c r="H1932" s="23" t="s">
        <v>1495</v>
      </c>
      <c r="I1932" s="20"/>
      <c r="J1932" s="20"/>
      <c r="K1932" s="20"/>
      <c r="L1932" s="20"/>
      <c r="M1932" s="20"/>
    </row>
    <row r="1933" spans="1:13">
      <c r="A1933" s="25" t="s">
        <v>3262</v>
      </c>
      <c r="B1933" s="22" t="s">
        <v>3487</v>
      </c>
      <c r="C1933" s="22" t="s">
        <v>3270</v>
      </c>
      <c r="D1933" s="22" t="s">
        <v>3479</v>
      </c>
      <c r="E1933" s="22" t="s">
        <v>193</v>
      </c>
      <c r="F1933" s="22" t="s">
        <v>3272</v>
      </c>
      <c r="G1933" s="22" t="s">
        <v>2033</v>
      </c>
      <c r="H1933" s="23" t="s">
        <v>1495</v>
      </c>
      <c r="I1933" s="20"/>
      <c r="J1933" s="20"/>
      <c r="K1933" s="20"/>
      <c r="L1933" s="20"/>
      <c r="M1933" s="20"/>
    </row>
    <row r="1934" spans="1:13">
      <c r="A1934" s="25" t="s">
        <v>3262</v>
      </c>
      <c r="B1934" s="22" t="s">
        <v>3488</v>
      </c>
      <c r="C1934" s="22" t="s">
        <v>3270</v>
      </c>
      <c r="D1934" s="22" t="s">
        <v>3479</v>
      </c>
      <c r="E1934" s="22" t="s">
        <v>193</v>
      </c>
      <c r="F1934" s="22" t="s">
        <v>3272</v>
      </c>
      <c r="G1934" s="22" t="s">
        <v>2033</v>
      </c>
      <c r="H1934" s="23" t="s">
        <v>1495</v>
      </c>
      <c r="I1934" s="20"/>
      <c r="J1934" s="20"/>
      <c r="K1934" s="20"/>
      <c r="L1934" s="20"/>
      <c r="M1934" s="20"/>
    </row>
    <row r="1935" spans="1:13">
      <c r="A1935" s="25" t="s">
        <v>3262</v>
      </c>
      <c r="B1935" s="22" t="s">
        <v>3489</v>
      </c>
      <c r="C1935" s="22" t="s">
        <v>3270</v>
      </c>
      <c r="D1935" s="22" t="s">
        <v>3479</v>
      </c>
      <c r="E1935" s="22" t="s">
        <v>193</v>
      </c>
      <c r="F1935" s="22" t="s">
        <v>3272</v>
      </c>
      <c r="G1935" s="22" t="s">
        <v>2033</v>
      </c>
      <c r="H1935" s="23" t="s">
        <v>1495</v>
      </c>
      <c r="I1935" s="20"/>
      <c r="J1935" s="20"/>
      <c r="K1935" s="20"/>
      <c r="L1935" s="20"/>
      <c r="M1935" s="20"/>
    </row>
    <row r="1936" spans="1:13">
      <c r="A1936" s="25" t="s">
        <v>3262</v>
      </c>
      <c r="B1936" s="22" t="s">
        <v>3490</v>
      </c>
      <c r="C1936" s="22" t="s">
        <v>3270</v>
      </c>
      <c r="D1936" s="22" t="s">
        <v>3479</v>
      </c>
      <c r="E1936" s="22" t="s">
        <v>193</v>
      </c>
      <c r="F1936" s="22" t="s">
        <v>3272</v>
      </c>
      <c r="G1936" s="22" t="s">
        <v>2033</v>
      </c>
      <c r="H1936" s="23" t="s">
        <v>1495</v>
      </c>
      <c r="I1936" s="20"/>
      <c r="J1936" s="20"/>
      <c r="K1936" s="20"/>
      <c r="L1936" s="20"/>
      <c r="M1936" s="20"/>
    </row>
    <row r="1937" spans="1:13">
      <c r="A1937" s="25" t="s">
        <v>3262</v>
      </c>
      <c r="B1937" s="22" t="s">
        <v>3491</v>
      </c>
      <c r="C1937" s="22" t="s">
        <v>3270</v>
      </c>
      <c r="D1937" s="22" t="s">
        <v>3492</v>
      </c>
      <c r="E1937" s="22" t="s">
        <v>1873</v>
      </c>
      <c r="F1937" s="22" t="s">
        <v>3272</v>
      </c>
      <c r="G1937" s="22" t="s">
        <v>2033</v>
      </c>
      <c r="H1937" s="23" t="s">
        <v>3493</v>
      </c>
      <c r="I1937" s="20"/>
      <c r="J1937" s="20"/>
      <c r="K1937" s="20"/>
      <c r="L1937" s="20"/>
      <c r="M1937" s="20"/>
    </row>
    <row r="1938" spans="1:13">
      <c r="A1938" s="25" t="s">
        <v>3262</v>
      </c>
      <c r="B1938" s="22" t="s">
        <v>3494</v>
      </c>
      <c r="C1938" s="22" t="s">
        <v>3270</v>
      </c>
      <c r="D1938" s="22" t="s">
        <v>3492</v>
      </c>
      <c r="E1938" s="22" t="s">
        <v>641</v>
      </c>
      <c r="F1938" s="22" t="s">
        <v>2041</v>
      </c>
      <c r="G1938" s="22" t="s">
        <v>1490</v>
      </c>
      <c r="H1938" s="23" t="s">
        <v>3495</v>
      </c>
      <c r="I1938" s="20"/>
      <c r="J1938" s="20"/>
      <c r="K1938" s="20"/>
      <c r="L1938" s="20"/>
      <c r="M1938" s="20"/>
    </row>
    <row r="1939" spans="1:13">
      <c r="A1939" s="25" t="s">
        <v>3262</v>
      </c>
      <c r="B1939" s="22" t="s">
        <v>3496</v>
      </c>
      <c r="C1939" s="22" t="s">
        <v>3270</v>
      </c>
      <c r="D1939" s="22" t="s">
        <v>3492</v>
      </c>
      <c r="E1939" s="22" t="s">
        <v>1873</v>
      </c>
      <c r="F1939" s="22" t="s">
        <v>3272</v>
      </c>
      <c r="G1939" s="22" t="s">
        <v>2033</v>
      </c>
      <c r="H1939" s="23" t="s">
        <v>3493</v>
      </c>
      <c r="I1939" s="20"/>
      <c r="J1939" s="20"/>
      <c r="K1939" s="20"/>
      <c r="L1939" s="20"/>
      <c r="M1939" s="20"/>
    </row>
    <row r="1940" spans="1:13">
      <c r="A1940" s="25" t="s">
        <v>3262</v>
      </c>
      <c r="B1940" s="22" t="s">
        <v>3497</v>
      </c>
      <c r="C1940" s="22" t="s">
        <v>3270</v>
      </c>
      <c r="D1940" s="22" t="s">
        <v>3492</v>
      </c>
      <c r="E1940" s="22" t="s">
        <v>641</v>
      </c>
      <c r="F1940" s="22" t="s">
        <v>2041</v>
      </c>
      <c r="G1940" s="22" t="s">
        <v>1490</v>
      </c>
      <c r="H1940" s="23" t="s">
        <v>3495</v>
      </c>
      <c r="I1940" s="20"/>
      <c r="J1940" s="20"/>
      <c r="K1940" s="20"/>
      <c r="L1940" s="20"/>
      <c r="M1940" s="20"/>
    </row>
    <row r="1941" spans="1:13">
      <c r="A1941" s="25" t="s">
        <v>3262</v>
      </c>
      <c r="B1941" s="22" t="s">
        <v>3498</v>
      </c>
      <c r="C1941" s="22" t="s">
        <v>3270</v>
      </c>
      <c r="D1941" s="22" t="s">
        <v>3492</v>
      </c>
      <c r="E1941" s="22" t="s">
        <v>1873</v>
      </c>
      <c r="F1941" s="22" t="s">
        <v>3272</v>
      </c>
      <c r="G1941" s="22" t="s">
        <v>2204</v>
      </c>
      <c r="H1941" s="23" t="s">
        <v>1575</v>
      </c>
      <c r="I1941" s="20"/>
      <c r="J1941" s="20"/>
      <c r="K1941" s="20"/>
      <c r="L1941" s="20"/>
      <c r="M1941" s="20"/>
    </row>
    <row r="1942" spans="1:13">
      <c r="A1942" s="25" t="s">
        <v>3262</v>
      </c>
      <c r="B1942" s="22" t="s">
        <v>3499</v>
      </c>
      <c r="C1942" s="22" t="s">
        <v>3270</v>
      </c>
      <c r="D1942" s="22" t="s">
        <v>3492</v>
      </c>
      <c r="E1942" s="22" t="s">
        <v>1873</v>
      </c>
      <c r="F1942" s="22" t="s">
        <v>3272</v>
      </c>
      <c r="G1942" s="22" t="s">
        <v>2204</v>
      </c>
      <c r="H1942" s="23" t="s">
        <v>1575</v>
      </c>
      <c r="I1942" s="20"/>
      <c r="J1942" s="20"/>
      <c r="K1942" s="20"/>
      <c r="L1942" s="20"/>
      <c r="M1942" s="20"/>
    </row>
    <row r="1943" spans="1:13">
      <c r="A1943" s="25" t="s">
        <v>3262</v>
      </c>
      <c r="B1943" s="22" t="s">
        <v>3500</v>
      </c>
      <c r="C1943" s="22" t="s">
        <v>3270</v>
      </c>
      <c r="D1943" s="22" t="s">
        <v>3492</v>
      </c>
      <c r="E1943" s="22" t="s">
        <v>1873</v>
      </c>
      <c r="F1943" s="22" t="s">
        <v>3272</v>
      </c>
      <c r="G1943" s="22" t="s">
        <v>2204</v>
      </c>
      <c r="H1943" s="23" t="s">
        <v>1575</v>
      </c>
      <c r="I1943" s="20"/>
      <c r="J1943" s="20"/>
      <c r="K1943" s="20"/>
      <c r="L1943" s="20"/>
      <c r="M1943" s="20"/>
    </row>
    <row r="1944" spans="1:13">
      <c r="A1944" s="25" t="s">
        <v>3262</v>
      </c>
      <c r="B1944" s="22" t="s">
        <v>3501</v>
      </c>
      <c r="C1944" s="22" t="s">
        <v>3270</v>
      </c>
      <c r="D1944" s="22" t="s">
        <v>3492</v>
      </c>
      <c r="E1944" s="22" t="s">
        <v>1873</v>
      </c>
      <c r="F1944" s="22" t="s">
        <v>3272</v>
      </c>
      <c r="G1944" s="22" t="s">
        <v>2204</v>
      </c>
      <c r="H1944" s="23" t="s">
        <v>1575</v>
      </c>
      <c r="I1944" s="20"/>
      <c r="J1944" s="20"/>
      <c r="K1944" s="20"/>
      <c r="L1944" s="20"/>
      <c r="M1944" s="20"/>
    </row>
    <row r="1945" spans="1:13">
      <c r="A1945" s="25" t="s">
        <v>3262</v>
      </c>
      <c r="B1945" s="22" t="s">
        <v>3502</v>
      </c>
      <c r="C1945" s="22" t="s">
        <v>3270</v>
      </c>
      <c r="D1945" s="22" t="s">
        <v>3492</v>
      </c>
      <c r="E1945" s="22" t="s">
        <v>1873</v>
      </c>
      <c r="F1945" s="22" t="s">
        <v>3272</v>
      </c>
      <c r="G1945" s="22" t="s">
        <v>2166</v>
      </c>
      <c r="H1945" s="23" t="s">
        <v>3503</v>
      </c>
      <c r="I1945" s="20"/>
      <c r="J1945" s="20"/>
      <c r="K1945" s="20"/>
      <c r="L1945" s="20"/>
      <c r="M1945" s="20"/>
    </row>
    <row r="1946" spans="1:13">
      <c r="A1946" s="25" t="s">
        <v>3262</v>
      </c>
      <c r="B1946" s="22" t="s">
        <v>3504</v>
      </c>
      <c r="C1946" s="22" t="s">
        <v>3270</v>
      </c>
      <c r="D1946" s="22" t="s">
        <v>3470</v>
      </c>
      <c r="E1946" s="22" t="s">
        <v>261</v>
      </c>
      <c r="F1946" s="22" t="s">
        <v>3471</v>
      </c>
      <c r="G1946" s="22" t="s">
        <v>713</v>
      </c>
      <c r="H1946" s="23" t="s">
        <v>1395</v>
      </c>
      <c r="I1946" s="20"/>
      <c r="J1946" s="20"/>
      <c r="K1946" s="20"/>
      <c r="L1946" s="20"/>
      <c r="M1946" s="20"/>
    </row>
    <row r="1947" spans="1:13">
      <c r="A1947" s="25" t="s">
        <v>3262</v>
      </c>
      <c r="B1947" s="22" t="s">
        <v>3505</v>
      </c>
      <c r="C1947" s="22" t="s">
        <v>3270</v>
      </c>
      <c r="D1947" s="22" t="s">
        <v>3470</v>
      </c>
      <c r="E1947" s="22" t="s">
        <v>261</v>
      </c>
      <c r="F1947" s="22" t="s">
        <v>3471</v>
      </c>
      <c r="G1947" s="22" t="s">
        <v>713</v>
      </c>
      <c r="H1947" s="23" t="s">
        <v>1395</v>
      </c>
      <c r="I1947" s="20"/>
      <c r="J1947" s="20"/>
      <c r="K1947" s="20"/>
      <c r="L1947" s="20"/>
      <c r="M1947" s="20"/>
    </row>
    <row r="1948" spans="1:13">
      <c r="A1948" s="25" t="s">
        <v>3262</v>
      </c>
      <c r="B1948" s="22" t="s">
        <v>3506</v>
      </c>
      <c r="C1948" s="22" t="s">
        <v>3270</v>
      </c>
      <c r="D1948" s="22" t="s">
        <v>3473</v>
      </c>
      <c r="E1948" s="22" t="s">
        <v>1873</v>
      </c>
      <c r="F1948" s="22" t="s">
        <v>3352</v>
      </c>
      <c r="G1948" s="22" t="s">
        <v>1888</v>
      </c>
      <c r="H1948" s="23" t="s">
        <v>3474</v>
      </c>
      <c r="I1948" s="20"/>
      <c r="J1948" s="20"/>
      <c r="K1948" s="20"/>
      <c r="L1948" s="20"/>
      <c r="M1948" s="20"/>
    </row>
    <row r="1949" spans="1:13">
      <c r="A1949" s="25" t="s">
        <v>3262</v>
      </c>
      <c r="B1949" s="22" t="s">
        <v>3507</v>
      </c>
      <c r="C1949" s="22" t="s">
        <v>3270</v>
      </c>
      <c r="D1949" s="22" t="s">
        <v>3473</v>
      </c>
      <c r="E1949" s="22" t="s">
        <v>1873</v>
      </c>
      <c r="F1949" s="22" t="s">
        <v>3352</v>
      </c>
      <c r="G1949" s="22" t="s">
        <v>1888</v>
      </c>
      <c r="H1949" s="23" t="s">
        <v>3474</v>
      </c>
      <c r="I1949" s="20"/>
      <c r="J1949" s="20"/>
      <c r="K1949" s="20"/>
      <c r="L1949" s="20"/>
      <c r="M1949" s="20"/>
    </row>
    <row r="1950" spans="1:13">
      <c r="A1950" s="25" t="s">
        <v>3262</v>
      </c>
      <c r="B1950" s="22" t="s">
        <v>3508</v>
      </c>
      <c r="C1950" s="22" t="s">
        <v>3270</v>
      </c>
      <c r="D1950" s="22" t="s">
        <v>3473</v>
      </c>
      <c r="E1950" s="22" t="s">
        <v>1873</v>
      </c>
      <c r="F1950" s="22" t="s">
        <v>3352</v>
      </c>
      <c r="G1950" s="22" t="s">
        <v>1888</v>
      </c>
      <c r="H1950" s="23" t="s">
        <v>3474</v>
      </c>
      <c r="I1950" s="20"/>
      <c r="J1950" s="20"/>
      <c r="K1950" s="20"/>
      <c r="L1950" s="20"/>
      <c r="M1950" s="20"/>
    </row>
    <row r="1951" spans="1:13">
      <c r="A1951" s="25" t="s">
        <v>3262</v>
      </c>
      <c r="B1951" s="22" t="s">
        <v>3509</v>
      </c>
      <c r="C1951" s="22" t="s">
        <v>3270</v>
      </c>
      <c r="D1951" s="22" t="s">
        <v>3510</v>
      </c>
      <c r="E1951" s="22" t="s">
        <v>1873</v>
      </c>
      <c r="F1951" s="22" t="s">
        <v>3511</v>
      </c>
      <c r="G1951" s="22" t="s">
        <v>171</v>
      </c>
      <c r="H1951" s="23" t="s">
        <v>3287</v>
      </c>
      <c r="I1951" s="20"/>
      <c r="J1951" s="20"/>
      <c r="K1951" s="20"/>
      <c r="L1951" s="20"/>
      <c r="M1951" s="20"/>
    </row>
    <row r="1952" spans="1:13">
      <c r="A1952" s="25" t="s">
        <v>3262</v>
      </c>
      <c r="B1952" s="22" t="s">
        <v>2368</v>
      </c>
      <c r="C1952" s="22" t="s">
        <v>3270</v>
      </c>
      <c r="D1952" s="22" t="s">
        <v>3510</v>
      </c>
      <c r="E1952" s="22" t="s">
        <v>1873</v>
      </c>
      <c r="F1952" s="22" t="s">
        <v>3511</v>
      </c>
      <c r="G1952" s="22" t="s">
        <v>171</v>
      </c>
      <c r="H1952" s="23" t="s">
        <v>3287</v>
      </c>
      <c r="I1952" s="20"/>
      <c r="J1952" s="20"/>
      <c r="K1952" s="20"/>
      <c r="L1952" s="20"/>
      <c r="M1952" s="20"/>
    </row>
    <row r="1953" spans="1:13">
      <c r="A1953" s="25" t="s">
        <v>3262</v>
      </c>
      <c r="B1953" s="22" t="s">
        <v>3512</v>
      </c>
      <c r="C1953" s="22" t="s">
        <v>3270</v>
      </c>
      <c r="D1953" s="22" t="s">
        <v>3510</v>
      </c>
      <c r="E1953" s="22" t="s">
        <v>1873</v>
      </c>
      <c r="F1953" s="22" t="s">
        <v>3511</v>
      </c>
      <c r="G1953" s="22" t="s">
        <v>171</v>
      </c>
      <c r="H1953" s="23" t="s">
        <v>3287</v>
      </c>
      <c r="I1953" s="20"/>
      <c r="J1953" s="20"/>
      <c r="K1953" s="20"/>
      <c r="L1953" s="20"/>
      <c r="M1953" s="20"/>
    </row>
    <row r="1954" spans="1:13">
      <c r="A1954" s="25" t="s">
        <v>3262</v>
      </c>
      <c r="B1954" s="22" t="s">
        <v>3513</v>
      </c>
      <c r="C1954" s="22" t="s">
        <v>3270</v>
      </c>
      <c r="D1954" s="22" t="s">
        <v>3510</v>
      </c>
      <c r="E1954" s="22" t="s">
        <v>1873</v>
      </c>
      <c r="F1954" s="22" t="s">
        <v>3511</v>
      </c>
      <c r="G1954" s="22" t="s">
        <v>171</v>
      </c>
      <c r="H1954" s="23" t="s">
        <v>3287</v>
      </c>
      <c r="I1954" s="20"/>
      <c r="J1954" s="20"/>
      <c r="K1954" s="20"/>
      <c r="L1954" s="20"/>
      <c r="M1954" s="20"/>
    </row>
    <row r="1955" spans="1:13">
      <c r="A1955" s="25" t="s">
        <v>3262</v>
      </c>
      <c r="B1955" s="22" t="s">
        <v>3514</v>
      </c>
      <c r="C1955" s="22" t="s">
        <v>3270</v>
      </c>
      <c r="D1955" s="22" t="s">
        <v>3510</v>
      </c>
      <c r="E1955" s="22" t="s">
        <v>1873</v>
      </c>
      <c r="F1955" s="22" t="s">
        <v>3511</v>
      </c>
      <c r="G1955" s="22" t="s">
        <v>171</v>
      </c>
      <c r="H1955" s="23" t="s">
        <v>3287</v>
      </c>
      <c r="I1955" s="20"/>
      <c r="J1955" s="20"/>
      <c r="K1955" s="20"/>
      <c r="L1955" s="20"/>
      <c r="M1955" s="20"/>
    </row>
    <row r="1956" spans="1:13">
      <c r="A1956" s="25" t="s">
        <v>3262</v>
      </c>
      <c r="B1956" s="22" t="s">
        <v>3515</v>
      </c>
      <c r="C1956" s="22" t="s">
        <v>3270</v>
      </c>
      <c r="D1956" s="22" t="s">
        <v>3510</v>
      </c>
      <c r="E1956" s="22" t="s">
        <v>1873</v>
      </c>
      <c r="F1956" s="22" t="s">
        <v>3511</v>
      </c>
      <c r="G1956" s="22" t="s">
        <v>284</v>
      </c>
      <c r="H1956" s="23" t="s">
        <v>3386</v>
      </c>
      <c r="I1956" s="20"/>
      <c r="J1956" s="20"/>
      <c r="K1956" s="20"/>
      <c r="L1956" s="20"/>
      <c r="M1956" s="20"/>
    </row>
    <row r="1957" spans="1:13">
      <c r="A1957" s="25" t="s">
        <v>3262</v>
      </c>
      <c r="B1957" s="22" t="s">
        <v>2375</v>
      </c>
      <c r="C1957" s="22" t="s">
        <v>3270</v>
      </c>
      <c r="D1957" s="22" t="s">
        <v>3510</v>
      </c>
      <c r="E1957" s="22" t="s">
        <v>1873</v>
      </c>
      <c r="F1957" s="22" t="s">
        <v>3511</v>
      </c>
      <c r="G1957" s="22" t="s">
        <v>284</v>
      </c>
      <c r="H1957" s="23" t="s">
        <v>3386</v>
      </c>
      <c r="I1957" s="20"/>
      <c r="J1957" s="20"/>
      <c r="K1957" s="20"/>
      <c r="L1957" s="20"/>
      <c r="M1957" s="20"/>
    </row>
    <row r="1958" spans="1:13">
      <c r="A1958" s="25" t="s">
        <v>3262</v>
      </c>
      <c r="B1958" s="22" t="s">
        <v>3516</v>
      </c>
      <c r="C1958" s="22" t="s">
        <v>3270</v>
      </c>
      <c r="D1958" s="22" t="s">
        <v>3510</v>
      </c>
      <c r="E1958" s="22" t="s">
        <v>1873</v>
      </c>
      <c r="F1958" s="22" t="s">
        <v>3511</v>
      </c>
      <c r="G1958" s="22" t="s">
        <v>284</v>
      </c>
      <c r="H1958" s="23" t="s">
        <v>3386</v>
      </c>
      <c r="I1958" s="20"/>
      <c r="J1958" s="20"/>
      <c r="K1958" s="20"/>
      <c r="L1958" s="20"/>
      <c r="M1958" s="20"/>
    </row>
    <row r="1959" spans="1:13">
      <c r="A1959" s="25" t="s">
        <v>3262</v>
      </c>
      <c r="B1959" s="22" t="s">
        <v>3517</v>
      </c>
      <c r="C1959" s="22" t="s">
        <v>3270</v>
      </c>
      <c r="D1959" s="22" t="s">
        <v>3510</v>
      </c>
      <c r="E1959" s="22" t="s">
        <v>1873</v>
      </c>
      <c r="F1959" s="22" t="s">
        <v>3511</v>
      </c>
      <c r="G1959" s="22" t="s">
        <v>284</v>
      </c>
      <c r="H1959" s="23" t="s">
        <v>3386</v>
      </c>
      <c r="I1959" s="20"/>
      <c r="J1959" s="20"/>
      <c r="K1959" s="20"/>
      <c r="L1959" s="20"/>
      <c r="M1959" s="20"/>
    </row>
    <row r="1960" spans="1:13">
      <c r="A1960" s="25" t="s">
        <v>3262</v>
      </c>
      <c r="B1960" s="22" t="s">
        <v>3518</v>
      </c>
      <c r="C1960" s="22" t="s">
        <v>3270</v>
      </c>
      <c r="D1960" s="22" t="s">
        <v>3510</v>
      </c>
      <c r="E1960" s="22" t="s">
        <v>1873</v>
      </c>
      <c r="F1960" s="22" t="s">
        <v>3511</v>
      </c>
      <c r="G1960" s="22" t="s">
        <v>284</v>
      </c>
      <c r="H1960" s="23" t="s">
        <v>3386</v>
      </c>
      <c r="I1960" s="20"/>
      <c r="J1960" s="20"/>
      <c r="K1960" s="20"/>
      <c r="L1960" s="20"/>
      <c r="M1960" s="20"/>
    </row>
    <row r="1961" spans="1:13">
      <c r="A1961" s="25" t="s">
        <v>3262</v>
      </c>
      <c r="B1961" s="22" t="s">
        <v>3454</v>
      </c>
      <c r="C1961" s="22" t="s">
        <v>3270</v>
      </c>
      <c r="D1961" s="22" t="s">
        <v>3382</v>
      </c>
      <c r="E1961" s="22" t="s">
        <v>1873</v>
      </c>
      <c r="F1961" s="22" t="s">
        <v>3272</v>
      </c>
      <c r="G1961" s="22" t="s">
        <v>713</v>
      </c>
      <c r="H1961" s="23" t="s">
        <v>1388</v>
      </c>
      <c r="I1961" s="20"/>
      <c r="J1961" s="20"/>
      <c r="K1961" s="20"/>
      <c r="L1961" s="20"/>
      <c r="M1961" s="20"/>
    </row>
    <row r="1962" spans="1:13">
      <c r="A1962" s="25" t="s">
        <v>3262</v>
      </c>
      <c r="B1962" s="22" t="s">
        <v>3455</v>
      </c>
      <c r="C1962" s="22" t="s">
        <v>3270</v>
      </c>
      <c r="D1962" s="22" t="s">
        <v>3382</v>
      </c>
      <c r="E1962" s="22" t="s">
        <v>1873</v>
      </c>
      <c r="F1962" s="22" t="s">
        <v>3272</v>
      </c>
      <c r="G1962" s="22" t="s">
        <v>713</v>
      </c>
      <c r="H1962" s="23" t="s">
        <v>1388</v>
      </c>
      <c r="I1962" s="20"/>
      <c r="J1962" s="20"/>
      <c r="K1962" s="20"/>
      <c r="L1962" s="20"/>
      <c r="M1962" s="20"/>
    </row>
    <row r="1963" spans="1:13">
      <c r="A1963" s="25" t="s">
        <v>3262</v>
      </c>
      <c r="B1963" s="22" t="s">
        <v>3519</v>
      </c>
      <c r="C1963" s="22" t="s">
        <v>3270</v>
      </c>
      <c r="D1963" s="22" t="s">
        <v>3382</v>
      </c>
      <c r="E1963" s="22" t="s">
        <v>1873</v>
      </c>
      <c r="F1963" s="22" t="s">
        <v>3272</v>
      </c>
      <c r="G1963" s="22" t="s">
        <v>713</v>
      </c>
      <c r="H1963" s="23" t="s">
        <v>1388</v>
      </c>
      <c r="I1963" s="20"/>
      <c r="J1963" s="20"/>
      <c r="K1963" s="20"/>
      <c r="L1963" s="20"/>
      <c r="M1963" s="20"/>
    </row>
    <row r="1964" spans="1:13">
      <c r="A1964" s="25" t="s">
        <v>3262</v>
      </c>
      <c r="B1964" s="22" t="s">
        <v>3520</v>
      </c>
      <c r="C1964" s="22" t="s">
        <v>3270</v>
      </c>
      <c r="D1964" s="22" t="s">
        <v>3479</v>
      </c>
      <c r="E1964" s="22" t="s">
        <v>261</v>
      </c>
      <c r="F1964" s="22" t="s">
        <v>302</v>
      </c>
      <c r="G1964" s="22" t="s">
        <v>3117</v>
      </c>
      <c r="H1964" s="23" t="s">
        <v>3493</v>
      </c>
      <c r="I1964" s="20"/>
      <c r="J1964" s="20"/>
      <c r="K1964" s="20"/>
      <c r="L1964" s="20"/>
      <c r="M1964" s="20"/>
    </row>
    <row r="1965" spans="1:13">
      <c r="A1965" s="25" t="s">
        <v>3262</v>
      </c>
      <c r="B1965" s="22" t="s">
        <v>3521</v>
      </c>
      <c r="C1965" s="22" t="s">
        <v>3270</v>
      </c>
      <c r="D1965" s="22" t="s">
        <v>3479</v>
      </c>
      <c r="E1965" s="22" t="s">
        <v>261</v>
      </c>
      <c r="F1965" s="22" t="s">
        <v>302</v>
      </c>
      <c r="G1965" s="22" t="s">
        <v>3117</v>
      </c>
      <c r="H1965" s="23" t="s">
        <v>3493</v>
      </c>
      <c r="I1965" s="20"/>
      <c r="J1965" s="20"/>
      <c r="K1965" s="20"/>
      <c r="L1965" s="20"/>
      <c r="M1965" s="20"/>
    </row>
    <row r="1966" spans="1:13">
      <c r="A1966" s="25" t="s">
        <v>3262</v>
      </c>
      <c r="B1966" s="22" t="s">
        <v>3522</v>
      </c>
      <c r="C1966" s="22" t="s">
        <v>3270</v>
      </c>
      <c r="D1966" s="22" t="s">
        <v>3479</v>
      </c>
      <c r="E1966" s="22" t="s">
        <v>261</v>
      </c>
      <c r="F1966" s="22" t="s">
        <v>302</v>
      </c>
      <c r="G1966" s="22" t="s">
        <v>3117</v>
      </c>
      <c r="H1966" s="23" t="s">
        <v>3493</v>
      </c>
      <c r="I1966" s="20"/>
      <c r="J1966" s="20"/>
      <c r="K1966" s="20"/>
      <c r="L1966" s="20"/>
      <c r="M1966" s="20"/>
    </row>
    <row r="1967" spans="1:13">
      <c r="A1967" s="25" t="s">
        <v>3262</v>
      </c>
      <c r="B1967" s="22" t="s">
        <v>3523</v>
      </c>
      <c r="C1967" s="22" t="s">
        <v>3270</v>
      </c>
      <c r="D1967" s="22" t="s">
        <v>3479</v>
      </c>
      <c r="E1967" s="22" t="s">
        <v>261</v>
      </c>
      <c r="F1967" s="22" t="s">
        <v>302</v>
      </c>
      <c r="G1967" s="22" t="s">
        <v>3117</v>
      </c>
      <c r="H1967" s="23" t="s">
        <v>3493</v>
      </c>
      <c r="I1967" s="20"/>
      <c r="J1967" s="20"/>
      <c r="K1967" s="20"/>
      <c r="L1967" s="20"/>
      <c r="M1967" s="20"/>
    </row>
    <row r="1968" spans="1:13">
      <c r="A1968" s="25" t="s">
        <v>3262</v>
      </c>
      <c r="B1968" s="22" t="s">
        <v>3524</v>
      </c>
      <c r="C1968" s="22" t="s">
        <v>3270</v>
      </c>
      <c r="D1968" s="22" t="s">
        <v>3479</v>
      </c>
      <c r="E1968" s="22" t="s">
        <v>261</v>
      </c>
      <c r="F1968" s="22" t="s">
        <v>302</v>
      </c>
      <c r="G1968" s="22" t="s">
        <v>3117</v>
      </c>
      <c r="H1968" s="23" t="s">
        <v>3493</v>
      </c>
      <c r="I1968" s="20"/>
      <c r="J1968" s="20"/>
      <c r="K1968" s="20"/>
      <c r="L1968" s="20"/>
      <c r="M1968" s="20"/>
    </row>
    <row r="1969" spans="1:13">
      <c r="A1969" s="25" t="s">
        <v>3262</v>
      </c>
      <c r="B1969" s="22" t="s">
        <v>3525</v>
      </c>
      <c r="C1969" s="22" t="s">
        <v>3270</v>
      </c>
      <c r="D1969" s="22" t="s">
        <v>3479</v>
      </c>
      <c r="E1969" s="22" t="s">
        <v>261</v>
      </c>
      <c r="F1969" s="22" t="s">
        <v>302</v>
      </c>
      <c r="G1969" s="22" t="s">
        <v>3117</v>
      </c>
      <c r="H1969" s="23" t="s">
        <v>3493</v>
      </c>
      <c r="I1969" s="20"/>
      <c r="J1969" s="20"/>
      <c r="K1969" s="20"/>
      <c r="L1969" s="20"/>
      <c r="M1969" s="20"/>
    </row>
    <row r="1970" spans="1:13">
      <c r="A1970" s="25" t="s">
        <v>3262</v>
      </c>
      <c r="B1970" s="22" t="s">
        <v>3526</v>
      </c>
      <c r="C1970" s="22" t="s">
        <v>3270</v>
      </c>
      <c r="D1970" s="22" t="s">
        <v>3382</v>
      </c>
      <c r="E1970" s="22" t="s">
        <v>1873</v>
      </c>
      <c r="F1970" s="22" t="s">
        <v>3272</v>
      </c>
      <c r="G1970" s="22" t="s">
        <v>2204</v>
      </c>
      <c r="H1970" s="23" t="s">
        <v>1575</v>
      </c>
      <c r="I1970" s="20"/>
      <c r="J1970" s="20"/>
      <c r="K1970" s="20"/>
      <c r="L1970" s="20"/>
      <c r="M1970" s="20"/>
    </row>
    <row r="1971" spans="1:13">
      <c r="A1971" s="25" t="s">
        <v>3262</v>
      </c>
      <c r="B1971" s="22" t="s">
        <v>3527</v>
      </c>
      <c r="C1971" s="22" t="s">
        <v>3270</v>
      </c>
      <c r="D1971" s="22" t="s">
        <v>3382</v>
      </c>
      <c r="E1971" s="22" t="s">
        <v>1873</v>
      </c>
      <c r="F1971" s="22" t="s">
        <v>3272</v>
      </c>
      <c r="G1971" s="22" t="s">
        <v>2204</v>
      </c>
      <c r="H1971" s="23" t="s">
        <v>1575</v>
      </c>
      <c r="I1971" s="20"/>
      <c r="J1971" s="20"/>
      <c r="K1971" s="20"/>
      <c r="L1971" s="20"/>
      <c r="M1971" s="20"/>
    </row>
    <row r="1972" spans="1:13">
      <c r="A1972" s="25" t="s">
        <v>3262</v>
      </c>
      <c r="B1972" s="22" t="s">
        <v>3528</v>
      </c>
      <c r="C1972" s="22" t="s">
        <v>3270</v>
      </c>
      <c r="D1972" s="22" t="s">
        <v>3382</v>
      </c>
      <c r="E1972" s="22" t="s">
        <v>1873</v>
      </c>
      <c r="F1972" s="22" t="s">
        <v>3272</v>
      </c>
      <c r="G1972" s="22" t="s">
        <v>2204</v>
      </c>
      <c r="H1972" s="23" t="s">
        <v>1575</v>
      </c>
      <c r="I1972" s="20"/>
      <c r="J1972" s="20"/>
      <c r="K1972" s="20"/>
      <c r="L1972" s="20"/>
      <c r="M1972" s="20"/>
    </row>
    <row r="1973" spans="1:13">
      <c r="A1973" s="25" t="s">
        <v>3262</v>
      </c>
      <c r="B1973" s="22" t="s">
        <v>3529</v>
      </c>
      <c r="C1973" s="22" t="s">
        <v>3270</v>
      </c>
      <c r="D1973" s="22" t="s">
        <v>3382</v>
      </c>
      <c r="E1973" s="22" t="s">
        <v>1873</v>
      </c>
      <c r="F1973" s="22" t="s">
        <v>3272</v>
      </c>
      <c r="G1973" s="22" t="s">
        <v>2166</v>
      </c>
      <c r="H1973" s="23" t="s">
        <v>3503</v>
      </c>
      <c r="I1973" s="20"/>
      <c r="J1973" s="20"/>
      <c r="K1973" s="20"/>
      <c r="L1973" s="20"/>
      <c r="M1973" s="20"/>
    </row>
    <row r="1974" spans="1:13">
      <c r="A1974" s="25" t="s">
        <v>3262</v>
      </c>
      <c r="B1974" s="22" t="s">
        <v>3530</v>
      </c>
      <c r="C1974" s="22" t="s">
        <v>3270</v>
      </c>
      <c r="D1974" s="22" t="s">
        <v>3382</v>
      </c>
      <c r="E1974" s="22" t="s">
        <v>1873</v>
      </c>
      <c r="F1974" s="22" t="s">
        <v>3272</v>
      </c>
      <c r="G1974" s="22" t="s">
        <v>2166</v>
      </c>
      <c r="H1974" s="23" t="s">
        <v>3503</v>
      </c>
      <c r="I1974" s="20"/>
      <c r="J1974" s="20"/>
      <c r="K1974" s="20"/>
      <c r="L1974" s="20"/>
      <c r="M1974" s="20"/>
    </row>
    <row r="1975" spans="1:13">
      <c r="A1975" s="25" t="s">
        <v>3262</v>
      </c>
      <c r="B1975" s="22" t="s">
        <v>3531</v>
      </c>
      <c r="C1975" s="22" t="s">
        <v>3270</v>
      </c>
      <c r="D1975" s="22" t="s">
        <v>3382</v>
      </c>
      <c r="E1975" s="22" t="s">
        <v>1873</v>
      </c>
      <c r="F1975" s="22" t="s">
        <v>3272</v>
      </c>
      <c r="G1975" s="22" t="s">
        <v>2166</v>
      </c>
      <c r="H1975" s="23" t="s">
        <v>3503</v>
      </c>
      <c r="I1975" s="20"/>
      <c r="J1975" s="20"/>
      <c r="K1975" s="20"/>
      <c r="L1975" s="20"/>
      <c r="M1975" s="20"/>
    </row>
    <row r="1976" spans="1:13">
      <c r="A1976" s="25" t="s">
        <v>3262</v>
      </c>
      <c r="B1976" s="25" t="s">
        <v>3532</v>
      </c>
      <c r="C1976" s="25" t="s">
        <v>3270</v>
      </c>
      <c r="D1976" s="25" t="s">
        <v>3533</v>
      </c>
      <c r="E1976" s="25" t="s">
        <v>28</v>
      </c>
      <c r="F1976" s="25" t="s">
        <v>247</v>
      </c>
      <c r="G1976" s="25" t="s">
        <v>630</v>
      </c>
      <c r="H1976" s="26" t="s">
        <v>1717</v>
      </c>
      <c r="I1976" s="20"/>
      <c r="J1976" s="20"/>
      <c r="K1976" s="20"/>
      <c r="L1976" s="20"/>
      <c r="M1976" s="20"/>
    </row>
    <row r="1977" spans="1:13">
      <c r="A1977" s="25" t="s">
        <v>3262</v>
      </c>
      <c r="B1977" s="22" t="s">
        <v>17</v>
      </c>
      <c r="C1977" s="22" t="s">
        <v>17</v>
      </c>
      <c r="D1977" s="22" t="s">
        <v>17</v>
      </c>
      <c r="E1977" s="22" t="s">
        <v>17</v>
      </c>
      <c r="F1977" s="22" t="s">
        <v>17</v>
      </c>
      <c r="G1977" s="22" t="s">
        <v>3534</v>
      </c>
      <c r="H1977" s="23" t="s">
        <v>3357</v>
      </c>
      <c r="I1977" s="20"/>
      <c r="J1977" s="20"/>
      <c r="K1977" s="20"/>
      <c r="L1977" s="20"/>
      <c r="M1977" s="20"/>
    </row>
    <row r="1978" spans="1:13">
      <c r="A1978" s="25" t="s">
        <v>3262</v>
      </c>
      <c r="B1978" s="22" t="s">
        <v>3535</v>
      </c>
      <c r="C1978" s="22" t="s">
        <v>3270</v>
      </c>
      <c r="D1978" s="22" t="s">
        <v>3533</v>
      </c>
      <c r="E1978" s="22" t="s">
        <v>28</v>
      </c>
      <c r="F1978" s="22" t="s">
        <v>247</v>
      </c>
      <c r="G1978" s="22" t="s">
        <v>630</v>
      </c>
      <c r="H1978" s="23" t="s">
        <v>1717</v>
      </c>
      <c r="I1978" s="20"/>
      <c r="J1978" s="20"/>
      <c r="K1978" s="20"/>
      <c r="L1978" s="20"/>
      <c r="M1978" s="20"/>
    </row>
    <row r="1979" spans="1:13">
      <c r="A1979" s="25" t="s">
        <v>3262</v>
      </c>
      <c r="B1979" s="25" t="s">
        <v>17</v>
      </c>
      <c r="C1979" s="25" t="s">
        <v>17</v>
      </c>
      <c r="D1979" s="25" t="s">
        <v>17</v>
      </c>
      <c r="E1979" s="25" t="s">
        <v>17</v>
      </c>
      <c r="F1979" s="25" t="s">
        <v>17</v>
      </c>
      <c r="G1979" s="25" t="s">
        <v>3534</v>
      </c>
      <c r="H1979" s="26" t="s">
        <v>3357</v>
      </c>
      <c r="I1979" s="20"/>
      <c r="J1979" s="20"/>
      <c r="K1979" s="20"/>
      <c r="L1979" s="20"/>
      <c r="M1979" s="20"/>
    </row>
    <row r="1980" spans="1:13">
      <c r="A1980" s="25" t="s">
        <v>3262</v>
      </c>
      <c r="B1980" s="25" t="s">
        <v>3536</v>
      </c>
      <c r="C1980" s="25" t="s">
        <v>3270</v>
      </c>
      <c r="D1980" s="25" t="s">
        <v>3537</v>
      </c>
      <c r="E1980" s="25" t="s">
        <v>28</v>
      </c>
      <c r="F1980" s="25" t="s">
        <v>3538</v>
      </c>
      <c r="G1980" s="25" t="s">
        <v>592</v>
      </c>
      <c r="H1980" s="26" t="s">
        <v>3539</v>
      </c>
      <c r="I1980" s="20"/>
      <c r="J1980" s="20"/>
      <c r="K1980" s="20"/>
      <c r="L1980" s="20"/>
      <c r="M1980" s="20"/>
    </row>
    <row r="1981" spans="1:13">
      <c r="A1981" s="25" t="s">
        <v>3262</v>
      </c>
      <c r="B1981" s="22" t="s">
        <v>17</v>
      </c>
      <c r="C1981" s="22" t="s">
        <v>17</v>
      </c>
      <c r="D1981" s="22" t="s">
        <v>17</v>
      </c>
      <c r="E1981" s="22" t="s">
        <v>17</v>
      </c>
      <c r="F1981" s="22" t="s">
        <v>17</v>
      </c>
      <c r="G1981" s="22" t="s">
        <v>241</v>
      </c>
      <c r="H1981" s="23" t="s">
        <v>3540</v>
      </c>
      <c r="I1981" s="20"/>
      <c r="J1981" s="20"/>
      <c r="K1981" s="20"/>
      <c r="L1981" s="20"/>
      <c r="M1981" s="20"/>
    </row>
    <row r="1982" spans="1:13">
      <c r="A1982" s="25" t="s">
        <v>3262</v>
      </c>
      <c r="B1982" s="22" t="s">
        <v>3541</v>
      </c>
      <c r="C1982" s="22" t="s">
        <v>3270</v>
      </c>
      <c r="D1982" s="22" t="s">
        <v>3542</v>
      </c>
      <c r="E1982" s="22" t="s">
        <v>39</v>
      </c>
      <c r="F1982" s="22" t="s">
        <v>622</v>
      </c>
      <c r="G1982" s="22" t="s">
        <v>310</v>
      </c>
      <c r="H1982" s="23" t="s">
        <v>3543</v>
      </c>
      <c r="I1982" s="20"/>
      <c r="J1982" s="20"/>
      <c r="K1982" s="20"/>
      <c r="L1982" s="20"/>
      <c r="M1982" s="20"/>
    </row>
    <row r="1983" spans="1:13">
      <c r="A1983" s="25" t="s">
        <v>3262</v>
      </c>
      <c r="B1983" s="25" t="s">
        <v>17</v>
      </c>
      <c r="C1983" s="25" t="s">
        <v>17</v>
      </c>
      <c r="D1983" s="25" t="s">
        <v>17</v>
      </c>
      <c r="E1983" s="25" t="s">
        <v>17</v>
      </c>
      <c r="F1983" s="25" t="s">
        <v>17</v>
      </c>
      <c r="G1983" s="25" t="s">
        <v>297</v>
      </c>
      <c r="H1983" s="26" t="s">
        <v>3544</v>
      </c>
      <c r="I1983" s="20"/>
      <c r="J1983" s="20"/>
      <c r="K1983" s="20"/>
      <c r="L1983" s="20"/>
      <c r="M1983" s="20"/>
    </row>
    <row r="1984" spans="1:13">
      <c r="A1984" s="25" t="s">
        <v>3262</v>
      </c>
      <c r="B1984" s="25" t="s">
        <v>3545</v>
      </c>
      <c r="C1984" s="25" t="s">
        <v>3270</v>
      </c>
      <c r="D1984" s="25" t="s">
        <v>3542</v>
      </c>
      <c r="E1984" s="25" t="s">
        <v>39</v>
      </c>
      <c r="F1984" s="25" t="s">
        <v>622</v>
      </c>
      <c r="G1984" s="25" t="s">
        <v>310</v>
      </c>
      <c r="H1984" s="26" t="s">
        <v>3543</v>
      </c>
      <c r="I1984" s="20"/>
      <c r="J1984" s="20"/>
      <c r="K1984" s="20"/>
      <c r="L1984" s="20"/>
      <c r="M1984" s="20"/>
    </row>
    <row r="1985" spans="1:13">
      <c r="A1985" s="25" t="s">
        <v>3262</v>
      </c>
      <c r="B1985" s="22" t="s">
        <v>17</v>
      </c>
      <c r="C1985" s="22" t="s">
        <v>17</v>
      </c>
      <c r="D1985" s="22" t="s">
        <v>17</v>
      </c>
      <c r="E1985" s="22" t="s">
        <v>17</v>
      </c>
      <c r="F1985" s="22" t="s">
        <v>17</v>
      </c>
      <c r="G1985" s="22" t="s">
        <v>297</v>
      </c>
      <c r="H1985" s="23" t="s">
        <v>3544</v>
      </c>
      <c r="I1985" s="20"/>
      <c r="J1985" s="20"/>
      <c r="K1985" s="20"/>
      <c r="L1985" s="20"/>
      <c r="M1985" s="20"/>
    </row>
    <row r="1986" spans="1:13">
      <c r="A1986" s="25" t="s">
        <v>3262</v>
      </c>
      <c r="B1986" s="22" t="s">
        <v>3546</v>
      </c>
      <c r="C1986" s="22" t="s">
        <v>3270</v>
      </c>
      <c r="D1986" s="22" t="s">
        <v>3533</v>
      </c>
      <c r="E1986" s="22" t="s">
        <v>28</v>
      </c>
      <c r="F1986" s="22" t="s">
        <v>247</v>
      </c>
      <c r="G1986" s="22" t="s">
        <v>1532</v>
      </c>
      <c r="H1986" s="23" t="s">
        <v>3547</v>
      </c>
      <c r="I1986" s="20"/>
      <c r="J1986" s="20"/>
      <c r="K1986" s="20"/>
      <c r="L1986" s="20"/>
      <c r="M1986" s="20"/>
    </row>
    <row r="1987" spans="1:13">
      <c r="A1987" s="25" t="s">
        <v>3262</v>
      </c>
      <c r="B1987" s="25" t="s">
        <v>17</v>
      </c>
      <c r="C1987" s="25" t="s">
        <v>17</v>
      </c>
      <c r="D1987" s="25" t="s">
        <v>17</v>
      </c>
      <c r="E1987" s="25" t="s">
        <v>17</v>
      </c>
      <c r="F1987" s="25" t="s">
        <v>17</v>
      </c>
      <c r="G1987" s="25" t="s">
        <v>241</v>
      </c>
      <c r="H1987" s="26" t="s">
        <v>3548</v>
      </c>
      <c r="I1987" s="20"/>
      <c r="J1987" s="20"/>
      <c r="K1987" s="20"/>
      <c r="L1987" s="20"/>
      <c r="M1987" s="20"/>
    </row>
    <row r="1988" spans="1:13">
      <c r="A1988" s="25" t="s">
        <v>3262</v>
      </c>
      <c r="B1988" s="25" t="s">
        <v>3549</v>
      </c>
      <c r="C1988" s="25" t="s">
        <v>3270</v>
      </c>
      <c r="D1988" s="25" t="s">
        <v>3550</v>
      </c>
      <c r="E1988" s="25" t="s">
        <v>261</v>
      </c>
      <c r="F1988" s="25" t="s">
        <v>3551</v>
      </c>
      <c r="G1988" s="25" t="s">
        <v>289</v>
      </c>
      <c r="H1988" s="26" t="s">
        <v>3552</v>
      </c>
      <c r="I1988" s="20"/>
      <c r="J1988" s="20"/>
      <c r="K1988" s="20"/>
      <c r="L1988" s="20"/>
      <c r="M1988" s="20"/>
    </row>
    <row r="1989" spans="1:13">
      <c r="A1989" s="25" t="s">
        <v>3262</v>
      </c>
      <c r="B1989" s="22" t="s">
        <v>17</v>
      </c>
      <c r="C1989" s="22" t="s">
        <v>17</v>
      </c>
      <c r="D1989" s="22" t="s">
        <v>17</v>
      </c>
      <c r="E1989" s="22" t="s">
        <v>17</v>
      </c>
      <c r="F1989" s="22" t="s">
        <v>17</v>
      </c>
      <c r="G1989" s="22" t="s">
        <v>146</v>
      </c>
      <c r="H1989" s="23" t="s">
        <v>1109</v>
      </c>
      <c r="I1989" s="20"/>
      <c r="J1989" s="20"/>
      <c r="K1989" s="20"/>
      <c r="L1989" s="20"/>
      <c r="M1989" s="20"/>
    </row>
    <row r="1990" spans="1:13">
      <c r="A1990" s="25" t="s">
        <v>3262</v>
      </c>
      <c r="B1990" s="22" t="s">
        <v>3553</v>
      </c>
      <c r="C1990" s="22" t="s">
        <v>3270</v>
      </c>
      <c r="D1990" s="22" t="s">
        <v>3550</v>
      </c>
      <c r="E1990" s="22" t="s">
        <v>261</v>
      </c>
      <c r="F1990" s="22" t="s">
        <v>3551</v>
      </c>
      <c r="G1990" s="22" t="s">
        <v>289</v>
      </c>
      <c r="H1990" s="23" t="s">
        <v>3552</v>
      </c>
      <c r="I1990" s="20"/>
      <c r="J1990" s="20"/>
      <c r="K1990" s="20"/>
      <c r="L1990" s="20"/>
      <c r="M1990" s="20"/>
    </row>
    <row r="1991" spans="1:13">
      <c r="A1991" s="25" t="s">
        <v>3262</v>
      </c>
      <c r="B1991" s="25" t="s">
        <v>17</v>
      </c>
      <c r="C1991" s="25" t="s">
        <v>17</v>
      </c>
      <c r="D1991" s="25" t="s">
        <v>17</v>
      </c>
      <c r="E1991" s="25" t="s">
        <v>17</v>
      </c>
      <c r="F1991" s="25" t="s">
        <v>17</v>
      </c>
      <c r="G1991" s="25" t="s">
        <v>146</v>
      </c>
      <c r="H1991" s="26" t="s">
        <v>1109</v>
      </c>
      <c r="I1991" s="20"/>
      <c r="J1991" s="20"/>
      <c r="K1991" s="20"/>
      <c r="L1991" s="20"/>
      <c r="M1991" s="20"/>
    </row>
    <row r="1992" spans="1:13">
      <c r="A1992" s="25" t="s">
        <v>3262</v>
      </c>
      <c r="B1992" s="25" t="s">
        <v>3554</v>
      </c>
      <c r="C1992" s="25" t="s">
        <v>3270</v>
      </c>
      <c r="D1992" s="25" t="s">
        <v>3550</v>
      </c>
      <c r="E1992" s="25" t="s">
        <v>261</v>
      </c>
      <c r="F1992" s="25" t="s">
        <v>3551</v>
      </c>
      <c r="G1992" s="25" t="s">
        <v>289</v>
      </c>
      <c r="H1992" s="26" t="s">
        <v>3552</v>
      </c>
      <c r="I1992" s="20"/>
      <c r="J1992" s="20"/>
      <c r="K1992" s="20"/>
      <c r="L1992" s="20"/>
      <c r="M1992" s="20"/>
    </row>
    <row r="1993" spans="1:13">
      <c r="A1993" s="25" t="s">
        <v>3262</v>
      </c>
      <c r="B1993" s="22" t="s">
        <v>17</v>
      </c>
      <c r="C1993" s="22" t="s">
        <v>17</v>
      </c>
      <c r="D1993" s="22" t="s">
        <v>17</v>
      </c>
      <c r="E1993" s="22" t="s">
        <v>17</v>
      </c>
      <c r="F1993" s="22" t="s">
        <v>17</v>
      </c>
      <c r="G1993" s="22" t="s">
        <v>146</v>
      </c>
      <c r="H1993" s="23" t="s">
        <v>1109</v>
      </c>
      <c r="I1993" s="20"/>
      <c r="J1993" s="20"/>
      <c r="K1993" s="20"/>
      <c r="L1993" s="20"/>
      <c r="M1993" s="20"/>
    </row>
    <row r="1994" spans="1:13">
      <c r="A1994" s="25" t="s">
        <v>3262</v>
      </c>
      <c r="B1994" s="22" t="s">
        <v>3555</v>
      </c>
      <c r="C1994" s="22" t="s">
        <v>3270</v>
      </c>
      <c r="D1994" s="22" t="s">
        <v>3550</v>
      </c>
      <c r="E1994" s="22" t="s">
        <v>261</v>
      </c>
      <c r="F1994" s="22" t="s">
        <v>3551</v>
      </c>
      <c r="G1994" s="22" t="s">
        <v>679</v>
      </c>
      <c r="H1994" s="23" t="s">
        <v>1156</v>
      </c>
      <c r="I1994" s="20"/>
      <c r="J1994" s="20"/>
      <c r="K1994" s="20"/>
      <c r="L1994" s="20"/>
      <c r="M1994" s="20"/>
    </row>
    <row r="1995" spans="1:13">
      <c r="A1995" s="25" t="s">
        <v>3262</v>
      </c>
      <c r="B1995" s="25" t="s">
        <v>17</v>
      </c>
      <c r="C1995" s="25" t="s">
        <v>17</v>
      </c>
      <c r="D1995" s="25" t="s">
        <v>17</v>
      </c>
      <c r="E1995" s="25" t="s">
        <v>17</v>
      </c>
      <c r="F1995" s="25" t="s">
        <v>17</v>
      </c>
      <c r="G1995" s="25" t="s">
        <v>316</v>
      </c>
      <c r="H1995" s="26" t="s">
        <v>1139</v>
      </c>
      <c r="I1995" s="20"/>
      <c r="J1995" s="20"/>
      <c r="K1995" s="20"/>
      <c r="L1995" s="20"/>
      <c r="M1995" s="20"/>
    </row>
    <row r="1996" spans="1:13">
      <c r="A1996" s="25" t="s">
        <v>3262</v>
      </c>
      <c r="B1996" s="25" t="s">
        <v>3556</v>
      </c>
      <c r="C1996" s="25" t="s">
        <v>3270</v>
      </c>
      <c r="D1996" s="25" t="s">
        <v>3550</v>
      </c>
      <c r="E1996" s="25" t="s">
        <v>261</v>
      </c>
      <c r="F1996" s="25" t="s">
        <v>3551</v>
      </c>
      <c r="G1996" s="25" t="s">
        <v>679</v>
      </c>
      <c r="H1996" s="26" t="s">
        <v>1156</v>
      </c>
      <c r="I1996" s="20"/>
      <c r="J1996" s="20"/>
      <c r="K1996" s="20"/>
      <c r="L1996" s="20"/>
      <c r="M1996" s="20"/>
    </row>
    <row r="1997" spans="1:13">
      <c r="A1997" s="25" t="s">
        <v>3262</v>
      </c>
      <c r="B1997" s="22" t="s">
        <v>17</v>
      </c>
      <c r="C1997" s="22" t="s">
        <v>17</v>
      </c>
      <c r="D1997" s="22" t="s">
        <v>17</v>
      </c>
      <c r="E1997" s="22" t="s">
        <v>17</v>
      </c>
      <c r="F1997" s="22" t="s">
        <v>17</v>
      </c>
      <c r="G1997" s="22" t="s">
        <v>316</v>
      </c>
      <c r="H1997" s="23" t="s">
        <v>1139</v>
      </c>
      <c r="I1997" s="20"/>
      <c r="J1997" s="20"/>
      <c r="K1997" s="20"/>
      <c r="L1997" s="20"/>
      <c r="M1997" s="20"/>
    </row>
    <row r="1998" spans="1:13">
      <c r="A1998" s="25" t="s">
        <v>3262</v>
      </c>
      <c r="B1998" s="22" t="s">
        <v>3557</v>
      </c>
      <c r="C1998" s="22" t="s">
        <v>3270</v>
      </c>
      <c r="D1998" s="22" t="s">
        <v>3558</v>
      </c>
      <c r="E1998" s="22" t="s">
        <v>247</v>
      </c>
      <c r="F1998" s="22" t="s">
        <v>247</v>
      </c>
      <c r="G1998" s="22" t="s">
        <v>3559</v>
      </c>
      <c r="H1998" s="23" t="s">
        <v>3560</v>
      </c>
      <c r="I1998" s="20"/>
      <c r="J1998" s="20"/>
      <c r="K1998" s="20"/>
      <c r="L1998" s="20"/>
      <c r="M1998" s="20"/>
    </row>
    <row r="1999" spans="1:13">
      <c r="A1999" s="25" t="s">
        <v>3262</v>
      </c>
      <c r="B1999" s="25" t="s">
        <v>17</v>
      </c>
      <c r="C1999" s="25" t="s">
        <v>17</v>
      </c>
      <c r="D1999" s="25" t="s">
        <v>17</v>
      </c>
      <c r="E1999" s="25" t="s">
        <v>17</v>
      </c>
      <c r="F1999" s="25" t="s">
        <v>17</v>
      </c>
      <c r="G1999" s="25" t="s">
        <v>3561</v>
      </c>
      <c r="H1999" s="26" t="s">
        <v>3562</v>
      </c>
      <c r="I1999" s="20"/>
      <c r="J1999" s="20"/>
      <c r="K1999" s="20"/>
      <c r="L1999" s="20"/>
      <c r="M1999" s="20"/>
    </row>
    <row r="2000" spans="1:13">
      <c r="A2000" s="25" t="s">
        <v>3262</v>
      </c>
      <c r="B2000" s="25" t="s">
        <v>3563</v>
      </c>
      <c r="C2000" s="25" t="s">
        <v>3319</v>
      </c>
      <c r="D2000" s="25" t="s">
        <v>3564</v>
      </c>
      <c r="E2000" s="25" t="s">
        <v>28</v>
      </c>
      <c r="F2000" s="25" t="s">
        <v>247</v>
      </c>
      <c r="G2000" s="25" t="s">
        <v>587</v>
      </c>
      <c r="H2000" s="26" t="s">
        <v>3565</v>
      </c>
      <c r="I2000" s="20"/>
      <c r="J2000" s="20"/>
      <c r="K2000" s="20"/>
      <c r="L2000" s="20"/>
      <c r="M2000" s="20"/>
    </row>
    <row r="2001" spans="1:13">
      <c r="A2001" s="25" t="s">
        <v>3262</v>
      </c>
      <c r="B2001" s="22" t="s">
        <v>17</v>
      </c>
      <c r="C2001" s="22" t="s">
        <v>17</v>
      </c>
      <c r="D2001" s="22" t="s">
        <v>17</v>
      </c>
      <c r="E2001" s="22" t="s">
        <v>17</v>
      </c>
      <c r="F2001" s="22" t="s">
        <v>17</v>
      </c>
      <c r="G2001" s="22" t="s">
        <v>575</v>
      </c>
      <c r="H2001" s="23" t="s">
        <v>3566</v>
      </c>
      <c r="I2001" s="20"/>
      <c r="J2001" s="20"/>
      <c r="K2001" s="20"/>
      <c r="L2001" s="20"/>
      <c r="M2001" s="20"/>
    </row>
    <row r="2002" spans="1:13">
      <c r="A2002" s="25" t="s">
        <v>3262</v>
      </c>
      <c r="B2002" s="22" t="s">
        <v>3567</v>
      </c>
      <c r="C2002" s="22" t="s">
        <v>3319</v>
      </c>
      <c r="D2002" s="22" t="s">
        <v>3564</v>
      </c>
      <c r="E2002" s="22" t="s">
        <v>28</v>
      </c>
      <c r="F2002" s="22" t="s">
        <v>247</v>
      </c>
      <c r="G2002" s="22" t="s">
        <v>587</v>
      </c>
      <c r="H2002" s="23" t="s">
        <v>3565</v>
      </c>
      <c r="I2002" s="20"/>
      <c r="J2002" s="20"/>
      <c r="K2002" s="20"/>
      <c r="L2002" s="20"/>
      <c r="M2002" s="20"/>
    </row>
    <row r="2003" spans="1:13">
      <c r="A2003" s="25" t="s">
        <v>3262</v>
      </c>
      <c r="B2003" s="25" t="s">
        <v>17</v>
      </c>
      <c r="C2003" s="25" t="s">
        <v>17</v>
      </c>
      <c r="D2003" s="25" t="s">
        <v>17</v>
      </c>
      <c r="E2003" s="25" t="s">
        <v>17</v>
      </c>
      <c r="F2003" s="25" t="s">
        <v>17</v>
      </c>
      <c r="G2003" s="25" t="s">
        <v>575</v>
      </c>
      <c r="H2003" s="26" t="s">
        <v>3566</v>
      </c>
      <c r="I2003" s="20"/>
      <c r="J2003" s="20"/>
      <c r="K2003" s="20"/>
      <c r="L2003" s="20"/>
      <c r="M2003" s="20"/>
    </row>
    <row r="2004" spans="1:13">
      <c r="A2004" s="25" t="s">
        <v>3262</v>
      </c>
      <c r="B2004" s="25" t="s">
        <v>3568</v>
      </c>
      <c r="C2004" s="25" t="s">
        <v>3319</v>
      </c>
      <c r="D2004" s="25" t="s">
        <v>3569</v>
      </c>
      <c r="E2004" s="25" t="s">
        <v>39</v>
      </c>
      <c r="F2004" s="25" t="s">
        <v>3321</v>
      </c>
      <c r="G2004" s="25" t="s">
        <v>241</v>
      </c>
      <c r="H2004" s="26" t="s">
        <v>3570</v>
      </c>
      <c r="I2004" s="20"/>
      <c r="J2004" s="20"/>
      <c r="K2004" s="20"/>
      <c r="L2004" s="20"/>
      <c r="M2004" s="20"/>
    </row>
    <row r="2005" spans="1:13">
      <c r="A2005" s="25" t="s">
        <v>3262</v>
      </c>
      <c r="B2005" s="25" t="s">
        <v>3571</v>
      </c>
      <c r="C2005" s="25" t="s">
        <v>3319</v>
      </c>
      <c r="D2005" s="25" t="s">
        <v>3569</v>
      </c>
      <c r="E2005" s="25" t="s">
        <v>39</v>
      </c>
      <c r="F2005" s="25" t="s">
        <v>3321</v>
      </c>
      <c r="G2005" s="25" t="s">
        <v>1532</v>
      </c>
      <c r="H2005" s="26" t="s">
        <v>3572</v>
      </c>
      <c r="I2005" s="20"/>
      <c r="J2005" s="20"/>
      <c r="K2005" s="20"/>
      <c r="L2005" s="20"/>
      <c r="M2005" s="20"/>
    </row>
    <row r="2006" spans="1:13">
      <c r="A2006" s="25" t="s">
        <v>3262</v>
      </c>
      <c r="B2006" s="22" t="s">
        <v>3573</v>
      </c>
      <c r="C2006" s="22" t="s">
        <v>3319</v>
      </c>
      <c r="D2006" s="22" t="s">
        <v>3574</v>
      </c>
      <c r="E2006" s="22" t="s">
        <v>28</v>
      </c>
      <c r="F2006" s="22" t="s">
        <v>3575</v>
      </c>
      <c r="G2006" s="22" t="s">
        <v>3576</v>
      </c>
      <c r="H2006" s="23" t="s">
        <v>3577</v>
      </c>
      <c r="I2006" s="20"/>
      <c r="J2006" s="20"/>
      <c r="K2006" s="20"/>
      <c r="L2006" s="20"/>
      <c r="M2006" s="20"/>
    </row>
    <row r="2007" spans="1:13">
      <c r="A2007" s="25" t="s">
        <v>3262</v>
      </c>
      <c r="B2007" s="25" t="s">
        <v>17</v>
      </c>
      <c r="C2007" s="25" t="s">
        <v>17</v>
      </c>
      <c r="D2007" s="25" t="s">
        <v>17</v>
      </c>
      <c r="E2007" s="25" t="s">
        <v>17</v>
      </c>
      <c r="F2007" s="25" t="s">
        <v>17</v>
      </c>
      <c r="G2007" s="25" t="s">
        <v>2209</v>
      </c>
      <c r="H2007" s="26" t="s">
        <v>3578</v>
      </c>
      <c r="I2007" s="20"/>
      <c r="J2007" s="20"/>
      <c r="K2007" s="20"/>
      <c r="L2007" s="20"/>
      <c r="M2007" s="20"/>
    </row>
    <row r="2008" spans="1:13">
      <c r="A2008" s="25" t="s">
        <v>3262</v>
      </c>
      <c r="B2008" s="25" t="s">
        <v>3579</v>
      </c>
      <c r="C2008" s="25" t="s">
        <v>3319</v>
      </c>
      <c r="D2008" s="25" t="s">
        <v>3580</v>
      </c>
      <c r="E2008" s="25" t="s">
        <v>28</v>
      </c>
      <c r="F2008" s="25" t="s">
        <v>3575</v>
      </c>
      <c r="G2008" s="25" t="s">
        <v>3576</v>
      </c>
      <c r="H2008" s="26" t="s">
        <v>3577</v>
      </c>
      <c r="I2008" s="20"/>
      <c r="J2008" s="20"/>
      <c r="K2008" s="20"/>
      <c r="L2008" s="20"/>
      <c r="M2008" s="20"/>
    </row>
    <row r="2009" spans="1:13">
      <c r="A2009" s="25" t="s">
        <v>3262</v>
      </c>
      <c r="B2009" s="22" t="s">
        <v>17</v>
      </c>
      <c r="C2009" s="22" t="s">
        <v>17</v>
      </c>
      <c r="D2009" s="22" t="s">
        <v>17</v>
      </c>
      <c r="E2009" s="22" t="s">
        <v>17</v>
      </c>
      <c r="F2009" s="22" t="s">
        <v>17</v>
      </c>
      <c r="G2009" s="22" t="s">
        <v>2209</v>
      </c>
      <c r="H2009" s="23" t="s">
        <v>3578</v>
      </c>
      <c r="I2009" s="20"/>
      <c r="J2009" s="20"/>
      <c r="K2009" s="20"/>
      <c r="L2009" s="20"/>
      <c r="M2009" s="20"/>
    </row>
    <row r="2010" spans="1:13">
      <c r="A2010" s="25" t="s">
        <v>3262</v>
      </c>
      <c r="B2010" s="22" t="s">
        <v>3581</v>
      </c>
      <c r="C2010" s="22" t="s">
        <v>3319</v>
      </c>
      <c r="D2010" s="22" t="s">
        <v>3582</v>
      </c>
      <c r="E2010" s="22" t="s">
        <v>622</v>
      </c>
      <c r="F2010" s="22" t="s">
        <v>3583</v>
      </c>
      <c r="G2010" s="22" t="s">
        <v>3576</v>
      </c>
      <c r="H2010" s="23" t="s">
        <v>3584</v>
      </c>
      <c r="I2010" s="20"/>
      <c r="J2010" s="20"/>
      <c r="K2010" s="20"/>
      <c r="L2010" s="20"/>
      <c r="M2010" s="20"/>
    </row>
    <row r="2011" spans="1:13">
      <c r="A2011" s="25" t="s">
        <v>3262</v>
      </c>
      <c r="B2011" s="25" t="s">
        <v>17</v>
      </c>
      <c r="C2011" s="25" t="s">
        <v>17</v>
      </c>
      <c r="D2011" s="25" t="s">
        <v>17</v>
      </c>
      <c r="E2011" s="25" t="s">
        <v>17</v>
      </c>
      <c r="F2011" s="25" t="s">
        <v>17</v>
      </c>
      <c r="G2011" s="25" t="s">
        <v>3585</v>
      </c>
      <c r="H2011" s="26" t="s">
        <v>3586</v>
      </c>
      <c r="I2011" s="20"/>
      <c r="J2011" s="20"/>
      <c r="K2011" s="20"/>
      <c r="L2011" s="20"/>
      <c r="M2011" s="20"/>
    </row>
    <row r="2012" spans="1:13">
      <c r="A2012" s="25" t="s">
        <v>3262</v>
      </c>
      <c r="B2012" s="25" t="s">
        <v>3587</v>
      </c>
      <c r="C2012" s="25" t="s">
        <v>3319</v>
      </c>
      <c r="D2012" s="25" t="s">
        <v>3582</v>
      </c>
      <c r="E2012" s="25" t="s">
        <v>622</v>
      </c>
      <c r="F2012" s="25" t="s">
        <v>3583</v>
      </c>
      <c r="G2012" s="25" t="s">
        <v>3576</v>
      </c>
      <c r="H2012" s="26" t="s">
        <v>3584</v>
      </c>
      <c r="I2012" s="20"/>
      <c r="J2012" s="20"/>
      <c r="K2012" s="20"/>
      <c r="L2012" s="20"/>
      <c r="M2012" s="20"/>
    </row>
    <row r="2013" spans="1:13">
      <c r="A2013" s="25" t="s">
        <v>3262</v>
      </c>
      <c r="B2013" s="22" t="s">
        <v>17</v>
      </c>
      <c r="C2013" s="22" t="s">
        <v>17</v>
      </c>
      <c r="D2013" s="22" t="s">
        <v>17</v>
      </c>
      <c r="E2013" s="22" t="s">
        <v>17</v>
      </c>
      <c r="F2013" s="22" t="s">
        <v>17</v>
      </c>
      <c r="G2013" s="22" t="s">
        <v>3585</v>
      </c>
      <c r="H2013" s="23" t="s">
        <v>3586</v>
      </c>
      <c r="I2013" s="20"/>
      <c r="J2013" s="20"/>
      <c r="K2013" s="20"/>
      <c r="L2013" s="20"/>
      <c r="M2013" s="20"/>
    </row>
    <row r="2014" spans="1:13">
      <c r="A2014" s="25" t="s">
        <v>3262</v>
      </c>
      <c r="B2014" s="22" t="s">
        <v>3588</v>
      </c>
      <c r="C2014" s="22" t="s">
        <v>3319</v>
      </c>
      <c r="D2014" s="22" t="s">
        <v>3582</v>
      </c>
      <c r="E2014" s="22" t="s">
        <v>622</v>
      </c>
      <c r="F2014" s="22" t="s">
        <v>3583</v>
      </c>
      <c r="G2014" s="22" t="s">
        <v>3576</v>
      </c>
      <c r="H2014" s="23" t="s">
        <v>3584</v>
      </c>
      <c r="I2014" s="20"/>
      <c r="J2014" s="20"/>
      <c r="K2014" s="20"/>
      <c r="L2014" s="20"/>
      <c r="M2014" s="20"/>
    </row>
    <row r="2015" spans="1:13">
      <c r="A2015" s="25" t="s">
        <v>3262</v>
      </c>
      <c r="B2015" s="25" t="s">
        <v>17</v>
      </c>
      <c r="C2015" s="25" t="s">
        <v>17</v>
      </c>
      <c r="D2015" s="25" t="s">
        <v>17</v>
      </c>
      <c r="E2015" s="25" t="s">
        <v>17</v>
      </c>
      <c r="F2015" s="25" t="s">
        <v>17</v>
      </c>
      <c r="G2015" s="25" t="s">
        <v>3585</v>
      </c>
      <c r="H2015" s="26" t="s">
        <v>3586</v>
      </c>
      <c r="I2015" s="20"/>
      <c r="J2015" s="20"/>
      <c r="K2015" s="20"/>
      <c r="L2015" s="20"/>
      <c r="M2015" s="20"/>
    </row>
    <row r="2016" spans="1:13">
      <c r="A2016" s="25" t="s">
        <v>3262</v>
      </c>
      <c r="B2016" s="25" t="s">
        <v>3589</v>
      </c>
      <c r="C2016" s="25" t="s">
        <v>3270</v>
      </c>
      <c r="D2016" s="25" t="s">
        <v>3590</v>
      </c>
      <c r="E2016" s="25" t="s">
        <v>28</v>
      </c>
      <c r="F2016" s="25" t="s">
        <v>3538</v>
      </c>
      <c r="G2016" s="25" t="s">
        <v>3591</v>
      </c>
      <c r="H2016" s="26" t="s">
        <v>3592</v>
      </c>
      <c r="I2016" s="20"/>
      <c r="J2016" s="20"/>
      <c r="K2016" s="20"/>
      <c r="L2016" s="20"/>
      <c r="M2016" s="20"/>
    </row>
    <row r="2017" spans="1:13">
      <c r="A2017" s="25" t="s">
        <v>3262</v>
      </c>
      <c r="B2017" s="25" t="s">
        <v>3593</v>
      </c>
      <c r="C2017" s="25" t="s">
        <v>3319</v>
      </c>
      <c r="D2017" s="25" t="s">
        <v>3594</v>
      </c>
      <c r="E2017" s="25" t="s">
        <v>622</v>
      </c>
      <c r="F2017" s="25" t="s">
        <v>3538</v>
      </c>
      <c r="G2017" s="25" t="s">
        <v>2197</v>
      </c>
      <c r="H2017" s="26" t="s">
        <v>3595</v>
      </c>
      <c r="I2017" s="20"/>
      <c r="J2017" s="20"/>
      <c r="K2017" s="20"/>
      <c r="L2017" s="20"/>
      <c r="M2017" s="20"/>
    </row>
    <row r="2018" spans="1:13">
      <c r="A2018" s="25" t="s">
        <v>3262</v>
      </c>
      <c r="B2018" s="22" t="s">
        <v>17</v>
      </c>
      <c r="C2018" s="22" t="s">
        <v>17</v>
      </c>
      <c r="D2018" s="22" t="s">
        <v>17</v>
      </c>
      <c r="E2018" s="22" t="s">
        <v>17</v>
      </c>
      <c r="F2018" s="22" t="s">
        <v>17</v>
      </c>
      <c r="G2018" s="22" t="s">
        <v>587</v>
      </c>
      <c r="H2018" s="23" t="s">
        <v>3596</v>
      </c>
      <c r="I2018" s="20"/>
      <c r="J2018" s="20"/>
      <c r="K2018" s="20"/>
      <c r="L2018" s="20"/>
      <c r="M2018" s="20"/>
    </row>
    <row r="2019" spans="1:13">
      <c r="A2019" s="25" t="s">
        <v>3262</v>
      </c>
      <c r="B2019" s="22" t="s">
        <v>3597</v>
      </c>
      <c r="C2019" s="22" t="s">
        <v>3319</v>
      </c>
      <c r="D2019" s="22" t="s">
        <v>3594</v>
      </c>
      <c r="E2019" s="22" t="s">
        <v>622</v>
      </c>
      <c r="F2019" s="22" t="s">
        <v>3538</v>
      </c>
      <c r="G2019" s="22" t="s">
        <v>2197</v>
      </c>
      <c r="H2019" s="23" t="s">
        <v>3595</v>
      </c>
      <c r="I2019" s="20"/>
      <c r="J2019" s="20"/>
      <c r="K2019" s="20"/>
      <c r="L2019" s="20"/>
      <c r="M2019" s="20"/>
    </row>
    <row r="2020" spans="1:13">
      <c r="A2020" s="25" t="s">
        <v>3262</v>
      </c>
      <c r="B2020" s="25" t="s">
        <v>17</v>
      </c>
      <c r="C2020" s="25" t="s">
        <v>17</v>
      </c>
      <c r="D2020" s="25" t="s">
        <v>17</v>
      </c>
      <c r="E2020" s="25" t="s">
        <v>17</v>
      </c>
      <c r="F2020" s="25" t="s">
        <v>17</v>
      </c>
      <c r="G2020" s="25" t="s">
        <v>587</v>
      </c>
      <c r="H2020" s="26" t="s">
        <v>3596</v>
      </c>
      <c r="I2020" s="20"/>
      <c r="J2020" s="20"/>
      <c r="K2020" s="20"/>
      <c r="L2020" s="20"/>
      <c r="M2020" s="20"/>
    </row>
    <row r="2021" spans="1:13">
      <c r="A2021" s="25" t="s">
        <v>3262</v>
      </c>
      <c r="B2021" s="25" t="s">
        <v>3598</v>
      </c>
      <c r="C2021" s="25" t="s">
        <v>3270</v>
      </c>
      <c r="D2021" s="25" t="s">
        <v>3599</v>
      </c>
      <c r="E2021" s="25" t="s">
        <v>662</v>
      </c>
      <c r="F2021" s="25" t="s">
        <v>3272</v>
      </c>
      <c r="G2021" s="25" t="s">
        <v>649</v>
      </c>
      <c r="H2021" s="26" t="s">
        <v>3600</v>
      </c>
      <c r="I2021" s="20"/>
      <c r="J2021" s="20"/>
      <c r="K2021" s="20"/>
      <c r="L2021" s="20"/>
      <c r="M2021" s="20"/>
    </row>
    <row r="2022" spans="1:13">
      <c r="A2022" s="25" t="s">
        <v>3262</v>
      </c>
      <c r="B2022" s="22" t="s">
        <v>17</v>
      </c>
      <c r="C2022" s="22" t="s">
        <v>17</v>
      </c>
      <c r="D2022" s="22" t="s">
        <v>17</v>
      </c>
      <c r="E2022" s="22" t="s">
        <v>17</v>
      </c>
      <c r="F2022" s="22" t="s">
        <v>17</v>
      </c>
      <c r="G2022" s="22" t="s">
        <v>3601</v>
      </c>
      <c r="H2022" s="23" t="s">
        <v>3602</v>
      </c>
      <c r="I2022" s="20"/>
      <c r="J2022" s="20"/>
      <c r="K2022" s="20"/>
      <c r="L2022" s="20"/>
      <c r="M2022" s="20"/>
    </row>
    <row r="2023" spans="1:13">
      <c r="A2023" s="25" t="s">
        <v>3262</v>
      </c>
      <c r="B2023" s="22" t="s">
        <v>3603</v>
      </c>
      <c r="C2023" s="22" t="s">
        <v>3270</v>
      </c>
      <c r="D2023" s="22" t="s">
        <v>3599</v>
      </c>
      <c r="E2023" s="22" t="s">
        <v>662</v>
      </c>
      <c r="F2023" s="22" t="s">
        <v>3272</v>
      </c>
      <c r="G2023" s="22" t="s">
        <v>649</v>
      </c>
      <c r="H2023" s="23" t="s">
        <v>3600</v>
      </c>
      <c r="I2023" s="20"/>
      <c r="J2023" s="20"/>
      <c r="K2023" s="20"/>
      <c r="L2023" s="20"/>
      <c r="M2023" s="20"/>
    </row>
    <row r="2024" spans="1:13">
      <c r="A2024" s="25" t="s">
        <v>3262</v>
      </c>
      <c r="B2024" s="25" t="s">
        <v>17</v>
      </c>
      <c r="C2024" s="25" t="s">
        <v>17</v>
      </c>
      <c r="D2024" s="25" t="s">
        <v>17</v>
      </c>
      <c r="E2024" s="25" t="s">
        <v>17</v>
      </c>
      <c r="F2024" s="25" t="s">
        <v>17</v>
      </c>
      <c r="G2024" s="25" t="s">
        <v>3601</v>
      </c>
      <c r="H2024" s="26" t="s">
        <v>3602</v>
      </c>
      <c r="I2024" s="20"/>
      <c r="J2024" s="20"/>
      <c r="K2024" s="20"/>
      <c r="L2024" s="20"/>
      <c r="M2024" s="20"/>
    </row>
    <row r="2025" spans="1:13">
      <c r="A2025" s="25" t="s">
        <v>3262</v>
      </c>
      <c r="B2025" s="25" t="s">
        <v>3604</v>
      </c>
      <c r="C2025" s="25" t="s">
        <v>3605</v>
      </c>
      <c r="D2025" s="25" t="s">
        <v>3606</v>
      </c>
      <c r="E2025" s="25" t="s">
        <v>39</v>
      </c>
      <c r="F2025" s="25" t="s">
        <v>247</v>
      </c>
      <c r="G2025" s="25" t="s">
        <v>630</v>
      </c>
      <c r="H2025" s="26" t="s">
        <v>1717</v>
      </c>
      <c r="I2025" s="20"/>
      <c r="J2025" s="20"/>
      <c r="K2025" s="20"/>
      <c r="L2025" s="20"/>
      <c r="M2025" s="20"/>
    </row>
    <row r="2026" spans="1:13">
      <c r="A2026" s="25" t="s">
        <v>3262</v>
      </c>
      <c r="B2026" s="25" t="s">
        <v>3607</v>
      </c>
      <c r="C2026" s="25" t="s">
        <v>3605</v>
      </c>
      <c r="D2026" s="25" t="s">
        <v>3608</v>
      </c>
      <c r="E2026" s="25" t="s">
        <v>28</v>
      </c>
      <c r="F2026" s="25" t="s">
        <v>247</v>
      </c>
      <c r="G2026" s="25" t="s">
        <v>3609</v>
      </c>
      <c r="H2026" s="26" t="s">
        <v>3610</v>
      </c>
      <c r="I2026" s="20"/>
      <c r="J2026" s="20"/>
      <c r="K2026" s="20"/>
      <c r="L2026" s="20"/>
      <c r="M2026" s="20"/>
    </row>
    <row r="2027" spans="1:13">
      <c r="A2027" s="25" t="s">
        <v>3262</v>
      </c>
      <c r="B2027" s="25" t="s">
        <v>3611</v>
      </c>
      <c r="C2027" s="25" t="s">
        <v>3605</v>
      </c>
      <c r="D2027" s="25" t="s">
        <v>3608</v>
      </c>
      <c r="E2027" s="25" t="s">
        <v>28</v>
      </c>
      <c r="F2027" s="25" t="s">
        <v>247</v>
      </c>
      <c r="G2027" s="25" t="s">
        <v>658</v>
      </c>
      <c r="H2027" s="26" t="s">
        <v>3612</v>
      </c>
      <c r="I2027" s="20"/>
      <c r="J2027" s="20"/>
      <c r="K2027" s="20"/>
      <c r="L2027" s="20"/>
      <c r="M2027" s="20"/>
    </row>
    <row r="2028" spans="1:13">
      <c r="A2028" s="25" t="s">
        <v>3262</v>
      </c>
      <c r="B2028" s="25" t="s">
        <v>3613</v>
      </c>
      <c r="C2028" s="25" t="s">
        <v>3270</v>
      </c>
      <c r="D2028" s="25" t="s">
        <v>3614</v>
      </c>
      <c r="E2028" s="25" t="s">
        <v>39</v>
      </c>
      <c r="F2028" s="25" t="s">
        <v>247</v>
      </c>
      <c r="G2028" s="25" t="s">
        <v>3591</v>
      </c>
      <c r="H2028" s="26" t="s">
        <v>3615</v>
      </c>
      <c r="I2028" s="20"/>
      <c r="J2028" s="20"/>
      <c r="K2028" s="20"/>
      <c r="L2028" s="20"/>
      <c r="M2028" s="20"/>
    </row>
    <row r="2029" spans="1:13">
      <c r="A2029" s="25" t="s">
        <v>3262</v>
      </c>
      <c r="B2029" s="25" t="s">
        <v>3616</v>
      </c>
      <c r="C2029" s="25" t="s">
        <v>3270</v>
      </c>
      <c r="D2029" s="25" t="s">
        <v>3617</v>
      </c>
      <c r="E2029" s="25" t="s">
        <v>662</v>
      </c>
      <c r="F2029" s="25" t="s">
        <v>247</v>
      </c>
      <c r="G2029" s="25" t="s">
        <v>630</v>
      </c>
      <c r="H2029" s="26" t="s">
        <v>1717</v>
      </c>
      <c r="I2029" s="20"/>
      <c r="J2029" s="20"/>
      <c r="K2029" s="20"/>
      <c r="L2029" s="20"/>
      <c r="M2029" s="20"/>
    </row>
    <row r="2030" spans="1:13">
      <c r="A2030" s="25" t="s">
        <v>3262</v>
      </c>
      <c r="B2030" s="22" t="s">
        <v>17</v>
      </c>
      <c r="C2030" s="22" t="s">
        <v>17</v>
      </c>
      <c r="D2030" s="22" t="s">
        <v>17</v>
      </c>
      <c r="E2030" s="22" t="s">
        <v>17</v>
      </c>
      <c r="F2030" s="22" t="s">
        <v>17</v>
      </c>
      <c r="G2030" s="22" t="s">
        <v>3618</v>
      </c>
      <c r="H2030" s="23" t="s">
        <v>1226</v>
      </c>
      <c r="I2030" s="20"/>
      <c r="J2030" s="20"/>
      <c r="K2030" s="20"/>
      <c r="L2030" s="20"/>
      <c r="M2030" s="20"/>
    </row>
    <row r="2031" spans="1:13">
      <c r="A2031" s="25" t="s">
        <v>3262</v>
      </c>
      <c r="B2031" s="22" t="s">
        <v>3619</v>
      </c>
      <c r="C2031" s="22" t="s">
        <v>3270</v>
      </c>
      <c r="D2031" s="22" t="s">
        <v>3617</v>
      </c>
      <c r="E2031" s="22" t="s">
        <v>662</v>
      </c>
      <c r="F2031" s="22" t="s">
        <v>247</v>
      </c>
      <c r="G2031" s="22" t="s">
        <v>630</v>
      </c>
      <c r="H2031" s="23" t="s">
        <v>1717</v>
      </c>
      <c r="I2031" s="20"/>
      <c r="J2031" s="20"/>
      <c r="K2031" s="20"/>
      <c r="L2031" s="20"/>
      <c r="M2031" s="20"/>
    </row>
    <row r="2032" spans="1:13">
      <c r="A2032" s="25" t="s">
        <v>3262</v>
      </c>
      <c r="B2032" s="25" t="s">
        <v>17</v>
      </c>
      <c r="C2032" s="25" t="s">
        <v>17</v>
      </c>
      <c r="D2032" s="25" t="s">
        <v>17</v>
      </c>
      <c r="E2032" s="25" t="s">
        <v>17</v>
      </c>
      <c r="F2032" s="25" t="s">
        <v>17</v>
      </c>
      <c r="G2032" s="25" t="s">
        <v>3618</v>
      </c>
      <c r="H2032" s="26" t="s">
        <v>1226</v>
      </c>
      <c r="I2032" s="20"/>
      <c r="J2032" s="20"/>
      <c r="K2032" s="20"/>
      <c r="L2032" s="20"/>
      <c r="M2032" s="20"/>
    </row>
    <row r="2033" spans="1:13">
      <c r="A2033" s="25" t="s">
        <v>3262</v>
      </c>
      <c r="B2033" s="25" t="s">
        <v>3620</v>
      </c>
      <c r="C2033" s="25" t="s">
        <v>3270</v>
      </c>
      <c r="D2033" s="25" t="s">
        <v>3621</v>
      </c>
      <c r="E2033" s="25" t="s">
        <v>39</v>
      </c>
      <c r="F2033" s="25" t="s">
        <v>247</v>
      </c>
      <c r="G2033" s="25" t="s">
        <v>696</v>
      </c>
      <c r="H2033" s="26" t="s">
        <v>3301</v>
      </c>
      <c r="I2033" s="20"/>
      <c r="J2033" s="20"/>
      <c r="K2033" s="20"/>
      <c r="L2033" s="20"/>
      <c r="M2033" s="20"/>
    </row>
    <row r="2034" spans="1:13">
      <c r="A2034" s="25" t="s">
        <v>3262</v>
      </c>
      <c r="B2034" s="25" t="s">
        <v>3622</v>
      </c>
      <c r="C2034" s="25" t="s">
        <v>3270</v>
      </c>
      <c r="D2034" s="25" t="s">
        <v>3621</v>
      </c>
      <c r="E2034" s="25" t="s">
        <v>39</v>
      </c>
      <c r="F2034" s="25" t="s">
        <v>247</v>
      </c>
      <c r="G2034" s="25" t="s">
        <v>696</v>
      </c>
      <c r="H2034" s="26" t="s">
        <v>3301</v>
      </c>
      <c r="I2034" s="20"/>
      <c r="J2034" s="20"/>
      <c r="K2034" s="20"/>
      <c r="L2034" s="20"/>
      <c r="M2034" s="20"/>
    </row>
    <row r="2035" spans="1:13">
      <c r="A2035" s="25" t="s">
        <v>3262</v>
      </c>
      <c r="B2035" s="25" t="s">
        <v>3623</v>
      </c>
      <c r="C2035" s="25" t="s">
        <v>3270</v>
      </c>
      <c r="D2035" s="25" t="s">
        <v>3621</v>
      </c>
      <c r="E2035" s="25" t="s">
        <v>39</v>
      </c>
      <c r="F2035" s="25" t="s">
        <v>247</v>
      </c>
      <c r="G2035" s="25" t="s">
        <v>696</v>
      </c>
      <c r="H2035" s="26" t="s">
        <v>3301</v>
      </c>
      <c r="I2035" s="20"/>
      <c r="J2035" s="20"/>
      <c r="K2035" s="20"/>
      <c r="L2035" s="20"/>
      <c r="M2035" s="20"/>
    </row>
    <row r="2036" spans="1:13">
      <c r="A2036" s="25" t="s">
        <v>3262</v>
      </c>
      <c r="B2036" s="25" t="s">
        <v>3624</v>
      </c>
      <c r="C2036" s="25" t="s">
        <v>3270</v>
      </c>
      <c r="D2036" s="25" t="s">
        <v>3621</v>
      </c>
      <c r="E2036" s="25" t="s">
        <v>39</v>
      </c>
      <c r="F2036" s="25" t="s">
        <v>247</v>
      </c>
      <c r="G2036" s="25" t="s">
        <v>696</v>
      </c>
      <c r="H2036" s="26" t="s">
        <v>3301</v>
      </c>
      <c r="I2036" s="20"/>
      <c r="J2036" s="20"/>
      <c r="K2036" s="20"/>
      <c r="L2036" s="20"/>
      <c r="M2036" s="20"/>
    </row>
    <row r="2037" spans="1:13">
      <c r="A2037" s="25" t="s">
        <v>3262</v>
      </c>
      <c r="B2037" s="22" t="s">
        <v>3625</v>
      </c>
      <c r="C2037" s="22" t="s">
        <v>3270</v>
      </c>
      <c r="D2037" s="22" t="s">
        <v>3621</v>
      </c>
      <c r="E2037" s="22" t="s">
        <v>39</v>
      </c>
      <c r="F2037" s="22" t="s">
        <v>247</v>
      </c>
      <c r="G2037" s="22" t="s">
        <v>696</v>
      </c>
      <c r="H2037" s="23" t="s">
        <v>3301</v>
      </c>
      <c r="I2037" s="20"/>
      <c r="J2037" s="20"/>
      <c r="K2037" s="20"/>
      <c r="L2037" s="20"/>
      <c r="M2037" s="20"/>
    </row>
    <row r="2038" spans="1:13">
      <c r="A2038" s="25" t="s">
        <v>3262</v>
      </c>
      <c r="B2038" s="22" t="s">
        <v>3626</v>
      </c>
      <c r="C2038" s="22" t="s">
        <v>3270</v>
      </c>
      <c r="D2038" s="22" t="s">
        <v>3621</v>
      </c>
      <c r="E2038" s="22" t="s">
        <v>39</v>
      </c>
      <c r="F2038" s="22" t="s">
        <v>247</v>
      </c>
      <c r="G2038" s="22" t="s">
        <v>696</v>
      </c>
      <c r="H2038" s="23" t="s">
        <v>3301</v>
      </c>
      <c r="I2038" s="20"/>
      <c r="J2038" s="20"/>
      <c r="K2038" s="20"/>
      <c r="L2038" s="20"/>
      <c r="M2038" s="20"/>
    </row>
    <row r="2039" spans="1:13">
      <c r="A2039" s="25" t="s">
        <v>3262</v>
      </c>
      <c r="B2039" s="22" t="s">
        <v>3627</v>
      </c>
      <c r="C2039" s="22" t="s">
        <v>3270</v>
      </c>
      <c r="D2039" s="22" t="s">
        <v>3628</v>
      </c>
      <c r="E2039" s="22" t="s">
        <v>571</v>
      </c>
      <c r="F2039" s="22" t="s">
        <v>3629</v>
      </c>
      <c r="G2039" s="22" t="s">
        <v>3630</v>
      </c>
      <c r="H2039" s="23" t="s">
        <v>3631</v>
      </c>
      <c r="I2039" s="20"/>
      <c r="J2039" s="20"/>
      <c r="K2039" s="20"/>
      <c r="L2039" s="20"/>
      <c r="M2039" s="20"/>
    </row>
    <row r="2040" spans="1:13">
      <c r="A2040" s="25" t="s">
        <v>3262</v>
      </c>
      <c r="B2040" s="22" t="s">
        <v>3632</v>
      </c>
      <c r="C2040" s="22" t="s">
        <v>3270</v>
      </c>
      <c r="D2040" s="22" t="s">
        <v>3628</v>
      </c>
      <c r="E2040" s="22" t="s">
        <v>571</v>
      </c>
      <c r="F2040" s="22" t="s">
        <v>3629</v>
      </c>
      <c r="G2040" s="22" t="s">
        <v>3630</v>
      </c>
      <c r="H2040" s="23" t="s">
        <v>3631</v>
      </c>
      <c r="I2040" s="20"/>
      <c r="J2040" s="20"/>
      <c r="K2040" s="20"/>
      <c r="L2040" s="20"/>
      <c r="M2040" s="20"/>
    </row>
    <row r="2041" spans="1:13">
      <c r="A2041" s="25" t="s">
        <v>3262</v>
      </c>
      <c r="B2041" s="22" t="s">
        <v>3633</v>
      </c>
      <c r="C2041" s="22" t="s">
        <v>3319</v>
      </c>
      <c r="D2041" s="22" t="s">
        <v>3634</v>
      </c>
      <c r="E2041" s="22" t="s">
        <v>5</v>
      </c>
      <c r="F2041" s="22" t="s">
        <v>1826</v>
      </c>
      <c r="G2041" s="22" t="s">
        <v>692</v>
      </c>
      <c r="H2041" s="23" t="s">
        <v>3635</v>
      </c>
      <c r="I2041" s="20"/>
      <c r="J2041" s="20"/>
      <c r="K2041" s="20"/>
      <c r="L2041" s="20"/>
      <c r="M2041" s="20"/>
    </row>
    <row r="2042" spans="1:13">
      <c r="A2042" s="25" t="s">
        <v>3262</v>
      </c>
      <c r="B2042" s="22" t="s">
        <v>3636</v>
      </c>
      <c r="C2042" s="22" t="s">
        <v>3319</v>
      </c>
      <c r="D2042" s="22" t="s">
        <v>3634</v>
      </c>
      <c r="E2042" s="22" t="s">
        <v>5</v>
      </c>
      <c r="F2042" s="22" t="s">
        <v>1826</v>
      </c>
      <c r="G2042" s="22" t="s">
        <v>692</v>
      </c>
      <c r="H2042" s="23" t="s">
        <v>3635</v>
      </c>
      <c r="I2042" s="20"/>
      <c r="J2042" s="20"/>
      <c r="K2042" s="20"/>
      <c r="L2042" s="20"/>
      <c r="M2042" s="20"/>
    </row>
    <row r="2043" spans="1:13">
      <c r="A2043" s="25" t="s">
        <v>3262</v>
      </c>
      <c r="B2043" s="22" t="s">
        <v>3637</v>
      </c>
      <c r="C2043" s="22" t="s">
        <v>3319</v>
      </c>
      <c r="D2043" s="22" t="s">
        <v>3634</v>
      </c>
      <c r="E2043" s="22" t="s">
        <v>5</v>
      </c>
      <c r="F2043" s="22" t="s">
        <v>1826</v>
      </c>
      <c r="G2043" s="22" t="s">
        <v>692</v>
      </c>
      <c r="H2043" s="23" t="s">
        <v>3635</v>
      </c>
      <c r="I2043" s="20"/>
      <c r="J2043" s="20"/>
      <c r="K2043" s="20"/>
      <c r="L2043" s="20"/>
      <c r="M2043" s="20"/>
    </row>
    <row r="2044" spans="1:13">
      <c r="A2044" s="25" t="s">
        <v>3262</v>
      </c>
      <c r="B2044" s="22" t="s">
        <v>3638</v>
      </c>
      <c r="C2044" s="22" t="s">
        <v>3319</v>
      </c>
      <c r="D2044" s="22" t="s">
        <v>3634</v>
      </c>
      <c r="E2044" s="22" t="s">
        <v>5</v>
      </c>
      <c r="F2044" s="22" t="s">
        <v>1826</v>
      </c>
      <c r="G2044" s="22" t="s">
        <v>692</v>
      </c>
      <c r="H2044" s="23" t="s">
        <v>3635</v>
      </c>
      <c r="I2044" s="20"/>
      <c r="J2044" s="20"/>
      <c r="K2044" s="20"/>
      <c r="L2044" s="20"/>
      <c r="M2044" s="20"/>
    </row>
    <row r="2045" spans="1:13">
      <c r="A2045" s="25" t="s">
        <v>3262</v>
      </c>
      <c r="B2045" s="22" t="s">
        <v>3639</v>
      </c>
      <c r="C2045" s="22" t="s">
        <v>3270</v>
      </c>
      <c r="D2045" s="22" t="s">
        <v>3640</v>
      </c>
      <c r="E2045" s="22" t="s">
        <v>571</v>
      </c>
      <c r="F2045" s="22" t="s">
        <v>2719</v>
      </c>
      <c r="G2045" s="22" t="s">
        <v>3176</v>
      </c>
      <c r="H2045" s="23" t="s">
        <v>3641</v>
      </c>
      <c r="I2045" s="20"/>
      <c r="J2045" s="20"/>
      <c r="K2045" s="20"/>
      <c r="L2045" s="20"/>
      <c r="M2045" s="20"/>
    </row>
    <row r="2046" spans="1:13">
      <c r="A2046" s="25" t="s">
        <v>3262</v>
      </c>
      <c r="B2046" s="22" t="s">
        <v>3642</v>
      </c>
      <c r="C2046" s="22" t="s">
        <v>3270</v>
      </c>
      <c r="D2046" s="22" t="s">
        <v>3640</v>
      </c>
      <c r="E2046" s="22" t="s">
        <v>571</v>
      </c>
      <c r="F2046" s="22" t="s">
        <v>2719</v>
      </c>
      <c r="G2046" s="22" t="s">
        <v>3176</v>
      </c>
      <c r="H2046" s="23" t="s">
        <v>3641</v>
      </c>
      <c r="I2046" s="20"/>
      <c r="J2046" s="20"/>
      <c r="K2046" s="20"/>
      <c r="L2046" s="20"/>
      <c r="M2046" s="20"/>
    </row>
    <row r="2047" spans="1:13">
      <c r="A2047" s="25" t="s">
        <v>3262</v>
      </c>
      <c r="B2047" s="22" t="s">
        <v>3643</v>
      </c>
      <c r="C2047" s="22" t="s">
        <v>3270</v>
      </c>
      <c r="D2047" s="22" t="s">
        <v>3644</v>
      </c>
      <c r="E2047" s="22" t="s">
        <v>28</v>
      </c>
      <c r="F2047" s="22" t="s">
        <v>3645</v>
      </c>
      <c r="G2047" s="22" t="s">
        <v>579</v>
      </c>
      <c r="H2047" s="23" t="s">
        <v>3646</v>
      </c>
      <c r="I2047" s="20"/>
      <c r="J2047" s="20"/>
      <c r="K2047" s="20"/>
      <c r="L2047" s="20"/>
      <c r="M2047" s="20"/>
    </row>
    <row r="2048" spans="1:13">
      <c r="A2048" s="25" t="s">
        <v>3262</v>
      </c>
      <c r="B2048" s="22" t="s">
        <v>3647</v>
      </c>
      <c r="C2048" s="22" t="s">
        <v>3270</v>
      </c>
      <c r="D2048" s="22" t="s">
        <v>3644</v>
      </c>
      <c r="E2048" s="22" t="s">
        <v>28</v>
      </c>
      <c r="F2048" s="22" t="s">
        <v>3645</v>
      </c>
      <c r="G2048" s="22" t="s">
        <v>579</v>
      </c>
      <c r="H2048" s="23" t="s">
        <v>3646</v>
      </c>
      <c r="I2048" s="20"/>
      <c r="J2048" s="20"/>
      <c r="K2048" s="20"/>
      <c r="L2048" s="20"/>
      <c r="M2048" s="20"/>
    </row>
    <row r="2049" spans="1:13">
      <c r="A2049" s="25" t="s">
        <v>3262</v>
      </c>
      <c r="B2049" s="22" t="s">
        <v>3648</v>
      </c>
      <c r="C2049" s="22" t="s">
        <v>3270</v>
      </c>
      <c r="D2049" s="22" t="s">
        <v>3644</v>
      </c>
      <c r="E2049" s="22" t="s">
        <v>28</v>
      </c>
      <c r="F2049" s="22" t="s">
        <v>3645</v>
      </c>
      <c r="G2049" s="22" t="s">
        <v>579</v>
      </c>
      <c r="H2049" s="23" t="s">
        <v>3646</v>
      </c>
      <c r="I2049" s="20"/>
      <c r="J2049" s="20"/>
      <c r="K2049" s="20"/>
      <c r="L2049" s="20"/>
      <c r="M2049" s="20"/>
    </row>
    <row r="2050" spans="1:13">
      <c r="A2050" s="25" t="s">
        <v>3262</v>
      </c>
      <c r="B2050" s="22" t="s">
        <v>3649</v>
      </c>
      <c r="C2050" s="22" t="s">
        <v>3270</v>
      </c>
      <c r="D2050" s="22" t="s">
        <v>3650</v>
      </c>
      <c r="E2050" s="22" t="s">
        <v>28</v>
      </c>
      <c r="F2050" s="22" t="s">
        <v>1817</v>
      </c>
      <c r="G2050" s="22" t="s">
        <v>579</v>
      </c>
      <c r="H2050" s="23" t="s">
        <v>3651</v>
      </c>
      <c r="I2050" s="20"/>
      <c r="J2050" s="20"/>
      <c r="K2050" s="20"/>
      <c r="L2050" s="20"/>
      <c r="M2050" s="20"/>
    </row>
    <row r="2051" spans="1:13">
      <c r="A2051" s="25" t="s">
        <v>3262</v>
      </c>
      <c r="B2051" s="22" t="s">
        <v>3652</v>
      </c>
      <c r="C2051" s="22" t="s">
        <v>3270</v>
      </c>
      <c r="D2051" s="22" t="s">
        <v>3650</v>
      </c>
      <c r="E2051" s="22" t="s">
        <v>28</v>
      </c>
      <c r="F2051" s="22" t="s">
        <v>1817</v>
      </c>
      <c r="G2051" s="22" t="s">
        <v>579</v>
      </c>
      <c r="H2051" s="23" t="s">
        <v>3651</v>
      </c>
      <c r="I2051" s="20"/>
      <c r="J2051" s="20"/>
      <c r="K2051" s="20"/>
      <c r="L2051" s="20"/>
      <c r="M2051" s="20"/>
    </row>
    <row r="2052" spans="1:13">
      <c r="A2052" s="25" t="s">
        <v>3262</v>
      </c>
      <c r="B2052" s="22" t="s">
        <v>3653</v>
      </c>
      <c r="C2052" s="22" t="s">
        <v>3270</v>
      </c>
      <c r="D2052" s="22" t="s">
        <v>3650</v>
      </c>
      <c r="E2052" s="22" t="s">
        <v>28</v>
      </c>
      <c r="F2052" s="22" t="s">
        <v>1817</v>
      </c>
      <c r="G2052" s="22" t="s">
        <v>722</v>
      </c>
      <c r="H2052" s="23" t="s">
        <v>3654</v>
      </c>
      <c r="I2052" s="20"/>
      <c r="J2052" s="20"/>
      <c r="K2052" s="20"/>
      <c r="L2052" s="20"/>
      <c r="M2052" s="20"/>
    </row>
    <row r="2053" spans="1:13">
      <c r="A2053" s="25" t="s">
        <v>3262</v>
      </c>
      <c r="B2053" s="22" t="s">
        <v>3655</v>
      </c>
      <c r="C2053" s="22" t="s">
        <v>3270</v>
      </c>
      <c r="D2053" s="22" t="s">
        <v>3650</v>
      </c>
      <c r="E2053" s="22" t="s">
        <v>28</v>
      </c>
      <c r="F2053" s="22" t="s">
        <v>1817</v>
      </c>
      <c r="G2053" s="22" t="s">
        <v>579</v>
      </c>
      <c r="H2053" s="23" t="s">
        <v>3651</v>
      </c>
      <c r="I2053" s="20"/>
      <c r="J2053" s="20"/>
      <c r="K2053" s="20"/>
      <c r="L2053" s="20"/>
      <c r="M2053" s="20"/>
    </row>
    <row r="2054" spans="1:13">
      <c r="A2054" s="25" t="s">
        <v>3262</v>
      </c>
      <c r="B2054" s="22" t="s">
        <v>3656</v>
      </c>
      <c r="C2054" s="22" t="s">
        <v>3270</v>
      </c>
      <c r="D2054" s="22" t="s">
        <v>3650</v>
      </c>
      <c r="E2054" s="22" t="s">
        <v>28</v>
      </c>
      <c r="F2054" s="22" t="s">
        <v>1817</v>
      </c>
      <c r="G2054" s="22" t="s">
        <v>579</v>
      </c>
      <c r="H2054" s="23" t="s">
        <v>3651</v>
      </c>
      <c r="I2054" s="20"/>
      <c r="J2054" s="20"/>
      <c r="K2054" s="20"/>
      <c r="L2054" s="20"/>
      <c r="M2054" s="20"/>
    </row>
    <row r="2055" spans="1:13">
      <c r="A2055" s="25" t="s">
        <v>3262</v>
      </c>
      <c r="B2055" s="22" t="s">
        <v>3657</v>
      </c>
      <c r="C2055" s="22" t="s">
        <v>3270</v>
      </c>
      <c r="D2055" s="22" t="s">
        <v>3650</v>
      </c>
      <c r="E2055" s="22" t="s">
        <v>28</v>
      </c>
      <c r="F2055" s="22" t="s">
        <v>1817</v>
      </c>
      <c r="G2055" s="22" t="s">
        <v>722</v>
      </c>
      <c r="H2055" s="23" t="s">
        <v>3654</v>
      </c>
      <c r="I2055" s="20"/>
      <c r="J2055" s="20"/>
      <c r="K2055" s="20"/>
      <c r="L2055" s="20"/>
      <c r="M2055" s="20"/>
    </row>
    <row r="2056" spans="1:13">
      <c r="A2056" s="25" t="s">
        <v>3262</v>
      </c>
      <c r="B2056" s="22" t="s">
        <v>3658</v>
      </c>
      <c r="C2056" s="22" t="s">
        <v>3270</v>
      </c>
      <c r="D2056" s="22" t="s">
        <v>3650</v>
      </c>
      <c r="E2056" s="22" t="s">
        <v>28</v>
      </c>
      <c r="F2056" s="22" t="s">
        <v>1817</v>
      </c>
      <c r="G2056" s="22" t="s">
        <v>722</v>
      </c>
      <c r="H2056" s="23" t="s">
        <v>3654</v>
      </c>
      <c r="I2056" s="20"/>
      <c r="J2056" s="20"/>
      <c r="K2056" s="20"/>
      <c r="L2056" s="20"/>
      <c r="M2056" s="20"/>
    </row>
    <row r="2057" spans="1:13">
      <c r="A2057" s="25" t="s">
        <v>3262</v>
      </c>
      <c r="B2057" s="22" t="s">
        <v>3659</v>
      </c>
      <c r="C2057" s="22" t="s">
        <v>3270</v>
      </c>
      <c r="D2057" s="22" t="s">
        <v>3650</v>
      </c>
      <c r="E2057" s="22" t="s">
        <v>28</v>
      </c>
      <c r="F2057" s="22" t="s">
        <v>1817</v>
      </c>
      <c r="G2057" s="22" t="s">
        <v>579</v>
      </c>
      <c r="H2057" s="23" t="s">
        <v>3651</v>
      </c>
      <c r="I2057" s="20"/>
      <c r="J2057" s="20"/>
      <c r="K2057" s="20"/>
      <c r="L2057" s="20"/>
      <c r="M2057" s="20"/>
    </row>
    <row r="2058" spans="1:13">
      <c r="A2058" s="25" t="s">
        <v>3262</v>
      </c>
      <c r="B2058" s="22" t="s">
        <v>3660</v>
      </c>
      <c r="C2058" s="22" t="s">
        <v>3270</v>
      </c>
      <c r="D2058" s="22" t="s">
        <v>3650</v>
      </c>
      <c r="E2058" s="22" t="s">
        <v>28</v>
      </c>
      <c r="F2058" s="22" t="s">
        <v>1817</v>
      </c>
      <c r="G2058" s="22" t="s">
        <v>579</v>
      </c>
      <c r="H2058" s="23" t="s">
        <v>3651</v>
      </c>
      <c r="I2058" s="20"/>
      <c r="J2058" s="20"/>
      <c r="K2058" s="20"/>
      <c r="L2058" s="20"/>
      <c r="M2058" s="20"/>
    </row>
    <row r="2059" spans="1:13">
      <c r="A2059" s="25" t="s">
        <v>3262</v>
      </c>
      <c r="B2059" s="22" t="s">
        <v>3661</v>
      </c>
      <c r="C2059" s="22" t="s">
        <v>3270</v>
      </c>
      <c r="D2059" s="22" t="s">
        <v>3650</v>
      </c>
      <c r="E2059" s="22" t="s">
        <v>28</v>
      </c>
      <c r="F2059" s="22" t="s">
        <v>1817</v>
      </c>
      <c r="G2059" s="22" t="s">
        <v>722</v>
      </c>
      <c r="H2059" s="23" t="s">
        <v>3654</v>
      </c>
      <c r="I2059" s="20"/>
      <c r="J2059" s="20"/>
      <c r="K2059" s="20"/>
      <c r="L2059" s="20"/>
      <c r="M2059" s="20"/>
    </row>
    <row r="2060" spans="1:13">
      <c r="A2060" s="25" t="s">
        <v>3262</v>
      </c>
      <c r="B2060" s="22" t="s">
        <v>3662</v>
      </c>
      <c r="C2060" s="22" t="s">
        <v>3270</v>
      </c>
      <c r="D2060" s="22" t="s">
        <v>3650</v>
      </c>
      <c r="E2060" s="22" t="s">
        <v>28</v>
      </c>
      <c r="F2060" s="22" t="s">
        <v>1817</v>
      </c>
      <c r="G2060" s="22" t="s">
        <v>722</v>
      </c>
      <c r="H2060" s="23" t="s">
        <v>3654</v>
      </c>
      <c r="I2060" s="20"/>
      <c r="J2060" s="20"/>
      <c r="K2060" s="20"/>
      <c r="L2060" s="20"/>
      <c r="M2060" s="20"/>
    </row>
    <row r="2061" spans="1:13">
      <c r="A2061" s="25" t="s">
        <v>3262</v>
      </c>
      <c r="B2061" s="22" t="s">
        <v>3663</v>
      </c>
      <c r="C2061" s="22" t="s">
        <v>3270</v>
      </c>
      <c r="D2061" s="22" t="s">
        <v>3650</v>
      </c>
      <c r="E2061" s="22" t="s">
        <v>28</v>
      </c>
      <c r="F2061" s="22" t="s">
        <v>1817</v>
      </c>
      <c r="G2061" s="22" t="s">
        <v>579</v>
      </c>
      <c r="H2061" s="23" t="s">
        <v>3651</v>
      </c>
      <c r="I2061" s="20"/>
      <c r="J2061" s="20"/>
      <c r="K2061" s="20"/>
      <c r="L2061" s="20"/>
      <c r="M2061" s="20"/>
    </row>
    <row r="2062" spans="1:13">
      <c r="A2062" s="25" t="s">
        <v>3262</v>
      </c>
      <c r="B2062" s="22" t="s">
        <v>3664</v>
      </c>
      <c r="C2062" s="22" t="s">
        <v>3270</v>
      </c>
      <c r="D2062" s="22" t="s">
        <v>3650</v>
      </c>
      <c r="E2062" s="22" t="s">
        <v>28</v>
      </c>
      <c r="F2062" s="22" t="s">
        <v>1817</v>
      </c>
      <c r="G2062" s="22" t="s">
        <v>579</v>
      </c>
      <c r="H2062" s="23" t="s">
        <v>3651</v>
      </c>
      <c r="I2062" s="20"/>
      <c r="J2062" s="20"/>
      <c r="K2062" s="20"/>
      <c r="L2062" s="20"/>
      <c r="M2062" s="20"/>
    </row>
    <row r="2063" spans="1:13">
      <c r="A2063" s="25" t="s">
        <v>3262</v>
      </c>
      <c r="B2063" s="22" t="s">
        <v>3665</v>
      </c>
      <c r="C2063" s="22" t="s">
        <v>3270</v>
      </c>
      <c r="D2063" s="22" t="s">
        <v>3666</v>
      </c>
      <c r="E2063" s="22" t="s">
        <v>28</v>
      </c>
      <c r="F2063" s="22" t="s">
        <v>3667</v>
      </c>
      <c r="G2063" s="22" t="s">
        <v>696</v>
      </c>
      <c r="H2063" s="23" t="s">
        <v>3668</v>
      </c>
      <c r="I2063" s="20"/>
      <c r="J2063" s="20"/>
      <c r="K2063" s="20"/>
      <c r="L2063" s="20"/>
      <c r="M2063" s="20"/>
    </row>
    <row r="2064" spans="1:13">
      <c r="A2064" s="25" t="s">
        <v>3262</v>
      </c>
      <c r="B2064" s="22" t="s">
        <v>3669</v>
      </c>
      <c r="C2064" s="22" t="s">
        <v>3270</v>
      </c>
      <c r="D2064" s="22" t="s">
        <v>3670</v>
      </c>
      <c r="E2064" s="22" t="s">
        <v>28</v>
      </c>
      <c r="F2064" s="22" t="s">
        <v>3671</v>
      </c>
      <c r="G2064" s="22" t="s">
        <v>696</v>
      </c>
      <c r="H2064" s="23" t="s">
        <v>3672</v>
      </c>
      <c r="I2064" s="20"/>
      <c r="J2064" s="20"/>
      <c r="K2064" s="20"/>
      <c r="L2064" s="20"/>
      <c r="M2064" s="20"/>
    </row>
    <row r="2065" spans="1:13">
      <c r="A2065" s="25" t="s">
        <v>3262</v>
      </c>
      <c r="B2065" s="22" t="s">
        <v>3673</v>
      </c>
      <c r="C2065" s="22" t="s">
        <v>3270</v>
      </c>
      <c r="D2065" s="22" t="s">
        <v>3666</v>
      </c>
      <c r="E2065" s="22" t="s">
        <v>28</v>
      </c>
      <c r="F2065" s="22" t="s">
        <v>3667</v>
      </c>
      <c r="G2065" s="22" t="s">
        <v>696</v>
      </c>
      <c r="H2065" s="23" t="s">
        <v>3668</v>
      </c>
      <c r="I2065" s="20"/>
      <c r="J2065" s="20"/>
      <c r="K2065" s="20"/>
      <c r="L2065" s="20"/>
      <c r="M2065" s="20"/>
    </row>
    <row r="2066" spans="1:13">
      <c r="A2066" s="25" t="s">
        <v>3262</v>
      </c>
      <c r="B2066" s="22" t="s">
        <v>3674</v>
      </c>
      <c r="C2066" s="22" t="s">
        <v>3270</v>
      </c>
      <c r="D2066" s="22" t="s">
        <v>3666</v>
      </c>
      <c r="E2066" s="22" t="s">
        <v>28</v>
      </c>
      <c r="F2066" s="22" t="s">
        <v>3667</v>
      </c>
      <c r="G2066" s="22" t="s">
        <v>696</v>
      </c>
      <c r="H2066" s="23" t="s">
        <v>3668</v>
      </c>
      <c r="I2066" s="20"/>
      <c r="J2066" s="20"/>
      <c r="K2066" s="20"/>
      <c r="L2066" s="20"/>
      <c r="M2066" s="20"/>
    </row>
    <row r="2067" spans="1:13">
      <c r="A2067" s="25" t="s">
        <v>3262</v>
      </c>
      <c r="B2067" s="22" t="s">
        <v>3675</v>
      </c>
      <c r="C2067" s="22" t="s">
        <v>3270</v>
      </c>
      <c r="D2067" s="22" t="s">
        <v>3666</v>
      </c>
      <c r="E2067" s="22" t="s">
        <v>28</v>
      </c>
      <c r="F2067" s="22" t="s">
        <v>3667</v>
      </c>
      <c r="G2067" s="22" t="s">
        <v>696</v>
      </c>
      <c r="H2067" s="23" t="s">
        <v>3668</v>
      </c>
      <c r="I2067" s="20"/>
      <c r="J2067" s="20"/>
      <c r="K2067" s="20"/>
      <c r="L2067" s="20"/>
      <c r="M2067" s="20"/>
    </row>
    <row r="2068" spans="1:13">
      <c r="A2068" s="25" t="s">
        <v>3262</v>
      </c>
      <c r="B2068" s="22" t="s">
        <v>3676</v>
      </c>
      <c r="C2068" s="22" t="s">
        <v>3270</v>
      </c>
      <c r="D2068" s="22" t="s">
        <v>3650</v>
      </c>
      <c r="E2068" s="22" t="s">
        <v>28</v>
      </c>
      <c r="F2068" s="22" t="s">
        <v>1817</v>
      </c>
      <c r="G2068" s="22" t="s">
        <v>722</v>
      </c>
      <c r="H2068" s="23" t="s">
        <v>3654</v>
      </c>
      <c r="I2068" s="20"/>
      <c r="J2068" s="20"/>
      <c r="K2068" s="20"/>
      <c r="L2068" s="20"/>
      <c r="M2068" s="20"/>
    </row>
    <row r="2069" spans="1:13">
      <c r="A2069" s="25" t="s">
        <v>3262</v>
      </c>
      <c r="B2069" s="22" t="s">
        <v>3677</v>
      </c>
      <c r="C2069" s="22" t="s">
        <v>3270</v>
      </c>
      <c r="D2069" s="22" t="s">
        <v>3650</v>
      </c>
      <c r="E2069" s="22" t="s">
        <v>28</v>
      </c>
      <c r="F2069" s="22" t="s">
        <v>1817</v>
      </c>
      <c r="G2069" s="22" t="s">
        <v>579</v>
      </c>
      <c r="H2069" s="23" t="s">
        <v>3651</v>
      </c>
      <c r="I2069" s="20"/>
      <c r="J2069" s="20"/>
      <c r="K2069" s="20"/>
      <c r="L2069" s="20"/>
      <c r="M2069" s="20"/>
    </row>
    <row r="2070" spans="1:13">
      <c r="A2070" s="25" t="s">
        <v>3262</v>
      </c>
      <c r="B2070" s="22" t="s">
        <v>3678</v>
      </c>
      <c r="C2070" s="22" t="s">
        <v>3270</v>
      </c>
      <c r="D2070" s="22" t="s">
        <v>3650</v>
      </c>
      <c r="E2070" s="22" t="s">
        <v>28</v>
      </c>
      <c r="F2070" s="22" t="s">
        <v>1817</v>
      </c>
      <c r="G2070" s="22" t="s">
        <v>579</v>
      </c>
      <c r="H2070" s="23" t="s">
        <v>3651</v>
      </c>
      <c r="I2070" s="20"/>
      <c r="J2070" s="20"/>
      <c r="K2070" s="20"/>
      <c r="L2070" s="20"/>
      <c r="M2070" s="20"/>
    </row>
    <row r="2071" spans="1:13">
      <c r="A2071" s="25" t="s">
        <v>3262</v>
      </c>
      <c r="B2071" s="22" t="s">
        <v>3679</v>
      </c>
      <c r="C2071" s="22" t="s">
        <v>3270</v>
      </c>
      <c r="D2071" s="22" t="s">
        <v>3680</v>
      </c>
      <c r="E2071" s="22" t="s">
        <v>39</v>
      </c>
      <c r="F2071" s="22" t="s">
        <v>3667</v>
      </c>
      <c r="G2071" s="22" t="s">
        <v>692</v>
      </c>
      <c r="H2071" s="23" t="s">
        <v>3681</v>
      </c>
      <c r="I2071" s="20"/>
      <c r="J2071" s="20"/>
      <c r="K2071" s="20"/>
      <c r="L2071" s="20"/>
      <c r="M2071" s="20"/>
    </row>
    <row r="2072" spans="1:13">
      <c r="A2072" s="25" t="s">
        <v>3262</v>
      </c>
      <c r="B2072" s="22" t="s">
        <v>3682</v>
      </c>
      <c r="C2072" s="22" t="s">
        <v>3270</v>
      </c>
      <c r="D2072" s="22" t="s">
        <v>3680</v>
      </c>
      <c r="E2072" s="22" t="s">
        <v>39</v>
      </c>
      <c r="F2072" s="22" t="s">
        <v>3667</v>
      </c>
      <c r="G2072" s="22" t="s">
        <v>692</v>
      </c>
      <c r="H2072" s="23" t="s">
        <v>3681</v>
      </c>
      <c r="I2072" s="20"/>
      <c r="J2072" s="20"/>
      <c r="K2072" s="20"/>
      <c r="L2072" s="20"/>
      <c r="M2072" s="20"/>
    </row>
    <row r="2073" spans="1:13">
      <c r="A2073" s="25" t="s">
        <v>3262</v>
      </c>
      <c r="B2073" s="22" t="s">
        <v>3683</v>
      </c>
      <c r="C2073" s="22" t="s">
        <v>3270</v>
      </c>
      <c r="D2073" s="22" t="s">
        <v>3680</v>
      </c>
      <c r="E2073" s="22" t="s">
        <v>39</v>
      </c>
      <c r="F2073" s="22" t="s">
        <v>3667</v>
      </c>
      <c r="G2073" s="22" t="s">
        <v>2059</v>
      </c>
      <c r="H2073" s="23" t="s">
        <v>3493</v>
      </c>
      <c r="I2073" s="20"/>
      <c r="J2073" s="20"/>
      <c r="K2073" s="20"/>
      <c r="L2073" s="20"/>
      <c r="M2073" s="20"/>
    </row>
    <row r="2074" spans="1:13">
      <c r="A2074" s="25" t="s">
        <v>3262</v>
      </c>
      <c r="B2074" s="22" t="s">
        <v>3684</v>
      </c>
      <c r="C2074" s="22" t="s">
        <v>3270</v>
      </c>
      <c r="D2074" s="22" t="s">
        <v>3680</v>
      </c>
      <c r="E2074" s="22" t="s">
        <v>39</v>
      </c>
      <c r="F2074" s="22" t="s">
        <v>3667</v>
      </c>
      <c r="G2074" s="22" t="s">
        <v>2059</v>
      </c>
      <c r="H2074" s="23" t="s">
        <v>3493</v>
      </c>
      <c r="I2074" s="20"/>
      <c r="J2074" s="20"/>
      <c r="K2074" s="20"/>
      <c r="L2074" s="20"/>
      <c r="M2074" s="20"/>
    </row>
    <row r="2075" spans="1:13">
      <c r="A2075" s="25" t="s">
        <v>3262</v>
      </c>
      <c r="B2075" s="22" t="s">
        <v>3685</v>
      </c>
      <c r="C2075" s="22" t="s">
        <v>3270</v>
      </c>
      <c r="D2075" s="22" t="s">
        <v>3680</v>
      </c>
      <c r="E2075" s="22" t="s">
        <v>39</v>
      </c>
      <c r="F2075" s="22" t="s">
        <v>3667</v>
      </c>
      <c r="G2075" s="22" t="s">
        <v>2059</v>
      </c>
      <c r="H2075" s="23" t="s">
        <v>3493</v>
      </c>
      <c r="I2075" s="20"/>
      <c r="J2075" s="20"/>
      <c r="K2075" s="20"/>
      <c r="L2075" s="20"/>
      <c r="M2075" s="20"/>
    </row>
    <row r="2076" spans="1:13">
      <c r="A2076" s="25" t="s">
        <v>3262</v>
      </c>
      <c r="B2076" s="22" t="s">
        <v>3686</v>
      </c>
      <c r="C2076" s="22" t="s">
        <v>3270</v>
      </c>
      <c r="D2076" s="22" t="s">
        <v>3680</v>
      </c>
      <c r="E2076" s="22" t="s">
        <v>39</v>
      </c>
      <c r="F2076" s="22" t="s">
        <v>3667</v>
      </c>
      <c r="G2076" s="22" t="s">
        <v>2059</v>
      </c>
      <c r="H2076" s="23" t="s">
        <v>3493</v>
      </c>
      <c r="I2076" s="20"/>
      <c r="J2076" s="20"/>
      <c r="K2076" s="20"/>
      <c r="L2076" s="20"/>
      <c r="M2076" s="20"/>
    </row>
    <row r="2077" spans="1:13">
      <c r="A2077" s="25" t="s">
        <v>3262</v>
      </c>
      <c r="B2077" s="22" t="s">
        <v>3687</v>
      </c>
      <c r="C2077" s="22" t="s">
        <v>3270</v>
      </c>
      <c r="D2077" s="22" t="s">
        <v>3680</v>
      </c>
      <c r="E2077" s="22" t="s">
        <v>39</v>
      </c>
      <c r="F2077" s="22" t="s">
        <v>3667</v>
      </c>
      <c r="G2077" s="22" t="s">
        <v>692</v>
      </c>
      <c r="H2077" s="23" t="s">
        <v>3681</v>
      </c>
      <c r="I2077" s="20"/>
      <c r="J2077" s="20"/>
      <c r="K2077" s="20"/>
      <c r="L2077" s="20"/>
      <c r="M2077" s="20"/>
    </row>
    <row r="2078" spans="1:13">
      <c r="A2078" s="25" t="s">
        <v>3262</v>
      </c>
      <c r="B2078" s="22" t="s">
        <v>3688</v>
      </c>
      <c r="C2078" s="22" t="s">
        <v>3270</v>
      </c>
      <c r="D2078" s="22" t="s">
        <v>3680</v>
      </c>
      <c r="E2078" s="22" t="s">
        <v>39</v>
      </c>
      <c r="F2078" s="22" t="s">
        <v>3667</v>
      </c>
      <c r="G2078" s="22" t="s">
        <v>692</v>
      </c>
      <c r="H2078" s="23" t="s">
        <v>3681</v>
      </c>
      <c r="I2078" s="20"/>
      <c r="J2078" s="20"/>
      <c r="K2078" s="20"/>
      <c r="L2078" s="20"/>
      <c r="M2078" s="20"/>
    </row>
    <row r="2079" spans="1:13">
      <c r="A2079" s="25" t="s">
        <v>3262</v>
      </c>
      <c r="B2079" s="22" t="s">
        <v>3689</v>
      </c>
      <c r="C2079" s="22" t="s">
        <v>3270</v>
      </c>
      <c r="D2079" s="22" t="s">
        <v>3680</v>
      </c>
      <c r="E2079" s="22" t="s">
        <v>39</v>
      </c>
      <c r="F2079" s="22" t="s">
        <v>3667</v>
      </c>
      <c r="G2079" s="22" t="s">
        <v>2059</v>
      </c>
      <c r="H2079" s="23" t="s">
        <v>3493</v>
      </c>
      <c r="I2079" s="20"/>
      <c r="J2079" s="20"/>
      <c r="K2079" s="20"/>
      <c r="L2079" s="20"/>
      <c r="M2079" s="20"/>
    </row>
    <row r="2080" spans="1:13">
      <c r="A2080" s="25" t="s">
        <v>3262</v>
      </c>
      <c r="B2080" s="22" t="s">
        <v>3690</v>
      </c>
      <c r="C2080" s="22" t="s">
        <v>3270</v>
      </c>
      <c r="D2080" s="22" t="s">
        <v>3680</v>
      </c>
      <c r="E2080" s="22" t="s">
        <v>39</v>
      </c>
      <c r="F2080" s="22" t="s">
        <v>3667</v>
      </c>
      <c r="G2080" s="22" t="s">
        <v>2059</v>
      </c>
      <c r="H2080" s="23" t="s">
        <v>3493</v>
      </c>
      <c r="I2080" s="20"/>
      <c r="J2080" s="20"/>
      <c r="K2080" s="20"/>
      <c r="L2080" s="20"/>
      <c r="M2080" s="20"/>
    </row>
    <row r="2081" spans="1:13">
      <c r="A2081" s="25" t="s">
        <v>3262</v>
      </c>
      <c r="B2081" s="22" t="s">
        <v>3691</v>
      </c>
      <c r="C2081" s="22" t="s">
        <v>3270</v>
      </c>
      <c r="D2081" s="22" t="s">
        <v>3680</v>
      </c>
      <c r="E2081" s="22" t="s">
        <v>39</v>
      </c>
      <c r="F2081" s="22" t="s">
        <v>3667</v>
      </c>
      <c r="G2081" s="22" t="s">
        <v>2059</v>
      </c>
      <c r="H2081" s="23" t="s">
        <v>3493</v>
      </c>
      <c r="I2081" s="20"/>
      <c r="J2081" s="20"/>
      <c r="K2081" s="20"/>
      <c r="L2081" s="20"/>
      <c r="M2081" s="20"/>
    </row>
    <row r="2082" spans="1:13">
      <c r="A2082" s="25" t="s">
        <v>3262</v>
      </c>
      <c r="B2082" s="22" t="s">
        <v>3692</v>
      </c>
      <c r="C2082" s="22" t="s">
        <v>3270</v>
      </c>
      <c r="D2082" s="22" t="s">
        <v>3680</v>
      </c>
      <c r="E2082" s="22" t="s">
        <v>39</v>
      </c>
      <c r="F2082" s="22" t="s">
        <v>3667</v>
      </c>
      <c r="G2082" s="22" t="s">
        <v>2059</v>
      </c>
      <c r="H2082" s="23" t="s">
        <v>3493</v>
      </c>
      <c r="I2082" s="20"/>
      <c r="J2082" s="20"/>
      <c r="K2082" s="20"/>
      <c r="L2082" s="20"/>
      <c r="M2082" s="20"/>
    </row>
    <row r="2083" spans="1:13">
      <c r="A2083" s="25" t="s">
        <v>3262</v>
      </c>
      <c r="B2083" s="22" t="s">
        <v>3693</v>
      </c>
      <c r="C2083" s="22" t="s">
        <v>3270</v>
      </c>
      <c r="D2083" s="22" t="s">
        <v>3694</v>
      </c>
      <c r="E2083" s="22" t="s">
        <v>662</v>
      </c>
      <c r="F2083" s="22" t="s">
        <v>2775</v>
      </c>
      <c r="G2083" s="22" t="s">
        <v>692</v>
      </c>
      <c r="H2083" s="23" t="s">
        <v>3695</v>
      </c>
      <c r="I2083" s="20"/>
      <c r="J2083" s="20"/>
      <c r="K2083" s="20"/>
      <c r="L2083" s="20"/>
      <c r="M2083" s="20"/>
    </row>
    <row r="2084" spans="1:13">
      <c r="A2084" s="25" t="s">
        <v>3262</v>
      </c>
      <c r="B2084" s="22" t="s">
        <v>3696</v>
      </c>
      <c r="C2084" s="22" t="s">
        <v>3270</v>
      </c>
      <c r="D2084" s="22" t="s">
        <v>3694</v>
      </c>
      <c r="E2084" s="22" t="s">
        <v>662</v>
      </c>
      <c r="F2084" s="22" t="s">
        <v>2775</v>
      </c>
      <c r="G2084" s="22" t="s">
        <v>692</v>
      </c>
      <c r="H2084" s="23" t="s">
        <v>3695</v>
      </c>
      <c r="I2084" s="20"/>
      <c r="J2084" s="20"/>
      <c r="K2084" s="20"/>
      <c r="L2084" s="20"/>
      <c r="M2084" s="20"/>
    </row>
    <row r="2085" spans="1:13">
      <c r="A2085" s="25" t="s">
        <v>3262</v>
      </c>
      <c r="B2085" s="22" t="s">
        <v>3697</v>
      </c>
      <c r="C2085" s="22" t="s">
        <v>3270</v>
      </c>
      <c r="D2085" s="22" t="s">
        <v>3694</v>
      </c>
      <c r="E2085" s="22" t="s">
        <v>662</v>
      </c>
      <c r="F2085" s="22" t="s">
        <v>2775</v>
      </c>
      <c r="G2085" s="22" t="s">
        <v>2059</v>
      </c>
      <c r="H2085" s="23" t="s">
        <v>3698</v>
      </c>
      <c r="I2085" s="20"/>
      <c r="J2085" s="20"/>
      <c r="K2085" s="20"/>
      <c r="L2085" s="20"/>
      <c r="M2085" s="20"/>
    </row>
    <row r="2086" spans="1:13">
      <c r="A2086" s="25" t="s">
        <v>3262</v>
      </c>
      <c r="B2086" s="22" t="s">
        <v>3699</v>
      </c>
      <c r="C2086" s="22" t="s">
        <v>3270</v>
      </c>
      <c r="D2086" s="22" t="s">
        <v>3694</v>
      </c>
      <c r="E2086" s="22" t="s">
        <v>662</v>
      </c>
      <c r="F2086" s="22" t="s">
        <v>2775</v>
      </c>
      <c r="G2086" s="22" t="s">
        <v>2059</v>
      </c>
      <c r="H2086" s="23" t="s">
        <v>3698</v>
      </c>
      <c r="I2086" s="20"/>
      <c r="J2086" s="20"/>
      <c r="K2086" s="20"/>
      <c r="L2086" s="20"/>
      <c r="M2086" s="20"/>
    </row>
    <row r="2087" spans="1:13">
      <c r="A2087" s="25" t="s">
        <v>3262</v>
      </c>
      <c r="B2087" s="22" t="s">
        <v>3700</v>
      </c>
      <c r="C2087" s="22" t="s">
        <v>3270</v>
      </c>
      <c r="D2087" s="22" t="s">
        <v>3694</v>
      </c>
      <c r="E2087" s="22" t="s">
        <v>662</v>
      </c>
      <c r="F2087" s="22" t="s">
        <v>2775</v>
      </c>
      <c r="G2087" s="22" t="s">
        <v>2059</v>
      </c>
      <c r="H2087" s="23" t="s">
        <v>3698</v>
      </c>
      <c r="I2087" s="20"/>
      <c r="J2087" s="20"/>
      <c r="K2087" s="20"/>
      <c r="L2087" s="20"/>
      <c r="M2087" s="20"/>
    </row>
    <row r="2088" spans="1:13">
      <c r="A2088" s="25" t="s">
        <v>3262</v>
      </c>
      <c r="B2088" s="25" t="s">
        <v>3701</v>
      </c>
      <c r="C2088" s="25" t="s">
        <v>3319</v>
      </c>
      <c r="D2088" s="25" t="s">
        <v>3702</v>
      </c>
      <c r="E2088" s="25">
        <v>2</v>
      </c>
      <c r="F2088" s="25">
        <v>15.5</v>
      </c>
      <c r="G2088" s="25">
        <v>800</v>
      </c>
      <c r="H2088" s="26">
        <v>12400</v>
      </c>
      <c r="I2088" s="20"/>
      <c r="J2088" s="20"/>
      <c r="K2088" s="20"/>
      <c r="L2088" s="20"/>
      <c r="M2088" s="20"/>
    </row>
    <row r="2089" spans="1:13">
      <c r="A2089" s="25" t="s">
        <v>3262</v>
      </c>
      <c r="B2089" s="25" t="s">
        <v>3703</v>
      </c>
      <c r="C2089" s="25" t="s">
        <v>3319</v>
      </c>
      <c r="D2089" s="25" t="s">
        <v>3702</v>
      </c>
      <c r="E2089" s="25">
        <v>2</v>
      </c>
      <c r="F2089" s="25">
        <v>15.5</v>
      </c>
      <c r="G2089" s="25">
        <v>800</v>
      </c>
      <c r="H2089" s="26">
        <v>12400</v>
      </c>
      <c r="I2089" s="20"/>
      <c r="J2089" s="20"/>
      <c r="K2089" s="20"/>
      <c r="L2089" s="20"/>
      <c r="M2089" s="20"/>
    </row>
    <row r="2090" spans="1:13">
      <c r="A2090" s="25" t="s">
        <v>3262</v>
      </c>
      <c r="B2090" s="25" t="s">
        <v>3704</v>
      </c>
      <c r="C2090" s="25" t="s">
        <v>3319</v>
      </c>
      <c r="D2090" s="25" t="s">
        <v>3702</v>
      </c>
      <c r="E2090" s="25">
        <v>2</v>
      </c>
      <c r="F2090" s="25">
        <v>15.5</v>
      </c>
      <c r="G2090" s="25">
        <v>800</v>
      </c>
      <c r="H2090" s="26">
        <v>12400</v>
      </c>
      <c r="I2090" s="20"/>
      <c r="J2090" s="20"/>
      <c r="K2090" s="20"/>
      <c r="L2090" s="20"/>
      <c r="M2090" s="20"/>
    </row>
    <row r="2091" spans="1:13">
      <c r="A2091" s="25" t="s">
        <v>3262</v>
      </c>
      <c r="B2091" s="25" t="s">
        <v>3705</v>
      </c>
      <c r="C2091" s="25" t="s">
        <v>3270</v>
      </c>
      <c r="D2091" s="25" t="s">
        <v>3706</v>
      </c>
      <c r="E2091" s="25">
        <v>7</v>
      </c>
      <c r="F2091" s="25">
        <v>9.1</v>
      </c>
      <c r="G2091" s="25">
        <v>275</v>
      </c>
      <c r="H2091" s="26">
        <v>2503</v>
      </c>
      <c r="I2091" s="20"/>
      <c r="J2091" s="20"/>
      <c r="K2091" s="20"/>
      <c r="L2091" s="20"/>
      <c r="M2091" s="20"/>
    </row>
    <row r="2092" spans="1:13">
      <c r="A2092" s="25" t="s">
        <v>3262</v>
      </c>
      <c r="B2092" s="25" t="s">
        <v>3705</v>
      </c>
      <c r="C2092" s="25" t="s">
        <v>3270</v>
      </c>
      <c r="D2092" s="25" t="s">
        <v>3706</v>
      </c>
      <c r="E2092" s="25">
        <v>7</v>
      </c>
      <c r="F2092" s="25">
        <v>9.1</v>
      </c>
      <c r="G2092" s="25">
        <v>275</v>
      </c>
      <c r="H2092" s="26">
        <v>2503</v>
      </c>
      <c r="I2092" s="20"/>
      <c r="J2092" s="20"/>
      <c r="K2092" s="20"/>
      <c r="L2092" s="20"/>
      <c r="M2092" s="20"/>
    </row>
    <row r="2093" spans="1:13">
      <c r="A2093" s="25" t="s">
        <v>3262</v>
      </c>
      <c r="B2093" s="25" t="s">
        <v>3705</v>
      </c>
      <c r="C2093" s="25" t="s">
        <v>3270</v>
      </c>
      <c r="D2093" s="25" t="s">
        <v>3706</v>
      </c>
      <c r="E2093" s="25">
        <v>7</v>
      </c>
      <c r="F2093" s="25">
        <v>9.1</v>
      </c>
      <c r="G2093" s="25">
        <v>275</v>
      </c>
      <c r="H2093" s="26">
        <v>2503</v>
      </c>
      <c r="I2093" s="20"/>
      <c r="J2093" s="20"/>
      <c r="K2093" s="20"/>
      <c r="L2093" s="20"/>
      <c r="M2093" s="20"/>
    </row>
    <row r="2094" spans="1:13">
      <c r="A2094" s="25" t="s">
        <v>3262</v>
      </c>
      <c r="B2094" s="22" t="s">
        <v>3707</v>
      </c>
      <c r="C2094" s="22" t="s">
        <v>3270</v>
      </c>
      <c r="D2094" s="22" t="s">
        <v>3694</v>
      </c>
      <c r="E2094" s="22" t="s">
        <v>662</v>
      </c>
      <c r="F2094" s="22" t="s">
        <v>2775</v>
      </c>
      <c r="G2094" s="22" t="s">
        <v>2059</v>
      </c>
      <c r="H2094" s="23" t="s">
        <v>3698</v>
      </c>
      <c r="I2094" s="20"/>
      <c r="J2094" s="20"/>
      <c r="K2094" s="20"/>
      <c r="L2094" s="20"/>
      <c r="M2094" s="20"/>
    </row>
    <row r="2095" spans="1:13">
      <c r="A2095" s="25" t="s">
        <v>3262</v>
      </c>
      <c r="B2095" s="22" t="s">
        <v>3708</v>
      </c>
      <c r="C2095" s="22" t="s">
        <v>3270</v>
      </c>
      <c r="D2095" s="22" t="s">
        <v>3694</v>
      </c>
      <c r="E2095" s="22" t="s">
        <v>662</v>
      </c>
      <c r="F2095" s="22" t="s">
        <v>2775</v>
      </c>
      <c r="G2095" s="22" t="s">
        <v>2059</v>
      </c>
      <c r="H2095" s="23" t="s">
        <v>3698</v>
      </c>
      <c r="I2095" s="20"/>
      <c r="J2095" s="20"/>
      <c r="K2095" s="20"/>
      <c r="L2095" s="20"/>
      <c r="M2095" s="20"/>
    </row>
    <row r="2096" spans="1:13">
      <c r="A2096" s="25" t="s">
        <v>3262</v>
      </c>
      <c r="B2096" s="22" t="s">
        <v>3709</v>
      </c>
      <c r="C2096" s="22" t="s">
        <v>3270</v>
      </c>
      <c r="D2096" s="22" t="s">
        <v>3694</v>
      </c>
      <c r="E2096" s="22" t="s">
        <v>662</v>
      </c>
      <c r="F2096" s="22" t="s">
        <v>2775</v>
      </c>
      <c r="G2096" s="22" t="s">
        <v>2059</v>
      </c>
      <c r="H2096" s="23" t="s">
        <v>3698</v>
      </c>
      <c r="I2096" s="20"/>
      <c r="J2096" s="20"/>
      <c r="K2096" s="20"/>
      <c r="L2096" s="20"/>
      <c r="M2096" s="20"/>
    </row>
    <row r="2097" spans="1:13">
      <c r="A2097" s="25" t="s">
        <v>3262</v>
      </c>
      <c r="B2097" s="22" t="s">
        <v>3710</v>
      </c>
      <c r="C2097" s="22" t="s">
        <v>3270</v>
      </c>
      <c r="D2097" s="22" t="s">
        <v>3694</v>
      </c>
      <c r="E2097" s="22" t="s">
        <v>662</v>
      </c>
      <c r="F2097" s="22" t="s">
        <v>2775</v>
      </c>
      <c r="G2097" s="22" t="s">
        <v>2059</v>
      </c>
      <c r="H2097" s="23" t="s">
        <v>3698</v>
      </c>
      <c r="I2097" s="20"/>
      <c r="J2097" s="20"/>
      <c r="K2097" s="20"/>
      <c r="L2097" s="20"/>
      <c r="M2097" s="20"/>
    </row>
    <row r="2098" spans="1:13">
      <c r="A2098" s="25" t="s">
        <v>3262</v>
      </c>
      <c r="B2098" s="22" t="s">
        <v>3711</v>
      </c>
      <c r="C2098" s="22" t="s">
        <v>3270</v>
      </c>
      <c r="D2098" s="22" t="s">
        <v>3680</v>
      </c>
      <c r="E2098" s="22" t="s">
        <v>39</v>
      </c>
      <c r="F2098" s="22" t="s">
        <v>3667</v>
      </c>
      <c r="G2098" s="22" t="s">
        <v>692</v>
      </c>
      <c r="H2098" s="23" t="s">
        <v>3681</v>
      </c>
      <c r="I2098" s="20"/>
      <c r="J2098" s="20"/>
      <c r="K2098" s="20"/>
      <c r="L2098" s="20"/>
      <c r="M2098" s="20"/>
    </row>
    <row r="2099" spans="1:13">
      <c r="A2099" s="25" t="s">
        <v>3262</v>
      </c>
      <c r="B2099" s="22" t="s">
        <v>3712</v>
      </c>
      <c r="C2099" s="22" t="s">
        <v>3270</v>
      </c>
      <c r="D2099" s="22" t="s">
        <v>3680</v>
      </c>
      <c r="E2099" s="22" t="s">
        <v>39</v>
      </c>
      <c r="F2099" s="22" t="s">
        <v>3667</v>
      </c>
      <c r="G2099" s="22" t="s">
        <v>2059</v>
      </c>
      <c r="H2099" s="23" t="s">
        <v>3493</v>
      </c>
      <c r="I2099" s="20"/>
      <c r="J2099" s="20"/>
      <c r="K2099" s="20"/>
      <c r="L2099" s="20"/>
      <c r="M2099" s="20"/>
    </row>
    <row r="2100" spans="1:13">
      <c r="A2100" s="25" t="s">
        <v>3262</v>
      </c>
      <c r="B2100" s="22" t="s">
        <v>3713</v>
      </c>
      <c r="C2100" s="22" t="s">
        <v>3270</v>
      </c>
      <c r="D2100" s="22" t="s">
        <v>3680</v>
      </c>
      <c r="E2100" s="22" t="s">
        <v>39</v>
      </c>
      <c r="F2100" s="22" t="s">
        <v>3667</v>
      </c>
      <c r="G2100" s="22" t="s">
        <v>2059</v>
      </c>
      <c r="H2100" s="23" t="s">
        <v>3493</v>
      </c>
      <c r="I2100" s="20"/>
      <c r="J2100" s="20"/>
      <c r="K2100" s="20"/>
      <c r="L2100" s="20"/>
      <c r="M2100" s="20"/>
    </row>
    <row r="2101" spans="1:13">
      <c r="A2101" s="25" t="s">
        <v>3262</v>
      </c>
      <c r="B2101" s="22" t="s">
        <v>3714</v>
      </c>
      <c r="C2101" s="22" t="s">
        <v>3270</v>
      </c>
      <c r="D2101" s="22" t="s">
        <v>3680</v>
      </c>
      <c r="E2101" s="22" t="s">
        <v>39</v>
      </c>
      <c r="F2101" s="22" t="s">
        <v>3667</v>
      </c>
      <c r="G2101" s="22" t="s">
        <v>692</v>
      </c>
      <c r="H2101" s="23" t="s">
        <v>3681</v>
      </c>
      <c r="I2101" s="20"/>
      <c r="J2101" s="20"/>
      <c r="K2101" s="20"/>
      <c r="L2101" s="20"/>
      <c r="M2101" s="20"/>
    </row>
    <row r="2102" spans="1:13">
      <c r="A2102" s="25" t="s">
        <v>3262</v>
      </c>
      <c r="B2102" s="22" t="s">
        <v>3715</v>
      </c>
      <c r="C2102" s="22" t="s">
        <v>3270</v>
      </c>
      <c r="D2102" s="22" t="s">
        <v>3680</v>
      </c>
      <c r="E2102" s="22" t="s">
        <v>39</v>
      </c>
      <c r="F2102" s="22" t="s">
        <v>3667</v>
      </c>
      <c r="G2102" s="22" t="s">
        <v>2059</v>
      </c>
      <c r="H2102" s="23" t="s">
        <v>3493</v>
      </c>
      <c r="I2102" s="20"/>
      <c r="J2102" s="20"/>
      <c r="K2102" s="20"/>
      <c r="L2102" s="20"/>
      <c r="M2102" s="20"/>
    </row>
    <row r="2103" spans="1:13">
      <c r="A2103" s="25" t="s">
        <v>3262</v>
      </c>
      <c r="B2103" s="22" t="s">
        <v>3716</v>
      </c>
      <c r="C2103" s="22" t="s">
        <v>3270</v>
      </c>
      <c r="D2103" s="22" t="s">
        <v>3680</v>
      </c>
      <c r="E2103" s="22" t="s">
        <v>39</v>
      </c>
      <c r="F2103" s="22" t="s">
        <v>3667</v>
      </c>
      <c r="G2103" s="22" t="s">
        <v>2059</v>
      </c>
      <c r="H2103" s="23" t="s">
        <v>3493</v>
      </c>
      <c r="I2103" s="20"/>
      <c r="J2103" s="20"/>
      <c r="K2103" s="20"/>
      <c r="L2103" s="20"/>
      <c r="M2103" s="20"/>
    </row>
    <row r="2104" spans="1:13">
      <c r="A2104" s="25" t="s">
        <v>3262</v>
      </c>
      <c r="B2104" s="22" t="s">
        <v>3717</v>
      </c>
      <c r="C2104" s="22" t="s">
        <v>3270</v>
      </c>
      <c r="D2104" s="22" t="s">
        <v>3680</v>
      </c>
      <c r="E2104" s="22" t="s">
        <v>39</v>
      </c>
      <c r="F2104" s="22" t="s">
        <v>3667</v>
      </c>
      <c r="G2104" s="22" t="s">
        <v>692</v>
      </c>
      <c r="H2104" s="23" t="s">
        <v>3681</v>
      </c>
      <c r="I2104" s="20"/>
      <c r="J2104" s="20"/>
      <c r="K2104" s="20"/>
      <c r="L2104" s="20"/>
      <c r="M2104" s="20"/>
    </row>
    <row r="2105" spans="1:13">
      <c r="A2105" s="25" t="s">
        <v>3262</v>
      </c>
      <c r="B2105" s="22" t="s">
        <v>3718</v>
      </c>
      <c r="C2105" s="22" t="s">
        <v>3270</v>
      </c>
      <c r="D2105" s="22" t="s">
        <v>3680</v>
      </c>
      <c r="E2105" s="22" t="s">
        <v>39</v>
      </c>
      <c r="F2105" s="22" t="s">
        <v>3667</v>
      </c>
      <c r="G2105" s="22" t="s">
        <v>2059</v>
      </c>
      <c r="H2105" s="23" t="s">
        <v>3493</v>
      </c>
      <c r="I2105" s="20"/>
      <c r="J2105" s="20"/>
      <c r="K2105" s="20"/>
      <c r="L2105" s="20"/>
      <c r="M2105" s="20"/>
    </row>
    <row r="2106" spans="1:13">
      <c r="A2106" s="25" t="s">
        <v>3262</v>
      </c>
      <c r="B2106" s="22" t="s">
        <v>3719</v>
      </c>
      <c r="C2106" s="22" t="s">
        <v>3270</v>
      </c>
      <c r="D2106" s="22" t="s">
        <v>3680</v>
      </c>
      <c r="E2106" s="22" t="s">
        <v>39</v>
      </c>
      <c r="F2106" s="22" t="s">
        <v>3667</v>
      </c>
      <c r="G2106" s="22" t="s">
        <v>2059</v>
      </c>
      <c r="H2106" s="23" t="s">
        <v>3493</v>
      </c>
      <c r="I2106" s="20"/>
      <c r="J2106" s="20"/>
      <c r="K2106" s="20"/>
      <c r="L2106" s="20"/>
      <c r="M2106" s="20"/>
    </row>
    <row r="2107" spans="1:13">
      <c r="A2107" s="25" t="s">
        <v>3262</v>
      </c>
      <c r="B2107" s="22" t="s">
        <v>3720</v>
      </c>
      <c r="C2107" s="22" t="s">
        <v>3270</v>
      </c>
      <c r="D2107" s="22" t="s">
        <v>3680</v>
      </c>
      <c r="E2107" s="22" t="s">
        <v>39</v>
      </c>
      <c r="F2107" s="22" t="s">
        <v>3667</v>
      </c>
      <c r="G2107" s="22" t="s">
        <v>692</v>
      </c>
      <c r="H2107" s="23" t="s">
        <v>3681</v>
      </c>
      <c r="I2107" s="20"/>
      <c r="J2107" s="20"/>
      <c r="K2107" s="20"/>
      <c r="L2107" s="20"/>
      <c r="M2107" s="20"/>
    </row>
    <row r="2108" spans="1:13">
      <c r="A2108" s="25" t="s">
        <v>3262</v>
      </c>
      <c r="B2108" s="22" t="s">
        <v>3721</v>
      </c>
      <c r="C2108" s="22" t="s">
        <v>3270</v>
      </c>
      <c r="D2108" s="22" t="s">
        <v>3680</v>
      </c>
      <c r="E2108" s="22" t="s">
        <v>39</v>
      </c>
      <c r="F2108" s="22" t="s">
        <v>3667</v>
      </c>
      <c r="G2108" s="22" t="s">
        <v>2059</v>
      </c>
      <c r="H2108" s="23" t="s">
        <v>3493</v>
      </c>
      <c r="I2108" s="20"/>
      <c r="J2108" s="20"/>
      <c r="K2108" s="20"/>
      <c r="L2108" s="20"/>
      <c r="M2108" s="20"/>
    </row>
    <row r="2109" spans="1:13">
      <c r="A2109" s="25" t="s">
        <v>3262</v>
      </c>
      <c r="B2109" s="22" t="s">
        <v>3722</v>
      </c>
      <c r="C2109" s="22" t="s">
        <v>3270</v>
      </c>
      <c r="D2109" s="22" t="s">
        <v>3680</v>
      </c>
      <c r="E2109" s="22" t="s">
        <v>39</v>
      </c>
      <c r="F2109" s="22" t="s">
        <v>3667</v>
      </c>
      <c r="G2109" s="22" t="s">
        <v>2059</v>
      </c>
      <c r="H2109" s="23" t="s">
        <v>3493</v>
      </c>
      <c r="I2109" s="20"/>
      <c r="J2109" s="20"/>
      <c r="K2109" s="20"/>
      <c r="L2109" s="20"/>
      <c r="M2109" s="20"/>
    </row>
    <row r="2110" spans="1:13">
      <c r="A2110" s="25" t="s">
        <v>3262</v>
      </c>
      <c r="B2110" s="22" t="s">
        <v>3723</v>
      </c>
      <c r="C2110" s="22" t="s">
        <v>3270</v>
      </c>
      <c r="D2110" s="22" t="s">
        <v>3702</v>
      </c>
      <c r="E2110" s="22" t="s">
        <v>18</v>
      </c>
      <c r="F2110" s="22" t="s">
        <v>1599</v>
      </c>
      <c r="G2110" s="22" t="s">
        <v>187</v>
      </c>
      <c r="H2110" s="23" t="s">
        <v>3724</v>
      </c>
      <c r="I2110" s="20"/>
      <c r="J2110" s="20"/>
      <c r="K2110" s="20"/>
      <c r="L2110" s="20"/>
      <c r="M2110" s="20"/>
    </row>
    <row r="2111" spans="1:13">
      <c r="A2111" s="25" t="s">
        <v>3262</v>
      </c>
      <c r="B2111" s="22" t="s">
        <v>3725</v>
      </c>
      <c r="C2111" s="22" t="s">
        <v>3270</v>
      </c>
      <c r="D2111" s="22" t="s">
        <v>3702</v>
      </c>
      <c r="E2111" s="22" t="s">
        <v>18</v>
      </c>
      <c r="F2111" s="22" t="s">
        <v>1599</v>
      </c>
      <c r="G2111" s="22" t="s">
        <v>187</v>
      </c>
      <c r="H2111" s="23" t="s">
        <v>3724</v>
      </c>
      <c r="I2111" s="20"/>
      <c r="J2111" s="20"/>
      <c r="K2111" s="20"/>
      <c r="L2111" s="20"/>
      <c r="M2111" s="20"/>
    </row>
    <row r="2112" spans="1:13">
      <c r="A2112" s="25" t="s">
        <v>3262</v>
      </c>
      <c r="B2112" s="22" t="s">
        <v>3726</v>
      </c>
      <c r="C2112" s="22" t="s">
        <v>3270</v>
      </c>
      <c r="D2112" s="22" t="s">
        <v>3727</v>
      </c>
      <c r="E2112" s="22" t="s">
        <v>39</v>
      </c>
      <c r="F2112" s="22" t="s">
        <v>3728</v>
      </c>
      <c r="G2112" s="22" t="s">
        <v>579</v>
      </c>
      <c r="H2112" s="23" t="s">
        <v>3729</v>
      </c>
      <c r="I2112" s="20"/>
      <c r="J2112" s="20"/>
      <c r="K2112" s="20"/>
      <c r="L2112" s="20"/>
      <c r="M2112" s="20"/>
    </row>
    <row r="2113" spans="1:16">
      <c r="A2113" s="25" t="s">
        <v>3262</v>
      </c>
      <c r="B2113" s="22" t="s">
        <v>3730</v>
      </c>
      <c r="C2113" s="22" t="s">
        <v>3270</v>
      </c>
      <c r="D2113" s="22" t="s">
        <v>3727</v>
      </c>
      <c r="E2113" s="22" t="s">
        <v>39</v>
      </c>
      <c r="F2113" s="22" t="s">
        <v>3728</v>
      </c>
      <c r="G2113" s="22" t="s">
        <v>579</v>
      </c>
      <c r="H2113" s="23" t="s">
        <v>3729</v>
      </c>
      <c r="I2113" s="20"/>
      <c r="J2113" s="20"/>
      <c r="K2113" s="20"/>
      <c r="L2113" s="20"/>
      <c r="M2113" s="20"/>
    </row>
    <row r="2114" spans="1:16">
      <c r="A2114" s="25" t="s">
        <v>3262</v>
      </c>
      <c r="B2114" s="22" t="s">
        <v>3731</v>
      </c>
      <c r="C2114" s="22" t="s">
        <v>3270</v>
      </c>
      <c r="D2114" s="22" t="s">
        <v>3727</v>
      </c>
      <c r="E2114" s="22" t="s">
        <v>39</v>
      </c>
      <c r="F2114" s="22" t="s">
        <v>3728</v>
      </c>
      <c r="G2114" s="22" t="s">
        <v>579</v>
      </c>
      <c r="H2114" s="23" t="s">
        <v>3729</v>
      </c>
      <c r="I2114" s="20"/>
      <c r="J2114" s="20"/>
      <c r="K2114" s="20"/>
      <c r="L2114" s="20"/>
      <c r="M2114" s="20"/>
    </row>
    <row r="2115" spans="1:16">
      <c r="A2115" s="25" t="s">
        <v>3262</v>
      </c>
      <c r="B2115" s="22" t="s">
        <v>3732</v>
      </c>
      <c r="C2115" s="22" t="s">
        <v>3319</v>
      </c>
      <c r="D2115" s="22" t="s">
        <v>3702</v>
      </c>
      <c r="E2115" s="22" t="s">
        <v>18</v>
      </c>
      <c r="F2115" s="22" t="s">
        <v>1599</v>
      </c>
      <c r="G2115" s="22" t="s">
        <v>1951</v>
      </c>
      <c r="H2115" s="23" t="s">
        <v>3733</v>
      </c>
      <c r="I2115" s="20"/>
      <c r="J2115" s="20"/>
      <c r="K2115" s="20"/>
      <c r="L2115" s="20"/>
      <c r="M2115" s="20"/>
    </row>
    <row r="2116" spans="1:16">
      <c r="A2116" s="25" t="s">
        <v>3262</v>
      </c>
      <c r="B2116" s="22" t="s">
        <v>3734</v>
      </c>
      <c r="C2116" s="22" t="s">
        <v>3319</v>
      </c>
      <c r="D2116" s="22" t="s">
        <v>3702</v>
      </c>
      <c r="E2116" s="22" t="s">
        <v>18</v>
      </c>
      <c r="F2116" s="22" t="s">
        <v>1599</v>
      </c>
      <c r="G2116" s="22" t="s">
        <v>1951</v>
      </c>
      <c r="H2116" s="23" t="s">
        <v>3733</v>
      </c>
      <c r="I2116" s="20"/>
      <c r="J2116" s="20"/>
      <c r="K2116" s="20"/>
      <c r="L2116" s="20"/>
      <c r="M2116" s="20"/>
    </row>
    <row r="2117" spans="1:16">
      <c r="A2117" s="25" t="s">
        <v>3262</v>
      </c>
      <c r="B2117" s="22" t="s">
        <v>3735</v>
      </c>
      <c r="C2117" s="22" t="s">
        <v>3319</v>
      </c>
      <c r="D2117" s="22" t="s">
        <v>3702</v>
      </c>
      <c r="E2117" s="22" t="s">
        <v>18</v>
      </c>
      <c r="F2117" s="22" t="s">
        <v>1599</v>
      </c>
      <c r="G2117" s="22" t="s">
        <v>1951</v>
      </c>
      <c r="H2117" s="23" t="s">
        <v>3733</v>
      </c>
      <c r="I2117" s="20"/>
      <c r="J2117" s="20"/>
      <c r="K2117" s="20"/>
      <c r="L2117" s="20"/>
      <c r="M2117" s="20"/>
    </row>
    <row r="2118" spans="1:16">
      <c r="A2118" s="25" t="s">
        <v>3262</v>
      </c>
      <c r="B2118" s="22" t="s">
        <v>3736</v>
      </c>
      <c r="C2118" s="22" t="s">
        <v>3319</v>
      </c>
      <c r="D2118" s="22" t="s">
        <v>3702</v>
      </c>
      <c r="E2118" s="22" t="s">
        <v>18</v>
      </c>
      <c r="F2118" s="22" t="s">
        <v>1599</v>
      </c>
      <c r="G2118" s="22" t="s">
        <v>1951</v>
      </c>
      <c r="H2118" s="23" t="s">
        <v>3733</v>
      </c>
      <c r="I2118" s="20"/>
      <c r="J2118" s="20"/>
      <c r="K2118" s="20"/>
      <c r="L2118" s="20"/>
      <c r="M2118" s="20"/>
    </row>
    <row r="2119" spans="1:16">
      <c r="A2119" s="25" t="s">
        <v>3262</v>
      </c>
      <c r="B2119" s="22" t="s">
        <v>3737</v>
      </c>
      <c r="C2119" s="22" t="s">
        <v>3319</v>
      </c>
      <c r="D2119" s="22" t="s">
        <v>3702</v>
      </c>
      <c r="E2119" s="22" t="s">
        <v>18</v>
      </c>
      <c r="F2119" s="22" t="s">
        <v>1599</v>
      </c>
      <c r="G2119" s="22" t="s">
        <v>1951</v>
      </c>
      <c r="H2119" s="23" t="s">
        <v>3733</v>
      </c>
      <c r="I2119" s="20"/>
      <c r="J2119" s="20"/>
      <c r="K2119" s="20"/>
      <c r="L2119" s="20"/>
      <c r="M2119" s="20"/>
    </row>
    <row r="2120" spans="1:16" s="6" customFormat="1">
      <c r="B2120" s="7" t="s">
        <v>3779</v>
      </c>
    </row>
    <row r="2121" spans="1:16" s="12" customFormat="1">
      <c r="A2121" s="7" t="s">
        <v>3779</v>
      </c>
      <c r="B2121" s="25" t="s">
        <v>3780</v>
      </c>
      <c r="C2121" s="25" t="s">
        <v>3781</v>
      </c>
      <c r="D2121" s="25"/>
      <c r="E2121" s="25" t="s">
        <v>3782</v>
      </c>
      <c r="F2121" s="25"/>
      <c r="G2121" s="25" t="s">
        <v>3783</v>
      </c>
      <c r="H2121" s="25" t="s">
        <v>3784</v>
      </c>
      <c r="I2121" s="25" t="s">
        <v>3785</v>
      </c>
      <c r="J2121" s="25"/>
      <c r="K2121" s="25" t="s">
        <v>3786</v>
      </c>
      <c r="L2121" s="25" t="s">
        <v>3787</v>
      </c>
      <c r="M2121" s="25" t="s">
        <v>3788</v>
      </c>
      <c r="N2121" s="25" t="s">
        <v>3788</v>
      </c>
      <c r="O2121" s="25" t="s">
        <v>3788</v>
      </c>
      <c r="P2121" s="26" t="s">
        <v>3789</v>
      </c>
    </row>
    <row r="2122" spans="1:16">
      <c r="A2122" s="7" t="s">
        <v>3779</v>
      </c>
      <c r="B2122" s="25"/>
      <c r="C2122" s="25"/>
      <c r="D2122" s="25"/>
      <c r="E2122" s="25"/>
      <c r="F2122" s="25"/>
      <c r="G2122" s="25" t="s">
        <v>3790</v>
      </c>
      <c r="H2122" s="25" t="s">
        <v>3791</v>
      </c>
      <c r="I2122" s="25" t="s">
        <v>3792</v>
      </c>
      <c r="J2122" s="25" t="s">
        <v>3792</v>
      </c>
      <c r="K2122" s="25"/>
      <c r="L2122" s="25" t="s">
        <v>3792</v>
      </c>
      <c r="M2122" s="25" t="s">
        <v>3793</v>
      </c>
      <c r="N2122" s="25" t="s">
        <v>3794</v>
      </c>
      <c r="O2122" s="25" t="s">
        <v>3792</v>
      </c>
      <c r="P2122" s="26"/>
    </row>
    <row r="2123" spans="1:16">
      <c r="A2123" s="7" t="s">
        <v>3779</v>
      </c>
      <c r="B2123" s="22" t="s">
        <v>5</v>
      </c>
      <c r="C2123" s="22" t="s">
        <v>3795</v>
      </c>
      <c r="D2123" s="22"/>
      <c r="E2123" s="22" t="s">
        <v>2511</v>
      </c>
      <c r="F2123" s="22"/>
      <c r="G2123" s="22" t="s">
        <v>3796</v>
      </c>
      <c r="H2123" s="22" t="s">
        <v>3797</v>
      </c>
      <c r="I2123" s="22" t="s">
        <v>261</v>
      </c>
      <c r="J2123" s="22" t="s">
        <v>1806</v>
      </c>
      <c r="K2123" s="22"/>
      <c r="L2123" s="22" t="s">
        <v>3798</v>
      </c>
      <c r="M2123" s="22"/>
      <c r="N2123" s="22" t="s">
        <v>3799</v>
      </c>
      <c r="O2123" s="22" t="s">
        <v>3800</v>
      </c>
      <c r="P2123" s="23" t="s">
        <v>3330</v>
      </c>
    </row>
    <row r="2124" spans="1:16">
      <c r="A2124" s="7" t="s">
        <v>3779</v>
      </c>
      <c r="B2124" s="25" t="s">
        <v>18</v>
      </c>
      <c r="C2124" s="25" t="s">
        <v>3801</v>
      </c>
      <c r="D2124" s="25"/>
      <c r="E2124" s="25" t="s">
        <v>2511</v>
      </c>
      <c r="F2124" s="25"/>
      <c r="G2124" s="25" t="s">
        <v>3796</v>
      </c>
      <c r="H2124" s="25" t="s">
        <v>3802</v>
      </c>
      <c r="I2124" s="25" t="s">
        <v>261</v>
      </c>
      <c r="J2124" s="25" t="s">
        <v>3803</v>
      </c>
      <c r="K2124" s="25"/>
      <c r="L2124" s="25" t="s">
        <v>3804</v>
      </c>
      <c r="M2124" s="25"/>
      <c r="N2124" s="25" t="s">
        <v>3805</v>
      </c>
      <c r="O2124" s="25" t="s">
        <v>3806</v>
      </c>
      <c r="P2124" s="26" t="s">
        <v>1911</v>
      </c>
    </row>
    <row r="2125" spans="1:16">
      <c r="A2125" s="7" t="s">
        <v>3779</v>
      </c>
      <c r="B2125" s="22" t="s">
        <v>28</v>
      </c>
      <c r="C2125" s="22" t="s">
        <v>3807</v>
      </c>
      <c r="D2125" s="22"/>
      <c r="E2125" s="22" t="s">
        <v>2511</v>
      </c>
      <c r="F2125" s="22"/>
      <c r="G2125" s="22" t="s">
        <v>3796</v>
      </c>
      <c r="H2125" s="22" t="s">
        <v>3802</v>
      </c>
      <c r="I2125" s="22" t="s">
        <v>261</v>
      </c>
      <c r="J2125" s="22" t="s">
        <v>3803</v>
      </c>
      <c r="K2125" s="22"/>
      <c r="L2125" s="22" t="s">
        <v>3804</v>
      </c>
      <c r="M2125" s="22"/>
      <c r="N2125" s="22" t="s">
        <v>3805</v>
      </c>
      <c r="O2125" s="22" t="s">
        <v>3806</v>
      </c>
      <c r="P2125" s="23" t="s">
        <v>1911</v>
      </c>
    </row>
    <row r="2126" spans="1:16">
      <c r="A2126" s="7" t="s">
        <v>3779</v>
      </c>
      <c r="B2126" s="22" t="s">
        <v>39</v>
      </c>
      <c r="C2126" s="22" t="s">
        <v>3808</v>
      </c>
      <c r="D2126" s="22"/>
      <c r="E2126" s="22" t="s">
        <v>2511</v>
      </c>
      <c r="F2126" s="22"/>
      <c r="G2126" s="22" t="s">
        <v>3796</v>
      </c>
      <c r="H2126" s="22" t="s">
        <v>3809</v>
      </c>
      <c r="I2126" s="22" t="s">
        <v>261</v>
      </c>
      <c r="J2126" s="22" t="s">
        <v>3810</v>
      </c>
      <c r="K2126" s="22"/>
      <c r="L2126" s="22" t="s">
        <v>3811</v>
      </c>
      <c r="M2126" s="22"/>
      <c r="N2126" s="22" t="s">
        <v>3812</v>
      </c>
      <c r="O2126" s="22" t="s">
        <v>3813</v>
      </c>
      <c r="P2126" s="23" t="s">
        <v>3330</v>
      </c>
    </row>
    <row r="2127" spans="1:16">
      <c r="A2127" s="7" t="s">
        <v>3779</v>
      </c>
      <c r="B2127" s="25" t="s">
        <v>662</v>
      </c>
      <c r="C2127" s="25" t="s">
        <v>3814</v>
      </c>
      <c r="D2127" s="25"/>
      <c r="E2127" s="25" t="s">
        <v>2511</v>
      </c>
      <c r="F2127" s="25"/>
      <c r="G2127" s="25" t="s">
        <v>3796</v>
      </c>
      <c r="H2127" s="25" t="s">
        <v>3815</v>
      </c>
      <c r="I2127" s="25" t="s">
        <v>1873</v>
      </c>
      <c r="J2127" s="25" t="s">
        <v>1806</v>
      </c>
      <c r="K2127" s="25"/>
      <c r="L2127" s="25" t="s">
        <v>3798</v>
      </c>
      <c r="M2127" s="25"/>
      <c r="N2127" s="25" t="s">
        <v>3816</v>
      </c>
      <c r="O2127" s="25" t="s">
        <v>3800</v>
      </c>
      <c r="P2127" s="26" t="s">
        <v>1388</v>
      </c>
    </row>
    <row r="2128" spans="1:16">
      <c r="A2128" s="7" t="s">
        <v>3779</v>
      </c>
      <c r="B2128" s="22" t="s">
        <v>628</v>
      </c>
      <c r="C2128" s="22" t="s">
        <v>3817</v>
      </c>
      <c r="D2128" s="22"/>
      <c r="E2128" s="22" t="s">
        <v>2511</v>
      </c>
      <c r="F2128" s="22"/>
      <c r="G2128" s="22" t="s">
        <v>3796</v>
      </c>
      <c r="H2128" s="22" t="s">
        <v>3818</v>
      </c>
      <c r="I2128" s="22" t="s">
        <v>1873</v>
      </c>
      <c r="J2128" s="22" t="s">
        <v>3819</v>
      </c>
      <c r="K2128" s="22"/>
      <c r="L2128" s="22" t="s">
        <v>3820</v>
      </c>
      <c r="M2128" s="22"/>
      <c r="N2128" s="22" t="s">
        <v>3821</v>
      </c>
      <c r="O2128" s="22" t="s">
        <v>3822</v>
      </c>
      <c r="P2128" s="23" t="s">
        <v>3493</v>
      </c>
    </row>
    <row r="2129" spans="1:33">
      <c r="A2129" s="7" t="s">
        <v>3779</v>
      </c>
      <c r="B2129" s="25" t="s">
        <v>571</v>
      </c>
      <c r="C2129" s="25" t="s">
        <v>3823</v>
      </c>
      <c r="D2129" s="25"/>
      <c r="E2129" s="25"/>
      <c r="F2129" s="25"/>
      <c r="G2129" s="25" t="s">
        <v>3796</v>
      </c>
      <c r="H2129" s="25" t="s">
        <v>3824</v>
      </c>
      <c r="I2129" s="25" t="s">
        <v>1892</v>
      </c>
      <c r="J2129" s="25" t="s">
        <v>3825</v>
      </c>
      <c r="K2129" s="25"/>
      <c r="L2129" s="25" t="s">
        <v>599</v>
      </c>
      <c r="M2129" s="25" t="s">
        <v>148</v>
      </c>
      <c r="N2129" s="25" t="s">
        <v>3826</v>
      </c>
      <c r="O2129" s="25" t="s">
        <v>3827</v>
      </c>
      <c r="P2129" s="26" t="s">
        <v>1461</v>
      </c>
    </row>
    <row r="2130" spans="1:33">
      <c r="A2130" s="7" t="s">
        <v>3779</v>
      </c>
      <c r="B2130" s="22" t="s">
        <v>636</v>
      </c>
      <c r="C2130" s="22" t="s">
        <v>3828</v>
      </c>
      <c r="D2130" s="22"/>
      <c r="E2130" s="22" t="s">
        <v>2511</v>
      </c>
      <c r="F2130" s="22"/>
      <c r="G2130" s="22" t="s">
        <v>3829</v>
      </c>
      <c r="H2130" s="22" t="s">
        <v>3830</v>
      </c>
      <c r="I2130" s="22" t="s">
        <v>261</v>
      </c>
      <c r="J2130" s="22" t="s">
        <v>3831</v>
      </c>
      <c r="K2130" s="22"/>
      <c r="L2130" s="22" t="s">
        <v>3832</v>
      </c>
      <c r="M2130" s="22"/>
      <c r="N2130" s="22" t="s">
        <v>3833</v>
      </c>
      <c r="O2130" s="22" t="s">
        <v>3834</v>
      </c>
      <c r="P2130" s="23" t="s">
        <v>3330</v>
      </c>
    </row>
    <row r="2131" spans="1:33">
      <c r="A2131" s="3"/>
      <c r="B2131" s="25"/>
      <c r="C2131" s="25" t="s">
        <v>3835</v>
      </c>
      <c r="D2131" s="25"/>
      <c r="E2131" s="25"/>
      <c r="F2131" s="25"/>
      <c r="G2131" s="25"/>
      <c r="H2131" s="25"/>
      <c r="I2131" s="25"/>
      <c r="J2131" s="25"/>
      <c r="K2131" s="25"/>
      <c r="L2131" s="25"/>
      <c r="M2131" s="25"/>
      <c r="N2131" s="25"/>
      <c r="O2131" s="25"/>
      <c r="P2131" s="26"/>
    </row>
    <row r="2132" spans="1:33" s="6" customFormat="1">
      <c r="A2132" s="7"/>
      <c r="B2132" s="8"/>
      <c r="C2132" s="8" t="s">
        <v>2511</v>
      </c>
      <c r="D2132" s="8" t="s">
        <v>3836</v>
      </c>
      <c r="E2132" s="8"/>
      <c r="F2132" s="8"/>
      <c r="G2132" s="8"/>
      <c r="H2132" s="8"/>
      <c r="I2132" s="8"/>
      <c r="J2132" s="8"/>
      <c r="K2132" s="8"/>
      <c r="L2132" s="8" t="s">
        <v>2511</v>
      </c>
      <c r="M2132" s="8"/>
      <c r="N2132" s="8"/>
      <c r="O2132" s="17"/>
      <c r="P2132" s="17"/>
    </row>
    <row r="2133" spans="1:33" s="12" customFormat="1">
      <c r="A2133" s="24" t="s">
        <v>3844</v>
      </c>
      <c r="B2133" s="22" t="s">
        <v>3843</v>
      </c>
      <c r="C2133" s="25" t="s">
        <v>3837</v>
      </c>
      <c r="D2133" s="25" t="s">
        <v>3838</v>
      </c>
      <c r="E2133" s="25" t="s">
        <v>3839</v>
      </c>
      <c r="F2133" s="25" t="s">
        <v>3846</v>
      </c>
      <c r="G2133" s="25" t="s">
        <v>3840</v>
      </c>
      <c r="H2133" s="25" t="s">
        <v>3841</v>
      </c>
      <c r="I2133" s="25"/>
      <c r="J2133" s="25" t="s">
        <v>3842</v>
      </c>
      <c r="K2133" s="25"/>
      <c r="L2133" s="25"/>
      <c r="M2133" s="25"/>
      <c r="N2133" s="25"/>
      <c r="O2133" s="26"/>
      <c r="P2133" s="26"/>
      <c r="Q2133" s="20"/>
      <c r="R2133" s="20"/>
      <c r="S2133" s="20"/>
      <c r="T2133" s="20"/>
      <c r="U2133" s="20"/>
      <c r="V2133" s="20"/>
      <c r="W2133" s="20"/>
      <c r="X2133" s="20"/>
      <c r="Y2133" s="20"/>
      <c r="Z2133" s="20"/>
      <c r="AA2133" s="20"/>
      <c r="AB2133" s="20"/>
      <c r="AC2133" s="20"/>
      <c r="AD2133" s="20"/>
      <c r="AE2133" s="20"/>
      <c r="AF2133" s="20"/>
      <c r="AG2133" s="20"/>
    </row>
    <row r="2134" spans="1:33">
      <c r="A2134" s="20"/>
      <c r="B2134" s="25"/>
      <c r="C2134" s="25"/>
      <c r="D2134" s="25" t="s">
        <v>3845</v>
      </c>
      <c r="E2134" s="25"/>
      <c r="F2134" s="20"/>
      <c r="G2134" s="25"/>
      <c r="H2134" s="25"/>
      <c r="I2134" s="25"/>
      <c r="J2134" s="25"/>
      <c r="K2134" s="25"/>
      <c r="L2134" s="25" t="s">
        <v>3847</v>
      </c>
      <c r="M2134" s="25" t="s">
        <v>3848</v>
      </c>
      <c r="N2134" s="25"/>
      <c r="O2134" s="26" t="s">
        <v>3849</v>
      </c>
      <c r="P2134" s="26"/>
      <c r="Q2134" s="20"/>
      <c r="R2134" s="20"/>
      <c r="S2134" s="20"/>
      <c r="T2134" s="20"/>
      <c r="U2134" s="20"/>
      <c r="V2134" s="20"/>
      <c r="W2134" s="20"/>
      <c r="X2134" s="20"/>
      <c r="Y2134" s="20"/>
      <c r="Z2134" s="20"/>
      <c r="AA2134" s="20"/>
      <c r="AB2134" s="20"/>
      <c r="AC2134" s="20"/>
      <c r="AD2134" s="20"/>
      <c r="AE2134" s="20"/>
      <c r="AF2134" s="20"/>
      <c r="AG2134" s="20"/>
    </row>
    <row r="2135" spans="1:33">
      <c r="A2135" s="21"/>
      <c r="B2135" s="22"/>
      <c r="C2135" s="22" t="s">
        <v>3850</v>
      </c>
      <c r="D2135" s="22"/>
      <c r="E2135" s="22"/>
      <c r="F2135" s="22" t="s">
        <v>17</v>
      </c>
      <c r="G2135" s="22"/>
      <c r="H2135" s="22"/>
      <c r="I2135" s="22"/>
      <c r="J2135" s="22"/>
      <c r="K2135" s="22"/>
      <c r="L2135" s="22"/>
      <c r="M2135" s="22"/>
      <c r="N2135" s="22"/>
      <c r="O2135" s="23"/>
      <c r="P2135" s="23"/>
      <c r="Q2135" s="20"/>
      <c r="R2135" s="20"/>
      <c r="S2135" s="20"/>
      <c r="T2135" s="20"/>
      <c r="U2135" s="20"/>
      <c r="V2135" s="20"/>
      <c r="W2135" s="20"/>
      <c r="X2135" s="20"/>
      <c r="Y2135" s="20"/>
      <c r="Z2135" s="20"/>
      <c r="AA2135" s="20"/>
      <c r="AB2135" s="20"/>
      <c r="AC2135" s="20"/>
      <c r="AD2135" s="20"/>
      <c r="AE2135" s="20"/>
      <c r="AF2135" s="20"/>
      <c r="AG2135" s="20"/>
    </row>
    <row r="2136" spans="1:33">
      <c r="A2136" s="24" t="s">
        <v>3851</v>
      </c>
      <c r="B2136" s="25" t="s">
        <v>2272</v>
      </c>
      <c r="C2136" s="25" t="s">
        <v>3852</v>
      </c>
      <c r="D2136" s="25"/>
      <c r="E2136" s="25"/>
      <c r="F2136" s="25"/>
      <c r="G2136" s="25"/>
      <c r="H2136" s="25"/>
      <c r="I2136" s="25"/>
      <c r="J2136" s="25"/>
      <c r="K2136" s="25"/>
      <c r="L2136" s="25" t="s">
        <v>3853</v>
      </c>
      <c r="M2136" s="25" t="s">
        <v>602</v>
      </c>
      <c r="N2136" s="25" t="s">
        <v>3854</v>
      </c>
      <c r="O2136" s="26"/>
      <c r="P2136" s="26"/>
      <c r="Q2136" s="20"/>
      <c r="R2136" s="20"/>
      <c r="S2136" s="20"/>
      <c r="T2136" s="20"/>
      <c r="U2136" s="20"/>
      <c r="V2136" s="20"/>
      <c r="W2136" s="20"/>
      <c r="X2136" s="20"/>
      <c r="Y2136" s="20"/>
      <c r="Z2136" s="20"/>
      <c r="AA2136" s="20"/>
      <c r="AB2136" s="20"/>
      <c r="AC2136" s="20"/>
      <c r="AD2136" s="20"/>
      <c r="AE2136" s="20"/>
      <c r="AF2136" s="20"/>
      <c r="AG2136" s="20"/>
    </row>
    <row r="2137" spans="1:33">
      <c r="A2137" s="24" t="s">
        <v>3855</v>
      </c>
      <c r="B2137" s="25" t="s">
        <v>2433</v>
      </c>
      <c r="C2137" s="25" t="s">
        <v>3856</v>
      </c>
      <c r="D2137" s="25"/>
      <c r="E2137" s="25"/>
      <c r="F2137" s="25"/>
      <c r="G2137" s="25"/>
      <c r="H2137" s="25"/>
      <c r="I2137" s="25"/>
      <c r="J2137" s="25"/>
      <c r="K2137" s="25"/>
      <c r="L2137" s="25" t="s">
        <v>3853</v>
      </c>
      <c r="M2137" s="25" t="s">
        <v>602</v>
      </c>
      <c r="N2137" s="25" t="s">
        <v>3854</v>
      </c>
      <c r="O2137" s="26"/>
      <c r="P2137" s="26"/>
      <c r="Q2137" s="20"/>
      <c r="R2137" s="20"/>
      <c r="S2137" s="20"/>
      <c r="T2137" s="20"/>
      <c r="U2137" s="20"/>
      <c r="V2137" s="20"/>
      <c r="W2137" s="20"/>
      <c r="X2137" s="20"/>
      <c r="Y2137" s="20"/>
      <c r="Z2137" s="20"/>
      <c r="AA2137" s="20"/>
      <c r="AB2137" s="20"/>
      <c r="AC2137" s="20"/>
      <c r="AD2137" s="20"/>
      <c r="AE2137" s="20"/>
      <c r="AF2137" s="20"/>
      <c r="AG2137" s="20"/>
    </row>
    <row r="2138" spans="1:33">
      <c r="A2138" s="21"/>
      <c r="B2138" s="22"/>
      <c r="C2138" s="22" t="s">
        <v>3857</v>
      </c>
      <c r="D2138" s="22"/>
      <c r="E2138" s="22"/>
      <c r="F2138" s="22" t="s">
        <v>17</v>
      </c>
      <c r="G2138" s="22"/>
      <c r="H2138" s="22"/>
      <c r="I2138" s="22"/>
      <c r="J2138" s="22"/>
      <c r="K2138" s="22"/>
      <c r="L2138" s="22"/>
      <c r="M2138" s="22"/>
      <c r="N2138" s="22"/>
      <c r="O2138" s="23"/>
      <c r="P2138" s="23"/>
      <c r="Q2138" s="20"/>
      <c r="R2138" s="20"/>
      <c r="S2138" s="20"/>
      <c r="T2138" s="20"/>
      <c r="U2138" s="20"/>
      <c r="V2138" s="20"/>
      <c r="W2138" s="20"/>
      <c r="X2138" s="20"/>
      <c r="Y2138" s="20"/>
      <c r="Z2138" s="20"/>
      <c r="AA2138" s="20"/>
      <c r="AB2138" s="20"/>
      <c r="AC2138" s="20"/>
      <c r="AD2138" s="20"/>
      <c r="AE2138" s="20"/>
      <c r="AF2138" s="20"/>
      <c r="AG2138" s="20"/>
    </row>
    <row r="2139" spans="1:33">
      <c r="A2139" s="24" t="s">
        <v>3851</v>
      </c>
      <c r="B2139" s="25" t="s">
        <v>3858</v>
      </c>
      <c r="C2139" s="25" t="s">
        <v>3859</v>
      </c>
      <c r="D2139" s="25"/>
      <c r="E2139" s="25"/>
      <c r="F2139" s="25"/>
      <c r="G2139" s="25"/>
      <c r="H2139" s="25"/>
      <c r="I2139" s="25" t="s">
        <v>3860</v>
      </c>
      <c r="J2139" s="25"/>
      <c r="K2139" s="25"/>
      <c r="L2139" s="25" t="s">
        <v>3861</v>
      </c>
      <c r="M2139" s="25" t="s">
        <v>3862</v>
      </c>
      <c r="N2139" s="25" t="s">
        <v>585</v>
      </c>
      <c r="O2139" s="26"/>
      <c r="P2139" s="20"/>
      <c r="Q2139" s="20"/>
      <c r="R2139" s="20"/>
      <c r="S2139" s="20"/>
      <c r="T2139" s="20"/>
      <c r="U2139" s="20"/>
      <c r="V2139" s="20"/>
      <c r="W2139" s="20"/>
      <c r="X2139" s="20"/>
      <c r="Y2139" s="20"/>
      <c r="Z2139" s="20"/>
      <c r="AA2139" s="20"/>
      <c r="AB2139" s="20"/>
      <c r="AC2139" s="20"/>
      <c r="AD2139" s="20"/>
      <c r="AE2139" s="20"/>
      <c r="AF2139" s="20"/>
      <c r="AG2139" s="20"/>
    </row>
    <row r="2140" spans="1:33">
      <c r="A2140" s="21"/>
      <c r="B2140" s="22" t="s">
        <v>1927</v>
      </c>
      <c r="C2140" s="22" t="s">
        <v>3859</v>
      </c>
      <c r="D2140" s="22"/>
      <c r="E2140" s="22"/>
      <c r="F2140" s="22"/>
      <c r="G2140" s="22"/>
      <c r="H2140" s="22"/>
      <c r="I2140" s="22"/>
      <c r="J2140" s="22"/>
      <c r="K2140" s="22"/>
      <c r="L2140" s="22"/>
      <c r="M2140" s="22"/>
      <c r="N2140" s="22"/>
      <c r="O2140" s="23"/>
      <c r="P2140" s="20"/>
      <c r="Q2140" s="20"/>
      <c r="R2140" s="20"/>
      <c r="S2140" s="20"/>
      <c r="T2140" s="20"/>
      <c r="U2140" s="20"/>
      <c r="V2140" s="20"/>
      <c r="W2140" s="20"/>
      <c r="X2140" s="20"/>
      <c r="Y2140" s="20"/>
      <c r="Z2140" s="20"/>
      <c r="AA2140" s="20"/>
      <c r="AB2140" s="20"/>
      <c r="AC2140" s="20"/>
      <c r="AD2140" s="20"/>
      <c r="AE2140" s="20"/>
      <c r="AF2140" s="20"/>
      <c r="AG2140" s="20"/>
    </row>
    <row r="2141" spans="1:33">
      <c r="A2141" s="21" t="s">
        <v>3855</v>
      </c>
      <c r="B2141" s="22" t="s">
        <v>3863</v>
      </c>
      <c r="C2141" s="22" t="s">
        <v>3864</v>
      </c>
      <c r="D2141" s="22"/>
      <c r="E2141" s="22"/>
      <c r="F2141" s="22" t="s">
        <v>3865</v>
      </c>
      <c r="G2141" s="22"/>
      <c r="H2141" s="22"/>
      <c r="I2141" s="22" t="s">
        <v>3866</v>
      </c>
      <c r="J2141" s="22"/>
      <c r="K2141" s="22"/>
      <c r="L2141" s="22" t="s">
        <v>3867</v>
      </c>
      <c r="M2141" s="22" t="s">
        <v>214</v>
      </c>
      <c r="N2141" s="22" t="s">
        <v>3868</v>
      </c>
      <c r="O2141" s="23"/>
      <c r="P2141" s="20"/>
      <c r="Q2141" s="20"/>
      <c r="R2141" s="20"/>
      <c r="S2141" s="20"/>
      <c r="T2141" s="20"/>
      <c r="U2141" s="20"/>
      <c r="V2141" s="20"/>
      <c r="W2141" s="20"/>
      <c r="X2141" s="20"/>
      <c r="Y2141" s="20"/>
      <c r="Z2141" s="20"/>
      <c r="AA2141" s="20"/>
      <c r="AB2141" s="20"/>
      <c r="AC2141" s="20"/>
      <c r="AD2141" s="20"/>
      <c r="AE2141" s="20"/>
      <c r="AF2141" s="20"/>
      <c r="AG2141" s="20"/>
    </row>
    <row r="2142" spans="1:33">
      <c r="A2142" s="24"/>
      <c r="B2142" s="25"/>
      <c r="C2142" s="25" t="s">
        <v>3856</v>
      </c>
      <c r="D2142" s="25"/>
      <c r="E2142" s="25"/>
      <c r="F2142" s="25" t="s">
        <v>3869</v>
      </c>
      <c r="G2142" s="25"/>
      <c r="H2142" s="25"/>
      <c r="I2142" s="25" t="s">
        <v>17</v>
      </c>
      <c r="J2142" s="25"/>
      <c r="K2142" s="25"/>
      <c r="L2142" s="25"/>
      <c r="M2142" s="25"/>
      <c r="N2142" s="25"/>
      <c r="O2142" s="26"/>
      <c r="P2142" s="20"/>
      <c r="Q2142" s="20"/>
      <c r="R2142" s="20"/>
      <c r="S2142" s="20"/>
      <c r="T2142" s="20"/>
      <c r="U2142" s="20"/>
      <c r="V2142" s="20"/>
      <c r="W2142" s="20"/>
      <c r="X2142" s="20"/>
      <c r="Y2142" s="20"/>
      <c r="Z2142" s="20"/>
      <c r="AA2142" s="20"/>
      <c r="AB2142" s="20"/>
      <c r="AC2142" s="20"/>
      <c r="AD2142" s="20"/>
      <c r="AE2142" s="20"/>
      <c r="AF2142" s="20"/>
      <c r="AG2142" s="20"/>
    </row>
    <row r="2143" spans="1:33">
      <c r="A2143" s="24" t="s">
        <v>3870</v>
      </c>
      <c r="B2143" s="25" t="s">
        <v>3871</v>
      </c>
      <c r="C2143" s="25" t="s">
        <v>3872</v>
      </c>
      <c r="D2143" s="25"/>
      <c r="E2143" s="25"/>
      <c r="F2143" s="25" t="s">
        <v>3873</v>
      </c>
      <c r="G2143" s="25"/>
      <c r="H2143" s="25"/>
      <c r="I2143" s="25" t="s">
        <v>3874</v>
      </c>
      <c r="J2143" s="25"/>
      <c r="K2143" s="25"/>
      <c r="L2143" s="25" t="s">
        <v>3867</v>
      </c>
      <c r="M2143" s="25" t="s">
        <v>214</v>
      </c>
      <c r="N2143" s="25" t="s">
        <v>3868</v>
      </c>
      <c r="O2143" s="26"/>
      <c r="P2143" s="20"/>
      <c r="Q2143" s="20"/>
      <c r="R2143" s="20"/>
      <c r="S2143" s="20"/>
      <c r="T2143" s="20"/>
      <c r="U2143" s="20"/>
      <c r="V2143" s="20"/>
      <c r="W2143" s="20"/>
      <c r="X2143" s="20"/>
      <c r="Y2143" s="20"/>
      <c r="Z2143" s="20"/>
      <c r="AA2143" s="20"/>
      <c r="AB2143" s="20"/>
      <c r="AC2143" s="20"/>
      <c r="AD2143" s="20"/>
      <c r="AE2143" s="20"/>
      <c r="AF2143" s="20"/>
      <c r="AG2143" s="20"/>
    </row>
    <row r="2144" spans="1:33">
      <c r="A2144" s="24" t="s">
        <v>3875</v>
      </c>
      <c r="B2144" s="25" t="s">
        <v>3876</v>
      </c>
      <c r="C2144" s="25" t="s">
        <v>3877</v>
      </c>
      <c r="D2144" s="25"/>
      <c r="E2144" s="25"/>
      <c r="F2144" s="25" t="s">
        <v>3878</v>
      </c>
      <c r="G2144" s="25"/>
      <c r="H2144" s="25"/>
      <c r="I2144" s="25" t="s">
        <v>3879</v>
      </c>
      <c r="J2144" s="25"/>
      <c r="K2144" s="25"/>
      <c r="L2144" s="25" t="s">
        <v>3867</v>
      </c>
      <c r="M2144" s="25" t="s">
        <v>214</v>
      </c>
      <c r="N2144" s="25" t="s">
        <v>3868</v>
      </c>
      <c r="O2144" s="26"/>
      <c r="P2144" s="20"/>
      <c r="Q2144" s="20"/>
      <c r="R2144" s="20"/>
      <c r="S2144" s="20"/>
      <c r="T2144" s="20"/>
      <c r="U2144" s="20"/>
      <c r="V2144" s="20"/>
      <c r="W2144" s="20"/>
      <c r="X2144" s="20"/>
      <c r="Y2144" s="20"/>
      <c r="Z2144" s="20"/>
      <c r="AA2144" s="20"/>
      <c r="AB2144" s="20"/>
      <c r="AC2144" s="20"/>
      <c r="AD2144" s="20"/>
      <c r="AE2144" s="20"/>
      <c r="AF2144" s="20"/>
      <c r="AG2144" s="20"/>
    </row>
    <row r="2145" spans="1:33">
      <c r="A2145" s="21"/>
      <c r="B2145" s="22" t="s">
        <v>3880</v>
      </c>
      <c r="C2145" s="22" t="s">
        <v>3881</v>
      </c>
      <c r="D2145" s="22"/>
      <c r="E2145" s="22"/>
      <c r="F2145" s="22" t="s">
        <v>3878</v>
      </c>
      <c r="G2145" s="22"/>
      <c r="H2145" s="22"/>
      <c r="I2145" s="22" t="s">
        <v>3882</v>
      </c>
      <c r="J2145" s="22"/>
      <c r="K2145" s="22"/>
      <c r="L2145" s="22"/>
      <c r="M2145" s="22"/>
      <c r="N2145" s="22"/>
      <c r="O2145" s="23"/>
      <c r="P2145" s="20"/>
      <c r="Q2145" s="20"/>
      <c r="R2145" s="20"/>
      <c r="S2145" s="20"/>
      <c r="T2145" s="20"/>
      <c r="U2145" s="20"/>
      <c r="V2145" s="20"/>
      <c r="W2145" s="20"/>
      <c r="X2145" s="20"/>
      <c r="Y2145" s="20"/>
      <c r="Z2145" s="20"/>
      <c r="AA2145" s="20"/>
      <c r="AB2145" s="20"/>
      <c r="AC2145" s="20"/>
      <c r="AD2145" s="20"/>
      <c r="AE2145" s="20"/>
      <c r="AF2145" s="20"/>
      <c r="AG2145" s="20"/>
    </row>
    <row r="2146" spans="1:33">
      <c r="A2146" s="24"/>
      <c r="B2146" s="25"/>
      <c r="C2146" s="25" t="s">
        <v>3883</v>
      </c>
      <c r="D2146" s="25"/>
      <c r="E2146" s="25"/>
      <c r="F2146" s="25" t="s">
        <v>17</v>
      </c>
      <c r="G2146" s="25"/>
      <c r="H2146" s="25"/>
      <c r="I2146" s="25" t="s">
        <v>17</v>
      </c>
      <c r="J2146" s="25"/>
      <c r="K2146" s="25"/>
      <c r="L2146" s="25"/>
      <c r="M2146" s="25"/>
      <c r="N2146" s="25"/>
      <c r="O2146" s="26"/>
      <c r="P2146" s="20"/>
      <c r="Q2146" s="20"/>
      <c r="R2146" s="20"/>
      <c r="S2146" s="20"/>
      <c r="T2146" s="20"/>
      <c r="U2146" s="20"/>
      <c r="V2146" s="20"/>
      <c r="W2146" s="20"/>
      <c r="X2146" s="20"/>
      <c r="Y2146" s="20"/>
      <c r="Z2146" s="20"/>
      <c r="AA2146" s="20"/>
      <c r="AB2146" s="20"/>
      <c r="AC2146" s="20"/>
      <c r="AD2146" s="20"/>
      <c r="AE2146" s="20"/>
      <c r="AF2146" s="20"/>
      <c r="AG2146" s="20"/>
    </row>
    <row r="2147" spans="1:33">
      <c r="A2147" s="24"/>
      <c r="B2147" s="25"/>
      <c r="C2147" s="25" t="s">
        <v>3884</v>
      </c>
      <c r="D2147" s="25"/>
      <c r="E2147" s="25"/>
      <c r="F2147" s="25"/>
      <c r="G2147" s="25"/>
      <c r="H2147" s="25"/>
      <c r="I2147" s="25"/>
      <c r="J2147" s="25"/>
      <c r="K2147" s="25"/>
      <c r="L2147" s="25"/>
      <c r="M2147" s="25"/>
      <c r="N2147" s="25"/>
      <c r="O2147" s="26"/>
      <c r="P2147" s="20"/>
      <c r="Q2147" s="20"/>
      <c r="R2147" s="20"/>
      <c r="S2147" s="20"/>
      <c r="T2147" s="20"/>
      <c r="U2147" s="20"/>
      <c r="V2147" s="20"/>
      <c r="W2147" s="20"/>
      <c r="X2147" s="20"/>
      <c r="Y2147" s="20"/>
      <c r="Z2147" s="20"/>
      <c r="AA2147" s="20"/>
      <c r="AB2147" s="20"/>
      <c r="AC2147" s="20"/>
      <c r="AD2147" s="20"/>
      <c r="AE2147" s="20"/>
      <c r="AF2147" s="20"/>
      <c r="AG2147" s="20"/>
    </row>
    <row r="2148" spans="1:33">
      <c r="A2148" s="21"/>
      <c r="B2148" s="22"/>
      <c r="C2148" s="22" t="s">
        <v>3885</v>
      </c>
      <c r="D2148" s="22"/>
      <c r="E2148" s="22"/>
      <c r="F2148" s="22"/>
      <c r="G2148" s="22"/>
      <c r="H2148" s="22"/>
      <c r="I2148" s="22"/>
      <c r="J2148" s="22"/>
      <c r="K2148" s="22"/>
      <c r="L2148" s="22"/>
      <c r="M2148" s="22"/>
      <c r="N2148" s="22"/>
      <c r="O2148" s="23"/>
      <c r="P2148" s="20"/>
      <c r="Q2148" s="20"/>
      <c r="R2148" s="20"/>
      <c r="S2148" s="20"/>
      <c r="T2148" s="20"/>
      <c r="U2148" s="20"/>
      <c r="V2148" s="20"/>
      <c r="W2148" s="20"/>
      <c r="X2148" s="20"/>
      <c r="Y2148" s="20"/>
      <c r="Z2148" s="20"/>
      <c r="AA2148" s="20"/>
      <c r="AB2148" s="20"/>
      <c r="AC2148" s="20"/>
      <c r="AD2148" s="20"/>
      <c r="AE2148" s="20"/>
      <c r="AF2148" s="20"/>
      <c r="AG2148" s="20"/>
    </row>
    <row r="2149" spans="1:33">
      <c r="A2149" s="24"/>
      <c r="B2149" s="25"/>
      <c r="C2149" s="25" t="s">
        <v>3886</v>
      </c>
      <c r="D2149" s="25"/>
      <c r="E2149" s="25"/>
      <c r="F2149" s="25"/>
      <c r="G2149" s="25"/>
      <c r="H2149" s="25"/>
      <c r="I2149" s="25"/>
      <c r="J2149" s="25"/>
      <c r="K2149" s="25"/>
      <c r="L2149" s="25"/>
      <c r="M2149" s="25"/>
      <c r="N2149" s="25"/>
      <c r="O2149" s="26"/>
      <c r="P2149" s="20"/>
      <c r="Q2149" s="20"/>
      <c r="R2149" s="20"/>
      <c r="S2149" s="20"/>
      <c r="T2149" s="20"/>
      <c r="U2149" s="20"/>
      <c r="V2149" s="20"/>
      <c r="W2149" s="20"/>
      <c r="X2149" s="20"/>
      <c r="Y2149" s="20"/>
      <c r="Z2149" s="20"/>
      <c r="AA2149" s="20"/>
      <c r="AB2149" s="20"/>
      <c r="AC2149" s="20"/>
      <c r="AD2149" s="20"/>
      <c r="AE2149" s="20"/>
      <c r="AF2149" s="20"/>
      <c r="AG2149" s="20"/>
    </row>
    <row r="2150" spans="1:33">
      <c r="A2150" s="21"/>
      <c r="B2150" s="22"/>
      <c r="C2150" s="22" t="s">
        <v>3887</v>
      </c>
      <c r="D2150" s="22"/>
      <c r="E2150" s="22"/>
      <c r="F2150" s="22"/>
      <c r="G2150" s="22"/>
      <c r="H2150" s="22"/>
      <c r="I2150" s="22"/>
      <c r="J2150" s="22"/>
      <c r="K2150" s="22"/>
      <c r="L2150" s="22"/>
      <c r="M2150" s="22"/>
      <c r="N2150" s="22"/>
      <c r="O2150" s="23"/>
      <c r="P2150" s="20"/>
      <c r="Q2150" s="20"/>
      <c r="R2150" s="20"/>
      <c r="S2150" s="20"/>
      <c r="T2150" s="20"/>
      <c r="U2150" s="20"/>
      <c r="V2150" s="20"/>
      <c r="W2150" s="20"/>
      <c r="X2150" s="20"/>
      <c r="Y2150" s="20"/>
      <c r="Z2150" s="20"/>
      <c r="AA2150" s="20"/>
      <c r="AB2150" s="20"/>
      <c r="AC2150" s="20"/>
      <c r="AD2150" s="20"/>
      <c r="AE2150" s="20"/>
      <c r="AF2150" s="20"/>
      <c r="AG2150" s="20"/>
    </row>
    <row r="2151" spans="1:33">
      <c r="A2151" s="24"/>
      <c r="B2151" s="25"/>
      <c r="C2151" s="25" t="s">
        <v>3888</v>
      </c>
      <c r="D2151" s="25"/>
      <c r="E2151" s="25"/>
      <c r="F2151" s="25"/>
      <c r="G2151" s="25"/>
      <c r="H2151" s="25"/>
      <c r="I2151" s="25"/>
      <c r="J2151" s="25"/>
      <c r="K2151" s="25"/>
      <c r="L2151" s="25"/>
      <c r="M2151" s="25"/>
      <c r="N2151" s="25"/>
      <c r="O2151" s="26"/>
      <c r="P2151" s="20"/>
      <c r="Q2151" s="20"/>
      <c r="R2151" s="20"/>
      <c r="S2151" s="20"/>
      <c r="T2151" s="20"/>
      <c r="U2151" s="20"/>
      <c r="V2151" s="20"/>
      <c r="W2151" s="20"/>
      <c r="X2151" s="20"/>
      <c r="Y2151" s="20"/>
      <c r="Z2151" s="20"/>
      <c r="AA2151" s="20"/>
      <c r="AB2151" s="20"/>
      <c r="AC2151" s="20"/>
      <c r="AD2151" s="20"/>
      <c r="AE2151" s="20"/>
      <c r="AF2151" s="20"/>
      <c r="AG2151" s="20"/>
    </row>
    <row r="2152" spans="1:33">
      <c r="A2152" s="21"/>
      <c r="B2152" s="22"/>
      <c r="C2152" s="22"/>
      <c r="D2152" s="22"/>
      <c r="E2152" s="22"/>
      <c r="F2152" s="22"/>
      <c r="G2152" s="22"/>
      <c r="H2152" s="22"/>
      <c r="I2152" s="22" t="s">
        <v>3889</v>
      </c>
      <c r="J2152" s="22"/>
      <c r="K2152" s="22"/>
      <c r="L2152" s="22"/>
      <c r="M2152" s="22"/>
      <c r="N2152" s="22"/>
      <c r="O2152" s="23"/>
      <c r="P2152" s="20"/>
      <c r="Q2152" s="20"/>
      <c r="R2152" s="20"/>
      <c r="S2152" s="20"/>
      <c r="T2152" s="20"/>
      <c r="U2152" s="20"/>
      <c r="V2152" s="20"/>
      <c r="W2152" s="20"/>
      <c r="X2152" s="20"/>
      <c r="Y2152" s="20"/>
      <c r="Z2152" s="20"/>
      <c r="AA2152" s="20"/>
      <c r="AB2152" s="20"/>
      <c r="AC2152" s="20"/>
      <c r="AD2152" s="20"/>
      <c r="AE2152" s="20"/>
      <c r="AF2152" s="20"/>
      <c r="AG2152" s="20"/>
    </row>
    <row r="2153" spans="1:33">
      <c r="A2153" s="24"/>
      <c r="B2153" s="25"/>
      <c r="C2153" s="25" t="s">
        <v>3890</v>
      </c>
      <c r="D2153" s="25"/>
      <c r="E2153" s="25"/>
      <c r="F2153" s="25" t="s">
        <v>3891</v>
      </c>
      <c r="G2153" s="25"/>
      <c r="H2153" s="25" t="s">
        <v>3892</v>
      </c>
      <c r="I2153" s="25"/>
      <c r="J2153" s="25" t="s">
        <v>3893</v>
      </c>
      <c r="K2153" s="25" t="s">
        <v>3894</v>
      </c>
      <c r="L2153" s="25"/>
      <c r="M2153" s="25"/>
      <c r="N2153" s="25"/>
      <c r="O2153" s="26"/>
      <c r="P2153" s="20"/>
      <c r="Q2153" s="20"/>
      <c r="R2153" s="20"/>
      <c r="S2153" s="20"/>
      <c r="T2153" s="20"/>
      <c r="U2153" s="20"/>
      <c r="V2153" s="20"/>
      <c r="W2153" s="20"/>
      <c r="X2153" s="20"/>
      <c r="Y2153" s="20"/>
      <c r="Z2153" s="20"/>
      <c r="AA2153" s="20"/>
      <c r="AB2153" s="20"/>
      <c r="AC2153" s="20"/>
      <c r="AD2153" s="20"/>
      <c r="AE2153" s="20"/>
      <c r="AF2153" s="20"/>
      <c r="AG2153" s="20"/>
    </row>
    <row r="2154" spans="1:33">
      <c r="A2154" s="21"/>
      <c r="B2154" s="22" t="s">
        <v>3895</v>
      </c>
      <c r="C2154" s="22" t="s">
        <v>3896</v>
      </c>
      <c r="D2154" s="22"/>
      <c r="E2154" s="22"/>
      <c r="F2154" s="22" t="s">
        <v>3891</v>
      </c>
      <c r="G2154" s="22"/>
      <c r="H2154" s="22" t="s">
        <v>3897</v>
      </c>
      <c r="I2154" s="22"/>
      <c r="J2154" s="22"/>
      <c r="K2154" s="22" t="s">
        <v>3898</v>
      </c>
      <c r="L2154" s="22"/>
      <c r="M2154" s="22"/>
      <c r="N2154" s="22"/>
      <c r="O2154" s="23"/>
      <c r="P2154" s="20"/>
      <c r="Q2154" s="20"/>
      <c r="R2154" s="20"/>
      <c r="S2154" s="20"/>
      <c r="T2154" s="20"/>
      <c r="U2154" s="20"/>
      <c r="V2154" s="20"/>
      <c r="W2154" s="20"/>
      <c r="X2154" s="20"/>
      <c r="Y2154" s="20"/>
      <c r="Z2154" s="20"/>
      <c r="AA2154" s="20"/>
      <c r="AB2154" s="20"/>
      <c r="AC2154" s="20"/>
      <c r="AD2154" s="20"/>
      <c r="AE2154" s="20"/>
      <c r="AF2154" s="20"/>
      <c r="AG2154" s="20"/>
    </row>
    <row r="2155" spans="1:33">
      <c r="A2155" s="24"/>
      <c r="B2155" s="25"/>
      <c r="C2155" s="25" t="s">
        <v>3899</v>
      </c>
      <c r="D2155" s="25"/>
      <c r="E2155" s="25"/>
      <c r="F2155" s="25" t="s">
        <v>17</v>
      </c>
      <c r="G2155" s="25"/>
      <c r="H2155" s="25"/>
      <c r="I2155" s="25"/>
      <c r="J2155" s="25"/>
      <c r="K2155" s="25"/>
      <c r="L2155" s="25"/>
      <c r="M2155" s="25"/>
      <c r="N2155" s="25"/>
      <c r="O2155" s="26"/>
      <c r="P2155" s="20"/>
      <c r="Q2155" s="20"/>
      <c r="R2155" s="20"/>
      <c r="S2155" s="20"/>
      <c r="T2155" s="20"/>
      <c r="U2155" s="20"/>
      <c r="V2155" s="20"/>
      <c r="W2155" s="20"/>
      <c r="X2155" s="20"/>
      <c r="Y2155" s="20"/>
      <c r="Z2155" s="20"/>
      <c r="AA2155" s="20"/>
      <c r="AB2155" s="20"/>
      <c r="AC2155" s="20"/>
      <c r="AD2155" s="20"/>
      <c r="AE2155" s="20"/>
      <c r="AF2155" s="20"/>
      <c r="AG2155" s="20"/>
    </row>
    <row r="2156" spans="1:33">
      <c r="A2156" s="21" t="s">
        <v>3851</v>
      </c>
      <c r="B2156" s="22" t="s">
        <v>3858</v>
      </c>
      <c r="C2156" s="22" t="s">
        <v>3859</v>
      </c>
      <c r="D2156" s="22"/>
      <c r="E2156" s="22"/>
      <c r="F2156" s="22"/>
      <c r="G2156" s="22"/>
      <c r="H2156" s="22"/>
      <c r="I2156" s="22" t="s">
        <v>17</v>
      </c>
      <c r="J2156" s="22"/>
      <c r="K2156" s="22"/>
      <c r="L2156" s="22" t="s">
        <v>3900</v>
      </c>
      <c r="M2156" s="22" t="s">
        <v>3901</v>
      </c>
      <c r="N2156" s="22">
        <v>266</v>
      </c>
      <c r="O2156" s="23"/>
      <c r="P2156" s="20"/>
      <c r="Q2156" s="20"/>
      <c r="R2156" s="20"/>
      <c r="S2156" s="20"/>
      <c r="T2156" s="20"/>
      <c r="U2156" s="20"/>
      <c r="V2156" s="20"/>
      <c r="W2156" s="20"/>
      <c r="X2156" s="20"/>
      <c r="Y2156" s="20"/>
      <c r="Z2156" s="20"/>
      <c r="AA2156" s="20"/>
      <c r="AB2156" s="20"/>
      <c r="AC2156" s="20"/>
      <c r="AD2156" s="20"/>
      <c r="AE2156" s="20"/>
      <c r="AF2156" s="20"/>
      <c r="AG2156" s="20"/>
    </row>
    <row r="2157" spans="1:33">
      <c r="A2157" s="21" t="s">
        <v>3855</v>
      </c>
      <c r="B2157" s="22" t="s">
        <v>3858</v>
      </c>
      <c r="C2157" s="22" t="s">
        <v>3902</v>
      </c>
      <c r="D2157" s="22"/>
      <c r="E2157" s="22"/>
      <c r="F2157" s="22"/>
      <c r="G2157" s="22"/>
      <c r="H2157" s="22"/>
      <c r="I2157" s="22" t="s">
        <v>3903</v>
      </c>
      <c r="J2157" s="22"/>
      <c r="K2157" s="22"/>
      <c r="L2157" s="22" t="s">
        <v>3904</v>
      </c>
      <c r="M2157" s="22" t="s">
        <v>633</v>
      </c>
      <c r="N2157" s="22">
        <v>278</v>
      </c>
      <c r="O2157" s="23"/>
      <c r="P2157" s="20"/>
      <c r="Q2157" s="20"/>
      <c r="R2157" s="20"/>
      <c r="S2157" s="20"/>
      <c r="T2157" s="20"/>
      <c r="U2157" s="20"/>
      <c r="V2157" s="20"/>
      <c r="W2157" s="20"/>
      <c r="X2157" s="20"/>
      <c r="Y2157" s="20"/>
      <c r="Z2157" s="20"/>
      <c r="AA2157" s="20"/>
      <c r="AB2157" s="20"/>
      <c r="AC2157" s="20"/>
      <c r="AD2157" s="20"/>
      <c r="AE2157" s="20"/>
      <c r="AF2157" s="20"/>
      <c r="AG2157" s="20"/>
    </row>
    <row r="2158" spans="1:33">
      <c r="A2158" s="24"/>
      <c r="B2158" s="25"/>
      <c r="C2158" s="25" t="s">
        <v>3905</v>
      </c>
      <c r="D2158" s="25"/>
      <c r="E2158" s="25"/>
      <c r="F2158" s="25"/>
      <c r="G2158" s="25"/>
      <c r="H2158" s="25"/>
      <c r="I2158" s="25" t="s">
        <v>17</v>
      </c>
      <c r="J2158" s="25"/>
      <c r="K2158" s="25"/>
      <c r="L2158" s="25"/>
      <c r="M2158" s="25"/>
      <c r="N2158" s="25"/>
      <c r="O2158" s="26"/>
      <c r="P2158" s="20"/>
      <c r="Q2158" s="20"/>
      <c r="R2158" s="20"/>
      <c r="S2158" s="20"/>
      <c r="T2158" s="20"/>
      <c r="U2158" s="20"/>
      <c r="V2158" s="20"/>
      <c r="W2158" s="20"/>
      <c r="X2158" s="20"/>
      <c r="Y2158" s="20"/>
      <c r="Z2158" s="20"/>
      <c r="AA2158" s="20"/>
      <c r="AB2158" s="20"/>
      <c r="AC2158" s="20"/>
      <c r="AD2158" s="20"/>
      <c r="AE2158" s="20"/>
      <c r="AF2158" s="20"/>
      <c r="AG2158" s="20"/>
    </row>
    <row r="2159" spans="1:33">
      <c r="A2159" s="21"/>
      <c r="B2159" s="22"/>
      <c r="C2159" s="22" t="s">
        <v>3906</v>
      </c>
      <c r="D2159" s="22"/>
      <c r="E2159" s="22"/>
      <c r="F2159" s="22"/>
      <c r="G2159" s="22"/>
      <c r="H2159" s="22"/>
      <c r="I2159" s="22" t="s">
        <v>17</v>
      </c>
      <c r="J2159" s="22"/>
      <c r="K2159" s="22"/>
      <c r="L2159" s="22"/>
      <c r="M2159" s="22"/>
      <c r="N2159" s="22"/>
      <c r="O2159" s="23"/>
      <c r="P2159" s="20"/>
      <c r="Q2159" s="20"/>
      <c r="R2159" s="20"/>
      <c r="S2159" s="20"/>
      <c r="T2159" s="20"/>
      <c r="U2159" s="20"/>
      <c r="V2159" s="20"/>
      <c r="W2159" s="20"/>
      <c r="X2159" s="20"/>
      <c r="Y2159" s="20"/>
      <c r="Z2159" s="20"/>
      <c r="AA2159" s="20"/>
      <c r="AB2159" s="20"/>
      <c r="AC2159" s="20"/>
      <c r="AD2159" s="20"/>
      <c r="AE2159" s="20"/>
      <c r="AF2159" s="20"/>
      <c r="AG2159" s="20"/>
    </row>
    <row r="2160" spans="1:33">
      <c r="A2160" s="24"/>
      <c r="B2160" s="25"/>
      <c r="C2160" s="25" t="s">
        <v>3907</v>
      </c>
      <c r="D2160" s="25"/>
      <c r="E2160" s="25"/>
      <c r="F2160" s="25"/>
      <c r="G2160" s="25"/>
      <c r="H2160" s="25"/>
      <c r="I2160" s="25" t="s">
        <v>17</v>
      </c>
      <c r="J2160" s="25"/>
      <c r="K2160" s="25"/>
      <c r="L2160" s="25"/>
      <c r="M2160" s="25"/>
      <c r="N2160" s="25"/>
      <c r="O2160" s="26"/>
      <c r="P2160" s="20"/>
      <c r="Q2160" s="20"/>
      <c r="R2160" s="20"/>
      <c r="S2160" s="20"/>
      <c r="T2160" s="20"/>
      <c r="U2160" s="20"/>
      <c r="V2160" s="20"/>
      <c r="W2160" s="20"/>
      <c r="X2160" s="20"/>
      <c r="Y2160" s="20"/>
      <c r="Z2160" s="20"/>
      <c r="AA2160" s="20"/>
      <c r="AB2160" s="20"/>
      <c r="AC2160" s="20"/>
      <c r="AD2160" s="20"/>
      <c r="AE2160" s="20"/>
      <c r="AF2160" s="20"/>
      <c r="AG2160" s="20"/>
    </row>
    <row r="2161" spans="1:33">
      <c r="A2161" s="21"/>
      <c r="B2161" s="22"/>
      <c r="C2161" s="22" t="s">
        <v>3908</v>
      </c>
      <c r="D2161" s="22"/>
      <c r="E2161" s="22"/>
      <c r="F2161" s="22"/>
      <c r="G2161" s="22"/>
      <c r="H2161" s="22"/>
      <c r="I2161" s="22"/>
      <c r="J2161" s="22"/>
      <c r="K2161" s="22"/>
      <c r="L2161" s="22"/>
      <c r="M2161" s="22"/>
      <c r="N2161" s="22"/>
      <c r="O2161" s="23"/>
      <c r="P2161" s="20"/>
      <c r="Q2161" s="20"/>
      <c r="R2161" s="20"/>
      <c r="S2161" s="20"/>
      <c r="T2161" s="20"/>
      <c r="U2161" s="20"/>
      <c r="V2161" s="20"/>
      <c r="W2161" s="20"/>
      <c r="X2161" s="20"/>
      <c r="Y2161" s="20"/>
      <c r="Z2161" s="20"/>
      <c r="AA2161" s="20"/>
      <c r="AB2161" s="20"/>
      <c r="AC2161" s="20"/>
      <c r="AD2161" s="20"/>
      <c r="AE2161" s="20"/>
      <c r="AF2161" s="20"/>
      <c r="AG2161" s="20"/>
    </row>
    <row r="2162" spans="1:33">
      <c r="A2162" s="21" t="s">
        <v>3870</v>
      </c>
      <c r="B2162" s="22" t="s">
        <v>3858</v>
      </c>
      <c r="C2162" s="22" t="s">
        <v>3865</v>
      </c>
      <c r="D2162" s="22"/>
      <c r="E2162" s="22"/>
      <c r="F2162" s="22" t="s">
        <v>3866</v>
      </c>
      <c r="G2162" s="22"/>
      <c r="H2162" s="22"/>
      <c r="I2162" s="22" t="s">
        <v>3869</v>
      </c>
      <c r="J2162" s="22"/>
      <c r="K2162" s="22"/>
      <c r="L2162" s="22" t="s">
        <v>3909</v>
      </c>
      <c r="M2162" s="22" t="s">
        <v>3910</v>
      </c>
      <c r="N2162" s="22">
        <v>290</v>
      </c>
      <c r="O2162" s="23"/>
      <c r="P2162" s="20"/>
      <c r="Q2162" s="20"/>
      <c r="R2162" s="20"/>
      <c r="S2162" s="20"/>
      <c r="T2162" s="20"/>
      <c r="U2162" s="20"/>
      <c r="V2162" s="20"/>
      <c r="W2162" s="20"/>
      <c r="X2162" s="20"/>
      <c r="Y2162" s="20"/>
      <c r="Z2162" s="20"/>
      <c r="AA2162" s="20"/>
      <c r="AB2162" s="20"/>
      <c r="AC2162" s="20"/>
      <c r="AD2162" s="20"/>
      <c r="AE2162" s="20"/>
      <c r="AF2162" s="20"/>
      <c r="AG2162" s="20"/>
    </row>
    <row r="2163" spans="1:33">
      <c r="A2163" s="24"/>
      <c r="B2163" s="25"/>
      <c r="C2163" s="25" t="s">
        <v>3864</v>
      </c>
      <c r="D2163" s="25"/>
      <c r="E2163" s="25"/>
      <c r="F2163" s="25" t="s">
        <v>3860</v>
      </c>
      <c r="G2163" s="25"/>
      <c r="H2163" s="25"/>
      <c r="I2163" s="25" t="s">
        <v>3856</v>
      </c>
      <c r="J2163" s="25"/>
      <c r="K2163" s="25"/>
      <c r="L2163" s="25"/>
      <c r="M2163" s="25"/>
      <c r="N2163" s="25"/>
      <c r="O2163" s="26"/>
      <c r="P2163" s="20"/>
      <c r="Q2163" s="20"/>
      <c r="R2163" s="20"/>
      <c r="S2163" s="20"/>
      <c r="T2163" s="20"/>
      <c r="U2163" s="20"/>
      <c r="V2163" s="20"/>
      <c r="W2163" s="20"/>
      <c r="X2163" s="20"/>
      <c r="Y2163" s="20"/>
      <c r="Z2163" s="20"/>
      <c r="AA2163" s="20"/>
      <c r="AB2163" s="20"/>
      <c r="AC2163" s="20"/>
      <c r="AD2163" s="20"/>
      <c r="AE2163" s="20"/>
      <c r="AF2163" s="20"/>
      <c r="AG2163" s="20"/>
    </row>
    <row r="2164" spans="1:33">
      <c r="A2164" s="21"/>
      <c r="B2164" s="22"/>
      <c r="C2164" s="22" t="s">
        <v>3911</v>
      </c>
      <c r="D2164" s="22"/>
      <c r="E2164" s="22"/>
      <c r="F2164" s="22" t="s">
        <v>3912</v>
      </c>
      <c r="G2164" s="22"/>
      <c r="H2164" s="22"/>
      <c r="I2164" s="22" t="s">
        <v>3913</v>
      </c>
      <c r="J2164" s="22"/>
      <c r="K2164" s="22"/>
      <c r="L2164" s="22"/>
      <c r="M2164" s="22"/>
      <c r="N2164" s="22"/>
      <c r="O2164" s="23"/>
      <c r="P2164" s="20"/>
      <c r="Q2164" s="20"/>
      <c r="R2164" s="20"/>
      <c r="S2164" s="20"/>
      <c r="T2164" s="20"/>
      <c r="U2164" s="20"/>
      <c r="V2164" s="20"/>
      <c r="W2164" s="20"/>
      <c r="X2164" s="20"/>
      <c r="Y2164" s="20"/>
      <c r="Z2164" s="20"/>
      <c r="AA2164" s="20"/>
      <c r="AB2164" s="20"/>
      <c r="AC2164" s="20"/>
      <c r="AD2164" s="20"/>
      <c r="AE2164" s="20"/>
      <c r="AF2164" s="20"/>
      <c r="AG2164" s="20"/>
    </row>
    <row r="2165" spans="1:33">
      <c r="A2165" s="24"/>
      <c r="B2165" s="25"/>
      <c r="C2165" s="25" t="s">
        <v>3914</v>
      </c>
      <c r="D2165" s="25"/>
      <c r="E2165" s="25"/>
      <c r="F2165" s="25" t="s">
        <v>3915</v>
      </c>
      <c r="G2165" s="25"/>
      <c r="H2165" s="25"/>
      <c r="I2165" s="25" t="s">
        <v>17</v>
      </c>
      <c r="J2165" s="25"/>
      <c r="K2165" s="25"/>
      <c r="L2165" s="25"/>
      <c r="M2165" s="25"/>
      <c r="N2165" s="25"/>
      <c r="O2165" s="26"/>
      <c r="P2165" s="20"/>
      <c r="Q2165" s="20"/>
      <c r="R2165" s="20"/>
      <c r="S2165" s="20"/>
      <c r="T2165" s="20"/>
      <c r="U2165" s="20"/>
      <c r="V2165" s="20"/>
      <c r="W2165" s="20"/>
      <c r="X2165" s="20"/>
      <c r="Y2165" s="20"/>
      <c r="Z2165" s="20"/>
      <c r="AA2165" s="20"/>
      <c r="AB2165" s="20"/>
      <c r="AC2165" s="20"/>
      <c r="AD2165" s="20"/>
      <c r="AE2165" s="20"/>
      <c r="AF2165" s="20"/>
      <c r="AG2165" s="20"/>
    </row>
    <row r="2166" spans="1:33">
      <c r="A2166" s="21"/>
      <c r="B2166" s="22"/>
      <c r="C2166" s="22" t="s">
        <v>3916</v>
      </c>
      <c r="D2166" s="22"/>
      <c r="E2166" s="22"/>
      <c r="F2166" s="22" t="s">
        <v>3917</v>
      </c>
      <c r="G2166" s="22"/>
      <c r="H2166" s="22"/>
      <c r="I2166" s="22" t="s">
        <v>17</v>
      </c>
      <c r="J2166" s="22"/>
      <c r="K2166" s="22"/>
      <c r="L2166" s="22"/>
      <c r="M2166" s="22"/>
      <c r="N2166" s="22"/>
      <c r="O2166" s="23"/>
      <c r="P2166" s="20"/>
      <c r="Q2166" s="20"/>
      <c r="R2166" s="20"/>
      <c r="S2166" s="20"/>
      <c r="T2166" s="20"/>
      <c r="U2166" s="20"/>
      <c r="V2166" s="20"/>
      <c r="W2166" s="20"/>
      <c r="X2166" s="20"/>
      <c r="Y2166" s="20"/>
      <c r="Z2166" s="20"/>
      <c r="AA2166" s="20"/>
      <c r="AB2166" s="20"/>
      <c r="AC2166" s="20"/>
      <c r="AD2166" s="20"/>
      <c r="AE2166" s="20"/>
      <c r="AF2166" s="20"/>
      <c r="AG2166" s="20"/>
    </row>
    <row r="2167" spans="1:33">
      <c r="A2167" s="24"/>
      <c r="B2167" s="25"/>
      <c r="C2167" s="25" t="s">
        <v>3918</v>
      </c>
      <c r="D2167" s="25"/>
      <c r="E2167" s="25"/>
      <c r="F2167" s="25" t="s">
        <v>3919</v>
      </c>
      <c r="G2167" s="25"/>
      <c r="H2167" s="25"/>
      <c r="I2167" s="25" t="s">
        <v>3920</v>
      </c>
      <c r="J2167" s="25"/>
      <c r="K2167" s="25"/>
      <c r="L2167" s="25"/>
      <c r="M2167" s="25"/>
      <c r="N2167" s="25"/>
      <c r="O2167" s="26"/>
      <c r="P2167" s="20"/>
      <c r="Q2167" s="20"/>
      <c r="R2167" s="20"/>
      <c r="S2167" s="20"/>
      <c r="T2167" s="20"/>
      <c r="U2167" s="20"/>
      <c r="V2167" s="20"/>
      <c r="W2167" s="20"/>
      <c r="X2167" s="20"/>
      <c r="Y2167" s="20"/>
      <c r="Z2167" s="20"/>
      <c r="AA2167" s="20"/>
      <c r="AB2167" s="20"/>
      <c r="AC2167" s="20"/>
      <c r="AD2167" s="20"/>
      <c r="AE2167" s="20"/>
      <c r="AF2167" s="20"/>
      <c r="AG2167" s="20"/>
    </row>
    <row r="2168" spans="1:33">
      <c r="A2168" s="24"/>
      <c r="B2168" s="25"/>
      <c r="C2168" s="25" t="s">
        <v>3921</v>
      </c>
      <c r="D2168" s="25"/>
      <c r="E2168" s="25"/>
      <c r="F2168" s="25"/>
      <c r="G2168" s="25"/>
      <c r="H2168" s="25"/>
      <c r="I2168" s="25"/>
      <c r="J2168" s="25"/>
      <c r="K2168" s="25"/>
      <c r="L2168" s="25"/>
      <c r="M2168" s="25"/>
      <c r="N2168" s="25"/>
      <c r="O2168" s="26"/>
      <c r="P2168" s="20"/>
      <c r="Q2168" s="20"/>
      <c r="R2168" s="20"/>
      <c r="S2168" s="20"/>
      <c r="T2168" s="20"/>
      <c r="U2168" s="20"/>
      <c r="V2168" s="20"/>
      <c r="W2168" s="20"/>
      <c r="X2168" s="20"/>
      <c r="Y2168" s="20"/>
      <c r="Z2168" s="20"/>
      <c r="AA2168" s="20"/>
      <c r="AB2168" s="20"/>
      <c r="AC2168" s="20"/>
      <c r="AD2168" s="20"/>
      <c r="AE2168" s="20"/>
      <c r="AF2168" s="20"/>
      <c r="AG2168" s="20"/>
    </row>
    <row r="2169" spans="1:33">
      <c r="A2169" s="21" t="s">
        <v>3875</v>
      </c>
      <c r="B2169" s="22" t="s">
        <v>3922</v>
      </c>
      <c r="C2169" s="22" t="s">
        <v>3923</v>
      </c>
      <c r="D2169" s="22"/>
      <c r="E2169" s="22"/>
      <c r="F2169" s="22"/>
      <c r="G2169" s="22"/>
      <c r="H2169" s="22"/>
      <c r="I2169" s="22"/>
      <c r="J2169" s="22"/>
      <c r="K2169" s="22"/>
      <c r="L2169" s="22"/>
      <c r="M2169" s="22"/>
      <c r="N2169" s="22"/>
      <c r="O2169" s="23"/>
      <c r="P2169" s="20"/>
      <c r="Q2169" s="20"/>
      <c r="R2169" s="20"/>
      <c r="S2169" s="20"/>
      <c r="T2169" s="20"/>
      <c r="U2169" s="20"/>
      <c r="V2169" s="20"/>
      <c r="W2169" s="20"/>
      <c r="X2169" s="20"/>
      <c r="Y2169" s="20"/>
      <c r="Z2169" s="20"/>
      <c r="AA2169" s="20"/>
      <c r="AB2169" s="20"/>
      <c r="AC2169" s="20"/>
      <c r="AD2169" s="20"/>
      <c r="AE2169" s="20"/>
      <c r="AF2169" s="20"/>
      <c r="AG2169" s="20"/>
    </row>
    <row r="2170" spans="1:33">
      <c r="A2170" s="21" t="s">
        <v>3924</v>
      </c>
      <c r="B2170" s="22" t="s">
        <v>3925</v>
      </c>
      <c r="C2170" s="22" t="s">
        <v>3926</v>
      </c>
      <c r="D2170" s="22"/>
      <c r="E2170" s="22"/>
      <c r="F2170" s="22"/>
      <c r="G2170" s="22"/>
      <c r="H2170" s="22"/>
      <c r="I2170" s="22" t="s">
        <v>3927</v>
      </c>
      <c r="J2170" s="22"/>
      <c r="K2170" s="22"/>
      <c r="L2170" s="22" t="s">
        <v>3909</v>
      </c>
      <c r="M2170" s="22" t="s">
        <v>3910</v>
      </c>
      <c r="N2170" s="22">
        <v>290</v>
      </c>
      <c r="O2170" s="23"/>
      <c r="P2170" s="20"/>
      <c r="Q2170" s="20"/>
      <c r="R2170" s="20"/>
      <c r="S2170" s="20"/>
      <c r="T2170" s="20"/>
      <c r="U2170" s="20"/>
      <c r="V2170" s="20"/>
      <c r="W2170" s="20"/>
      <c r="X2170" s="20"/>
      <c r="Y2170" s="20"/>
      <c r="Z2170" s="20"/>
      <c r="AA2170" s="20"/>
      <c r="AB2170" s="20"/>
      <c r="AC2170" s="20"/>
      <c r="AD2170" s="20"/>
      <c r="AE2170" s="20"/>
      <c r="AF2170" s="20"/>
      <c r="AG2170" s="20"/>
    </row>
    <row r="2171" spans="1:33">
      <c r="A2171" s="24"/>
      <c r="B2171" s="25"/>
      <c r="C2171" s="25" t="s">
        <v>3928</v>
      </c>
      <c r="D2171" s="25"/>
      <c r="E2171" s="25"/>
      <c r="F2171" s="25"/>
      <c r="G2171" s="25"/>
      <c r="H2171" s="25"/>
      <c r="I2171" s="25" t="s">
        <v>3929</v>
      </c>
      <c r="J2171" s="25"/>
      <c r="K2171" s="25"/>
      <c r="L2171" s="25"/>
      <c r="M2171" s="25"/>
      <c r="N2171" s="25"/>
      <c r="O2171" s="26"/>
      <c r="P2171" s="20"/>
      <c r="Q2171" s="20"/>
      <c r="R2171" s="20"/>
      <c r="S2171" s="20"/>
      <c r="T2171" s="20"/>
      <c r="U2171" s="20"/>
      <c r="V2171" s="20"/>
      <c r="W2171" s="20"/>
      <c r="X2171" s="20"/>
      <c r="Y2171" s="20"/>
      <c r="Z2171" s="20"/>
      <c r="AA2171" s="20"/>
      <c r="AB2171" s="20"/>
      <c r="AC2171" s="20"/>
      <c r="AD2171" s="20"/>
      <c r="AE2171" s="20"/>
      <c r="AF2171" s="20"/>
      <c r="AG2171" s="20"/>
    </row>
    <row r="2172" spans="1:33">
      <c r="A2172" s="21"/>
      <c r="B2172" s="22"/>
      <c r="C2172" s="22" t="s">
        <v>3930</v>
      </c>
      <c r="D2172" s="22"/>
      <c r="E2172" s="22"/>
      <c r="F2172" s="22"/>
      <c r="G2172" s="22"/>
      <c r="H2172" s="22"/>
      <c r="I2172" s="22" t="s">
        <v>17</v>
      </c>
      <c r="J2172" s="22"/>
      <c r="K2172" s="22"/>
      <c r="L2172" s="22"/>
      <c r="M2172" s="22"/>
      <c r="N2172" s="22"/>
      <c r="O2172" s="23"/>
      <c r="P2172" s="20"/>
      <c r="Q2172" s="20"/>
      <c r="R2172" s="20"/>
      <c r="S2172" s="20"/>
      <c r="T2172" s="20"/>
      <c r="U2172" s="20"/>
      <c r="V2172" s="20"/>
      <c r="W2172" s="20"/>
      <c r="X2172" s="20"/>
      <c r="Y2172" s="20"/>
      <c r="Z2172" s="20"/>
      <c r="AA2172" s="20"/>
      <c r="AB2172" s="20"/>
      <c r="AC2172" s="20"/>
      <c r="AD2172" s="20"/>
      <c r="AE2172" s="20"/>
      <c r="AF2172" s="20"/>
      <c r="AG2172" s="20"/>
    </row>
    <row r="2173" spans="1:33">
      <c r="A2173" s="24"/>
      <c r="B2173" s="25"/>
      <c r="C2173" s="25" t="s">
        <v>3931</v>
      </c>
      <c r="D2173" s="25"/>
      <c r="E2173" s="25"/>
      <c r="F2173" s="25"/>
      <c r="G2173" s="25"/>
      <c r="H2173" s="25"/>
      <c r="I2173" s="25" t="s">
        <v>17</v>
      </c>
      <c r="J2173" s="25"/>
      <c r="K2173" s="25"/>
      <c r="L2173" s="25"/>
      <c r="M2173" s="25"/>
      <c r="N2173" s="25"/>
      <c r="O2173" s="26"/>
      <c r="P2173" s="20"/>
      <c r="Q2173" s="20"/>
      <c r="R2173" s="20"/>
      <c r="S2173" s="20"/>
      <c r="T2173" s="20"/>
      <c r="U2173" s="20"/>
      <c r="V2173" s="20"/>
      <c r="W2173" s="20"/>
      <c r="X2173" s="20"/>
      <c r="Y2173" s="20"/>
      <c r="Z2173" s="20"/>
      <c r="AA2173" s="20"/>
      <c r="AB2173" s="20"/>
      <c r="AC2173" s="20"/>
      <c r="AD2173" s="20"/>
      <c r="AE2173" s="20"/>
      <c r="AF2173" s="20"/>
      <c r="AG2173" s="20"/>
    </row>
    <row r="2174" spans="1:33">
      <c r="A2174" s="24" t="s">
        <v>3932</v>
      </c>
      <c r="B2174" s="25" t="s">
        <v>3933</v>
      </c>
      <c r="C2174" s="25" t="s">
        <v>3934</v>
      </c>
      <c r="D2174" s="25"/>
      <c r="E2174" s="25"/>
      <c r="F2174" s="25"/>
      <c r="G2174" s="25"/>
      <c r="H2174" s="25"/>
      <c r="I2174" s="25"/>
      <c r="J2174" s="25"/>
      <c r="K2174" s="25"/>
      <c r="L2174" s="25" t="s">
        <v>3935</v>
      </c>
      <c r="M2174" s="25" t="s">
        <v>3936</v>
      </c>
      <c r="N2174" s="25">
        <v>302</v>
      </c>
      <c r="O2174" s="26"/>
      <c r="P2174" s="20"/>
      <c r="Q2174" s="20"/>
      <c r="R2174" s="20"/>
      <c r="S2174" s="20"/>
      <c r="T2174" s="20"/>
      <c r="U2174" s="20"/>
      <c r="V2174" s="20"/>
      <c r="W2174" s="20"/>
      <c r="X2174" s="20"/>
      <c r="Y2174" s="20"/>
      <c r="Z2174" s="20"/>
      <c r="AA2174" s="20"/>
      <c r="AB2174" s="20"/>
      <c r="AC2174" s="20"/>
      <c r="AD2174" s="20"/>
      <c r="AE2174" s="20"/>
      <c r="AF2174" s="20"/>
      <c r="AG2174" s="20"/>
    </row>
    <row r="2175" spans="1:33">
      <c r="A2175" s="21" t="s">
        <v>3937</v>
      </c>
      <c r="B2175" s="22" t="s">
        <v>3938</v>
      </c>
      <c r="C2175" s="22" t="s">
        <v>3939</v>
      </c>
      <c r="D2175" s="22"/>
      <c r="E2175" s="22"/>
      <c r="F2175" s="22"/>
      <c r="G2175" s="22"/>
      <c r="H2175" s="22"/>
      <c r="I2175" s="22"/>
      <c r="J2175" s="22"/>
      <c r="K2175" s="22"/>
      <c r="L2175" s="22" t="s">
        <v>3940</v>
      </c>
      <c r="M2175" s="22" t="s">
        <v>3609</v>
      </c>
      <c r="N2175" s="22">
        <v>314</v>
      </c>
      <c r="O2175" s="23"/>
      <c r="P2175" s="20"/>
      <c r="Q2175" s="20"/>
      <c r="R2175" s="20"/>
      <c r="S2175" s="20"/>
      <c r="T2175" s="20"/>
      <c r="U2175" s="20"/>
      <c r="V2175" s="20"/>
      <c r="W2175" s="20"/>
      <c r="X2175" s="20"/>
      <c r="Y2175" s="20"/>
      <c r="Z2175" s="20"/>
      <c r="AA2175" s="20"/>
      <c r="AB2175" s="20"/>
      <c r="AC2175" s="20"/>
      <c r="AD2175" s="20"/>
      <c r="AE2175" s="20"/>
      <c r="AF2175" s="20"/>
      <c r="AG2175" s="20"/>
    </row>
    <row r="2176" spans="1:33">
      <c r="A2176" s="24" t="s">
        <v>3941</v>
      </c>
      <c r="B2176" s="25" t="s">
        <v>3942</v>
      </c>
      <c r="C2176" s="25" t="s">
        <v>3943</v>
      </c>
      <c r="D2176" s="25"/>
      <c r="E2176" s="25"/>
      <c r="F2176" s="25"/>
      <c r="G2176" s="25"/>
      <c r="H2176" s="25"/>
      <c r="I2176" s="25"/>
      <c r="J2176" s="25"/>
      <c r="K2176" s="25"/>
      <c r="L2176" s="25" t="s">
        <v>3944</v>
      </c>
      <c r="M2176" s="25" t="s">
        <v>3945</v>
      </c>
      <c r="N2176" s="25">
        <v>314</v>
      </c>
      <c r="O2176" s="26"/>
      <c r="P2176" s="20"/>
      <c r="Q2176" s="20"/>
      <c r="R2176" s="20"/>
      <c r="S2176" s="20"/>
      <c r="T2176" s="20"/>
      <c r="U2176" s="20"/>
      <c r="V2176" s="20"/>
      <c r="W2176" s="20"/>
      <c r="X2176" s="20"/>
      <c r="Y2176" s="20"/>
      <c r="Z2176" s="20"/>
      <c r="AA2176" s="20"/>
      <c r="AB2176" s="20"/>
      <c r="AC2176" s="20"/>
      <c r="AD2176" s="20"/>
      <c r="AE2176" s="20"/>
      <c r="AF2176" s="20"/>
      <c r="AG2176" s="20"/>
    </row>
    <row r="2177" spans="1:33">
      <c r="A2177" s="21"/>
      <c r="B2177" s="22"/>
      <c r="C2177" s="22" t="s">
        <v>3884</v>
      </c>
      <c r="D2177" s="22"/>
      <c r="E2177" s="22"/>
      <c r="F2177" s="22"/>
      <c r="G2177" s="22"/>
      <c r="H2177" s="22"/>
      <c r="I2177" s="22"/>
      <c r="J2177" s="22"/>
      <c r="K2177" s="22"/>
      <c r="L2177" s="22"/>
      <c r="M2177" s="22"/>
      <c r="N2177" s="22"/>
      <c r="O2177" s="23"/>
      <c r="P2177" s="20"/>
      <c r="Q2177" s="20"/>
      <c r="R2177" s="20"/>
      <c r="S2177" s="20"/>
      <c r="T2177" s="20"/>
      <c r="U2177" s="20"/>
      <c r="V2177" s="20"/>
      <c r="W2177" s="20"/>
      <c r="X2177" s="20"/>
      <c r="Y2177" s="20"/>
      <c r="Z2177" s="20"/>
      <c r="AA2177" s="20"/>
      <c r="AB2177" s="20"/>
      <c r="AC2177" s="20"/>
      <c r="AD2177" s="20"/>
      <c r="AE2177" s="20"/>
      <c r="AF2177" s="20"/>
      <c r="AG2177" s="20"/>
    </row>
    <row r="2178" spans="1:33">
      <c r="A2178" s="24"/>
      <c r="B2178" s="25"/>
      <c r="C2178" s="25" t="s">
        <v>3885</v>
      </c>
      <c r="D2178" s="25"/>
      <c r="E2178" s="25"/>
      <c r="F2178" s="25"/>
      <c r="G2178" s="25"/>
      <c r="H2178" s="25"/>
      <c r="I2178" s="25"/>
      <c r="J2178" s="25"/>
      <c r="K2178" s="25"/>
      <c r="L2178" s="25"/>
      <c r="M2178" s="25"/>
      <c r="N2178" s="25"/>
      <c r="O2178" s="26"/>
      <c r="P2178" s="20"/>
      <c r="Q2178" s="20"/>
      <c r="R2178" s="20"/>
      <c r="S2178" s="20"/>
      <c r="T2178" s="20"/>
      <c r="U2178" s="20"/>
      <c r="V2178" s="20"/>
      <c r="W2178" s="20"/>
      <c r="X2178" s="20"/>
      <c r="Y2178" s="20"/>
      <c r="Z2178" s="20"/>
      <c r="AA2178" s="20"/>
      <c r="AB2178" s="20"/>
      <c r="AC2178" s="20"/>
      <c r="AD2178" s="20"/>
      <c r="AE2178" s="20"/>
      <c r="AF2178" s="20"/>
      <c r="AG2178" s="20"/>
    </row>
    <row r="2179" spans="1:33">
      <c r="A2179" s="21"/>
      <c r="B2179" s="22"/>
      <c r="C2179" s="22" t="s">
        <v>3886</v>
      </c>
      <c r="D2179" s="22"/>
      <c r="E2179" s="22"/>
      <c r="F2179" s="22"/>
      <c r="G2179" s="22"/>
      <c r="H2179" s="22"/>
      <c r="I2179" s="22"/>
      <c r="J2179" s="22"/>
      <c r="K2179" s="22"/>
      <c r="L2179" s="22"/>
      <c r="M2179" s="22"/>
      <c r="N2179" s="22"/>
      <c r="O2179" s="23"/>
      <c r="P2179" s="20"/>
      <c r="Q2179" s="20"/>
      <c r="R2179" s="20"/>
      <c r="S2179" s="20"/>
      <c r="T2179" s="20"/>
      <c r="U2179" s="20"/>
      <c r="V2179" s="20"/>
      <c r="W2179" s="20"/>
      <c r="X2179" s="20"/>
      <c r="Y2179" s="20"/>
      <c r="Z2179" s="20"/>
      <c r="AA2179" s="20"/>
      <c r="AB2179" s="20"/>
      <c r="AC2179" s="20"/>
      <c r="AD2179" s="20"/>
      <c r="AE2179" s="20"/>
      <c r="AF2179" s="20"/>
      <c r="AG2179" s="20"/>
    </row>
    <row r="2180" spans="1:33">
      <c r="A2180" s="24"/>
      <c r="B2180" s="25"/>
      <c r="C2180" s="25" t="s">
        <v>3888</v>
      </c>
      <c r="D2180" s="25"/>
      <c r="E2180" s="25"/>
      <c r="F2180" s="25"/>
      <c r="G2180" s="25"/>
      <c r="H2180" s="25"/>
      <c r="I2180" s="25"/>
      <c r="J2180" s="25"/>
      <c r="K2180" s="25"/>
      <c r="L2180" s="25"/>
      <c r="M2180" s="25"/>
      <c r="N2180" s="25"/>
      <c r="O2180" s="26"/>
      <c r="P2180" s="20"/>
      <c r="Q2180" s="20"/>
      <c r="R2180" s="20"/>
      <c r="S2180" s="20"/>
      <c r="T2180" s="20"/>
      <c r="U2180" s="20"/>
      <c r="V2180" s="20"/>
      <c r="W2180" s="20"/>
      <c r="X2180" s="20"/>
      <c r="Y2180" s="20"/>
      <c r="Z2180" s="20"/>
      <c r="AA2180" s="20"/>
      <c r="AB2180" s="20"/>
      <c r="AC2180" s="20"/>
      <c r="AD2180" s="20"/>
      <c r="AE2180" s="20"/>
      <c r="AF2180" s="20"/>
      <c r="AG2180" s="20"/>
    </row>
    <row r="2181" spans="1:33">
      <c r="A2181" s="21"/>
      <c r="B2181" s="22"/>
      <c r="C2181" s="22"/>
      <c r="D2181" s="22"/>
      <c r="E2181" s="22"/>
      <c r="F2181" s="22"/>
      <c r="G2181" s="22"/>
      <c r="H2181" s="22"/>
      <c r="I2181" s="22" t="s">
        <v>3889</v>
      </c>
      <c r="J2181" s="22"/>
      <c r="K2181" s="22"/>
      <c r="L2181" s="22"/>
      <c r="M2181" s="22"/>
      <c r="N2181" s="22"/>
      <c r="O2181" s="23"/>
      <c r="P2181" s="20"/>
      <c r="Q2181" s="20"/>
      <c r="R2181" s="20"/>
      <c r="S2181" s="20"/>
      <c r="T2181" s="20"/>
      <c r="U2181" s="20"/>
      <c r="V2181" s="20"/>
      <c r="W2181" s="20"/>
      <c r="X2181" s="20"/>
      <c r="Y2181" s="20"/>
      <c r="Z2181" s="20"/>
      <c r="AA2181" s="20"/>
      <c r="AB2181" s="20"/>
      <c r="AC2181" s="20"/>
      <c r="AD2181" s="20"/>
      <c r="AE2181" s="20"/>
      <c r="AF2181" s="20"/>
      <c r="AG2181" s="20"/>
    </row>
    <row r="2182" spans="1:33">
      <c r="A2182" s="24"/>
      <c r="B2182" s="25"/>
      <c r="C2182" s="25" t="s">
        <v>3946</v>
      </c>
      <c r="D2182" s="25"/>
      <c r="E2182" s="25"/>
      <c r="F2182" s="25" t="s">
        <v>3891</v>
      </c>
      <c r="G2182" s="25"/>
      <c r="H2182" s="25" t="s">
        <v>3728</v>
      </c>
      <c r="I2182" s="25"/>
      <c r="J2182" s="25" t="s">
        <v>3893</v>
      </c>
      <c r="K2182" s="25" t="s">
        <v>3947</v>
      </c>
      <c r="L2182" s="25"/>
      <c r="M2182" s="25"/>
      <c r="N2182" s="25"/>
      <c r="O2182" s="26"/>
      <c r="P2182" s="20"/>
      <c r="Q2182" s="20"/>
      <c r="R2182" s="20"/>
      <c r="S2182" s="20"/>
      <c r="T2182" s="20"/>
      <c r="U2182" s="20"/>
      <c r="V2182" s="20"/>
      <c r="W2182" s="20"/>
      <c r="X2182" s="20"/>
      <c r="Y2182" s="20"/>
      <c r="Z2182" s="20"/>
      <c r="AA2182" s="20"/>
      <c r="AB2182" s="20"/>
      <c r="AC2182" s="20"/>
      <c r="AD2182" s="20"/>
      <c r="AE2182" s="20"/>
      <c r="AF2182" s="20"/>
      <c r="AG2182" s="20"/>
    </row>
    <row r="2183" spans="1:33">
      <c r="A2183" s="20"/>
      <c r="B2183" s="20"/>
      <c r="C2183" s="20" t="s">
        <v>3948</v>
      </c>
      <c r="D2183" s="20"/>
      <c r="E2183" s="20"/>
      <c r="F2183" s="20"/>
      <c r="G2183" s="20" t="s">
        <v>17</v>
      </c>
      <c r="H2183" s="20"/>
      <c r="I2183" s="20"/>
      <c r="J2183" s="20"/>
      <c r="K2183" s="20"/>
      <c r="L2183" s="20"/>
      <c r="M2183" s="20"/>
      <c r="N2183" s="20"/>
      <c r="O2183" s="20"/>
      <c r="P2183" s="20"/>
      <c r="Q2183" s="20"/>
      <c r="R2183" s="20"/>
      <c r="S2183" s="20"/>
      <c r="T2183" s="20"/>
      <c r="U2183" s="20"/>
      <c r="V2183" s="20"/>
      <c r="W2183" s="20"/>
      <c r="X2183" s="20"/>
      <c r="Y2183" s="20"/>
      <c r="Z2183" s="20"/>
      <c r="AA2183" s="20"/>
      <c r="AB2183" s="20"/>
      <c r="AC2183" s="20"/>
      <c r="AD2183" s="20"/>
      <c r="AE2183" s="20"/>
      <c r="AF2183" s="20"/>
      <c r="AG2183" s="20"/>
    </row>
    <row r="2184" spans="1:33">
      <c r="A2184" s="20" t="s">
        <v>17</v>
      </c>
      <c r="B2184" s="20"/>
      <c r="C2184" s="20" t="s">
        <v>3949</v>
      </c>
      <c r="D2184" s="20"/>
      <c r="E2184" s="20"/>
      <c r="F2184" s="20"/>
      <c r="G2184" s="20" t="s">
        <v>3950</v>
      </c>
      <c r="H2184" s="20"/>
      <c r="I2184" s="20"/>
      <c r="J2184" s="20"/>
      <c r="K2184" s="20"/>
      <c r="L2184" s="20"/>
      <c r="M2184" s="20"/>
      <c r="N2184" s="20"/>
      <c r="O2184" s="20"/>
      <c r="P2184" s="20"/>
      <c r="Q2184" s="20"/>
      <c r="R2184" s="20"/>
      <c r="S2184" s="20"/>
      <c r="T2184" s="20"/>
      <c r="U2184" s="20"/>
      <c r="V2184" s="20"/>
      <c r="W2184" s="20"/>
      <c r="X2184" s="20"/>
      <c r="Y2184" s="20"/>
      <c r="Z2184" s="20"/>
      <c r="AA2184" s="20"/>
      <c r="AB2184" s="20"/>
      <c r="AC2184" s="20"/>
      <c r="AD2184" s="20"/>
      <c r="AE2184" s="20"/>
      <c r="AF2184" s="20"/>
      <c r="AG2184" s="20"/>
    </row>
    <row r="2185" spans="1:33">
      <c r="A2185" s="20" t="s">
        <v>3951</v>
      </c>
      <c r="B2185" s="20" t="s">
        <v>3952</v>
      </c>
      <c r="C2185" s="20" t="s">
        <v>3953</v>
      </c>
      <c r="D2185" s="20"/>
      <c r="E2185" s="20"/>
      <c r="F2185" s="20"/>
      <c r="G2185" s="20" t="s">
        <v>3954</v>
      </c>
      <c r="H2185" s="20"/>
      <c r="I2185" s="20" t="s">
        <v>2987</v>
      </c>
      <c r="J2185" s="20"/>
      <c r="K2185" s="20" t="s">
        <v>3955</v>
      </c>
      <c r="L2185" s="20" t="s">
        <v>3956</v>
      </c>
      <c r="M2185" s="20" t="s">
        <v>251</v>
      </c>
      <c r="N2185" s="20"/>
      <c r="O2185" s="20"/>
      <c r="P2185" s="20"/>
      <c r="Q2185" s="20"/>
      <c r="R2185" s="20"/>
      <c r="S2185" s="20"/>
      <c r="T2185" s="20"/>
      <c r="U2185" s="20"/>
      <c r="V2185" s="20"/>
      <c r="W2185" s="20"/>
      <c r="X2185" s="20"/>
      <c r="Y2185" s="20"/>
      <c r="Z2185" s="20"/>
      <c r="AA2185" s="20"/>
      <c r="AB2185" s="20"/>
      <c r="AC2185" s="20"/>
      <c r="AD2185" s="20"/>
      <c r="AE2185" s="20"/>
      <c r="AF2185" s="20"/>
      <c r="AG2185" s="20"/>
    </row>
    <row r="2186" spans="1:33">
      <c r="A2186" s="20"/>
      <c r="B2186" s="20"/>
      <c r="C2186" s="20" t="s">
        <v>3957</v>
      </c>
      <c r="D2186" s="20"/>
      <c r="E2186" s="20"/>
      <c r="F2186" s="20"/>
      <c r="G2186" s="20" t="s">
        <v>3958</v>
      </c>
      <c r="H2186" s="20"/>
      <c r="I2186" s="20" t="s">
        <v>3959</v>
      </c>
      <c r="J2186" s="20"/>
      <c r="K2186" s="20"/>
      <c r="L2186" s="20"/>
      <c r="M2186" s="20"/>
      <c r="N2186" s="20"/>
      <c r="O2186" s="20"/>
      <c r="P2186" s="20"/>
      <c r="Q2186" s="20"/>
      <c r="R2186" s="20"/>
      <c r="S2186" s="20"/>
      <c r="T2186" s="20"/>
      <c r="U2186" s="20"/>
      <c r="V2186" s="20"/>
      <c r="W2186" s="20"/>
      <c r="X2186" s="20"/>
      <c r="Y2186" s="20"/>
      <c r="Z2186" s="20"/>
      <c r="AA2186" s="20"/>
      <c r="AB2186" s="20"/>
      <c r="AC2186" s="20"/>
      <c r="AD2186" s="20"/>
      <c r="AE2186" s="20"/>
      <c r="AF2186" s="20"/>
      <c r="AG2186" s="20"/>
    </row>
    <row r="2187" spans="1:33">
      <c r="A2187" s="20"/>
      <c r="B2187" s="20"/>
      <c r="C2187" s="20" t="s">
        <v>3960</v>
      </c>
      <c r="D2187" s="20"/>
      <c r="E2187" s="20"/>
      <c r="F2187" s="20"/>
      <c r="G2187" s="20" t="s">
        <v>3961</v>
      </c>
      <c r="H2187" s="20"/>
      <c r="I2187" s="20" t="s">
        <v>3962</v>
      </c>
      <c r="J2187" s="20"/>
      <c r="K2187" s="20"/>
      <c r="L2187" s="20"/>
      <c r="M2187" s="20"/>
      <c r="N2187" s="20"/>
      <c r="O2187" s="20"/>
      <c r="P2187" s="20"/>
      <c r="Q2187" s="20"/>
      <c r="R2187" s="20"/>
      <c r="S2187" s="20"/>
      <c r="T2187" s="20"/>
      <c r="U2187" s="20"/>
      <c r="V2187" s="20"/>
      <c r="W2187" s="20"/>
      <c r="X2187" s="20"/>
      <c r="Y2187" s="20"/>
      <c r="Z2187" s="20"/>
      <c r="AA2187" s="20"/>
      <c r="AB2187" s="20"/>
      <c r="AC2187" s="20"/>
      <c r="AD2187" s="20"/>
      <c r="AE2187" s="20"/>
      <c r="AF2187" s="20"/>
      <c r="AG2187" s="20"/>
    </row>
    <row r="2188" spans="1:33">
      <c r="A2188" s="20"/>
      <c r="B2188" s="20"/>
      <c r="C2188" s="20" t="s">
        <v>3963</v>
      </c>
      <c r="D2188" s="20"/>
      <c r="E2188" s="20"/>
      <c r="F2188" s="20"/>
      <c r="G2188" s="20" t="s">
        <v>3964</v>
      </c>
      <c r="H2188" s="20"/>
      <c r="I2188" s="20" t="s">
        <v>3965</v>
      </c>
      <c r="J2188" s="20"/>
      <c r="K2188" s="20"/>
      <c r="L2188" s="20"/>
      <c r="M2188" s="20"/>
      <c r="N2188" s="20"/>
      <c r="O2188" s="20"/>
      <c r="P2188" s="20"/>
      <c r="Q2188" s="20"/>
      <c r="R2188" s="20"/>
      <c r="S2188" s="20"/>
      <c r="T2188" s="20"/>
      <c r="U2188" s="20"/>
      <c r="V2188" s="20"/>
      <c r="W2188" s="20"/>
      <c r="X2188" s="20"/>
      <c r="Y2188" s="20"/>
      <c r="Z2188" s="20"/>
      <c r="AA2188" s="20"/>
      <c r="AB2188" s="20"/>
      <c r="AC2188" s="20"/>
      <c r="AD2188" s="20"/>
      <c r="AE2188" s="20"/>
      <c r="AF2188" s="20"/>
      <c r="AG2188" s="20"/>
    </row>
    <row r="2189" spans="1:33">
      <c r="A2189" s="20"/>
      <c r="B2189" s="20"/>
      <c r="C2189" s="20" t="s">
        <v>3966</v>
      </c>
      <c r="D2189" s="20"/>
      <c r="E2189" s="20"/>
      <c r="F2189" s="20"/>
      <c r="G2189" s="20" t="s">
        <v>17</v>
      </c>
      <c r="H2189" s="20"/>
      <c r="I2189" s="20" t="s">
        <v>17</v>
      </c>
      <c r="J2189" s="20"/>
      <c r="K2189" s="20"/>
      <c r="L2189" s="20"/>
      <c r="M2189" s="20"/>
      <c r="N2189" s="20"/>
      <c r="O2189" s="20"/>
      <c r="P2189" s="20"/>
      <c r="Q2189" s="20"/>
      <c r="R2189" s="20"/>
      <c r="S2189" s="20"/>
      <c r="T2189" s="20"/>
      <c r="U2189" s="20"/>
      <c r="V2189" s="20"/>
      <c r="W2189" s="20"/>
      <c r="X2189" s="20"/>
      <c r="Y2189" s="20"/>
      <c r="Z2189" s="20"/>
      <c r="AA2189" s="20"/>
      <c r="AB2189" s="20"/>
      <c r="AC2189" s="20"/>
      <c r="AD2189" s="20"/>
      <c r="AE2189" s="20"/>
      <c r="AF2189" s="20"/>
      <c r="AG2189" s="20"/>
    </row>
    <row r="2190" spans="1:33">
      <c r="A2190" s="20"/>
      <c r="B2190" s="20" t="s">
        <v>3967</v>
      </c>
      <c r="C2190" s="20" t="s">
        <v>3968</v>
      </c>
      <c r="D2190" s="20"/>
      <c r="E2190" s="20"/>
      <c r="F2190" s="20"/>
      <c r="G2190" s="20" t="s">
        <v>3969</v>
      </c>
      <c r="H2190" s="20"/>
      <c r="I2190" s="20" t="s">
        <v>3970</v>
      </c>
      <c r="J2190" s="20"/>
      <c r="K2190" s="20"/>
      <c r="L2190" s="20"/>
      <c r="M2190" s="20"/>
      <c r="N2190" s="20"/>
      <c r="O2190" s="20"/>
      <c r="P2190" s="20"/>
      <c r="Q2190" s="20"/>
      <c r="R2190" s="20"/>
      <c r="S2190" s="20"/>
      <c r="T2190" s="20"/>
      <c r="U2190" s="20"/>
      <c r="V2190" s="20"/>
      <c r="W2190" s="20"/>
      <c r="X2190" s="20"/>
      <c r="Y2190" s="20"/>
      <c r="Z2190" s="20"/>
      <c r="AA2190" s="20"/>
      <c r="AB2190" s="20"/>
      <c r="AC2190" s="20"/>
      <c r="AD2190" s="20"/>
      <c r="AE2190" s="20"/>
      <c r="AF2190" s="20"/>
      <c r="AG2190" s="20"/>
    </row>
    <row r="2191" spans="1:33">
      <c r="A2191" s="20" t="s">
        <v>3971</v>
      </c>
      <c r="B2191" s="20" t="s">
        <v>3952</v>
      </c>
      <c r="C2191" s="20" t="s">
        <v>3972</v>
      </c>
      <c r="D2191" s="20"/>
      <c r="E2191" s="20"/>
      <c r="F2191" s="20"/>
      <c r="G2191" s="20" t="s">
        <v>3973</v>
      </c>
      <c r="H2191" s="20"/>
      <c r="I2191" s="20" t="s">
        <v>3974</v>
      </c>
      <c r="J2191" s="20"/>
      <c r="K2191" s="20" t="s">
        <v>3955</v>
      </c>
      <c r="L2191" s="20" t="s">
        <v>3956</v>
      </c>
      <c r="M2191" s="20" t="s">
        <v>251</v>
      </c>
      <c r="N2191" s="20"/>
      <c r="O2191" s="20"/>
      <c r="P2191" s="20"/>
      <c r="Q2191" s="20"/>
      <c r="R2191" s="20"/>
      <c r="S2191" s="20"/>
      <c r="T2191" s="20"/>
      <c r="U2191" s="20"/>
      <c r="V2191" s="20"/>
      <c r="W2191" s="20"/>
      <c r="X2191" s="20"/>
      <c r="Y2191" s="20"/>
      <c r="Z2191" s="20"/>
      <c r="AA2191" s="20"/>
      <c r="AB2191" s="20"/>
      <c r="AC2191" s="20"/>
      <c r="AD2191" s="20"/>
      <c r="AE2191" s="20"/>
      <c r="AF2191" s="20"/>
      <c r="AG2191" s="20"/>
    </row>
    <row r="2192" spans="1:33">
      <c r="A2192" s="20"/>
      <c r="B2192" s="20" t="s">
        <v>3975</v>
      </c>
      <c r="C2192" s="20" t="s">
        <v>3976</v>
      </c>
      <c r="D2192" s="20"/>
      <c r="E2192" s="20"/>
      <c r="F2192" s="20"/>
      <c r="G2192" s="20"/>
      <c r="H2192" s="20"/>
      <c r="I2192" s="20" t="s">
        <v>3977</v>
      </c>
      <c r="J2192" s="20"/>
      <c r="K2192" s="20"/>
      <c r="L2192" s="20"/>
      <c r="M2192" s="20"/>
      <c r="N2192" s="20"/>
      <c r="O2192" s="20"/>
      <c r="P2192" s="20"/>
      <c r="Q2192" s="20"/>
      <c r="R2192" s="20"/>
      <c r="S2192" s="20"/>
      <c r="T2192" s="20"/>
      <c r="U2192" s="20"/>
      <c r="V2192" s="20"/>
      <c r="W2192" s="20"/>
      <c r="X2192" s="20"/>
      <c r="Y2192" s="20"/>
      <c r="Z2192" s="20"/>
      <c r="AA2192" s="20"/>
      <c r="AB2192" s="20"/>
      <c r="AC2192" s="20"/>
      <c r="AD2192" s="20"/>
      <c r="AE2192" s="20"/>
      <c r="AF2192" s="20"/>
      <c r="AG2192" s="20"/>
    </row>
    <row r="2193" spans="1:33">
      <c r="A2193" s="20" t="s">
        <v>3978</v>
      </c>
      <c r="B2193" s="20" t="s">
        <v>3967</v>
      </c>
      <c r="C2193" s="20" t="s">
        <v>3979</v>
      </c>
      <c r="D2193" s="20"/>
      <c r="E2193" s="20"/>
      <c r="F2193" s="20"/>
      <c r="G2193" s="20" t="s">
        <v>3980</v>
      </c>
      <c r="H2193" s="20"/>
      <c r="I2193" s="20" t="s">
        <v>17</v>
      </c>
      <c r="J2193" s="20"/>
      <c r="K2193" s="20" t="s">
        <v>3981</v>
      </c>
      <c r="L2193" s="20" t="s">
        <v>275</v>
      </c>
      <c r="M2193" s="20" t="s">
        <v>3982</v>
      </c>
      <c r="N2193" s="20"/>
      <c r="O2193" s="20"/>
      <c r="P2193" s="20"/>
      <c r="Q2193" s="20"/>
      <c r="R2193" s="20"/>
      <c r="S2193" s="20"/>
      <c r="T2193" s="20"/>
      <c r="U2193" s="20"/>
      <c r="V2193" s="20"/>
      <c r="W2193" s="20"/>
      <c r="X2193" s="20"/>
      <c r="Y2193" s="20"/>
      <c r="Z2193" s="20"/>
      <c r="AA2193" s="20"/>
      <c r="AB2193" s="20"/>
      <c r="AC2193" s="20"/>
      <c r="AD2193" s="20"/>
      <c r="AE2193" s="20"/>
      <c r="AF2193" s="20"/>
      <c r="AG2193" s="20"/>
    </row>
    <row r="2194" spans="1:33">
      <c r="A2194" s="20" t="s">
        <v>3983</v>
      </c>
      <c r="B2194" s="20" t="s">
        <v>3858</v>
      </c>
      <c r="C2194" s="20" t="s">
        <v>3984</v>
      </c>
      <c r="D2194" s="20"/>
      <c r="E2194" s="20"/>
      <c r="F2194" s="20"/>
      <c r="G2194" s="20"/>
      <c r="H2194" s="20"/>
      <c r="I2194" s="20"/>
      <c r="J2194" s="20"/>
      <c r="K2194" s="20" t="s">
        <v>3955</v>
      </c>
      <c r="L2194" s="20" t="s">
        <v>3956</v>
      </c>
      <c r="M2194" s="20" t="s">
        <v>251</v>
      </c>
      <c r="N2194" s="20"/>
      <c r="O2194" s="20"/>
      <c r="P2194" s="20"/>
      <c r="Q2194" s="20"/>
      <c r="R2194" s="20"/>
      <c r="S2194" s="20"/>
      <c r="T2194" s="20"/>
      <c r="U2194" s="20"/>
      <c r="V2194" s="20"/>
      <c r="W2194" s="20"/>
      <c r="X2194" s="20"/>
      <c r="Y2194" s="20"/>
      <c r="Z2194" s="20"/>
      <c r="AA2194" s="20"/>
      <c r="AB2194" s="20"/>
      <c r="AC2194" s="20"/>
      <c r="AD2194" s="20"/>
      <c r="AE2194" s="20"/>
      <c r="AF2194" s="20"/>
      <c r="AG2194" s="20"/>
    </row>
    <row r="2195" spans="1:33">
      <c r="A2195" s="20" t="s">
        <v>3985</v>
      </c>
      <c r="B2195" s="20" t="s">
        <v>3858</v>
      </c>
      <c r="C2195" s="20" t="s">
        <v>3986</v>
      </c>
      <c r="D2195" s="20"/>
      <c r="E2195" s="20"/>
      <c r="F2195" s="20"/>
      <c r="G2195" s="20"/>
      <c r="H2195" s="20"/>
      <c r="I2195" s="20"/>
      <c r="J2195" s="20"/>
      <c r="K2195" s="20" t="s">
        <v>3987</v>
      </c>
      <c r="L2195" s="20" t="s">
        <v>1501</v>
      </c>
      <c r="M2195" s="20" t="s">
        <v>711</v>
      </c>
      <c r="N2195" s="20"/>
      <c r="O2195" s="20"/>
      <c r="P2195" s="20"/>
      <c r="Q2195" s="20"/>
      <c r="R2195" s="20"/>
      <c r="S2195" s="20"/>
      <c r="T2195" s="20"/>
      <c r="U2195" s="20"/>
      <c r="V2195" s="20"/>
      <c r="W2195" s="20"/>
      <c r="X2195" s="20"/>
      <c r="Y2195" s="20"/>
      <c r="Z2195" s="20"/>
      <c r="AA2195" s="20"/>
      <c r="AB2195" s="20"/>
      <c r="AC2195" s="20"/>
      <c r="AD2195" s="20"/>
      <c r="AE2195" s="20"/>
      <c r="AF2195" s="20"/>
      <c r="AG2195" s="20"/>
    </row>
    <row r="2196" spans="1:33">
      <c r="A2196" s="20" t="s">
        <v>3988</v>
      </c>
      <c r="B2196" s="20" t="s">
        <v>3988</v>
      </c>
      <c r="C2196" s="20" t="s">
        <v>3989</v>
      </c>
      <c r="D2196" s="20"/>
      <c r="E2196" s="20"/>
      <c r="F2196" s="20"/>
      <c r="G2196" s="20"/>
      <c r="H2196" s="20"/>
      <c r="I2196" s="20"/>
      <c r="J2196" s="20"/>
      <c r="K2196" s="20" t="s">
        <v>3990</v>
      </c>
      <c r="L2196" s="20" t="s">
        <v>1813</v>
      </c>
      <c r="M2196" s="20" t="s">
        <v>215</v>
      </c>
      <c r="N2196" s="20"/>
      <c r="O2196" s="20"/>
      <c r="P2196" s="20"/>
      <c r="Q2196" s="20"/>
      <c r="R2196" s="20"/>
      <c r="S2196" s="20"/>
      <c r="T2196" s="20"/>
      <c r="U2196" s="20"/>
      <c r="V2196" s="20"/>
      <c r="W2196" s="20"/>
      <c r="X2196" s="20"/>
      <c r="Y2196" s="20"/>
      <c r="Z2196" s="20"/>
      <c r="AA2196" s="20"/>
      <c r="AB2196" s="20"/>
      <c r="AC2196" s="20"/>
      <c r="AD2196" s="20"/>
      <c r="AE2196" s="20"/>
      <c r="AF2196" s="20"/>
      <c r="AG2196" s="20"/>
    </row>
    <row r="2197" spans="1:33">
      <c r="A2197" s="20" t="s">
        <v>3991</v>
      </c>
      <c r="B2197" s="20" t="s">
        <v>3991</v>
      </c>
      <c r="C2197" s="20" t="s">
        <v>3992</v>
      </c>
      <c r="D2197" s="20"/>
      <c r="E2197" s="20"/>
      <c r="F2197" s="20"/>
      <c r="G2197" s="20"/>
      <c r="H2197" s="20"/>
      <c r="I2197" s="20"/>
      <c r="J2197" s="20"/>
      <c r="K2197" s="20" t="s">
        <v>3993</v>
      </c>
      <c r="L2197" s="20" t="s">
        <v>587</v>
      </c>
      <c r="M2197" s="20" t="s">
        <v>1400</v>
      </c>
      <c r="N2197" s="20"/>
      <c r="O2197" s="20"/>
      <c r="P2197" s="20"/>
      <c r="Q2197" s="20"/>
      <c r="R2197" s="20"/>
      <c r="S2197" s="20"/>
      <c r="T2197" s="20"/>
      <c r="U2197" s="20"/>
      <c r="V2197" s="20"/>
      <c r="W2197" s="20"/>
      <c r="X2197" s="20"/>
      <c r="Y2197" s="20"/>
      <c r="Z2197" s="20"/>
      <c r="AA2197" s="20"/>
      <c r="AB2197" s="20"/>
      <c r="AC2197" s="20"/>
      <c r="AD2197" s="20"/>
      <c r="AE2197" s="20"/>
      <c r="AF2197" s="20"/>
      <c r="AG2197" s="20"/>
    </row>
    <row r="2198" spans="1:33">
      <c r="A2198" s="20" t="s">
        <v>3994</v>
      </c>
      <c r="B2198" s="20" t="s">
        <v>3994</v>
      </c>
      <c r="C2198" s="20" t="s">
        <v>3995</v>
      </c>
      <c r="D2198" s="20"/>
      <c r="E2198" s="20"/>
      <c r="F2198" s="20"/>
      <c r="G2198" s="20"/>
      <c r="H2198" s="20"/>
      <c r="I2198" s="20"/>
      <c r="J2198" s="20"/>
      <c r="K2198" s="20" t="s">
        <v>3996</v>
      </c>
      <c r="L2198" s="20" t="s">
        <v>3997</v>
      </c>
      <c r="M2198" s="20" t="s">
        <v>306</v>
      </c>
      <c r="N2198" s="20"/>
      <c r="O2198" s="20"/>
      <c r="P2198" s="20"/>
      <c r="Q2198" s="20"/>
      <c r="R2198" s="20"/>
      <c r="S2198" s="20"/>
      <c r="T2198" s="20"/>
      <c r="U2198" s="20"/>
      <c r="V2198" s="20"/>
      <c r="W2198" s="20"/>
      <c r="X2198" s="20"/>
      <c r="Y2198" s="20"/>
      <c r="Z2198" s="20"/>
      <c r="AA2198" s="20"/>
      <c r="AB2198" s="20"/>
      <c r="AC2198" s="20"/>
      <c r="AD2198" s="20"/>
      <c r="AE2198" s="20"/>
      <c r="AF2198" s="20"/>
      <c r="AG2198" s="20"/>
    </row>
    <row r="2199" spans="1:33">
      <c r="A2199" s="20"/>
      <c r="B2199" s="20"/>
      <c r="C2199" s="20" t="s">
        <v>3884</v>
      </c>
      <c r="D2199" s="20"/>
      <c r="E2199" s="20"/>
      <c r="F2199" s="20"/>
      <c r="G2199" s="20"/>
      <c r="H2199" s="20"/>
      <c r="I2199" s="20"/>
      <c r="J2199" s="20"/>
      <c r="K2199" s="20"/>
      <c r="L2199" s="20"/>
      <c r="M2199" s="20"/>
      <c r="N2199" s="20"/>
      <c r="O2199" s="20"/>
      <c r="P2199" s="20"/>
      <c r="Q2199" s="20"/>
      <c r="R2199" s="20"/>
      <c r="S2199" s="20"/>
      <c r="T2199" s="20"/>
      <c r="U2199" s="20"/>
      <c r="V2199" s="20"/>
      <c r="W2199" s="20"/>
      <c r="X2199" s="20"/>
      <c r="Y2199" s="20"/>
      <c r="Z2199" s="20"/>
      <c r="AA2199" s="20"/>
      <c r="AB2199" s="20"/>
      <c r="AC2199" s="20"/>
      <c r="AD2199" s="20"/>
      <c r="AE2199" s="20"/>
      <c r="AF2199" s="20"/>
      <c r="AG2199" s="20"/>
    </row>
    <row r="2200" spans="1:33">
      <c r="A2200" s="20"/>
      <c r="B2200" s="20"/>
      <c r="C2200" s="20" t="s">
        <v>3885</v>
      </c>
      <c r="D2200" s="20"/>
      <c r="E2200" s="20"/>
      <c r="F2200" s="20"/>
      <c r="G2200" s="20"/>
      <c r="H2200" s="20"/>
      <c r="I2200" s="20"/>
      <c r="J2200" s="20"/>
      <c r="K2200" s="20"/>
      <c r="L2200" s="20"/>
      <c r="M2200" s="20"/>
      <c r="N2200" s="20"/>
      <c r="O2200" s="20"/>
      <c r="P2200" s="20"/>
      <c r="Q2200" s="20"/>
      <c r="R2200" s="20"/>
      <c r="S2200" s="20"/>
      <c r="T2200" s="20"/>
      <c r="U2200" s="20"/>
      <c r="V2200" s="20"/>
      <c r="W2200" s="20"/>
      <c r="X2200" s="20"/>
      <c r="Y2200" s="20"/>
      <c r="Z2200" s="20"/>
      <c r="AA2200" s="20"/>
      <c r="AB2200" s="20"/>
      <c r="AC2200" s="20"/>
      <c r="AD2200" s="20"/>
      <c r="AE2200" s="20"/>
      <c r="AF2200" s="20"/>
      <c r="AG2200" s="20"/>
    </row>
    <row r="2201" spans="1:33">
      <c r="A2201" s="20"/>
      <c r="B2201" s="20"/>
      <c r="C2201" s="20" t="s">
        <v>3886</v>
      </c>
      <c r="D2201" s="20"/>
      <c r="E2201" s="20"/>
      <c r="F2201" s="20"/>
      <c r="G2201" s="20"/>
      <c r="H2201" s="20"/>
      <c r="I2201" s="20"/>
      <c r="J2201" s="20"/>
      <c r="K2201" s="20"/>
      <c r="L2201" s="20"/>
      <c r="M2201" s="20"/>
      <c r="N2201" s="20"/>
      <c r="O2201" s="20"/>
      <c r="P2201" s="20"/>
      <c r="Q2201" s="20"/>
      <c r="R2201" s="20"/>
      <c r="S2201" s="20"/>
      <c r="T2201" s="20"/>
      <c r="U2201" s="20"/>
      <c r="V2201" s="20"/>
      <c r="W2201" s="20"/>
      <c r="X2201" s="20"/>
      <c r="Y2201" s="20"/>
      <c r="Z2201" s="20"/>
      <c r="AA2201" s="20"/>
      <c r="AB2201" s="20"/>
      <c r="AC2201" s="20"/>
      <c r="AD2201" s="20"/>
      <c r="AE2201" s="20"/>
      <c r="AF2201" s="20"/>
      <c r="AG2201" s="20"/>
    </row>
    <row r="2202" spans="1:33">
      <c r="A2202" s="20"/>
      <c r="B2202" s="20"/>
      <c r="C2202" s="20" t="s">
        <v>3887</v>
      </c>
      <c r="D2202" s="20"/>
      <c r="E2202" s="20"/>
      <c r="F2202" s="20"/>
      <c r="G2202" s="20"/>
      <c r="H2202" s="20"/>
      <c r="I2202" s="20"/>
      <c r="J2202" s="20"/>
      <c r="K2202" s="20"/>
      <c r="L2202" s="20"/>
      <c r="M2202" s="20"/>
      <c r="N2202" s="20"/>
      <c r="O2202" s="20"/>
      <c r="P2202" s="20"/>
      <c r="Q2202" s="20"/>
      <c r="R2202" s="20"/>
      <c r="S2202" s="20"/>
      <c r="T2202" s="20"/>
      <c r="U2202" s="20"/>
      <c r="V2202" s="20"/>
      <c r="W2202" s="20"/>
      <c r="X2202" s="20"/>
      <c r="Y2202" s="20"/>
      <c r="Z2202" s="20"/>
      <c r="AA2202" s="20"/>
      <c r="AB2202" s="20"/>
      <c r="AC2202" s="20"/>
      <c r="AD2202" s="20"/>
      <c r="AE2202" s="20"/>
      <c r="AF2202" s="20"/>
      <c r="AG2202" s="20"/>
    </row>
    <row r="2203" spans="1:33">
      <c r="A2203" s="20"/>
      <c r="B2203" s="20"/>
      <c r="C2203" s="20" t="s">
        <v>3888</v>
      </c>
      <c r="D2203" s="20"/>
      <c r="E2203" s="20"/>
      <c r="F2203" s="20"/>
      <c r="G2203" s="20"/>
      <c r="H2203" s="20"/>
      <c r="I2203" s="20"/>
      <c r="J2203" s="20"/>
      <c r="K2203" s="20"/>
      <c r="L2203" s="20"/>
      <c r="M2203" s="20"/>
      <c r="N2203" s="20"/>
      <c r="O2203" s="20"/>
      <c r="P2203" s="20"/>
      <c r="Q2203" s="20"/>
      <c r="R2203" s="20"/>
      <c r="S2203" s="20"/>
      <c r="T2203" s="20"/>
      <c r="U2203" s="20"/>
      <c r="V2203" s="20"/>
      <c r="W2203" s="20"/>
      <c r="X2203" s="20"/>
      <c r="Y2203" s="20"/>
      <c r="Z2203" s="20"/>
      <c r="AA2203" s="20"/>
      <c r="AB2203" s="20"/>
      <c r="AC2203" s="20"/>
      <c r="AD2203" s="20"/>
      <c r="AE2203" s="20"/>
      <c r="AF2203" s="20"/>
      <c r="AG2203" s="20"/>
    </row>
    <row r="2204" spans="1:33">
      <c r="A2204" s="20"/>
      <c r="B2204" s="20"/>
      <c r="C2204" s="20"/>
      <c r="D2204" s="20"/>
      <c r="E2204" s="20"/>
      <c r="F2204" s="20"/>
      <c r="G2204" s="20"/>
      <c r="H2204" s="20"/>
      <c r="I2204" s="20" t="s">
        <v>3889</v>
      </c>
      <c r="J2204" s="20"/>
      <c r="K2204" s="20"/>
      <c r="L2204" s="20"/>
      <c r="M2204" s="20"/>
      <c r="N2204" s="20"/>
      <c r="O2204" s="20"/>
      <c r="P2204" s="20"/>
      <c r="Q2204" s="20"/>
      <c r="R2204" s="20"/>
      <c r="S2204" s="20"/>
      <c r="T2204" s="20"/>
      <c r="U2204" s="20"/>
      <c r="V2204" s="20"/>
      <c r="W2204" s="20"/>
      <c r="X2204" s="20"/>
      <c r="Y2204" s="20"/>
      <c r="Z2204" s="20"/>
      <c r="AA2204" s="20"/>
      <c r="AB2204" s="20"/>
      <c r="AC2204" s="20"/>
      <c r="AD2204" s="20"/>
      <c r="AE2204" s="20"/>
      <c r="AF2204" s="20"/>
      <c r="AG2204" s="20"/>
    </row>
    <row r="2205" spans="1:33">
      <c r="A2205" s="20"/>
      <c r="B2205" s="20" t="s">
        <v>3895</v>
      </c>
      <c r="C2205" s="20" t="s">
        <v>3998</v>
      </c>
      <c r="D2205" s="20"/>
      <c r="E2205" s="20" t="s">
        <v>3891</v>
      </c>
      <c r="F2205" s="20"/>
      <c r="G2205" s="20" t="s">
        <v>3999</v>
      </c>
      <c r="H2205" s="20" t="s">
        <v>3893</v>
      </c>
      <c r="I2205" s="20" t="s">
        <v>4000</v>
      </c>
      <c r="J2205" s="20"/>
      <c r="K2205" s="20" t="s">
        <v>4001</v>
      </c>
      <c r="L2205" s="20"/>
      <c r="M2205" s="20"/>
      <c r="N2205" s="20"/>
      <c r="O2205" s="20"/>
      <c r="P2205" s="20"/>
      <c r="Q2205" s="20"/>
      <c r="R2205" s="20"/>
      <c r="S2205" s="20"/>
      <c r="T2205" s="20"/>
      <c r="U2205" s="20"/>
      <c r="V2205" s="20"/>
      <c r="W2205" s="20"/>
      <c r="X2205" s="20"/>
      <c r="Y2205" s="20"/>
      <c r="Z2205" s="20"/>
      <c r="AA2205" s="20"/>
      <c r="AB2205" s="20"/>
      <c r="AC2205" s="20"/>
      <c r="AD2205" s="20"/>
      <c r="AE2205" s="20"/>
      <c r="AF2205" s="20"/>
      <c r="AG2205" s="20"/>
    </row>
    <row r="2206" spans="1:33">
      <c r="A2206" s="20"/>
      <c r="B2206" s="20"/>
      <c r="C2206" s="20"/>
      <c r="D2206" s="20"/>
      <c r="E2206" s="20" t="s">
        <v>4002</v>
      </c>
      <c r="F2206" s="20" t="s">
        <v>17</v>
      </c>
      <c r="G2206" s="20"/>
      <c r="H2206" s="20"/>
      <c r="I2206" s="20"/>
      <c r="J2206" s="20"/>
      <c r="K2206" s="20"/>
      <c r="L2206" s="20"/>
      <c r="M2206" s="20"/>
      <c r="N2206" s="20"/>
      <c r="O2206" s="20"/>
      <c r="P2206" s="20"/>
      <c r="Q2206" s="20"/>
      <c r="R2206" s="20"/>
      <c r="S2206" s="20"/>
      <c r="T2206" s="20"/>
      <c r="U2206" s="20"/>
      <c r="V2206" s="20"/>
      <c r="W2206" s="20"/>
      <c r="X2206" s="20"/>
      <c r="Y2206" s="20"/>
      <c r="Z2206" s="20"/>
      <c r="AA2206" s="20"/>
      <c r="AB2206" s="20"/>
      <c r="AC2206" s="20"/>
      <c r="AD2206" s="20"/>
      <c r="AE2206" s="20"/>
      <c r="AF2206" s="20"/>
      <c r="AG2206" s="20"/>
    </row>
    <row r="2207" spans="1:33">
      <c r="A2207" s="20"/>
      <c r="B2207" s="20"/>
      <c r="C2207" s="20"/>
      <c r="D2207" s="20"/>
      <c r="E2207" s="20" t="s">
        <v>4003</v>
      </c>
      <c r="F2207" s="20"/>
      <c r="G2207" s="20"/>
      <c r="H2207" s="20"/>
      <c r="I2207" s="20"/>
      <c r="J2207" s="20"/>
      <c r="K2207" s="20"/>
      <c r="L2207" s="20"/>
      <c r="M2207" s="20"/>
      <c r="N2207" s="20"/>
      <c r="O2207" s="20"/>
      <c r="P2207" s="20"/>
      <c r="Q2207" s="20"/>
      <c r="R2207" s="20"/>
      <c r="S2207" s="20"/>
      <c r="T2207" s="20"/>
      <c r="U2207" s="20"/>
      <c r="V2207" s="20"/>
      <c r="W2207" s="20"/>
      <c r="X2207" s="20"/>
      <c r="Y2207" s="20"/>
      <c r="Z2207" s="20"/>
      <c r="AA2207" s="20"/>
      <c r="AB2207" s="20"/>
      <c r="AC2207" s="20"/>
      <c r="AD2207" s="20"/>
      <c r="AE2207" s="20"/>
      <c r="AF2207" s="20"/>
      <c r="AG2207" s="20"/>
    </row>
    <row r="2208" spans="1:33">
      <c r="A2208" s="20"/>
      <c r="B2208" s="20"/>
      <c r="C2208" s="20"/>
      <c r="D2208" s="20"/>
      <c r="E2208" s="20" t="s">
        <v>17</v>
      </c>
      <c r="F2208" s="20"/>
      <c r="G2208" s="20"/>
      <c r="H2208" s="20"/>
      <c r="I2208" s="20"/>
      <c r="J2208" s="20"/>
      <c r="K2208" s="20"/>
      <c r="L2208" s="20"/>
      <c r="M2208" s="20"/>
      <c r="N2208" s="20"/>
      <c r="O2208" s="20"/>
      <c r="P2208" s="20"/>
      <c r="Q2208" s="20"/>
      <c r="R2208" s="20"/>
      <c r="S2208" s="20"/>
      <c r="T2208" s="20"/>
      <c r="U2208" s="20"/>
      <c r="V2208" s="20"/>
      <c r="W2208" s="20"/>
      <c r="X2208" s="20"/>
      <c r="Y2208" s="20"/>
      <c r="Z2208" s="20"/>
      <c r="AA2208" s="20"/>
      <c r="AB2208" s="20"/>
      <c r="AC2208" s="20"/>
      <c r="AD2208" s="20"/>
      <c r="AE2208" s="20"/>
      <c r="AF2208" s="20"/>
      <c r="AG2208" s="20"/>
    </row>
    <row r="2209" spans="1:33">
      <c r="A2209" s="20" t="s">
        <v>4004</v>
      </c>
      <c r="B2209" s="20" t="s">
        <v>3952</v>
      </c>
      <c r="C2209" s="20"/>
      <c r="D2209" s="20"/>
      <c r="E2209" s="20" t="s">
        <v>4005</v>
      </c>
      <c r="F2209" s="20" t="s">
        <v>4006</v>
      </c>
      <c r="G2209" s="20"/>
      <c r="H2209" s="20"/>
      <c r="I2209" s="20" t="s">
        <v>4007</v>
      </c>
      <c r="J2209" s="20"/>
      <c r="K2209" s="20"/>
      <c r="L2209" s="20" t="s">
        <v>4008</v>
      </c>
      <c r="M2209" s="20" t="s">
        <v>667</v>
      </c>
      <c r="N2209" s="20">
        <v>175</v>
      </c>
      <c r="O2209" s="20"/>
      <c r="P2209" s="20"/>
      <c r="Q2209" s="20"/>
      <c r="R2209" s="20"/>
      <c r="S2209" s="20"/>
      <c r="T2209" s="20"/>
      <c r="U2209" s="20"/>
      <c r="V2209" s="20"/>
      <c r="W2209" s="20"/>
      <c r="X2209" s="20"/>
      <c r="Y2209" s="20"/>
      <c r="Z2209" s="20"/>
      <c r="AA2209" s="20"/>
      <c r="AB2209" s="20"/>
      <c r="AC2209" s="20"/>
      <c r="AD2209" s="20"/>
      <c r="AE2209" s="20"/>
      <c r="AF2209" s="20"/>
      <c r="AG2209" s="20"/>
    </row>
    <row r="2210" spans="1:33">
      <c r="A2210" s="20"/>
      <c r="B2210" s="20"/>
      <c r="C2210" s="20"/>
      <c r="D2210" s="20"/>
      <c r="E2210" s="20" t="s">
        <v>4009</v>
      </c>
      <c r="F2210" s="20" t="s">
        <v>4010</v>
      </c>
      <c r="G2210" s="20"/>
      <c r="H2210" s="20"/>
      <c r="I2210" s="20" t="s">
        <v>4011</v>
      </c>
      <c r="J2210" s="20"/>
      <c r="K2210" s="20"/>
      <c r="L2210" s="20"/>
      <c r="M2210" s="20"/>
      <c r="N2210" s="20"/>
      <c r="O2210" s="20"/>
      <c r="P2210" s="20"/>
      <c r="Q2210" s="20"/>
      <c r="R2210" s="20"/>
      <c r="S2210" s="20"/>
      <c r="T2210" s="20"/>
      <c r="U2210" s="20"/>
      <c r="V2210" s="20"/>
      <c r="W2210" s="20"/>
      <c r="X2210" s="20"/>
      <c r="Y2210" s="20"/>
      <c r="Z2210" s="20"/>
      <c r="AA2210" s="20"/>
      <c r="AB2210" s="20"/>
      <c r="AC2210" s="20"/>
      <c r="AD2210" s="20"/>
      <c r="AE2210" s="20"/>
      <c r="AF2210" s="20"/>
      <c r="AG2210" s="20"/>
    </row>
    <row r="2211" spans="1:33">
      <c r="A2211" s="20"/>
      <c r="B2211" s="20"/>
      <c r="C2211" s="20"/>
      <c r="D2211" s="20"/>
      <c r="E2211" s="20" t="s">
        <v>4012</v>
      </c>
      <c r="F2211" s="20" t="s">
        <v>17</v>
      </c>
      <c r="G2211" s="20"/>
      <c r="H2211" s="20"/>
      <c r="I2211" s="20" t="s">
        <v>17</v>
      </c>
      <c r="J2211" s="20"/>
      <c r="K2211" s="20"/>
      <c r="L2211" s="20"/>
      <c r="M2211" s="20"/>
      <c r="N2211" s="20"/>
      <c r="O2211" s="20"/>
      <c r="P2211" s="20"/>
      <c r="Q2211" s="20"/>
      <c r="R2211" s="20"/>
      <c r="S2211" s="20"/>
      <c r="T2211" s="20"/>
      <c r="U2211" s="20"/>
      <c r="V2211" s="20"/>
      <c r="W2211" s="20"/>
      <c r="X2211" s="20"/>
      <c r="Y2211" s="20"/>
      <c r="Z2211" s="20"/>
      <c r="AA2211" s="20"/>
      <c r="AB2211" s="20"/>
      <c r="AC2211" s="20"/>
      <c r="AD2211" s="20"/>
      <c r="AE2211" s="20"/>
      <c r="AF2211" s="20"/>
      <c r="AG2211" s="20"/>
    </row>
    <row r="2212" spans="1:33">
      <c r="A2212" s="20" t="s">
        <v>4013</v>
      </c>
      <c r="B2212" s="20" t="s">
        <v>3952</v>
      </c>
      <c r="C2212" s="20"/>
      <c r="D2212" s="20"/>
      <c r="E2212" s="20" t="s">
        <v>4005</v>
      </c>
      <c r="F2212" s="20" t="s">
        <v>4014</v>
      </c>
      <c r="G2212" s="20"/>
      <c r="H2212" s="20"/>
      <c r="I2212" s="20" t="s">
        <v>4007</v>
      </c>
      <c r="J2212" s="20"/>
      <c r="K2212" s="20"/>
      <c r="L2212" s="20" t="s">
        <v>4015</v>
      </c>
      <c r="M2212" s="20" t="s">
        <v>4016</v>
      </c>
      <c r="N2212" s="20">
        <v>175</v>
      </c>
      <c r="O2212" s="20"/>
      <c r="P2212" s="20"/>
      <c r="Q2212" s="20"/>
      <c r="R2212" s="20"/>
      <c r="S2212" s="20"/>
      <c r="T2212" s="20"/>
      <c r="U2212" s="20"/>
      <c r="V2212" s="20"/>
      <c r="W2212" s="20"/>
      <c r="X2212" s="20"/>
      <c r="Y2212" s="20"/>
      <c r="Z2212" s="20"/>
      <c r="AA2212" s="20"/>
      <c r="AB2212" s="20"/>
      <c r="AC2212" s="20"/>
      <c r="AD2212" s="20"/>
      <c r="AE2212" s="20"/>
      <c r="AF2212" s="20"/>
      <c r="AG2212" s="20"/>
    </row>
    <row r="2213" spans="1:33">
      <c r="A2213" s="20"/>
      <c r="B2213" s="20"/>
      <c r="C2213" s="20"/>
      <c r="D2213" s="20"/>
      <c r="E2213" s="20" t="s">
        <v>4012</v>
      </c>
      <c r="F2213" s="20" t="s">
        <v>4017</v>
      </c>
      <c r="G2213" s="20"/>
      <c r="H2213" s="20"/>
      <c r="I2213" s="20" t="s">
        <v>4018</v>
      </c>
      <c r="J2213" s="20"/>
      <c r="K2213" s="20"/>
      <c r="L2213" s="20"/>
      <c r="M2213" s="20"/>
      <c r="N2213" s="20"/>
      <c r="O2213" s="20"/>
      <c r="P2213" s="20"/>
      <c r="Q2213" s="20"/>
      <c r="R2213" s="20"/>
      <c r="S2213" s="20"/>
      <c r="T2213" s="20"/>
      <c r="U2213" s="20"/>
      <c r="V2213" s="20"/>
      <c r="W2213" s="20"/>
      <c r="X2213" s="20"/>
      <c r="Y2213" s="20"/>
      <c r="Z2213" s="20"/>
      <c r="AA2213" s="20"/>
      <c r="AB2213" s="20"/>
      <c r="AC2213" s="20"/>
      <c r="AD2213" s="20"/>
      <c r="AE2213" s="20"/>
      <c r="AF2213" s="20"/>
      <c r="AG2213" s="20"/>
    </row>
    <row r="2214" spans="1:33">
      <c r="A2214" s="20"/>
      <c r="B2214" s="20"/>
      <c r="C2214" s="20"/>
      <c r="D2214" s="20"/>
      <c r="E2214" s="20" t="s">
        <v>4019</v>
      </c>
      <c r="F2214" s="20" t="s">
        <v>4020</v>
      </c>
      <c r="G2214" s="20"/>
      <c r="H2214" s="20"/>
      <c r="I2214" s="20" t="s">
        <v>4021</v>
      </c>
      <c r="J2214" s="20"/>
      <c r="K2214" s="20"/>
      <c r="L2214" s="20"/>
      <c r="M2214" s="20"/>
      <c r="N2214" s="20"/>
      <c r="O2214" s="20"/>
      <c r="P2214" s="20"/>
      <c r="Q2214" s="20"/>
      <c r="R2214" s="20"/>
      <c r="S2214" s="20"/>
      <c r="T2214" s="20"/>
      <c r="U2214" s="20"/>
      <c r="V2214" s="20"/>
      <c r="W2214" s="20"/>
      <c r="X2214" s="20"/>
      <c r="Y2214" s="20"/>
      <c r="Z2214" s="20"/>
      <c r="AA2214" s="20"/>
      <c r="AB2214" s="20"/>
      <c r="AC2214" s="20"/>
      <c r="AD2214" s="20"/>
      <c r="AE2214" s="20"/>
      <c r="AF2214" s="20"/>
      <c r="AG2214" s="20"/>
    </row>
    <row r="2215" spans="1:33">
      <c r="A2215" s="20"/>
      <c r="B2215" s="20" t="s">
        <v>1927</v>
      </c>
      <c r="C2215" s="20"/>
      <c r="D2215" s="20"/>
      <c r="E2215" s="20" t="s">
        <v>4022</v>
      </c>
      <c r="F2215" s="20"/>
      <c r="G2215" s="20"/>
      <c r="H2215" s="20"/>
      <c r="I2215" s="20" t="s">
        <v>17</v>
      </c>
      <c r="J2215" s="20"/>
      <c r="K2215" s="20"/>
      <c r="L2215" s="20"/>
      <c r="M2215" s="20"/>
      <c r="N2215" s="20"/>
      <c r="O2215" s="20"/>
      <c r="P2215" s="20"/>
      <c r="Q2215" s="20"/>
      <c r="R2215" s="20"/>
      <c r="S2215" s="20"/>
      <c r="T2215" s="20"/>
      <c r="U2215" s="20"/>
      <c r="V2215" s="20"/>
      <c r="W2215" s="20"/>
      <c r="X2215" s="20"/>
      <c r="Y2215" s="20"/>
      <c r="Z2215" s="20"/>
      <c r="AA2215" s="20"/>
      <c r="AB2215" s="20"/>
      <c r="AC2215" s="20"/>
      <c r="AD2215" s="20"/>
      <c r="AE2215" s="20"/>
      <c r="AF2215" s="20"/>
      <c r="AG2215" s="20"/>
    </row>
    <row r="2216" spans="1:33">
      <c r="A2216" s="20"/>
      <c r="B2216" s="20" t="s">
        <v>17</v>
      </c>
      <c r="C2216" s="20"/>
      <c r="D2216" s="20"/>
      <c r="E2216" s="20" t="s">
        <v>4023</v>
      </c>
      <c r="F2216" s="20"/>
      <c r="G2216" s="20"/>
      <c r="H2216" s="20"/>
      <c r="I2216" s="20" t="s">
        <v>17</v>
      </c>
      <c r="J2216" s="20"/>
      <c r="K2216" s="20"/>
      <c r="L2216" s="20"/>
      <c r="M2216" s="20"/>
      <c r="N2216" s="20"/>
      <c r="O2216" s="20"/>
      <c r="P2216" s="20"/>
      <c r="Q2216" s="20"/>
      <c r="R2216" s="20"/>
      <c r="S2216" s="20"/>
      <c r="T2216" s="20"/>
      <c r="U2216" s="20"/>
      <c r="V2216" s="20"/>
      <c r="W2216" s="20"/>
      <c r="X2216" s="20"/>
      <c r="Y2216" s="20"/>
      <c r="Z2216" s="20"/>
      <c r="AA2216" s="20"/>
      <c r="AB2216" s="20"/>
      <c r="AC2216" s="20"/>
      <c r="AD2216" s="20"/>
      <c r="AE2216" s="20"/>
      <c r="AF2216" s="20"/>
      <c r="AG2216" s="20"/>
    </row>
    <row r="2217" spans="1:33">
      <c r="A2217" s="20" t="s">
        <v>3971</v>
      </c>
      <c r="B2217" s="20" t="s">
        <v>4024</v>
      </c>
      <c r="C2217" s="20"/>
      <c r="D2217" s="20"/>
      <c r="E2217" s="20" t="s">
        <v>4025</v>
      </c>
      <c r="F2217" s="20" t="s">
        <v>4026</v>
      </c>
      <c r="G2217" s="20"/>
      <c r="H2217" s="20"/>
      <c r="I2217" s="20" t="s">
        <v>4027</v>
      </c>
      <c r="J2217" s="20"/>
      <c r="K2217" s="20"/>
      <c r="L2217" s="20" t="s">
        <v>4028</v>
      </c>
      <c r="M2217" s="20" t="s">
        <v>2025</v>
      </c>
      <c r="N2217" s="20">
        <v>190</v>
      </c>
      <c r="O2217" s="20"/>
      <c r="P2217" s="20"/>
      <c r="Q2217" s="20"/>
      <c r="R2217" s="20"/>
      <c r="S2217" s="20"/>
      <c r="T2217" s="20"/>
      <c r="U2217" s="20"/>
      <c r="V2217" s="20"/>
      <c r="W2217" s="20"/>
      <c r="X2217" s="20"/>
      <c r="Y2217" s="20"/>
      <c r="Z2217" s="20"/>
      <c r="AA2217" s="20"/>
      <c r="AB2217" s="20"/>
      <c r="AC2217" s="20"/>
      <c r="AD2217" s="20"/>
      <c r="AE2217" s="20"/>
      <c r="AF2217" s="20"/>
      <c r="AG2217" s="20"/>
    </row>
    <row r="2218" spans="1:33">
      <c r="A2218" s="20"/>
      <c r="B2218" s="20"/>
      <c r="C2218" s="20"/>
      <c r="D2218" s="20"/>
      <c r="E2218" s="20" t="s">
        <v>4029</v>
      </c>
      <c r="F2218" s="20" t="s">
        <v>4030</v>
      </c>
      <c r="G2218" s="20"/>
      <c r="H2218" s="20"/>
      <c r="I2218" s="20" t="s">
        <v>4031</v>
      </c>
      <c r="J2218" s="20"/>
      <c r="K2218" s="20"/>
      <c r="L2218" s="20"/>
      <c r="M2218" s="20"/>
      <c r="N2218" s="20"/>
      <c r="O2218" s="20"/>
      <c r="P2218" s="20"/>
      <c r="Q2218" s="20"/>
      <c r="R2218" s="20"/>
      <c r="S2218" s="20"/>
      <c r="T2218" s="20"/>
      <c r="U2218" s="20"/>
      <c r="V2218" s="20"/>
      <c r="W2218" s="20"/>
      <c r="X2218" s="20"/>
      <c r="Y2218" s="20"/>
      <c r="Z2218" s="20"/>
      <c r="AA2218" s="20"/>
      <c r="AB2218" s="20"/>
      <c r="AC2218" s="20"/>
      <c r="AD2218" s="20"/>
      <c r="AE2218" s="20"/>
      <c r="AF2218" s="20"/>
      <c r="AG2218" s="20"/>
    </row>
    <row r="2219" spans="1:33">
      <c r="A2219" s="20"/>
      <c r="B2219" s="20"/>
      <c r="C2219" s="20"/>
      <c r="D2219" s="20"/>
      <c r="E2219" s="20" t="s">
        <v>4032</v>
      </c>
      <c r="F2219" s="20" t="s">
        <v>4033</v>
      </c>
      <c r="G2219" s="20"/>
      <c r="H2219" s="20"/>
      <c r="I2219" s="20" t="s">
        <v>17</v>
      </c>
      <c r="J2219" s="20"/>
      <c r="K2219" s="20"/>
      <c r="L2219" s="20"/>
      <c r="M2219" s="20"/>
      <c r="N2219" s="20"/>
      <c r="O2219" s="20"/>
      <c r="P2219" s="20"/>
      <c r="Q2219" s="20"/>
      <c r="R2219" s="20"/>
      <c r="S2219" s="20"/>
      <c r="T2219" s="20"/>
      <c r="U2219" s="20"/>
      <c r="V2219" s="20"/>
      <c r="W2219" s="20"/>
      <c r="X2219" s="20"/>
      <c r="Y2219" s="20"/>
      <c r="Z2219" s="20"/>
      <c r="AA2219" s="20"/>
      <c r="AB2219" s="20"/>
      <c r="AC2219" s="20"/>
      <c r="AD2219" s="20"/>
      <c r="AE2219" s="20"/>
      <c r="AF2219" s="20"/>
      <c r="AG2219" s="20"/>
    </row>
    <row r="2220" spans="1:33">
      <c r="A2220" s="20"/>
      <c r="B2220" s="20" t="s">
        <v>3988</v>
      </c>
      <c r="C2220" s="20"/>
      <c r="D2220" s="20"/>
      <c r="E2220" s="20" t="s">
        <v>4034</v>
      </c>
      <c r="F2220" s="20" t="s">
        <v>4035</v>
      </c>
      <c r="G2220" s="20"/>
      <c r="H2220" s="20"/>
      <c r="I2220" s="20" t="s">
        <v>4036</v>
      </c>
      <c r="J2220" s="20"/>
      <c r="K2220" s="20"/>
      <c r="L2220" s="20"/>
      <c r="M2220" s="20"/>
      <c r="N2220" s="20"/>
      <c r="O2220" s="20"/>
      <c r="P2220" s="20"/>
      <c r="Q2220" s="20"/>
      <c r="R2220" s="20"/>
      <c r="S2220" s="20"/>
      <c r="T2220" s="20"/>
      <c r="U2220" s="20"/>
      <c r="V2220" s="20"/>
      <c r="W2220" s="20"/>
      <c r="X2220" s="20"/>
      <c r="Y2220" s="20"/>
      <c r="Z2220" s="20"/>
      <c r="AA2220" s="20"/>
      <c r="AB2220" s="20"/>
      <c r="AC2220" s="20"/>
      <c r="AD2220" s="20"/>
      <c r="AE2220" s="20"/>
      <c r="AF2220" s="20"/>
      <c r="AG2220" s="20"/>
    </row>
    <row r="2221" spans="1:33">
      <c r="A2221" s="20"/>
      <c r="B2221" s="20"/>
      <c r="C2221" s="20"/>
      <c r="D2221" s="20"/>
      <c r="E2221" s="20" t="s">
        <v>4037</v>
      </c>
      <c r="F2221" s="20" t="s">
        <v>4038</v>
      </c>
      <c r="G2221" s="20"/>
      <c r="H2221" s="20"/>
      <c r="I2221" s="20" t="s">
        <v>4039</v>
      </c>
      <c r="J2221" s="20"/>
      <c r="K2221" s="20"/>
      <c r="L2221" s="20"/>
      <c r="M2221" s="20"/>
      <c r="N2221" s="20"/>
      <c r="O2221" s="20"/>
      <c r="P2221" s="20"/>
      <c r="Q2221" s="20"/>
      <c r="R2221" s="20"/>
      <c r="S2221" s="20"/>
      <c r="T2221" s="20"/>
      <c r="U2221" s="20"/>
      <c r="V2221" s="20"/>
      <c r="W2221" s="20"/>
      <c r="X2221" s="20"/>
      <c r="Y2221" s="20"/>
      <c r="Z2221" s="20"/>
      <c r="AA2221" s="20"/>
      <c r="AB2221" s="20"/>
      <c r="AC2221" s="20"/>
      <c r="AD2221" s="20"/>
      <c r="AE2221" s="20"/>
      <c r="AF2221" s="20"/>
      <c r="AG2221" s="20"/>
    </row>
    <row r="2222" spans="1:33">
      <c r="A2222" s="20"/>
      <c r="B2222" s="20"/>
      <c r="C2222" s="20"/>
      <c r="D2222" s="20"/>
      <c r="E2222" s="20" t="s">
        <v>3970</v>
      </c>
      <c r="F2222" s="20" t="s">
        <v>17</v>
      </c>
      <c r="G2222" s="20"/>
      <c r="H2222" s="20"/>
      <c r="I2222" s="20" t="s">
        <v>17</v>
      </c>
      <c r="J2222" s="20"/>
      <c r="K2222" s="20"/>
      <c r="L2222" s="20"/>
      <c r="M2222" s="20"/>
      <c r="N2222" s="20"/>
      <c r="O2222" s="20"/>
      <c r="P2222" s="20"/>
      <c r="Q2222" s="20"/>
      <c r="R2222" s="20"/>
      <c r="S2222" s="20"/>
      <c r="T2222" s="20"/>
      <c r="U2222" s="20"/>
      <c r="V2222" s="20"/>
      <c r="W2222" s="20"/>
      <c r="X2222" s="20"/>
      <c r="Y2222" s="20"/>
      <c r="Z2222" s="20"/>
      <c r="AA2222" s="20"/>
      <c r="AB2222" s="20"/>
      <c r="AC2222" s="20"/>
      <c r="AD2222" s="20"/>
      <c r="AE2222" s="20"/>
      <c r="AF2222" s="20"/>
      <c r="AG2222" s="20"/>
    </row>
    <row r="2223" spans="1:33">
      <c r="A2223" s="20" t="s">
        <v>3978</v>
      </c>
      <c r="B2223" s="20" t="s">
        <v>4040</v>
      </c>
      <c r="C2223" s="20"/>
      <c r="D2223" s="20"/>
      <c r="E2223" s="20" t="s">
        <v>4041</v>
      </c>
      <c r="F2223" s="20"/>
      <c r="G2223" s="20"/>
      <c r="H2223" s="20"/>
      <c r="I2223" s="20" t="s">
        <v>17</v>
      </c>
      <c r="J2223" s="20"/>
      <c r="K2223" s="20"/>
      <c r="L2223" s="20" t="s">
        <v>4042</v>
      </c>
      <c r="M2223" s="20" t="s">
        <v>2033</v>
      </c>
      <c r="N2223" s="20">
        <v>215</v>
      </c>
      <c r="O2223" s="20"/>
      <c r="P2223" s="20"/>
      <c r="Q2223" s="20"/>
      <c r="R2223" s="20"/>
      <c r="S2223" s="20"/>
      <c r="T2223" s="20"/>
      <c r="U2223" s="20"/>
      <c r="V2223" s="20"/>
      <c r="W2223" s="20"/>
      <c r="X2223" s="20"/>
      <c r="Y2223" s="20"/>
      <c r="Z2223" s="20"/>
      <c r="AA2223" s="20"/>
      <c r="AB2223" s="20"/>
      <c r="AC2223" s="20"/>
      <c r="AD2223" s="20"/>
      <c r="AE2223" s="20"/>
      <c r="AF2223" s="20"/>
      <c r="AG2223" s="20"/>
    </row>
    <row r="2224" spans="1:33">
      <c r="A2224" s="20"/>
      <c r="B2224" s="20"/>
      <c r="C2224" s="20"/>
      <c r="D2224" s="20"/>
      <c r="E2224" s="20" t="s">
        <v>17</v>
      </c>
      <c r="F2224" s="20" t="s">
        <v>17</v>
      </c>
      <c r="G2224" s="20"/>
      <c r="H2224" s="20"/>
      <c r="I2224" s="20"/>
      <c r="J2224" s="20"/>
      <c r="K2224" s="20"/>
      <c r="L2224" s="20" t="s">
        <v>17</v>
      </c>
      <c r="M2224" s="20" t="s">
        <v>17</v>
      </c>
      <c r="N2224" s="20"/>
      <c r="O2224" s="20"/>
      <c r="P2224" s="20"/>
      <c r="Q2224" s="20"/>
      <c r="R2224" s="20"/>
      <c r="S2224" s="20"/>
      <c r="T2224" s="20"/>
      <c r="U2224" s="20"/>
      <c r="V2224" s="20"/>
      <c r="W2224" s="20"/>
      <c r="X2224" s="20"/>
      <c r="Y2224" s="20"/>
      <c r="Z2224" s="20"/>
      <c r="AA2224" s="20"/>
      <c r="AB2224" s="20"/>
      <c r="AC2224" s="20"/>
      <c r="AD2224" s="20"/>
      <c r="AE2224" s="20"/>
      <c r="AF2224" s="20"/>
      <c r="AG2224" s="20"/>
    </row>
    <row r="2225" spans="1:33">
      <c r="A2225" s="20" t="s">
        <v>4043</v>
      </c>
      <c r="B2225" s="20" t="s">
        <v>4044</v>
      </c>
      <c r="C2225" s="20"/>
      <c r="D2225" s="20"/>
      <c r="E2225" s="20" t="s">
        <v>4045</v>
      </c>
      <c r="F2225" s="20" t="s">
        <v>4046</v>
      </c>
      <c r="G2225" s="20"/>
      <c r="H2225" s="20"/>
      <c r="I2225" s="20" t="s">
        <v>4045</v>
      </c>
      <c r="J2225" s="20"/>
      <c r="K2225" s="20"/>
      <c r="L2225" s="20" t="s">
        <v>4028</v>
      </c>
      <c r="M2225" s="20" t="s">
        <v>2025</v>
      </c>
      <c r="N2225" s="20">
        <v>187</v>
      </c>
      <c r="O2225" s="20"/>
      <c r="P2225" s="20"/>
      <c r="Q2225" s="20"/>
      <c r="R2225" s="20"/>
      <c r="S2225" s="20"/>
      <c r="T2225" s="20"/>
      <c r="U2225" s="20"/>
      <c r="V2225" s="20"/>
      <c r="W2225" s="20"/>
      <c r="X2225" s="20"/>
      <c r="Y2225" s="20"/>
      <c r="Z2225" s="20"/>
      <c r="AA2225" s="20"/>
      <c r="AB2225" s="20"/>
      <c r="AC2225" s="20"/>
      <c r="AD2225" s="20"/>
      <c r="AE2225" s="20"/>
      <c r="AF2225" s="20"/>
      <c r="AG2225" s="20"/>
    </row>
    <row r="2226" spans="1:33">
      <c r="A2226" s="20"/>
      <c r="B2226" s="20"/>
      <c r="C2226" s="20"/>
      <c r="D2226" s="20"/>
      <c r="E2226" s="20" t="s">
        <v>4047</v>
      </c>
      <c r="F2226" s="20" t="s">
        <v>4048</v>
      </c>
      <c r="G2226" s="20"/>
      <c r="H2226" s="20"/>
      <c r="I2226" s="20"/>
      <c r="J2226" s="20"/>
      <c r="K2226" s="20"/>
      <c r="L2226" s="20"/>
      <c r="M2226" s="20"/>
      <c r="N2226" s="20"/>
      <c r="O2226" s="20"/>
      <c r="P2226" s="20"/>
      <c r="Q2226" s="20"/>
      <c r="R2226" s="20"/>
      <c r="S2226" s="20"/>
      <c r="T2226" s="20"/>
      <c r="U2226" s="20"/>
      <c r="V2226" s="20"/>
      <c r="W2226" s="20"/>
      <c r="X2226" s="20"/>
      <c r="Y2226" s="20"/>
      <c r="Z2226" s="20"/>
      <c r="AA2226" s="20"/>
      <c r="AB2226" s="20"/>
      <c r="AC2226" s="20"/>
      <c r="AD2226" s="20"/>
      <c r="AE2226" s="20"/>
      <c r="AF2226" s="20"/>
      <c r="AG2226" s="20"/>
    </row>
    <row r="2227" spans="1:33">
      <c r="A2227" s="20"/>
      <c r="B2227" s="20"/>
      <c r="C2227" s="20"/>
      <c r="D2227" s="20"/>
      <c r="E2227" s="20" t="s">
        <v>4049</v>
      </c>
      <c r="F2227" s="20" t="s">
        <v>4050</v>
      </c>
      <c r="G2227" s="20"/>
      <c r="H2227" s="20"/>
      <c r="I2227" s="20"/>
      <c r="J2227" s="20"/>
      <c r="K2227" s="20"/>
      <c r="L2227" s="20"/>
      <c r="M2227" s="20"/>
      <c r="N2227" s="20"/>
      <c r="O2227" s="20"/>
      <c r="P2227" s="20"/>
      <c r="Q2227" s="20"/>
      <c r="R2227" s="20"/>
      <c r="S2227" s="20"/>
      <c r="T2227" s="20"/>
      <c r="U2227" s="20"/>
      <c r="V2227" s="20"/>
      <c r="W2227" s="20"/>
      <c r="X2227" s="20"/>
      <c r="Y2227" s="20"/>
      <c r="Z2227" s="20"/>
      <c r="AA2227" s="20"/>
      <c r="AB2227" s="20"/>
      <c r="AC2227" s="20"/>
      <c r="AD2227" s="20"/>
      <c r="AE2227" s="20"/>
      <c r="AF2227" s="20"/>
      <c r="AG2227" s="20"/>
    </row>
    <row r="2228" spans="1:33">
      <c r="A2228" s="20"/>
      <c r="B2228" s="20"/>
      <c r="C2228" s="20"/>
      <c r="D2228" s="20"/>
      <c r="E2228" s="20" t="s">
        <v>4051</v>
      </c>
      <c r="F2228" s="20" t="s">
        <v>4052</v>
      </c>
      <c r="G2228" s="20"/>
      <c r="H2228" s="20"/>
      <c r="I2228" s="20"/>
      <c r="J2228" s="20"/>
      <c r="K2228" s="20"/>
      <c r="L2228" s="20"/>
      <c r="M2228" s="20"/>
      <c r="N2228" s="20"/>
      <c r="O2228" s="20"/>
      <c r="P2228" s="20"/>
      <c r="Q2228" s="20"/>
      <c r="R2228" s="20"/>
      <c r="S2228" s="20"/>
      <c r="T2228" s="20"/>
      <c r="U2228" s="20"/>
      <c r="V2228" s="20"/>
      <c r="W2228" s="20"/>
      <c r="X2228" s="20"/>
      <c r="Y2228" s="20"/>
      <c r="Z2228" s="20"/>
      <c r="AA2228" s="20"/>
      <c r="AB2228" s="20"/>
      <c r="AC2228" s="20"/>
      <c r="AD2228" s="20"/>
      <c r="AE2228" s="20"/>
      <c r="AF2228" s="20"/>
      <c r="AG2228" s="20"/>
    </row>
    <row r="2229" spans="1:33">
      <c r="A2229" s="20" t="s">
        <v>4053</v>
      </c>
      <c r="B2229" s="20" t="s">
        <v>4054</v>
      </c>
      <c r="C2229" s="20"/>
      <c r="D2229" s="20"/>
      <c r="E2229" s="20" t="s">
        <v>4055</v>
      </c>
      <c r="F2229" s="20" t="s">
        <v>4056</v>
      </c>
      <c r="G2229" s="20"/>
      <c r="H2229" s="20"/>
      <c r="I2229" s="20" t="s">
        <v>4057</v>
      </c>
      <c r="J2229" s="20"/>
      <c r="K2229" s="20"/>
      <c r="L2229" s="20" t="s">
        <v>4042</v>
      </c>
      <c r="M2229" s="20" t="s">
        <v>2033</v>
      </c>
      <c r="N2229" s="20">
        <v>218</v>
      </c>
      <c r="O2229" s="20"/>
      <c r="P2229" s="20"/>
      <c r="Q2229" s="20"/>
      <c r="R2229" s="20"/>
      <c r="S2229" s="20"/>
      <c r="T2229" s="20"/>
      <c r="U2229" s="20"/>
      <c r="V2229" s="20"/>
      <c r="W2229" s="20"/>
      <c r="X2229" s="20"/>
      <c r="Y2229" s="20"/>
      <c r="Z2229" s="20"/>
      <c r="AA2229" s="20"/>
      <c r="AB2229" s="20"/>
      <c r="AC2229" s="20"/>
      <c r="AD2229" s="20"/>
      <c r="AE2229" s="20"/>
      <c r="AF2229" s="20"/>
      <c r="AG2229" s="20"/>
    </row>
    <row r="2230" spans="1:33">
      <c r="A2230" s="20"/>
      <c r="B2230" s="20"/>
      <c r="C2230" s="20"/>
      <c r="D2230" s="20"/>
      <c r="E2230" s="20" t="s">
        <v>4058</v>
      </c>
      <c r="F2230" s="20" t="s">
        <v>4059</v>
      </c>
      <c r="G2230" s="20"/>
      <c r="H2230" s="20"/>
      <c r="I2230" s="20" t="s">
        <v>4060</v>
      </c>
      <c r="J2230" s="20"/>
      <c r="K2230" s="20"/>
      <c r="L2230" s="20"/>
      <c r="M2230" s="20"/>
      <c r="N2230" s="20"/>
      <c r="O2230" s="20"/>
      <c r="P2230" s="20"/>
      <c r="Q2230" s="20"/>
      <c r="R2230" s="20"/>
      <c r="S2230" s="20"/>
      <c r="T2230" s="20"/>
      <c r="U2230" s="20"/>
      <c r="V2230" s="20"/>
      <c r="W2230" s="20"/>
      <c r="X2230" s="20"/>
      <c r="Y2230" s="20"/>
      <c r="Z2230" s="20"/>
      <c r="AA2230" s="20"/>
      <c r="AB2230" s="20"/>
      <c r="AC2230" s="20"/>
      <c r="AD2230" s="20"/>
      <c r="AE2230" s="20"/>
      <c r="AF2230" s="20"/>
      <c r="AG2230" s="20"/>
    </row>
    <row r="2231" spans="1:33">
      <c r="A2231" s="20"/>
      <c r="B2231" s="20"/>
      <c r="C2231" s="20"/>
      <c r="D2231" s="20"/>
      <c r="E2231" s="20" t="s">
        <v>4061</v>
      </c>
      <c r="F2231" s="20" t="s">
        <v>4062</v>
      </c>
      <c r="G2231" s="20"/>
      <c r="H2231" s="20"/>
      <c r="I2231" s="20" t="s">
        <v>17</v>
      </c>
      <c r="J2231" s="20"/>
      <c r="K2231" s="20"/>
      <c r="L2231" s="20"/>
      <c r="M2231" s="20"/>
      <c r="N2231" s="20"/>
      <c r="O2231" s="20"/>
      <c r="P2231" s="20"/>
      <c r="Q2231" s="20"/>
      <c r="R2231" s="20"/>
      <c r="S2231" s="20"/>
      <c r="T2231" s="20"/>
      <c r="U2231" s="20"/>
      <c r="V2231" s="20"/>
      <c r="W2231" s="20"/>
      <c r="X2231" s="20"/>
      <c r="Y2231" s="20"/>
      <c r="Z2231" s="20"/>
      <c r="AA2231" s="20"/>
      <c r="AB2231" s="20"/>
      <c r="AC2231" s="20"/>
      <c r="AD2231" s="20"/>
      <c r="AE2231" s="20"/>
      <c r="AF2231" s="20"/>
      <c r="AG2231" s="20"/>
    </row>
    <row r="2232" spans="1:33">
      <c r="A2232" s="20"/>
      <c r="B2232" s="20"/>
      <c r="C2232" s="20"/>
      <c r="D2232" s="20"/>
      <c r="E2232" s="20" t="s">
        <v>4063</v>
      </c>
      <c r="F2232" s="20" t="s">
        <v>4064</v>
      </c>
      <c r="G2232" s="20"/>
      <c r="H2232" s="20"/>
      <c r="I2232" s="20" t="s">
        <v>17</v>
      </c>
      <c r="J2232" s="20"/>
      <c r="K2232" s="20"/>
      <c r="L2232" s="20"/>
      <c r="M2232" s="20"/>
      <c r="N2232" s="20"/>
      <c r="O2232" s="20"/>
      <c r="P2232" s="20"/>
      <c r="Q2232" s="20"/>
      <c r="R2232" s="20"/>
      <c r="S2232" s="20"/>
      <c r="T2232" s="20"/>
      <c r="U2232" s="20"/>
      <c r="V2232" s="20"/>
      <c r="W2232" s="20"/>
      <c r="X2232" s="20"/>
      <c r="Y2232" s="20"/>
      <c r="Z2232" s="20"/>
      <c r="AA2232" s="20"/>
      <c r="AB2232" s="20"/>
      <c r="AC2232" s="20"/>
      <c r="AD2232" s="20"/>
      <c r="AE2232" s="20"/>
      <c r="AF2232" s="20"/>
      <c r="AG2232" s="20"/>
    </row>
    <row r="2233" spans="1:33">
      <c r="A2233" s="20" t="s">
        <v>3983</v>
      </c>
      <c r="B2233" s="20" t="s">
        <v>3952</v>
      </c>
      <c r="C2233" s="20"/>
      <c r="D2233" s="20"/>
      <c r="E2233" s="20" t="s">
        <v>4065</v>
      </c>
      <c r="F2233" s="20"/>
      <c r="G2233" s="20"/>
      <c r="H2233" s="20"/>
      <c r="I2233" s="20"/>
      <c r="J2233" s="20"/>
      <c r="K2233" s="20"/>
      <c r="L2233" s="20" t="s">
        <v>4066</v>
      </c>
      <c r="M2233" s="20" t="s">
        <v>594</v>
      </c>
      <c r="N2233" s="20">
        <v>175</v>
      </c>
      <c r="O2233" s="20"/>
      <c r="P2233" s="20"/>
      <c r="Q2233" s="20"/>
      <c r="R2233" s="20"/>
      <c r="S2233" s="20"/>
      <c r="T2233" s="20"/>
      <c r="U2233" s="20"/>
      <c r="V2233" s="20"/>
      <c r="W2233" s="20"/>
      <c r="X2233" s="20"/>
      <c r="Y2233" s="20"/>
      <c r="Z2233" s="20"/>
      <c r="AA2233" s="20"/>
      <c r="AB2233" s="20"/>
      <c r="AC2233" s="20"/>
      <c r="AD2233" s="20"/>
      <c r="AE2233" s="20"/>
      <c r="AF2233" s="20"/>
      <c r="AG2233" s="20"/>
    </row>
    <row r="2234" spans="1:33">
      <c r="A2234" s="20" t="s">
        <v>4067</v>
      </c>
      <c r="B2234" s="20" t="s">
        <v>3952</v>
      </c>
      <c r="C2234" s="20"/>
      <c r="D2234" s="20"/>
      <c r="E2234" s="20" t="s">
        <v>4068</v>
      </c>
      <c r="F2234" s="20"/>
      <c r="G2234" s="20"/>
      <c r="H2234" s="20"/>
      <c r="I2234" s="20"/>
      <c r="J2234" s="20"/>
      <c r="K2234" s="20"/>
      <c r="L2234" s="20" t="s">
        <v>4069</v>
      </c>
      <c r="M2234" s="20" t="s">
        <v>4070</v>
      </c>
      <c r="N2234" s="20">
        <v>192</v>
      </c>
      <c r="O2234" s="20"/>
      <c r="P2234" s="20"/>
      <c r="Q2234" s="20"/>
      <c r="R2234" s="20"/>
      <c r="S2234" s="20"/>
      <c r="T2234" s="20"/>
      <c r="U2234" s="20"/>
      <c r="V2234" s="20"/>
      <c r="W2234" s="20"/>
      <c r="X2234" s="20"/>
      <c r="Y2234" s="20"/>
      <c r="Z2234" s="20"/>
      <c r="AA2234" s="20"/>
      <c r="AB2234" s="20"/>
      <c r="AC2234" s="20"/>
      <c r="AD2234" s="20"/>
      <c r="AE2234" s="20"/>
      <c r="AF2234" s="20"/>
      <c r="AG2234" s="20"/>
    </row>
    <row r="2235" spans="1:33">
      <c r="A2235" s="20" t="s">
        <v>3991</v>
      </c>
      <c r="B2235" s="20" t="s">
        <v>3991</v>
      </c>
      <c r="C2235" s="20"/>
      <c r="D2235" s="20"/>
      <c r="E2235" s="20" t="s">
        <v>4071</v>
      </c>
      <c r="F2235" s="20"/>
      <c r="G2235" s="20"/>
      <c r="H2235" s="20"/>
      <c r="I2235" s="20"/>
      <c r="J2235" s="20"/>
      <c r="K2235" s="20"/>
      <c r="L2235" s="20" t="s">
        <v>4072</v>
      </c>
      <c r="M2235" s="20" t="s">
        <v>575</v>
      </c>
      <c r="N2235" s="20">
        <v>218</v>
      </c>
      <c r="O2235" s="20"/>
      <c r="P2235" s="20"/>
      <c r="Q2235" s="20"/>
      <c r="R2235" s="20"/>
      <c r="S2235" s="20"/>
      <c r="T2235" s="20"/>
      <c r="U2235" s="20"/>
      <c r="V2235" s="20"/>
      <c r="W2235" s="20"/>
      <c r="X2235" s="20"/>
      <c r="Y2235" s="20"/>
      <c r="Z2235" s="20"/>
      <c r="AA2235" s="20"/>
      <c r="AB2235" s="20"/>
      <c r="AC2235" s="20"/>
      <c r="AD2235" s="20"/>
      <c r="AE2235" s="20"/>
      <c r="AF2235" s="20"/>
      <c r="AG2235" s="20"/>
    </row>
    <row r="2236" spans="1:33">
      <c r="A2236" s="20" t="s">
        <v>4073</v>
      </c>
      <c r="B2236" s="20" t="s">
        <v>3991</v>
      </c>
      <c r="C2236" s="20"/>
      <c r="D2236" s="20"/>
      <c r="E2236" s="20" t="s">
        <v>4074</v>
      </c>
      <c r="F2236" s="20"/>
      <c r="G2236" s="20"/>
      <c r="H2236" s="20"/>
      <c r="I2236" s="20"/>
      <c r="J2236" s="20"/>
      <c r="K2236" s="20"/>
      <c r="L2236" s="20" t="s">
        <v>4075</v>
      </c>
      <c r="M2236" s="20" t="s">
        <v>4076</v>
      </c>
      <c r="N2236" s="20">
        <v>236</v>
      </c>
      <c r="O2236" s="20"/>
      <c r="P2236" s="20"/>
      <c r="Q2236" s="20"/>
      <c r="R2236" s="20"/>
      <c r="S2236" s="20"/>
      <c r="T2236" s="20"/>
      <c r="U2236" s="20"/>
      <c r="V2236" s="20"/>
      <c r="W2236" s="20"/>
      <c r="X2236" s="20"/>
      <c r="Y2236" s="20"/>
      <c r="Z2236" s="20"/>
      <c r="AA2236" s="20"/>
      <c r="AB2236" s="20"/>
      <c r="AC2236" s="20"/>
      <c r="AD2236" s="20"/>
      <c r="AE2236" s="20"/>
      <c r="AF2236" s="20"/>
      <c r="AG2236" s="20"/>
    </row>
    <row r="2237" spans="1:33">
      <c r="A2237" s="20"/>
      <c r="B2237" s="20"/>
      <c r="C2237" s="20"/>
      <c r="D2237" s="20"/>
      <c r="E2237" s="20" t="s">
        <v>4077</v>
      </c>
      <c r="F2237" s="20"/>
      <c r="G2237" s="20"/>
      <c r="H2237" s="20"/>
      <c r="I2237" s="20"/>
      <c r="J2237" s="20"/>
      <c r="K2237" s="20"/>
      <c r="L2237" s="20"/>
      <c r="M2237" s="20"/>
      <c r="N2237" s="20"/>
      <c r="O2237" s="20"/>
      <c r="P2237" s="20"/>
      <c r="Q2237" s="20"/>
      <c r="R2237" s="20"/>
      <c r="S2237" s="20"/>
      <c r="T2237" s="20"/>
      <c r="U2237" s="20"/>
      <c r="V2237" s="20"/>
      <c r="W2237" s="20"/>
      <c r="X2237" s="20"/>
      <c r="Y2237" s="20"/>
      <c r="Z2237" s="20"/>
      <c r="AA2237" s="20"/>
      <c r="AB2237" s="20"/>
      <c r="AC2237" s="20"/>
      <c r="AD2237" s="20"/>
      <c r="AE2237" s="20"/>
      <c r="AF2237" s="20"/>
      <c r="AG2237" s="20"/>
    </row>
    <row r="2238" spans="1:33">
      <c r="A2238" s="20"/>
      <c r="B2238" s="20"/>
      <c r="C2238" s="20" t="s">
        <v>4078</v>
      </c>
      <c r="D2238" s="20"/>
      <c r="E2238" s="20" t="s">
        <v>3891</v>
      </c>
      <c r="F2238" s="20"/>
      <c r="G2238" s="20" t="s">
        <v>4079</v>
      </c>
      <c r="H2238" s="20" t="s">
        <v>3893</v>
      </c>
      <c r="I2238" s="20"/>
      <c r="J2238" s="20"/>
      <c r="K2238" s="20" t="s">
        <v>4080</v>
      </c>
      <c r="L2238" s="20"/>
      <c r="M2238" s="20"/>
      <c r="N2238" s="20"/>
      <c r="O2238" s="20"/>
      <c r="P2238" s="20"/>
      <c r="Q2238" s="20"/>
      <c r="R2238" s="20"/>
      <c r="S2238" s="20"/>
      <c r="T2238" s="20"/>
      <c r="U2238" s="20"/>
      <c r="V2238" s="20"/>
      <c r="W2238" s="20"/>
      <c r="X2238" s="20"/>
      <c r="Y2238" s="20"/>
      <c r="Z2238" s="20"/>
      <c r="AA2238" s="20"/>
      <c r="AB2238" s="20"/>
      <c r="AC2238" s="20"/>
      <c r="AD2238" s="20"/>
      <c r="AE2238" s="20"/>
      <c r="AF2238" s="20"/>
      <c r="AG2238" s="20"/>
    </row>
    <row r="2239" spans="1:33">
      <c r="A2239" s="20"/>
      <c r="B2239" s="20"/>
      <c r="C2239" s="20" t="s">
        <v>4081</v>
      </c>
      <c r="D2239" s="20"/>
      <c r="E2239" s="20"/>
      <c r="F2239" s="20"/>
      <c r="G2239" s="20"/>
      <c r="H2239" s="20"/>
      <c r="I2239" s="20"/>
      <c r="J2239" s="20"/>
      <c r="K2239" s="20"/>
      <c r="L2239" s="20"/>
      <c r="M2239" s="20"/>
      <c r="N2239" s="20"/>
      <c r="O2239" s="20"/>
      <c r="P2239" s="20"/>
      <c r="Q2239" s="20"/>
      <c r="R2239" s="20"/>
      <c r="S2239" s="20"/>
      <c r="T2239" s="20"/>
      <c r="U2239" s="20"/>
      <c r="V2239" s="20"/>
      <c r="W2239" s="20"/>
      <c r="X2239" s="20"/>
      <c r="Y2239" s="20"/>
      <c r="Z2239" s="20"/>
      <c r="AA2239" s="20"/>
      <c r="AB2239" s="20"/>
      <c r="AC2239" s="20"/>
      <c r="AD2239" s="20"/>
      <c r="AE2239" s="20"/>
      <c r="AF2239" s="20"/>
      <c r="AG2239" s="20"/>
    </row>
    <row r="2240" spans="1:33">
      <c r="A2240" s="20" t="s">
        <v>17</v>
      </c>
      <c r="B2240" s="20"/>
      <c r="C2240" s="20" t="s">
        <v>17</v>
      </c>
      <c r="D2240" s="20"/>
      <c r="E2240" s="20"/>
      <c r="F2240" s="20"/>
      <c r="G2240" s="20"/>
      <c r="H2240" s="20"/>
      <c r="I2240" s="20"/>
      <c r="J2240" s="20"/>
      <c r="K2240" s="20"/>
      <c r="L2240" s="20"/>
      <c r="M2240" s="20"/>
      <c r="N2240" s="20"/>
      <c r="O2240" s="20"/>
      <c r="P2240" s="20"/>
      <c r="Q2240" s="20"/>
      <c r="R2240" s="20"/>
      <c r="S2240" s="20"/>
      <c r="T2240" s="20"/>
      <c r="U2240" s="20"/>
      <c r="V2240" s="20"/>
      <c r="W2240" s="20"/>
      <c r="X2240" s="20"/>
      <c r="Y2240" s="20"/>
      <c r="Z2240" s="20"/>
      <c r="AA2240" s="20"/>
      <c r="AB2240" s="20"/>
      <c r="AC2240" s="20"/>
      <c r="AD2240" s="20"/>
      <c r="AE2240" s="20"/>
      <c r="AF2240" s="20"/>
      <c r="AG2240" s="20"/>
    </row>
    <row r="2241" spans="1:33">
      <c r="A2241" s="20" t="s">
        <v>17</v>
      </c>
      <c r="B2241" s="20" t="s">
        <v>3952</v>
      </c>
      <c r="C2241" s="20" t="s">
        <v>3957</v>
      </c>
      <c r="D2241" s="20"/>
      <c r="E2241" s="20"/>
      <c r="F2241" s="20"/>
      <c r="G2241" s="20" t="s">
        <v>3964</v>
      </c>
      <c r="H2241" s="20"/>
      <c r="I2241" s="20"/>
      <c r="J2241" s="20" t="s">
        <v>3959</v>
      </c>
      <c r="K2241" s="20"/>
      <c r="L2241" s="20"/>
      <c r="M2241" s="20" t="s">
        <v>4082</v>
      </c>
      <c r="N2241" s="20" t="s">
        <v>713</v>
      </c>
      <c r="O2241" s="20">
        <v>169</v>
      </c>
      <c r="P2241" s="20"/>
      <c r="Q2241" s="20"/>
      <c r="R2241" s="20"/>
      <c r="S2241" s="20"/>
      <c r="T2241" s="20"/>
      <c r="U2241" s="20"/>
      <c r="V2241" s="20"/>
      <c r="W2241" s="20"/>
      <c r="X2241" s="20"/>
      <c r="Y2241" s="20"/>
      <c r="Z2241" s="20"/>
      <c r="AA2241" s="20"/>
      <c r="AB2241" s="20"/>
      <c r="AC2241" s="20"/>
      <c r="AD2241" s="20"/>
      <c r="AE2241" s="20"/>
      <c r="AF2241" s="20"/>
      <c r="AG2241" s="20"/>
    </row>
    <row r="2242" spans="1:33">
      <c r="A2242" s="20" t="s">
        <v>3951</v>
      </c>
      <c r="B2242" s="20"/>
      <c r="C2242" s="20" t="s">
        <v>3960</v>
      </c>
      <c r="D2242" s="20"/>
      <c r="E2242" s="20"/>
      <c r="F2242" s="20"/>
      <c r="G2242" s="20" t="s">
        <v>3961</v>
      </c>
      <c r="H2242" s="20"/>
      <c r="I2242" s="20"/>
      <c r="J2242" s="20" t="s">
        <v>3962</v>
      </c>
      <c r="K2242" s="20"/>
      <c r="L2242" s="20"/>
      <c r="M2242" s="20"/>
      <c r="N2242" s="20"/>
      <c r="O2242" s="20"/>
      <c r="P2242" s="20"/>
      <c r="Q2242" s="20"/>
      <c r="R2242" s="20"/>
      <c r="S2242" s="20"/>
      <c r="T2242" s="20"/>
      <c r="U2242" s="20"/>
      <c r="V2242" s="20"/>
      <c r="W2242" s="20"/>
      <c r="X2242" s="20"/>
      <c r="Y2242" s="20"/>
      <c r="Z2242" s="20"/>
      <c r="AA2242" s="20"/>
      <c r="AB2242" s="20"/>
      <c r="AC2242" s="20"/>
      <c r="AD2242" s="20"/>
      <c r="AE2242" s="20"/>
      <c r="AF2242" s="20"/>
      <c r="AG2242" s="20"/>
    </row>
    <row r="2243" spans="1:33">
      <c r="A2243" s="20"/>
      <c r="B2243" s="20"/>
      <c r="C2243" s="20" t="s">
        <v>3963</v>
      </c>
      <c r="D2243" s="20"/>
      <c r="E2243" s="20"/>
      <c r="F2243" s="20"/>
      <c r="G2243" s="20" t="s">
        <v>2987</v>
      </c>
      <c r="H2243" s="20"/>
      <c r="I2243" s="20"/>
      <c r="J2243" s="20" t="s">
        <v>17</v>
      </c>
      <c r="K2243" s="20"/>
      <c r="L2243" s="20"/>
      <c r="M2243" s="20"/>
      <c r="N2243" s="20"/>
      <c r="O2243" s="20"/>
      <c r="P2243" s="20"/>
      <c r="Q2243" s="20"/>
      <c r="R2243" s="20"/>
      <c r="S2243" s="20"/>
      <c r="T2243" s="20"/>
      <c r="U2243" s="20"/>
      <c r="V2243" s="20"/>
      <c r="W2243" s="20"/>
      <c r="X2243" s="20"/>
      <c r="Y2243" s="20"/>
      <c r="Z2243" s="20"/>
      <c r="AA2243" s="20"/>
      <c r="AB2243" s="20"/>
      <c r="AC2243" s="20"/>
      <c r="AD2243" s="20"/>
      <c r="AE2243" s="20"/>
      <c r="AF2243" s="20"/>
      <c r="AG2243" s="20"/>
    </row>
    <row r="2244" spans="1:33">
      <c r="A2244" s="20"/>
      <c r="B2244" s="20"/>
      <c r="C2244" s="20" t="s">
        <v>4083</v>
      </c>
      <c r="D2244" s="20"/>
      <c r="E2244" s="20"/>
      <c r="F2244" s="20"/>
      <c r="G2244" s="20" t="s">
        <v>4084</v>
      </c>
      <c r="H2244" s="20"/>
      <c r="I2244" s="20"/>
      <c r="J2244" s="20" t="s">
        <v>4085</v>
      </c>
      <c r="K2244" s="20"/>
      <c r="L2244" s="20"/>
      <c r="M2244" s="20"/>
      <c r="N2244" s="20"/>
      <c r="O2244" s="20"/>
      <c r="P2244" s="20"/>
      <c r="Q2244" s="20"/>
      <c r="R2244" s="20"/>
      <c r="S2244" s="20"/>
      <c r="T2244" s="20"/>
      <c r="U2244" s="20"/>
      <c r="V2244" s="20"/>
      <c r="W2244" s="20"/>
      <c r="X2244" s="20"/>
      <c r="Y2244" s="20"/>
      <c r="Z2244" s="20"/>
      <c r="AA2244" s="20"/>
      <c r="AB2244" s="20"/>
      <c r="AC2244" s="20"/>
      <c r="AD2244" s="20"/>
      <c r="AE2244" s="20"/>
      <c r="AF2244" s="20"/>
      <c r="AG2244" s="20"/>
    </row>
    <row r="2245" spans="1:33">
      <c r="A2245" s="20"/>
      <c r="B2245" s="20"/>
      <c r="C2245" s="20" t="s">
        <v>3965</v>
      </c>
      <c r="D2245" s="20"/>
      <c r="E2245" s="20"/>
      <c r="F2245" s="20"/>
      <c r="G2245" s="20" t="s">
        <v>3949</v>
      </c>
      <c r="H2245" s="20"/>
      <c r="I2245" s="20"/>
      <c r="J2245" s="20" t="s">
        <v>17</v>
      </c>
      <c r="K2245" s="20"/>
      <c r="L2245" s="20"/>
      <c r="M2245" s="20"/>
      <c r="N2245" s="20"/>
      <c r="O2245" s="20"/>
      <c r="P2245" s="20"/>
      <c r="Q2245" s="20"/>
      <c r="R2245" s="20"/>
      <c r="S2245" s="20"/>
      <c r="T2245" s="20"/>
      <c r="U2245" s="20"/>
      <c r="V2245" s="20"/>
      <c r="W2245" s="20"/>
      <c r="X2245" s="20"/>
      <c r="Y2245" s="20"/>
      <c r="Z2245" s="20"/>
      <c r="AA2245" s="20"/>
      <c r="AB2245" s="20"/>
      <c r="AC2245" s="20"/>
      <c r="AD2245" s="20"/>
      <c r="AE2245" s="20"/>
      <c r="AF2245" s="20"/>
      <c r="AG2245" s="20"/>
    </row>
    <row r="2246" spans="1:33">
      <c r="A2246" s="20"/>
      <c r="B2246" s="20"/>
      <c r="C2246" s="20" t="s">
        <v>4086</v>
      </c>
      <c r="D2246" s="20"/>
      <c r="E2246" s="20"/>
      <c r="F2246" s="20"/>
      <c r="G2246" s="20" t="s">
        <v>4087</v>
      </c>
      <c r="H2246" s="20"/>
      <c r="I2246" s="20"/>
      <c r="J2246" s="20"/>
      <c r="K2246" s="20"/>
      <c r="L2246" s="20"/>
      <c r="M2246" s="20"/>
      <c r="N2246" s="20"/>
      <c r="O2246" s="20"/>
      <c r="P2246" s="20"/>
      <c r="Q2246" s="20"/>
      <c r="R2246" s="20"/>
      <c r="S2246" s="20"/>
      <c r="T2246" s="20"/>
      <c r="U2246" s="20"/>
      <c r="V2246" s="20"/>
      <c r="W2246" s="20"/>
      <c r="X2246" s="20"/>
      <c r="Y2246" s="20"/>
      <c r="Z2246" s="20"/>
      <c r="AA2246" s="20"/>
      <c r="AB2246" s="20"/>
      <c r="AC2246" s="20"/>
      <c r="AD2246" s="20"/>
      <c r="AE2246" s="20"/>
      <c r="AF2246" s="20"/>
      <c r="AG2246" s="20"/>
    </row>
    <row r="2247" spans="1:33">
      <c r="A2247" s="20"/>
      <c r="B2247" s="20"/>
      <c r="C2247" s="20" t="s">
        <v>4088</v>
      </c>
      <c r="D2247" s="20"/>
      <c r="E2247" s="20"/>
      <c r="F2247" s="20"/>
      <c r="G2247" s="20" t="s">
        <v>4089</v>
      </c>
      <c r="H2247" s="20"/>
      <c r="I2247" s="20"/>
      <c r="J2247" s="20"/>
      <c r="K2247" s="20"/>
      <c r="L2247" s="20"/>
      <c r="M2247" s="20"/>
      <c r="N2247" s="20"/>
      <c r="O2247" s="20"/>
      <c r="P2247" s="20"/>
      <c r="Q2247" s="20"/>
      <c r="R2247" s="20"/>
      <c r="S2247" s="20"/>
      <c r="T2247" s="20"/>
      <c r="U2247" s="20"/>
      <c r="V2247" s="20"/>
      <c r="W2247" s="20"/>
      <c r="X2247" s="20"/>
      <c r="Y2247" s="20"/>
      <c r="Z2247" s="20"/>
      <c r="AA2247" s="20"/>
      <c r="AB2247" s="20"/>
      <c r="AC2247" s="20"/>
      <c r="AD2247" s="20"/>
      <c r="AE2247" s="20"/>
      <c r="AF2247" s="20"/>
      <c r="AG2247" s="20"/>
    </row>
    <row r="2248" spans="1:33">
      <c r="A2248" s="20"/>
      <c r="B2248" s="20"/>
      <c r="C2248" s="20" t="s">
        <v>4090</v>
      </c>
      <c r="D2248" s="20"/>
      <c r="E2248" s="20"/>
      <c r="F2248" s="20"/>
      <c r="G2248" s="20" t="s">
        <v>4091</v>
      </c>
      <c r="H2248" s="20"/>
      <c r="I2248" s="20"/>
      <c r="J2248" s="20" t="s">
        <v>4092</v>
      </c>
      <c r="K2248" s="20"/>
      <c r="L2248" s="20"/>
      <c r="M2248" s="20"/>
      <c r="N2248" s="20"/>
      <c r="O2248" s="20"/>
      <c r="P2248" s="20"/>
      <c r="Q2248" s="20"/>
      <c r="R2248" s="20"/>
      <c r="S2248" s="20"/>
      <c r="T2248" s="20"/>
      <c r="U2248" s="20"/>
      <c r="V2248" s="20"/>
      <c r="W2248" s="20"/>
      <c r="X2248" s="20"/>
      <c r="Y2248" s="20"/>
      <c r="Z2248" s="20"/>
      <c r="AA2248" s="20"/>
      <c r="AB2248" s="20"/>
      <c r="AC2248" s="20"/>
      <c r="AD2248" s="20"/>
      <c r="AE2248" s="20"/>
      <c r="AF2248" s="20"/>
      <c r="AG2248" s="20"/>
    </row>
    <row r="2249" spans="1:33">
      <c r="A2249" s="20"/>
      <c r="B2249" s="20"/>
      <c r="C2249" s="20" t="s">
        <v>4093</v>
      </c>
      <c r="D2249" s="20"/>
      <c r="E2249" s="20"/>
      <c r="F2249" s="20"/>
      <c r="G2249" s="20" t="s">
        <v>4094</v>
      </c>
      <c r="H2249" s="20"/>
      <c r="I2249" s="20"/>
      <c r="J2249" s="20" t="s">
        <v>17</v>
      </c>
      <c r="K2249" s="20"/>
      <c r="L2249" s="20"/>
      <c r="M2249" s="20"/>
      <c r="N2249" s="20"/>
      <c r="O2249" s="20"/>
      <c r="P2249" s="20"/>
      <c r="Q2249" s="20"/>
      <c r="R2249" s="20"/>
      <c r="S2249" s="20"/>
      <c r="T2249" s="20"/>
      <c r="U2249" s="20"/>
      <c r="V2249" s="20"/>
      <c r="W2249" s="20"/>
      <c r="X2249" s="20"/>
      <c r="Y2249" s="20"/>
      <c r="Z2249" s="20"/>
      <c r="AA2249" s="20"/>
      <c r="AB2249" s="20"/>
      <c r="AC2249" s="20"/>
      <c r="AD2249" s="20"/>
      <c r="AE2249" s="20"/>
      <c r="AF2249" s="20"/>
      <c r="AG2249" s="20"/>
    </row>
    <row r="2250" spans="1:33">
      <c r="A2250" s="20"/>
      <c r="B2250" s="20" t="s">
        <v>3967</v>
      </c>
      <c r="C2250" s="20" t="s">
        <v>4095</v>
      </c>
      <c r="D2250" s="20"/>
      <c r="E2250" s="20"/>
      <c r="F2250" s="20"/>
      <c r="G2250" s="20" t="s">
        <v>4096</v>
      </c>
      <c r="H2250" s="20"/>
      <c r="I2250" s="20"/>
      <c r="J2250" s="20" t="s">
        <v>17</v>
      </c>
      <c r="K2250" s="20"/>
      <c r="L2250" s="20"/>
      <c r="M2250" s="20"/>
      <c r="N2250" s="20"/>
      <c r="O2250" s="20"/>
      <c r="P2250" s="20"/>
      <c r="Q2250" s="20"/>
      <c r="R2250" s="20"/>
      <c r="S2250" s="20"/>
      <c r="T2250" s="20"/>
      <c r="U2250" s="20"/>
      <c r="V2250" s="20"/>
      <c r="W2250" s="20"/>
      <c r="X2250" s="20"/>
      <c r="Y2250" s="20"/>
      <c r="Z2250" s="20"/>
      <c r="AA2250" s="20"/>
      <c r="AB2250" s="20"/>
      <c r="AC2250" s="20"/>
      <c r="AD2250" s="20"/>
      <c r="AE2250" s="20"/>
      <c r="AF2250" s="20"/>
      <c r="AG2250" s="20"/>
    </row>
    <row r="2251" spans="1:33">
      <c r="A2251" s="20" t="s">
        <v>3971</v>
      </c>
      <c r="B2251" s="20" t="s">
        <v>4097</v>
      </c>
      <c r="C2251" s="20" t="s">
        <v>4098</v>
      </c>
      <c r="D2251" s="20"/>
      <c r="E2251" s="20"/>
      <c r="F2251" s="20"/>
      <c r="G2251" s="20" t="s">
        <v>4099</v>
      </c>
      <c r="H2251" s="20"/>
      <c r="I2251" s="20"/>
      <c r="J2251" s="20" t="s">
        <v>4100</v>
      </c>
      <c r="K2251" s="20"/>
      <c r="L2251" s="20"/>
      <c r="M2251" s="20" t="s">
        <v>4101</v>
      </c>
      <c r="N2251" s="20" t="s">
        <v>606</v>
      </c>
      <c r="O2251" s="20">
        <v>183</v>
      </c>
      <c r="P2251" s="20"/>
      <c r="Q2251" s="20"/>
      <c r="R2251" s="20"/>
      <c r="S2251" s="20"/>
      <c r="T2251" s="20"/>
      <c r="U2251" s="20"/>
      <c r="V2251" s="20"/>
      <c r="W2251" s="20"/>
      <c r="X2251" s="20"/>
      <c r="Y2251" s="20"/>
      <c r="Z2251" s="20"/>
      <c r="AA2251" s="20"/>
      <c r="AB2251" s="20"/>
      <c r="AC2251" s="20"/>
      <c r="AD2251" s="20"/>
      <c r="AE2251" s="20"/>
      <c r="AF2251" s="20"/>
      <c r="AG2251" s="20"/>
    </row>
    <row r="2252" spans="1:33">
      <c r="A2252" s="20"/>
      <c r="B2252" s="20"/>
      <c r="C2252" s="20" t="s">
        <v>3977</v>
      </c>
      <c r="D2252" s="20"/>
      <c r="E2252" s="20"/>
      <c r="F2252" s="20"/>
      <c r="G2252" s="20"/>
      <c r="H2252" s="20"/>
      <c r="I2252" s="20"/>
      <c r="J2252" s="20"/>
      <c r="K2252" s="20"/>
      <c r="L2252" s="20"/>
      <c r="M2252" s="20"/>
      <c r="N2252" s="20"/>
      <c r="O2252" s="20"/>
      <c r="P2252" s="20"/>
      <c r="Q2252" s="20"/>
      <c r="R2252" s="20"/>
      <c r="S2252" s="20"/>
      <c r="T2252" s="20"/>
      <c r="U2252" s="20"/>
      <c r="V2252" s="20"/>
      <c r="W2252" s="20"/>
      <c r="X2252" s="20"/>
      <c r="Y2252" s="20"/>
      <c r="Z2252" s="20"/>
      <c r="AA2252" s="20"/>
      <c r="AB2252" s="20"/>
      <c r="AC2252" s="20"/>
      <c r="AD2252" s="20"/>
      <c r="AE2252" s="20"/>
      <c r="AF2252" s="20"/>
      <c r="AG2252" s="20"/>
    </row>
    <row r="2253" spans="1:33">
      <c r="A2253" s="20"/>
      <c r="B2253" s="20"/>
      <c r="C2253" s="20" t="s">
        <v>3884</v>
      </c>
      <c r="D2253" s="20"/>
      <c r="E2253" s="20"/>
      <c r="F2253" s="20"/>
      <c r="G2253" s="20"/>
      <c r="H2253" s="20"/>
      <c r="I2253" s="20"/>
      <c r="J2253" s="20"/>
      <c r="K2253" s="20"/>
      <c r="L2253" s="20"/>
      <c r="M2253" s="20"/>
      <c r="N2253" s="20"/>
      <c r="O2253" s="20"/>
      <c r="P2253" s="20"/>
      <c r="Q2253" s="20"/>
      <c r="R2253" s="20"/>
      <c r="S2253" s="20"/>
      <c r="T2253" s="20"/>
      <c r="U2253" s="20"/>
      <c r="V2253" s="20"/>
      <c r="W2253" s="20"/>
      <c r="X2253" s="20"/>
      <c r="Y2253" s="20"/>
      <c r="Z2253" s="20"/>
      <c r="AA2253" s="20"/>
      <c r="AB2253" s="20"/>
      <c r="AC2253" s="20"/>
      <c r="AD2253" s="20"/>
      <c r="AE2253" s="20"/>
      <c r="AF2253" s="20"/>
      <c r="AG2253" s="20"/>
    </row>
    <row r="2254" spans="1:33">
      <c r="A2254" s="20"/>
      <c r="B2254" s="20"/>
      <c r="C2254" s="20" t="s">
        <v>3885</v>
      </c>
      <c r="D2254" s="20"/>
      <c r="E2254" s="20"/>
      <c r="F2254" s="20"/>
      <c r="G2254" s="20"/>
      <c r="H2254" s="20"/>
      <c r="I2254" s="20"/>
      <c r="J2254" s="20"/>
      <c r="K2254" s="20"/>
      <c r="L2254" s="20"/>
      <c r="M2254" s="20"/>
      <c r="N2254" s="20"/>
      <c r="O2254" s="20"/>
      <c r="P2254" s="20"/>
      <c r="Q2254" s="20"/>
      <c r="R2254" s="20"/>
      <c r="S2254" s="20"/>
      <c r="T2254" s="20"/>
      <c r="U2254" s="20"/>
      <c r="V2254" s="20"/>
      <c r="W2254" s="20"/>
      <c r="X2254" s="20"/>
      <c r="Y2254" s="20"/>
      <c r="Z2254" s="20"/>
      <c r="AA2254" s="20"/>
      <c r="AB2254" s="20"/>
      <c r="AC2254" s="20"/>
      <c r="AD2254" s="20"/>
      <c r="AE2254" s="20"/>
      <c r="AF2254" s="20"/>
      <c r="AG2254" s="20"/>
    </row>
    <row r="2255" spans="1:33">
      <c r="A2255" s="20"/>
      <c r="B2255" s="20"/>
      <c r="C2255" s="20" t="s">
        <v>3886</v>
      </c>
      <c r="D2255" s="20"/>
      <c r="E2255" s="20"/>
      <c r="F2255" s="20"/>
      <c r="G2255" s="20"/>
      <c r="H2255" s="20"/>
      <c r="I2255" s="20"/>
      <c r="J2255" s="20"/>
      <c r="K2255" s="20"/>
      <c r="L2255" s="20"/>
      <c r="M2255" s="20"/>
      <c r="N2255" s="20"/>
      <c r="O2255" s="20"/>
      <c r="P2255" s="20"/>
      <c r="Q2255" s="20"/>
      <c r="R2255" s="20"/>
      <c r="S2255" s="20"/>
      <c r="T2255" s="20"/>
      <c r="U2255" s="20"/>
      <c r="V2255" s="20"/>
      <c r="W2255" s="20"/>
      <c r="X2255" s="20"/>
      <c r="Y2255" s="20"/>
      <c r="Z2255" s="20"/>
      <c r="AA2255" s="20"/>
      <c r="AB2255" s="20"/>
      <c r="AC2255" s="20"/>
      <c r="AD2255" s="20"/>
      <c r="AE2255" s="20"/>
      <c r="AF2255" s="20"/>
      <c r="AG2255" s="20"/>
    </row>
    <row r="2256" spans="1:33">
      <c r="A2256" s="20"/>
      <c r="B2256" s="20"/>
      <c r="C2256" s="20" t="s">
        <v>3887</v>
      </c>
      <c r="D2256" s="20"/>
      <c r="E2256" s="20"/>
      <c r="F2256" s="20"/>
      <c r="G2256" s="20"/>
      <c r="H2256" s="20"/>
      <c r="I2256" s="20"/>
      <c r="J2256" s="20"/>
      <c r="K2256" s="20"/>
      <c r="L2256" s="20"/>
      <c r="M2256" s="20"/>
      <c r="N2256" s="20"/>
      <c r="O2256" s="20"/>
      <c r="P2256" s="20"/>
      <c r="Q2256" s="20"/>
      <c r="R2256" s="20"/>
      <c r="S2256" s="20"/>
      <c r="T2256" s="20"/>
      <c r="U2256" s="20"/>
      <c r="V2256" s="20"/>
      <c r="W2256" s="20"/>
      <c r="X2256" s="20"/>
      <c r="Y2256" s="20"/>
      <c r="Z2256" s="20"/>
      <c r="AA2256" s="20"/>
      <c r="AB2256" s="20"/>
      <c r="AC2256" s="20"/>
      <c r="AD2256" s="20"/>
      <c r="AE2256" s="20"/>
      <c r="AF2256" s="20"/>
      <c r="AG2256" s="20"/>
    </row>
    <row r="2257" spans="1:33">
      <c r="A2257" s="20"/>
      <c r="B2257" s="20"/>
      <c r="C2257" s="20" t="s">
        <v>3888</v>
      </c>
      <c r="D2257" s="20"/>
      <c r="E2257" s="20"/>
      <c r="F2257" s="20"/>
      <c r="G2257" s="20"/>
      <c r="H2257" s="20"/>
      <c r="I2257" s="20"/>
      <c r="J2257" s="20"/>
      <c r="K2257" s="20"/>
      <c r="L2257" s="20"/>
      <c r="M2257" s="20"/>
      <c r="N2257" s="20"/>
      <c r="O2257" s="20"/>
      <c r="P2257" s="20"/>
      <c r="Q2257" s="20"/>
      <c r="R2257" s="20"/>
      <c r="S2257" s="20"/>
      <c r="T2257" s="20"/>
      <c r="U2257" s="20"/>
      <c r="V2257" s="20"/>
      <c r="W2257" s="20"/>
      <c r="X2257" s="20"/>
      <c r="Y2257" s="20"/>
      <c r="Z2257" s="20"/>
      <c r="AA2257" s="20"/>
      <c r="AB2257" s="20"/>
      <c r="AC2257" s="20"/>
      <c r="AD2257" s="20"/>
      <c r="AE2257" s="20"/>
      <c r="AF2257" s="20"/>
      <c r="AG2257" s="20"/>
    </row>
    <row r="2258" spans="1:33">
      <c r="A2258" s="20"/>
      <c r="B2258" s="20"/>
      <c r="C2258" s="20"/>
      <c r="D2258" s="20"/>
      <c r="E2258" s="20"/>
      <c r="F2258" s="20"/>
      <c r="G2258" s="20"/>
      <c r="H2258" s="20"/>
      <c r="I2258" s="20"/>
      <c r="J2258" s="20" t="s">
        <v>3889</v>
      </c>
      <c r="K2258" s="20"/>
      <c r="L2258" s="20"/>
      <c r="M2258" s="20"/>
      <c r="N2258" s="20"/>
      <c r="O2258" s="20"/>
      <c r="P2258" s="20"/>
      <c r="Q2258" s="20"/>
      <c r="R2258" s="20"/>
      <c r="S2258" s="20"/>
      <c r="T2258" s="20"/>
      <c r="U2258" s="20"/>
      <c r="V2258" s="20"/>
      <c r="W2258" s="20"/>
      <c r="X2258" s="20"/>
      <c r="Y2258" s="20"/>
      <c r="Z2258" s="20"/>
      <c r="AA2258" s="20"/>
      <c r="AB2258" s="20"/>
      <c r="AC2258" s="20"/>
      <c r="AD2258" s="20"/>
      <c r="AE2258" s="20"/>
      <c r="AF2258" s="20"/>
      <c r="AG2258" s="20"/>
    </row>
    <row r="2259" spans="1:33">
      <c r="A2259" s="20"/>
      <c r="B2259" s="20" t="s">
        <v>3895</v>
      </c>
      <c r="C2259" s="20" t="s">
        <v>4102</v>
      </c>
      <c r="D2259" s="20"/>
      <c r="E2259" s="20"/>
      <c r="F2259" s="20" t="s">
        <v>4103</v>
      </c>
      <c r="G2259" s="20"/>
      <c r="H2259" s="20"/>
      <c r="I2259" s="20" t="s">
        <v>4104</v>
      </c>
      <c r="J2259" s="20"/>
      <c r="K2259" s="20"/>
      <c r="L2259" s="20" t="s">
        <v>4000</v>
      </c>
      <c r="M2259" s="20"/>
      <c r="N2259" s="20"/>
      <c r="O2259" s="20"/>
      <c r="P2259" s="20"/>
      <c r="Q2259" s="20"/>
      <c r="R2259" s="20"/>
      <c r="S2259" s="20"/>
      <c r="T2259" s="20"/>
      <c r="U2259" s="20"/>
      <c r="V2259" s="20"/>
      <c r="W2259" s="20"/>
      <c r="X2259" s="20"/>
      <c r="Y2259" s="20"/>
      <c r="Z2259" s="20"/>
      <c r="AA2259" s="20"/>
      <c r="AB2259" s="20"/>
      <c r="AC2259" s="20"/>
      <c r="AD2259" s="20"/>
      <c r="AE2259" s="20"/>
      <c r="AF2259" s="20"/>
      <c r="AG2259" s="20"/>
    </row>
    <row r="2260" spans="1:33">
      <c r="A2260" s="20"/>
      <c r="B2260" s="20"/>
      <c r="C2260" s="20" t="s">
        <v>4105</v>
      </c>
      <c r="D2260" s="20"/>
      <c r="E2260" s="20"/>
      <c r="F2260" s="20" t="s">
        <v>17</v>
      </c>
      <c r="G2260" s="20"/>
      <c r="H2260" s="20"/>
      <c r="I2260" s="20"/>
      <c r="J2260" s="20"/>
      <c r="K2260" s="20"/>
      <c r="L2260" s="20" t="s">
        <v>17</v>
      </c>
      <c r="M2260" s="20"/>
      <c r="N2260" s="20"/>
      <c r="O2260" s="20"/>
      <c r="P2260" s="20"/>
      <c r="Q2260" s="20"/>
      <c r="R2260" s="20"/>
      <c r="S2260" s="20"/>
      <c r="T2260" s="20"/>
      <c r="U2260" s="20"/>
      <c r="V2260" s="20"/>
      <c r="W2260" s="20"/>
      <c r="X2260" s="20"/>
      <c r="Y2260" s="20"/>
      <c r="Z2260" s="20"/>
      <c r="AA2260" s="20"/>
      <c r="AB2260" s="20"/>
      <c r="AC2260" s="20"/>
      <c r="AD2260" s="20"/>
      <c r="AE2260" s="20"/>
      <c r="AF2260" s="20"/>
      <c r="AG2260" s="20"/>
    </row>
    <row r="2261" spans="1:33">
      <c r="A2261" s="20" t="s">
        <v>17</v>
      </c>
      <c r="B2261" s="20" t="s">
        <v>4106</v>
      </c>
      <c r="C2261" s="20" t="s">
        <v>4107</v>
      </c>
      <c r="D2261" s="20"/>
      <c r="E2261" s="20"/>
      <c r="F2261" s="20" t="s">
        <v>4108</v>
      </c>
      <c r="G2261" s="20"/>
      <c r="H2261" s="20"/>
      <c r="I2261" s="20" t="s">
        <v>4109</v>
      </c>
      <c r="J2261" s="20"/>
      <c r="K2261" s="20"/>
      <c r="L2261" s="20" t="s">
        <v>4110</v>
      </c>
      <c r="M2261" s="20" t="s">
        <v>225</v>
      </c>
      <c r="N2261" s="20" t="s">
        <v>4111</v>
      </c>
      <c r="O2261" s="20"/>
      <c r="P2261" s="20"/>
      <c r="Q2261" s="20"/>
      <c r="R2261" s="20"/>
      <c r="S2261" s="20"/>
      <c r="T2261" s="20"/>
      <c r="U2261" s="20"/>
      <c r="V2261" s="20"/>
      <c r="W2261" s="20"/>
      <c r="X2261" s="20"/>
      <c r="Y2261" s="20"/>
      <c r="Z2261" s="20"/>
      <c r="AA2261" s="20"/>
      <c r="AB2261" s="20"/>
      <c r="AC2261" s="20"/>
      <c r="AD2261" s="20"/>
      <c r="AE2261" s="20"/>
      <c r="AF2261" s="20"/>
      <c r="AG2261" s="20"/>
    </row>
    <row r="2262" spans="1:33">
      <c r="A2262" s="20"/>
      <c r="B2262" s="20"/>
      <c r="C2262" s="20" t="s">
        <v>3962</v>
      </c>
      <c r="D2262" s="20"/>
      <c r="E2262" s="20"/>
      <c r="F2262" s="20" t="s">
        <v>4112</v>
      </c>
      <c r="G2262" s="20"/>
      <c r="H2262" s="20"/>
      <c r="I2262" s="20"/>
      <c r="J2262" s="20"/>
      <c r="K2262" s="20"/>
      <c r="L2262" s="20"/>
      <c r="M2262" s="20"/>
      <c r="N2262" s="20"/>
      <c r="O2262" s="20"/>
      <c r="P2262" s="20"/>
      <c r="Q2262" s="20"/>
      <c r="R2262" s="20"/>
      <c r="S2262" s="20"/>
      <c r="T2262" s="20"/>
      <c r="U2262" s="20"/>
      <c r="V2262" s="20"/>
      <c r="W2262" s="20"/>
      <c r="X2262" s="20"/>
      <c r="Y2262" s="20"/>
      <c r="Z2262" s="20"/>
      <c r="AA2262" s="20"/>
      <c r="AB2262" s="20"/>
      <c r="AC2262" s="20"/>
      <c r="AD2262" s="20"/>
      <c r="AE2262" s="20"/>
      <c r="AF2262" s="20"/>
      <c r="AG2262" s="20"/>
    </row>
    <row r="2263" spans="1:33">
      <c r="A2263" s="20" t="s">
        <v>3951</v>
      </c>
      <c r="B2263" s="20"/>
      <c r="C2263" s="20" t="s">
        <v>4113</v>
      </c>
      <c r="D2263" s="20"/>
      <c r="E2263" s="20"/>
      <c r="F2263" s="20" t="s">
        <v>4114</v>
      </c>
      <c r="G2263" s="20"/>
      <c r="H2263" s="20"/>
      <c r="I2263" s="20" t="s">
        <v>3965</v>
      </c>
      <c r="J2263" s="20"/>
      <c r="K2263" s="20"/>
      <c r="L2263" s="20"/>
      <c r="M2263" s="20"/>
      <c r="N2263" s="20"/>
      <c r="O2263" s="20"/>
      <c r="P2263" s="20"/>
      <c r="Q2263" s="20"/>
      <c r="R2263" s="20"/>
      <c r="S2263" s="20"/>
      <c r="T2263" s="20"/>
      <c r="U2263" s="20"/>
      <c r="V2263" s="20"/>
      <c r="W2263" s="20"/>
      <c r="X2263" s="20"/>
      <c r="Y2263" s="20"/>
      <c r="Z2263" s="20"/>
      <c r="AA2263" s="20"/>
      <c r="AB2263" s="20"/>
      <c r="AC2263" s="20"/>
      <c r="AD2263" s="20"/>
      <c r="AE2263" s="20"/>
      <c r="AF2263" s="20"/>
      <c r="AG2263" s="20"/>
    </row>
    <row r="2264" spans="1:33">
      <c r="A2264" s="20"/>
      <c r="B2264" s="20"/>
      <c r="C2264" s="20" t="s">
        <v>4115</v>
      </c>
      <c r="D2264" s="20"/>
      <c r="E2264" s="20"/>
      <c r="F2264" s="20" t="s">
        <v>4094</v>
      </c>
      <c r="G2264" s="20"/>
      <c r="H2264" s="20"/>
      <c r="I2264" s="20" t="s">
        <v>4085</v>
      </c>
      <c r="J2264" s="20"/>
      <c r="K2264" s="20"/>
      <c r="L2264" s="20"/>
      <c r="M2264" s="20"/>
      <c r="N2264" s="20"/>
      <c r="O2264" s="20"/>
      <c r="P2264" s="20"/>
      <c r="Q2264" s="20"/>
      <c r="R2264" s="20"/>
      <c r="S2264" s="20"/>
      <c r="T2264" s="20"/>
      <c r="U2264" s="20"/>
      <c r="V2264" s="20"/>
      <c r="W2264" s="20"/>
      <c r="X2264" s="20"/>
      <c r="Y2264" s="20"/>
      <c r="Z2264" s="20"/>
      <c r="AA2264" s="20"/>
      <c r="AB2264" s="20"/>
      <c r="AC2264" s="20"/>
      <c r="AD2264" s="20"/>
      <c r="AE2264" s="20"/>
      <c r="AF2264" s="20"/>
      <c r="AG2264" s="20"/>
    </row>
    <row r="2265" spans="1:33">
      <c r="A2265" s="20"/>
      <c r="B2265" s="20"/>
      <c r="C2265" s="20" t="s">
        <v>4116</v>
      </c>
      <c r="D2265" s="20"/>
      <c r="E2265" s="20"/>
      <c r="F2265" s="20"/>
      <c r="G2265" s="20"/>
      <c r="H2265" s="20"/>
      <c r="I2265" s="20" t="s">
        <v>4117</v>
      </c>
      <c r="J2265" s="20"/>
      <c r="K2265" s="20"/>
      <c r="L2265" s="20"/>
      <c r="M2265" s="20"/>
      <c r="N2265" s="20"/>
      <c r="O2265" s="20"/>
      <c r="P2265" s="20"/>
      <c r="Q2265" s="20"/>
      <c r="R2265" s="20"/>
      <c r="S2265" s="20"/>
      <c r="T2265" s="20"/>
      <c r="U2265" s="20"/>
      <c r="V2265" s="20"/>
      <c r="W2265" s="20"/>
      <c r="X2265" s="20"/>
      <c r="Y2265" s="20"/>
      <c r="Z2265" s="20"/>
      <c r="AA2265" s="20"/>
      <c r="AB2265" s="20"/>
      <c r="AC2265" s="20"/>
      <c r="AD2265" s="20"/>
      <c r="AE2265" s="20"/>
      <c r="AF2265" s="20"/>
      <c r="AG2265" s="20"/>
    </row>
    <row r="2266" spans="1:33">
      <c r="A2266" s="20"/>
      <c r="B2266" s="20"/>
      <c r="C2266" s="20" t="s">
        <v>4118</v>
      </c>
      <c r="D2266" s="20"/>
      <c r="E2266" s="20"/>
      <c r="F2266" s="20" t="s">
        <v>4083</v>
      </c>
      <c r="G2266" s="20"/>
      <c r="H2266" s="20"/>
      <c r="I2266" s="20" t="s">
        <v>4119</v>
      </c>
      <c r="J2266" s="20"/>
      <c r="K2266" s="20"/>
      <c r="L2266" s="20"/>
      <c r="M2266" s="20"/>
      <c r="N2266" s="20"/>
      <c r="O2266" s="20"/>
      <c r="P2266" s="20"/>
      <c r="Q2266" s="20"/>
      <c r="R2266" s="20"/>
      <c r="S2266" s="20"/>
      <c r="T2266" s="20"/>
      <c r="U2266" s="20"/>
      <c r="V2266" s="20"/>
      <c r="W2266" s="20"/>
      <c r="X2266" s="20"/>
      <c r="Y2266" s="20"/>
      <c r="Z2266" s="20"/>
      <c r="AA2266" s="20"/>
      <c r="AB2266" s="20"/>
      <c r="AC2266" s="20"/>
      <c r="AD2266" s="20"/>
      <c r="AE2266" s="20"/>
      <c r="AF2266" s="20"/>
      <c r="AG2266" s="20"/>
    </row>
    <row r="2267" spans="1:33">
      <c r="A2267" s="20"/>
      <c r="B2267" s="20"/>
      <c r="C2267" s="20" t="s">
        <v>4084</v>
      </c>
      <c r="D2267" s="20"/>
      <c r="E2267" s="20"/>
      <c r="F2267" s="20" t="s">
        <v>4120</v>
      </c>
      <c r="G2267" s="20"/>
      <c r="H2267" s="20"/>
      <c r="I2267" s="20" t="s">
        <v>4121</v>
      </c>
      <c r="J2267" s="20"/>
      <c r="K2267" s="20"/>
      <c r="L2267" s="20"/>
      <c r="M2267" s="20"/>
      <c r="N2267" s="20"/>
      <c r="O2267" s="20"/>
      <c r="P2267" s="20"/>
      <c r="Q2267" s="20"/>
      <c r="R2267" s="20"/>
      <c r="S2267" s="20"/>
      <c r="T2267" s="20"/>
      <c r="U2267" s="20"/>
      <c r="V2267" s="20"/>
      <c r="W2267" s="20"/>
      <c r="X2267" s="20"/>
      <c r="Y2267" s="20"/>
      <c r="Z2267" s="20"/>
      <c r="AA2267" s="20"/>
      <c r="AB2267" s="20"/>
      <c r="AC2267" s="20"/>
      <c r="AD2267" s="20"/>
      <c r="AE2267" s="20"/>
      <c r="AF2267" s="20"/>
      <c r="AG2267" s="20"/>
    </row>
    <row r="2268" spans="1:33">
      <c r="A2268" s="20"/>
      <c r="B2268" s="20"/>
      <c r="C2268" s="20" t="s">
        <v>4122</v>
      </c>
      <c r="D2268" s="20"/>
      <c r="E2268" s="20"/>
      <c r="F2268" s="20" t="s">
        <v>3949</v>
      </c>
      <c r="G2268" s="20"/>
      <c r="H2268" s="20"/>
      <c r="I2268" s="20"/>
      <c r="J2268" s="20"/>
      <c r="K2268" s="20"/>
      <c r="L2268" s="20"/>
      <c r="M2268" s="20"/>
      <c r="N2268" s="20"/>
      <c r="O2268" s="20"/>
      <c r="P2268" s="20"/>
      <c r="Q2268" s="20"/>
      <c r="R2268" s="20"/>
      <c r="S2268" s="20"/>
      <c r="T2268" s="20"/>
      <c r="U2268" s="20"/>
      <c r="V2268" s="20"/>
      <c r="W2268" s="20"/>
      <c r="X2268" s="20"/>
      <c r="Y2268" s="20"/>
      <c r="Z2268" s="20"/>
      <c r="AA2268" s="20"/>
      <c r="AB2268" s="20"/>
      <c r="AC2268" s="20"/>
      <c r="AD2268" s="20"/>
      <c r="AE2268" s="20"/>
      <c r="AF2268" s="20"/>
      <c r="AG2268" s="20"/>
    </row>
    <row r="2269" spans="1:33">
      <c r="A2269" s="20"/>
      <c r="B2269" s="20"/>
      <c r="C2269" s="20" t="s">
        <v>4123</v>
      </c>
      <c r="D2269" s="20"/>
      <c r="E2269" s="20"/>
      <c r="F2269" s="20" t="s">
        <v>4124</v>
      </c>
      <c r="G2269" s="20"/>
      <c r="H2269" s="20"/>
      <c r="I2269" s="20" t="s">
        <v>4125</v>
      </c>
      <c r="J2269" s="20"/>
      <c r="K2269" s="20"/>
      <c r="L2269" s="20"/>
      <c r="M2269" s="20"/>
      <c r="N2269" s="20"/>
      <c r="O2269" s="20"/>
      <c r="P2269" s="20"/>
      <c r="Q2269" s="20"/>
      <c r="R2269" s="20"/>
      <c r="S2269" s="20"/>
      <c r="T2269" s="20"/>
      <c r="U2269" s="20"/>
      <c r="V2269" s="20"/>
      <c r="W2269" s="20"/>
      <c r="X2269" s="20"/>
      <c r="Y2269" s="20"/>
      <c r="Z2269" s="20"/>
      <c r="AA2269" s="20"/>
      <c r="AB2269" s="20"/>
      <c r="AC2269" s="20"/>
      <c r="AD2269" s="20"/>
      <c r="AE2269" s="20"/>
      <c r="AF2269" s="20"/>
      <c r="AG2269" s="20"/>
    </row>
    <row r="2270" spans="1:33">
      <c r="A2270" s="20"/>
      <c r="B2270" s="20"/>
      <c r="C2270" s="20" t="s">
        <v>4126</v>
      </c>
      <c r="D2270" s="20"/>
      <c r="E2270" s="20"/>
      <c r="F2270" s="20" t="s">
        <v>2987</v>
      </c>
      <c r="G2270" s="20"/>
      <c r="H2270" s="20"/>
      <c r="I2270" s="20" t="s">
        <v>4127</v>
      </c>
      <c r="J2270" s="20"/>
      <c r="K2270" s="20"/>
      <c r="L2270" s="20"/>
      <c r="M2270" s="20"/>
      <c r="N2270" s="20"/>
      <c r="O2270" s="20"/>
      <c r="P2270" s="20"/>
      <c r="Q2270" s="20"/>
      <c r="R2270" s="20"/>
      <c r="S2270" s="20"/>
      <c r="T2270" s="20"/>
      <c r="U2270" s="20"/>
      <c r="V2270" s="20"/>
      <c r="W2270" s="20"/>
      <c r="X2270" s="20"/>
      <c r="Y2270" s="20"/>
      <c r="Z2270" s="20"/>
      <c r="AA2270" s="20"/>
      <c r="AB2270" s="20"/>
      <c r="AC2270" s="20"/>
      <c r="AD2270" s="20"/>
      <c r="AE2270" s="20"/>
      <c r="AF2270" s="20"/>
      <c r="AG2270" s="20"/>
    </row>
    <row r="2271" spans="1:33">
      <c r="A2271" s="20"/>
      <c r="B2271" s="20"/>
      <c r="C2271" s="20" t="s">
        <v>4128</v>
      </c>
      <c r="D2271" s="20"/>
      <c r="E2271" s="20"/>
      <c r="F2271" s="20" t="s">
        <v>4129</v>
      </c>
      <c r="G2271" s="20"/>
      <c r="H2271" s="20"/>
      <c r="I2271" s="20" t="s">
        <v>4130</v>
      </c>
      <c r="J2271" s="20"/>
      <c r="K2271" s="20"/>
      <c r="L2271" s="20"/>
      <c r="M2271" s="20"/>
      <c r="N2271" s="20"/>
      <c r="O2271" s="20"/>
      <c r="P2271" s="20"/>
      <c r="Q2271" s="20"/>
      <c r="R2271" s="20"/>
      <c r="S2271" s="20"/>
      <c r="T2271" s="20"/>
      <c r="U2271" s="20"/>
      <c r="V2271" s="20"/>
      <c r="W2271" s="20"/>
      <c r="X2271" s="20"/>
      <c r="Y2271" s="20"/>
      <c r="Z2271" s="20"/>
      <c r="AA2271" s="20"/>
      <c r="AB2271" s="20"/>
      <c r="AC2271" s="20"/>
      <c r="AD2271" s="20"/>
      <c r="AE2271" s="20"/>
      <c r="AF2271" s="20"/>
      <c r="AG2271" s="20"/>
    </row>
    <row r="2272" spans="1:33">
      <c r="A2272" s="20"/>
      <c r="B2272" s="20"/>
      <c r="C2272" s="20" t="s">
        <v>4131</v>
      </c>
      <c r="D2272" s="20"/>
      <c r="E2272" s="20"/>
      <c r="F2272" s="20" t="s">
        <v>4132</v>
      </c>
      <c r="G2272" s="20"/>
      <c r="H2272" s="20"/>
      <c r="I2272" s="20" t="s">
        <v>4133</v>
      </c>
      <c r="J2272" s="20"/>
      <c r="K2272" s="20"/>
      <c r="L2272" s="20"/>
      <c r="M2272" s="20"/>
      <c r="N2272" s="20"/>
      <c r="O2272" s="20"/>
      <c r="P2272" s="20"/>
      <c r="Q2272" s="20"/>
      <c r="R2272" s="20"/>
      <c r="S2272" s="20"/>
      <c r="T2272" s="20"/>
      <c r="U2272" s="20"/>
      <c r="V2272" s="20"/>
      <c r="W2272" s="20"/>
      <c r="X2272" s="20"/>
      <c r="Y2272" s="20"/>
      <c r="Z2272" s="20"/>
      <c r="AA2272" s="20"/>
      <c r="AB2272" s="20"/>
      <c r="AC2272" s="20"/>
      <c r="AD2272" s="20"/>
      <c r="AE2272" s="20"/>
      <c r="AF2272" s="20"/>
      <c r="AG2272" s="20"/>
    </row>
    <row r="2273" spans="1:33">
      <c r="A2273" s="20"/>
      <c r="B2273" s="20"/>
      <c r="C2273" s="20" t="s">
        <v>4134</v>
      </c>
      <c r="D2273" s="20"/>
      <c r="E2273" s="20"/>
      <c r="F2273" s="20"/>
      <c r="G2273" s="20"/>
      <c r="H2273" s="20"/>
      <c r="I2273" s="20" t="s">
        <v>4135</v>
      </c>
      <c r="J2273" s="20"/>
      <c r="K2273" s="20"/>
      <c r="L2273" s="20"/>
      <c r="M2273" s="20"/>
      <c r="N2273" s="20"/>
      <c r="O2273" s="20"/>
      <c r="P2273" s="20"/>
      <c r="Q2273" s="20"/>
      <c r="R2273" s="20"/>
      <c r="S2273" s="20"/>
      <c r="T2273" s="20"/>
      <c r="U2273" s="20"/>
      <c r="V2273" s="20"/>
      <c r="W2273" s="20"/>
      <c r="X2273" s="20"/>
      <c r="Y2273" s="20"/>
      <c r="Z2273" s="20"/>
      <c r="AA2273" s="20"/>
      <c r="AB2273" s="20"/>
      <c r="AC2273" s="20"/>
      <c r="AD2273" s="20"/>
      <c r="AE2273" s="20"/>
      <c r="AF2273" s="20"/>
      <c r="AG2273" s="20"/>
    </row>
    <row r="2274" spans="1:33">
      <c r="A2274" s="20"/>
      <c r="B2274" s="20"/>
      <c r="C2274" s="20" t="s">
        <v>4136</v>
      </c>
      <c r="D2274" s="20"/>
      <c r="E2274" s="20"/>
      <c r="F2274" s="20" t="s">
        <v>4137</v>
      </c>
      <c r="G2274" s="20"/>
      <c r="H2274" s="20"/>
      <c r="I2274" s="20" t="s">
        <v>4138</v>
      </c>
      <c r="J2274" s="20"/>
      <c r="K2274" s="20"/>
      <c r="L2274" s="20"/>
      <c r="M2274" s="20"/>
      <c r="N2274" s="20"/>
      <c r="O2274" s="20"/>
      <c r="P2274" s="20"/>
      <c r="Q2274" s="20"/>
      <c r="R2274" s="20"/>
      <c r="S2274" s="20"/>
      <c r="T2274" s="20"/>
      <c r="U2274" s="20"/>
      <c r="V2274" s="20"/>
      <c r="W2274" s="20"/>
      <c r="X2274" s="20"/>
      <c r="Y2274" s="20"/>
      <c r="Z2274" s="20"/>
      <c r="AA2274" s="20"/>
      <c r="AB2274" s="20"/>
      <c r="AC2274" s="20"/>
      <c r="AD2274" s="20"/>
      <c r="AE2274" s="20"/>
      <c r="AF2274" s="20"/>
      <c r="AG2274" s="20"/>
    </row>
    <row r="2275" spans="1:33">
      <c r="A2275" s="20"/>
      <c r="B2275" s="20"/>
      <c r="C2275" s="20" t="s">
        <v>4139</v>
      </c>
      <c r="D2275" s="20"/>
      <c r="E2275" s="20"/>
      <c r="F2275" s="20" t="s">
        <v>17</v>
      </c>
      <c r="G2275" s="20"/>
      <c r="H2275" s="20"/>
      <c r="I2275" s="20" t="s">
        <v>17</v>
      </c>
      <c r="J2275" s="20"/>
      <c r="K2275" s="20"/>
      <c r="L2275" s="20"/>
      <c r="M2275" s="20"/>
      <c r="N2275" s="20"/>
      <c r="O2275" s="20"/>
      <c r="P2275" s="20"/>
      <c r="Q2275" s="20"/>
      <c r="R2275" s="20"/>
      <c r="S2275" s="20"/>
      <c r="T2275" s="20"/>
      <c r="U2275" s="20"/>
      <c r="V2275" s="20"/>
      <c r="W2275" s="20"/>
      <c r="X2275" s="20"/>
      <c r="Y2275" s="20"/>
      <c r="Z2275" s="20"/>
      <c r="AA2275" s="20"/>
      <c r="AB2275" s="20"/>
      <c r="AC2275" s="20"/>
      <c r="AD2275" s="20"/>
      <c r="AE2275" s="20"/>
      <c r="AF2275" s="20"/>
      <c r="AG2275" s="20"/>
    </row>
    <row r="2276" spans="1:33">
      <c r="A2276" s="20"/>
      <c r="B2276" s="20" t="s">
        <v>4140</v>
      </c>
      <c r="C2276" s="20" t="s">
        <v>4141</v>
      </c>
      <c r="D2276" s="20"/>
      <c r="E2276" s="20"/>
      <c r="F2276" s="20"/>
      <c r="G2276" s="20"/>
      <c r="H2276" s="20"/>
      <c r="I2276" s="20"/>
      <c r="J2276" s="20"/>
      <c r="K2276" s="20"/>
      <c r="L2276" s="20"/>
      <c r="M2276" s="20"/>
      <c r="N2276" s="20"/>
      <c r="O2276" s="20"/>
      <c r="P2276" s="20"/>
      <c r="Q2276" s="20"/>
      <c r="R2276" s="20"/>
      <c r="S2276" s="20"/>
      <c r="T2276" s="20"/>
      <c r="U2276" s="20"/>
      <c r="V2276" s="20"/>
      <c r="W2276" s="20"/>
      <c r="X2276" s="20"/>
      <c r="Y2276" s="20"/>
      <c r="Z2276" s="20"/>
      <c r="AA2276" s="20"/>
      <c r="AB2276" s="20"/>
      <c r="AC2276" s="20"/>
      <c r="AD2276" s="20"/>
      <c r="AE2276" s="20"/>
      <c r="AF2276" s="20"/>
      <c r="AG2276" s="20"/>
    </row>
    <row r="2277" spans="1:33">
      <c r="A2277" s="20"/>
      <c r="B2277" s="20" t="s">
        <v>4142</v>
      </c>
      <c r="C2277" s="20" t="s">
        <v>4143</v>
      </c>
      <c r="D2277" s="20"/>
      <c r="E2277" s="20"/>
      <c r="F2277" s="20" t="s">
        <v>4144</v>
      </c>
      <c r="G2277" s="20"/>
      <c r="H2277" s="20"/>
      <c r="I2277" s="20" t="s">
        <v>17</v>
      </c>
      <c r="J2277" s="20"/>
      <c r="K2277" s="20"/>
      <c r="L2277" s="20"/>
      <c r="M2277" s="20"/>
      <c r="N2277" s="20"/>
      <c r="O2277" s="20"/>
      <c r="P2277" s="20"/>
      <c r="Q2277" s="20"/>
      <c r="R2277" s="20"/>
      <c r="S2277" s="20"/>
      <c r="T2277" s="20"/>
      <c r="U2277" s="20"/>
      <c r="V2277" s="20"/>
      <c r="W2277" s="20"/>
      <c r="X2277" s="20"/>
      <c r="Y2277" s="20"/>
      <c r="Z2277" s="20"/>
      <c r="AA2277" s="20"/>
      <c r="AB2277" s="20"/>
      <c r="AC2277" s="20"/>
      <c r="AD2277" s="20"/>
      <c r="AE2277" s="20"/>
      <c r="AF2277" s="20"/>
      <c r="AG2277" s="20"/>
    </row>
    <row r="2278" spans="1:33">
      <c r="A2278" s="20" t="s">
        <v>3971</v>
      </c>
      <c r="B2278" s="20" t="s">
        <v>4097</v>
      </c>
      <c r="C2278" s="20" t="s">
        <v>4145</v>
      </c>
      <c r="D2278" s="20"/>
      <c r="E2278" s="20"/>
      <c r="F2278" s="20" t="s">
        <v>4146</v>
      </c>
      <c r="G2278" s="20"/>
      <c r="H2278" s="20"/>
      <c r="I2278" s="20" t="s">
        <v>4147</v>
      </c>
      <c r="J2278" s="20"/>
      <c r="K2278" s="20"/>
      <c r="L2278" s="20" t="s">
        <v>4148</v>
      </c>
      <c r="M2278" s="20" t="s">
        <v>316</v>
      </c>
      <c r="N2278" s="20" t="s">
        <v>4149</v>
      </c>
      <c r="O2278" s="20"/>
      <c r="P2278" s="20"/>
      <c r="Q2278" s="20"/>
      <c r="R2278" s="20"/>
      <c r="S2278" s="20"/>
      <c r="T2278" s="20"/>
      <c r="U2278" s="20"/>
      <c r="V2278" s="20"/>
      <c r="W2278" s="20"/>
      <c r="X2278" s="20"/>
      <c r="Y2278" s="20"/>
      <c r="Z2278" s="20"/>
      <c r="AA2278" s="20"/>
      <c r="AB2278" s="20"/>
      <c r="AC2278" s="20"/>
      <c r="AD2278" s="20"/>
      <c r="AE2278" s="20"/>
      <c r="AF2278" s="20"/>
      <c r="AG2278" s="20"/>
    </row>
    <row r="2279" spans="1:33">
      <c r="A2279" s="20"/>
      <c r="B2279" s="20"/>
      <c r="C2279" s="20" t="s">
        <v>4098</v>
      </c>
      <c r="D2279" s="20"/>
      <c r="E2279" s="20"/>
      <c r="F2279" s="20" t="s">
        <v>4150</v>
      </c>
      <c r="G2279" s="20"/>
      <c r="H2279" s="20"/>
      <c r="I2279" s="20" t="s">
        <v>17</v>
      </c>
      <c r="J2279" s="20"/>
      <c r="K2279" s="20"/>
      <c r="L2279" s="20"/>
      <c r="M2279" s="20"/>
      <c r="N2279" s="20"/>
      <c r="O2279" s="20"/>
      <c r="P2279" s="20"/>
      <c r="Q2279" s="20"/>
      <c r="R2279" s="20"/>
      <c r="S2279" s="20"/>
      <c r="T2279" s="20"/>
      <c r="U2279" s="20"/>
      <c r="V2279" s="20"/>
      <c r="W2279" s="20"/>
      <c r="X2279" s="20"/>
      <c r="Y2279" s="20"/>
      <c r="Z2279" s="20"/>
      <c r="AA2279" s="20"/>
      <c r="AB2279" s="20"/>
      <c r="AC2279" s="20"/>
      <c r="AD2279" s="20"/>
      <c r="AE2279" s="20"/>
      <c r="AF2279" s="20"/>
      <c r="AG2279" s="20"/>
    </row>
    <row r="2280" spans="1:33">
      <c r="A2280" s="20"/>
      <c r="B2280" s="20"/>
      <c r="C2280" s="20" t="s">
        <v>3977</v>
      </c>
      <c r="D2280" s="20"/>
      <c r="E2280" s="20"/>
      <c r="F2280" s="20" t="s">
        <v>17</v>
      </c>
      <c r="G2280" s="20"/>
      <c r="H2280" s="20"/>
      <c r="I2280" s="20" t="s">
        <v>17</v>
      </c>
      <c r="J2280" s="20"/>
      <c r="K2280" s="20"/>
      <c r="L2280" s="20"/>
      <c r="M2280" s="20"/>
      <c r="N2280" s="20"/>
      <c r="O2280" s="20"/>
      <c r="P2280" s="20"/>
      <c r="Q2280" s="20"/>
      <c r="R2280" s="20"/>
      <c r="S2280" s="20"/>
      <c r="T2280" s="20"/>
      <c r="U2280" s="20"/>
      <c r="V2280" s="20"/>
      <c r="W2280" s="20"/>
      <c r="X2280" s="20"/>
      <c r="Y2280" s="20"/>
      <c r="Z2280" s="20"/>
      <c r="AA2280" s="20"/>
      <c r="AB2280" s="20"/>
      <c r="AC2280" s="20"/>
      <c r="AD2280" s="20"/>
      <c r="AE2280" s="20"/>
      <c r="AF2280" s="20"/>
      <c r="AG2280" s="20"/>
    </row>
    <row r="2281" spans="1:33">
      <c r="A2281" s="20"/>
      <c r="B2281" s="20" t="s">
        <v>4151</v>
      </c>
      <c r="C2281" s="20" t="s">
        <v>4152</v>
      </c>
      <c r="D2281" s="20"/>
      <c r="E2281" s="20"/>
      <c r="F2281" s="20"/>
      <c r="G2281" s="20"/>
      <c r="H2281" s="20"/>
      <c r="I2281" s="20"/>
      <c r="J2281" s="20"/>
      <c r="K2281" s="20"/>
      <c r="L2281" s="20"/>
      <c r="M2281" s="20"/>
      <c r="N2281" s="20"/>
      <c r="O2281" s="20"/>
      <c r="P2281" s="20"/>
      <c r="Q2281" s="20"/>
      <c r="R2281" s="20"/>
      <c r="S2281" s="20"/>
      <c r="T2281" s="20"/>
      <c r="U2281" s="20"/>
      <c r="V2281" s="20"/>
      <c r="W2281" s="20"/>
      <c r="X2281" s="20"/>
      <c r="Y2281" s="20"/>
      <c r="Z2281" s="20"/>
      <c r="AA2281" s="20"/>
      <c r="AB2281" s="20"/>
      <c r="AC2281" s="20"/>
      <c r="AD2281" s="20"/>
      <c r="AE2281" s="20"/>
      <c r="AF2281" s="20"/>
      <c r="AG2281" s="20"/>
    </row>
    <row r="2282" spans="1:33">
      <c r="A2282" s="20"/>
      <c r="B2282" s="20" t="s">
        <v>4153</v>
      </c>
      <c r="C2282" s="20" t="s">
        <v>4154</v>
      </c>
      <c r="D2282" s="20"/>
      <c r="E2282" s="20"/>
      <c r="F2282" s="20"/>
      <c r="G2282" s="20"/>
      <c r="H2282" s="20"/>
      <c r="I2282" s="20"/>
      <c r="J2282" s="20"/>
      <c r="K2282" s="20"/>
      <c r="L2282" s="20"/>
      <c r="M2282" s="20"/>
      <c r="N2282" s="20"/>
      <c r="O2282" s="20"/>
      <c r="P2282" s="20"/>
      <c r="Q2282" s="20"/>
      <c r="R2282" s="20"/>
      <c r="S2282" s="20"/>
      <c r="T2282" s="20"/>
      <c r="U2282" s="20"/>
      <c r="V2282" s="20"/>
      <c r="W2282" s="20"/>
      <c r="X2282" s="20"/>
      <c r="Y2282" s="20"/>
      <c r="Z2282" s="20"/>
      <c r="AA2282" s="20"/>
      <c r="AB2282" s="20"/>
      <c r="AC2282" s="20"/>
      <c r="AD2282" s="20"/>
      <c r="AE2282" s="20"/>
      <c r="AF2282" s="20"/>
      <c r="AG2282" s="20"/>
    </row>
    <row r="2283" spans="1:33">
      <c r="A2283" s="20" t="s">
        <v>3978</v>
      </c>
      <c r="B2283" s="20" t="s">
        <v>4155</v>
      </c>
      <c r="C2283" s="20" t="s">
        <v>4156</v>
      </c>
      <c r="D2283" s="20"/>
      <c r="E2283" s="20"/>
      <c r="F2283" s="20" t="s">
        <v>4157</v>
      </c>
      <c r="G2283" s="20"/>
      <c r="H2283" s="20"/>
      <c r="I2283" s="20" t="s">
        <v>4158</v>
      </c>
      <c r="J2283" s="20"/>
      <c r="K2283" s="20"/>
      <c r="L2283" s="20" t="s">
        <v>4148</v>
      </c>
      <c r="M2283" s="20" t="s">
        <v>316</v>
      </c>
      <c r="N2283" s="20" t="s">
        <v>4149</v>
      </c>
      <c r="O2283" s="20"/>
      <c r="P2283" s="20"/>
      <c r="Q2283" s="20"/>
      <c r="R2283" s="20"/>
      <c r="S2283" s="20"/>
      <c r="T2283" s="20"/>
      <c r="U2283" s="20"/>
      <c r="V2283" s="20"/>
      <c r="W2283" s="20"/>
      <c r="X2283" s="20"/>
      <c r="Y2283" s="20"/>
      <c r="Z2283" s="20"/>
      <c r="AA2283" s="20"/>
      <c r="AB2283" s="20"/>
      <c r="AC2283" s="20"/>
      <c r="AD2283" s="20"/>
      <c r="AE2283" s="20"/>
      <c r="AF2283" s="20"/>
      <c r="AG2283" s="20"/>
    </row>
    <row r="2284" spans="1:33">
      <c r="A2284" s="20"/>
      <c r="B2284" s="20"/>
      <c r="C2284" s="20" t="s">
        <v>4159</v>
      </c>
      <c r="D2284" s="20"/>
      <c r="E2284" s="20"/>
      <c r="F2284" s="20" t="s">
        <v>4160</v>
      </c>
      <c r="G2284" s="20"/>
      <c r="H2284" s="20"/>
      <c r="I2284" s="20" t="s">
        <v>4161</v>
      </c>
      <c r="J2284" s="20"/>
      <c r="K2284" s="20"/>
      <c r="L2284" s="20"/>
      <c r="M2284" s="20"/>
      <c r="N2284" s="20"/>
      <c r="O2284" s="20"/>
      <c r="P2284" s="20"/>
      <c r="Q2284" s="20"/>
      <c r="R2284" s="20"/>
      <c r="S2284" s="20"/>
      <c r="T2284" s="20"/>
      <c r="U2284" s="20"/>
      <c r="V2284" s="20"/>
      <c r="W2284" s="20"/>
      <c r="X2284" s="20"/>
      <c r="Y2284" s="20"/>
      <c r="Z2284" s="20"/>
      <c r="AA2284" s="20"/>
      <c r="AB2284" s="20"/>
      <c r="AC2284" s="20"/>
      <c r="AD2284" s="20"/>
      <c r="AE2284" s="20"/>
      <c r="AF2284" s="20"/>
      <c r="AG2284" s="20"/>
    </row>
    <row r="2285" spans="1:33">
      <c r="A2285" s="20"/>
      <c r="B2285" s="20"/>
      <c r="C2285" s="20" t="s">
        <v>4162</v>
      </c>
      <c r="D2285" s="20"/>
      <c r="E2285" s="20"/>
      <c r="F2285" s="20" t="s">
        <v>4163</v>
      </c>
      <c r="G2285" s="20"/>
      <c r="H2285" s="20"/>
      <c r="I2285" s="20" t="s">
        <v>4164</v>
      </c>
      <c r="J2285" s="20"/>
      <c r="K2285" s="20"/>
      <c r="L2285" s="20"/>
      <c r="M2285" s="20"/>
      <c r="N2285" s="20"/>
      <c r="O2285" s="20"/>
      <c r="P2285" s="20"/>
      <c r="Q2285" s="20"/>
      <c r="R2285" s="20"/>
      <c r="S2285" s="20"/>
      <c r="T2285" s="20"/>
      <c r="U2285" s="20"/>
      <c r="V2285" s="20"/>
      <c r="W2285" s="20"/>
      <c r="X2285" s="20"/>
      <c r="Y2285" s="20"/>
      <c r="Z2285" s="20"/>
      <c r="AA2285" s="20"/>
      <c r="AB2285" s="20"/>
      <c r="AC2285" s="20"/>
      <c r="AD2285" s="20"/>
      <c r="AE2285" s="20"/>
      <c r="AF2285" s="20"/>
      <c r="AG2285" s="20"/>
    </row>
    <row r="2286" spans="1:33">
      <c r="A2286" s="20"/>
      <c r="B2286" s="20"/>
      <c r="C2286" s="20" t="s">
        <v>4165</v>
      </c>
      <c r="D2286" s="20"/>
      <c r="E2286" s="20"/>
      <c r="F2286" s="20" t="s">
        <v>4166</v>
      </c>
      <c r="G2286" s="20"/>
      <c r="H2286" s="20"/>
      <c r="I2286" s="20" t="s">
        <v>17</v>
      </c>
      <c r="J2286" s="20"/>
      <c r="K2286" s="20"/>
      <c r="L2286" s="20"/>
      <c r="M2286" s="20"/>
      <c r="N2286" s="20"/>
      <c r="O2286" s="20"/>
      <c r="P2286" s="20"/>
      <c r="Q2286" s="20"/>
      <c r="R2286" s="20"/>
      <c r="S2286" s="20"/>
      <c r="T2286" s="20"/>
      <c r="U2286" s="20"/>
      <c r="V2286" s="20"/>
      <c r="W2286" s="20"/>
      <c r="X2286" s="20"/>
      <c r="Y2286" s="20"/>
      <c r="Z2286" s="20"/>
      <c r="AA2286" s="20"/>
      <c r="AB2286" s="20"/>
      <c r="AC2286" s="20"/>
      <c r="AD2286" s="20"/>
      <c r="AE2286" s="20"/>
      <c r="AF2286" s="20"/>
      <c r="AG2286" s="20"/>
    </row>
    <row r="2287" spans="1:33">
      <c r="A2287" s="20" t="s">
        <v>3983</v>
      </c>
      <c r="B2287" s="20" t="s">
        <v>3858</v>
      </c>
      <c r="C2287" s="20" t="s">
        <v>4167</v>
      </c>
      <c r="D2287" s="20"/>
      <c r="E2287" s="20"/>
      <c r="F2287" s="20"/>
      <c r="G2287" s="20"/>
      <c r="H2287" s="20"/>
      <c r="I2287" s="20"/>
      <c r="J2287" s="20"/>
      <c r="K2287" s="20"/>
      <c r="L2287" s="20" t="s">
        <v>4110</v>
      </c>
      <c r="M2287" s="20" t="s">
        <v>284</v>
      </c>
      <c r="N2287" s="20" t="s">
        <v>4111</v>
      </c>
      <c r="O2287" s="20"/>
      <c r="P2287" s="20"/>
      <c r="Q2287" s="20"/>
      <c r="R2287" s="20"/>
      <c r="S2287" s="20"/>
      <c r="T2287" s="20"/>
      <c r="U2287" s="20"/>
      <c r="V2287" s="20"/>
      <c r="W2287" s="20"/>
      <c r="X2287" s="20"/>
      <c r="Y2287" s="20"/>
      <c r="Z2287" s="20"/>
      <c r="AA2287" s="20"/>
      <c r="AB2287" s="20"/>
      <c r="AC2287" s="20"/>
      <c r="AD2287" s="20"/>
      <c r="AE2287" s="20"/>
      <c r="AF2287" s="20"/>
      <c r="AG2287" s="20"/>
    </row>
    <row r="2288" spans="1:33">
      <c r="A2288" s="20"/>
      <c r="B2288" s="20"/>
      <c r="C2288" s="20" t="s">
        <v>3884</v>
      </c>
      <c r="D2288" s="20"/>
      <c r="E2288" s="20"/>
      <c r="F2288" s="20"/>
      <c r="G2288" s="20"/>
      <c r="H2288" s="20"/>
      <c r="I2288" s="20"/>
      <c r="J2288" s="20"/>
      <c r="K2288" s="20"/>
      <c r="L2288" s="20"/>
      <c r="M2288" s="20"/>
      <c r="N2288" s="20"/>
      <c r="O2288" s="20"/>
      <c r="P2288" s="20"/>
      <c r="Q2288" s="20"/>
      <c r="R2288" s="20"/>
      <c r="S2288" s="20"/>
      <c r="T2288" s="20"/>
      <c r="U2288" s="20"/>
      <c r="V2288" s="20"/>
      <c r="W2288" s="20"/>
      <c r="X2288" s="20"/>
      <c r="Y2288" s="20"/>
      <c r="Z2288" s="20"/>
      <c r="AA2288" s="20"/>
      <c r="AB2288" s="20"/>
      <c r="AC2288" s="20"/>
      <c r="AD2288" s="20"/>
      <c r="AE2288" s="20"/>
      <c r="AF2288" s="20"/>
      <c r="AG2288" s="20"/>
    </row>
    <row r="2289" spans="1:33">
      <c r="A2289" s="20"/>
      <c r="B2289" s="20"/>
      <c r="C2289" s="20" t="s">
        <v>3885</v>
      </c>
      <c r="D2289" s="20"/>
      <c r="E2289" s="20"/>
      <c r="F2289" s="20"/>
      <c r="G2289" s="20"/>
      <c r="H2289" s="20"/>
      <c r="I2289" s="20"/>
      <c r="J2289" s="20"/>
      <c r="K2289" s="20"/>
      <c r="L2289" s="20"/>
      <c r="M2289" s="20"/>
      <c r="N2289" s="20"/>
      <c r="O2289" s="20"/>
      <c r="P2289" s="20"/>
      <c r="Q2289" s="20"/>
      <c r="R2289" s="20"/>
      <c r="S2289" s="20"/>
      <c r="T2289" s="20"/>
      <c r="U2289" s="20"/>
      <c r="V2289" s="20"/>
      <c r="W2289" s="20"/>
      <c r="X2289" s="20"/>
      <c r="Y2289" s="20"/>
      <c r="Z2289" s="20"/>
      <c r="AA2289" s="20"/>
      <c r="AB2289" s="20"/>
      <c r="AC2289" s="20"/>
      <c r="AD2289" s="20"/>
      <c r="AE2289" s="20"/>
      <c r="AF2289" s="20"/>
      <c r="AG2289" s="20"/>
    </row>
    <row r="2290" spans="1:33">
      <c r="A2290" s="20"/>
      <c r="B2290" s="20"/>
      <c r="C2290" s="20" t="s">
        <v>3886</v>
      </c>
      <c r="D2290" s="20"/>
      <c r="E2290" s="20"/>
      <c r="F2290" s="20"/>
      <c r="G2290" s="20"/>
      <c r="H2290" s="20"/>
      <c r="I2290" s="20"/>
      <c r="J2290" s="20"/>
      <c r="K2290" s="20"/>
      <c r="L2290" s="20"/>
      <c r="M2290" s="20"/>
      <c r="N2290" s="20"/>
      <c r="O2290" s="20"/>
      <c r="P2290" s="20"/>
      <c r="Q2290" s="20"/>
      <c r="R2290" s="20"/>
      <c r="S2290" s="20"/>
      <c r="T2290" s="20"/>
      <c r="U2290" s="20"/>
      <c r="V2290" s="20"/>
      <c r="W2290" s="20"/>
      <c r="X2290" s="20"/>
      <c r="Y2290" s="20"/>
      <c r="Z2290" s="20"/>
      <c r="AA2290" s="20"/>
      <c r="AB2290" s="20"/>
      <c r="AC2290" s="20"/>
      <c r="AD2290" s="20"/>
      <c r="AE2290" s="20"/>
      <c r="AF2290" s="20"/>
      <c r="AG2290" s="20"/>
    </row>
    <row r="2291" spans="1:33">
      <c r="A2291" s="20"/>
      <c r="B2291" s="20"/>
      <c r="C2291" s="20" t="s">
        <v>3887</v>
      </c>
      <c r="D2291" s="20"/>
      <c r="E2291" s="20"/>
      <c r="F2291" s="20"/>
      <c r="G2291" s="20"/>
      <c r="H2291" s="20"/>
      <c r="I2291" s="20"/>
      <c r="J2291" s="20"/>
      <c r="K2291" s="20"/>
      <c r="L2291" s="20"/>
      <c r="M2291" s="20"/>
      <c r="N2291" s="20"/>
      <c r="O2291" s="20"/>
      <c r="P2291" s="20"/>
      <c r="Q2291" s="20"/>
      <c r="R2291" s="20"/>
      <c r="S2291" s="20"/>
      <c r="T2291" s="20"/>
      <c r="U2291" s="20"/>
      <c r="V2291" s="20"/>
      <c r="W2291" s="20"/>
      <c r="X2291" s="20"/>
      <c r="Y2291" s="20"/>
      <c r="Z2291" s="20"/>
      <c r="AA2291" s="20"/>
      <c r="AB2291" s="20"/>
      <c r="AC2291" s="20"/>
      <c r="AD2291" s="20"/>
      <c r="AE2291" s="20"/>
      <c r="AF2291" s="20"/>
      <c r="AG2291" s="20"/>
    </row>
    <row r="2292" spans="1:33">
      <c r="A2292" s="20"/>
      <c r="B2292" s="20"/>
      <c r="C2292" s="20" t="s">
        <v>3888</v>
      </c>
      <c r="D2292" s="20"/>
      <c r="E2292" s="20"/>
      <c r="F2292" s="20"/>
      <c r="G2292" s="20"/>
      <c r="H2292" s="20"/>
      <c r="I2292" s="20"/>
      <c r="J2292" s="20"/>
      <c r="K2292" s="20"/>
      <c r="L2292" s="20"/>
      <c r="M2292" s="20"/>
      <c r="N2292" s="20"/>
      <c r="O2292" s="20"/>
      <c r="P2292" s="20"/>
      <c r="Q2292" s="20"/>
      <c r="R2292" s="20"/>
      <c r="S2292" s="20"/>
      <c r="T2292" s="20"/>
      <c r="U2292" s="20"/>
      <c r="V2292" s="20"/>
      <c r="W2292" s="20"/>
      <c r="X2292" s="20"/>
      <c r="Y2292" s="20"/>
      <c r="Z2292" s="20"/>
      <c r="AA2292" s="20"/>
      <c r="AB2292" s="20"/>
      <c r="AC2292" s="20"/>
      <c r="AD2292" s="20"/>
      <c r="AE2292" s="20"/>
      <c r="AF2292" s="20"/>
      <c r="AG2292" s="20"/>
    </row>
    <row r="2293" spans="1:33">
      <c r="A2293" s="20"/>
      <c r="B2293" s="20"/>
      <c r="C2293" s="20"/>
      <c r="D2293" s="20"/>
      <c r="E2293" s="20"/>
      <c r="F2293" s="20"/>
      <c r="G2293" s="20"/>
      <c r="H2293" s="20"/>
      <c r="I2293" s="20" t="s">
        <v>3889</v>
      </c>
      <c r="J2293" s="20"/>
      <c r="K2293" s="20"/>
      <c r="L2293" s="20"/>
      <c r="M2293" s="20"/>
      <c r="N2293" s="20"/>
      <c r="O2293" s="20"/>
      <c r="P2293" s="20"/>
      <c r="Q2293" s="20"/>
      <c r="R2293" s="20"/>
      <c r="S2293" s="20"/>
      <c r="T2293" s="20"/>
      <c r="U2293" s="20"/>
      <c r="V2293" s="20"/>
      <c r="W2293" s="20"/>
      <c r="X2293" s="20"/>
      <c r="Y2293" s="20"/>
      <c r="Z2293" s="20"/>
      <c r="AA2293" s="20"/>
      <c r="AB2293" s="20"/>
      <c r="AC2293" s="20"/>
      <c r="AD2293" s="20"/>
      <c r="AE2293" s="20"/>
      <c r="AF2293" s="20"/>
      <c r="AG2293" s="20"/>
    </row>
    <row r="2294" spans="1:33">
      <c r="A2294" s="20"/>
      <c r="B2294" s="20" t="s">
        <v>3895</v>
      </c>
      <c r="C2294" s="20" t="s">
        <v>4168</v>
      </c>
      <c r="D2294" s="20" t="s">
        <v>4103</v>
      </c>
      <c r="E2294" s="20"/>
      <c r="F2294" s="20"/>
      <c r="G2294" s="20" t="s">
        <v>4169</v>
      </c>
      <c r="H2294" s="20"/>
      <c r="I2294" s="20"/>
      <c r="J2294" s="20"/>
      <c r="K2294" s="20" t="s">
        <v>4170</v>
      </c>
      <c r="L2294" s="20"/>
      <c r="M2294" s="20"/>
      <c r="N2294" s="20"/>
      <c r="O2294" s="20"/>
      <c r="P2294" s="20"/>
      <c r="Q2294" s="20"/>
      <c r="R2294" s="20"/>
      <c r="S2294" s="20"/>
      <c r="T2294" s="20"/>
      <c r="U2294" s="20"/>
      <c r="V2294" s="20"/>
      <c r="W2294" s="20"/>
      <c r="X2294" s="20"/>
      <c r="Y2294" s="20"/>
      <c r="Z2294" s="20"/>
      <c r="AA2294" s="20"/>
      <c r="AB2294" s="20"/>
      <c r="AC2294" s="20"/>
      <c r="AD2294" s="20"/>
      <c r="AE2294" s="20"/>
      <c r="AF2294" s="20"/>
      <c r="AG2294" s="20"/>
    </row>
    <row r="2295" spans="1:33">
      <c r="A2295" s="20"/>
      <c r="B2295" s="20"/>
      <c r="C2295" s="20" t="s">
        <v>4171</v>
      </c>
      <c r="D2295" s="20"/>
      <c r="E2295" s="20"/>
      <c r="F2295" s="20" t="s">
        <v>17</v>
      </c>
      <c r="G2295" s="20"/>
      <c r="H2295" s="20"/>
      <c r="I2295" s="20"/>
      <c r="J2295" s="20"/>
      <c r="K2295" s="20"/>
      <c r="L2295" s="20"/>
      <c r="M2295" s="20"/>
      <c r="N2295" s="20"/>
      <c r="O2295" s="20"/>
      <c r="P2295" s="20"/>
      <c r="Q2295" s="20"/>
      <c r="R2295" s="20"/>
      <c r="S2295" s="20"/>
      <c r="T2295" s="20"/>
      <c r="U2295" s="20"/>
      <c r="V2295" s="20"/>
      <c r="W2295" s="20"/>
      <c r="X2295" s="20"/>
      <c r="Y2295" s="20"/>
      <c r="Z2295" s="20"/>
      <c r="AA2295" s="20"/>
      <c r="AB2295" s="20"/>
      <c r="AC2295" s="20"/>
      <c r="AD2295" s="20"/>
      <c r="AE2295" s="20"/>
      <c r="AF2295" s="20"/>
      <c r="AG2295" s="20"/>
    </row>
    <row r="2296" spans="1:33">
      <c r="A2296" s="20" t="s">
        <v>3851</v>
      </c>
      <c r="B2296" s="20" t="s">
        <v>4172</v>
      </c>
      <c r="C2296" s="20" t="s">
        <v>4173</v>
      </c>
      <c r="D2296" s="20"/>
      <c r="E2296" s="20"/>
      <c r="F2296" s="20"/>
      <c r="G2296" s="20"/>
      <c r="H2296" s="20"/>
      <c r="I2296" s="20"/>
      <c r="J2296" s="20"/>
      <c r="K2296" s="20"/>
      <c r="L2296" s="20"/>
      <c r="M2296" s="20" t="s">
        <v>4174</v>
      </c>
      <c r="N2296" s="20" t="s">
        <v>284</v>
      </c>
      <c r="O2296" s="20"/>
      <c r="P2296" s="20">
        <v>123</v>
      </c>
      <c r="Q2296" s="20"/>
      <c r="R2296" s="20"/>
      <c r="S2296" s="20"/>
      <c r="T2296" s="20"/>
      <c r="U2296" s="20"/>
      <c r="V2296" s="20"/>
      <c r="W2296" s="20"/>
      <c r="X2296" s="20"/>
      <c r="Y2296" s="20"/>
      <c r="Z2296" s="20"/>
      <c r="AA2296" s="20"/>
      <c r="AB2296" s="20"/>
      <c r="AC2296" s="20"/>
      <c r="AD2296" s="20"/>
      <c r="AE2296" s="20"/>
      <c r="AF2296" s="20"/>
      <c r="AG2296" s="20"/>
    </row>
    <row r="2297" spans="1:33">
      <c r="A2297" s="20"/>
      <c r="B2297" s="20"/>
      <c r="C2297" s="20" t="s">
        <v>4175</v>
      </c>
      <c r="D2297" s="20"/>
      <c r="E2297" s="20"/>
      <c r="F2297" s="20"/>
      <c r="G2297" s="20"/>
      <c r="H2297" s="20"/>
      <c r="I2297" s="20"/>
      <c r="J2297" s="20"/>
      <c r="K2297" s="20"/>
      <c r="L2297" s="20"/>
      <c r="M2297" s="20"/>
      <c r="N2297" s="20"/>
      <c r="O2297" s="20"/>
      <c r="P2297" s="20"/>
      <c r="Q2297" s="20"/>
      <c r="R2297" s="20"/>
      <c r="S2297" s="20"/>
      <c r="T2297" s="20"/>
      <c r="U2297" s="20"/>
      <c r="V2297" s="20"/>
      <c r="W2297" s="20"/>
      <c r="X2297" s="20"/>
      <c r="Y2297" s="20"/>
      <c r="Z2297" s="20"/>
      <c r="AA2297" s="20"/>
      <c r="AB2297" s="20"/>
      <c r="AC2297" s="20"/>
      <c r="AD2297" s="20"/>
      <c r="AE2297" s="20"/>
      <c r="AF2297" s="20"/>
      <c r="AG2297" s="20"/>
    </row>
    <row r="2298" spans="1:33">
      <c r="A2298" s="20"/>
      <c r="B2298" s="20"/>
      <c r="C2298" s="20" t="s">
        <v>4176</v>
      </c>
      <c r="D2298" s="20"/>
      <c r="E2298" s="20"/>
      <c r="F2298" s="20"/>
      <c r="G2298" s="20"/>
      <c r="H2298" s="20"/>
      <c r="I2298" s="20"/>
      <c r="J2298" s="20"/>
      <c r="K2298" s="20"/>
      <c r="L2298" s="20"/>
      <c r="M2298" s="20"/>
      <c r="N2298" s="20"/>
      <c r="O2298" s="20"/>
      <c r="P2298" s="20"/>
      <c r="Q2298" s="20"/>
      <c r="R2298" s="20"/>
      <c r="S2298" s="20"/>
      <c r="T2298" s="20"/>
      <c r="U2298" s="20"/>
      <c r="V2298" s="20"/>
      <c r="W2298" s="20"/>
      <c r="X2298" s="20"/>
      <c r="Y2298" s="20"/>
      <c r="Z2298" s="20"/>
      <c r="AA2298" s="20"/>
      <c r="AB2298" s="20"/>
      <c r="AC2298" s="20"/>
      <c r="AD2298" s="20"/>
      <c r="AE2298" s="20"/>
      <c r="AF2298" s="20"/>
      <c r="AG2298" s="20"/>
    </row>
    <row r="2299" spans="1:33">
      <c r="A2299" s="20" t="s">
        <v>1927</v>
      </c>
      <c r="B2299" s="20" t="s">
        <v>1927</v>
      </c>
      <c r="C2299" s="20" t="s">
        <v>4177</v>
      </c>
      <c r="D2299" s="20"/>
      <c r="E2299" s="20"/>
      <c r="F2299" s="20"/>
      <c r="G2299" s="20"/>
      <c r="H2299" s="20"/>
      <c r="I2299" s="20"/>
      <c r="J2299" s="20"/>
      <c r="K2299" s="20"/>
      <c r="L2299" s="20"/>
      <c r="M2299" s="20" t="s">
        <v>4178</v>
      </c>
      <c r="N2299" s="20" t="s">
        <v>1296</v>
      </c>
      <c r="O2299" s="20"/>
      <c r="P2299" s="20">
        <v>123</v>
      </c>
      <c r="Q2299" s="20"/>
      <c r="R2299" s="20"/>
      <c r="S2299" s="20"/>
      <c r="T2299" s="20"/>
      <c r="U2299" s="20"/>
      <c r="V2299" s="20"/>
      <c r="W2299" s="20"/>
      <c r="X2299" s="20"/>
      <c r="Y2299" s="20"/>
      <c r="Z2299" s="20"/>
      <c r="AA2299" s="20"/>
      <c r="AB2299" s="20"/>
      <c r="AC2299" s="20"/>
      <c r="AD2299" s="20"/>
      <c r="AE2299" s="20"/>
      <c r="AF2299" s="20"/>
      <c r="AG2299" s="20"/>
    </row>
    <row r="2300" spans="1:33">
      <c r="A2300" s="20" t="s">
        <v>4151</v>
      </c>
      <c r="B2300" s="20" t="s">
        <v>4155</v>
      </c>
      <c r="C2300" s="20" t="s">
        <v>4179</v>
      </c>
      <c r="D2300" s="20"/>
      <c r="E2300" s="20"/>
      <c r="F2300" s="20"/>
      <c r="G2300" s="20"/>
      <c r="H2300" s="20"/>
      <c r="I2300" s="20"/>
      <c r="J2300" s="20"/>
      <c r="K2300" s="20"/>
      <c r="L2300" s="20"/>
      <c r="M2300" s="20" t="s">
        <v>4180</v>
      </c>
      <c r="N2300" s="20" t="s">
        <v>4181</v>
      </c>
      <c r="O2300" s="20"/>
      <c r="P2300" s="20">
        <v>130</v>
      </c>
      <c r="Q2300" s="20"/>
      <c r="R2300" s="20"/>
      <c r="S2300" s="20"/>
      <c r="T2300" s="20"/>
      <c r="U2300" s="20"/>
      <c r="V2300" s="20"/>
      <c r="W2300" s="20"/>
      <c r="X2300" s="20"/>
      <c r="Y2300" s="20"/>
      <c r="Z2300" s="20"/>
      <c r="AA2300" s="20"/>
      <c r="AB2300" s="20"/>
      <c r="AC2300" s="20"/>
      <c r="AD2300" s="20"/>
      <c r="AE2300" s="20"/>
      <c r="AF2300" s="20"/>
      <c r="AG2300" s="20"/>
    </row>
    <row r="2301" spans="1:33">
      <c r="A2301" s="20" t="s">
        <v>4182</v>
      </c>
      <c r="B2301" s="20" t="s">
        <v>1927</v>
      </c>
      <c r="C2301" s="20" t="s">
        <v>4183</v>
      </c>
      <c r="D2301" s="20"/>
      <c r="E2301" s="20"/>
      <c r="F2301" s="20"/>
      <c r="G2301" s="20"/>
      <c r="H2301" s="20"/>
      <c r="I2301" s="20"/>
      <c r="J2301" s="20"/>
      <c r="K2301" s="20"/>
      <c r="L2301" s="20"/>
      <c r="M2301" s="20" t="s">
        <v>4180</v>
      </c>
      <c r="N2301" s="20" t="s">
        <v>4181</v>
      </c>
      <c r="O2301" s="20"/>
      <c r="P2301" s="20">
        <v>130</v>
      </c>
      <c r="Q2301" s="20"/>
      <c r="R2301" s="20"/>
      <c r="S2301" s="20"/>
      <c r="T2301" s="20"/>
      <c r="U2301" s="20"/>
      <c r="V2301" s="20"/>
      <c r="W2301" s="20"/>
      <c r="X2301" s="20"/>
      <c r="Y2301" s="20"/>
      <c r="Z2301" s="20"/>
      <c r="AA2301" s="20"/>
      <c r="AB2301" s="20"/>
      <c r="AC2301" s="20"/>
      <c r="AD2301" s="20"/>
      <c r="AE2301" s="20"/>
      <c r="AF2301" s="20"/>
      <c r="AG2301" s="20"/>
    </row>
    <row r="2302" spans="1:33">
      <c r="A2302" s="20"/>
      <c r="B2302" s="20"/>
      <c r="C2302" s="20" t="s">
        <v>3884</v>
      </c>
      <c r="D2302" s="20"/>
      <c r="E2302" s="20"/>
      <c r="F2302" s="20"/>
      <c r="G2302" s="20"/>
      <c r="H2302" s="20"/>
      <c r="I2302" s="20"/>
      <c r="J2302" s="20"/>
      <c r="K2302" s="20"/>
      <c r="L2302" s="20"/>
      <c r="M2302" s="20"/>
      <c r="N2302" s="20"/>
      <c r="O2302" s="20"/>
      <c r="P2302" s="20"/>
      <c r="Q2302" s="20"/>
      <c r="R2302" s="20"/>
      <c r="S2302" s="20"/>
      <c r="T2302" s="20"/>
      <c r="U2302" s="20"/>
      <c r="V2302" s="20"/>
      <c r="W2302" s="20"/>
      <c r="X2302" s="20"/>
      <c r="Y2302" s="20"/>
      <c r="Z2302" s="20"/>
      <c r="AA2302" s="20"/>
      <c r="AB2302" s="20"/>
      <c r="AC2302" s="20"/>
      <c r="AD2302" s="20"/>
      <c r="AE2302" s="20"/>
      <c r="AF2302" s="20"/>
      <c r="AG2302" s="20"/>
    </row>
    <row r="2303" spans="1:33">
      <c r="A2303" s="20"/>
      <c r="B2303" s="20"/>
      <c r="C2303" s="20" t="s">
        <v>3885</v>
      </c>
      <c r="D2303" s="20"/>
      <c r="E2303" s="20"/>
      <c r="F2303" s="20"/>
      <c r="G2303" s="20"/>
      <c r="H2303" s="20"/>
      <c r="I2303" s="20"/>
      <c r="J2303" s="20"/>
      <c r="K2303" s="20"/>
      <c r="L2303" s="20"/>
      <c r="M2303" s="20"/>
      <c r="N2303" s="20"/>
      <c r="O2303" s="20"/>
      <c r="P2303" s="20"/>
      <c r="Q2303" s="20"/>
      <c r="R2303" s="20"/>
      <c r="S2303" s="20"/>
      <c r="T2303" s="20"/>
      <c r="U2303" s="20"/>
      <c r="V2303" s="20"/>
      <c r="W2303" s="20"/>
      <c r="X2303" s="20"/>
      <c r="Y2303" s="20"/>
      <c r="Z2303" s="20"/>
      <c r="AA2303" s="20"/>
      <c r="AB2303" s="20"/>
      <c r="AC2303" s="20"/>
      <c r="AD2303" s="20"/>
      <c r="AE2303" s="20"/>
      <c r="AF2303" s="20"/>
      <c r="AG2303" s="20"/>
    </row>
    <row r="2304" spans="1:33">
      <c r="A2304" s="20"/>
      <c r="B2304" s="20"/>
      <c r="C2304" s="20" t="s">
        <v>3886</v>
      </c>
      <c r="D2304" s="20"/>
      <c r="E2304" s="20"/>
      <c r="F2304" s="20"/>
      <c r="G2304" s="20"/>
      <c r="H2304" s="20"/>
      <c r="I2304" s="20"/>
      <c r="J2304" s="20"/>
      <c r="K2304" s="20"/>
      <c r="L2304" s="20"/>
      <c r="M2304" s="20"/>
      <c r="N2304" s="20"/>
      <c r="O2304" s="20"/>
      <c r="P2304" s="20"/>
      <c r="Q2304" s="20"/>
      <c r="R2304" s="20"/>
      <c r="S2304" s="20"/>
      <c r="T2304" s="20"/>
      <c r="U2304" s="20"/>
      <c r="V2304" s="20"/>
      <c r="W2304" s="20"/>
      <c r="X2304" s="20"/>
      <c r="Y2304" s="20"/>
      <c r="Z2304" s="20"/>
      <c r="AA2304" s="20"/>
      <c r="AB2304" s="20"/>
      <c r="AC2304" s="20"/>
      <c r="AD2304" s="20"/>
      <c r="AE2304" s="20"/>
      <c r="AF2304" s="20"/>
      <c r="AG2304" s="20"/>
    </row>
    <row r="2305" spans="1:33">
      <c r="A2305" s="20"/>
      <c r="B2305" s="20"/>
      <c r="C2305" s="20" t="s">
        <v>3887</v>
      </c>
      <c r="D2305" s="20"/>
      <c r="E2305" s="20"/>
      <c r="F2305" s="20"/>
      <c r="G2305" s="20"/>
      <c r="H2305" s="20"/>
      <c r="I2305" s="20"/>
      <c r="J2305" s="20"/>
      <c r="K2305" s="20"/>
      <c r="L2305" s="20"/>
      <c r="M2305" s="20"/>
      <c r="N2305" s="20"/>
      <c r="O2305" s="20"/>
      <c r="P2305" s="20"/>
      <c r="Q2305" s="20"/>
      <c r="R2305" s="20"/>
      <c r="S2305" s="20"/>
      <c r="T2305" s="20"/>
      <c r="U2305" s="20"/>
      <c r="V2305" s="20"/>
      <c r="W2305" s="20"/>
      <c r="X2305" s="20"/>
      <c r="Y2305" s="20"/>
      <c r="Z2305" s="20"/>
      <c r="AA2305" s="20"/>
      <c r="AB2305" s="20"/>
      <c r="AC2305" s="20"/>
      <c r="AD2305" s="20"/>
      <c r="AE2305" s="20"/>
      <c r="AF2305" s="20"/>
      <c r="AG2305" s="20"/>
    </row>
    <row r="2306" spans="1:33">
      <c r="A2306" s="20"/>
      <c r="B2306" s="20"/>
      <c r="C2306" s="20" t="s">
        <v>3888</v>
      </c>
      <c r="D2306" s="20"/>
      <c r="E2306" s="20"/>
      <c r="F2306" s="20"/>
      <c r="G2306" s="20"/>
      <c r="H2306" s="20"/>
      <c r="I2306" s="20"/>
      <c r="J2306" s="20"/>
      <c r="K2306" s="20"/>
      <c r="L2306" s="20"/>
      <c r="M2306" s="20"/>
      <c r="N2306" s="20"/>
      <c r="O2306" s="20"/>
      <c r="P2306" s="20"/>
      <c r="Q2306" s="20"/>
      <c r="R2306" s="20"/>
      <c r="S2306" s="20"/>
      <c r="T2306" s="20"/>
      <c r="U2306" s="20"/>
      <c r="V2306" s="20"/>
      <c r="W2306" s="20"/>
      <c r="X2306" s="20"/>
      <c r="Y2306" s="20"/>
      <c r="Z2306" s="20"/>
      <c r="AA2306" s="20"/>
      <c r="AB2306" s="20"/>
      <c r="AC2306" s="20"/>
      <c r="AD2306" s="20"/>
      <c r="AE2306" s="20"/>
      <c r="AF2306" s="20"/>
      <c r="AG2306" s="20"/>
    </row>
    <row r="2307" spans="1:33">
      <c r="A2307" s="20"/>
      <c r="B2307" s="20"/>
      <c r="C2307" s="20"/>
      <c r="D2307" s="20"/>
      <c r="E2307" s="20"/>
      <c r="F2307" s="20"/>
      <c r="G2307" s="20"/>
      <c r="H2307" s="20"/>
      <c r="I2307" s="20"/>
      <c r="J2307" s="20" t="s">
        <v>3889</v>
      </c>
      <c r="K2307" s="20"/>
      <c r="L2307" s="20"/>
      <c r="M2307" s="20"/>
      <c r="N2307" s="20"/>
      <c r="O2307" s="20"/>
      <c r="P2307" s="20"/>
      <c r="Q2307" s="20"/>
      <c r="R2307" s="20"/>
      <c r="S2307" s="20"/>
      <c r="T2307" s="20"/>
      <c r="U2307" s="20"/>
      <c r="V2307" s="20"/>
      <c r="W2307" s="20"/>
      <c r="X2307" s="20"/>
      <c r="Y2307" s="20"/>
      <c r="Z2307" s="20"/>
      <c r="AA2307" s="20"/>
      <c r="AB2307" s="20"/>
      <c r="AC2307" s="20"/>
      <c r="AD2307" s="20"/>
      <c r="AE2307" s="20"/>
      <c r="AF2307" s="20"/>
      <c r="AG2307" s="20"/>
    </row>
    <row r="2308" spans="1:33">
      <c r="A2308" s="20"/>
      <c r="B2308" s="20" t="s">
        <v>3895</v>
      </c>
      <c r="C2308" s="20" t="s">
        <v>4184</v>
      </c>
      <c r="D2308" s="20"/>
      <c r="E2308" s="20"/>
      <c r="F2308" s="20" t="s">
        <v>4185</v>
      </c>
      <c r="G2308" s="20"/>
      <c r="H2308" s="20" t="s">
        <v>4186</v>
      </c>
      <c r="I2308" s="20"/>
      <c r="J2308" s="20"/>
      <c r="K2308" s="20"/>
      <c r="L2308" s="20" t="s">
        <v>4187</v>
      </c>
      <c r="M2308" s="20"/>
      <c r="N2308" s="20"/>
      <c r="O2308" s="20"/>
      <c r="P2308" s="20"/>
      <c r="Q2308" s="20"/>
      <c r="R2308" s="20"/>
      <c r="S2308" s="20"/>
      <c r="T2308" s="20"/>
      <c r="U2308" s="20"/>
      <c r="V2308" s="20"/>
      <c r="W2308" s="20"/>
      <c r="X2308" s="20"/>
      <c r="Y2308" s="20"/>
      <c r="Z2308" s="20"/>
      <c r="AA2308" s="20"/>
      <c r="AB2308" s="20"/>
      <c r="AC2308" s="20"/>
      <c r="AD2308" s="20"/>
      <c r="AE2308" s="20"/>
      <c r="AF2308" s="20"/>
      <c r="AG2308" s="20"/>
    </row>
    <row r="2309" spans="1:33">
      <c r="A2309" s="20"/>
      <c r="B2309" s="20" t="s">
        <v>4188</v>
      </c>
      <c r="C2309" s="20"/>
      <c r="D2309" s="20"/>
      <c r="E2309" s="20"/>
      <c r="F2309" s="20" t="s">
        <v>17</v>
      </c>
      <c r="G2309" s="20"/>
      <c r="H2309" s="20"/>
      <c r="I2309" s="20"/>
      <c r="J2309" s="20"/>
      <c r="K2309" s="20"/>
      <c r="L2309" s="20"/>
      <c r="M2309" s="20"/>
      <c r="N2309" s="20"/>
      <c r="O2309" s="20"/>
      <c r="P2309" s="20"/>
      <c r="Q2309" s="20"/>
      <c r="R2309" s="20"/>
      <c r="S2309" s="20"/>
      <c r="T2309" s="20"/>
      <c r="U2309" s="20"/>
      <c r="V2309" s="20"/>
      <c r="W2309" s="20"/>
      <c r="X2309" s="20"/>
      <c r="Y2309" s="20"/>
      <c r="Z2309" s="20"/>
      <c r="AA2309" s="20"/>
      <c r="AB2309" s="20"/>
      <c r="AC2309" s="20"/>
      <c r="AD2309" s="20"/>
      <c r="AE2309" s="20"/>
      <c r="AF2309" s="20"/>
      <c r="AG2309" s="20"/>
    </row>
    <row r="2310" spans="1:33">
      <c r="A2310" s="20" t="s">
        <v>3851</v>
      </c>
      <c r="B2310" s="20" t="s">
        <v>3858</v>
      </c>
      <c r="C2310" s="20" t="s">
        <v>4189</v>
      </c>
      <c r="D2310" s="20"/>
      <c r="E2310" s="20"/>
      <c r="F2310" s="20"/>
      <c r="G2310" s="20"/>
      <c r="H2310" s="20"/>
      <c r="I2310" s="20"/>
      <c r="J2310" s="20"/>
      <c r="K2310" s="20"/>
      <c r="L2310" s="20"/>
      <c r="M2310" s="20" t="s">
        <v>4190</v>
      </c>
      <c r="N2310" s="20" t="s">
        <v>631</v>
      </c>
      <c r="O2310" s="20">
        <v>281</v>
      </c>
      <c r="P2310" s="20"/>
      <c r="Q2310" s="20"/>
      <c r="R2310" s="20"/>
      <c r="S2310" s="20"/>
      <c r="T2310" s="20"/>
      <c r="U2310" s="20"/>
      <c r="V2310" s="20"/>
      <c r="W2310" s="20"/>
      <c r="X2310" s="20"/>
      <c r="Y2310" s="20"/>
      <c r="Z2310" s="20"/>
      <c r="AA2310" s="20"/>
      <c r="AB2310" s="20"/>
      <c r="AC2310" s="20"/>
      <c r="AD2310" s="20"/>
      <c r="AE2310" s="20"/>
      <c r="AF2310" s="20"/>
      <c r="AG2310" s="20"/>
    </row>
    <row r="2311" spans="1:33">
      <c r="A2311" s="20" t="s">
        <v>17</v>
      </c>
      <c r="B2311" s="20" t="s">
        <v>17</v>
      </c>
      <c r="C2311" s="20"/>
      <c r="D2311" s="20"/>
      <c r="E2311" s="20"/>
      <c r="F2311" s="20"/>
      <c r="G2311" s="20"/>
      <c r="H2311" s="20"/>
      <c r="I2311" s="20"/>
      <c r="J2311" s="20"/>
      <c r="K2311" s="20"/>
      <c r="L2311" s="20"/>
      <c r="M2311" s="20"/>
      <c r="N2311" s="20"/>
      <c r="O2311" s="20"/>
      <c r="P2311" s="20"/>
      <c r="Q2311" s="20"/>
      <c r="R2311" s="20"/>
      <c r="S2311" s="20"/>
      <c r="T2311" s="20"/>
      <c r="U2311" s="20"/>
      <c r="V2311" s="20"/>
      <c r="W2311" s="20"/>
      <c r="X2311" s="20"/>
      <c r="Y2311" s="20"/>
      <c r="Z2311" s="20"/>
      <c r="AA2311" s="20"/>
      <c r="AB2311" s="20"/>
      <c r="AC2311" s="20"/>
      <c r="AD2311" s="20"/>
      <c r="AE2311" s="20"/>
      <c r="AF2311" s="20"/>
      <c r="AG2311" s="20"/>
    </row>
    <row r="2312" spans="1:33">
      <c r="A2312" s="20" t="s">
        <v>3855</v>
      </c>
      <c r="B2312" s="20" t="s">
        <v>4191</v>
      </c>
      <c r="C2312" s="20" t="s">
        <v>4192</v>
      </c>
      <c r="D2312" s="20"/>
      <c r="E2312" s="20"/>
      <c r="F2312" s="20"/>
      <c r="G2312" s="20"/>
      <c r="H2312" s="20"/>
      <c r="I2312" s="20"/>
      <c r="J2312" s="20"/>
      <c r="K2312" s="20"/>
      <c r="L2312" s="20"/>
      <c r="M2312" s="20" t="s">
        <v>4193</v>
      </c>
      <c r="N2312" s="20" t="s">
        <v>4194</v>
      </c>
      <c r="O2312" s="20">
        <v>306</v>
      </c>
      <c r="P2312" s="20"/>
      <c r="Q2312" s="20"/>
      <c r="R2312" s="20"/>
      <c r="S2312" s="20"/>
      <c r="T2312" s="20"/>
      <c r="U2312" s="20"/>
      <c r="V2312" s="20"/>
      <c r="W2312" s="20"/>
      <c r="X2312" s="20"/>
      <c r="Y2312" s="20"/>
      <c r="Z2312" s="20"/>
      <c r="AA2312" s="20"/>
      <c r="AB2312" s="20"/>
      <c r="AC2312" s="20"/>
      <c r="AD2312" s="20"/>
      <c r="AE2312" s="20"/>
      <c r="AF2312" s="20"/>
      <c r="AG2312" s="20"/>
    </row>
    <row r="2313" spans="1:33">
      <c r="A2313" s="20"/>
      <c r="B2313" s="20" t="s">
        <v>4195</v>
      </c>
      <c r="C2313" s="20" t="s">
        <v>4196</v>
      </c>
      <c r="D2313" s="20"/>
      <c r="E2313" s="20"/>
      <c r="F2313" s="20"/>
      <c r="G2313" s="20"/>
      <c r="H2313" s="20"/>
      <c r="I2313" s="20"/>
      <c r="J2313" s="20"/>
      <c r="K2313" s="20"/>
      <c r="L2313" s="20"/>
      <c r="M2313" s="20"/>
      <c r="N2313" s="20"/>
      <c r="O2313" s="20"/>
      <c r="P2313" s="20"/>
      <c r="Q2313" s="20"/>
      <c r="R2313" s="20"/>
      <c r="S2313" s="20"/>
      <c r="T2313" s="20"/>
      <c r="U2313" s="20"/>
      <c r="V2313" s="20"/>
      <c r="W2313" s="20"/>
      <c r="X2313" s="20"/>
      <c r="Y2313" s="20"/>
      <c r="Z2313" s="20"/>
      <c r="AA2313" s="20"/>
      <c r="AB2313" s="20"/>
      <c r="AC2313" s="20"/>
      <c r="AD2313" s="20"/>
      <c r="AE2313" s="20"/>
      <c r="AF2313" s="20"/>
      <c r="AG2313" s="20"/>
    </row>
    <row r="2314" spans="1:33">
      <c r="A2314" s="20"/>
      <c r="B2314" s="20" t="s">
        <v>3884</v>
      </c>
      <c r="C2314" s="20"/>
      <c r="D2314" s="20"/>
      <c r="E2314" s="20"/>
      <c r="F2314" s="20"/>
      <c r="G2314" s="20"/>
      <c r="H2314" s="20"/>
      <c r="I2314" s="20"/>
      <c r="J2314" s="20"/>
      <c r="K2314" s="20"/>
      <c r="L2314" s="20"/>
      <c r="M2314" s="20"/>
      <c r="N2314" s="20"/>
      <c r="O2314" s="20"/>
      <c r="P2314" s="20"/>
      <c r="Q2314" s="20"/>
      <c r="R2314" s="20"/>
      <c r="S2314" s="20"/>
      <c r="T2314" s="20"/>
      <c r="U2314" s="20"/>
      <c r="V2314" s="20"/>
      <c r="W2314" s="20"/>
      <c r="X2314" s="20"/>
      <c r="Y2314" s="20"/>
      <c r="Z2314" s="20"/>
      <c r="AA2314" s="20"/>
      <c r="AB2314" s="20"/>
      <c r="AC2314" s="20"/>
      <c r="AD2314" s="20"/>
      <c r="AE2314" s="20"/>
      <c r="AF2314" s="20"/>
      <c r="AG2314" s="20"/>
    </row>
    <row r="2315" spans="1:33">
      <c r="A2315" s="20"/>
      <c r="B2315" s="20" t="s">
        <v>3885</v>
      </c>
      <c r="C2315" s="20"/>
      <c r="D2315" s="20"/>
      <c r="E2315" s="20"/>
      <c r="F2315" s="20"/>
      <c r="G2315" s="20"/>
      <c r="H2315" s="20"/>
      <c r="I2315" s="20"/>
      <c r="J2315" s="20"/>
      <c r="K2315" s="20"/>
      <c r="L2315" s="20"/>
      <c r="M2315" s="20"/>
      <c r="N2315" s="20"/>
      <c r="O2315" s="20"/>
      <c r="P2315" s="20"/>
      <c r="Q2315" s="20"/>
      <c r="R2315" s="20"/>
      <c r="S2315" s="20"/>
      <c r="T2315" s="20"/>
      <c r="U2315" s="20"/>
      <c r="V2315" s="20"/>
      <c r="W2315" s="20"/>
      <c r="X2315" s="20"/>
      <c r="Y2315" s="20"/>
      <c r="Z2315" s="20"/>
      <c r="AA2315" s="20"/>
      <c r="AB2315" s="20"/>
      <c r="AC2315" s="20"/>
      <c r="AD2315" s="20"/>
      <c r="AE2315" s="20"/>
      <c r="AF2315" s="20"/>
      <c r="AG2315" s="20"/>
    </row>
    <row r="2316" spans="1:33">
      <c r="A2316" s="20"/>
      <c r="B2316" s="20" t="s">
        <v>3886</v>
      </c>
      <c r="C2316" s="20"/>
      <c r="D2316" s="20"/>
      <c r="E2316" s="20"/>
      <c r="F2316" s="20"/>
      <c r="G2316" s="20"/>
      <c r="H2316" s="20"/>
      <c r="I2316" s="20"/>
      <c r="J2316" s="20"/>
      <c r="K2316" s="20"/>
      <c r="L2316" s="20"/>
      <c r="M2316" s="20"/>
      <c r="N2316" s="20"/>
      <c r="O2316" s="20"/>
      <c r="P2316" s="20"/>
      <c r="Q2316" s="20"/>
      <c r="R2316" s="20"/>
      <c r="S2316" s="20"/>
      <c r="T2316" s="20"/>
      <c r="U2316" s="20"/>
      <c r="V2316" s="20"/>
      <c r="W2316" s="20"/>
      <c r="X2316" s="20"/>
      <c r="Y2316" s="20"/>
      <c r="Z2316" s="20"/>
      <c r="AA2316" s="20"/>
      <c r="AB2316" s="20"/>
      <c r="AC2316" s="20"/>
      <c r="AD2316" s="20"/>
      <c r="AE2316" s="20"/>
      <c r="AF2316" s="20"/>
      <c r="AG2316" s="20"/>
    </row>
    <row r="2317" spans="1:33">
      <c r="A2317" s="20"/>
      <c r="B2317" s="20" t="s">
        <v>3887</v>
      </c>
      <c r="C2317" s="20"/>
      <c r="D2317" s="20"/>
      <c r="E2317" s="20"/>
      <c r="F2317" s="20"/>
      <c r="G2317" s="20"/>
      <c r="H2317" s="20"/>
      <c r="I2317" s="20"/>
      <c r="J2317" s="20"/>
      <c r="K2317" s="20"/>
      <c r="L2317" s="20"/>
      <c r="M2317" s="20"/>
      <c r="N2317" s="20"/>
      <c r="O2317" s="20"/>
      <c r="P2317" s="20"/>
      <c r="Q2317" s="20"/>
      <c r="R2317" s="20"/>
      <c r="S2317" s="20"/>
      <c r="T2317" s="20"/>
      <c r="U2317" s="20"/>
      <c r="V2317" s="20"/>
      <c r="W2317" s="20"/>
      <c r="X2317" s="20"/>
      <c r="Y2317" s="20"/>
      <c r="Z2317" s="20"/>
      <c r="AA2317" s="20"/>
      <c r="AB2317" s="20"/>
      <c r="AC2317" s="20"/>
      <c r="AD2317" s="20"/>
      <c r="AE2317" s="20"/>
      <c r="AF2317" s="20"/>
      <c r="AG2317" s="20"/>
    </row>
    <row r="2318" spans="1:33">
      <c r="A2318" s="20"/>
      <c r="B2318" s="20" t="s">
        <v>3888</v>
      </c>
      <c r="C2318" s="20"/>
      <c r="D2318" s="20"/>
      <c r="E2318" s="20"/>
      <c r="F2318" s="20"/>
      <c r="G2318" s="20"/>
      <c r="H2318" s="20"/>
      <c r="I2318" s="20"/>
      <c r="J2318" s="20"/>
      <c r="K2318" s="20"/>
      <c r="L2318" s="20"/>
      <c r="M2318" s="20"/>
      <c r="N2318" s="20"/>
      <c r="O2318" s="20"/>
      <c r="P2318" s="20"/>
      <c r="Q2318" s="20"/>
      <c r="R2318" s="20"/>
      <c r="S2318" s="20"/>
      <c r="T2318" s="20"/>
      <c r="U2318" s="20"/>
      <c r="V2318" s="20"/>
      <c r="W2318" s="20"/>
      <c r="X2318" s="20"/>
      <c r="Y2318" s="20"/>
      <c r="Z2318" s="20"/>
      <c r="AA2318" s="20"/>
      <c r="AB2318" s="20"/>
      <c r="AC2318" s="20"/>
      <c r="AD2318" s="20"/>
      <c r="AE2318" s="20"/>
      <c r="AF2318" s="20"/>
      <c r="AG2318" s="20"/>
    </row>
    <row r="2319" spans="1:33">
      <c r="A2319" s="20"/>
      <c r="B2319" s="20"/>
      <c r="C2319" s="20"/>
      <c r="D2319" s="20"/>
      <c r="E2319" s="20"/>
      <c r="F2319" s="20"/>
      <c r="G2319" s="20"/>
      <c r="H2319" s="20"/>
      <c r="I2319" s="20"/>
      <c r="J2319" s="20" t="s">
        <v>3889</v>
      </c>
      <c r="K2319" s="20"/>
      <c r="L2319" s="20"/>
      <c r="M2319" s="20"/>
      <c r="N2319" s="20"/>
      <c r="O2319" s="20"/>
      <c r="P2319" s="20"/>
      <c r="Q2319" s="20"/>
      <c r="R2319" s="20"/>
      <c r="S2319" s="20"/>
      <c r="T2319" s="20"/>
      <c r="U2319" s="20"/>
      <c r="V2319" s="20"/>
      <c r="W2319" s="20"/>
      <c r="X2319" s="20"/>
      <c r="Y2319" s="20"/>
      <c r="Z2319" s="20"/>
      <c r="AA2319" s="20"/>
      <c r="AB2319" s="20"/>
      <c r="AC2319" s="20"/>
      <c r="AD2319" s="20"/>
      <c r="AE2319" s="20"/>
      <c r="AF2319" s="20"/>
      <c r="AG2319" s="20"/>
    </row>
    <row r="2320" spans="1:33">
      <c r="A2320" s="20"/>
      <c r="B2320" s="20" t="s">
        <v>4197</v>
      </c>
      <c r="C2320" s="20"/>
      <c r="D2320" s="20"/>
      <c r="E2320" s="20"/>
      <c r="F2320" s="20" t="s">
        <v>4198</v>
      </c>
      <c r="G2320" s="20"/>
      <c r="H2320" s="20" t="s">
        <v>4199</v>
      </c>
      <c r="I2320" s="20"/>
      <c r="J2320" s="20"/>
      <c r="K2320" s="20"/>
      <c r="L2320" s="20" t="s">
        <v>4200</v>
      </c>
      <c r="M2320" s="20"/>
      <c r="N2320" s="20"/>
      <c r="O2320" s="20"/>
      <c r="P2320" s="20"/>
      <c r="Q2320" s="20"/>
      <c r="R2320" s="20"/>
      <c r="S2320" s="20"/>
      <c r="T2320" s="20"/>
      <c r="U2320" s="20"/>
      <c r="V2320" s="20"/>
      <c r="W2320" s="20"/>
      <c r="X2320" s="20"/>
      <c r="Y2320" s="20"/>
      <c r="Z2320" s="20"/>
      <c r="AA2320" s="20"/>
      <c r="AB2320" s="20"/>
      <c r="AC2320" s="20"/>
      <c r="AD2320" s="20"/>
      <c r="AE2320" s="20"/>
      <c r="AF2320" s="20"/>
      <c r="AG2320" s="20"/>
    </row>
    <row r="2321" spans="1:33">
      <c r="A2321" s="20"/>
      <c r="B2321" s="20" t="s">
        <v>4201</v>
      </c>
      <c r="C2321" s="20"/>
      <c r="D2321" s="20"/>
      <c r="E2321" s="20"/>
      <c r="F2321" s="20" t="s">
        <v>17</v>
      </c>
      <c r="G2321" s="20"/>
      <c r="H2321" s="20"/>
      <c r="I2321" s="20"/>
      <c r="J2321" s="20"/>
      <c r="K2321" s="20"/>
      <c r="L2321" s="20"/>
      <c r="M2321" s="20"/>
      <c r="N2321" s="20"/>
      <c r="O2321" s="20"/>
      <c r="P2321" s="20"/>
      <c r="Q2321" s="20"/>
      <c r="R2321" s="20"/>
      <c r="S2321" s="20"/>
      <c r="T2321" s="20"/>
      <c r="U2321" s="20"/>
      <c r="V2321" s="20"/>
      <c r="W2321" s="20"/>
      <c r="X2321" s="20"/>
      <c r="Y2321" s="20"/>
      <c r="Z2321" s="20"/>
      <c r="AA2321" s="20"/>
      <c r="AB2321" s="20"/>
      <c r="AC2321" s="20"/>
      <c r="AD2321" s="20"/>
      <c r="AE2321" s="20"/>
      <c r="AF2321" s="20"/>
      <c r="AG2321" s="20"/>
    </row>
    <row r="2322" spans="1:33">
      <c r="A2322" s="20" t="s">
        <v>4202</v>
      </c>
      <c r="B2322" s="20" t="s">
        <v>3858</v>
      </c>
      <c r="C2322" s="20" t="s">
        <v>4203</v>
      </c>
      <c r="D2322" s="20"/>
      <c r="E2322" s="20"/>
      <c r="F2322" s="20" t="s">
        <v>4204</v>
      </c>
      <c r="G2322" s="20"/>
      <c r="H2322" s="20"/>
      <c r="I2322" s="20"/>
      <c r="J2322" s="20"/>
      <c r="K2322" s="20" t="s">
        <v>4205</v>
      </c>
      <c r="L2322" s="20"/>
      <c r="M2322" s="20" t="s">
        <v>4206</v>
      </c>
      <c r="N2322" s="20" t="s">
        <v>232</v>
      </c>
      <c r="O2322" s="20" t="s">
        <v>4207</v>
      </c>
      <c r="P2322" s="20"/>
      <c r="Q2322" s="20"/>
      <c r="R2322" s="20"/>
      <c r="S2322" s="20"/>
      <c r="T2322" s="20"/>
      <c r="U2322" s="20"/>
      <c r="V2322" s="20"/>
      <c r="W2322" s="20"/>
      <c r="X2322" s="20"/>
      <c r="Y2322" s="20"/>
      <c r="Z2322" s="20"/>
      <c r="AA2322" s="20"/>
      <c r="AB2322" s="20"/>
      <c r="AC2322" s="20"/>
      <c r="AD2322" s="20"/>
      <c r="AE2322" s="20"/>
      <c r="AF2322" s="20"/>
      <c r="AG2322" s="20"/>
    </row>
    <row r="2323" spans="1:33">
      <c r="A2323" s="20"/>
      <c r="B2323" s="20"/>
      <c r="C2323" s="20"/>
      <c r="D2323" s="20"/>
      <c r="E2323" s="20"/>
      <c r="F2323" s="20" t="s">
        <v>4208</v>
      </c>
      <c r="G2323" s="20"/>
      <c r="H2323" s="20"/>
      <c r="I2323" s="20"/>
      <c r="J2323" s="20"/>
      <c r="K2323" s="20" t="s">
        <v>4209</v>
      </c>
      <c r="L2323" s="20"/>
      <c r="M2323" s="20"/>
      <c r="N2323" s="20"/>
      <c r="O2323" s="20"/>
      <c r="P2323" s="20"/>
      <c r="Q2323" s="20"/>
      <c r="R2323" s="20"/>
      <c r="S2323" s="20"/>
      <c r="T2323" s="20"/>
      <c r="U2323" s="20"/>
      <c r="V2323" s="20"/>
      <c r="W2323" s="20"/>
      <c r="X2323" s="20"/>
      <c r="Y2323" s="20"/>
      <c r="Z2323" s="20"/>
      <c r="AA2323" s="20"/>
      <c r="AB2323" s="20"/>
      <c r="AC2323" s="20"/>
      <c r="AD2323" s="20"/>
      <c r="AE2323" s="20"/>
      <c r="AF2323" s="20"/>
      <c r="AG2323" s="20"/>
    </row>
    <row r="2324" spans="1:33">
      <c r="A2324" s="20"/>
      <c r="B2324" s="20"/>
      <c r="C2324" s="20"/>
      <c r="D2324" s="20"/>
      <c r="E2324" s="20"/>
      <c r="F2324" s="20" t="s">
        <v>4210</v>
      </c>
      <c r="G2324" s="20"/>
      <c r="H2324" s="20"/>
      <c r="I2324" s="20"/>
      <c r="J2324" s="20"/>
      <c r="K2324" s="20" t="s">
        <v>4211</v>
      </c>
      <c r="L2324" s="20"/>
      <c r="M2324" s="20"/>
      <c r="N2324" s="20"/>
      <c r="O2324" s="20"/>
      <c r="P2324" s="20"/>
      <c r="Q2324" s="20"/>
      <c r="R2324" s="20"/>
      <c r="S2324" s="20"/>
      <c r="T2324" s="20"/>
      <c r="U2324" s="20"/>
      <c r="V2324" s="20"/>
      <c r="W2324" s="20"/>
      <c r="X2324" s="20"/>
      <c r="Y2324" s="20"/>
      <c r="Z2324" s="20"/>
      <c r="AA2324" s="20"/>
      <c r="AB2324" s="20"/>
      <c r="AC2324" s="20"/>
      <c r="AD2324" s="20"/>
      <c r="AE2324" s="20"/>
      <c r="AF2324" s="20"/>
      <c r="AG2324" s="20"/>
    </row>
    <row r="2325" spans="1:33">
      <c r="A2325" s="20"/>
      <c r="B2325" s="20"/>
      <c r="C2325" s="20"/>
      <c r="D2325" s="20"/>
      <c r="E2325" s="20"/>
      <c r="F2325" s="20" t="s">
        <v>4212</v>
      </c>
      <c r="G2325" s="20"/>
      <c r="H2325" s="20"/>
      <c r="I2325" s="20"/>
      <c r="J2325" s="20"/>
      <c r="K2325" s="20" t="s">
        <v>4213</v>
      </c>
      <c r="L2325" s="20"/>
      <c r="M2325" s="20"/>
      <c r="N2325" s="20"/>
      <c r="O2325" s="20"/>
      <c r="P2325" s="20"/>
      <c r="Q2325" s="20"/>
      <c r="R2325" s="20"/>
      <c r="S2325" s="20"/>
      <c r="T2325" s="20"/>
      <c r="U2325" s="20"/>
      <c r="V2325" s="20"/>
      <c r="W2325" s="20"/>
      <c r="X2325" s="20"/>
      <c r="Y2325" s="20"/>
      <c r="Z2325" s="20"/>
      <c r="AA2325" s="20"/>
      <c r="AB2325" s="20"/>
      <c r="AC2325" s="20"/>
      <c r="AD2325" s="20"/>
      <c r="AE2325" s="20"/>
      <c r="AF2325" s="20"/>
      <c r="AG2325" s="20"/>
    </row>
    <row r="2326" spans="1:33">
      <c r="A2326" s="20"/>
      <c r="B2326" s="20"/>
      <c r="C2326" s="20"/>
      <c r="D2326" s="20"/>
      <c r="E2326" s="20"/>
      <c r="F2326" s="20" t="s">
        <v>4214</v>
      </c>
      <c r="G2326" s="20"/>
      <c r="H2326" s="20"/>
      <c r="I2326" s="20"/>
      <c r="J2326" s="20"/>
      <c r="K2326" s="20" t="s">
        <v>4215</v>
      </c>
      <c r="L2326" s="20"/>
      <c r="M2326" s="20"/>
      <c r="N2326" s="20"/>
      <c r="O2326" s="20"/>
      <c r="P2326" s="20"/>
      <c r="Q2326" s="20"/>
      <c r="R2326" s="20"/>
      <c r="S2326" s="20"/>
      <c r="T2326" s="20"/>
      <c r="U2326" s="20"/>
      <c r="V2326" s="20"/>
      <c r="W2326" s="20"/>
      <c r="X2326" s="20"/>
      <c r="Y2326" s="20"/>
      <c r="Z2326" s="20"/>
      <c r="AA2326" s="20"/>
      <c r="AB2326" s="20"/>
      <c r="AC2326" s="20"/>
      <c r="AD2326" s="20"/>
      <c r="AE2326" s="20"/>
      <c r="AF2326" s="20"/>
      <c r="AG2326" s="20"/>
    </row>
    <row r="2327" spans="1:33">
      <c r="A2327" s="20"/>
      <c r="B2327" s="20"/>
      <c r="C2327" s="20"/>
      <c r="D2327" s="20"/>
      <c r="E2327" s="20"/>
      <c r="F2327" s="20" t="s">
        <v>4216</v>
      </c>
      <c r="G2327" s="20"/>
      <c r="H2327" s="20"/>
      <c r="I2327" s="20"/>
      <c r="J2327" s="20"/>
      <c r="K2327" s="20" t="s">
        <v>4217</v>
      </c>
      <c r="L2327" s="20"/>
      <c r="M2327" s="20"/>
      <c r="N2327" s="20"/>
      <c r="O2327" s="20"/>
      <c r="P2327" s="20"/>
      <c r="Q2327" s="20"/>
      <c r="R2327" s="20"/>
      <c r="S2327" s="20"/>
      <c r="T2327" s="20"/>
      <c r="U2327" s="20"/>
      <c r="V2327" s="20"/>
      <c r="W2327" s="20"/>
      <c r="X2327" s="20"/>
      <c r="Y2327" s="20"/>
      <c r="Z2327" s="20"/>
      <c r="AA2327" s="20"/>
      <c r="AB2327" s="20"/>
      <c r="AC2327" s="20"/>
      <c r="AD2327" s="20"/>
      <c r="AE2327" s="20"/>
      <c r="AF2327" s="20"/>
      <c r="AG2327" s="20"/>
    </row>
    <row r="2328" spans="1:33">
      <c r="A2328" s="20"/>
      <c r="B2328" s="20"/>
      <c r="C2328" s="20"/>
      <c r="D2328" s="20"/>
      <c r="E2328" s="20"/>
      <c r="F2328" s="20" t="s">
        <v>4218</v>
      </c>
      <c r="G2328" s="20"/>
      <c r="H2328" s="20"/>
      <c r="I2328" s="20"/>
      <c r="J2328" s="20"/>
      <c r="K2328" s="20" t="s">
        <v>4219</v>
      </c>
      <c r="L2328" s="20"/>
      <c r="M2328" s="20"/>
      <c r="N2328" s="20"/>
      <c r="O2328" s="20"/>
      <c r="P2328" s="20"/>
      <c r="Q2328" s="20"/>
      <c r="R2328" s="20"/>
      <c r="S2328" s="20"/>
      <c r="T2328" s="20"/>
      <c r="U2328" s="20"/>
      <c r="V2328" s="20"/>
      <c r="W2328" s="20"/>
      <c r="X2328" s="20"/>
      <c r="Y2328" s="20"/>
      <c r="Z2328" s="20"/>
      <c r="AA2328" s="20"/>
      <c r="AB2328" s="20"/>
      <c r="AC2328" s="20"/>
      <c r="AD2328" s="20"/>
      <c r="AE2328" s="20"/>
      <c r="AF2328" s="20"/>
      <c r="AG2328" s="20"/>
    </row>
    <row r="2329" spans="1:33">
      <c r="A2329" s="20"/>
      <c r="B2329" s="20" t="s">
        <v>4220</v>
      </c>
      <c r="C2329" s="20"/>
      <c r="D2329" s="20"/>
      <c r="E2329" s="20"/>
      <c r="F2329" s="20"/>
      <c r="G2329" s="20"/>
      <c r="H2329" s="20"/>
      <c r="I2329" s="20"/>
      <c r="J2329" s="20"/>
      <c r="K2329" s="20"/>
      <c r="L2329" s="20"/>
      <c r="M2329" s="20"/>
      <c r="N2329" s="20"/>
      <c r="O2329" s="20"/>
      <c r="P2329" s="20"/>
      <c r="Q2329" s="20"/>
      <c r="R2329" s="20"/>
      <c r="S2329" s="20"/>
      <c r="T2329" s="20"/>
      <c r="U2329" s="20"/>
      <c r="V2329" s="20"/>
      <c r="W2329" s="20"/>
      <c r="X2329" s="20"/>
      <c r="Y2329" s="20"/>
      <c r="Z2329" s="20"/>
      <c r="AA2329" s="20"/>
      <c r="AB2329" s="20"/>
      <c r="AC2329" s="20"/>
      <c r="AD2329" s="20"/>
      <c r="AE2329" s="20"/>
      <c r="AF2329" s="20"/>
      <c r="AG2329" s="20"/>
    </row>
    <row r="2330" spans="1:33">
      <c r="A2330" s="20" t="s">
        <v>4221</v>
      </c>
      <c r="B2330" s="20" t="s">
        <v>4222</v>
      </c>
      <c r="C2330" s="20" t="s">
        <v>4223</v>
      </c>
      <c r="D2330" s="20"/>
      <c r="E2330" s="20"/>
      <c r="F2330" s="20" t="s">
        <v>4224</v>
      </c>
      <c r="G2330" s="20"/>
      <c r="H2330" s="20"/>
      <c r="I2330" s="20"/>
      <c r="J2330" s="20"/>
      <c r="K2330" s="20" t="s">
        <v>4225</v>
      </c>
      <c r="L2330" s="20"/>
      <c r="M2330" s="20" t="s">
        <v>4226</v>
      </c>
      <c r="N2330" s="20" t="s">
        <v>146</v>
      </c>
      <c r="O2330" s="20"/>
      <c r="P2330" s="20" t="s">
        <v>624</v>
      </c>
      <c r="Q2330" s="20"/>
      <c r="R2330" s="20"/>
      <c r="S2330" s="20"/>
      <c r="T2330" s="20"/>
      <c r="U2330" s="20"/>
      <c r="V2330" s="20"/>
      <c r="W2330" s="20"/>
      <c r="X2330" s="20"/>
      <c r="Y2330" s="20"/>
      <c r="Z2330" s="20"/>
      <c r="AA2330" s="20"/>
      <c r="AB2330" s="20"/>
      <c r="AC2330" s="20"/>
      <c r="AD2330" s="20"/>
      <c r="AE2330" s="20"/>
      <c r="AF2330" s="20"/>
      <c r="AG2330" s="20"/>
    </row>
    <row r="2331" spans="1:33">
      <c r="A2331" s="20"/>
      <c r="B2331" s="20" t="s">
        <v>4227</v>
      </c>
      <c r="C2331" s="20"/>
      <c r="D2331" s="20"/>
      <c r="E2331" s="20"/>
      <c r="F2331" s="20" t="s">
        <v>17</v>
      </c>
      <c r="G2331" s="20"/>
      <c r="H2331" s="20"/>
      <c r="I2331" s="20"/>
      <c r="J2331" s="20"/>
      <c r="K2331" s="20"/>
      <c r="L2331" s="20"/>
      <c r="M2331" s="20"/>
      <c r="N2331" s="20"/>
      <c r="O2331" s="20"/>
      <c r="P2331" s="20"/>
      <c r="Q2331" s="20"/>
      <c r="R2331" s="20"/>
      <c r="S2331" s="20"/>
      <c r="T2331" s="20"/>
      <c r="U2331" s="20"/>
      <c r="V2331" s="20"/>
      <c r="W2331" s="20"/>
      <c r="X2331" s="20"/>
      <c r="Y2331" s="20"/>
      <c r="Z2331" s="20"/>
      <c r="AA2331" s="20"/>
      <c r="AB2331" s="20"/>
      <c r="AC2331" s="20"/>
      <c r="AD2331" s="20"/>
      <c r="AE2331" s="20"/>
      <c r="AF2331" s="20"/>
      <c r="AG2331" s="20"/>
    </row>
    <row r="2332" spans="1:33">
      <c r="A2332" s="20" t="s">
        <v>4228</v>
      </c>
      <c r="B2332" s="20" t="s">
        <v>4222</v>
      </c>
      <c r="C2332" s="20" t="s">
        <v>4229</v>
      </c>
      <c r="D2332" s="20"/>
      <c r="E2332" s="20"/>
      <c r="F2332" s="20" t="s">
        <v>4230</v>
      </c>
      <c r="G2332" s="20"/>
      <c r="H2332" s="20"/>
      <c r="I2332" s="20"/>
      <c r="J2332" s="20"/>
      <c r="K2332" s="20" t="s">
        <v>4231</v>
      </c>
      <c r="L2332" s="20"/>
      <c r="M2332" s="20" t="s">
        <v>4232</v>
      </c>
      <c r="N2332" s="20" t="s">
        <v>316</v>
      </c>
      <c r="O2332" s="20" t="s">
        <v>4233</v>
      </c>
      <c r="P2332" s="20"/>
      <c r="Q2332" s="20"/>
      <c r="R2332" s="20"/>
      <c r="S2332" s="20"/>
      <c r="T2332" s="20"/>
      <c r="U2332" s="20"/>
      <c r="V2332" s="20"/>
      <c r="W2332" s="20"/>
      <c r="X2332" s="20"/>
      <c r="Y2332" s="20"/>
      <c r="Z2332" s="20"/>
      <c r="AA2332" s="20"/>
      <c r="AB2332" s="20"/>
      <c r="AC2332" s="20"/>
      <c r="AD2332" s="20"/>
      <c r="AE2332" s="20"/>
      <c r="AF2332" s="20"/>
      <c r="AG2332" s="20"/>
    </row>
    <row r="2333" spans="1:33">
      <c r="A2333" s="20"/>
      <c r="B2333" s="20"/>
      <c r="C2333" s="20"/>
      <c r="D2333" s="20"/>
      <c r="E2333" s="20"/>
      <c r="F2333" s="20" t="s">
        <v>4234</v>
      </c>
      <c r="G2333" s="20"/>
      <c r="H2333" s="20"/>
      <c r="I2333" s="20"/>
      <c r="J2333" s="20"/>
      <c r="K2333" s="20" t="s">
        <v>4235</v>
      </c>
      <c r="L2333" s="20"/>
      <c r="M2333" s="20"/>
      <c r="N2333" s="20"/>
      <c r="O2333" s="20"/>
      <c r="P2333" s="20"/>
      <c r="Q2333" s="20"/>
      <c r="R2333" s="20"/>
      <c r="S2333" s="20"/>
      <c r="T2333" s="20"/>
      <c r="U2333" s="20"/>
      <c r="V2333" s="20"/>
      <c r="W2333" s="20"/>
      <c r="X2333" s="20"/>
      <c r="Y2333" s="20"/>
      <c r="Z2333" s="20"/>
      <c r="AA2333" s="20"/>
      <c r="AB2333" s="20"/>
      <c r="AC2333" s="20"/>
      <c r="AD2333" s="20"/>
      <c r="AE2333" s="20"/>
      <c r="AF2333" s="20"/>
      <c r="AG2333" s="20"/>
    </row>
    <row r="2334" spans="1:33">
      <c r="A2334" s="20"/>
      <c r="B2334" s="20"/>
      <c r="C2334" s="20"/>
      <c r="D2334" s="20"/>
      <c r="E2334" s="20"/>
      <c r="F2334" s="20" t="s">
        <v>4236</v>
      </c>
      <c r="G2334" s="20"/>
      <c r="H2334" s="20"/>
      <c r="I2334" s="20"/>
      <c r="J2334" s="20"/>
      <c r="K2334" s="20" t="s">
        <v>4237</v>
      </c>
      <c r="L2334" s="20"/>
      <c r="M2334" s="20"/>
      <c r="N2334" s="20"/>
      <c r="O2334" s="20"/>
      <c r="P2334" s="20"/>
      <c r="Q2334" s="20"/>
      <c r="R2334" s="20"/>
      <c r="S2334" s="20"/>
      <c r="T2334" s="20"/>
      <c r="U2334" s="20"/>
      <c r="V2334" s="20"/>
      <c r="W2334" s="20"/>
      <c r="X2334" s="20"/>
      <c r="Y2334" s="20"/>
      <c r="Z2334" s="20"/>
      <c r="AA2334" s="20"/>
      <c r="AB2334" s="20"/>
      <c r="AC2334" s="20"/>
      <c r="AD2334" s="20"/>
      <c r="AE2334" s="20"/>
      <c r="AF2334" s="20"/>
      <c r="AG2334" s="20"/>
    </row>
    <row r="2335" spans="1:33">
      <c r="A2335" s="20"/>
      <c r="B2335" s="20" t="s">
        <v>4238</v>
      </c>
      <c r="C2335" s="20"/>
      <c r="D2335" s="20"/>
      <c r="E2335" s="20"/>
      <c r="F2335" s="20"/>
      <c r="G2335" s="20"/>
      <c r="H2335" s="20"/>
      <c r="I2335" s="20"/>
      <c r="J2335" s="20"/>
      <c r="K2335" s="20"/>
      <c r="L2335" s="20"/>
      <c r="M2335" s="20"/>
      <c r="N2335" s="20"/>
      <c r="O2335" s="20"/>
      <c r="P2335" s="20"/>
      <c r="Q2335" s="20"/>
      <c r="R2335" s="20"/>
      <c r="S2335" s="20"/>
      <c r="T2335" s="20"/>
      <c r="U2335" s="20"/>
      <c r="V2335" s="20"/>
      <c r="W2335" s="20"/>
      <c r="X2335" s="20"/>
      <c r="Y2335" s="20"/>
      <c r="Z2335" s="20"/>
      <c r="AA2335" s="20"/>
      <c r="AB2335" s="20"/>
      <c r="AC2335" s="20"/>
      <c r="AD2335" s="20"/>
      <c r="AE2335" s="20"/>
      <c r="AF2335" s="20"/>
      <c r="AG2335" s="20"/>
    </row>
    <row r="2336" spans="1:33">
      <c r="A2336" s="20"/>
      <c r="B2336" s="20"/>
      <c r="C2336" s="20"/>
      <c r="D2336" s="20"/>
      <c r="E2336" s="20"/>
      <c r="F2336" s="20"/>
      <c r="G2336" s="20"/>
      <c r="H2336" s="20"/>
      <c r="I2336" s="20"/>
      <c r="J2336" s="20"/>
      <c r="K2336" s="20" t="s">
        <v>3889</v>
      </c>
      <c r="L2336" s="20"/>
      <c r="M2336" s="20"/>
      <c r="N2336" s="20"/>
      <c r="O2336" s="20"/>
      <c r="P2336" s="20"/>
      <c r="Q2336" s="20"/>
      <c r="R2336" s="20"/>
      <c r="S2336" s="20"/>
      <c r="T2336" s="20"/>
      <c r="U2336" s="20"/>
      <c r="V2336" s="20"/>
      <c r="W2336" s="20"/>
      <c r="X2336" s="20"/>
      <c r="Y2336" s="20"/>
      <c r="Z2336" s="20"/>
      <c r="AA2336" s="20"/>
      <c r="AB2336" s="20"/>
      <c r="AC2336" s="20"/>
      <c r="AD2336" s="20"/>
      <c r="AE2336" s="20"/>
      <c r="AF2336" s="20"/>
      <c r="AG2336" s="20"/>
    </row>
    <row r="2337" spans="1:33">
      <c r="A2337" s="20"/>
      <c r="B2337" s="20" t="s">
        <v>3895</v>
      </c>
      <c r="C2337" s="20" t="s">
        <v>4239</v>
      </c>
      <c r="D2337" s="20"/>
      <c r="E2337" s="20"/>
      <c r="F2337" s="20" t="s">
        <v>4240</v>
      </c>
      <c r="G2337" s="20"/>
      <c r="H2337" s="20"/>
      <c r="I2337" s="20" t="s">
        <v>1817</v>
      </c>
      <c r="J2337" s="20"/>
      <c r="K2337" s="20" t="s">
        <v>3893</v>
      </c>
      <c r="L2337" s="20" t="s">
        <v>4241</v>
      </c>
      <c r="M2337" s="20"/>
      <c r="N2337" s="20"/>
      <c r="O2337" s="20"/>
      <c r="P2337" s="20"/>
      <c r="Q2337" s="20"/>
      <c r="R2337" s="20"/>
      <c r="S2337" s="20"/>
      <c r="T2337" s="20"/>
      <c r="U2337" s="20"/>
      <c r="V2337" s="20"/>
      <c r="W2337" s="20"/>
      <c r="X2337" s="20"/>
      <c r="Y2337" s="20"/>
      <c r="Z2337" s="20"/>
      <c r="AA2337" s="20"/>
      <c r="AB2337" s="20"/>
      <c r="AC2337" s="20"/>
      <c r="AD2337" s="20"/>
      <c r="AE2337" s="20"/>
      <c r="AF2337" s="20"/>
      <c r="AG2337" s="20"/>
    </row>
    <row r="2338" spans="1:33">
      <c r="A2338" s="20"/>
      <c r="B2338" s="24"/>
      <c r="C2338" s="25" t="s">
        <v>4242</v>
      </c>
      <c r="D2338" s="22" t="s">
        <v>4245</v>
      </c>
      <c r="E2338" s="25"/>
      <c r="F2338" s="25"/>
      <c r="G2338" s="25" t="s">
        <v>17</v>
      </c>
      <c r="H2338" s="25"/>
      <c r="I2338" s="25"/>
      <c r="J2338" s="25"/>
      <c r="K2338" s="25"/>
      <c r="L2338" s="25"/>
      <c r="M2338" s="25"/>
      <c r="N2338" s="25"/>
      <c r="O2338" s="26"/>
      <c r="P2338" s="20"/>
      <c r="Q2338" s="20"/>
      <c r="R2338" s="20"/>
      <c r="S2338" s="20"/>
      <c r="T2338" s="20"/>
      <c r="U2338" s="20"/>
      <c r="V2338" s="20"/>
      <c r="W2338" s="20"/>
      <c r="X2338" s="20"/>
      <c r="Y2338" s="20"/>
      <c r="Z2338" s="20"/>
      <c r="AA2338" s="20"/>
      <c r="AB2338" s="20"/>
      <c r="AC2338" s="20"/>
      <c r="AD2338" s="20"/>
      <c r="AE2338" s="20"/>
      <c r="AF2338" s="20"/>
      <c r="AG2338" s="20"/>
    </row>
    <row r="2339" spans="1:33">
      <c r="A2339" s="20"/>
      <c r="B2339" s="21" t="s">
        <v>4243</v>
      </c>
      <c r="C2339" s="22" t="s">
        <v>4244</v>
      </c>
      <c r="E2339" s="22"/>
      <c r="F2339" s="22"/>
      <c r="G2339" s="22" t="s">
        <v>4246</v>
      </c>
      <c r="H2339" s="22"/>
      <c r="I2339" s="22"/>
      <c r="J2339" s="22" t="s">
        <v>4247</v>
      </c>
      <c r="K2339" s="22"/>
      <c r="L2339" s="22" t="s">
        <v>4248</v>
      </c>
      <c r="M2339" s="22" t="s">
        <v>156</v>
      </c>
      <c r="N2339" s="22">
        <v>135</v>
      </c>
      <c r="O2339" s="23"/>
      <c r="P2339" s="20"/>
      <c r="Q2339" s="20"/>
      <c r="R2339" s="20"/>
      <c r="S2339" s="20"/>
      <c r="T2339" s="20"/>
      <c r="U2339" s="20"/>
      <c r="V2339" s="20"/>
      <c r="W2339" s="20"/>
      <c r="X2339" s="20"/>
      <c r="Y2339" s="20"/>
      <c r="Z2339" s="20"/>
      <c r="AA2339" s="20"/>
      <c r="AB2339" s="20"/>
      <c r="AC2339" s="20"/>
      <c r="AD2339" s="20"/>
      <c r="AE2339" s="20"/>
      <c r="AF2339" s="20"/>
      <c r="AG2339" s="20"/>
    </row>
    <row r="2340" spans="1:33">
      <c r="A2340" s="20"/>
      <c r="B2340" s="24"/>
      <c r="C2340" s="25"/>
      <c r="D2340" s="25"/>
      <c r="E2340" s="25"/>
      <c r="F2340" s="25"/>
      <c r="G2340" s="25" t="s">
        <v>4249</v>
      </c>
      <c r="H2340" s="25"/>
      <c r="I2340" s="25"/>
      <c r="J2340" s="25" t="s">
        <v>4250</v>
      </c>
      <c r="K2340" s="25"/>
      <c r="L2340" s="25"/>
      <c r="M2340" s="25"/>
      <c r="N2340" s="25"/>
      <c r="O2340" s="26"/>
      <c r="P2340" s="20"/>
      <c r="Q2340" s="20"/>
      <c r="R2340" s="20"/>
      <c r="S2340" s="20"/>
      <c r="T2340" s="20"/>
      <c r="U2340" s="20"/>
      <c r="V2340" s="20"/>
      <c r="W2340" s="20"/>
      <c r="X2340" s="20"/>
      <c r="Y2340" s="20"/>
      <c r="Z2340" s="20"/>
      <c r="AA2340" s="20"/>
      <c r="AB2340" s="20"/>
      <c r="AC2340" s="20"/>
      <c r="AD2340" s="20"/>
      <c r="AE2340" s="20"/>
      <c r="AF2340" s="20"/>
      <c r="AG2340" s="20"/>
    </row>
    <row r="2341" spans="1:33">
      <c r="A2341" s="20"/>
      <c r="B2341" s="21"/>
      <c r="C2341" s="22" t="s">
        <v>4251</v>
      </c>
      <c r="D2341" s="22"/>
      <c r="E2341" s="22"/>
      <c r="F2341" s="22"/>
      <c r="G2341" s="22" t="s">
        <v>17</v>
      </c>
      <c r="H2341" s="22"/>
      <c r="I2341" s="22"/>
      <c r="J2341" s="22"/>
      <c r="K2341" s="22"/>
      <c r="L2341" s="22"/>
      <c r="M2341" s="22"/>
      <c r="N2341" s="22"/>
      <c r="O2341" s="23"/>
      <c r="P2341" s="20"/>
      <c r="Q2341" s="20"/>
      <c r="R2341" s="20"/>
      <c r="S2341" s="20"/>
      <c r="T2341" s="20"/>
      <c r="U2341" s="20"/>
      <c r="V2341" s="20"/>
      <c r="W2341" s="20"/>
      <c r="X2341" s="20"/>
      <c r="Y2341" s="20"/>
      <c r="Z2341" s="20"/>
      <c r="AA2341" s="20"/>
      <c r="AB2341" s="20"/>
      <c r="AC2341" s="20"/>
      <c r="AD2341" s="20"/>
      <c r="AE2341" s="20"/>
      <c r="AF2341" s="20"/>
      <c r="AG2341" s="20"/>
    </row>
    <row r="2342" spans="1:33">
      <c r="A2342" s="20"/>
      <c r="B2342" s="24" t="s">
        <v>4252</v>
      </c>
      <c r="C2342" s="25" t="s">
        <v>4253</v>
      </c>
      <c r="D2342" s="25" t="s">
        <v>4254</v>
      </c>
      <c r="E2342" s="25"/>
      <c r="F2342" s="25"/>
      <c r="G2342" s="25" t="s">
        <v>4255</v>
      </c>
      <c r="H2342" s="25"/>
      <c r="I2342" s="25"/>
      <c r="J2342" s="25" t="s">
        <v>4256</v>
      </c>
      <c r="K2342" s="25"/>
      <c r="L2342" s="25" t="s">
        <v>4257</v>
      </c>
      <c r="M2342" s="25" t="s">
        <v>315</v>
      </c>
      <c r="N2342" s="25">
        <v>117</v>
      </c>
      <c r="O2342" s="26"/>
      <c r="P2342" s="20"/>
      <c r="Q2342" s="20"/>
      <c r="R2342" s="20"/>
      <c r="S2342" s="20"/>
      <c r="T2342" s="20"/>
      <c r="U2342" s="20"/>
      <c r="V2342" s="20"/>
      <c r="W2342" s="20"/>
      <c r="X2342" s="20"/>
      <c r="Y2342" s="20"/>
      <c r="Z2342" s="20"/>
      <c r="AA2342" s="20"/>
      <c r="AB2342" s="20"/>
      <c r="AC2342" s="20"/>
      <c r="AD2342" s="20"/>
      <c r="AE2342" s="20"/>
      <c r="AF2342" s="20"/>
      <c r="AG2342" s="20"/>
    </row>
    <row r="2343" spans="1:33">
      <c r="A2343" s="20"/>
      <c r="B2343" s="21"/>
      <c r="C2343" s="22"/>
      <c r="D2343" s="22"/>
      <c r="E2343" s="22"/>
      <c r="F2343" s="22"/>
      <c r="G2343" s="22" t="s">
        <v>4258</v>
      </c>
      <c r="H2343" s="22"/>
      <c r="I2343" s="22"/>
      <c r="J2343" s="22" t="s">
        <v>4259</v>
      </c>
      <c r="K2343" s="22"/>
      <c r="L2343" s="22"/>
      <c r="M2343" s="22"/>
      <c r="N2343" s="22"/>
      <c r="O2343" s="23"/>
      <c r="P2343" s="20"/>
      <c r="Q2343" s="20"/>
      <c r="R2343" s="20"/>
      <c r="S2343" s="20"/>
      <c r="T2343" s="20"/>
      <c r="U2343" s="20"/>
      <c r="V2343" s="20"/>
      <c r="W2343" s="20"/>
      <c r="X2343" s="20"/>
      <c r="Y2343" s="20"/>
      <c r="Z2343" s="20"/>
      <c r="AA2343" s="20"/>
      <c r="AB2343" s="20"/>
      <c r="AC2343" s="20"/>
      <c r="AD2343" s="20"/>
      <c r="AE2343" s="20"/>
      <c r="AF2343" s="20"/>
      <c r="AG2343" s="20"/>
    </row>
    <row r="2344" spans="1:33">
      <c r="A2344" s="20"/>
      <c r="B2344" s="24"/>
      <c r="C2344" s="25"/>
      <c r="D2344" s="25"/>
      <c r="E2344" s="25"/>
      <c r="F2344" s="25"/>
      <c r="G2344" s="25" t="s">
        <v>4260</v>
      </c>
      <c r="H2344" s="25"/>
      <c r="I2344" s="25"/>
      <c r="J2344" s="25" t="s">
        <v>4261</v>
      </c>
      <c r="K2344" s="25"/>
      <c r="L2344" s="25"/>
      <c r="M2344" s="25"/>
      <c r="N2344" s="25"/>
      <c r="O2344" s="26"/>
      <c r="P2344" s="20"/>
      <c r="Q2344" s="20"/>
      <c r="R2344" s="20"/>
      <c r="S2344" s="20"/>
      <c r="T2344" s="20"/>
      <c r="U2344" s="20"/>
      <c r="V2344" s="20"/>
      <c r="W2344" s="20"/>
      <c r="X2344" s="20"/>
      <c r="Y2344" s="20"/>
      <c r="Z2344" s="20"/>
      <c r="AA2344" s="20"/>
      <c r="AB2344" s="20"/>
      <c r="AC2344" s="20"/>
      <c r="AD2344" s="20"/>
      <c r="AE2344" s="20"/>
      <c r="AF2344" s="20"/>
      <c r="AG2344" s="20"/>
    </row>
    <row r="2345" spans="1:33">
      <c r="A2345" s="20"/>
      <c r="B2345" s="21"/>
      <c r="C2345" s="22"/>
      <c r="D2345" s="22"/>
      <c r="E2345" s="22"/>
      <c r="F2345" s="22"/>
      <c r="G2345" s="22" t="s">
        <v>4262</v>
      </c>
      <c r="H2345" s="22"/>
      <c r="I2345" s="22"/>
      <c r="J2345" s="22" t="s">
        <v>4263</v>
      </c>
      <c r="K2345" s="22"/>
      <c r="L2345" s="22"/>
      <c r="M2345" s="22"/>
      <c r="N2345" s="22"/>
      <c r="O2345" s="23"/>
      <c r="P2345" s="20"/>
      <c r="Q2345" s="20"/>
      <c r="R2345" s="20"/>
      <c r="S2345" s="20"/>
      <c r="T2345" s="20"/>
      <c r="U2345" s="20"/>
      <c r="V2345" s="20"/>
      <c r="W2345" s="20"/>
      <c r="X2345" s="20"/>
      <c r="Y2345" s="20"/>
      <c r="Z2345" s="20"/>
      <c r="AA2345" s="20"/>
      <c r="AB2345" s="20"/>
      <c r="AC2345" s="20"/>
      <c r="AD2345" s="20"/>
      <c r="AE2345" s="20"/>
      <c r="AF2345" s="20"/>
      <c r="AG2345" s="20"/>
    </row>
    <row r="2346" spans="1:33">
      <c r="A2346" s="20"/>
      <c r="B2346" s="24"/>
      <c r="C2346" s="25"/>
      <c r="D2346" s="25"/>
      <c r="E2346" s="25"/>
      <c r="F2346" s="25"/>
      <c r="G2346" s="25" t="s">
        <v>4264</v>
      </c>
      <c r="H2346" s="25"/>
      <c r="I2346" s="25"/>
      <c r="J2346" s="25" t="s">
        <v>4265</v>
      </c>
      <c r="K2346" s="25"/>
      <c r="L2346" s="25"/>
      <c r="M2346" s="25"/>
      <c r="N2346" s="25"/>
      <c r="O2346" s="26"/>
      <c r="P2346" s="20"/>
      <c r="Q2346" s="20"/>
      <c r="R2346" s="20"/>
      <c r="S2346" s="20"/>
      <c r="T2346" s="20"/>
      <c r="U2346" s="20"/>
      <c r="V2346" s="20"/>
      <c r="W2346" s="20"/>
      <c r="X2346" s="20"/>
      <c r="Y2346" s="20"/>
      <c r="Z2346" s="20"/>
      <c r="AA2346" s="20"/>
      <c r="AB2346" s="20"/>
      <c r="AC2346" s="20"/>
      <c r="AD2346" s="20"/>
      <c r="AE2346" s="20"/>
      <c r="AF2346" s="20"/>
      <c r="AG2346" s="20"/>
    </row>
    <row r="2347" spans="1:33">
      <c r="A2347" s="20"/>
      <c r="B2347" s="21"/>
      <c r="C2347" s="22"/>
      <c r="D2347" s="22"/>
      <c r="E2347" s="22"/>
      <c r="F2347" s="22"/>
      <c r="G2347" s="22" t="s">
        <v>4266</v>
      </c>
      <c r="H2347" s="22"/>
      <c r="I2347" s="22"/>
      <c r="J2347" s="22" t="s">
        <v>4267</v>
      </c>
      <c r="K2347" s="22"/>
      <c r="L2347" s="22"/>
      <c r="M2347" s="22"/>
      <c r="N2347" s="22"/>
      <c r="O2347" s="23"/>
      <c r="P2347" s="20"/>
      <c r="Q2347" s="20"/>
      <c r="R2347" s="20"/>
      <c r="S2347" s="20"/>
      <c r="T2347" s="20"/>
      <c r="U2347" s="20"/>
      <c r="V2347" s="20"/>
      <c r="W2347" s="20"/>
      <c r="X2347" s="20"/>
      <c r="Y2347" s="20"/>
      <c r="Z2347" s="20"/>
      <c r="AA2347" s="20"/>
      <c r="AB2347" s="20"/>
      <c r="AC2347" s="20"/>
      <c r="AD2347" s="20"/>
      <c r="AE2347" s="20"/>
      <c r="AF2347" s="20"/>
      <c r="AG2347" s="20"/>
    </row>
    <row r="2348" spans="1:33">
      <c r="A2348" s="20"/>
      <c r="B2348" s="24"/>
      <c r="C2348" s="25"/>
      <c r="D2348" s="25"/>
      <c r="E2348" s="25"/>
      <c r="F2348" s="25"/>
      <c r="G2348" s="25" t="s">
        <v>4268</v>
      </c>
      <c r="H2348" s="25"/>
      <c r="I2348" s="25"/>
      <c r="J2348" s="25" t="s">
        <v>4269</v>
      </c>
      <c r="K2348" s="25"/>
      <c r="L2348" s="25"/>
      <c r="M2348" s="25"/>
      <c r="N2348" s="25"/>
      <c r="O2348" s="26"/>
      <c r="P2348" s="20"/>
      <c r="Q2348" s="20"/>
      <c r="R2348" s="20"/>
      <c r="S2348" s="20"/>
      <c r="T2348" s="20"/>
      <c r="U2348" s="20"/>
      <c r="V2348" s="20"/>
      <c r="W2348" s="20"/>
      <c r="X2348" s="20"/>
      <c r="Y2348" s="20"/>
      <c r="Z2348" s="20"/>
      <c r="AA2348" s="20"/>
      <c r="AB2348" s="20"/>
      <c r="AC2348" s="20"/>
      <c r="AD2348" s="20"/>
      <c r="AE2348" s="20"/>
      <c r="AF2348" s="20"/>
      <c r="AG2348" s="20"/>
    </row>
    <row r="2349" spans="1:33">
      <c r="A2349" s="20"/>
      <c r="B2349" s="21"/>
      <c r="C2349" s="22"/>
      <c r="D2349" s="22"/>
      <c r="E2349" s="22"/>
      <c r="F2349" s="22"/>
      <c r="G2349" s="22" t="s">
        <v>4270</v>
      </c>
      <c r="H2349" s="22"/>
      <c r="I2349" s="22"/>
      <c r="J2349" s="22"/>
      <c r="K2349" s="22"/>
      <c r="L2349" s="22"/>
      <c r="M2349" s="22"/>
      <c r="N2349" s="22"/>
      <c r="O2349" s="23"/>
      <c r="P2349" s="20"/>
      <c r="Q2349" s="20"/>
      <c r="R2349" s="20"/>
      <c r="S2349" s="20"/>
      <c r="T2349" s="20"/>
      <c r="U2349" s="20"/>
      <c r="V2349" s="20"/>
      <c r="W2349" s="20"/>
      <c r="X2349" s="20"/>
      <c r="Y2349" s="20"/>
      <c r="Z2349" s="20"/>
      <c r="AA2349" s="20"/>
      <c r="AB2349" s="20"/>
      <c r="AC2349" s="20"/>
      <c r="AD2349" s="20"/>
      <c r="AE2349" s="20"/>
      <c r="AF2349" s="20"/>
      <c r="AG2349" s="20"/>
    </row>
    <row r="2350" spans="1:33">
      <c r="A2350" s="20"/>
      <c r="B2350" s="24"/>
      <c r="C2350" s="25" t="s">
        <v>4271</v>
      </c>
      <c r="D2350" s="25"/>
      <c r="E2350" s="25"/>
      <c r="F2350" s="25"/>
      <c r="G2350" s="25" t="s">
        <v>17</v>
      </c>
      <c r="H2350" s="25"/>
      <c r="I2350" s="25"/>
      <c r="J2350" s="25"/>
      <c r="K2350" s="25"/>
      <c r="L2350" s="25"/>
      <c r="M2350" s="25"/>
      <c r="N2350" s="25"/>
      <c r="O2350" s="26"/>
      <c r="P2350" s="20"/>
      <c r="Q2350" s="20"/>
      <c r="R2350" s="20"/>
      <c r="S2350" s="20"/>
      <c r="T2350" s="20"/>
      <c r="U2350" s="20"/>
      <c r="V2350" s="20"/>
      <c r="W2350" s="20"/>
      <c r="X2350" s="20"/>
      <c r="Y2350" s="20"/>
      <c r="Z2350" s="20"/>
      <c r="AA2350" s="20"/>
      <c r="AB2350" s="20"/>
      <c r="AC2350" s="20"/>
      <c r="AD2350" s="20"/>
      <c r="AE2350" s="20"/>
      <c r="AF2350" s="20"/>
      <c r="AG2350" s="20"/>
    </row>
    <row r="2351" spans="1:33">
      <c r="A2351" s="20"/>
      <c r="B2351" s="21" t="s">
        <v>4272</v>
      </c>
      <c r="C2351" s="22" t="s">
        <v>4253</v>
      </c>
      <c r="D2351" s="22" t="s">
        <v>4273</v>
      </c>
      <c r="E2351" s="22"/>
      <c r="F2351" s="22"/>
      <c r="G2351" s="22" t="s">
        <v>4274</v>
      </c>
      <c r="H2351" s="22"/>
      <c r="I2351" s="22"/>
      <c r="J2351" s="22"/>
      <c r="K2351" s="22"/>
      <c r="L2351" s="22" t="s">
        <v>4257</v>
      </c>
      <c r="M2351" s="22" t="s">
        <v>315</v>
      </c>
      <c r="N2351" s="22">
        <v>117</v>
      </c>
      <c r="O2351" s="23"/>
      <c r="P2351" s="20"/>
      <c r="Q2351" s="20"/>
      <c r="R2351" s="20"/>
      <c r="S2351" s="20"/>
      <c r="T2351" s="20"/>
      <c r="U2351" s="20"/>
      <c r="V2351" s="20"/>
      <c r="W2351" s="20"/>
      <c r="X2351" s="20"/>
      <c r="Y2351" s="20"/>
      <c r="Z2351" s="20"/>
      <c r="AA2351" s="20"/>
      <c r="AB2351" s="20"/>
      <c r="AC2351" s="20"/>
      <c r="AD2351" s="20"/>
      <c r="AE2351" s="20"/>
      <c r="AF2351" s="20"/>
      <c r="AG2351" s="20"/>
    </row>
    <row r="2352" spans="1:33">
      <c r="A2352" s="20"/>
      <c r="B2352" s="24"/>
      <c r="C2352" s="25" t="s">
        <v>4238</v>
      </c>
      <c r="D2352" s="25"/>
      <c r="E2352" s="25"/>
      <c r="F2352" s="25"/>
      <c r="G2352" s="25"/>
      <c r="H2352" s="25"/>
      <c r="I2352" s="25"/>
      <c r="J2352" s="25"/>
      <c r="K2352" s="25"/>
      <c r="L2352" s="25"/>
      <c r="M2352" s="25"/>
      <c r="N2352" s="25"/>
      <c r="O2352" s="26"/>
      <c r="P2352" s="20"/>
      <c r="Q2352" s="20"/>
      <c r="R2352" s="20"/>
      <c r="S2352" s="20"/>
      <c r="T2352" s="20"/>
      <c r="U2352" s="20"/>
      <c r="V2352" s="20"/>
      <c r="W2352" s="20"/>
      <c r="X2352" s="20"/>
      <c r="Y2352" s="20"/>
      <c r="Z2352" s="20"/>
      <c r="AA2352" s="20"/>
      <c r="AB2352" s="20"/>
      <c r="AC2352" s="20"/>
      <c r="AD2352" s="20"/>
      <c r="AE2352" s="20"/>
      <c r="AF2352" s="20"/>
      <c r="AG2352" s="20"/>
    </row>
    <row r="2353" spans="1:33">
      <c r="A2353" s="20"/>
      <c r="B2353" s="21"/>
      <c r="C2353" s="22"/>
      <c r="D2353" s="22"/>
      <c r="E2353" s="22"/>
      <c r="F2353" s="22"/>
      <c r="G2353" s="22"/>
      <c r="H2353" s="22"/>
      <c r="I2353" s="22"/>
      <c r="J2353" s="22" t="s">
        <v>3889</v>
      </c>
      <c r="K2353" s="22"/>
      <c r="L2353" s="22"/>
      <c r="M2353" s="22"/>
      <c r="N2353" s="22"/>
      <c r="O2353" s="23"/>
      <c r="P2353" s="20"/>
      <c r="Q2353" s="20"/>
      <c r="R2353" s="20"/>
      <c r="S2353" s="20"/>
      <c r="T2353" s="20"/>
      <c r="U2353" s="20"/>
      <c r="V2353" s="20"/>
      <c r="W2353" s="20"/>
      <c r="X2353" s="20"/>
      <c r="Y2353" s="20"/>
      <c r="Z2353" s="20"/>
      <c r="AA2353" s="20"/>
      <c r="AB2353" s="20"/>
      <c r="AC2353" s="20"/>
      <c r="AD2353" s="20"/>
      <c r="AE2353" s="20"/>
      <c r="AF2353" s="20"/>
      <c r="AG2353" s="20"/>
    </row>
    <row r="2354" spans="1:33">
      <c r="A2354" s="20"/>
      <c r="B2354" s="24"/>
      <c r="C2354" s="25" t="s">
        <v>3895</v>
      </c>
      <c r="D2354" s="25" t="s">
        <v>4239</v>
      </c>
      <c r="E2354" s="25"/>
      <c r="F2354" s="25"/>
      <c r="G2354" s="25" t="s">
        <v>4240</v>
      </c>
      <c r="H2354" s="25" t="s">
        <v>1817</v>
      </c>
      <c r="I2354" s="25"/>
      <c r="J2354" s="25" t="s">
        <v>3893</v>
      </c>
      <c r="K2354" s="25" t="s">
        <v>4241</v>
      </c>
      <c r="L2354" s="25"/>
      <c r="M2354" s="25"/>
      <c r="N2354" s="25"/>
      <c r="O2354" s="26"/>
      <c r="P2354" s="20"/>
      <c r="Q2354" s="20"/>
      <c r="R2354" s="20"/>
      <c r="S2354" s="20"/>
      <c r="T2354" s="20"/>
      <c r="U2354" s="20"/>
      <c r="V2354" s="20"/>
      <c r="W2354" s="20"/>
      <c r="X2354" s="20"/>
      <c r="Y2354" s="20"/>
      <c r="Z2354" s="20"/>
      <c r="AA2354" s="20"/>
      <c r="AB2354" s="20"/>
      <c r="AC2354" s="20"/>
      <c r="AD2354" s="20"/>
      <c r="AE2354" s="20"/>
      <c r="AF2354" s="20"/>
      <c r="AG2354" s="20"/>
    </row>
    <row r="2355" spans="1:33">
      <c r="A2355" s="20"/>
      <c r="B2355" s="24"/>
      <c r="C2355" s="25" t="s">
        <v>4275</v>
      </c>
      <c r="D2355" s="25"/>
      <c r="E2355" s="25"/>
      <c r="F2355" s="25"/>
      <c r="G2355" s="25"/>
      <c r="H2355" s="25"/>
      <c r="I2355" s="25"/>
      <c r="J2355" s="25"/>
      <c r="K2355" s="25"/>
      <c r="L2355" s="25"/>
      <c r="M2355" s="25"/>
      <c r="N2355" s="25"/>
      <c r="O2355" s="25"/>
      <c r="P2355" s="26"/>
      <c r="Q2355" s="20"/>
      <c r="R2355" s="20"/>
      <c r="S2355" s="20"/>
      <c r="T2355" s="20"/>
      <c r="U2355" s="20"/>
      <c r="V2355" s="20"/>
      <c r="W2355" s="20"/>
      <c r="X2355" s="20"/>
      <c r="Y2355" s="20"/>
      <c r="Z2355" s="20"/>
      <c r="AA2355" s="20"/>
      <c r="AB2355" s="20"/>
      <c r="AC2355" s="20"/>
      <c r="AD2355" s="20"/>
      <c r="AE2355" s="20"/>
      <c r="AF2355" s="20"/>
      <c r="AG2355" s="20"/>
    </row>
    <row r="2356" spans="1:33">
      <c r="A2356" s="20"/>
      <c r="B2356" s="21" t="s">
        <v>4276</v>
      </c>
      <c r="C2356" s="22" t="s">
        <v>4277</v>
      </c>
      <c r="D2356" s="22" t="s">
        <v>1927</v>
      </c>
      <c r="E2356" s="22" t="s">
        <v>4278</v>
      </c>
      <c r="F2356" s="22"/>
      <c r="G2356" s="22" t="s">
        <v>4279</v>
      </c>
      <c r="H2356" s="22"/>
      <c r="I2356" s="22"/>
      <c r="J2356" s="22"/>
      <c r="K2356" s="22" t="s">
        <v>4280</v>
      </c>
      <c r="L2356" s="22"/>
      <c r="M2356" s="22" t="s">
        <v>4281</v>
      </c>
      <c r="N2356" s="22" t="s">
        <v>180</v>
      </c>
      <c r="O2356" s="22"/>
      <c r="P2356" s="23" t="s">
        <v>297</v>
      </c>
      <c r="Q2356" s="20"/>
      <c r="R2356" s="20"/>
      <c r="S2356" s="20"/>
      <c r="T2356" s="20"/>
      <c r="U2356" s="20"/>
      <c r="V2356" s="20"/>
      <c r="W2356" s="20"/>
      <c r="X2356" s="20"/>
      <c r="Y2356" s="20"/>
      <c r="Z2356" s="20"/>
      <c r="AA2356" s="20"/>
      <c r="AB2356" s="20"/>
      <c r="AC2356" s="20"/>
      <c r="AD2356" s="20"/>
      <c r="AE2356" s="20"/>
      <c r="AF2356" s="20"/>
      <c r="AG2356" s="20"/>
    </row>
    <row r="2357" spans="1:33">
      <c r="A2357" s="20"/>
      <c r="B2357" s="24"/>
      <c r="C2357" s="25" t="s">
        <v>4282</v>
      </c>
      <c r="D2357" s="25"/>
      <c r="E2357" s="25"/>
      <c r="F2357" s="25"/>
      <c r="G2357" s="25" t="s">
        <v>17</v>
      </c>
      <c r="H2357" s="25"/>
      <c r="I2357" s="25"/>
      <c r="J2357" s="25"/>
      <c r="K2357" s="25"/>
      <c r="L2357" s="25"/>
      <c r="M2357" s="25"/>
      <c r="N2357" s="25"/>
      <c r="O2357" s="25"/>
      <c r="P2357" s="26"/>
      <c r="Q2357" s="20"/>
      <c r="R2357" s="20"/>
      <c r="S2357" s="20"/>
      <c r="T2357" s="20"/>
      <c r="U2357" s="20"/>
      <c r="V2357" s="20"/>
      <c r="W2357" s="20"/>
      <c r="X2357" s="20"/>
      <c r="Y2357" s="20"/>
      <c r="Z2357" s="20"/>
      <c r="AA2357" s="20"/>
      <c r="AB2357" s="20"/>
      <c r="AC2357" s="20"/>
      <c r="AD2357" s="20"/>
      <c r="AE2357" s="20"/>
      <c r="AF2357" s="20"/>
      <c r="AG2357" s="20"/>
    </row>
    <row r="2358" spans="1:33">
      <c r="A2358" s="20"/>
      <c r="B2358" s="21" t="s">
        <v>4283</v>
      </c>
      <c r="C2358" s="22" t="s">
        <v>4284</v>
      </c>
      <c r="D2358" s="22"/>
      <c r="E2358" s="22" t="s">
        <v>4285</v>
      </c>
      <c r="F2358" s="22"/>
      <c r="G2358" s="22" t="s">
        <v>4286</v>
      </c>
      <c r="H2358" s="22"/>
      <c r="I2358" s="22"/>
      <c r="J2358" s="22"/>
      <c r="K2358" s="22" t="s">
        <v>4287</v>
      </c>
      <c r="L2358" s="22"/>
      <c r="M2358" s="22" t="s">
        <v>4257</v>
      </c>
      <c r="N2358" s="22" t="s">
        <v>315</v>
      </c>
      <c r="O2358" s="22">
        <v>117</v>
      </c>
      <c r="P2358" s="23"/>
      <c r="Q2358" s="20"/>
      <c r="R2358" s="20"/>
      <c r="S2358" s="20"/>
      <c r="T2358" s="20"/>
      <c r="U2358" s="20"/>
      <c r="V2358" s="20"/>
      <c r="W2358" s="20"/>
      <c r="X2358" s="20"/>
      <c r="Y2358" s="20"/>
      <c r="Z2358" s="20"/>
      <c r="AA2358" s="20"/>
      <c r="AB2358" s="20"/>
      <c r="AC2358" s="20"/>
      <c r="AD2358" s="20"/>
      <c r="AE2358" s="20"/>
      <c r="AF2358" s="20"/>
      <c r="AG2358" s="20"/>
    </row>
    <row r="2359" spans="1:33">
      <c r="A2359" s="20"/>
      <c r="B2359" s="24"/>
      <c r="C2359" s="25"/>
      <c r="D2359" s="25"/>
      <c r="E2359" s="25"/>
      <c r="F2359" s="25"/>
      <c r="G2359" s="25" t="s">
        <v>4288</v>
      </c>
      <c r="H2359" s="25"/>
      <c r="I2359" s="25"/>
      <c r="J2359" s="25"/>
      <c r="K2359" s="25"/>
      <c r="L2359" s="25"/>
      <c r="M2359" s="25"/>
      <c r="N2359" s="25"/>
      <c r="O2359" s="25"/>
      <c r="P2359" s="26"/>
      <c r="Q2359" s="20"/>
      <c r="R2359" s="20"/>
      <c r="S2359" s="20"/>
      <c r="T2359" s="20"/>
      <c r="U2359" s="20"/>
      <c r="V2359" s="20"/>
      <c r="W2359" s="20"/>
      <c r="X2359" s="20"/>
      <c r="Y2359" s="20"/>
      <c r="Z2359" s="20"/>
      <c r="AA2359" s="20"/>
      <c r="AB2359" s="20"/>
      <c r="AC2359" s="20"/>
      <c r="AD2359" s="20"/>
      <c r="AE2359" s="20"/>
      <c r="AF2359" s="20"/>
      <c r="AG2359" s="20"/>
    </row>
    <row r="2360" spans="1:33">
      <c r="A2360" s="20"/>
      <c r="B2360" s="21"/>
      <c r="C2360" s="22" t="s">
        <v>4238</v>
      </c>
      <c r="D2360" s="22"/>
      <c r="E2360" s="22"/>
      <c r="F2360" s="22"/>
      <c r="G2360" s="22"/>
      <c r="H2360" s="22"/>
      <c r="I2360" s="22"/>
      <c r="J2360" s="22"/>
      <c r="K2360" s="22"/>
      <c r="L2360" s="22"/>
      <c r="M2360" s="22"/>
      <c r="N2360" s="22"/>
      <c r="O2360" s="22"/>
      <c r="P2360" s="23"/>
      <c r="Q2360" s="20"/>
      <c r="R2360" s="20"/>
      <c r="S2360" s="20"/>
      <c r="T2360" s="20"/>
      <c r="U2360" s="20"/>
      <c r="V2360" s="20"/>
      <c r="W2360" s="20"/>
      <c r="X2360" s="20"/>
      <c r="Y2360" s="20"/>
      <c r="Z2360" s="20"/>
      <c r="AA2360" s="20"/>
      <c r="AB2360" s="20"/>
      <c r="AC2360" s="20"/>
      <c r="AD2360" s="20"/>
      <c r="AE2360" s="20"/>
      <c r="AF2360" s="20"/>
      <c r="AG2360" s="20"/>
    </row>
    <row r="2361" spans="1:33">
      <c r="A2361" s="20"/>
      <c r="B2361" s="24"/>
      <c r="C2361" s="25"/>
      <c r="D2361" s="25"/>
      <c r="E2361" s="25"/>
      <c r="F2361" s="25"/>
      <c r="G2361" s="25"/>
      <c r="H2361" s="25"/>
      <c r="I2361" s="25"/>
      <c r="J2361" s="25"/>
      <c r="K2361" s="25" t="s">
        <v>3889</v>
      </c>
      <c r="L2361" s="25"/>
      <c r="M2361" s="25"/>
      <c r="N2361" s="25"/>
      <c r="O2361" s="25"/>
      <c r="P2361" s="26"/>
      <c r="Q2361" s="20"/>
      <c r="R2361" s="20"/>
      <c r="S2361" s="20"/>
      <c r="T2361" s="20"/>
      <c r="U2361" s="20"/>
      <c r="V2361" s="20"/>
      <c r="W2361" s="20"/>
      <c r="X2361" s="20"/>
      <c r="Y2361" s="20"/>
      <c r="Z2361" s="20"/>
      <c r="AA2361" s="20"/>
      <c r="AB2361" s="20"/>
      <c r="AC2361" s="20"/>
      <c r="AD2361" s="20"/>
      <c r="AE2361" s="20"/>
      <c r="AF2361" s="20"/>
      <c r="AG2361" s="20"/>
    </row>
    <row r="2362" spans="1:33">
      <c r="A2362" s="20"/>
      <c r="B2362" s="21"/>
      <c r="C2362" s="22" t="s">
        <v>3895</v>
      </c>
      <c r="D2362" s="22"/>
      <c r="E2362" s="22" t="s">
        <v>4239</v>
      </c>
      <c r="F2362" s="22"/>
      <c r="G2362" s="22" t="s">
        <v>4240</v>
      </c>
      <c r="H2362" s="22"/>
      <c r="I2362" s="22">
        <v>15.5</v>
      </c>
      <c r="J2362" s="22"/>
      <c r="K2362" s="22" t="s">
        <v>3893</v>
      </c>
      <c r="L2362" s="22" t="s">
        <v>4241</v>
      </c>
      <c r="M2362" s="22"/>
      <c r="N2362" s="22"/>
      <c r="O2362" s="22"/>
      <c r="P2362" s="23"/>
      <c r="Q2362" s="20"/>
      <c r="R2362" s="20"/>
      <c r="S2362" s="20"/>
      <c r="T2362" s="20"/>
      <c r="U2362" s="20"/>
      <c r="V2362" s="20"/>
      <c r="W2362" s="20"/>
      <c r="X2362" s="20"/>
      <c r="Y2362" s="20"/>
      <c r="Z2362" s="20"/>
      <c r="AA2362" s="20"/>
      <c r="AB2362" s="20"/>
      <c r="AC2362" s="20"/>
      <c r="AD2362" s="20"/>
      <c r="AE2362" s="20"/>
      <c r="AF2362" s="20"/>
      <c r="AG2362" s="20"/>
    </row>
    <row r="2363" spans="1:33">
      <c r="A2363" s="20"/>
      <c r="B2363" s="24"/>
      <c r="C2363" s="25"/>
      <c r="D2363" s="25" t="s">
        <v>4188</v>
      </c>
      <c r="E2363" s="25"/>
      <c r="F2363" s="25"/>
      <c r="G2363" s="25" t="s">
        <v>17</v>
      </c>
      <c r="H2363" s="25"/>
      <c r="I2363" s="25"/>
      <c r="J2363" s="25"/>
      <c r="K2363" s="25"/>
      <c r="L2363" s="25"/>
      <c r="M2363" s="25"/>
      <c r="N2363" s="25"/>
      <c r="O2363" s="25"/>
      <c r="P2363" s="20"/>
      <c r="Q2363" s="20"/>
      <c r="R2363" s="20"/>
      <c r="S2363" s="20"/>
      <c r="T2363" s="20"/>
      <c r="U2363" s="20"/>
      <c r="V2363" s="20"/>
      <c r="W2363" s="20"/>
      <c r="X2363" s="20"/>
      <c r="Y2363" s="20"/>
      <c r="Z2363" s="20"/>
      <c r="AA2363" s="20"/>
      <c r="AB2363" s="20"/>
      <c r="AC2363" s="20"/>
      <c r="AD2363" s="20"/>
      <c r="AE2363" s="20"/>
      <c r="AF2363" s="20"/>
      <c r="AG2363" s="20"/>
    </row>
    <row r="2364" spans="1:33">
      <c r="A2364" s="20"/>
      <c r="B2364" s="21" t="s">
        <v>4289</v>
      </c>
      <c r="C2364" s="22" t="s">
        <v>3858</v>
      </c>
      <c r="D2364" s="22" t="s">
        <v>4290</v>
      </c>
      <c r="E2364" s="22"/>
      <c r="F2364" s="22"/>
      <c r="G2364" s="22" t="s">
        <v>4291</v>
      </c>
      <c r="H2364" s="22"/>
      <c r="I2364" s="22"/>
      <c r="J2364" s="22"/>
      <c r="K2364" s="22" t="s">
        <v>4292</v>
      </c>
      <c r="L2364" s="22"/>
      <c r="M2364" s="22" t="s">
        <v>4293</v>
      </c>
      <c r="N2364" s="22" t="s">
        <v>4294</v>
      </c>
      <c r="O2364" s="22" t="s">
        <v>4295</v>
      </c>
      <c r="P2364" s="20"/>
      <c r="Q2364" s="20"/>
      <c r="R2364" s="20"/>
      <c r="S2364" s="20"/>
      <c r="T2364" s="20"/>
      <c r="U2364" s="20"/>
      <c r="V2364" s="20"/>
      <c r="W2364" s="20"/>
      <c r="X2364" s="20"/>
      <c r="Y2364" s="20"/>
      <c r="Z2364" s="20"/>
      <c r="AA2364" s="20"/>
      <c r="AB2364" s="20"/>
      <c r="AC2364" s="20"/>
      <c r="AD2364" s="20"/>
      <c r="AE2364" s="20"/>
      <c r="AF2364" s="20"/>
      <c r="AG2364" s="20"/>
    </row>
    <row r="2365" spans="1:33">
      <c r="A2365" s="20"/>
      <c r="B2365" s="24"/>
      <c r="C2365" s="25"/>
      <c r="D2365" s="25"/>
      <c r="E2365" s="25"/>
      <c r="F2365" s="25"/>
      <c r="G2365" s="25" t="s">
        <v>4296</v>
      </c>
      <c r="H2365" s="25"/>
      <c r="I2365" s="25"/>
      <c r="J2365" s="25"/>
      <c r="K2365" s="25" t="s">
        <v>4297</v>
      </c>
      <c r="L2365" s="25"/>
      <c r="M2365" s="25"/>
      <c r="N2365" s="25"/>
      <c r="O2365" s="25"/>
      <c r="P2365" s="20"/>
      <c r="Q2365" s="20"/>
      <c r="R2365" s="20"/>
      <c r="S2365" s="20"/>
      <c r="T2365" s="20"/>
      <c r="U2365" s="20"/>
      <c r="V2365" s="20"/>
      <c r="W2365" s="20"/>
      <c r="X2365" s="20"/>
      <c r="Y2365" s="20"/>
      <c r="Z2365" s="20"/>
      <c r="AA2365" s="20"/>
      <c r="AB2365" s="20"/>
      <c r="AC2365" s="20"/>
      <c r="AD2365" s="20"/>
      <c r="AE2365" s="20"/>
      <c r="AF2365" s="20"/>
      <c r="AG2365" s="20"/>
    </row>
    <row r="2366" spans="1:33">
      <c r="A2366" s="20"/>
      <c r="B2366" s="21"/>
      <c r="C2366" s="22"/>
      <c r="D2366" s="22"/>
      <c r="E2366" s="22"/>
      <c r="F2366" s="22"/>
      <c r="G2366" s="22" t="s">
        <v>4298</v>
      </c>
      <c r="H2366" s="22"/>
      <c r="I2366" s="22"/>
      <c r="J2366" s="22"/>
      <c r="K2366" s="22" t="s">
        <v>4299</v>
      </c>
      <c r="L2366" s="22"/>
      <c r="M2366" s="22"/>
      <c r="N2366" s="22"/>
      <c r="O2366" s="22"/>
      <c r="P2366" s="20"/>
      <c r="Q2366" s="20"/>
      <c r="R2366" s="20"/>
      <c r="S2366" s="20"/>
      <c r="T2366" s="20"/>
      <c r="U2366" s="20"/>
      <c r="V2366" s="20"/>
      <c r="W2366" s="20"/>
      <c r="X2366" s="20"/>
      <c r="Y2366" s="20"/>
      <c r="Z2366" s="20"/>
      <c r="AA2366" s="20"/>
      <c r="AB2366" s="20"/>
      <c r="AC2366" s="20"/>
      <c r="AD2366" s="20"/>
      <c r="AE2366" s="20"/>
      <c r="AF2366" s="20"/>
      <c r="AG2366" s="20"/>
    </row>
    <row r="2367" spans="1:33">
      <c r="A2367" s="20"/>
      <c r="B2367" s="24"/>
      <c r="C2367" s="25"/>
      <c r="D2367" s="22" t="s">
        <v>4280</v>
      </c>
      <c r="E2367" s="25"/>
      <c r="F2367" s="25"/>
      <c r="G2367" s="25" t="s">
        <v>4300</v>
      </c>
      <c r="H2367" s="25"/>
      <c r="I2367" s="25"/>
      <c r="J2367" s="25"/>
      <c r="K2367" s="25" t="s">
        <v>4301</v>
      </c>
      <c r="L2367" s="25"/>
      <c r="M2367" s="25"/>
      <c r="N2367" s="25"/>
      <c r="O2367" s="25"/>
      <c r="P2367" s="20"/>
      <c r="Q2367" s="20"/>
      <c r="R2367" s="20"/>
      <c r="S2367" s="20"/>
      <c r="T2367" s="20"/>
      <c r="U2367" s="20"/>
      <c r="V2367" s="20"/>
      <c r="W2367" s="20"/>
      <c r="X2367" s="20"/>
      <c r="Y2367" s="20"/>
      <c r="Z2367" s="20"/>
      <c r="AA2367" s="20"/>
      <c r="AB2367" s="20"/>
      <c r="AC2367" s="20"/>
      <c r="AD2367" s="20"/>
      <c r="AE2367" s="20"/>
      <c r="AF2367" s="20"/>
      <c r="AG2367" s="20"/>
    </row>
    <row r="2368" spans="1:33">
      <c r="A2368" s="20"/>
      <c r="B2368" s="21"/>
      <c r="C2368" s="22"/>
      <c r="D2368" s="22"/>
      <c r="E2368" s="22"/>
      <c r="F2368" s="22"/>
      <c r="G2368" s="22" t="s">
        <v>4302</v>
      </c>
      <c r="H2368" s="22"/>
      <c r="I2368" s="22"/>
      <c r="J2368" s="22"/>
      <c r="K2368" s="22" t="s">
        <v>4303</v>
      </c>
      <c r="L2368" s="22"/>
      <c r="M2368" s="22"/>
      <c r="N2368" s="22"/>
      <c r="O2368" s="22"/>
      <c r="P2368" s="20"/>
      <c r="Q2368" s="20"/>
      <c r="R2368" s="20"/>
      <c r="S2368" s="20"/>
      <c r="T2368" s="20"/>
      <c r="U2368" s="20"/>
      <c r="V2368" s="20"/>
      <c r="W2368" s="20"/>
      <c r="X2368" s="20"/>
      <c r="Y2368" s="20"/>
      <c r="Z2368" s="20"/>
      <c r="AA2368" s="20"/>
      <c r="AB2368" s="20"/>
      <c r="AC2368" s="20"/>
      <c r="AD2368" s="20"/>
      <c r="AE2368" s="20"/>
      <c r="AF2368" s="20"/>
      <c r="AG2368" s="20"/>
    </row>
    <row r="2369" spans="1:33">
      <c r="A2369" s="20"/>
      <c r="B2369" s="24" t="s">
        <v>4289</v>
      </c>
      <c r="C2369" s="25" t="s">
        <v>4191</v>
      </c>
      <c r="D2369" s="25" t="s">
        <v>3872</v>
      </c>
      <c r="E2369" s="25"/>
      <c r="F2369" s="25"/>
      <c r="G2369" s="25" t="s">
        <v>4304</v>
      </c>
      <c r="H2369" s="25"/>
      <c r="I2369" s="25"/>
      <c r="J2369" s="25"/>
      <c r="K2369" s="25" t="s">
        <v>3873</v>
      </c>
      <c r="L2369" s="25"/>
      <c r="M2369" s="25" t="s">
        <v>4305</v>
      </c>
      <c r="N2369" s="25" t="s">
        <v>602</v>
      </c>
      <c r="O2369" s="25" t="s">
        <v>211</v>
      </c>
      <c r="P2369" s="20"/>
      <c r="Q2369" s="20"/>
      <c r="R2369" s="20"/>
      <c r="S2369" s="20"/>
      <c r="T2369" s="20"/>
      <c r="U2369" s="20"/>
      <c r="V2369" s="20"/>
      <c r="W2369" s="20"/>
      <c r="X2369" s="20"/>
      <c r="Y2369" s="20"/>
      <c r="Z2369" s="20"/>
      <c r="AA2369" s="20"/>
      <c r="AB2369" s="20"/>
      <c r="AC2369" s="20"/>
      <c r="AD2369" s="20"/>
      <c r="AE2369" s="20"/>
      <c r="AF2369" s="20"/>
      <c r="AG2369" s="20"/>
    </row>
    <row r="2370" spans="1:33">
      <c r="A2370" s="20"/>
      <c r="B2370" s="21"/>
      <c r="C2370" s="22"/>
      <c r="D2370" s="22" t="s">
        <v>4306</v>
      </c>
      <c r="E2370" s="22"/>
      <c r="F2370" s="22"/>
      <c r="G2370" s="22" t="s">
        <v>4307</v>
      </c>
      <c r="H2370" s="22"/>
      <c r="I2370" s="22"/>
      <c r="J2370" s="22"/>
      <c r="K2370" s="22" t="s">
        <v>3874</v>
      </c>
      <c r="L2370" s="22"/>
      <c r="M2370" s="22"/>
      <c r="N2370" s="22"/>
      <c r="O2370" s="22"/>
      <c r="P2370" s="20"/>
      <c r="Q2370" s="20"/>
      <c r="R2370" s="20"/>
      <c r="S2370" s="20"/>
      <c r="T2370" s="20"/>
      <c r="U2370" s="20"/>
      <c r="V2370" s="20"/>
      <c r="W2370" s="20"/>
      <c r="X2370" s="20"/>
      <c r="Y2370" s="20"/>
      <c r="Z2370" s="20"/>
      <c r="AA2370" s="20"/>
      <c r="AB2370" s="20"/>
      <c r="AC2370" s="20"/>
      <c r="AD2370" s="20"/>
      <c r="AE2370" s="20"/>
      <c r="AF2370" s="20"/>
      <c r="AG2370" s="20"/>
    </row>
    <row r="2371" spans="1:33">
      <c r="A2371" s="20"/>
      <c r="B2371" s="24"/>
      <c r="C2371" s="25"/>
      <c r="D2371" s="25" t="s">
        <v>4308</v>
      </c>
      <c r="E2371" s="25"/>
      <c r="F2371" s="25"/>
      <c r="G2371" s="25" t="s">
        <v>4309</v>
      </c>
      <c r="H2371" s="25"/>
      <c r="I2371" s="25"/>
      <c r="J2371" s="25"/>
      <c r="K2371" s="25" t="s">
        <v>17</v>
      </c>
      <c r="L2371" s="25"/>
      <c r="M2371" s="25"/>
      <c r="N2371" s="25"/>
      <c r="O2371" s="25"/>
      <c r="P2371" s="20"/>
      <c r="Q2371" s="20"/>
      <c r="R2371" s="20"/>
      <c r="S2371" s="20"/>
      <c r="T2371" s="20"/>
      <c r="U2371" s="20"/>
      <c r="V2371" s="20"/>
      <c r="W2371" s="20"/>
      <c r="X2371" s="20"/>
      <c r="Y2371" s="20"/>
      <c r="Z2371" s="20"/>
      <c r="AA2371" s="20"/>
      <c r="AB2371" s="20"/>
      <c r="AC2371" s="20"/>
      <c r="AD2371" s="20"/>
      <c r="AE2371" s="20"/>
      <c r="AF2371" s="20"/>
      <c r="AG2371" s="20"/>
    </row>
    <row r="2372" spans="1:33">
      <c r="A2372" s="20"/>
      <c r="B2372" s="21"/>
      <c r="C2372" s="22" t="s">
        <v>4195</v>
      </c>
      <c r="D2372" s="22" t="s">
        <v>4310</v>
      </c>
      <c r="E2372" s="22"/>
      <c r="F2372" s="22"/>
      <c r="G2372" s="22" t="s">
        <v>4311</v>
      </c>
      <c r="H2372" s="22"/>
      <c r="I2372" s="22"/>
      <c r="J2372" s="22"/>
      <c r="K2372" s="22" t="s">
        <v>4312</v>
      </c>
      <c r="L2372" s="22"/>
      <c r="M2372" s="22"/>
      <c r="N2372" s="22"/>
      <c r="O2372" s="22"/>
      <c r="P2372" s="20"/>
      <c r="Q2372" s="20"/>
      <c r="R2372" s="20"/>
      <c r="S2372" s="20"/>
      <c r="T2372" s="20"/>
      <c r="U2372" s="20"/>
      <c r="V2372" s="20"/>
      <c r="W2372" s="20"/>
      <c r="X2372" s="20"/>
      <c r="Y2372" s="20"/>
      <c r="Z2372" s="20"/>
      <c r="AA2372" s="20"/>
      <c r="AB2372" s="20"/>
      <c r="AC2372" s="20"/>
      <c r="AD2372" s="20"/>
      <c r="AE2372" s="20"/>
      <c r="AF2372" s="20"/>
      <c r="AG2372" s="20"/>
    </row>
    <row r="2373" spans="1:33">
      <c r="A2373" s="20"/>
      <c r="B2373" s="24"/>
      <c r="C2373" s="25"/>
      <c r="D2373" s="25" t="s">
        <v>4313</v>
      </c>
      <c r="E2373" s="25"/>
      <c r="F2373" s="25"/>
      <c r="G2373" s="25" t="s">
        <v>4314</v>
      </c>
      <c r="H2373" s="25"/>
      <c r="I2373" s="25"/>
      <c r="J2373" s="25"/>
      <c r="K2373" s="25" t="s">
        <v>4315</v>
      </c>
      <c r="L2373" s="25"/>
      <c r="M2373" s="25"/>
      <c r="N2373" s="25"/>
      <c r="O2373" s="25"/>
      <c r="P2373" s="20"/>
      <c r="Q2373" s="20"/>
      <c r="R2373" s="20"/>
      <c r="S2373" s="20"/>
      <c r="T2373" s="20"/>
      <c r="U2373" s="20"/>
      <c r="V2373" s="20"/>
      <c r="W2373" s="20"/>
      <c r="X2373" s="20"/>
      <c r="Y2373" s="20"/>
      <c r="Z2373" s="20"/>
      <c r="AA2373" s="20"/>
      <c r="AB2373" s="20"/>
      <c r="AC2373" s="20"/>
      <c r="AD2373" s="20"/>
      <c r="AE2373" s="20"/>
      <c r="AF2373" s="20"/>
      <c r="AG2373" s="20"/>
    </row>
    <row r="2374" spans="1:33">
      <c r="A2374" s="20"/>
      <c r="B2374" s="21"/>
      <c r="C2374" s="22"/>
      <c r="D2374" s="22" t="s">
        <v>4316</v>
      </c>
      <c r="E2374" s="22"/>
      <c r="F2374" s="22"/>
      <c r="G2374" s="22" t="s">
        <v>4317</v>
      </c>
      <c r="H2374" s="22"/>
      <c r="I2374" s="22"/>
      <c r="J2374" s="22"/>
      <c r="K2374" s="22" t="s">
        <v>17</v>
      </c>
      <c r="L2374" s="22"/>
      <c r="M2374" s="22"/>
      <c r="N2374" s="22"/>
      <c r="O2374" s="22"/>
      <c r="P2374" s="20"/>
      <c r="Q2374" s="20"/>
      <c r="R2374" s="20"/>
      <c r="S2374" s="20"/>
      <c r="T2374" s="20"/>
      <c r="U2374" s="20"/>
      <c r="V2374" s="20"/>
      <c r="W2374" s="20"/>
      <c r="X2374" s="20"/>
      <c r="Y2374" s="20"/>
      <c r="Z2374" s="20"/>
      <c r="AA2374" s="20"/>
      <c r="AB2374" s="20"/>
      <c r="AC2374" s="20"/>
      <c r="AD2374" s="20"/>
      <c r="AE2374" s="20"/>
      <c r="AF2374" s="20"/>
      <c r="AG2374" s="20"/>
    </row>
    <row r="2375" spans="1:33">
      <c r="A2375" s="20"/>
      <c r="B2375" s="24"/>
      <c r="C2375" s="25"/>
      <c r="D2375" s="25" t="s">
        <v>3884</v>
      </c>
      <c r="E2375" s="25"/>
      <c r="F2375" s="25"/>
      <c r="G2375" s="25"/>
      <c r="H2375" s="25"/>
      <c r="I2375" s="25"/>
      <c r="J2375" s="25"/>
      <c r="K2375" s="25"/>
      <c r="L2375" s="25"/>
      <c r="M2375" s="25"/>
      <c r="N2375" s="25"/>
      <c r="O2375" s="25"/>
      <c r="P2375" s="20"/>
      <c r="Q2375" s="20"/>
      <c r="R2375" s="20"/>
      <c r="S2375" s="20"/>
      <c r="T2375" s="20"/>
      <c r="U2375" s="20"/>
      <c r="V2375" s="20"/>
      <c r="W2375" s="20"/>
      <c r="X2375" s="20"/>
      <c r="Y2375" s="20"/>
      <c r="Z2375" s="20"/>
      <c r="AA2375" s="20"/>
      <c r="AB2375" s="20"/>
      <c r="AC2375" s="20"/>
      <c r="AD2375" s="20"/>
      <c r="AE2375" s="20"/>
      <c r="AF2375" s="20"/>
      <c r="AG2375" s="20"/>
    </row>
    <row r="2376" spans="1:33">
      <c r="A2376" s="20"/>
      <c r="B2376" s="21"/>
      <c r="C2376" s="22"/>
      <c r="D2376" s="22" t="s">
        <v>3885</v>
      </c>
      <c r="E2376" s="22"/>
      <c r="F2376" s="22"/>
      <c r="G2376" s="22"/>
      <c r="H2376" s="22"/>
      <c r="I2376" s="22"/>
      <c r="J2376" s="22"/>
      <c r="K2376" s="22"/>
      <c r="L2376" s="22"/>
      <c r="M2376" s="22"/>
      <c r="N2376" s="22"/>
      <c r="O2376" s="22"/>
      <c r="P2376" s="20"/>
      <c r="Q2376" s="20"/>
      <c r="R2376" s="20"/>
      <c r="S2376" s="20"/>
      <c r="T2376" s="20"/>
      <c r="U2376" s="20"/>
      <c r="V2376" s="20"/>
      <c r="W2376" s="20"/>
      <c r="X2376" s="20"/>
      <c r="Y2376" s="20"/>
      <c r="Z2376" s="20"/>
      <c r="AA2376" s="20"/>
      <c r="AB2376" s="20"/>
      <c r="AC2376" s="20"/>
      <c r="AD2376" s="20"/>
      <c r="AE2376" s="20"/>
      <c r="AF2376" s="20"/>
      <c r="AG2376" s="20"/>
    </row>
    <row r="2377" spans="1:33">
      <c r="A2377" s="20"/>
      <c r="B2377" s="24"/>
      <c r="C2377" s="25"/>
      <c r="D2377" s="25" t="s">
        <v>3886</v>
      </c>
      <c r="E2377" s="25"/>
      <c r="F2377" s="25"/>
      <c r="G2377" s="25"/>
      <c r="H2377" s="25"/>
      <c r="I2377" s="25"/>
      <c r="J2377" s="25"/>
      <c r="K2377" s="25"/>
      <c r="L2377" s="25"/>
      <c r="M2377" s="25"/>
      <c r="N2377" s="25"/>
      <c r="O2377" s="25"/>
      <c r="P2377" s="20"/>
      <c r="Q2377" s="20"/>
      <c r="R2377" s="20"/>
      <c r="S2377" s="20"/>
      <c r="T2377" s="20"/>
      <c r="U2377" s="20"/>
      <c r="V2377" s="20"/>
      <c r="W2377" s="20"/>
      <c r="X2377" s="20"/>
      <c r="Y2377" s="20"/>
      <c r="Z2377" s="20"/>
      <c r="AA2377" s="20"/>
      <c r="AB2377" s="20"/>
      <c r="AC2377" s="20"/>
      <c r="AD2377" s="20"/>
      <c r="AE2377" s="20"/>
      <c r="AF2377" s="20"/>
      <c r="AG2377" s="20"/>
    </row>
    <row r="2378" spans="1:33">
      <c r="A2378" s="20"/>
      <c r="B2378" s="21"/>
      <c r="C2378" s="22"/>
      <c r="D2378" s="22" t="s">
        <v>3887</v>
      </c>
      <c r="E2378" s="22"/>
      <c r="F2378" s="22"/>
      <c r="G2378" s="22"/>
      <c r="H2378" s="22"/>
      <c r="I2378" s="22"/>
      <c r="J2378" s="22"/>
      <c r="K2378" s="22"/>
      <c r="L2378" s="22"/>
      <c r="M2378" s="22"/>
      <c r="N2378" s="22"/>
      <c r="O2378" s="22"/>
      <c r="P2378" s="20"/>
      <c r="Q2378" s="20"/>
      <c r="R2378" s="20"/>
      <c r="S2378" s="20"/>
      <c r="T2378" s="20"/>
      <c r="U2378" s="20"/>
      <c r="V2378" s="20"/>
      <c r="W2378" s="20"/>
      <c r="X2378" s="20"/>
      <c r="Y2378" s="20"/>
      <c r="Z2378" s="20"/>
      <c r="AA2378" s="20"/>
      <c r="AB2378" s="20"/>
      <c r="AC2378" s="20"/>
      <c r="AD2378" s="20"/>
      <c r="AE2378" s="20"/>
      <c r="AF2378" s="20"/>
      <c r="AG2378" s="20"/>
    </row>
    <row r="2379" spans="1:33">
      <c r="A2379" s="20"/>
      <c r="B2379" s="20"/>
      <c r="C2379" s="20"/>
      <c r="D2379" s="20"/>
      <c r="E2379" s="20" t="s">
        <v>4318</v>
      </c>
      <c r="F2379" s="20" t="s">
        <v>17</v>
      </c>
      <c r="G2379" s="20"/>
      <c r="H2379" s="20"/>
      <c r="I2379" s="20"/>
      <c r="J2379" s="20"/>
      <c r="K2379" s="20"/>
      <c r="L2379" s="20"/>
      <c r="M2379" s="20"/>
      <c r="N2379" s="20"/>
      <c r="O2379" s="20"/>
      <c r="P2379" s="20"/>
      <c r="Q2379" s="20"/>
      <c r="R2379" s="20"/>
      <c r="S2379" s="20"/>
      <c r="T2379" s="20"/>
      <c r="U2379" s="20"/>
      <c r="V2379" s="20"/>
      <c r="W2379" s="20"/>
      <c r="X2379" s="20"/>
      <c r="Y2379" s="20"/>
      <c r="Z2379" s="20"/>
      <c r="AA2379" s="20"/>
      <c r="AB2379" s="20"/>
      <c r="AC2379" s="20"/>
      <c r="AD2379" s="20"/>
      <c r="AE2379" s="20"/>
      <c r="AF2379" s="20"/>
      <c r="AG2379" s="20"/>
    </row>
    <row r="2380" spans="1:33">
      <c r="A2380" s="20"/>
      <c r="B2380" s="20" t="s">
        <v>4319</v>
      </c>
      <c r="C2380" s="20" t="s">
        <v>4320</v>
      </c>
      <c r="D2380" s="20"/>
      <c r="E2380" s="20" t="s">
        <v>4321</v>
      </c>
      <c r="F2380" s="20" t="s">
        <v>4322</v>
      </c>
      <c r="G2380" s="20"/>
      <c r="H2380" s="20"/>
      <c r="I2380" s="20"/>
      <c r="J2380" s="20"/>
      <c r="K2380" s="20" t="s">
        <v>4323</v>
      </c>
      <c r="L2380" s="20"/>
      <c r="M2380" s="20"/>
      <c r="N2380" s="20" t="s">
        <v>4324</v>
      </c>
      <c r="O2380" s="20" t="s">
        <v>1888</v>
      </c>
      <c r="P2380" s="20">
        <v>181</v>
      </c>
      <c r="Q2380" s="20"/>
      <c r="R2380" s="20"/>
      <c r="S2380" s="20"/>
      <c r="T2380" s="20"/>
      <c r="U2380" s="20"/>
      <c r="V2380" s="20"/>
      <c r="W2380" s="20"/>
      <c r="X2380" s="20"/>
      <c r="Y2380" s="20"/>
      <c r="Z2380" s="20"/>
      <c r="AA2380" s="20"/>
      <c r="AB2380" s="20"/>
      <c r="AC2380" s="20"/>
      <c r="AD2380" s="20"/>
      <c r="AE2380" s="20"/>
      <c r="AF2380" s="20"/>
      <c r="AG2380" s="20"/>
    </row>
    <row r="2381" spans="1:33">
      <c r="A2381" s="20"/>
      <c r="B2381" s="20"/>
      <c r="C2381" s="20"/>
      <c r="D2381" s="20"/>
      <c r="E2381" s="20" t="s">
        <v>4325</v>
      </c>
      <c r="F2381" s="20" t="s">
        <v>4326</v>
      </c>
      <c r="G2381" s="20"/>
      <c r="H2381" s="20"/>
      <c r="I2381" s="20"/>
      <c r="J2381" s="20"/>
      <c r="K2381" s="20" t="s">
        <v>17</v>
      </c>
      <c r="L2381" s="20"/>
      <c r="M2381" s="20"/>
      <c r="N2381" s="20"/>
      <c r="O2381" s="20"/>
      <c r="P2381" s="20"/>
      <c r="Q2381" s="20"/>
      <c r="R2381" s="20"/>
      <c r="S2381" s="20"/>
      <c r="T2381" s="20"/>
      <c r="U2381" s="20"/>
      <c r="V2381" s="20"/>
      <c r="W2381" s="20"/>
      <c r="X2381" s="20"/>
      <c r="Y2381" s="20"/>
      <c r="Z2381" s="20"/>
      <c r="AA2381" s="20"/>
      <c r="AB2381" s="20"/>
      <c r="AC2381" s="20"/>
      <c r="AD2381" s="20"/>
      <c r="AE2381" s="20"/>
      <c r="AF2381" s="20"/>
      <c r="AG2381" s="20"/>
    </row>
    <row r="2382" spans="1:33">
      <c r="A2382" s="20"/>
      <c r="B2382" s="20"/>
      <c r="C2382" s="20"/>
      <c r="D2382" s="20"/>
      <c r="E2382" s="20" t="s">
        <v>4327</v>
      </c>
      <c r="F2382" s="20" t="s">
        <v>4328</v>
      </c>
      <c r="G2382" s="20"/>
      <c r="H2382" s="20"/>
      <c r="I2382" s="20"/>
      <c r="J2382" s="20"/>
      <c r="K2382" s="20" t="s">
        <v>4329</v>
      </c>
      <c r="L2382" s="20"/>
      <c r="M2382" s="20"/>
      <c r="N2382" s="20"/>
      <c r="O2382" s="20"/>
      <c r="P2382" s="20"/>
      <c r="Q2382" s="20"/>
      <c r="R2382" s="20"/>
      <c r="S2382" s="20"/>
      <c r="T2382" s="20"/>
      <c r="U2382" s="20"/>
      <c r="V2382" s="20"/>
      <c r="W2382" s="20"/>
      <c r="X2382" s="20"/>
      <c r="Y2382" s="20"/>
      <c r="Z2382" s="20"/>
      <c r="AA2382" s="20"/>
      <c r="AB2382" s="20"/>
      <c r="AC2382" s="20"/>
      <c r="AD2382" s="20"/>
      <c r="AE2382" s="20"/>
      <c r="AF2382" s="20"/>
      <c r="AG2382" s="20"/>
    </row>
    <row r="2383" spans="1:33">
      <c r="A2383" s="20"/>
      <c r="B2383" s="20"/>
      <c r="C2383" s="20" t="s">
        <v>4330</v>
      </c>
      <c r="D2383" s="20"/>
      <c r="E2383" s="20" t="s">
        <v>4331</v>
      </c>
      <c r="F2383" s="20" t="s">
        <v>4332</v>
      </c>
      <c r="G2383" s="20"/>
      <c r="H2383" s="20"/>
      <c r="I2383" s="20"/>
      <c r="J2383" s="20"/>
      <c r="K2383" s="20" t="s">
        <v>4333</v>
      </c>
      <c r="L2383" s="20"/>
      <c r="M2383" s="20"/>
      <c r="N2383" s="20" t="s">
        <v>4334</v>
      </c>
      <c r="O2383" s="20" t="s">
        <v>625</v>
      </c>
      <c r="P2383" s="20">
        <v>194</v>
      </c>
      <c r="Q2383" s="20"/>
      <c r="R2383" s="20"/>
      <c r="S2383" s="20"/>
      <c r="T2383" s="20"/>
      <c r="U2383" s="20"/>
      <c r="V2383" s="20"/>
      <c r="W2383" s="20"/>
      <c r="X2383" s="20"/>
      <c r="Y2383" s="20"/>
      <c r="Z2383" s="20"/>
      <c r="AA2383" s="20"/>
      <c r="AB2383" s="20"/>
      <c r="AC2383" s="20"/>
      <c r="AD2383" s="20"/>
      <c r="AE2383" s="20"/>
      <c r="AF2383" s="20"/>
      <c r="AG2383" s="20"/>
    </row>
    <row r="2384" spans="1:33">
      <c r="A2384" s="20"/>
      <c r="B2384" s="20"/>
      <c r="C2384" s="20"/>
      <c r="D2384" s="20"/>
      <c r="E2384" s="20" t="s">
        <v>4335</v>
      </c>
      <c r="F2384" s="20" t="s">
        <v>17</v>
      </c>
      <c r="G2384" s="20"/>
      <c r="H2384" s="20"/>
      <c r="I2384" s="20"/>
      <c r="J2384" s="20"/>
      <c r="K2384" s="20"/>
      <c r="L2384" s="20"/>
      <c r="M2384" s="20"/>
      <c r="N2384" s="20"/>
      <c r="O2384" s="20"/>
      <c r="P2384" s="20"/>
      <c r="Q2384" s="20"/>
      <c r="R2384" s="20"/>
      <c r="S2384" s="20"/>
      <c r="T2384" s="20"/>
      <c r="U2384" s="20"/>
      <c r="V2384" s="20"/>
      <c r="W2384" s="20"/>
      <c r="X2384" s="20"/>
      <c r="Y2384" s="20"/>
      <c r="Z2384" s="20"/>
      <c r="AA2384" s="20"/>
      <c r="AB2384" s="20"/>
      <c r="AC2384" s="20"/>
      <c r="AD2384" s="20"/>
      <c r="AE2384" s="20"/>
      <c r="AF2384" s="20"/>
      <c r="AG2384" s="20"/>
    </row>
    <row r="2385" spans="1:33">
      <c r="A2385" s="20"/>
      <c r="B2385" s="20" t="s">
        <v>4336</v>
      </c>
      <c r="C2385" s="20" t="s">
        <v>4320</v>
      </c>
      <c r="D2385" s="20" t="s">
        <v>4337</v>
      </c>
      <c r="E2385" s="20"/>
      <c r="F2385" s="20" t="s">
        <v>4338</v>
      </c>
      <c r="G2385" s="20"/>
      <c r="H2385" s="20"/>
      <c r="I2385" s="20"/>
      <c r="J2385" s="20"/>
      <c r="K2385" s="20" t="s">
        <v>4339</v>
      </c>
      <c r="L2385" s="20"/>
      <c r="M2385" s="20"/>
      <c r="N2385" s="20" t="s">
        <v>4340</v>
      </c>
      <c r="O2385" s="20" t="s">
        <v>624</v>
      </c>
      <c r="P2385" s="20">
        <v>169</v>
      </c>
      <c r="Q2385" s="20"/>
      <c r="R2385" s="20"/>
      <c r="S2385" s="20"/>
      <c r="T2385" s="20"/>
      <c r="U2385" s="20"/>
      <c r="V2385" s="20"/>
      <c r="W2385" s="20"/>
      <c r="X2385" s="20"/>
      <c r="Y2385" s="20"/>
      <c r="Z2385" s="20"/>
      <c r="AA2385" s="20"/>
      <c r="AB2385" s="20"/>
      <c r="AC2385" s="20"/>
      <c r="AD2385" s="20"/>
      <c r="AE2385" s="20"/>
      <c r="AF2385" s="20"/>
      <c r="AG2385" s="20"/>
    </row>
    <row r="2386" spans="1:33">
      <c r="A2386" s="20"/>
      <c r="B2386" s="20"/>
      <c r="C2386" s="20"/>
      <c r="D2386" s="20"/>
      <c r="E2386" s="20" t="s">
        <v>4341</v>
      </c>
      <c r="F2386" s="20"/>
      <c r="G2386" s="20"/>
      <c r="H2386" s="20"/>
      <c r="I2386" s="20"/>
      <c r="J2386" s="20"/>
      <c r="K2386" s="20"/>
      <c r="L2386" s="20"/>
      <c r="M2386" s="20"/>
      <c r="N2386" s="20"/>
      <c r="O2386" s="20"/>
      <c r="P2386" s="20"/>
      <c r="Q2386" s="20"/>
      <c r="R2386" s="20"/>
      <c r="S2386" s="20"/>
      <c r="T2386" s="20"/>
      <c r="U2386" s="20"/>
      <c r="V2386" s="20"/>
      <c r="W2386" s="20"/>
      <c r="X2386" s="20"/>
      <c r="Y2386" s="20"/>
      <c r="Z2386" s="20"/>
      <c r="AA2386" s="20"/>
      <c r="AB2386" s="20"/>
      <c r="AC2386" s="20"/>
      <c r="AD2386" s="20"/>
      <c r="AE2386" s="20"/>
      <c r="AF2386" s="20"/>
      <c r="AG2386" s="20"/>
    </row>
    <row r="2387" spans="1:33">
      <c r="A2387" s="20"/>
      <c r="B2387" s="20"/>
      <c r="C2387" s="20"/>
      <c r="D2387" s="20"/>
      <c r="E2387" s="20"/>
      <c r="F2387" s="20"/>
      <c r="G2387" s="20"/>
      <c r="H2387" s="20"/>
      <c r="I2387" s="20"/>
      <c r="J2387" s="20"/>
      <c r="K2387" s="20"/>
      <c r="L2387" s="20" t="s">
        <v>3889</v>
      </c>
      <c r="M2387" s="20"/>
      <c r="N2387" s="20"/>
      <c r="O2387" s="20"/>
      <c r="P2387" s="20"/>
      <c r="Q2387" s="20"/>
      <c r="R2387" s="20"/>
      <c r="S2387" s="20"/>
      <c r="T2387" s="20"/>
      <c r="U2387" s="20"/>
      <c r="V2387" s="20"/>
      <c r="W2387" s="20"/>
      <c r="X2387" s="20"/>
      <c r="Y2387" s="20"/>
      <c r="Z2387" s="20"/>
      <c r="AA2387" s="20"/>
      <c r="AB2387" s="20"/>
      <c r="AC2387" s="20"/>
      <c r="AD2387" s="20"/>
      <c r="AE2387" s="20"/>
      <c r="AF2387" s="20"/>
      <c r="AG2387" s="20"/>
    </row>
    <row r="2388" spans="1:33">
      <c r="A2388" s="20"/>
      <c r="B2388" s="20"/>
      <c r="C2388" s="20"/>
      <c r="D2388" s="20"/>
      <c r="E2388" s="20"/>
      <c r="F2388" s="20" t="s">
        <v>4342</v>
      </c>
      <c r="G2388" s="20" t="s">
        <v>4343</v>
      </c>
      <c r="H2388" s="20"/>
      <c r="I2388" s="20" t="s">
        <v>4344</v>
      </c>
      <c r="J2388" s="20"/>
      <c r="K2388" s="20"/>
      <c r="L2388" s="20"/>
      <c r="M2388" s="20" t="s">
        <v>4170</v>
      </c>
      <c r="N2388" s="20"/>
      <c r="O2388" s="20"/>
      <c r="P2388" s="20"/>
      <c r="Q2388" s="20"/>
      <c r="R2388" s="20"/>
      <c r="S2388" s="20"/>
      <c r="T2388" s="20"/>
      <c r="U2388" s="20"/>
      <c r="V2388" s="20"/>
      <c r="W2388" s="20"/>
      <c r="X2388" s="20"/>
      <c r="Y2388" s="20"/>
      <c r="Z2388" s="20"/>
      <c r="AA2388" s="20"/>
      <c r="AB2388" s="20"/>
      <c r="AC2388" s="20"/>
      <c r="AD2388" s="20"/>
      <c r="AE2388" s="20"/>
      <c r="AF2388" s="20"/>
      <c r="AG2388" s="20"/>
    </row>
    <row r="2389" spans="1:33">
      <c r="A2389" s="20"/>
      <c r="B2389" s="20"/>
      <c r="C2389" s="20"/>
      <c r="D2389" s="20"/>
      <c r="E2389" s="20" t="s">
        <v>4345</v>
      </c>
      <c r="F2389" s="20"/>
      <c r="G2389" s="20"/>
      <c r="H2389" s="20"/>
      <c r="I2389" s="20"/>
      <c r="J2389" s="20"/>
      <c r="K2389" s="20"/>
      <c r="L2389" s="20"/>
      <c r="M2389" s="20"/>
      <c r="N2389" s="20"/>
      <c r="O2389" s="20"/>
      <c r="P2389" s="20"/>
      <c r="Q2389" s="20"/>
      <c r="R2389" s="20"/>
      <c r="S2389" s="20"/>
      <c r="T2389" s="20"/>
      <c r="U2389" s="20"/>
      <c r="V2389" s="20"/>
      <c r="W2389" s="20"/>
      <c r="X2389" s="20"/>
      <c r="Y2389" s="20"/>
      <c r="Z2389" s="20"/>
      <c r="AA2389" s="20"/>
      <c r="AB2389" s="20"/>
      <c r="AC2389" s="20"/>
      <c r="AD2389" s="20"/>
      <c r="AE2389" s="20"/>
      <c r="AF2389" s="20"/>
      <c r="AG2389" s="20"/>
    </row>
    <row r="2390" spans="1:33">
      <c r="A2390" s="20"/>
      <c r="B2390" s="20" t="s">
        <v>3952</v>
      </c>
      <c r="C2390" s="20"/>
      <c r="D2390" s="20"/>
      <c r="E2390" s="20" t="s">
        <v>4346</v>
      </c>
      <c r="F2390" s="20"/>
      <c r="G2390" s="20"/>
      <c r="H2390" s="20"/>
      <c r="I2390" s="20" t="s">
        <v>4347</v>
      </c>
      <c r="J2390" s="20" t="s">
        <v>4348</v>
      </c>
      <c r="K2390" s="20" t="s">
        <v>4349</v>
      </c>
      <c r="L2390" s="20"/>
      <c r="M2390" s="20"/>
      <c r="N2390" s="20"/>
      <c r="O2390" s="20"/>
      <c r="P2390" s="20"/>
      <c r="Q2390" s="20"/>
      <c r="R2390" s="20"/>
      <c r="S2390" s="20"/>
      <c r="T2390" s="20"/>
      <c r="U2390" s="20"/>
      <c r="V2390" s="20"/>
      <c r="W2390" s="20"/>
      <c r="X2390" s="20"/>
      <c r="Y2390" s="20"/>
      <c r="Z2390" s="20"/>
      <c r="AA2390" s="20"/>
      <c r="AB2390" s="20"/>
      <c r="AC2390" s="20"/>
      <c r="AD2390" s="20"/>
      <c r="AE2390" s="20"/>
      <c r="AF2390" s="20"/>
      <c r="AG2390" s="20"/>
    </row>
    <row r="2391" spans="1:33">
      <c r="A2391" s="20"/>
      <c r="B2391" s="20" t="s">
        <v>4350</v>
      </c>
      <c r="C2391" s="20"/>
      <c r="D2391" s="20"/>
      <c r="E2391" s="20" t="s">
        <v>4351</v>
      </c>
      <c r="F2391" s="20"/>
      <c r="G2391" s="20"/>
      <c r="H2391" s="20"/>
      <c r="I2391" s="20"/>
      <c r="J2391" s="20"/>
      <c r="K2391" s="20"/>
      <c r="L2391" s="20"/>
      <c r="M2391" s="20"/>
      <c r="N2391" s="20"/>
      <c r="O2391" s="20"/>
      <c r="P2391" s="20"/>
      <c r="Q2391" s="20"/>
      <c r="R2391" s="20"/>
      <c r="S2391" s="20"/>
      <c r="T2391" s="20"/>
      <c r="U2391" s="20"/>
      <c r="V2391" s="20"/>
      <c r="W2391" s="20"/>
      <c r="X2391" s="20"/>
      <c r="Y2391" s="20"/>
      <c r="Z2391" s="20"/>
      <c r="AA2391" s="20"/>
      <c r="AB2391" s="20"/>
      <c r="AC2391" s="20"/>
      <c r="AD2391" s="20"/>
      <c r="AE2391" s="20"/>
      <c r="AF2391" s="20"/>
      <c r="AG2391" s="20"/>
    </row>
    <row r="2392" spans="1:33">
      <c r="A2392" s="20"/>
      <c r="B2392" s="20" t="s">
        <v>4352</v>
      </c>
      <c r="C2392" s="20"/>
      <c r="D2392" s="20"/>
      <c r="E2392" s="20" t="s">
        <v>4353</v>
      </c>
      <c r="F2392" s="20"/>
      <c r="G2392" s="20"/>
      <c r="H2392" s="20"/>
      <c r="I2392" s="20"/>
      <c r="J2392" s="20"/>
      <c r="K2392" s="20"/>
      <c r="L2392" s="20"/>
      <c r="M2392" s="20"/>
      <c r="N2392" s="20"/>
      <c r="O2392" s="20"/>
      <c r="P2392" s="20"/>
      <c r="Q2392" s="20"/>
      <c r="R2392" s="20"/>
      <c r="S2392" s="20"/>
      <c r="T2392" s="20"/>
      <c r="U2392" s="20"/>
      <c r="V2392" s="20"/>
      <c r="W2392" s="20"/>
      <c r="X2392" s="20"/>
      <c r="Y2392" s="20"/>
      <c r="Z2392" s="20"/>
      <c r="AA2392" s="20"/>
      <c r="AB2392" s="20"/>
      <c r="AC2392" s="20"/>
      <c r="AD2392" s="20"/>
      <c r="AE2392" s="20"/>
      <c r="AF2392" s="20"/>
      <c r="AG2392" s="20"/>
    </row>
    <row r="2393" spans="1:33">
      <c r="A2393" s="20"/>
      <c r="B2393" s="20" t="s">
        <v>3942</v>
      </c>
      <c r="C2393" s="20"/>
      <c r="D2393" s="20"/>
      <c r="E2393" s="20" t="s">
        <v>4354</v>
      </c>
      <c r="F2393" s="20"/>
      <c r="G2393" s="20"/>
      <c r="H2393" s="20"/>
      <c r="I2393" s="20" t="s">
        <v>4355</v>
      </c>
      <c r="J2393" s="20" t="s">
        <v>262</v>
      </c>
      <c r="K2393" s="20" t="s">
        <v>2015</v>
      </c>
      <c r="L2393" s="20"/>
      <c r="M2393" s="20"/>
      <c r="N2393" s="20"/>
      <c r="O2393" s="20"/>
      <c r="P2393" s="20"/>
      <c r="Q2393" s="20"/>
      <c r="R2393" s="20"/>
      <c r="S2393" s="20"/>
      <c r="T2393" s="20"/>
      <c r="U2393" s="20"/>
      <c r="V2393" s="20"/>
      <c r="W2393" s="20"/>
      <c r="X2393" s="20"/>
      <c r="Y2393" s="20"/>
      <c r="Z2393" s="20"/>
      <c r="AA2393" s="20"/>
      <c r="AB2393" s="20"/>
      <c r="AC2393" s="20"/>
      <c r="AD2393" s="20"/>
      <c r="AE2393" s="20"/>
      <c r="AF2393" s="20"/>
      <c r="AG2393" s="20"/>
    </row>
    <row r="2394" spans="1:33">
      <c r="A2394" s="20"/>
      <c r="B2394" s="20"/>
      <c r="C2394" s="20"/>
      <c r="D2394" s="20"/>
      <c r="E2394" s="20" t="s">
        <v>4356</v>
      </c>
      <c r="F2394" s="20"/>
      <c r="G2394" s="20"/>
      <c r="H2394" s="20"/>
      <c r="I2394" s="20"/>
      <c r="J2394" s="20"/>
      <c r="K2394" s="20"/>
      <c r="L2394" s="20"/>
      <c r="M2394" s="20"/>
      <c r="N2394" s="20"/>
      <c r="O2394" s="20"/>
      <c r="P2394" s="20"/>
      <c r="Q2394" s="20"/>
      <c r="R2394" s="20"/>
      <c r="S2394" s="20"/>
      <c r="T2394" s="20"/>
      <c r="U2394" s="20"/>
      <c r="V2394" s="20"/>
      <c r="W2394" s="20"/>
      <c r="X2394" s="20"/>
      <c r="Y2394" s="20"/>
      <c r="Z2394" s="20"/>
      <c r="AA2394" s="20"/>
      <c r="AB2394" s="20"/>
      <c r="AC2394" s="20"/>
      <c r="AD2394" s="20"/>
      <c r="AE2394" s="20"/>
      <c r="AF2394" s="20"/>
      <c r="AG2394" s="20"/>
    </row>
    <row r="2395" spans="1:33">
      <c r="A2395" s="20"/>
      <c r="B2395" s="20"/>
      <c r="C2395" s="20"/>
      <c r="D2395" s="20"/>
      <c r="E2395" s="20" t="s">
        <v>4345</v>
      </c>
      <c r="F2395" s="20"/>
      <c r="G2395" s="20"/>
      <c r="H2395" s="20"/>
      <c r="I2395" s="20"/>
      <c r="J2395" s="20"/>
      <c r="K2395" s="20"/>
      <c r="L2395" s="20"/>
      <c r="M2395" s="20"/>
      <c r="N2395" s="20"/>
      <c r="O2395" s="20"/>
      <c r="P2395" s="20"/>
      <c r="Q2395" s="20"/>
      <c r="R2395" s="20"/>
      <c r="S2395" s="20"/>
      <c r="T2395" s="20"/>
      <c r="U2395" s="20"/>
      <c r="V2395" s="20"/>
      <c r="W2395" s="20"/>
      <c r="X2395" s="20"/>
      <c r="Y2395" s="20"/>
      <c r="Z2395" s="20"/>
      <c r="AA2395" s="20"/>
      <c r="AB2395" s="20"/>
      <c r="AC2395" s="20"/>
      <c r="AD2395" s="20"/>
      <c r="AE2395" s="20"/>
      <c r="AF2395" s="20"/>
      <c r="AG2395" s="20"/>
    </row>
    <row r="2396" spans="1:33">
      <c r="A2396" s="20"/>
      <c r="B2396" s="20" t="s">
        <v>3952</v>
      </c>
      <c r="C2396" s="20"/>
      <c r="D2396" s="20"/>
      <c r="E2396" s="20" t="s">
        <v>4357</v>
      </c>
      <c r="F2396" s="20"/>
      <c r="G2396" s="20"/>
      <c r="H2396" s="20"/>
      <c r="I2396" s="20" t="s">
        <v>4347</v>
      </c>
      <c r="J2396" s="20" t="s">
        <v>4348</v>
      </c>
      <c r="K2396" s="20" t="s">
        <v>4349</v>
      </c>
      <c r="L2396" s="20"/>
      <c r="M2396" s="20"/>
      <c r="N2396" s="20"/>
      <c r="O2396" s="20"/>
      <c r="P2396" s="20"/>
      <c r="Q2396" s="20"/>
      <c r="R2396" s="20"/>
      <c r="S2396" s="20"/>
      <c r="T2396" s="20"/>
      <c r="U2396" s="20"/>
      <c r="V2396" s="20"/>
      <c r="W2396" s="20"/>
      <c r="X2396" s="20"/>
      <c r="Y2396" s="20"/>
      <c r="Z2396" s="20"/>
      <c r="AA2396" s="20"/>
      <c r="AB2396" s="20"/>
      <c r="AC2396" s="20"/>
      <c r="AD2396" s="20"/>
      <c r="AE2396" s="20"/>
      <c r="AF2396" s="20"/>
      <c r="AG2396" s="20"/>
    </row>
    <row r="2397" spans="1:33">
      <c r="A2397" s="20"/>
      <c r="B2397" s="20" t="s">
        <v>4142</v>
      </c>
      <c r="C2397" s="20"/>
      <c r="D2397" s="20"/>
      <c r="E2397" s="20" t="s">
        <v>4358</v>
      </c>
      <c r="F2397" s="20"/>
      <c r="G2397" s="20"/>
      <c r="H2397" s="20"/>
      <c r="I2397" s="20"/>
      <c r="J2397" s="20"/>
      <c r="K2397" s="20"/>
      <c r="L2397" s="20"/>
      <c r="M2397" s="20"/>
      <c r="N2397" s="20"/>
      <c r="O2397" s="20"/>
      <c r="P2397" s="20"/>
      <c r="Q2397" s="20"/>
      <c r="R2397" s="20"/>
      <c r="S2397" s="20"/>
      <c r="T2397" s="20"/>
      <c r="U2397" s="20"/>
      <c r="V2397" s="20"/>
      <c r="W2397" s="20"/>
      <c r="X2397" s="20"/>
      <c r="Y2397" s="20"/>
      <c r="Z2397" s="20"/>
      <c r="AA2397" s="20"/>
      <c r="AB2397" s="20"/>
      <c r="AC2397" s="20"/>
      <c r="AD2397" s="20"/>
      <c r="AE2397" s="20"/>
      <c r="AF2397" s="20"/>
      <c r="AG2397" s="20"/>
    </row>
    <row r="2398" spans="1:33">
      <c r="A2398" s="20"/>
      <c r="B2398" s="20" t="s">
        <v>4359</v>
      </c>
      <c r="C2398" s="20"/>
      <c r="D2398" s="20"/>
      <c r="E2398" s="20" t="s">
        <v>17</v>
      </c>
      <c r="F2398" s="20"/>
      <c r="G2398" s="20"/>
      <c r="H2398" s="20"/>
      <c r="I2398" s="20"/>
      <c r="J2398" s="20"/>
      <c r="K2398" s="20"/>
      <c r="L2398" s="20"/>
      <c r="M2398" s="20"/>
      <c r="N2398" s="20"/>
      <c r="O2398" s="20"/>
      <c r="P2398" s="20"/>
      <c r="Q2398" s="20"/>
      <c r="R2398" s="20"/>
      <c r="S2398" s="20"/>
      <c r="T2398" s="20"/>
      <c r="U2398" s="20"/>
      <c r="V2398" s="20"/>
      <c r="W2398" s="20"/>
      <c r="X2398" s="20"/>
      <c r="Y2398" s="20"/>
      <c r="Z2398" s="20"/>
      <c r="AA2398" s="20"/>
      <c r="AB2398" s="20"/>
      <c r="AC2398" s="20"/>
      <c r="AD2398" s="20"/>
      <c r="AE2398" s="20"/>
      <c r="AF2398" s="20"/>
      <c r="AG2398" s="20"/>
    </row>
    <row r="2399" spans="1:33">
      <c r="A2399" s="20"/>
      <c r="B2399" s="20" t="s">
        <v>1927</v>
      </c>
      <c r="C2399" s="20"/>
      <c r="D2399" s="20"/>
      <c r="E2399" s="20" t="s">
        <v>4360</v>
      </c>
      <c r="F2399" s="20"/>
      <c r="G2399" s="20"/>
      <c r="H2399" s="20"/>
      <c r="I2399" s="20" t="s">
        <v>4361</v>
      </c>
      <c r="J2399" s="20" t="s">
        <v>203</v>
      </c>
      <c r="K2399" s="20" t="s">
        <v>156</v>
      </c>
      <c r="L2399" s="20"/>
      <c r="M2399" s="20"/>
      <c r="N2399" s="20"/>
      <c r="O2399" s="20"/>
      <c r="P2399" s="20"/>
      <c r="Q2399" s="20"/>
      <c r="R2399" s="20"/>
      <c r="S2399" s="20"/>
      <c r="T2399" s="20"/>
      <c r="U2399" s="20"/>
      <c r="V2399" s="20"/>
      <c r="W2399" s="20"/>
      <c r="X2399" s="20"/>
      <c r="Y2399" s="20"/>
      <c r="Z2399" s="20"/>
      <c r="AA2399" s="20"/>
      <c r="AB2399" s="20"/>
      <c r="AC2399" s="20"/>
      <c r="AD2399" s="20"/>
      <c r="AE2399" s="20"/>
      <c r="AF2399" s="20"/>
      <c r="AG2399" s="20"/>
    </row>
    <row r="2400" spans="1:33">
      <c r="A2400" s="20"/>
      <c r="B2400" s="20" t="s">
        <v>4151</v>
      </c>
      <c r="C2400" s="20"/>
      <c r="D2400" s="20"/>
      <c r="E2400" s="20" t="s">
        <v>4362</v>
      </c>
      <c r="F2400" s="20"/>
      <c r="G2400" s="20"/>
      <c r="H2400" s="20"/>
      <c r="I2400" s="20" t="s">
        <v>4363</v>
      </c>
      <c r="J2400" s="20" t="s">
        <v>180</v>
      </c>
      <c r="K2400" s="20" t="s">
        <v>163</v>
      </c>
      <c r="L2400" s="20"/>
      <c r="M2400" s="20"/>
      <c r="N2400" s="20"/>
      <c r="O2400" s="20"/>
      <c r="P2400" s="20"/>
      <c r="Q2400" s="20"/>
      <c r="R2400" s="20"/>
      <c r="S2400" s="20"/>
      <c r="T2400" s="20"/>
      <c r="U2400" s="20"/>
      <c r="V2400" s="20"/>
      <c r="W2400" s="20"/>
      <c r="X2400" s="20"/>
      <c r="Y2400" s="20"/>
      <c r="Z2400" s="20"/>
      <c r="AA2400" s="20"/>
      <c r="AB2400" s="20"/>
      <c r="AC2400" s="20"/>
      <c r="AD2400" s="20"/>
      <c r="AE2400" s="20"/>
      <c r="AF2400" s="20"/>
      <c r="AG2400" s="20"/>
    </row>
    <row r="2401" spans="1:33">
      <c r="A2401" s="20"/>
      <c r="B2401" s="20" t="s">
        <v>4364</v>
      </c>
      <c r="C2401" s="20"/>
      <c r="D2401" s="20"/>
      <c r="E2401" s="20"/>
      <c r="F2401" s="20"/>
      <c r="G2401" s="20"/>
      <c r="H2401" s="20"/>
      <c r="I2401" s="20"/>
      <c r="J2401" s="20"/>
      <c r="K2401" s="20"/>
      <c r="L2401" s="20"/>
      <c r="M2401" s="20"/>
      <c r="N2401" s="20"/>
      <c r="O2401" s="20"/>
      <c r="P2401" s="20"/>
      <c r="Q2401" s="20"/>
      <c r="R2401" s="20"/>
      <c r="S2401" s="20"/>
      <c r="T2401" s="20"/>
      <c r="U2401" s="20"/>
      <c r="V2401" s="20"/>
      <c r="W2401" s="20"/>
      <c r="X2401" s="20"/>
      <c r="Y2401" s="20"/>
      <c r="Z2401" s="20"/>
      <c r="AA2401" s="20"/>
      <c r="AB2401" s="20"/>
      <c r="AC2401" s="20"/>
      <c r="AD2401" s="20"/>
      <c r="AE2401" s="20"/>
      <c r="AF2401" s="20"/>
      <c r="AG2401" s="20"/>
    </row>
    <row r="2402" spans="1:33">
      <c r="A2402" s="20"/>
      <c r="B2402" s="20" t="s">
        <v>3952</v>
      </c>
      <c r="C2402" s="20" t="s">
        <v>4365</v>
      </c>
      <c r="D2402" s="20"/>
      <c r="E2402" s="20"/>
      <c r="F2402" s="20"/>
      <c r="G2402" s="20"/>
      <c r="H2402" s="20"/>
      <c r="I2402" s="20"/>
      <c r="J2402" s="20" t="s">
        <v>4366</v>
      </c>
      <c r="K2402" s="20" t="s">
        <v>232</v>
      </c>
      <c r="L2402" s="20" t="s">
        <v>4367</v>
      </c>
      <c r="M2402" s="20"/>
      <c r="N2402" s="20"/>
      <c r="O2402" s="20"/>
      <c r="P2402" s="20"/>
      <c r="Q2402" s="20"/>
      <c r="R2402" s="20"/>
      <c r="S2402" s="20"/>
      <c r="T2402" s="20"/>
      <c r="U2402" s="20"/>
      <c r="V2402" s="20"/>
      <c r="W2402" s="20"/>
      <c r="X2402" s="20"/>
      <c r="Y2402" s="20"/>
      <c r="Z2402" s="20"/>
      <c r="AA2402" s="20"/>
      <c r="AB2402" s="20"/>
      <c r="AC2402" s="20"/>
      <c r="AD2402" s="20"/>
      <c r="AE2402" s="20"/>
      <c r="AF2402" s="20"/>
      <c r="AG2402" s="20"/>
    </row>
    <row r="2403" spans="1:33">
      <c r="A2403" s="20"/>
      <c r="B2403" s="20" t="s">
        <v>4368</v>
      </c>
      <c r="C2403" s="20" t="s">
        <v>4369</v>
      </c>
      <c r="D2403" s="20"/>
      <c r="E2403" s="20"/>
      <c r="F2403" s="20"/>
      <c r="G2403" s="20"/>
      <c r="H2403" s="20"/>
      <c r="I2403" s="20"/>
      <c r="J2403" s="20"/>
      <c r="K2403" s="20"/>
      <c r="L2403" s="20"/>
      <c r="M2403" s="20"/>
      <c r="N2403" s="20"/>
      <c r="O2403" s="20"/>
      <c r="P2403" s="20"/>
      <c r="Q2403" s="20"/>
      <c r="R2403" s="20"/>
      <c r="S2403" s="20"/>
      <c r="T2403" s="20"/>
      <c r="U2403" s="20"/>
      <c r="V2403" s="20"/>
      <c r="W2403" s="20"/>
      <c r="X2403" s="20"/>
      <c r="Y2403" s="20"/>
      <c r="Z2403" s="20"/>
      <c r="AA2403" s="20"/>
      <c r="AB2403" s="20"/>
      <c r="AC2403" s="20"/>
      <c r="AD2403" s="20"/>
      <c r="AE2403" s="20"/>
      <c r="AF2403" s="20"/>
      <c r="AG2403" s="20"/>
    </row>
    <row r="2404" spans="1:33">
      <c r="A2404" s="20"/>
      <c r="B2404" s="20" t="s">
        <v>3952</v>
      </c>
      <c r="C2404" s="20" t="s">
        <v>4370</v>
      </c>
      <c r="D2404" s="20"/>
      <c r="E2404" s="20"/>
      <c r="F2404" s="20" t="s">
        <v>4371</v>
      </c>
      <c r="G2404" s="20"/>
      <c r="H2404" s="20"/>
      <c r="I2404" s="20"/>
      <c r="J2404" s="20" t="s">
        <v>4372</v>
      </c>
      <c r="K2404" s="20" t="s">
        <v>263</v>
      </c>
      <c r="L2404" s="20" t="s">
        <v>4373</v>
      </c>
      <c r="M2404" s="20"/>
      <c r="N2404" s="20"/>
      <c r="O2404" s="20"/>
      <c r="P2404" s="20"/>
      <c r="Q2404" s="20"/>
      <c r="R2404" s="20"/>
      <c r="S2404" s="20"/>
      <c r="T2404" s="20"/>
      <c r="U2404" s="20"/>
      <c r="V2404" s="20"/>
      <c r="W2404" s="20"/>
      <c r="X2404" s="20"/>
      <c r="Y2404" s="20"/>
      <c r="Z2404" s="20"/>
      <c r="AA2404" s="20"/>
      <c r="AB2404" s="20"/>
      <c r="AC2404" s="20"/>
      <c r="AD2404" s="20"/>
      <c r="AE2404" s="20"/>
      <c r="AF2404" s="20"/>
      <c r="AG2404" s="20"/>
    </row>
    <row r="2405" spans="1:33">
      <c r="A2405" s="20"/>
      <c r="B2405" s="20" t="s">
        <v>4374</v>
      </c>
      <c r="C2405" s="20" t="s">
        <v>4375</v>
      </c>
      <c r="D2405" s="20"/>
      <c r="E2405" s="20"/>
      <c r="F2405" s="20"/>
      <c r="G2405" s="20"/>
      <c r="H2405" s="20"/>
      <c r="I2405" s="20"/>
      <c r="J2405" s="20" t="s">
        <v>4372</v>
      </c>
      <c r="K2405" s="20" t="s">
        <v>180</v>
      </c>
      <c r="L2405" s="20" t="s">
        <v>4373</v>
      </c>
      <c r="M2405" s="20"/>
      <c r="N2405" s="20"/>
      <c r="O2405" s="20"/>
      <c r="P2405" s="20"/>
      <c r="Q2405" s="20"/>
      <c r="R2405" s="20"/>
      <c r="S2405" s="20"/>
      <c r="T2405" s="20"/>
      <c r="U2405" s="20"/>
      <c r="V2405" s="20"/>
      <c r="W2405" s="20"/>
      <c r="X2405" s="20"/>
      <c r="Y2405" s="20"/>
      <c r="Z2405" s="20"/>
      <c r="AA2405" s="20"/>
      <c r="AB2405" s="20"/>
      <c r="AC2405" s="20"/>
      <c r="AD2405" s="20"/>
      <c r="AE2405" s="20"/>
      <c r="AF2405" s="20"/>
      <c r="AG2405" s="20"/>
    </row>
    <row r="2406" spans="1:33">
      <c r="A2406" s="20"/>
      <c r="B2406" s="20" t="s">
        <v>4376</v>
      </c>
      <c r="C2406" s="20" t="s">
        <v>4377</v>
      </c>
      <c r="D2406" s="20"/>
      <c r="E2406" s="20"/>
      <c r="F2406" s="20"/>
      <c r="G2406" s="20"/>
      <c r="H2406" s="20"/>
      <c r="I2406" s="20"/>
      <c r="J2406" s="20" t="s">
        <v>4378</v>
      </c>
      <c r="K2406" s="20" t="s">
        <v>4379</v>
      </c>
      <c r="L2406" s="20" t="s">
        <v>624</v>
      </c>
      <c r="M2406" s="20"/>
      <c r="N2406" s="20"/>
      <c r="O2406" s="20"/>
      <c r="P2406" s="20"/>
      <c r="Q2406" s="20"/>
      <c r="R2406" s="20"/>
      <c r="S2406" s="20"/>
      <c r="T2406" s="20"/>
      <c r="U2406" s="20"/>
      <c r="V2406" s="20"/>
      <c r="W2406" s="20"/>
      <c r="X2406" s="20"/>
      <c r="Y2406" s="20"/>
      <c r="Z2406" s="20"/>
      <c r="AA2406" s="20"/>
      <c r="AB2406" s="20"/>
      <c r="AC2406" s="20"/>
      <c r="AD2406" s="20"/>
      <c r="AE2406" s="20"/>
      <c r="AF2406" s="20"/>
      <c r="AG2406" s="20"/>
    </row>
    <row r="2407" spans="1:33">
      <c r="A2407" s="20"/>
      <c r="B2407" s="20"/>
      <c r="C2407" s="20"/>
      <c r="D2407" s="20"/>
      <c r="E2407" s="20"/>
      <c r="F2407" s="20"/>
      <c r="G2407" s="20"/>
      <c r="H2407" s="20"/>
      <c r="I2407" s="20"/>
      <c r="J2407" s="20"/>
      <c r="K2407" s="20"/>
      <c r="L2407" s="20" t="s">
        <v>4380</v>
      </c>
      <c r="M2407" s="20"/>
      <c r="N2407" s="20"/>
      <c r="O2407" s="20"/>
      <c r="P2407" s="20"/>
      <c r="Q2407" s="20"/>
      <c r="R2407" s="20"/>
      <c r="S2407" s="20"/>
      <c r="T2407" s="20"/>
      <c r="U2407" s="20"/>
      <c r="V2407" s="20"/>
      <c r="W2407" s="20"/>
      <c r="X2407" s="20"/>
      <c r="Y2407" s="20"/>
      <c r="Z2407" s="20"/>
      <c r="AA2407" s="20"/>
      <c r="AB2407" s="20"/>
      <c r="AC2407" s="20"/>
      <c r="AD2407" s="20"/>
      <c r="AE2407" s="20"/>
      <c r="AF2407" s="20"/>
      <c r="AG2407" s="20"/>
    </row>
    <row r="2408" spans="1:33">
      <c r="A2408" s="20"/>
      <c r="B2408" s="20" t="s">
        <v>4381</v>
      </c>
      <c r="C2408" s="20"/>
      <c r="D2408" s="20"/>
      <c r="E2408" s="20"/>
      <c r="F2408" s="20"/>
      <c r="G2408" s="20"/>
      <c r="H2408" s="20"/>
      <c r="I2408" s="20"/>
      <c r="J2408" s="20"/>
      <c r="K2408" s="20"/>
      <c r="L2408" s="20"/>
      <c r="M2408" s="20"/>
      <c r="N2408" s="20"/>
      <c r="O2408" s="20"/>
      <c r="P2408" s="20"/>
      <c r="Q2408" s="20"/>
      <c r="R2408" s="20"/>
      <c r="S2408" s="20"/>
      <c r="T2408" s="20"/>
      <c r="U2408" s="20"/>
      <c r="V2408" s="20"/>
      <c r="W2408" s="20"/>
      <c r="X2408" s="20"/>
      <c r="Y2408" s="20"/>
      <c r="Z2408" s="20"/>
      <c r="AA2408" s="20"/>
      <c r="AB2408" s="20"/>
      <c r="AC2408" s="20"/>
      <c r="AD2408" s="20"/>
      <c r="AE2408" s="20"/>
      <c r="AF2408" s="20"/>
      <c r="AG2408" s="20"/>
    </row>
    <row r="2409" spans="1:33">
      <c r="A2409" s="20"/>
      <c r="B2409" s="20" t="s">
        <v>1927</v>
      </c>
      <c r="C2409" s="20" t="s">
        <v>4382</v>
      </c>
      <c r="D2409" s="20"/>
      <c r="E2409" s="20"/>
      <c r="F2409" s="20"/>
      <c r="G2409" s="20"/>
      <c r="H2409" s="20"/>
      <c r="I2409" s="20"/>
      <c r="J2409" s="20" t="s">
        <v>4383</v>
      </c>
      <c r="K2409" s="20" t="s">
        <v>180</v>
      </c>
      <c r="L2409" s="20" t="s">
        <v>163</v>
      </c>
      <c r="M2409" s="20"/>
      <c r="N2409" s="20"/>
      <c r="O2409" s="20"/>
      <c r="P2409" s="20"/>
      <c r="Q2409" s="20"/>
      <c r="R2409" s="20"/>
      <c r="S2409" s="20"/>
      <c r="T2409" s="20"/>
      <c r="U2409" s="20"/>
      <c r="V2409" s="20"/>
      <c r="W2409" s="20"/>
      <c r="X2409" s="20"/>
      <c r="Y2409" s="20"/>
      <c r="Z2409" s="20"/>
      <c r="AA2409" s="20"/>
      <c r="AB2409" s="20"/>
      <c r="AC2409" s="20"/>
      <c r="AD2409" s="20"/>
      <c r="AE2409" s="20"/>
      <c r="AF2409" s="20"/>
      <c r="AG2409" s="20"/>
    </row>
    <row r="2410" spans="1:33">
      <c r="A2410" s="20"/>
      <c r="B2410" s="20" t="s">
        <v>3983</v>
      </c>
      <c r="C2410" s="20" t="s">
        <v>4384</v>
      </c>
      <c r="D2410" s="20"/>
      <c r="E2410" s="20"/>
      <c r="F2410" s="20"/>
      <c r="G2410" s="20"/>
      <c r="H2410" s="20"/>
      <c r="I2410" s="20"/>
      <c r="J2410" s="20" t="s">
        <v>4385</v>
      </c>
      <c r="K2410" s="20" t="s">
        <v>2167</v>
      </c>
      <c r="L2410" s="20" t="s">
        <v>3094</v>
      </c>
      <c r="M2410" s="20"/>
      <c r="N2410" s="20"/>
      <c r="O2410" s="20"/>
      <c r="P2410" s="20"/>
      <c r="Q2410" s="20"/>
      <c r="R2410" s="20"/>
      <c r="S2410" s="20"/>
      <c r="T2410" s="20"/>
      <c r="U2410" s="20"/>
      <c r="V2410" s="20"/>
      <c r="W2410" s="20"/>
      <c r="X2410" s="20"/>
      <c r="Y2410" s="20"/>
      <c r="Z2410" s="20"/>
      <c r="AA2410" s="20"/>
      <c r="AB2410" s="20"/>
      <c r="AC2410" s="20"/>
      <c r="AD2410" s="20"/>
      <c r="AE2410" s="20"/>
      <c r="AF2410" s="20"/>
      <c r="AG2410" s="20"/>
    </row>
    <row r="2411" spans="1:33">
      <c r="A2411" s="20"/>
      <c r="B2411" s="20" t="s">
        <v>4151</v>
      </c>
      <c r="C2411" s="20" t="s">
        <v>4386</v>
      </c>
      <c r="D2411" s="20"/>
      <c r="E2411" s="20"/>
      <c r="F2411" s="20"/>
      <c r="G2411" s="20"/>
      <c r="H2411" s="20"/>
      <c r="I2411" s="20"/>
      <c r="J2411" s="20" t="s">
        <v>4387</v>
      </c>
      <c r="K2411" s="20" t="s">
        <v>4379</v>
      </c>
      <c r="L2411" s="20" t="s">
        <v>2015</v>
      </c>
      <c r="M2411" s="20"/>
      <c r="N2411" s="20"/>
      <c r="O2411" s="20"/>
      <c r="P2411" s="20"/>
      <c r="Q2411" s="20"/>
      <c r="R2411" s="20"/>
      <c r="S2411" s="20"/>
      <c r="T2411" s="20"/>
      <c r="U2411" s="20"/>
      <c r="V2411" s="20"/>
      <c r="W2411" s="20"/>
      <c r="X2411" s="20"/>
      <c r="Y2411" s="20"/>
      <c r="Z2411" s="20"/>
      <c r="AA2411" s="20"/>
      <c r="AB2411" s="20"/>
      <c r="AC2411" s="20"/>
      <c r="AD2411" s="20"/>
      <c r="AE2411" s="20"/>
      <c r="AF2411" s="20"/>
      <c r="AG2411" s="20"/>
    </row>
    <row r="2412" spans="1:33">
      <c r="A2412" s="20"/>
      <c r="B2412" s="20" t="s">
        <v>4388</v>
      </c>
      <c r="C2412" s="20" t="s">
        <v>4389</v>
      </c>
      <c r="D2412" s="20"/>
      <c r="E2412" s="20"/>
      <c r="F2412" s="20"/>
      <c r="G2412" s="20"/>
      <c r="H2412" s="20"/>
      <c r="I2412" s="20"/>
      <c r="J2412" s="20" t="s">
        <v>4387</v>
      </c>
      <c r="K2412" s="20" t="s">
        <v>4379</v>
      </c>
      <c r="L2412" s="20" t="s">
        <v>2015</v>
      </c>
      <c r="M2412" s="20"/>
      <c r="N2412" s="20"/>
      <c r="O2412" s="20"/>
      <c r="P2412" s="20"/>
      <c r="Q2412" s="20"/>
      <c r="R2412" s="20"/>
      <c r="S2412" s="20"/>
      <c r="T2412" s="20"/>
      <c r="U2412" s="20"/>
      <c r="V2412" s="20"/>
      <c r="W2412" s="20"/>
      <c r="X2412" s="20"/>
      <c r="Y2412" s="20"/>
      <c r="Z2412" s="20"/>
      <c r="AA2412" s="20"/>
      <c r="AB2412" s="20"/>
      <c r="AC2412" s="20"/>
      <c r="AD2412" s="20"/>
      <c r="AE2412" s="20"/>
      <c r="AF2412" s="20"/>
      <c r="AG2412" s="20"/>
    </row>
    <row r="2413" spans="1:33">
      <c r="A2413" s="20"/>
      <c r="B2413" s="20"/>
      <c r="C2413" s="20" t="s">
        <v>4390</v>
      </c>
      <c r="D2413" s="20"/>
      <c r="E2413" s="20"/>
      <c r="F2413" s="20"/>
      <c r="G2413" s="20" t="s">
        <v>17</v>
      </c>
      <c r="H2413" s="20"/>
      <c r="I2413" s="20"/>
      <c r="J2413" s="20"/>
      <c r="K2413" s="20"/>
      <c r="L2413" s="20"/>
      <c r="M2413" s="20"/>
      <c r="N2413" s="20"/>
      <c r="O2413" s="20"/>
      <c r="P2413" s="20"/>
      <c r="Q2413" s="20"/>
      <c r="R2413" s="20"/>
      <c r="S2413" s="20"/>
      <c r="T2413" s="20"/>
      <c r="U2413" s="20"/>
      <c r="V2413" s="20"/>
      <c r="W2413" s="20"/>
      <c r="X2413" s="20"/>
      <c r="Y2413" s="20"/>
      <c r="Z2413" s="20"/>
      <c r="AA2413" s="20"/>
      <c r="AB2413" s="20"/>
      <c r="AC2413" s="20"/>
      <c r="AD2413" s="20"/>
      <c r="AE2413" s="20"/>
      <c r="AF2413" s="20"/>
      <c r="AG2413" s="20"/>
    </row>
    <row r="2414" spans="1:33">
      <c r="A2414" s="20"/>
      <c r="B2414" s="20" t="s">
        <v>4391</v>
      </c>
      <c r="C2414" s="20" t="s">
        <v>4392</v>
      </c>
      <c r="D2414" s="20"/>
      <c r="E2414" s="20"/>
      <c r="F2414" s="20"/>
      <c r="G2414" s="20" t="s">
        <v>4393</v>
      </c>
      <c r="H2414" s="20" t="s">
        <v>4394</v>
      </c>
      <c r="I2414" s="20"/>
      <c r="J2414" s="20"/>
      <c r="K2414" s="20"/>
      <c r="L2414" s="20" t="s">
        <v>4395</v>
      </c>
      <c r="M2414" s="20"/>
      <c r="N2414" s="20"/>
      <c r="O2414" s="20"/>
      <c r="P2414" s="20" t="s">
        <v>4396</v>
      </c>
      <c r="Q2414" s="20" t="s">
        <v>4397</v>
      </c>
      <c r="R2414" s="20" t="s">
        <v>4379</v>
      </c>
      <c r="S2414" s="20">
        <v>127</v>
      </c>
      <c r="T2414" s="20"/>
      <c r="U2414" s="20"/>
      <c r="V2414" s="20"/>
      <c r="W2414" s="20"/>
      <c r="X2414" s="20"/>
      <c r="Y2414" s="20"/>
      <c r="Z2414" s="20"/>
      <c r="AA2414" s="20"/>
      <c r="AB2414" s="20"/>
      <c r="AC2414" s="20"/>
      <c r="AD2414" s="20"/>
      <c r="AE2414" s="20"/>
      <c r="AF2414" s="20"/>
      <c r="AG2414" s="20"/>
    </row>
    <row r="2415" spans="1:33">
      <c r="A2415" s="20"/>
      <c r="B2415" s="20"/>
      <c r="C2415" s="20" t="s">
        <v>4398</v>
      </c>
      <c r="D2415" s="20"/>
      <c r="E2415" s="20"/>
      <c r="F2415" s="20"/>
      <c r="G2415" s="20" t="s">
        <v>4399</v>
      </c>
      <c r="H2415" s="20" t="s">
        <v>4400</v>
      </c>
      <c r="I2415" s="20"/>
      <c r="J2415" s="20"/>
      <c r="K2415" s="20"/>
      <c r="L2415" s="20" t="s">
        <v>4401</v>
      </c>
      <c r="M2415" s="20"/>
      <c r="N2415" s="20"/>
      <c r="O2415" s="20"/>
      <c r="P2415" s="20" t="s">
        <v>4402</v>
      </c>
      <c r="Q2415" s="20"/>
      <c r="R2415" s="20"/>
      <c r="S2415" s="20"/>
      <c r="T2415" s="20"/>
      <c r="U2415" s="20"/>
      <c r="V2415" s="20"/>
      <c r="W2415" s="20"/>
      <c r="X2415" s="20"/>
      <c r="Y2415" s="20"/>
      <c r="Z2415" s="20"/>
      <c r="AA2415" s="20"/>
      <c r="AB2415" s="20"/>
      <c r="AC2415" s="20"/>
      <c r="AD2415" s="20"/>
      <c r="AE2415" s="20"/>
      <c r="AF2415" s="20"/>
      <c r="AG2415" s="20"/>
    </row>
    <row r="2416" spans="1:33">
      <c r="A2416" s="20"/>
      <c r="B2416" s="20"/>
      <c r="C2416" s="20" t="s">
        <v>4403</v>
      </c>
      <c r="D2416" s="20"/>
      <c r="E2416" s="20"/>
      <c r="F2416" s="20"/>
      <c r="G2416" s="20" t="s">
        <v>4404</v>
      </c>
      <c r="H2416" s="20" t="s">
        <v>4405</v>
      </c>
      <c r="I2416" s="20"/>
      <c r="J2416" s="20"/>
      <c r="K2416" s="20"/>
      <c r="L2416" s="20" t="s">
        <v>4406</v>
      </c>
      <c r="M2416" s="20"/>
      <c r="N2416" s="20"/>
      <c r="O2416" s="20"/>
      <c r="P2416" s="20" t="s">
        <v>4407</v>
      </c>
      <c r="Q2416" s="20"/>
      <c r="R2416" s="20"/>
      <c r="S2416" s="20"/>
      <c r="T2416" s="20"/>
      <c r="U2416" s="20"/>
      <c r="V2416" s="20"/>
      <c r="W2416" s="20"/>
      <c r="X2416" s="20"/>
      <c r="Y2416" s="20"/>
      <c r="Z2416" s="20"/>
      <c r="AA2416" s="20"/>
      <c r="AB2416" s="20"/>
      <c r="AC2416" s="20"/>
      <c r="AD2416" s="20"/>
      <c r="AE2416" s="20"/>
      <c r="AF2416" s="20"/>
      <c r="AG2416" s="20"/>
    </row>
    <row r="2417" spans="1:33">
      <c r="A2417" s="20"/>
      <c r="B2417" s="20"/>
      <c r="C2417" s="20" t="s">
        <v>4408</v>
      </c>
      <c r="D2417" s="20"/>
      <c r="E2417" s="20"/>
      <c r="F2417" s="20"/>
      <c r="G2417" s="20" t="s">
        <v>4409</v>
      </c>
      <c r="H2417" s="20" t="s">
        <v>17</v>
      </c>
      <c r="I2417" s="20"/>
      <c r="J2417" s="20"/>
      <c r="K2417" s="20"/>
      <c r="L2417" s="20" t="s">
        <v>17</v>
      </c>
      <c r="M2417" s="20"/>
      <c r="N2417" s="20"/>
      <c r="O2417" s="20"/>
      <c r="P2417" s="20" t="s">
        <v>17</v>
      </c>
      <c r="Q2417" s="20"/>
      <c r="R2417" s="20"/>
      <c r="S2417" s="20"/>
      <c r="T2417" s="20"/>
      <c r="U2417" s="20"/>
      <c r="V2417" s="20"/>
      <c r="W2417" s="20"/>
      <c r="X2417" s="20"/>
      <c r="Y2417" s="20"/>
      <c r="Z2417" s="20"/>
      <c r="AA2417" s="20"/>
      <c r="AB2417" s="20"/>
      <c r="AC2417" s="20"/>
      <c r="AD2417" s="20"/>
      <c r="AE2417" s="20"/>
      <c r="AF2417" s="20"/>
      <c r="AG2417" s="20"/>
    </row>
    <row r="2418" spans="1:33">
      <c r="A2418" s="20"/>
      <c r="B2418" s="20"/>
      <c r="C2418" s="20" t="s">
        <v>4410</v>
      </c>
      <c r="D2418" s="20"/>
      <c r="E2418" s="20"/>
      <c r="F2418" s="20"/>
      <c r="G2418" s="20"/>
      <c r="H2418" s="20"/>
      <c r="I2418" s="20"/>
      <c r="J2418" s="20"/>
      <c r="K2418" s="20"/>
      <c r="L2418" s="20"/>
      <c r="M2418" s="20"/>
      <c r="N2418" s="20"/>
      <c r="O2418" s="20"/>
      <c r="P2418" s="20"/>
      <c r="Q2418" s="20" t="s">
        <v>4411</v>
      </c>
      <c r="R2418" s="20" t="s">
        <v>219</v>
      </c>
      <c r="S2418" s="20">
        <v>127</v>
      </c>
      <c r="T2418" s="20"/>
      <c r="U2418" s="20"/>
      <c r="V2418" s="20"/>
      <c r="W2418" s="20"/>
      <c r="X2418" s="20"/>
      <c r="Y2418" s="20"/>
      <c r="Z2418" s="20"/>
      <c r="AA2418" s="20"/>
      <c r="AB2418" s="20"/>
      <c r="AC2418" s="20"/>
      <c r="AD2418" s="20"/>
      <c r="AE2418" s="20"/>
      <c r="AF2418" s="20"/>
      <c r="AG2418" s="20"/>
    </row>
    <row r="2419" spans="1:33">
      <c r="A2419" s="20"/>
      <c r="B2419" s="20"/>
      <c r="C2419" s="20" t="s">
        <v>3884</v>
      </c>
      <c r="D2419" s="20"/>
      <c r="E2419" s="20"/>
      <c r="F2419" s="20"/>
      <c r="G2419" s="20"/>
      <c r="H2419" s="20"/>
      <c r="I2419" s="20"/>
      <c r="J2419" s="20"/>
      <c r="K2419" s="20"/>
      <c r="L2419" s="20"/>
      <c r="M2419" s="20"/>
      <c r="N2419" s="20"/>
      <c r="O2419" s="20"/>
      <c r="P2419" s="20"/>
      <c r="Q2419" s="20"/>
      <c r="R2419" s="20"/>
      <c r="S2419" s="20"/>
      <c r="T2419" s="20"/>
      <c r="U2419" s="20"/>
      <c r="V2419" s="20"/>
      <c r="W2419" s="20"/>
      <c r="X2419" s="20"/>
      <c r="Y2419" s="20"/>
      <c r="Z2419" s="20"/>
      <c r="AA2419" s="20"/>
      <c r="AB2419" s="20"/>
      <c r="AC2419" s="20"/>
      <c r="AD2419" s="20"/>
      <c r="AE2419" s="20"/>
      <c r="AF2419" s="20"/>
      <c r="AG2419" s="20"/>
    </row>
    <row r="2420" spans="1:33">
      <c r="A2420" s="20"/>
      <c r="B2420" s="20"/>
      <c r="C2420" s="20" t="s">
        <v>3885</v>
      </c>
      <c r="D2420" s="20"/>
      <c r="E2420" s="20"/>
      <c r="F2420" s="20"/>
      <c r="G2420" s="20"/>
      <c r="H2420" s="20"/>
      <c r="I2420" s="20"/>
      <c r="J2420" s="20"/>
      <c r="K2420" s="20"/>
      <c r="L2420" s="20"/>
      <c r="M2420" s="20"/>
      <c r="N2420" s="20"/>
      <c r="O2420" s="20"/>
      <c r="P2420" s="20"/>
      <c r="Q2420" s="20"/>
      <c r="R2420" s="20"/>
      <c r="S2420" s="20"/>
      <c r="T2420" s="20"/>
      <c r="U2420" s="20"/>
      <c r="V2420" s="20"/>
      <c r="W2420" s="20"/>
      <c r="X2420" s="20"/>
      <c r="Y2420" s="20"/>
      <c r="Z2420" s="20"/>
      <c r="AA2420" s="20"/>
      <c r="AB2420" s="20"/>
      <c r="AC2420" s="20"/>
      <c r="AD2420" s="20"/>
      <c r="AE2420" s="20"/>
      <c r="AF2420" s="20"/>
      <c r="AG2420" s="20"/>
    </row>
    <row r="2421" spans="1:33">
      <c r="A2421" s="20"/>
      <c r="B2421" s="20"/>
      <c r="C2421" s="20" t="s">
        <v>3886</v>
      </c>
      <c r="D2421" s="20"/>
      <c r="E2421" s="20"/>
      <c r="F2421" s="20"/>
      <c r="G2421" s="20"/>
      <c r="H2421" s="20"/>
      <c r="I2421" s="20"/>
      <c r="J2421" s="20"/>
      <c r="K2421" s="20"/>
      <c r="L2421" s="20"/>
      <c r="M2421" s="20"/>
      <c r="N2421" s="20"/>
      <c r="O2421" s="20"/>
      <c r="P2421" s="20"/>
      <c r="Q2421" s="20"/>
      <c r="R2421" s="20"/>
      <c r="S2421" s="20"/>
      <c r="T2421" s="20"/>
      <c r="U2421" s="20"/>
      <c r="V2421" s="20"/>
      <c r="W2421" s="20"/>
      <c r="X2421" s="20"/>
      <c r="Y2421" s="20"/>
      <c r="Z2421" s="20"/>
      <c r="AA2421" s="20"/>
      <c r="AB2421" s="20"/>
      <c r="AC2421" s="20"/>
      <c r="AD2421" s="20"/>
      <c r="AE2421" s="20"/>
      <c r="AF2421" s="20"/>
      <c r="AG2421" s="20"/>
    </row>
    <row r="2422" spans="1:33">
      <c r="A2422" s="20"/>
      <c r="B2422" s="20"/>
      <c r="C2422" s="20" t="s">
        <v>3887</v>
      </c>
      <c r="D2422" s="20"/>
      <c r="E2422" s="20"/>
      <c r="F2422" s="20"/>
      <c r="G2422" s="20"/>
      <c r="H2422" s="20"/>
      <c r="I2422" s="20"/>
      <c r="J2422" s="20"/>
      <c r="K2422" s="20"/>
      <c r="L2422" s="20"/>
      <c r="M2422" s="20"/>
      <c r="N2422" s="20"/>
      <c r="O2422" s="20"/>
      <c r="P2422" s="20"/>
      <c r="Q2422" s="20"/>
      <c r="R2422" s="20"/>
      <c r="S2422" s="20"/>
      <c r="T2422" s="20"/>
      <c r="U2422" s="20"/>
      <c r="V2422" s="20"/>
      <c r="W2422" s="20"/>
      <c r="X2422" s="20"/>
      <c r="Y2422" s="20"/>
      <c r="Z2422" s="20"/>
      <c r="AA2422" s="20"/>
      <c r="AB2422" s="20"/>
      <c r="AC2422" s="20"/>
      <c r="AD2422" s="20"/>
      <c r="AE2422" s="20"/>
      <c r="AF2422" s="20"/>
      <c r="AG2422" s="20"/>
    </row>
    <row r="2423" spans="1:33">
      <c r="A2423" s="20"/>
      <c r="B2423" s="20"/>
      <c r="C2423" s="20" t="s">
        <v>3888</v>
      </c>
      <c r="D2423" s="20"/>
      <c r="E2423" s="20"/>
      <c r="F2423" s="20"/>
      <c r="G2423" s="20"/>
      <c r="H2423" s="20"/>
      <c r="I2423" s="20"/>
      <c r="J2423" s="20"/>
      <c r="K2423" s="20"/>
      <c r="L2423" s="20"/>
      <c r="M2423" s="20"/>
      <c r="N2423" s="20"/>
      <c r="O2423" s="20"/>
      <c r="P2423" s="20"/>
      <c r="Q2423" s="20"/>
      <c r="R2423" s="20"/>
      <c r="S2423" s="20"/>
      <c r="T2423" s="20"/>
      <c r="U2423" s="20"/>
      <c r="V2423" s="20"/>
      <c r="W2423" s="20"/>
      <c r="X2423" s="20"/>
      <c r="Y2423" s="20"/>
      <c r="Z2423" s="20"/>
      <c r="AA2423" s="20"/>
      <c r="AB2423" s="20"/>
      <c r="AC2423" s="20"/>
      <c r="AD2423" s="20"/>
      <c r="AE2423" s="20"/>
      <c r="AF2423" s="20"/>
      <c r="AG2423" s="20"/>
    </row>
    <row r="2424" spans="1:33">
      <c r="A2424" s="20"/>
      <c r="B2424" s="20"/>
      <c r="C2424" s="20"/>
      <c r="D2424" s="20"/>
      <c r="E2424" s="20"/>
      <c r="F2424" s="20"/>
      <c r="G2424" s="20"/>
      <c r="H2424" s="20"/>
      <c r="I2424" s="20"/>
      <c r="J2424" s="20"/>
      <c r="K2424" s="20"/>
      <c r="L2424" s="20"/>
      <c r="M2424" s="20"/>
      <c r="N2424" s="20"/>
      <c r="O2424" s="20"/>
      <c r="P2424" s="20"/>
      <c r="Q2424" s="20"/>
      <c r="R2424" s="20" t="s">
        <v>3889</v>
      </c>
      <c r="S2424" s="20"/>
      <c r="T2424" s="20"/>
      <c r="U2424" s="20"/>
      <c r="V2424" s="20"/>
      <c r="W2424" s="20"/>
      <c r="X2424" s="20"/>
      <c r="Y2424" s="20"/>
      <c r="Z2424" s="20"/>
      <c r="AA2424" s="20"/>
      <c r="AB2424" s="20"/>
      <c r="AC2424" s="20"/>
      <c r="AD2424" s="20"/>
      <c r="AE2424" s="20"/>
      <c r="AF2424" s="20"/>
      <c r="AG2424" s="20"/>
    </row>
    <row r="2425" spans="1:33">
      <c r="A2425" s="20"/>
      <c r="B2425" s="20"/>
      <c r="C2425" s="20"/>
      <c r="D2425" s="20" t="s">
        <v>3895</v>
      </c>
      <c r="E2425" s="20" t="s">
        <v>4412</v>
      </c>
      <c r="F2425" s="20"/>
      <c r="G2425" s="20" t="s">
        <v>4413</v>
      </c>
      <c r="H2425" s="20"/>
      <c r="I2425" s="20"/>
      <c r="J2425" s="20" t="s">
        <v>4414</v>
      </c>
      <c r="K2425" s="20" t="s">
        <v>4415</v>
      </c>
      <c r="L2425" s="20" t="s">
        <v>4416</v>
      </c>
      <c r="M2425" s="20"/>
      <c r="N2425" s="20"/>
      <c r="O2425" s="20" t="s">
        <v>4417</v>
      </c>
      <c r="P2425" s="20"/>
      <c r="Q2425" s="20"/>
      <c r="R2425" s="20"/>
      <c r="S2425" s="20"/>
      <c r="T2425" s="20"/>
      <c r="U2425" s="20"/>
      <c r="V2425" s="20"/>
      <c r="W2425" s="20"/>
      <c r="X2425" s="20"/>
      <c r="Y2425" s="20"/>
      <c r="Z2425" s="20"/>
      <c r="AA2425" s="20"/>
      <c r="AB2425" s="20"/>
      <c r="AC2425" s="20"/>
      <c r="AD2425" s="20"/>
      <c r="AE2425" s="20"/>
      <c r="AF2425" s="20"/>
      <c r="AG2425" s="20"/>
    </row>
    <row r="2426" spans="1:33">
      <c r="A2426" s="20"/>
      <c r="B2426" s="25"/>
      <c r="C2426" s="25"/>
      <c r="D2426" s="25"/>
      <c r="E2426" s="25" t="s">
        <v>4418</v>
      </c>
      <c r="F2426" s="25" t="s">
        <v>17</v>
      </c>
      <c r="G2426" s="25"/>
      <c r="H2426" s="25"/>
      <c r="I2426" s="25"/>
      <c r="J2426" s="25"/>
      <c r="K2426" s="25"/>
      <c r="L2426" s="25"/>
      <c r="M2426" s="25"/>
      <c r="N2426" s="25"/>
      <c r="O2426" s="25"/>
      <c r="P2426" s="26"/>
      <c r="Q2426" s="20"/>
      <c r="R2426" s="20"/>
      <c r="S2426" s="20"/>
      <c r="T2426" s="20"/>
      <c r="U2426" s="20"/>
      <c r="V2426" s="20"/>
      <c r="W2426" s="20"/>
      <c r="X2426" s="20"/>
      <c r="Y2426" s="20"/>
      <c r="Z2426" s="20"/>
      <c r="AA2426" s="20"/>
      <c r="AB2426" s="20"/>
      <c r="AC2426" s="20"/>
      <c r="AD2426" s="20"/>
      <c r="AE2426" s="20"/>
      <c r="AF2426" s="20"/>
      <c r="AG2426" s="20"/>
    </row>
    <row r="2427" spans="1:33">
      <c r="A2427" s="20"/>
      <c r="B2427" s="22"/>
      <c r="C2427" s="22"/>
      <c r="D2427" s="22"/>
      <c r="E2427" s="22" t="s">
        <v>4419</v>
      </c>
      <c r="F2427" s="22" t="s">
        <v>4419</v>
      </c>
      <c r="G2427" s="22"/>
      <c r="H2427" s="22"/>
      <c r="I2427" s="22"/>
      <c r="J2427" s="22"/>
      <c r="K2427" s="22"/>
      <c r="L2427" s="22"/>
      <c r="M2427" s="22" t="s">
        <v>17</v>
      </c>
      <c r="N2427" s="22" t="s">
        <v>4420</v>
      </c>
      <c r="O2427" s="22" t="s">
        <v>172</v>
      </c>
      <c r="P2427" s="23" t="s">
        <v>4070</v>
      </c>
      <c r="Q2427" s="20"/>
      <c r="R2427" s="20"/>
      <c r="S2427" s="20"/>
      <c r="T2427" s="20"/>
      <c r="U2427" s="20"/>
      <c r="V2427" s="20"/>
      <c r="W2427" s="20"/>
      <c r="X2427" s="20"/>
      <c r="Y2427" s="20"/>
      <c r="Z2427" s="20"/>
      <c r="AA2427" s="20"/>
      <c r="AB2427" s="20"/>
      <c r="AC2427" s="20"/>
      <c r="AD2427" s="20"/>
      <c r="AE2427" s="20"/>
      <c r="AF2427" s="20"/>
      <c r="AG2427" s="20"/>
    </row>
    <row r="2428" spans="1:33">
      <c r="A2428" s="20"/>
      <c r="B2428" s="25" t="s">
        <v>4421</v>
      </c>
      <c r="C2428" s="25"/>
      <c r="D2428" s="25"/>
      <c r="E2428" s="25" t="s">
        <v>4422</v>
      </c>
      <c r="F2428" s="25" t="s">
        <v>17</v>
      </c>
      <c r="G2428" s="25"/>
      <c r="H2428" s="25"/>
      <c r="I2428" s="25"/>
      <c r="J2428" s="25" t="s">
        <v>17</v>
      </c>
      <c r="K2428" s="25"/>
      <c r="L2428" s="25"/>
      <c r="M2428" s="25" t="s">
        <v>17</v>
      </c>
      <c r="N2428" s="25" t="s">
        <v>4423</v>
      </c>
      <c r="O2428" s="25" t="s">
        <v>4181</v>
      </c>
      <c r="P2428" s="26" t="s">
        <v>1888</v>
      </c>
      <c r="Q2428" s="20"/>
      <c r="R2428" s="20"/>
      <c r="S2428" s="20"/>
      <c r="T2428" s="20"/>
      <c r="U2428" s="20"/>
      <c r="V2428" s="20"/>
      <c r="W2428" s="20"/>
      <c r="X2428" s="20"/>
      <c r="Y2428" s="20"/>
      <c r="Z2428" s="20"/>
      <c r="AA2428" s="20"/>
      <c r="AB2428" s="20"/>
      <c r="AC2428" s="20"/>
      <c r="AD2428" s="20"/>
      <c r="AE2428" s="20"/>
      <c r="AF2428" s="20"/>
      <c r="AG2428" s="20"/>
    </row>
    <row r="2429" spans="1:33">
      <c r="A2429" s="20"/>
      <c r="B2429" s="22"/>
      <c r="C2429" s="22"/>
      <c r="D2429" s="22"/>
      <c r="E2429" s="22" t="s">
        <v>4424</v>
      </c>
      <c r="F2429" s="22" t="s">
        <v>17</v>
      </c>
      <c r="G2429" s="22"/>
      <c r="H2429" s="22"/>
      <c r="I2429" s="22"/>
      <c r="J2429" s="22"/>
      <c r="K2429" s="22"/>
      <c r="L2429" s="22"/>
      <c r="M2429" s="22"/>
      <c r="N2429" s="22"/>
      <c r="O2429" s="22"/>
      <c r="P2429" s="23"/>
      <c r="Q2429" s="20"/>
      <c r="R2429" s="20"/>
      <c r="S2429" s="20"/>
      <c r="T2429" s="20"/>
      <c r="U2429" s="20"/>
      <c r="V2429" s="20"/>
      <c r="W2429" s="20"/>
      <c r="X2429" s="20"/>
      <c r="Y2429" s="20"/>
      <c r="Z2429" s="20"/>
      <c r="AA2429" s="20"/>
      <c r="AB2429" s="20"/>
      <c r="AC2429" s="20"/>
      <c r="AD2429" s="20"/>
      <c r="AE2429" s="20"/>
      <c r="AF2429" s="20"/>
      <c r="AG2429" s="20"/>
    </row>
    <row r="2430" spans="1:33">
      <c r="A2430" s="20"/>
      <c r="B2430" s="25" t="s">
        <v>4425</v>
      </c>
      <c r="C2430" s="25"/>
      <c r="D2430" s="25"/>
      <c r="E2430" s="25" t="s">
        <v>4426</v>
      </c>
      <c r="F2430" s="25"/>
      <c r="G2430" s="25"/>
      <c r="H2430" s="25"/>
      <c r="I2430" s="25"/>
      <c r="J2430" s="25"/>
      <c r="K2430" s="25"/>
      <c r="L2430" s="25"/>
      <c r="M2430" s="25"/>
      <c r="N2430" s="25" t="s">
        <v>4427</v>
      </c>
      <c r="O2430" s="25" t="s">
        <v>285</v>
      </c>
      <c r="P2430" s="26" t="s">
        <v>606</v>
      </c>
      <c r="Q2430" s="20"/>
      <c r="R2430" s="20"/>
      <c r="S2430" s="20"/>
      <c r="T2430" s="20"/>
      <c r="U2430" s="20"/>
      <c r="V2430" s="20"/>
      <c r="W2430" s="20"/>
      <c r="X2430" s="20"/>
      <c r="Y2430" s="20"/>
      <c r="Z2430" s="20"/>
      <c r="AA2430" s="20"/>
      <c r="AB2430" s="20"/>
      <c r="AC2430" s="20"/>
      <c r="AD2430" s="20"/>
      <c r="AE2430" s="20"/>
      <c r="AF2430" s="20"/>
      <c r="AG2430" s="20"/>
    </row>
    <row r="2431" spans="1:33">
      <c r="A2431" s="20"/>
      <c r="B2431" s="22"/>
      <c r="C2431" s="22"/>
      <c r="D2431" s="22"/>
      <c r="E2431" s="22" t="s">
        <v>4428</v>
      </c>
      <c r="F2431" s="22"/>
      <c r="G2431" s="22"/>
      <c r="H2431" s="22"/>
      <c r="I2431" s="22"/>
      <c r="J2431" s="22"/>
      <c r="K2431" s="22"/>
      <c r="L2431" s="22"/>
      <c r="M2431" s="22"/>
      <c r="N2431" s="22"/>
      <c r="O2431" s="22"/>
      <c r="P2431" s="23"/>
      <c r="Q2431" s="20"/>
      <c r="R2431" s="20"/>
      <c r="S2431" s="20"/>
      <c r="T2431" s="20"/>
      <c r="U2431" s="20"/>
      <c r="V2431" s="20"/>
      <c r="W2431" s="20"/>
      <c r="X2431" s="20"/>
      <c r="Y2431" s="20"/>
      <c r="Z2431" s="20"/>
      <c r="AA2431" s="20"/>
      <c r="AB2431" s="20"/>
      <c r="AC2431" s="20"/>
      <c r="AD2431" s="20"/>
      <c r="AE2431" s="20"/>
      <c r="AF2431" s="20"/>
      <c r="AG2431" s="20"/>
    </row>
    <row r="2432" spans="1:33">
      <c r="A2432" s="20"/>
      <c r="B2432" s="25"/>
      <c r="C2432" s="25"/>
      <c r="D2432" s="25"/>
      <c r="E2432" s="25" t="s">
        <v>4429</v>
      </c>
      <c r="F2432" s="25"/>
      <c r="G2432" s="25"/>
      <c r="H2432" s="25"/>
      <c r="I2432" s="25"/>
      <c r="J2432" s="25"/>
      <c r="K2432" s="25"/>
      <c r="L2432" s="25"/>
      <c r="M2432" s="25"/>
      <c r="N2432" s="25" t="s">
        <v>4430</v>
      </c>
      <c r="O2432" s="25" t="s">
        <v>289</v>
      </c>
      <c r="P2432" s="26" t="s">
        <v>2033</v>
      </c>
      <c r="Q2432" s="20"/>
      <c r="R2432" s="20"/>
      <c r="S2432" s="20"/>
      <c r="T2432" s="20"/>
      <c r="U2432" s="20"/>
      <c r="V2432" s="20"/>
      <c r="W2432" s="20"/>
      <c r="X2432" s="20"/>
      <c r="Y2432" s="20"/>
      <c r="Z2432" s="20"/>
      <c r="AA2432" s="20"/>
      <c r="AB2432" s="20"/>
      <c r="AC2432" s="20"/>
      <c r="AD2432" s="20"/>
      <c r="AE2432" s="20"/>
      <c r="AF2432" s="20"/>
      <c r="AG2432" s="20"/>
    </row>
    <row r="2433" spans="1:33">
      <c r="A2433" s="20"/>
      <c r="B2433" s="22"/>
      <c r="C2433" s="22"/>
      <c r="D2433" s="22"/>
      <c r="E2433" s="22" t="s">
        <v>4431</v>
      </c>
      <c r="F2433" s="22"/>
      <c r="G2433" s="22"/>
      <c r="H2433" s="22"/>
      <c r="I2433" s="22"/>
      <c r="J2433" s="22"/>
      <c r="K2433" s="22"/>
      <c r="L2433" s="22"/>
      <c r="M2433" s="22"/>
      <c r="N2433" s="22" t="s">
        <v>4432</v>
      </c>
      <c r="O2433" s="22" t="s">
        <v>4433</v>
      </c>
      <c r="P2433" s="23" t="s">
        <v>600</v>
      </c>
      <c r="Q2433" s="20"/>
      <c r="R2433" s="20"/>
      <c r="S2433" s="20"/>
      <c r="T2433" s="20"/>
      <c r="U2433" s="20"/>
      <c r="V2433" s="20"/>
      <c r="W2433" s="20"/>
      <c r="X2433" s="20"/>
      <c r="Y2433" s="20"/>
      <c r="Z2433" s="20"/>
      <c r="AA2433" s="20"/>
      <c r="AB2433" s="20"/>
      <c r="AC2433" s="20"/>
      <c r="AD2433" s="20"/>
      <c r="AE2433" s="20"/>
      <c r="AF2433" s="20"/>
      <c r="AG2433" s="20"/>
    </row>
    <row r="2434" spans="1:33">
      <c r="A2434" s="20"/>
      <c r="B2434" s="25"/>
      <c r="C2434" s="25"/>
      <c r="D2434" s="25"/>
      <c r="E2434" s="25" t="s">
        <v>4434</v>
      </c>
      <c r="F2434" s="25"/>
      <c r="G2434" s="25"/>
      <c r="H2434" s="25"/>
      <c r="I2434" s="25"/>
      <c r="J2434" s="25"/>
      <c r="K2434" s="25"/>
      <c r="L2434" s="25"/>
      <c r="M2434" s="25"/>
      <c r="N2434" s="25"/>
      <c r="O2434" s="25"/>
      <c r="P2434" s="26"/>
      <c r="Q2434" s="20"/>
      <c r="R2434" s="20"/>
      <c r="S2434" s="20"/>
      <c r="T2434" s="20"/>
      <c r="U2434" s="20"/>
      <c r="V2434" s="20"/>
      <c r="W2434" s="20"/>
      <c r="X2434" s="20"/>
      <c r="Y2434" s="20"/>
      <c r="Z2434" s="20"/>
      <c r="AA2434" s="20"/>
      <c r="AB2434" s="20"/>
      <c r="AC2434" s="20"/>
      <c r="AD2434" s="20"/>
      <c r="AE2434" s="20"/>
      <c r="AF2434" s="20"/>
      <c r="AG2434" s="20"/>
    </row>
    <row r="2435" spans="1:33" s="6" customFormat="1">
      <c r="B2435" s="13" t="s">
        <v>4435</v>
      </c>
    </row>
    <row r="2436" spans="1:33" s="12" customFormat="1">
      <c r="A2436" s="20"/>
      <c r="B2436" s="24" t="s">
        <v>4436</v>
      </c>
      <c r="C2436" s="25" t="s">
        <v>4437</v>
      </c>
      <c r="D2436" s="25" t="s">
        <v>4438</v>
      </c>
      <c r="E2436" s="25" t="s">
        <v>4439</v>
      </c>
      <c r="F2436" s="26" t="s">
        <v>3849</v>
      </c>
      <c r="G2436" s="20"/>
      <c r="H2436" s="20"/>
    </row>
    <row r="2437" spans="1:33">
      <c r="A2437" s="20"/>
      <c r="B2437" s="21"/>
      <c r="C2437" s="22"/>
      <c r="D2437" s="22"/>
      <c r="E2437" s="22" t="s">
        <v>4440</v>
      </c>
      <c r="F2437" s="23" t="s">
        <v>4440</v>
      </c>
      <c r="G2437" s="20"/>
      <c r="H2437" s="20"/>
    </row>
    <row r="2438" spans="1:33">
      <c r="A2438" s="20"/>
      <c r="B2438" s="24"/>
      <c r="C2438" s="25" t="s">
        <v>5</v>
      </c>
      <c r="D2438" s="25" t="s">
        <v>4441</v>
      </c>
      <c r="E2438" s="25" t="s">
        <v>4442</v>
      </c>
      <c r="F2438" s="26" t="s">
        <v>1890</v>
      </c>
      <c r="G2438" s="20"/>
      <c r="H2438" s="20"/>
    </row>
    <row r="2439" spans="1:33">
      <c r="A2439" s="20"/>
      <c r="B2439" s="21"/>
      <c r="C2439" s="22" t="s">
        <v>18</v>
      </c>
      <c r="D2439" s="22" t="s">
        <v>4443</v>
      </c>
      <c r="E2439" s="22" t="s">
        <v>2192</v>
      </c>
      <c r="F2439" s="23" t="s">
        <v>241</v>
      </c>
      <c r="G2439" s="20"/>
      <c r="H2439" s="20"/>
    </row>
    <row r="2440" spans="1:33">
      <c r="A2440" s="20"/>
      <c r="B2440" s="24"/>
      <c r="C2440" s="25" t="s">
        <v>28</v>
      </c>
      <c r="D2440" s="25" t="s">
        <v>4444</v>
      </c>
      <c r="E2440" s="25" t="s">
        <v>4379</v>
      </c>
      <c r="F2440" s="26" t="s">
        <v>2166</v>
      </c>
      <c r="G2440" s="20"/>
      <c r="H2440" s="20"/>
    </row>
    <row r="2441" spans="1:33">
      <c r="A2441" s="20"/>
      <c r="B2441" s="21"/>
      <c r="C2441" s="22" t="s">
        <v>39</v>
      </c>
      <c r="D2441" s="22" t="s">
        <v>4445</v>
      </c>
      <c r="E2441" s="22" t="s">
        <v>316</v>
      </c>
      <c r="F2441" s="23" t="s">
        <v>1547</v>
      </c>
      <c r="G2441" s="20"/>
      <c r="H2441" s="20"/>
    </row>
    <row r="2442" spans="1:33">
      <c r="A2442" s="20"/>
      <c r="B2442" s="24"/>
      <c r="C2442" s="25" t="s">
        <v>662</v>
      </c>
      <c r="D2442" s="25" t="s">
        <v>4446</v>
      </c>
      <c r="E2442" s="25" t="s">
        <v>285</v>
      </c>
      <c r="F2442" s="26" t="s">
        <v>1820</v>
      </c>
      <c r="G2442" s="20"/>
      <c r="H2442" s="20"/>
    </row>
    <row r="2443" spans="1:33">
      <c r="A2443" s="20"/>
      <c r="B2443" s="21"/>
      <c r="C2443" s="22" t="s">
        <v>628</v>
      </c>
      <c r="D2443" s="22" t="s">
        <v>4447</v>
      </c>
      <c r="E2443" s="22" t="s">
        <v>1890</v>
      </c>
      <c r="F2443" s="23" t="s">
        <v>4448</v>
      </c>
      <c r="G2443" s="20"/>
      <c r="H2443" s="20"/>
    </row>
    <row r="2444" spans="1:33">
      <c r="A2444" s="20"/>
      <c r="B2444" s="21" t="s">
        <v>4449</v>
      </c>
      <c r="C2444" s="22" t="s">
        <v>5</v>
      </c>
      <c r="D2444" s="22" t="s">
        <v>4450</v>
      </c>
      <c r="E2444" s="22" t="s">
        <v>2192</v>
      </c>
      <c r="F2444" s="23" t="s">
        <v>226</v>
      </c>
      <c r="G2444" s="20"/>
      <c r="H2444" s="20"/>
    </row>
    <row r="2445" spans="1:33">
      <c r="A2445" s="20"/>
      <c r="B2445" s="24"/>
      <c r="C2445" s="25" t="s">
        <v>18</v>
      </c>
      <c r="D2445" s="25" t="s">
        <v>4451</v>
      </c>
      <c r="E2445" s="25" t="s">
        <v>155</v>
      </c>
      <c r="F2445" s="26" t="s">
        <v>4070</v>
      </c>
      <c r="G2445" s="20"/>
      <c r="H2445" s="20"/>
    </row>
    <row r="2446" spans="1:33">
      <c r="A2446" s="20"/>
      <c r="B2446" s="24" t="s">
        <v>4452</v>
      </c>
      <c r="C2446" s="25" t="s">
        <v>5</v>
      </c>
      <c r="D2446" s="25" t="s">
        <v>4453</v>
      </c>
      <c r="E2446" s="25" t="s">
        <v>171</v>
      </c>
      <c r="F2446" s="26" t="s">
        <v>3126</v>
      </c>
      <c r="G2446" s="20"/>
      <c r="H2446" s="20"/>
    </row>
    <row r="2447" spans="1:33">
      <c r="A2447" s="20"/>
      <c r="B2447" s="21"/>
      <c r="C2447" s="22" t="s">
        <v>17</v>
      </c>
      <c r="D2447" s="22" t="s">
        <v>4454</v>
      </c>
      <c r="E2447" s="22" t="s">
        <v>138</v>
      </c>
      <c r="F2447" s="23" t="s">
        <v>317</v>
      </c>
      <c r="G2447" s="20"/>
      <c r="H2447" s="20"/>
    </row>
    <row r="2448" spans="1:33">
      <c r="A2448" s="20"/>
      <c r="B2448" s="24"/>
      <c r="C2448" s="25" t="s">
        <v>18</v>
      </c>
      <c r="D2448" s="25" t="s">
        <v>4455</v>
      </c>
      <c r="E2448" s="25" t="s">
        <v>163</v>
      </c>
      <c r="F2448" s="26" t="s">
        <v>4456</v>
      </c>
      <c r="G2448" s="20"/>
      <c r="H2448" s="20"/>
    </row>
    <row r="2449" spans="1:8">
      <c r="A2449" s="20"/>
      <c r="B2449" s="24"/>
      <c r="C2449" s="25"/>
      <c r="D2449" s="25" t="s">
        <v>4457</v>
      </c>
      <c r="E2449" s="25"/>
      <c r="F2449" s="26"/>
      <c r="G2449" s="20"/>
      <c r="H2449" s="20"/>
    </row>
    <row r="2450" spans="1:8">
      <c r="A2450" s="20"/>
      <c r="B2450" s="21" t="s">
        <v>4458</v>
      </c>
      <c r="C2450" s="22" t="s">
        <v>4437</v>
      </c>
      <c r="D2450" s="22" t="s">
        <v>4438</v>
      </c>
      <c r="E2450" s="22" t="s">
        <v>4439</v>
      </c>
      <c r="F2450" s="23" t="s">
        <v>3849</v>
      </c>
      <c r="G2450" s="20"/>
      <c r="H2450" s="20"/>
    </row>
    <row r="2451" spans="1:8">
      <c r="A2451" s="20"/>
      <c r="B2451" s="24"/>
      <c r="C2451" s="25"/>
      <c r="D2451" s="25"/>
      <c r="E2451" s="25" t="s">
        <v>4440</v>
      </c>
      <c r="F2451" s="26" t="s">
        <v>4440</v>
      </c>
      <c r="G2451" s="20"/>
      <c r="H2451" s="20"/>
    </row>
    <row r="2452" spans="1:8">
      <c r="A2452" s="20"/>
      <c r="B2452" s="21"/>
      <c r="C2452" s="22" t="s">
        <v>5</v>
      </c>
      <c r="D2452" s="22" t="s">
        <v>4459</v>
      </c>
      <c r="E2452" s="22" t="s">
        <v>284</v>
      </c>
      <c r="F2452" s="23" t="s">
        <v>713</v>
      </c>
      <c r="G2452" s="20"/>
      <c r="H2452" s="20"/>
    </row>
    <row r="2453" spans="1:8">
      <c r="A2453" s="20"/>
      <c r="B2453" s="24"/>
      <c r="C2453" s="25" t="s">
        <v>18</v>
      </c>
      <c r="D2453" s="25" t="s">
        <v>4460</v>
      </c>
      <c r="E2453" s="25" t="s">
        <v>284</v>
      </c>
      <c r="F2453" s="26" t="s">
        <v>713</v>
      </c>
      <c r="G2453" s="20"/>
      <c r="H2453" s="20"/>
    </row>
    <row r="2454" spans="1:8">
      <c r="A2454" s="20"/>
      <c r="B2454" s="21"/>
      <c r="C2454" s="22" t="s">
        <v>28</v>
      </c>
      <c r="D2454" s="22" t="s">
        <v>4461</v>
      </c>
      <c r="E2454" s="22" t="s">
        <v>316</v>
      </c>
      <c r="F2454" s="23" t="s">
        <v>3126</v>
      </c>
      <c r="G2454" s="20"/>
      <c r="H2454" s="20"/>
    </row>
    <row r="2455" spans="1:8">
      <c r="A2455" s="20"/>
      <c r="B2455" s="24"/>
      <c r="C2455" s="25" t="s">
        <v>39</v>
      </c>
      <c r="D2455" s="25" t="s">
        <v>4462</v>
      </c>
      <c r="E2455" s="25" t="s">
        <v>148</v>
      </c>
      <c r="F2455" s="26" t="s">
        <v>317</v>
      </c>
      <c r="G2455" s="20"/>
      <c r="H2455" s="20"/>
    </row>
    <row r="2456" spans="1:8">
      <c r="A2456" s="20"/>
      <c r="B2456" s="21"/>
      <c r="C2456" s="22" t="s">
        <v>17</v>
      </c>
      <c r="D2456" s="22" t="s">
        <v>4463</v>
      </c>
      <c r="E2456" s="22" t="s">
        <v>2015</v>
      </c>
      <c r="F2456" s="23" t="s">
        <v>581</v>
      </c>
      <c r="G2456" s="20"/>
      <c r="H2456" s="20"/>
    </row>
    <row r="2457" spans="1:8">
      <c r="A2457" s="20"/>
      <c r="B2457" s="24"/>
      <c r="C2457" s="25" t="s">
        <v>662</v>
      </c>
      <c r="D2457" s="25" t="s">
        <v>4464</v>
      </c>
      <c r="E2457" s="25" t="s">
        <v>1890</v>
      </c>
      <c r="F2457" s="26" t="s">
        <v>4456</v>
      </c>
      <c r="G2457" s="20"/>
      <c r="H2457" s="20"/>
    </row>
    <row r="2458" spans="1:8">
      <c r="A2458" s="20"/>
      <c r="B2458" s="21"/>
      <c r="C2458" s="22" t="s">
        <v>628</v>
      </c>
      <c r="D2458" s="22" t="s">
        <v>4465</v>
      </c>
      <c r="E2458" s="22" t="s">
        <v>594</v>
      </c>
      <c r="F2458" s="23" t="s">
        <v>3609</v>
      </c>
      <c r="G2458" s="20"/>
      <c r="H2458" s="20"/>
    </row>
    <row r="2459" spans="1:8">
      <c r="A2459" s="20"/>
      <c r="B2459" s="21"/>
      <c r="C2459" s="22"/>
      <c r="D2459" s="22" t="s">
        <v>4466</v>
      </c>
      <c r="E2459" s="22"/>
      <c r="F2459" s="23"/>
      <c r="G2459" s="20"/>
      <c r="H2459" s="20"/>
    </row>
    <row r="2460" spans="1:8">
      <c r="A2460" s="20"/>
      <c r="B2460" s="24" t="s">
        <v>4467</v>
      </c>
      <c r="C2460" s="25" t="s">
        <v>4437</v>
      </c>
      <c r="D2460" s="25" t="s">
        <v>4438</v>
      </c>
      <c r="E2460" s="25" t="s">
        <v>4439</v>
      </c>
      <c r="F2460" s="26" t="s">
        <v>3849</v>
      </c>
      <c r="G2460" s="20"/>
      <c r="H2460" s="20"/>
    </row>
    <row r="2461" spans="1:8">
      <c r="A2461" s="20"/>
      <c r="B2461" s="21"/>
      <c r="C2461" s="22"/>
      <c r="D2461" s="22"/>
      <c r="E2461" s="22" t="s">
        <v>4440</v>
      </c>
      <c r="F2461" s="23" t="s">
        <v>4440</v>
      </c>
      <c r="G2461" s="20"/>
      <c r="H2461" s="20"/>
    </row>
    <row r="2462" spans="1:8">
      <c r="A2462" s="20"/>
      <c r="B2462" s="24"/>
      <c r="C2462" s="25" t="s">
        <v>5</v>
      </c>
      <c r="D2462" s="25" t="s">
        <v>4468</v>
      </c>
      <c r="E2462" s="25" t="s">
        <v>316</v>
      </c>
      <c r="F2462" s="26" t="s">
        <v>3618</v>
      </c>
      <c r="G2462" s="20"/>
      <c r="H2462" s="20"/>
    </row>
    <row r="2463" spans="1:8">
      <c r="A2463" s="20"/>
      <c r="B2463" s="21"/>
      <c r="C2463" s="22" t="s">
        <v>18</v>
      </c>
      <c r="D2463" s="22" t="s">
        <v>4469</v>
      </c>
      <c r="E2463" s="22" t="s">
        <v>316</v>
      </c>
      <c r="F2463" s="23" t="s">
        <v>3618</v>
      </c>
      <c r="G2463" s="20"/>
      <c r="H2463" s="20"/>
    </row>
    <row r="2464" spans="1:8">
      <c r="A2464" s="20"/>
      <c r="B2464" s="24"/>
      <c r="C2464" s="25" t="s">
        <v>28</v>
      </c>
      <c r="D2464" s="25" t="s">
        <v>4470</v>
      </c>
      <c r="E2464" s="25" t="s">
        <v>148</v>
      </c>
      <c r="F2464" s="26" t="s">
        <v>1552</v>
      </c>
      <c r="G2464" s="20"/>
      <c r="H2464" s="20"/>
    </row>
    <row r="2465" spans="1:14">
      <c r="A2465" s="20"/>
      <c r="B2465" s="21"/>
      <c r="C2465" s="22" t="s">
        <v>39</v>
      </c>
      <c r="D2465" s="22" t="s">
        <v>4471</v>
      </c>
      <c r="E2465" s="22" t="s">
        <v>285</v>
      </c>
      <c r="F2465" s="23" t="s">
        <v>3601</v>
      </c>
      <c r="G2465" s="20"/>
      <c r="H2465" s="20"/>
    </row>
    <row r="2466" spans="1:14">
      <c r="A2466" s="20"/>
      <c r="B2466" s="24"/>
      <c r="C2466" s="25" t="s">
        <v>662</v>
      </c>
      <c r="D2466" s="25" t="s">
        <v>4472</v>
      </c>
      <c r="E2466" s="25" t="s">
        <v>594</v>
      </c>
      <c r="F2466" s="26" t="s">
        <v>608</v>
      </c>
      <c r="G2466" s="20"/>
      <c r="H2466" s="20"/>
    </row>
    <row r="2467" spans="1:14" s="6" customFormat="1">
      <c r="A2467" s="20"/>
      <c r="B2467" s="21" t="s">
        <v>4473</v>
      </c>
      <c r="C2467" s="20"/>
      <c r="D2467" s="20"/>
      <c r="E2467" s="20"/>
      <c r="F2467" s="20"/>
      <c r="G2467" s="20"/>
      <c r="H2467" s="20"/>
      <c r="I2467" s="20"/>
      <c r="J2467" s="20"/>
      <c r="K2467" s="20"/>
      <c r="L2467" s="20"/>
      <c r="M2467" s="20"/>
      <c r="N2467" s="20"/>
    </row>
    <row r="2468" spans="1:14" s="12" customFormat="1">
      <c r="A2468" s="20"/>
      <c r="B2468" s="21" t="s">
        <v>4474</v>
      </c>
      <c r="C2468" s="22" t="s">
        <v>4475</v>
      </c>
      <c r="D2468" s="22"/>
      <c r="E2468" s="23"/>
      <c r="F2468" s="20"/>
      <c r="G2468" s="20"/>
      <c r="H2468" s="20"/>
      <c r="I2468" s="20"/>
      <c r="J2468" s="20"/>
      <c r="K2468" s="20"/>
      <c r="L2468" s="20"/>
      <c r="M2468" s="20"/>
      <c r="N2468" s="20"/>
    </row>
    <row r="2469" spans="1:14" s="12" customFormat="1">
      <c r="A2469" s="20"/>
      <c r="B2469" s="24"/>
      <c r="C2469" s="25" t="s">
        <v>58</v>
      </c>
      <c r="D2469" s="25" t="s">
        <v>59</v>
      </c>
      <c r="E2469" s="26" t="s">
        <v>4476</v>
      </c>
      <c r="F2469" s="20"/>
      <c r="G2469" s="20"/>
      <c r="H2469" s="20"/>
      <c r="I2469" s="20"/>
      <c r="J2469" s="20"/>
      <c r="K2469" s="20"/>
      <c r="L2469" s="20"/>
      <c r="M2469" s="20"/>
      <c r="N2469" s="20"/>
    </row>
    <row r="2470" spans="1:14">
      <c r="A2470" s="20"/>
      <c r="B2470" s="21" t="s">
        <v>4477</v>
      </c>
      <c r="C2470" s="22"/>
      <c r="D2470" s="22"/>
      <c r="E2470" s="23"/>
      <c r="F2470" s="20"/>
      <c r="G2470" s="20"/>
      <c r="H2470" s="20"/>
      <c r="I2470" s="20"/>
      <c r="J2470" s="20"/>
      <c r="K2470" s="20"/>
      <c r="L2470" s="20"/>
      <c r="M2470" s="20"/>
      <c r="N2470" s="20"/>
    </row>
    <row r="2471" spans="1:14">
      <c r="A2471" s="20"/>
      <c r="B2471" s="24" t="s">
        <v>4478</v>
      </c>
      <c r="C2471" s="25"/>
      <c r="D2471" s="25"/>
      <c r="E2471" s="26"/>
      <c r="F2471" s="20"/>
      <c r="G2471" s="20"/>
      <c r="H2471" s="20"/>
      <c r="I2471" s="20"/>
      <c r="J2471" s="20"/>
      <c r="K2471" s="20"/>
      <c r="L2471" s="20"/>
      <c r="M2471" s="20"/>
      <c r="N2471" s="20"/>
    </row>
    <row r="2472" spans="1:14">
      <c r="A2472" s="20"/>
      <c r="B2472" s="21" t="s">
        <v>4479</v>
      </c>
      <c r="C2472" s="22"/>
      <c r="D2472" s="22"/>
      <c r="E2472" s="23"/>
      <c r="F2472" s="20"/>
      <c r="G2472" s="20"/>
      <c r="H2472" s="20"/>
      <c r="I2472" s="20"/>
      <c r="J2472" s="20"/>
      <c r="K2472" s="20"/>
      <c r="L2472" s="20"/>
      <c r="M2472" s="20"/>
      <c r="N2472" s="20"/>
    </row>
    <row r="2473" spans="1:14">
      <c r="A2473" s="20"/>
      <c r="B2473" s="24" t="s">
        <v>4480</v>
      </c>
      <c r="C2473" s="25"/>
      <c r="D2473" s="25"/>
      <c r="E2473" s="26"/>
      <c r="F2473" s="20"/>
      <c r="G2473" s="20"/>
      <c r="H2473" s="20"/>
      <c r="I2473" s="20"/>
      <c r="J2473" s="20"/>
      <c r="K2473" s="20"/>
      <c r="L2473" s="20"/>
      <c r="M2473" s="20"/>
      <c r="N2473" s="20"/>
    </row>
    <row r="2474" spans="1:14">
      <c r="A2474" s="20"/>
      <c r="B2474" s="21" t="s">
        <v>4481</v>
      </c>
      <c r="C2474" s="22"/>
      <c r="D2474" s="22"/>
      <c r="E2474" s="23"/>
      <c r="F2474" s="20"/>
      <c r="G2474" s="20"/>
      <c r="H2474" s="20"/>
      <c r="I2474" s="20"/>
      <c r="J2474" s="20"/>
      <c r="K2474" s="20"/>
      <c r="L2474" s="20"/>
      <c r="M2474" s="20"/>
      <c r="N2474" s="20"/>
    </row>
    <row r="2475" spans="1:14">
      <c r="A2475" s="20"/>
      <c r="B2475" s="24" t="s">
        <v>4482</v>
      </c>
      <c r="C2475" s="25"/>
      <c r="D2475" s="25"/>
      <c r="E2475" s="26"/>
      <c r="F2475" s="20"/>
      <c r="G2475" s="20"/>
      <c r="H2475" s="20"/>
      <c r="I2475" s="20"/>
      <c r="J2475" s="20"/>
      <c r="K2475" s="20"/>
      <c r="L2475" s="20"/>
      <c r="M2475" s="20"/>
      <c r="N2475" s="20"/>
    </row>
    <row r="2476" spans="1:14">
      <c r="A2476" s="20"/>
      <c r="B2476" s="21" t="s">
        <v>4483</v>
      </c>
      <c r="C2476" s="22" t="s">
        <v>4484</v>
      </c>
      <c r="D2476" s="22" t="s">
        <v>4485</v>
      </c>
      <c r="E2476" s="23"/>
      <c r="F2476" s="20"/>
      <c r="G2476" s="20"/>
      <c r="H2476" s="20"/>
      <c r="I2476" s="20"/>
      <c r="J2476" s="20"/>
      <c r="K2476" s="20"/>
      <c r="L2476" s="20"/>
      <c r="M2476" s="20"/>
      <c r="N2476" s="20"/>
    </row>
    <row r="2477" spans="1:14">
      <c r="A2477" s="20"/>
      <c r="B2477" s="24" t="s">
        <v>4486</v>
      </c>
      <c r="C2477" s="25"/>
      <c r="D2477" s="25"/>
      <c r="E2477" s="26"/>
      <c r="F2477" s="20"/>
      <c r="G2477" s="20"/>
      <c r="H2477" s="20"/>
      <c r="I2477" s="20"/>
      <c r="J2477" s="20"/>
      <c r="K2477" s="20"/>
      <c r="L2477" s="20"/>
      <c r="M2477" s="20"/>
      <c r="N2477" s="20"/>
    </row>
    <row r="2478" spans="1:14">
      <c r="A2478" s="20"/>
      <c r="B2478" s="21"/>
      <c r="C2478" s="22" t="s">
        <v>106</v>
      </c>
      <c r="D2478" s="22" t="s">
        <v>106</v>
      </c>
      <c r="E2478" s="23"/>
      <c r="F2478" s="20"/>
      <c r="G2478" s="20"/>
      <c r="H2478" s="20"/>
      <c r="I2478" s="20"/>
      <c r="J2478" s="20"/>
      <c r="K2478" s="20"/>
      <c r="L2478" s="20"/>
      <c r="M2478" s="20"/>
      <c r="N2478" s="20"/>
    </row>
    <row r="2479" spans="1:14">
      <c r="A2479" s="20"/>
      <c r="B2479" s="24" t="s">
        <v>4487</v>
      </c>
      <c r="C2479" s="25"/>
      <c r="D2479" s="25"/>
      <c r="E2479" s="26"/>
      <c r="F2479" s="20"/>
      <c r="G2479" s="20"/>
      <c r="H2479" s="20"/>
      <c r="I2479" s="20"/>
      <c r="J2479" s="20"/>
      <c r="K2479" s="20"/>
      <c r="L2479" s="20"/>
      <c r="M2479" s="20"/>
      <c r="N2479" s="20"/>
    </row>
    <row r="2480" spans="1:14">
      <c r="A2480" s="20"/>
      <c r="B2480" s="21" t="s">
        <v>4488</v>
      </c>
      <c r="C2480" s="22"/>
      <c r="D2480" s="22"/>
      <c r="E2480" s="23"/>
      <c r="F2480" s="20"/>
      <c r="G2480" s="20"/>
      <c r="H2480" s="20"/>
      <c r="I2480" s="20"/>
      <c r="J2480" s="20"/>
      <c r="K2480" s="20"/>
      <c r="L2480" s="20"/>
      <c r="M2480" s="20"/>
      <c r="N2480" s="20"/>
    </row>
    <row r="2481" spans="1:14">
      <c r="A2481" s="20"/>
      <c r="B2481" s="24" t="s">
        <v>4489</v>
      </c>
      <c r="C2481" s="25"/>
      <c r="D2481" s="25"/>
      <c r="E2481" s="26"/>
      <c r="F2481" s="20"/>
      <c r="G2481" s="20"/>
      <c r="H2481" s="20"/>
      <c r="I2481" s="20"/>
      <c r="J2481" s="20"/>
      <c r="K2481" s="20"/>
      <c r="L2481" s="20"/>
      <c r="M2481" s="20"/>
      <c r="N2481" s="20"/>
    </row>
    <row r="2482" spans="1:14">
      <c r="A2482" s="20"/>
      <c r="B2482" s="21" t="s">
        <v>4490</v>
      </c>
      <c r="C2482" s="22"/>
      <c r="D2482" s="22"/>
      <c r="E2482" s="23"/>
      <c r="F2482" s="20"/>
      <c r="G2482" s="20"/>
      <c r="H2482" s="20"/>
      <c r="I2482" s="20"/>
      <c r="J2482" s="20"/>
      <c r="K2482" s="20"/>
      <c r="L2482" s="20"/>
      <c r="M2482" s="20"/>
      <c r="N2482" s="20"/>
    </row>
    <row r="2483" spans="1:14">
      <c r="A2483" s="20"/>
      <c r="B2483" s="24" t="s">
        <v>4491</v>
      </c>
      <c r="C2483" s="25"/>
      <c r="D2483" s="25"/>
      <c r="E2483" s="26"/>
      <c r="F2483" s="20"/>
      <c r="G2483" s="20"/>
      <c r="H2483" s="20"/>
      <c r="I2483" s="20"/>
      <c r="J2483" s="20"/>
      <c r="K2483" s="20"/>
      <c r="L2483" s="20"/>
      <c r="M2483" s="20"/>
      <c r="N2483" s="20"/>
    </row>
    <row r="2484" spans="1:14">
      <c r="A2484" s="20"/>
      <c r="B2484" s="21" t="s">
        <v>4492</v>
      </c>
      <c r="C2484" s="22"/>
      <c r="D2484" s="22"/>
      <c r="E2484" s="23"/>
      <c r="F2484" s="20"/>
      <c r="G2484" s="20"/>
      <c r="H2484" s="20"/>
      <c r="I2484" s="20"/>
      <c r="J2484" s="20"/>
      <c r="K2484" s="20"/>
      <c r="L2484" s="20"/>
      <c r="M2484" s="20"/>
      <c r="N2484" s="20"/>
    </row>
    <row r="2485" spans="1:14">
      <c r="A2485" s="20"/>
      <c r="B2485" s="24" t="s">
        <v>4493</v>
      </c>
      <c r="C2485" s="25" t="s">
        <v>4494</v>
      </c>
      <c r="D2485" s="25" t="s">
        <v>4495</v>
      </c>
      <c r="E2485" s="26"/>
      <c r="F2485" s="20"/>
      <c r="G2485" s="20"/>
      <c r="H2485" s="20"/>
      <c r="I2485" s="20"/>
      <c r="J2485" s="20"/>
      <c r="K2485" s="20"/>
      <c r="L2485" s="20"/>
      <c r="M2485" s="20"/>
      <c r="N2485" s="20"/>
    </row>
    <row r="2486" spans="1:14">
      <c r="A2486" s="20"/>
      <c r="B2486" s="21" t="s">
        <v>4496</v>
      </c>
      <c r="C2486" s="22" t="s">
        <v>106</v>
      </c>
      <c r="D2486" s="22" t="s">
        <v>106</v>
      </c>
      <c r="E2486" s="23"/>
      <c r="F2486" s="20"/>
      <c r="G2486" s="20"/>
      <c r="H2486" s="20"/>
      <c r="I2486" s="20"/>
      <c r="J2486" s="20"/>
      <c r="K2486" s="20"/>
      <c r="L2486" s="20"/>
      <c r="M2486" s="20"/>
      <c r="N2486" s="20"/>
    </row>
    <row r="2487" spans="1:14">
      <c r="A2487" s="20"/>
      <c r="B2487" s="24" t="s">
        <v>4497</v>
      </c>
      <c r="C2487" s="25"/>
      <c r="D2487" s="25"/>
      <c r="E2487" s="26"/>
      <c r="F2487" s="20"/>
      <c r="G2487" s="20"/>
      <c r="H2487" s="20"/>
      <c r="I2487" s="20"/>
      <c r="J2487" s="20"/>
      <c r="K2487" s="20"/>
      <c r="L2487" s="20"/>
      <c r="M2487" s="20"/>
      <c r="N2487" s="20"/>
    </row>
    <row r="2488" spans="1:14">
      <c r="A2488" s="20"/>
      <c r="B2488" s="21" t="s">
        <v>4498</v>
      </c>
      <c r="C2488" s="22"/>
      <c r="D2488" s="22"/>
      <c r="E2488" s="23"/>
      <c r="F2488" s="20"/>
      <c r="G2488" s="20"/>
      <c r="H2488" s="20"/>
      <c r="I2488" s="20"/>
      <c r="J2488" s="20"/>
      <c r="K2488" s="20"/>
      <c r="L2488" s="20"/>
      <c r="M2488" s="20"/>
      <c r="N2488" s="20"/>
    </row>
    <row r="2489" spans="1:14">
      <c r="A2489" s="20"/>
      <c r="B2489" s="24" t="s">
        <v>4499</v>
      </c>
      <c r="C2489" s="25"/>
      <c r="D2489" s="25"/>
      <c r="E2489" s="26"/>
      <c r="F2489" s="20"/>
      <c r="G2489" s="20"/>
      <c r="H2489" s="20"/>
      <c r="I2489" s="20"/>
      <c r="J2489" s="20"/>
      <c r="K2489" s="20"/>
      <c r="L2489" s="20"/>
      <c r="M2489" s="20"/>
      <c r="N2489" s="20"/>
    </row>
    <row r="2490" spans="1:14">
      <c r="A2490" s="20"/>
      <c r="B2490" s="21" t="s">
        <v>4500</v>
      </c>
      <c r="C2490" s="22"/>
      <c r="D2490" s="22"/>
      <c r="E2490" s="23"/>
      <c r="F2490" s="20"/>
      <c r="G2490" s="20"/>
      <c r="H2490" s="20"/>
      <c r="I2490" s="20"/>
      <c r="J2490" s="20"/>
      <c r="K2490" s="20"/>
      <c r="L2490" s="20"/>
      <c r="M2490" s="20"/>
      <c r="N2490" s="20"/>
    </row>
    <row r="2491" spans="1:14">
      <c r="A2491" s="20"/>
      <c r="B2491" s="24" t="s">
        <v>4501</v>
      </c>
      <c r="C2491" s="25"/>
      <c r="D2491" s="25"/>
      <c r="E2491" s="26"/>
      <c r="F2491" s="20"/>
      <c r="G2491" s="20"/>
      <c r="H2491" s="20"/>
      <c r="I2491" s="20"/>
      <c r="J2491" s="20"/>
      <c r="K2491" s="20"/>
      <c r="L2491" s="20"/>
      <c r="M2491" s="20"/>
      <c r="N2491" s="20"/>
    </row>
    <row r="2492" spans="1:14">
      <c r="A2492" s="20"/>
      <c r="B2492" s="21" t="s">
        <v>4502</v>
      </c>
      <c r="C2492" s="22" t="s">
        <v>4484</v>
      </c>
      <c r="D2492" s="22" t="s">
        <v>4503</v>
      </c>
      <c r="E2492" s="23"/>
      <c r="F2492" s="20"/>
      <c r="G2492" s="20"/>
      <c r="H2492" s="20"/>
      <c r="I2492" s="20"/>
      <c r="J2492" s="20"/>
      <c r="K2492" s="20"/>
      <c r="L2492" s="20"/>
      <c r="M2492" s="20"/>
      <c r="N2492" s="20"/>
    </row>
    <row r="2493" spans="1:14">
      <c r="A2493" s="20"/>
      <c r="B2493" s="24" t="s">
        <v>4504</v>
      </c>
      <c r="C2493" s="25" t="s">
        <v>106</v>
      </c>
      <c r="D2493" s="25" t="s">
        <v>106</v>
      </c>
      <c r="E2493" s="26"/>
      <c r="F2493" s="20"/>
      <c r="G2493" s="20"/>
      <c r="H2493" s="20"/>
      <c r="I2493" s="20"/>
      <c r="J2493" s="20"/>
      <c r="K2493" s="20"/>
      <c r="L2493" s="20"/>
      <c r="M2493" s="20"/>
      <c r="N2493" s="20"/>
    </row>
    <row r="2494" spans="1:14">
      <c r="A2494" s="20"/>
      <c r="B2494" s="21" t="s">
        <v>4505</v>
      </c>
      <c r="C2494" s="22"/>
      <c r="D2494" s="22"/>
      <c r="E2494" s="23"/>
      <c r="F2494" s="20"/>
      <c r="G2494" s="20"/>
      <c r="H2494" s="20"/>
      <c r="I2494" s="20"/>
      <c r="J2494" s="20"/>
      <c r="K2494" s="20"/>
      <c r="L2494" s="20"/>
      <c r="M2494" s="20"/>
      <c r="N2494" s="20"/>
    </row>
    <row r="2495" spans="1:14">
      <c r="A2495" s="20"/>
      <c r="B2495" s="24" t="s">
        <v>4506</v>
      </c>
      <c r="C2495" s="25"/>
      <c r="D2495" s="25"/>
      <c r="E2495" s="26"/>
      <c r="F2495" s="20"/>
      <c r="G2495" s="20"/>
      <c r="H2495" s="20"/>
      <c r="I2495" s="20"/>
      <c r="J2495" s="20"/>
      <c r="K2495" s="20"/>
      <c r="L2495" s="20"/>
      <c r="M2495" s="20"/>
      <c r="N2495" s="20"/>
    </row>
    <row r="2496" spans="1:14">
      <c r="A2496" s="20"/>
      <c r="B2496" s="21" t="s">
        <v>4507</v>
      </c>
      <c r="C2496" s="22" t="s">
        <v>4508</v>
      </c>
      <c r="D2496" s="22" t="s">
        <v>2723</v>
      </c>
      <c r="E2496" s="23"/>
      <c r="F2496" s="20"/>
      <c r="G2496" s="20"/>
      <c r="H2496" s="20"/>
      <c r="I2496" s="20"/>
      <c r="J2496" s="20"/>
      <c r="K2496" s="20"/>
      <c r="L2496" s="20"/>
      <c r="M2496" s="20"/>
      <c r="N2496" s="20"/>
    </row>
    <row r="2497" spans="1:14">
      <c r="A2497" s="20"/>
      <c r="B2497" s="21" t="s">
        <v>4509</v>
      </c>
      <c r="C2497" s="22"/>
      <c r="D2497" s="22"/>
      <c r="E2497" s="23"/>
      <c r="F2497" s="20"/>
      <c r="G2497" s="20"/>
      <c r="H2497" s="20"/>
      <c r="I2497" s="20"/>
      <c r="J2497" s="20"/>
      <c r="K2497" s="20"/>
      <c r="L2497" s="20"/>
      <c r="M2497" s="20"/>
      <c r="N2497" s="20"/>
    </row>
    <row r="2498" spans="1:14">
      <c r="A2498" s="20"/>
      <c r="B2498" s="24" t="s">
        <v>4510</v>
      </c>
      <c r="C2498" s="25"/>
      <c r="D2498" s="25"/>
      <c r="E2498" s="26"/>
      <c r="F2498" s="20"/>
      <c r="G2498" s="20"/>
      <c r="H2498" s="20"/>
      <c r="I2498" s="20"/>
      <c r="J2498" s="20"/>
      <c r="K2498" s="20"/>
      <c r="L2498" s="20"/>
      <c r="M2498" s="20"/>
      <c r="N2498" s="20"/>
    </row>
    <row r="2499" spans="1:14">
      <c r="A2499" s="20"/>
      <c r="B2499" s="21" t="s">
        <v>4511</v>
      </c>
      <c r="C2499" s="22"/>
      <c r="D2499" s="22"/>
      <c r="E2499" s="23"/>
      <c r="F2499" s="20"/>
      <c r="G2499" s="20"/>
      <c r="H2499" s="20"/>
      <c r="I2499" s="20"/>
      <c r="J2499" s="20"/>
      <c r="K2499" s="20"/>
      <c r="L2499" s="20"/>
      <c r="M2499" s="20"/>
      <c r="N2499" s="20"/>
    </row>
    <row r="2500" spans="1:14">
      <c r="A2500" s="20"/>
      <c r="B2500" s="24" t="s">
        <v>4512</v>
      </c>
      <c r="C2500" s="25"/>
      <c r="D2500" s="25"/>
      <c r="E2500" s="26"/>
      <c r="F2500" s="20"/>
      <c r="G2500" s="20"/>
      <c r="H2500" s="20"/>
      <c r="I2500" s="20"/>
      <c r="J2500" s="20"/>
      <c r="K2500" s="20"/>
      <c r="L2500" s="20"/>
      <c r="M2500" s="20"/>
      <c r="N2500" s="20"/>
    </row>
    <row r="2501" spans="1:14">
      <c r="A2501" s="20"/>
      <c r="B2501" s="21" t="s">
        <v>4513</v>
      </c>
      <c r="C2501" s="22"/>
      <c r="D2501" s="22"/>
      <c r="E2501" s="23"/>
      <c r="F2501" s="20"/>
      <c r="G2501" s="20"/>
      <c r="H2501" s="20"/>
      <c r="I2501" s="20"/>
      <c r="J2501" s="20"/>
      <c r="K2501" s="20"/>
      <c r="L2501" s="20"/>
      <c r="M2501" s="20"/>
      <c r="N2501" s="20"/>
    </row>
    <row r="2502" spans="1:14">
      <c r="A2502" s="20"/>
      <c r="B2502" s="24" t="s">
        <v>4514</v>
      </c>
      <c r="C2502" s="25"/>
      <c r="D2502" s="25"/>
      <c r="E2502" s="26"/>
      <c r="F2502" s="20"/>
      <c r="G2502" s="20"/>
      <c r="H2502" s="20"/>
      <c r="I2502" s="20"/>
      <c r="J2502" s="20"/>
      <c r="K2502" s="20"/>
      <c r="L2502" s="20"/>
      <c r="M2502" s="20"/>
      <c r="N2502" s="20"/>
    </row>
    <row r="2503" spans="1:14">
      <c r="A2503" s="20"/>
      <c r="B2503" s="21" t="s">
        <v>4515</v>
      </c>
      <c r="C2503" s="22"/>
      <c r="D2503" s="22"/>
      <c r="E2503" s="23"/>
      <c r="F2503" s="20"/>
      <c r="G2503" s="20"/>
      <c r="H2503" s="20"/>
      <c r="I2503" s="20"/>
      <c r="J2503" s="20"/>
      <c r="K2503" s="20"/>
      <c r="L2503" s="20"/>
      <c r="M2503" s="20"/>
      <c r="N2503" s="20"/>
    </row>
    <row r="2504" spans="1:14">
      <c r="A2504" s="20"/>
      <c r="B2504" s="24" t="s">
        <v>4516</v>
      </c>
      <c r="C2504" s="25" t="s">
        <v>4517</v>
      </c>
      <c r="D2504" s="25" t="s">
        <v>4518</v>
      </c>
      <c r="E2504" s="26"/>
      <c r="F2504" s="20"/>
      <c r="G2504" s="20"/>
      <c r="H2504" s="20"/>
      <c r="I2504" s="20"/>
      <c r="J2504" s="20"/>
      <c r="K2504" s="20"/>
      <c r="L2504" s="20"/>
      <c r="M2504" s="20"/>
      <c r="N2504" s="20"/>
    </row>
    <row r="2505" spans="1:14">
      <c r="A2505" s="20"/>
      <c r="B2505" s="21" t="s">
        <v>4519</v>
      </c>
      <c r="C2505" s="22"/>
      <c r="D2505" s="22"/>
      <c r="E2505" s="23"/>
      <c r="F2505" s="20"/>
      <c r="G2505" s="20"/>
      <c r="H2505" s="20"/>
      <c r="I2505" s="20"/>
      <c r="J2505" s="20"/>
      <c r="K2505" s="20"/>
      <c r="L2505" s="20"/>
      <c r="M2505" s="20"/>
      <c r="N2505" s="20"/>
    </row>
    <row r="2506" spans="1:14">
      <c r="A2506" s="20"/>
      <c r="B2506" s="24"/>
      <c r="C2506" s="25" t="s">
        <v>106</v>
      </c>
      <c r="D2506" s="25" t="s">
        <v>106</v>
      </c>
      <c r="E2506" s="26"/>
      <c r="F2506" s="20"/>
      <c r="G2506" s="20"/>
      <c r="H2506" s="20"/>
      <c r="I2506" s="20"/>
      <c r="J2506" s="20"/>
      <c r="K2506" s="20"/>
      <c r="L2506" s="20"/>
      <c r="M2506" s="20"/>
      <c r="N2506" s="20"/>
    </row>
    <row r="2507" spans="1:14">
      <c r="A2507" s="20"/>
      <c r="B2507" s="21" t="s">
        <v>4520</v>
      </c>
      <c r="C2507" s="22"/>
      <c r="D2507" s="22"/>
      <c r="E2507" s="23"/>
      <c r="F2507" s="20"/>
      <c r="G2507" s="20"/>
      <c r="H2507" s="20"/>
      <c r="I2507" s="20"/>
      <c r="J2507" s="20"/>
      <c r="K2507" s="20"/>
      <c r="L2507" s="20"/>
      <c r="M2507" s="20"/>
      <c r="N2507" s="20"/>
    </row>
    <row r="2508" spans="1:14">
      <c r="A2508" s="20"/>
      <c r="B2508" s="24" t="s">
        <v>4521</v>
      </c>
      <c r="C2508" s="25"/>
      <c r="D2508" s="25"/>
      <c r="E2508" s="26"/>
      <c r="F2508" s="20"/>
      <c r="G2508" s="20"/>
      <c r="H2508" s="20"/>
      <c r="I2508" s="20"/>
      <c r="J2508" s="20"/>
      <c r="K2508" s="20"/>
      <c r="L2508" s="20"/>
      <c r="M2508" s="20"/>
      <c r="N2508" s="20"/>
    </row>
    <row r="2509" spans="1:14">
      <c r="A2509" s="20"/>
      <c r="B2509" s="21" t="s">
        <v>4522</v>
      </c>
      <c r="C2509" s="22"/>
      <c r="D2509" s="22"/>
      <c r="E2509" s="23"/>
      <c r="F2509" s="20"/>
      <c r="G2509" s="20"/>
      <c r="H2509" s="20"/>
      <c r="I2509" s="20"/>
      <c r="J2509" s="20"/>
      <c r="K2509" s="20"/>
      <c r="L2509" s="20"/>
      <c r="M2509" s="20"/>
      <c r="N2509" s="20"/>
    </row>
    <row r="2510" spans="1:14">
      <c r="A2510" s="20"/>
      <c r="B2510" s="24" t="s">
        <v>4523</v>
      </c>
      <c r="C2510" s="25"/>
      <c r="D2510" s="25"/>
      <c r="E2510" s="26"/>
      <c r="F2510" s="20"/>
      <c r="G2510" s="20"/>
      <c r="H2510" s="20"/>
      <c r="I2510" s="20"/>
      <c r="J2510" s="20"/>
      <c r="K2510" s="20"/>
      <c r="L2510" s="20"/>
      <c r="M2510" s="20"/>
      <c r="N2510" s="20"/>
    </row>
    <row r="2511" spans="1:14">
      <c r="A2511" s="20"/>
      <c r="B2511" s="21" t="s">
        <v>4524</v>
      </c>
      <c r="C2511" s="22"/>
      <c r="D2511" s="22"/>
      <c r="E2511" s="23"/>
      <c r="F2511" s="20"/>
      <c r="G2511" s="20"/>
      <c r="H2511" s="20"/>
      <c r="I2511" s="20"/>
      <c r="J2511" s="20"/>
      <c r="K2511" s="20"/>
      <c r="L2511" s="20"/>
      <c r="M2511" s="20"/>
      <c r="N2511" s="20"/>
    </row>
    <row r="2512" spans="1:14">
      <c r="A2512" s="20"/>
      <c r="B2512" s="24" t="s">
        <v>4525</v>
      </c>
      <c r="C2512" s="25"/>
      <c r="D2512" s="25"/>
      <c r="E2512" s="26"/>
      <c r="F2512" s="20"/>
      <c r="G2512" s="20"/>
      <c r="H2512" s="20"/>
      <c r="I2512" s="20"/>
      <c r="J2512" s="20"/>
      <c r="K2512" s="20"/>
      <c r="L2512" s="20"/>
      <c r="M2512" s="20"/>
      <c r="N2512" s="20"/>
    </row>
    <row r="2513" spans="1:14">
      <c r="A2513" s="20"/>
      <c r="B2513" s="21" t="s">
        <v>4526</v>
      </c>
      <c r="C2513" s="22"/>
      <c r="D2513" s="22"/>
      <c r="E2513" s="23"/>
      <c r="F2513" s="20"/>
      <c r="G2513" s="20"/>
      <c r="H2513" s="20"/>
      <c r="I2513" s="20"/>
      <c r="J2513" s="20"/>
      <c r="K2513" s="20"/>
      <c r="L2513" s="20"/>
      <c r="M2513" s="20"/>
      <c r="N2513" s="20"/>
    </row>
    <row r="2514" spans="1:14">
      <c r="A2514" s="20"/>
      <c r="B2514" s="24" t="s">
        <v>4527</v>
      </c>
      <c r="C2514" s="25"/>
      <c r="D2514" s="25"/>
      <c r="E2514" s="26"/>
      <c r="F2514" s="20"/>
      <c r="G2514" s="20"/>
      <c r="H2514" s="20"/>
      <c r="I2514" s="20"/>
      <c r="J2514" s="20"/>
      <c r="K2514" s="20"/>
      <c r="L2514" s="20"/>
      <c r="M2514" s="20"/>
      <c r="N2514" s="20"/>
    </row>
    <row r="2515" spans="1:14">
      <c r="A2515" s="20"/>
      <c r="B2515" s="21" t="s">
        <v>4528</v>
      </c>
      <c r="C2515" s="22"/>
      <c r="D2515" s="22"/>
      <c r="E2515" s="23"/>
      <c r="F2515" s="20"/>
      <c r="G2515" s="20"/>
      <c r="H2515" s="20"/>
      <c r="I2515" s="20"/>
      <c r="J2515" s="20"/>
      <c r="K2515" s="20"/>
      <c r="L2515" s="20"/>
      <c r="M2515" s="20"/>
      <c r="N2515" s="20"/>
    </row>
    <row r="2516" spans="1:14">
      <c r="A2516" s="20"/>
      <c r="B2516" s="24" t="s">
        <v>4529</v>
      </c>
      <c r="C2516" s="25"/>
      <c r="D2516" s="25"/>
      <c r="E2516" s="26"/>
      <c r="F2516" s="20"/>
      <c r="G2516" s="20"/>
      <c r="H2516" s="20"/>
      <c r="I2516" s="20"/>
      <c r="J2516" s="20"/>
      <c r="K2516" s="20"/>
      <c r="L2516" s="20"/>
      <c r="M2516" s="20"/>
      <c r="N2516" s="20"/>
    </row>
    <row r="2517" spans="1:14">
      <c r="A2517" s="20"/>
      <c r="B2517" s="21" t="s">
        <v>4530</v>
      </c>
      <c r="C2517" s="22"/>
      <c r="D2517" s="22"/>
      <c r="E2517" s="23"/>
      <c r="F2517" s="20"/>
      <c r="G2517" s="20"/>
      <c r="H2517" s="20"/>
      <c r="I2517" s="20"/>
      <c r="J2517" s="20"/>
      <c r="K2517" s="20"/>
      <c r="L2517" s="20"/>
      <c r="M2517" s="20"/>
      <c r="N2517" s="20"/>
    </row>
    <row r="2518" spans="1:14">
      <c r="A2518" s="20"/>
      <c r="B2518" s="24" t="s">
        <v>4531</v>
      </c>
      <c r="C2518" s="25"/>
      <c r="D2518" s="25"/>
      <c r="E2518" s="26"/>
      <c r="F2518" s="20"/>
      <c r="G2518" s="20"/>
      <c r="H2518" s="20"/>
      <c r="I2518" s="20"/>
      <c r="J2518" s="20"/>
      <c r="K2518" s="20"/>
      <c r="L2518" s="20"/>
      <c r="M2518" s="20"/>
      <c r="N2518" s="20"/>
    </row>
    <row r="2519" spans="1:14">
      <c r="A2519" s="20"/>
      <c r="B2519" s="21" t="s">
        <v>4532</v>
      </c>
      <c r="C2519" s="22" t="s">
        <v>4533</v>
      </c>
      <c r="D2519" s="22" t="s">
        <v>4534</v>
      </c>
      <c r="E2519" s="23"/>
      <c r="F2519" s="20"/>
      <c r="G2519" s="20"/>
      <c r="H2519" s="20"/>
      <c r="I2519" s="20"/>
      <c r="J2519" s="20"/>
      <c r="K2519" s="20"/>
      <c r="L2519" s="20"/>
      <c r="M2519" s="20"/>
      <c r="N2519" s="20"/>
    </row>
    <row r="2520" spans="1:14">
      <c r="A2520" s="20"/>
      <c r="B2520" s="24" t="s">
        <v>4535</v>
      </c>
      <c r="C2520" s="25"/>
      <c r="D2520" s="25"/>
      <c r="E2520" s="26"/>
      <c r="F2520" s="20"/>
      <c r="G2520" s="20"/>
      <c r="H2520" s="20"/>
      <c r="I2520" s="20"/>
      <c r="J2520" s="20"/>
      <c r="K2520" s="20"/>
      <c r="L2520" s="20"/>
      <c r="M2520" s="20"/>
      <c r="N2520" s="20"/>
    </row>
    <row r="2521" spans="1:14">
      <c r="A2521" s="20"/>
      <c r="B2521" s="21"/>
      <c r="C2521" s="22" t="s">
        <v>106</v>
      </c>
      <c r="D2521" s="22" t="s">
        <v>106</v>
      </c>
      <c r="E2521" s="23"/>
      <c r="F2521" s="20"/>
      <c r="G2521" s="20"/>
      <c r="H2521" s="20"/>
      <c r="I2521" s="20"/>
      <c r="J2521" s="20"/>
      <c r="K2521" s="20"/>
      <c r="L2521" s="20"/>
      <c r="M2521" s="20"/>
      <c r="N2521" s="20"/>
    </row>
    <row r="2522" spans="1:14">
      <c r="A2522" s="20"/>
      <c r="B2522" s="24" t="s">
        <v>4536</v>
      </c>
      <c r="C2522" s="25"/>
      <c r="D2522" s="25"/>
      <c r="E2522" s="26"/>
      <c r="F2522" s="20"/>
      <c r="G2522" s="20"/>
      <c r="H2522" s="20"/>
      <c r="I2522" s="20"/>
      <c r="J2522" s="20"/>
      <c r="K2522" s="20"/>
      <c r="L2522" s="20"/>
      <c r="M2522" s="20"/>
      <c r="N2522" s="20"/>
    </row>
    <row r="2523" spans="1:14">
      <c r="A2523" s="20"/>
      <c r="B2523" s="21" t="s">
        <v>4537</v>
      </c>
      <c r="C2523" s="22"/>
      <c r="D2523" s="22"/>
      <c r="E2523" s="23"/>
      <c r="F2523" s="20"/>
      <c r="G2523" s="20"/>
      <c r="H2523" s="20"/>
      <c r="I2523" s="20"/>
      <c r="J2523" s="20"/>
      <c r="K2523" s="20"/>
      <c r="L2523" s="20"/>
      <c r="M2523" s="20"/>
      <c r="N2523" s="20"/>
    </row>
    <row r="2524" spans="1:14">
      <c r="A2524" s="20"/>
      <c r="B2524" s="24" t="s">
        <v>4538</v>
      </c>
      <c r="C2524" s="25"/>
      <c r="D2524" s="25"/>
      <c r="E2524" s="26"/>
      <c r="F2524" s="20"/>
      <c r="G2524" s="20"/>
      <c r="H2524" s="20"/>
      <c r="I2524" s="20"/>
      <c r="J2524" s="20"/>
      <c r="K2524" s="20"/>
      <c r="L2524" s="20"/>
      <c r="M2524" s="20"/>
      <c r="N2524" s="20"/>
    </row>
    <row r="2525" spans="1:14">
      <c r="A2525" s="20"/>
      <c r="B2525" s="21" t="s">
        <v>4539</v>
      </c>
      <c r="C2525" s="22"/>
      <c r="D2525" s="22"/>
      <c r="E2525" s="23"/>
      <c r="F2525" s="20"/>
      <c r="G2525" s="20"/>
      <c r="H2525" s="20"/>
      <c r="I2525" s="20"/>
      <c r="J2525" s="20"/>
      <c r="K2525" s="20"/>
      <c r="L2525" s="20"/>
      <c r="M2525" s="20"/>
      <c r="N2525" s="20"/>
    </row>
    <row r="2526" spans="1:14">
      <c r="A2526" s="20"/>
      <c r="B2526" s="24" t="s">
        <v>4540</v>
      </c>
      <c r="C2526" s="25"/>
      <c r="D2526" s="25"/>
      <c r="E2526" s="26"/>
      <c r="F2526" s="20"/>
      <c r="G2526" s="20"/>
      <c r="H2526" s="20"/>
      <c r="I2526" s="20"/>
      <c r="J2526" s="20"/>
      <c r="K2526" s="20"/>
      <c r="L2526" s="20"/>
      <c r="M2526" s="20"/>
      <c r="N2526" s="20"/>
    </row>
    <row r="2527" spans="1:14">
      <c r="A2527" s="20"/>
      <c r="B2527" s="21" t="s">
        <v>4541</v>
      </c>
      <c r="C2527" s="22"/>
      <c r="D2527" s="22"/>
      <c r="E2527" s="23"/>
      <c r="F2527" s="20"/>
      <c r="G2527" s="20"/>
      <c r="H2527" s="20"/>
      <c r="I2527" s="20"/>
      <c r="J2527" s="20"/>
      <c r="K2527" s="20"/>
      <c r="L2527" s="20"/>
      <c r="M2527" s="20"/>
      <c r="N2527" s="20"/>
    </row>
    <row r="2528" spans="1:14">
      <c r="A2528" s="20"/>
      <c r="B2528" s="24" t="s">
        <v>4542</v>
      </c>
      <c r="C2528" s="25"/>
      <c r="D2528" s="25"/>
      <c r="E2528" s="26"/>
      <c r="F2528" s="20"/>
      <c r="G2528" s="20"/>
      <c r="H2528" s="20"/>
      <c r="I2528" s="20"/>
      <c r="J2528" s="20"/>
      <c r="K2528" s="20"/>
      <c r="L2528" s="20"/>
      <c r="M2528" s="20"/>
      <c r="N2528" s="20"/>
    </row>
    <row r="2529" spans="1:14">
      <c r="A2529" s="20"/>
      <c r="B2529" s="21" t="s">
        <v>4543</v>
      </c>
      <c r="C2529" s="22"/>
      <c r="D2529" s="22"/>
      <c r="E2529" s="23"/>
      <c r="F2529" s="20"/>
      <c r="G2529" s="20"/>
      <c r="H2529" s="20"/>
      <c r="I2529" s="20"/>
      <c r="J2529" s="20"/>
      <c r="K2529" s="20"/>
      <c r="L2529" s="20"/>
      <c r="M2529" s="20"/>
      <c r="N2529" s="20"/>
    </row>
    <row r="2530" spans="1:14">
      <c r="A2530" s="20"/>
      <c r="B2530" s="24" t="s">
        <v>4544</v>
      </c>
      <c r="C2530" s="25" t="s">
        <v>4545</v>
      </c>
      <c r="D2530" s="25" t="s">
        <v>4546</v>
      </c>
      <c r="E2530" s="26"/>
      <c r="F2530" s="20"/>
      <c r="G2530" s="20"/>
      <c r="H2530" s="20"/>
      <c r="I2530" s="20"/>
      <c r="J2530" s="20"/>
      <c r="K2530" s="20"/>
      <c r="L2530" s="20"/>
      <c r="M2530" s="20"/>
      <c r="N2530" s="20"/>
    </row>
    <row r="2531" spans="1:14">
      <c r="A2531" s="20"/>
      <c r="B2531" s="21" t="s">
        <v>4547</v>
      </c>
      <c r="C2531" s="22" t="s">
        <v>106</v>
      </c>
      <c r="D2531" s="22" t="s">
        <v>106</v>
      </c>
      <c r="E2531" s="23"/>
      <c r="F2531" s="20"/>
      <c r="G2531" s="20"/>
      <c r="H2531" s="20"/>
      <c r="I2531" s="20"/>
      <c r="J2531" s="20"/>
      <c r="K2531" s="20"/>
      <c r="L2531" s="20"/>
      <c r="M2531" s="20"/>
      <c r="N2531" s="20"/>
    </row>
    <row r="2532" spans="1:14">
      <c r="A2532" s="20"/>
      <c r="B2532" s="24" t="s">
        <v>4548</v>
      </c>
      <c r="C2532" s="25"/>
      <c r="D2532" s="25"/>
      <c r="E2532" s="26"/>
      <c r="F2532" s="20"/>
      <c r="G2532" s="20"/>
      <c r="H2532" s="20"/>
      <c r="I2532" s="20"/>
      <c r="J2532" s="20"/>
      <c r="K2532" s="20"/>
      <c r="L2532" s="20"/>
      <c r="M2532" s="20"/>
      <c r="N2532" s="20"/>
    </row>
    <row r="2533" spans="1:14">
      <c r="A2533" s="20"/>
      <c r="B2533" s="21" t="s">
        <v>4549</v>
      </c>
      <c r="C2533" s="22"/>
      <c r="D2533" s="22"/>
      <c r="E2533" s="23"/>
      <c r="F2533" s="20"/>
      <c r="G2533" s="20"/>
      <c r="H2533" s="20"/>
      <c r="I2533" s="20"/>
      <c r="J2533" s="20"/>
      <c r="K2533" s="20"/>
      <c r="L2533" s="20"/>
      <c r="M2533" s="20"/>
      <c r="N2533" s="20"/>
    </row>
    <row r="2534" spans="1:14" s="6" customFormat="1">
      <c r="B2534" s="18" t="s">
        <v>4550</v>
      </c>
    </row>
    <row r="2535" spans="1:14" s="12" customFormat="1">
      <c r="A2535" s="20"/>
      <c r="B2535" s="21" t="s">
        <v>1238</v>
      </c>
      <c r="C2535" s="22"/>
      <c r="D2535" s="22" t="s">
        <v>4551</v>
      </c>
      <c r="E2535" s="22"/>
      <c r="F2535" s="22" t="s">
        <v>4552</v>
      </c>
      <c r="G2535" s="22" t="s">
        <v>4553</v>
      </c>
      <c r="H2535" s="22" t="s">
        <v>4553</v>
      </c>
      <c r="I2535" s="22"/>
      <c r="J2535" s="22"/>
      <c r="K2535" s="23" t="s">
        <v>4554</v>
      </c>
      <c r="L2535" s="20"/>
    </row>
    <row r="2536" spans="1:14">
      <c r="A2536" s="20"/>
      <c r="B2536" s="24"/>
      <c r="C2536" s="25"/>
      <c r="D2536" s="25"/>
      <c r="E2536" s="25"/>
      <c r="F2536" s="25" t="s">
        <v>2885</v>
      </c>
      <c r="G2536" s="25" t="s">
        <v>4555</v>
      </c>
      <c r="H2536" s="25" t="s">
        <v>4556</v>
      </c>
      <c r="I2536" s="25"/>
      <c r="J2536" s="25"/>
      <c r="K2536" s="26"/>
      <c r="L2536" s="20"/>
    </row>
    <row r="2537" spans="1:14">
      <c r="A2537" s="20"/>
      <c r="B2537" s="21"/>
      <c r="C2537" s="22"/>
      <c r="D2537" s="22"/>
      <c r="E2537" s="22"/>
      <c r="F2537" s="22" t="s">
        <v>4557</v>
      </c>
      <c r="G2537" s="22"/>
      <c r="H2537" s="22"/>
      <c r="I2537" s="22"/>
      <c r="J2537" s="22"/>
      <c r="K2537" s="23"/>
      <c r="L2537" s="20"/>
    </row>
    <row r="2538" spans="1:14">
      <c r="A2538" s="20"/>
      <c r="B2538" s="24" t="s">
        <v>4558</v>
      </c>
      <c r="C2538" s="25" t="s">
        <v>4559</v>
      </c>
      <c r="D2538" s="25" t="s">
        <v>4560</v>
      </c>
      <c r="E2538" s="25" t="s">
        <v>4561</v>
      </c>
      <c r="F2538" s="25" t="s">
        <v>18</v>
      </c>
      <c r="G2538" s="25" t="s">
        <v>4562</v>
      </c>
      <c r="H2538" s="25"/>
      <c r="I2538" s="25">
        <v>185</v>
      </c>
      <c r="J2538" s="25"/>
      <c r="K2538" s="26" t="s">
        <v>1604</v>
      </c>
      <c r="L2538" s="20"/>
    </row>
    <row r="2539" spans="1:14">
      <c r="A2539" s="20"/>
      <c r="B2539" s="21"/>
      <c r="C2539" s="22"/>
      <c r="D2539" s="22"/>
      <c r="E2539" s="22"/>
      <c r="F2539" s="22" t="s">
        <v>4563</v>
      </c>
      <c r="G2539" s="22"/>
      <c r="H2539" s="22"/>
      <c r="I2539" s="22"/>
      <c r="J2539" s="22"/>
      <c r="K2539" s="23"/>
      <c r="L2539" s="20"/>
    </row>
    <row r="2540" spans="1:14">
      <c r="A2540" s="20"/>
      <c r="B2540" s="24" t="s">
        <v>4564</v>
      </c>
      <c r="C2540" s="25"/>
      <c r="D2540" s="25" t="s">
        <v>4565</v>
      </c>
      <c r="E2540" s="25"/>
      <c r="F2540" s="25" t="s">
        <v>18</v>
      </c>
      <c r="G2540" s="25" t="s">
        <v>4566</v>
      </c>
      <c r="H2540" s="25" t="s">
        <v>1782</v>
      </c>
      <c r="I2540" s="25"/>
      <c r="J2540" s="25"/>
      <c r="K2540" s="26" t="s">
        <v>4567</v>
      </c>
      <c r="L2540" s="20"/>
    </row>
    <row r="2541" spans="1:14">
      <c r="A2541" s="20"/>
      <c r="B2541" s="21"/>
      <c r="C2541" s="22"/>
      <c r="D2541" s="22"/>
      <c r="E2541" s="22"/>
      <c r="F2541" s="22" t="s">
        <v>4563</v>
      </c>
      <c r="G2541" s="22"/>
      <c r="H2541" s="22"/>
      <c r="I2541" s="22"/>
      <c r="J2541" s="22"/>
      <c r="K2541" s="23"/>
      <c r="L2541" s="20"/>
    </row>
    <row r="2542" spans="1:14">
      <c r="A2542" s="20"/>
      <c r="B2542" s="24" t="s">
        <v>4568</v>
      </c>
      <c r="C2542" s="25"/>
      <c r="D2542" s="25" t="s">
        <v>4569</v>
      </c>
      <c r="E2542" s="25"/>
      <c r="F2542" s="25" t="s">
        <v>39</v>
      </c>
      <c r="G2542" s="25" t="s">
        <v>4570</v>
      </c>
      <c r="H2542" s="25" t="s">
        <v>593</v>
      </c>
      <c r="I2542" s="25"/>
      <c r="J2542" s="25"/>
      <c r="K2542" s="26" t="s">
        <v>4571</v>
      </c>
      <c r="L2542" s="20"/>
    </row>
    <row r="2543" spans="1:14">
      <c r="A2543" s="20"/>
      <c r="B2543" s="21"/>
      <c r="C2543" s="22"/>
      <c r="D2543" s="22"/>
      <c r="E2543" s="22"/>
      <c r="F2543" s="22" t="s">
        <v>4572</v>
      </c>
      <c r="G2543" s="22"/>
      <c r="H2543" s="22"/>
      <c r="I2543" s="22"/>
      <c r="J2543" s="22"/>
      <c r="K2543" s="23"/>
      <c r="L2543" s="20"/>
    </row>
    <row r="2544" spans="1:14">
      <c r="A2544" s="20"/>
      <c r="B2544" s="24" t="s">
        <v>4558</v>
      </c>
      <c r="C2544" s="25"/>
      <c r="D2544" s="25" t="s">
        <v>4573</v>
      </c>
      <c r="E2544" s="25"/>
      <c r="F2544" s="25" t="s">
        <v>28</v>
      </c>
      <c r="G2544" s="25" t="s">
        <v>4574</v>
      </c>
      <c r="H2544" s="25" t="s">
        <v>4575</v>
      </c>
      <c r="I2544" s="25"/>
      <c r="J2544" s="25"/>
      <c r="K2544" s="26" t="s">
        <v>1604</v>
      </c>
      <c r="L2544" s="20"/>
    </row>
    <row r="2545" spans="1:12">
      <c r="A2545" s="20"/>
      <c r="B2545" s="21"/>
      <c r="C2545" s="22"/>
      <c r="D2545" s="22"/>
      <c r="E2545" s="22"/>
      <c r="F2545" s="22" t="s">
        <v>4576</v>
      </c>
      <c r="G2545" s="22"/>
      <c r="H2545" s="22"/>
      <c r="I2545" s="22"/>
      <c r="J2545" s="22"/>
      <c r="K2545" s="23"/>
      <c r="L2545" s="20"/>
    </row>
    <row r="2546" spans="1:12">
      <c r="A2546" s="20"/>
      <c r="B2546" s="24" t="s">
        <v>4564</v>
      </c>
      <c r="C2546" s="25"/>
      <c r="D2546" s="25" t="s">
        <v>4577</v>
      </c>
      <c r="E2546" s="25"/>
      <c r="F2546" s="25" t="s">
        <v>18</v>
      </c>
      <c r="G2546" s="25" t="s">
        <v>4578</v>
      </c>
      <c r="H2546" s="25" t="s">
        <v>4579</v>
      </c>
      <c r="I2546" s="25"/>
      <c r="J2546" s="25"/>
      <c r="K2546" s="26" t="s">
        <v>4567</v>
      </c>
      <c r="L2546" s="20"/>
    </row>
    <row r="2547" spans="1:12">
      <c r="A2547" s="20"/>
      <c r="B2547" s="21"/>
      <c r="C2547" s="22"/>
      <c r="D2547" s="22"/>
      <c r="E2547" s="22"/>
      <c r="F2547" s="22" t="s">
        <v>4580</v>
      </c>
      <c r="G2547" s="22"/>
      <c r="H2547" s="22"/>
      <c r="I2547" s="22"/>
      <c r="J2547" s="22"/>
      <c r="K2547" s="23"/>
      <c r="L2547" s="20"/>
    </row>
    <row r="2548" spans="1:12">
      <c r="A2548" s="20"/>
      <c r="B2548" s="24" t="s">
        <v>4581</v>
      </c>
      <c r="C2548" s="25"/>
      <c r="D2548" s="25" t="s">
        <v>4582</v>
      </c>
      <c r="E2548" s="25"/>
      <c r="F2548" s="25" t="s">
        <v>28</v>
      </c>
      <c r="G2548" s="25" t="s">
        <v>4583</v>
      </c>
      <c r="H2548" s="25" t="s">
        <v>3945</v>
      </c>
      <c r="I2548" s="25"/>
      <c r="J2548" s="25"/>
      <c r="K2548" s="26" t="s">
        <v>4584</v>
      </c>
      <c r="L2548" s="20"/>
    </row>
    <row r="2549" spans="1:12">
      <c r="A2549" s="20"/>
      <c r="B2549" s="21"/>
      <c r="C2549" s="22"/>
      <c r="D2549" s="22"/>
      <c r="E2549" s="22"/>
      <c r="F2549" s="22" t="s">
        <v>4585</v>
      </c>
      <c r="G2549" s="22"/>
      <c r="H2549" s="22"/>
      <c r="I2549" s="22"/>
      <c r="J2549" s="22"/>
      <c r="K2549" s="23"/>
      <c r="L2549" s="20"/>
    </row>
    <row r="2550" spans="1:12">
      <c r="A2550" s="20"/>
      <c r="B2550" s="24" t="s">
        <v>4586</v>
      </c>
      <c r="C2550" s="25"/>
      <c r="D2550" s="25" t="s">
        <v>4587</v>
      </c>
      <c r="E2550" s="25"/>
      <c r="F2550" s="25" t="s">
        <v>2041</v>
      </c>
      <c r="G2550" s="25" t="s">
        <v>2197</v>
      </c>
      <c r="H2550" s="25" t="s">
        <v>4588</v>
      </c>
      <c r="I2550" s="25"/>
      <c r="J2550" s="25"/>
      <c r="K2550" s="26" t="s">
        <v>4589</v>
      </c>
      <c r="L2550" s="20"/>
    </row>
    <row r="2551" spans="1:12">
      <c r="A2551" s="20"/>
      <c r="B2551" s="21"/>
      <c r="C2551" s="22"/>
      <c r="D2551" s="22"/>
      <c r="E2551" s="22"/>
      <c r="F2551" s="22" t="s">
        <v>4590</v>
      </c>
      <c r="G2551" s="22"/>
      <c r="H2551" s="22"/>
      <c r="I2551" s="22"/>
      <c r="J2551" s="22"/>
      <c r="K2551" s="23"/>
      <c r="L2551" s="20"/>
    </row>
    <row r="2552" spans="1:12">
      <c r="A2552" s="20"/>
      <c r="B2552" s="24" t="s">
        <v>4591</v>
      </c>
      <c r="C2552" s="25"/>
      <c r="D2552" s="25" t="s">
        <v>4592</v>
      </c>
      <c r="E2552" s="25"/>
      <c r="F2552" s="25" t="s">
        <v>628</v>
      </c>
      <c r="G2552" s="25" t="s">
        <v>1394</v>
      </c>
      <c r="H2552" s="25" t="s">
        <v>1609</v>
      </c>
      <c r="I2552" s="25"/>
      <c r="J2552" s="25"/>
      <c r="K2552" s="26" t="s">
        <v>4593</v>
      </c>
      <c r="L2552" s="20"/>
    </row>
    <row r="2553" spans="1:12">
      <c r="A2553" s="20"/>
      <c r="B2553" s="21" t="s">
        <v>4594</v>
      </c>
      <c r="C2553" s="22"/>
      <c r="D2553" s="22" t="s">
        <v>4592</v>
      </c>
      <c r="E2553" s="22"/>
      <c r="F2553" s="22" t="s">
        <v>628</v>
      </c>
      <c r="G2553" s="22" t="s">
        <v>4595</v>
      </c>
      <c r="H2553" s="22" t="s">
        <v>1609</v>
      </c>
      <c r="I2553" s="22"/>
      <c r="J2553" s="22"/>
      <c r="K2553" s="23" t="s">
        <v>4596</v>
      </c>
      <c r="L2553" s="20"/>
    </row>
    <row r="2554" spans="1:12">
      <c r="A2554" s="20"/>
      <c r="B2554" s="24" t="s">
        <v>4597</v>
      </c>
      <c r="C2554" s="25"/>
      <c r="D2554" s="25" t="s">
        <v>4592</v>
      </c>
      <c r="E2554" s="25"/>
      <c r="F2554" s="25" t="s">
        <v>662</v>
      </c>
      <c r="G2554" s="25" t="s">
        <v>196</v>
      </c>
      <c r="H2554" s="25" t="s">
        <v>1609</v>
      </c>
      <c r="I2554" s="25"/>
      <c r="J2554" s="25"/>
      <c r="K2554" s="26" t="s">
        <v>4598</v>
      </c>
      <c r="L2554" s="20"/>
    </row>
    <row r="2555" spans="1:12">
      <c r="A2555" s="20"/>
      <c r="B2555" s="21" t="s">
        <v>4599</v>
      </c>
      <c r="C2555" s="22"/>
      <c r="D2555" s="22" t="s">
        <v>4592</v>
      </c>
      <c r="E2555" s="22"/>
      <c r="F2555" s="22" t="s">
        <v>39</v>
      </c>
      <c r="G2555" s="22" t="s">
        <v>4600</v>
      </c>
      <c r="H2555" s="22" t="s">
        <v>579</v>
      </c>
      <c r="I2555" s="22"/>
      <c r="J2555" s="22"/>
      <c r="K2555" s="23" t="s">
        <v>4601</v>
      </c>
      <c r="L2555" s="20"/>
    </row>
    <row r="2556" spans="1:12">
      <c r="A2556" s="20"/>
      <c r="B2556" s="24" t="s">
        <v>4602</v>
      </c>
      <c r="C2556" s="25"/>
      <c r="D2556" s="25" t="s">
        <v>4592</v>
      </c>
      <c r="E2556" s="25"/>
      <c r="F2556" s="25" t="s">
        <v>18</v>
      </c>
      <c r="G2556" s="25" t="s">
        <v>4603</v>
      </c>
      <c r="H2556" s="25" t="s">
        <v>1579</v>
      </c>
      <c r="I2556" s="25"/>
      <c r="J2556" s="25"/>
      <c r="K2556" s="26" t="s">
        <v>4604</v>
      </c>
      <c r="L2556" s="20"/>
    </row>
    <row r="2557" spans="1:12">
      <c r="A2557" s="20"/>
      <c r="B2557" s="21"/>
      <c r="C2557" s="22"/>
      <c r="D2557" s="22"/>
      <c r="E2557" s="22"/>
      <c r="F2557" s="22" t="s">
        <v>4605</v>
      </c>
      <c r="G2557" s="22"/>
      <c r="H2557" s="22"/>
      <c r="I2557" s="22"/>
      <c r="J2557" s="22"/>
      <c r="K2557" s="23"/>
      <c r="L2557" s="20"/>
    </row>
    <row r="2558" spans="1:12">
      <c r="A2558" s="20"/>
      <c r="B2558" s="24" t="s">
        <v>4602</v>
      </c>
      <c r="C2558" s="25"/>
      <c r="D2558" s="25" t="s">
        <v>4606</v>
      </c>
      <c r="E2558" s="25"/>
      <c r="F2558" s="25" t="s">
        <v>18</v>
      </c>
      <c r="G2558" s="25" t="s">
        <v>1226</v>
      </c>
      <c r="H2558" s="25" t="s">
        <v>4607</v>
      </c>
      <c r="I2558" s="25"/>
      <c r="J2558" s="25"/>
      <c r="K2558" s="26" t="s">
        <v>4604</v>
      </c>
      <c r="L2558" s="20"/>
    </row>
    <row r="2559" spans="1:12">
      <c r="A2559" s="20"/>
      <c r="B2559" s="21"/>
      <c r="C2559" s="22"/>
      <c r="D2559" s="22"/>
      <c r="E2559" s="22"/>
      <c r="F2559" s="22" t="s">
        <v>4608</v>
      </c>
      <c r="G2559" s="22"/>
      <c r="H2559" s="22"/>
      <c r="I2559" s="22"/>
      <c r="J2559" s="22"/>
      <c r="K2559" s="23"/>
      <c r="L2559" s="20"/>
    </row>
    <row r="2560" spans="1:12">
      <c r="A2560" s="20"/>
      <c r="B2560" s="24" t="s">
        <v>4581</v>
      </c>
      <c r="C2560" s="25"/>
      <c r="D2560" s="25" t="s">
        <v>4609</v>
      </c>
      <c r="E2560" s="25"/>
      <c r="F2560" s="25" t="s">
        <v>28</v>
      </c>
      <c r="G2560" s="25" t="s">
        <v>4610</v>
      </c>
      <c r="H2560" s="25" t="s">
        <v>3178</v>
      </c>
      <c r="I2560" s="25"/>
      <c r="J2560" s="25"/>
      <c r="K2560" s="26" t="s">
        <v>4584</v>
      </c>
      <c r="L2560" s="20"/>
    </row>
    <row r="2561" spans="1:12">
      <c r="A2561" s="20"/>
      <c r="B2561" s="21"/>
      <c r="C2561" s="22"/>
      <c r="D2561" s="22"/>
      <c r="E2561" s="22"/>
      <c r="F2561" s="22" t="s">
        <v>4611</v>
      </c>
      <c r="G2561" s="22"/>
      <c r="H2561" s="22"/>
      <c r="I2561" s="22"/>
      <c r="J2561" s="22"/>
      <c r="K2561" s="23"/>
      <c r="L2561" s="20"/>
    </row>
    <row r="2562" spans="1:12">
      <c r="A2562" s="20"/>
      <c r="B2562" s="24" t="s">
        <v>4612</v>
      </c>
      <c r="C2562" s="25"/>
      <c r="D2562" s="25" t="s">
        <v>4613</v>
      </c>
      <c r="E2562" s="25"/>
      <c r="F2562" s="25" t="s">
        <v>209</v>
      </c>
      <c r="G2562" s="25" t="s">
        <v>2166</v>
      </c>
      <c r="H2562" s="25" t="s">
        <v>215</v>
      </c>
      <c r="I2562" s="25"/>
      <c r="J2562" s="25"/>
      <c r="K2562" s="26" t="s">
        <v>4614</v>
      </c>
      <c r="L2562" s="20"/>
    </row>
    <row r="2563" spans="1:12">
      <c r="A2563" s="20"/>
      <c r="B2563" s="21"/>
      <c r="C2563" s="22"/>
      <c r="D2563" s="22"/>
      <c r="E2563" s="22"/>
      <c r="F2563" s="22" t="s">
        <v>4615</v>
      </c>
      <c r="G2563" s="22"/>
      <c r="H2563" s="22"/>
      <c r="I2563" s="22"/>
      <c r="J2563" s="22"/>
      <c r="K2563" s="23"/>
      <c r="L2563" s="20"/>
    </row>
    <row r="2564" spans="1:12">
      <c r="A2564" s="20"/>
      <c r="B2564" s="24" t="s">
        <v>4616</v>
      </c>
      <c r="C2564" s="25"/>
      <c r="D2564" s="25" t="s">
        <v>4617</v>
      </c>
      <c r="E2564" s="25"/>
      <c r="F2564" s="25" t="s">
        <v>217</v>
      </c>
      <c r="G2564" s="25" t="s">
        <v>133</v>
      </c>
      <c r="H2564" s="25" t="s">
        <v>4194</v>
      </c>
      <c r="I2564" s="25"/>
      <c r="J2564" s="25"/>
      <c r="K2564" s="26" t="s">
        <v>4618</v>
      </c>
      <c r="L2564" s="20"/>
    </row>
    <row r="2565" spans="1:12">
      <c r="A2565" s="20"/>
      <c r="B2565" s="21"/>
      <c r="C2565" s="22"/>
      <c r="D2565" s="22" t="s">
        <v>4619</v>
      </c>
      <c r="E2565" s="22"/>
      <c r="F2565" s="22"/>
      <c r="G2565" s="22"/>
      <c r="H2565" s="22"/>
      <c r="I2565" s="22"/>
      <c r="J2565" s="22"/>
      <c r="K2565" s="23"/>
      <c r="L2565" s="20"/>
    </row>
    <row r="2566" spans="1:12">
      <c r="A2566" s="20"/>
      <c r="B2566" s="24"/>
      <c r="C2566" s="25"/>
      <c r="D2566" s="25"/>
      <c r="E2566" s="25"/>
      <c r="F2566" s="25" t="s">
        <v>4620</v>
      </c>
      <c r="G2566" s="25"/>
      <c r="H2566" s="25"/>
      <c r="I2566" s="25"/>
      <c r="J2566" s="25"/>
      <c r="K2566" s="26"/>
      <c r="L2566" s="20"/>
    </row>
    <row r="2567" spans="1:12">
      <c r="A2567" s="20"/>
      <c r="B2567" s="21" t="s">
        <v>4621</v>
      </c>
      <c r="C2567" s="22"/>
      <c r="D2567" s="22" t="s">
        <v>4622</v>
      </c>
      <c r="E2567" s="22"/>
      <c r="F2567" s="22" t="s">
        <v>5</v>
      </c>
      <c r="G2567" s="22" t="s">
        <v>3298</v>
      </c>
      <c r="H2567" s="22" t="s">
        <v>279</v>
      </c>
      <c r="I2567" s="22"/>
      <c r="J2567" s="22"/>
      <c r="K2567" s="23" t="s">
        <v>4623</v>
      </c>
      <c r="L2567" s="20"/>
    </row>
    <row r="2568" spans="1:12">
      <c r="A2568" s="20"/>
      <c r="B2568" s="24"/>
      <c r="C2568" s="25"/>
      <c r="D2568" s="25"/>
      <c r="E2568" s="25"/>
      <c r="F2568" s="25" t="s">
        <v>17</v>
      </c>
      <c r="G2568" s="25"/>
      <c r="H2568" s="25"/>
      <c r="I2568" s="25"/>
      <c r="J2568" s="25"/>
      <c r="K2568" s="26"/>
      <c r="L2568" s="20"/>
    </row>
    <row r="2569" spans="1:12">
      <c r="A2569" s="20"/>
      <c r="B2569" s="21" t="s">
        <v>4624</v>
      </c>
      <c r="C2569" s="22"/>
      <c r="D2569" s="22" t="s">
        <v>4625</v>
      </c>
      <c r="E2569" s="22"/>
      <c r="F2569" s="22" t="s">
        <v>18</v>
      </c>
      <c r="G2569" s="22" t="s">
        <v>4626</v>
      </c>
      <c r="H2569" s="22" t="s">
        <v>692</v>
      </c>
      <c r="I2569" s="22"/>
      <c r="J2569" s="22"/>
      <c r="K2569" s="23" t="s">
        <v>4627</v>
      </c>
      <c r="L2569" s="20"/>
    </row>
    <row r="2570" spans="1:12">
      <c r="A2570" s="20"/>
      <c r="B2570" s="24"/>
      <c r="C2570" s="25"/>
      <c r="D2570" s="25"/>
      <c r="E2570" s="25"/>
      <c r="F2570" s="25" t="s">
        <v>4628</v>
      </c>
      <c r="G2570" s="25"/>
      <c r="H2570" s="25"/>
      <c r="I2570" s="25"/>
      <c r="J2570" s="25"/>
      <c r="K2570" s="26"/>
      <c r="L2570" s="20"/>
    </row>
    <row r="2571" spans="1:12">
      <c r="A2571" s="20"/>
      <c r="B2571" s="21" t="s">
        <v>4629</v>
      </c>
      <c r="C2571" s="22"/>
      <c r="D2571" s="22" t="s">
        <v>4630</v>
      </c>
      <c r="E2571" s="22"/>
      <c r="F2571" s="22" t="s">
        <v>628</v>
      </c>
      <c r="G2571" s="22" t="s">
        <v>4631</v>
      </c>
      <c r="H2571" s="22" t="s">
        <v>2186</v>
      </c>
      <c r="I2571" s="22"/>
      <c r="J2571" s="22"/>
      <c r="K2571" s="23" t="s">
        <v>4632</v>
      </c>
      <c r="L2571" s="20"/>
    </row>
    <row r="2572" spans="1:12">
      <c r="A2572" s="20"/>
      <c r="B2572" s="24"/>
      <c r="C2572" s="25"/>
      <c r="D2572" s="25" t="s">
        <v>4633</v>
      </c>
      <c r="E2572" s="25"/>
      <c r="F2572" s="25"/>
      <c r="G2572" s="25" t="s">
        <v>164</v>
      </c>
      <c r="H2572" s="25" t="s">
        <v>215</v>
      </c>
      <c r="I2572" s="25"/>
      <c r="J2572" s="25"/>
      <c r="K2572" s="26"/>
      <c r="L2572" s="20"/>
    </row>
    <row r="2573" spans="1:12">
      <c r="A2573" s="20"/>
      <c r="B2573" s="21"/>
      <c r="C2573" s="22"/>
      <c r="D2573" s="22"/>
      <c r="E2573" s="22"/>
      <c r="F2573" s="22" t="s">
        <v>4634</v>
      </c>
      <c r="G2573" s="22"/>
      <c r="H2573" s="22"/>
      <c r="I2573" s="22"/>
      <c r="J2573" s="22"/>
      <c r="K2573" s="23"/>
      <c r="L2573" s="20"/>
    </row>
    <row r="2574" spans="1:12">
      <c r="A2574" s="20"/>
      <c r="B2574" s="24" t="s">
        <v>4558</v>
      </c>
      <c r="C2574" s="25"/>
      <c r="D2574" s="25" t="s">
        <v>4635</v>
      </c>
      <c r="E2574" s="25"/>
      <c r="F2574" s="25" t="s">
        <v>28</v>
      </c>
      <c r="G2574" s="25" t="s">
        <v>4636</v>
      </c>
      <c r="H2574" s="25" t="s">
        <v>1455</v>
      </c>
      <c r="I2574" s="25"/>
      <c r="J2574" s="25"/>
      <c r="K2574" s="26" t="s">
        <v>1604</v>
      </c>
      <c r="L2574" s="20"/>
    </row>
    <row r="2575" spans="1:12">
      <c r="A2575" s="20"/>
      <c r="B2575" s="21"/>
      <c r="C2575" s="22"/>
      <c r="D2575" s="22"/>
      <c r="E2575" s="22"/>
      <c r="F2575" s="22" t="s">
        <v>4637</v>
      </c>
      <c r="G2575" s="22"/>
      <c r="H2575" s="22"/>
      <c r="I2575" s="22"/>
      <c r="J2575" s="22"/>
      <c r="K2575" s="23"/>
      <c r="L2575" s="20"/>
    </row>
    <row r="2576" spans="1:12">
      <c r="A2576" s="20"/>
      <c r="B2576" s="24" t="s">
        <v>4638</v>
      </c>
      <c r="C2576" s="25"/>
      <c r="D2576" s="25" t="s">
        <v>4639</v>
      </c>
      <c r="E2576" s="25"/>
      <c r="F2576" s="25" t="s">
        <v>571</v>
      </c>
      <c r="G2576" s="25" t="s">
        <v>1765</v>
      </c>
      <c r="H2576" s="25" t="s">
        <v>3178</v>
      </c>
      <c r="I2576" s="25"/>
      <c r="J2576" s="25"/>
      <c r="K2576" s="26" t="s">
        <v>4640</v>
      </c>
      <c r="L2576" s="20"/>
    </row>
    <row r="2577" spans="1:12">
      <c r="A2577" s="20"/>
      <c r="B2577" s="21"/>
      <c r="C2577" s="22"/>
      <c r="D2577" s="22" t="s">
        <v>4641</v>
      </c>
      <c r="E2577" s="22"/>
      <c r="F2577" s="22" t="s">
        <v>628</v>
      </c>
      <c r="G2577" s="22"/>
      <c r="H2577" s="22"/>
      <c r="I2577" s="22"/>
      <c r="J2577" s="22"/>
      <c r="K2577" s="23"/>
      <c r="L2577" s="20"/>
    </row>
    <row r="2578" spans="1:12">
      <c r="A2578" s="20"/>
      <c r="B2578" s="24"/>
      <c r="C2578" s="25"/>
      <c r="D2578" s="25"/>
      <c r="E2578" s="25"/>
      <c r="F2578" s="25" t="s">
        <v>4642</v>
      </c>
      <c r="G2578" s="25"/>
      <c r="H2578" s="25"/>
      <c r="I2578" s="25"/>
      <c r="J2578" s="25"/>
      <c r="K2578" s="26"/>
      <c r="L2578" s="20"/>
    </row>
    <row r="2579" spans="1:12">
      <c r="A2579" s="20"/>
      <c r="B2579" s="21" t="s">
        <v>4638</v>
      </c>
      <c r="C2579" s="22"/>
      <c r="D2579" s="22" t="s">
        <v>4643</v>
      </c>
      <c r="E2579" s="22"/>
      <c r="F2579" s="22" t="s">
        <v>628</v>
      </c>
      <c r="G2579" s="22" t="s">
        <v>1765</v>
      </c>
      <c r="H2579" s="22" t="s">
        <v>3178</v>
      </c>
      <c r="I2579" s="22"/>
      <c r="J2579" s="22"/>
      <c r="K2579" s="23" t="s">
        <v>4640</v>
      </c>
      <c r="L2579" s="20"/>
    </row>
    <row r="2580" spans="1:12">
      <c r="A2580" s="20"/>
      <c r="B2580" s="24"/>
      <c r="C2580" s="25"/>
      <c r="D2580" s="25" t="s">
        <v>4644</v>
      </c>
      <c r="E2580" s="25"/>
      <c r="F2580" s="25"/>
      <c r="G2580" s="25"/>
      <c r="H2580" s="25"/>
      <c r="I2580" s="25"/>
      <c r="J2580" s="25"/>
      <c r="K2580" s="26"/>
      <c r="L2580" s="20"/>
    </row>
    <row r="2581" spans="1:12">
      <c r="A2581" s="20"/>
      <c r="B2581" s="21"/>
      <c r="C2581" s="22"/>
      <c r="D2581" s="22" t="s">
        <v>2885</v>
      </c>
      <c r="E2581" s="22" t="s">
        <v>4555</v>
      </c>
      <c r="F2581" s="22" t="s">
        <v>4556</v>
      </c>
      <c r="G2581" s="22"/>
      <c r="H2581" s="23"/>
      <c r="I2581" s="20"/>
      <c r="J2581" s="20"/>
      <c r="K2581" s="20"/>
      <c r="L2581" s="20"/>
    </row>
    <row r="2582" spans="1:12">
      <c r="A2582" s="20"/>
      <c r="B2582" s="24"/>
      <c r="C2582" s="25"/>
      <c r="D2582" s="25"/>
      <c r="E2582" s="25" t="s">
        <v>4645</v>
      </c>
      <c r="F2582" s="25"/>
      <c r="G2582" s="25"/>
      <c r="H2582" s="26"/>
      <c r="I2582" s="20"/>
      <c r="J2582" s="20"/>
      <c r="K2582" s="20"/>
      <c r="L2582" s="20"/>
    </row>
    <row r="2583" spans="1:12">
      <c r="A2583" s="20"/>
      <c r="B2583" s="21" t="s">
        <v>4638</v>
      </c>
      <c r="C2583" s="22" t="s">
        <v>4646</v>
      </c>
      <c r="D2583" s="22" t="s">
        <v>571</v>
      </c>
      <c r="E2583" s="22" t="s">
        <v>1765</v>
      </c>
      <c r="F2583" s="22" t="s">
        <v>3178</v>
      </c>
      <c r="G2583" s="22">
        <v>1.4530000000000001</v>
      </c>
      <c r="H2583" s="23"/>
      <c r="I2583" s="20"/>
      <c r="J2583" s="20"/>
      <c r="K2583" s="20"/>
      <c r="L2583" s="20"/>
    </row>
    <row r="2584" spans="1:12">
      <c r="A2584" s="20"/>
      <c r="B2584" s="24"/>
      <c r="C2584" s="25"/>
      <c r="D2584" s="25"/>
      <c r="E2584" s="25" t="s">
        <v>4647</v>
      </c>
      <c r="F2584" s="25"/>
      <c r="G2584" s="25"/>
      <c r="H2584" s="26"/>
      <c r="I2584" s="20"/>
      <c r="J2584" s="20"/>
      <c r="K2584" s="20"/>
      <c r="L2584" s="20"/>
    </row>
    <row r="2585" spans="1:12">
      <c r="A2585" s="20"/>
      <c r="B2585" s="21" t="s">
        <v>4602</v>
      </c>
      <c r="C2585" s="22" t="s">
        <v>4648</v>
      </c>
      <c r="D2585" s="22" t="s">
        <v>18</v>
      </c>
      <c r="E2585" s="22" t="s">
        <v>1226</v>
      </c>
      <c r="F2585" s="22" t="s">
        <v>4607</v>
      </c>
      <c r="G2585" s="22">
        <v>7.84</v>
      </c>
      <c r="H2585" s="23"/>
      <c r="I2585" s="20"/>
      <c r="J2585" s="20"/>
      <c r="K2585" s="20"/>
      <c r="L2585" s="20"/>
    </row>
    <row r="2586" spans="1:12">
      <c r="A2586" s="20"/>
      <c r="B2586" s="24"/>
      <c r="C2586" s="25"/>
      <c r="D2586" s="25"/>
      <c r="E2586" s="25" t="s">
        <v>4649</v>
      </c>
      <c r="F2586" s="25"/>
      <c r="G2586" s="25"/>
      <c r="H2586" s="26"/>
      <c r="I2586" s="20"/>
      <c r="J2586" s="20"/>
      <c r="K2586" s="20"/>
      <c r="L2586" s="20"/>
    </row>
    <row r="2587" spans="1:12">
      <c r="A2587" s="20"/>
      <c r="B2587" s="21" t="s">
        <v>4581</v>
      </c>
      <c r="C2587" s="22" t="s">
        <v>4650</v>
      </c>
      <c r="D2587" s="22" t="s">
        <v>28</v>
      </c>
      <c r="E2587" s="22" t="s">
        <v>4651</v>
      </c>
      <c r="F2587" s="22" t="s">
        <v>3093</v>
      </c>
      <c r="G2587" s="22">
        <v>4.3769999999999998</v>
      </c>
      <c r="H2587" s="23"/>
      <c r="I2587" s="20"/>
      <c r="J2587" s="20"/>
      <c r="K2587" s="20"/>
      <c r="L2587" s="20"/>
    </row>
    <row r="2588" spans="1:12">
      <c r="A2588" s="20"/>
      <c r="B2588" s="24"/>
      <c r="C2588" s="25"/>
      <c r="D2588" s="25"/>
      <c r="E2588" s="25" t="s">
        <v>4652</v>
      </c>
      <c r="F2588" s="25"/>
      <c r="G2588" s="25"/>
      <c r="H2588" s="26"/>
      <c r="I2588" s="20"/>
      <c r="J2588" s="20"/>
      <c r="K2588" s="20"/>
      <c r="L2588" s="20"/>
    </row>
    <row r="2589" spans="1:12">
      <c r="A2589" s="20"/>
      <c r="B2589" s="21" t="s">
        <v>4653</v>
      </c>
      <c r="C2589" s="22" t="s">
        <v>4654</v>
      </c>
      <c r="D2589" s="22" t="s">
        <v>18</v>
      </c>
      <c r="E2589" s="22" t="s">
        <v>4655</v>
      </c>
      <c r="F2589" s="22" t="s">
        <v>3125</v>
      </c>
      <c r="G2589" s="22">
        <v>5.1120000000000001</v>
      </c>
      <c r="H2589" s="23"/>
      <c r="I2589" s="20"/>
      <c r="J2589" s="20"/>
      <c r="K2589" s="20"/>
      <c r="L2589" s="20"/>
    </row>
    <row r="2590" spans="1:12">
      <c r="A2590" s="20"/>
      <c r="B2590" s="24"/>
      <c r="C2590" s="25"/>
      <c r="D2590" s="25"/>
      <c r="E2590" s="25" t="s">
        <v>4656</v>
      </c>
      <c r="F2590" s="25"/>
      <c r="G2590" s="25"/>
      <c r="H2590" s="26"/>
      <c r="I2590" s="20"/>
      <c r="J2590" s="20"/>
      <c r="K2590" s="20"/>
      <c r="L2590" s="20"/>
    </row>
    <row r="2591" spans="1:12">
      <c r="A2591" s="20"/>
      <c r="B2591" s="21" t="s">
        <v>4657</v>
      </c>
      <c r="C2591" s="22" t="s">
        <v>4658</v>
      </c>
      <c r="D2591" s="22" t="s">
        <v>1873</v>
      </c>
      <c r="E2591" s="22" t="s">
        <v>1283</v>
      </c>
      <c r="F2591" s="22" t="s">
        <v>4659</v>
      </c>
      <c r="G2591" s="22">
        <v>0.43</v>
      </c>
      <c r="H2591" s="23"/>
      <c r="I2591" s="20"/>
      <c r="J2591" s="20"/>
      <c r="K2591" s="20"/>
      <c r="L2591" s="20"/>
    </row>
    <row r="2592" spans="1:12">
      <c r="A2592" s="20"/>
      <c r="B2592" s="24"/>
      <c r="C2592" s="25" t="s">
        <v>4660</v>
      </c>
      <c r="D2592" s="25"/>
      <c r="E2592" s="25" t="s">
        <v>171</v>
      </c>
      <c r="F2592" s="25" t="s">
        <v>576</v>
      </c>
      <c r="G2592" s="25"/>
      <c r="H2592" s="26"/>
      <c r="I2592" s="20"/>
      <c r="J2592" s="20"/>
      <c r="K2592" s="20"/>
      <c r="L2592" s="20"/>
    </row>
    <row r="2593" spans="1:12">
      <c r="A2593" s="20"/>
      <c r="B2593" s="21"/>
      <c r="C2593" s="22" t="s">
        <v>4661</v>
      </c>
      <c r="D2593" s="22"/>
      <c r="E2593" s="22" t="s">
        <v>284</v>
      </c>
      <c r="F2593" s="22" t="s">
        <v>3609</v>
      </c>
      <c r="G2593" s="22"/>
      <c r="H2593" s="23"/>
      <c r="I2593" s="20"/>
      <c r="J2593" s="20"/>
      <c r="K2593" s="20"/>
      <c r="L2593" s="20"/>
    </row>
    <row r="2594" spans="1:12">
      <c r="A2594" s="20"/>
      <c r="B2594" s="24"/>
      <c r="C2594" s="25"/>
      <c r="D2594" s="25"/>
      <c r="E2594" s="25" t="s">
        <v>4662</v>
      </c>
      <c r="F2594" s="25"/>
      <c r="G2594" s="25"/>
      <c r="H2594" s="26"/>
      <c r="I2594" s="20"/>
      <c r="J2594" s="20"/>
      <c r="K2594" s="20"/>
      <c r="L2594" s="20"/>
    </row>
    <row r="2595" spans="1:12">
      <c r="A2595" s="20"/>
      <c r="B2595" s="21" t="s">
        <v>4657</v>
      </c>
      <c r="C2595" s="22" t="s">
        <v>4663</v>
      </c>
      <c r="D2595" s="22" t="s">
        <v>1873</v>
      </c>
      <c r="E2595" s="22" t="s">
        <v>171</v>
      </c>
      <c r="F2595" s="22" t="s">
        <v>576</v>
      </c>
      <c r="G2595" s="22">
        <v>0.43</v>
      </c>
      <c r="H2595" s="23"/>
      <c r="I2595" s="20"/>
      <c r="J2595" s="20"/>
      <c r="K2595" s="20"/>
      <c r="L2595" s="20"/>
    </row>
    <row r="2596" spans="1:12">
      <c r="A2596" s="20"/>
      <c r="B2596" s="24" t="s">
        <v>4664</v>
      </c>
      <c r="C2596" s="25" t="s">
        <v>4663</v>
      </c>
      <c r="D2596" s="25" t="s">
        <v>2041</v>
      </c>
      <c r="E2596" s="25" t="s">
        <v>2015</v>
      </c>
      <c r="F2596" s="25" t="s">
        <v>576</v>
      </c>
      <c r="G2596" s="25">
        <v>0.64500000000000002</v>
      </c>
      <c r="H2596" s="26"/>
      <c r="I2596" s="20"/>
      <c r="J2596" s="20"/>
      <c r="K2596" s="20"/>
      <c r="L2596" s="20"/>
    </row>
    <row r="2597" spans="1:12">
      <c r="A2597" s="20"/>
      <c r="B2597" s="21"/>
      <c r="C2597" s="22"/>
      <c r="D2597" s="22"/>
      <c r="E2597" s="22" t="s">
        <v>4665</v>
      </c>
      <c r="F2597" s="22"/>
      <c r="G2597" s="22"/>
      <c r="H2597" s="23"/>
      <c r="I2597" s="20"/>
      <c r="J2597" s="20"/>
      <c r="K2597" s="20"/>
      <c r="L2597" s="20"/>
    </row>
    <row r="2598" spans="1:12">
      <c r="A2598" s="20"/>
      <c r="B2598" s="24" t="s">
        <v>4616</v>
      </c>
      <c r="C2598" s="25" t="s">
        <v>4666</v>
      </c>
      <c r="D2598" s="25" t="s">
        <v>193</v>
      </c>
      <c r="E2598" s="25" t="s">
        <v>146</v>
      </c>
      <c r="F2598" s="25" t="s">
        <v>182</v>
      </c>
      <c r="G2598" s="25">
        <v>0.24460000000000001</v>
      </c>
      <c r="H2598" s="26"/>
      <c r="I2598" s="20"/>
      <c r="J2598" s="20"/>
      <c r="K2598" s="20"/>
      <c r="L2598" s="20"/>
    </row>
    <row r="2599" spans="1:12">
      <c r="A2599" s="20"/>
      <c r="B2599" s="21"/>
      <c r="C2599" s="22" t="s">
        <v>4667</v>
      </c>
      <c r="D2599" s="22"/>
      <c r="E2599" s="22" t="s">
        <v>316</v>
      </c>
      <c r="F2599" s="22" t="s">
        <v>4668</v>
      </c>
      <c r="G2599" s="22"/>
      <c r="H2599" s="23"/>
      <c r="I2599" s="20"/>
      <c r="J2599" s="20"/>
      <c r="K2599" s="20"/>
      <c r="L2599" s="20"/>
    </row>
    <row r="2600" spans="1:12">
      <c r="A2600" s="20"/>
      <c r="B2600" s="24"/>
      <c r="C2600" s="25"/>
      <c r="D2600" s="25"/>
      <c r="E2600" s="25" t="s">
        <v>4669</v>
      </c>
      <c r="F2600" s="25"/>
      <c r="G2600" s="25"/>
      <c r="H2600" s="26"/>
      <c r="I2600" s="20"/>
      <c r="J2600" s="20"/>
      <c r="K2600" s="20"/>
      <c r="L2600" s="20"/>
    </row>
    <row r="2601" spans="1:12">
      <c r="A2601" s="20"/>
      <c r="B2601" s="21" t="s">
        <v>4670</v>
      </c>
      <c r="C2601" s="22" t="s">
        <v>4671</v>
      </c>
      <c r="D2601" s="22" t="s">
        <v>641</v>
      </c>
      <c r="E2601" s="22" t="s">
        <v>133</v>
      </c>
      <c r="F2601" s="22" t="s">
        <v>587</v>
      </c>
      <c r="G2601" s="22">
        <v>0.29899999999999999</v>
      </c>
      <c r="H2601" s="23"/>
      <c r="I2601" s="20"/>
      <c r="J2601" s="20"/>
      <c r="K2601" s="20"/>
      <c r="L2601" s="20"/>
    </row>
    <row r="2602" spans="1:12">
      <c r="A2602" s="20"/>
      <c r="B2602" s="24"/>
      <c r="C2602" s="25" t="s">
        <v>4672</v>
      </c>
      <c r="D2602" s="25"/>
      <c r="E2602" s="25" t="s">
        <v>153</v>
      </c>
      <c r="F2602" s="25" t="s">
        <v>3117</v>
      </c>
      <c r="G2602" s="25"/>
      <c r="H2602" s="26"/>
      <c r="I2602" s="20"/>
      <c r="J2602" s="20"/>
      <c r="K2602" s="20"/>
      <c r="L2602" s="20"/>
    </row>
    <row r="2603" spans="1:12">
      <c r="A2603" s="20"/>
      <c r="B2603" s="21"/>
      <c r="C2603" s="22"/>
      <c r="D2603" s="22"/>
      <c r="E2603" s="22" t="s">
        <v>4673</v>
      </c>
      <c r="F2603" s="22"/>
      <c r="G2603" s="22"/>
      <c r="H2603" s="23"/>
      <c r="I2603" s="20"/>
      <c r="J2603" s="20"/>
      <c r="K2603" s="20"/>
      <c r="L2603" s="20"/>
    </row>
    <row r="2604" spans="1:12">
      <c r="A2604" s="20"/>
      <c r="B2604" s="24" t="s">
        <v>4638</v>
      </c>
      <c r="C2604" s="25" t="s">
        <v>4674</v>
      </c>
      <c r="D2604" s="25" t="s">
        <v>622</v>
      </c>
      <c r="E2604" s="25" t="s">
        <v>2059</v>
      </c>
      <c r="F2604" s="25" t="s">
        <v>2186</v>
      </c>
      <c r="G2604" s="25">
        <v>1.4530000000000001</v>
      </c>
      <c r="H2604" s="26"/>
      <c r="I2604" s="20"/>
      <c r="J2604" s="20"/>
      <c r="K2604" s="20"/>
      <c r="L2604" s="20"/>
    </row>
    <row r="2605" spans="1:12">
      <c r="A2605" s="20"/>
      <c r="B2605" s="21"/>
      <c r="C2605" s="22"/>
      <c r="D2605" s="22"/>
      <c r="E2605" s="22" t="s">
        <v>4675</v>
      </c>
      <c r="F2605" s="22"/>
      <c r="G2605" s="22"/>
      <c r="H2605" s="23"/>
      <c r="I2605" s="20"/>
      <c r="J2605" s="20"/>
      <c r="K2605" s="20"/>
      <c r="L2605" s="20"/>
    </row>
    <row r="2606" spans="1:12">
      <c r="A2606" s="20"/>
      <c r="B2606" s="24" t="s">
        <v>4591</v>
      </c>
      <c r="C2606" s="25" t="s">
        <v>4676</v>
      </c>
      <c r="D2606" s="25" t="s">
        <v>3272</v>
      </c>
      <c r="E2606" s="25" t="s">
        <v>286</v>
      </c>
      <c r="F2606" s="25" t="s">
        <v>723</v>
      </c>
      <c r="G2606" s="25">
        <v>0.96799999999999997</v>
      </c>
      <c r="H2606" s="26"/>
      <c r="I2606" s="20"/>
      <c r="J2606" s="20"/>
      <c r="K2606" s="20"/>
      <c r="L2606" s="20"/>
    </row>
    <row r="2607" spans="1:12">
      <c r="A2607" s="20"/>
      <c r="B2607" s="21" t="s">
        <v>4677</v>
      </c>
      <c r="C2607" s="22" t="s">
        <v>4678</v>
      </c>
      <c r="D2607" s="22" t="s">
        <v>18</v>
      </c>
      <c r="E2607" s="22" t="s">
        <v>4679</v>
      </c>
      <c r="F2607" s="22" t="s">
        <v>2197</v>
      </c>
      <c r="G2607" s="22">
        <v>7.75</v>
      </c>
      <c r="H2607" s="23"/>
      <c r="I2607" s="20"/>
      <c r="J2607" s="20"/>
      <c r="K2607" s="20"/>
      <c r="L2607" s="20"/>
    </row>
    <row r="2608" spans="1:12">
      <c r="A2608" s="20"/>
      <c r="B2608" s="24"/>
      <c r="C2608" s="25"/>
      <c r="D2608" s="25"/>
      <c r="E2608" s="25" t="s">
        <v>4680</v>
      </c>
      <c r="F2608" s="25"/>
      <c r="G2608" s="25"/>
      <c r="H2608" s="26"/>
      <c r="I2608" s="20"/>
      <c r="J2608" s="20"/>
      <c r="K2608" s="20"/>
      <c r="L2608" s="20"/>
    </row>
    <row r="2609" spans="1:12">
      <c r="A2609" s="20"/>
      <c r="B2609" s="21" t="s">
        <v>4681</v>
      </c>
      <c r="C2609" s="22" t="s">
        <v>4682</v>
      </c>
      <c r="D2609" s="22" t="s">
        <v>39</v>
      </c>
      <c r="E2609" s="22" t="s">
        <v>4683</v>
      </c>
      <c r="F2609" s="22" t="s">
        <v>1888</v>
      </c>
      <c r="G2609" s="22">
        <v>3.87</v>
      </c>
      <c r="H2609" s="23"/>
      <c r="I2609" s="20"/>
      <c r="J2609" s="20"/>
      <c r="K2609" s="20"/>
      <c r="L2609" s="20"/>
    </row>
    <row r="2610" spans="1:12">
      <c r="A2610" s="20"/>
      <c r="B2610" s="24"/>
      <c r="C2610" s="25"/>
      <c r="D2610" s="25"/>
      <c r="E2610" s="25" t="s">
        <v>4684</v>
      </c>
      <c r="F2610" s="25"/>
      <c r="G2610" s="25"/>
      <c r="H2610" s="26"/>
      <c r="I2610" s="20"/>
      <c r="J2610" s="20"/>
      <c r="K2610" s="20"/>
      <c r="L2610" s="20"/>
    </row>
    <row r="2611" spans="1:12">
      <c r="A2611" s="20"/>
      <c r="B2611" s="21" t="s">
        <v>4685</v>
      </c>
      <c r="C2611" s="22" t="s">
        <v>4686</v>
      </c>
      <c r="D2611" s="22" t="s">
        <v>628</v>
      </c>
      <c r="E2611" s="22" t="s">
        <v>4687</v>
      </c>
      <c r="F2611" s="22" t="s">
        <v>4294</v>
      </c>
      <c r="G2611" s="22">
        <v>2.59</v>
      </c>
      <c r="H2611" s="23"/>
      <c r="I2611" s="20"/>
      <c r="J2611" s="20"/>
      <c r="K2611" s="20"/>
      <c r="L2611" s="20"/>
    </row>
    <row r="2612" spans="1:12">
      <c r="A2612" s="20"/>
      <c r="B2612" s="24"/>
      <c r="C2612" s="25"/>
      <c r="D2612" s="25"/>
      <c r="E2612" s="25" t="s">
        <v>4688</v>
      </c>
      <c r="F2612" s="25"/>
      <c r="G2612" s="25"/>
      <c r="H2612" s="26"/>
      <c r="I2612" s="20"/>
      <c r="J2612" s="20"/>
      <c r="K2612" s="20"/>
      <c r="L2612" s="20"/>
    </row>
    <row r="2613" spans="1:12">
      <c r="A2613" s="20"/>
      <c r="B2613" s="21" t="s">
        <v>4689</v>
      </c>
      <c r="C2613" s="22" t="s">
        <v>4690</v>
      </c>
      <c r="D2613" s="22" t="s">
        <v>130</v>
      </c>
      <c r="E2613" s="22" t="s">
        <v>2192</v>
      </c>
      <c r="F2613" s="22" t="s">
        <v>1888</v>
      </c>
      <c r="G2613" s="22">
        <v>0.51380000000000003</v>
      </c>
      <c r="H2613" s="23"/>
      <c r="I2613" s="20"/>
      <c r="J2613" s="20"/>
      <c r="K2613" s="20"/>
      <c r="L2613" s="20"/>
    </row>
    <row r="2614" spans="1:12">
      <c r="A2614" s="20"/>
      <c r="B2614" s="24"/>
      <c r="C2614" s="25"/>
      <c r="D2614" s="25"/>
      <c r="E2614" s="25" t="s">
        <v>4691</v>
      </c>
      <c r="F2614" s="25"/>
      <c r="G2614" s="25"/>
      <c r="H2614" s="26"/>
      <c r="I2614" s="20"/>
      <c r="J2614" s="20"/>
      <c r="K2614" s="20"/>
      <c r="L2614" s="20"/>
    </row>
    <row r="2615" spans="1:12">
      <c r="A2615" s="20"/>
      <c r="B2615" s="21" t="s">
        <v>4692</v>
      </c>
      <c r="C2615" s="22" t="s">
        <v>4693</v>
      </c>
      <c r="D2615" s="22" t="s">
        <v>571</v>
      </c>
      <c r="E2615" s="22" t="s">
        <v>1822</v>
      </c>
      <c r="F2615" s="22" t="s">
        <v>2070</v>
      </c>
      <c r="G2615" s="22">
        <v>1.6877</v>
      </c>
      <c r="H2615" s="23"/>
      <c r="I2615" s="20"/>
      <c r="J2615" s="20"/>
      <c r="K2615" s="20"/>
      <c r="L2615" s="20"/>
    </row>
    <row r="2616" spans="1:12">
      <c r="A2616" s="20"/>
      <c r="B2616" s="24"/>
      <c r="C2616" s="25"/>
      <c r="D2616" s="25"/>
      <c r="E2616" s="25" t="s">
        <v>4694</v>
      </c>
      <c r="F2616" s="25"/>
      <c r="G2616" s="25"/>
      <c r="H2616" s="26"/>
      <c r="I2616" s="20"/>
      <c r="J2616" s="20"/>
      <c r="K2616" s="20"/>
      <c r="L2616" s="20"/>
    </row>
    <row r="2617" spans="1:12">
      <c r="A2617" s="20"/>
      <c r="B2617" s="21" t="s">
        <v>4586</v>
      </c>
      <c r="C2617" s="22" t="s">
        <v>4695</v>
      </c>
      <c r="D2617" s="22" t="s">
        <v>2041</v>
      </c>
      <c r="E2617" s="22" t="s">
        <v>2070</v>
      </c>
      <c r="F2617" s="22" t="s">
        <v>2197</v>
      </c>
      <c r="G2617" s="22">
        <v>0.67269999999999996</v>
      </c>
      <c r="H2617" s="23"/>
      <c r="I2617" s="20"/>
      <c r="J2617" s="20"/>
      <c r="K2617" s="20"/>
      <c r="L2617" s="20"/>
    </row>
    <row r="2618" spans="1:12">
      <c r="A2618" s="20"/>
      <c r="B2618" s="24"/>
      <c r="C2618" s="25" t="s">
        <v>4696</v>
      </c>
      <c r="D2618" s="25" t="s">
        <v>247</v>
      </c>
      <c r="E2618" s="25" t="s">
        <v>2197</v>
      </c>
      <c r="F2618" s="25" t="s">
        <v>4588</v>
      </c>
      <c r="G2618" s="25"/>
      <c r="H2618" s="26"/>
      <c r="I2618" s="20"/>
      <c r="J2618" s="20"/>
      <c r="K2618" s="20"/>
      <c r="L2618" s="20"/>
    </row>
    <row r="2619" spans="1:12">
      <c r="A2619" s="20"/>
      <c r="B2619" s="21"/>
      <c r="C2619" s="22"/>
      <c r="D2619" s="22"/>
      <c r="E2619" s="22" t="s">
        <v>4697</v>
      </c>
      <c r="F2619" s="22"/>
      <c r="G2619" s="22"/>
      <c r="H2619" s="23"/>
      <c r="I2619" s="20"/>
      <c r="J2619" s="20"/>
      <c r="K2619" s="20"/>
      <c r="L2619" s="20"/>
    </row>
    <row r="2620" spans="1:12">
      <c r="A2620" s="20"/>
      <c r="B2620" s="24" t="s">
        <v>4698</v>
      </c>
      <c r="C2620" s="25" t="s">
        <v>4699</v>
      </c>
      <c r="D2620" s="25" t="s">
        <v>3272</v>
      </c>
      <c r="E2620" s="25" t="s">
        <v>602</v>
      </c>
      <c r="F2620" s="25" t="s">
        <v>4700</v>
      </c>
      <c r="G2620" s="25">
        <v>0.92</v>
      </c>
      <c r="H2620" s="26"/>
      <c r="I2620" s="20"/>
      <c r="J2620" s="20"/>
      <c r="K2620" s="20"/>
      <c r="L2620" s="20"/>
    </row>
    <row r="2621" spans="1:12">
      <c r="A2621" s="20"/>
      <c r="B2621" s="21"/>
      <c r="C2621" s="22"/>
      <c r="D2621" s="22"/>
      <c r="E2621" s="22" t="s">
        <v>4701</v>
      </c>
      <c r="F2621" s="22"/>
      <c r="G2621" s="22"/>
      <c r="H2621" s="23"/>
      <c r="I2621" s="20"/>
      <c r="J2621" s="20"/>
      <c r="K2621" s="20"/>
      <c r="L2621" s="20"/>
    </row>
    <row r="2622" spans="1:12">
      <c r="A2622" s="20"/>
      <c r="B2622" s="24" t="s">
        <v>4702</v>
      </c>
      <c r="C2622" s="25" t="s">
        <v>4703</v>
      </c>
      <c r="D2622" s="25" t="s">
        <v>261</v>
      </c>
      <c r="E2622" s="25" t="s">
        <v>242</v>
      </c>
      <c r="F2622" s="25" t="s">
        <v>1394</v>
      </c>
      <c r="G2622" s="25">
        <v>0.55000000000000004</v>
      </c>
      <c r="H2622" s="26"/>
      <c r="I2622" s="20"/>
      <c r="J2622" s="20"/>
      <c r="K2622" s="20"/>
      <c r="L2622" s="20"/>
    </row>
    <row r="2623" spans="1:12">
      <c r="A2623" s="20"/>
      <c r="B2623" s="21" t="s">
        <v>4704</v>
      </c>
      <c r="C2623" s="22" t="s">
        <v>4705</v>
      </c>
      <c r="D2623" s="22" t="s">
        <v>259</v>
      </c>
      <c r="E2623" s="22" t="s">
        <v>177</v>
      </c>
      <c r="F2623" s="22" t="s">
        <v>4706</v>
      </c>
      <c r="G2623" s="22">
        <v>0.13500000000000001</v>
      </c>
      <c r="H2623" s="23"/>
      <c r="I2623" s="20"/>
      <c r="J2623" s="20"/>
      <c r="K2623" s="20"/>
      <c r="L2623" s="20"/>
    </row>
    <row r="2624" spans="1:12">
      <c r="A2624" s="20"/>
      <c r="B2624" s="24"/>
      <c r="C2624" s="25"/>
      <c r="D2624" s="25"/>
      <c r="E2624" s="25" t="s">
        <v>4707</v>
      </c>
      <c r="F2624" s="25"/>
      <c r="G2624" s="25"/>
      <c r="H2624" s="26"/>
      <c r="I2624" s="20"/>
      <c r="J2624" s="20"/>
      <c r="K2624" s="20"/>
      <c r="L2624" s="20"/>
    </row>
    <row r="2625" spans="1:12">
      <c r="A2625" s="20"/>
      <c r="B2625" s="21" t="s">
        <v>4638</v>
      </c>
      <c r="C2625" s="22" t="s">
        <v>4708</v>
      </c>
      <c r="D2625" s="22" t="s">
        <v>636</v>
      </c>
      <c r="E2625" s="22" t="s">
        <v>602</v>
      </c>
      <c r="F2625" s="22" t="s">
        <v>2025</v>
      </c>
      <c r="G2625" s="22">
        <v>1.4530000000000001</v>
      </c>
      <c r="H2625" s="23"/>
      <c r="I2625" s="20"/>
      <c r="J2625" s="20"/>
      <c r="K2625" s="20"/>
      <c r="L2625" s="20"/>
    </row>
    <row r="2626" spans="1:12">
      <c r="A2626" s="20"/>
      <c r="B2626" s="24"/>
      <c r="C2626" s="25"/>
      <c r="D2626" s="25"/>
      <c r="E2626" s="25" t="s">
        <v>4709</v>
      </c>
      <c r="F2626" s="25"/>
      <c r="G2626" s="25"/>
      <c r="H2626" s="26"/>
      <c r="I2626" s="20"/>
      <c r="J2626" s="20"/>
      <c r="K2626" s="20"/>
      <c r="L2626" s="20"/>
    </row>
    <row r="2627" spans="1:12">
      <c r="A2627" s="20"/>
      <c r="B2627" s="21" t="s">
        <v>4710</v>
      </c>
      <c r="C2627" s="22" t="s">
        <v>4711</v>
      </c>
      <c r="D2627" s="22" t="s">
        <v>247</v>
      </c>
      <c r="E2627" s="22" t="s">
        <v>4712</v>
      </c>
      <c r="F2627" s="22" t="s">
        <v>678</v>
      </c>
      <c r="G2627" s="22">
        <v>0.91</v>
      </c>
      <c r="H2627" s="23" t="s">
        <v>4713</v>
      </c>
      <c r="I2627" s="20"/>
      <c r="J2627" s="20"/>
      <c r="K2627" s="20"/>
      <c r="L2627" s="20"/>
    </row>
    <row r="2628" spans="1:12">
      <c r="A2628" s="20"/>
      <c r="B2628" s="24"/>
      <c r="C2628" s="25"/>
      <c r="D2628" s="25"/>
      <c r="E2628" s="25" t="s">
        <v>4714</v>
      </c>
      <c r="F2628" s="25"/>
      <c r="G2628" s="25"/>
      <c r="H2628" s="26"/>
      <c r="I2628" s="20"/>
      <c r="J2628" s="20"/>
      <c r="K2628" s="20"/>
      <c r="L2628" s="20"/>
    </row>
    <row r="2629" spans="1:12">
      <c r="A2629" s="20"/>
      <c r="B2629" s="21" t="s">
        <v>4715</v>
      </c>
      <c r="C2629" s="22" t="s">
        <v>4716</v>
      </c>
      <c r="D2629" s="22" t="s">
        <v>628</v>
      </c>
      <c r="E2629" s="22" t="s">
        <v>4717</v>
      </c>
      <c r="F2629" s="22" t="s">
        <v>3114</v>
      </c>
      <c r="G2629" s="22">
        <v>1.93</v>
      </c>
      <c r="H2629" s="23"/>
      <c r="I2629" s="20"/>
      <c r="J2629" s="20"/>
      <c r="K2629" s="20"/>
      <c r="L2629" s="20"/>
    </row>
    <row r="2630" spans="1:12">
      <c r="A2630" s="20"/>
      <c r="B2630" s="24"/>
      <c r="C2630" s="25"/>
      <c r="D2630" s="25"/>
      <c r="E2630" s="25" t="s">
        <v>4718</v>
      </c>
      <c r="F2630" s="25"/>
      <c r="G2630" s="25"/>
      <c r="H2630" s="26"/>
      <c r="I2630" s="20"/>
      <c r="J2630" s="20"/>
      <c r="K2630" s="20"/>
      <c r="L2630" s="20"/>
    </row>
    <row r="2631" spans="1:12">
      <c r="A2631" s="20"/>
      <c r="B2631" s="21" t="s">
        <v>4715</v>
      </c>
      <c r="C2631" s="22" t="s">
        <v>4719</v>
      </c>
      <c r="D2631" s="22" t="s">
        <v>628</v>
      </c>
      <c r="E2631" s="22" t="s">
        <v>4717</v>
      </c>
      <c r="F2631" s="22" t="s">
        <v>3114</v>
      </c>
      <c r="G2631" s="22">
        <v>1.93</v>
      </c>
      <c r="H2631" s="23"/>
      <c r="I2631" s="20"/>
      <c r="J2631" s="20"/>
      <c r="K2631" s="20"/>
      <c r="L2631" s="20"/>
    </row>
    <row r="2632" spans="1:12">
      <c r="A2632" s="20"/>
      <c r="B2632" s="24"/>
      <c r="C2632" s="25"/>
      <c r="D2632" s="25"/>
      <c r="E2632" s="25" t="s">
        <v>4720</v>
      </c>
      <c r="F2632" s="25"/>
      <c r="G2632" s="25"/>
      <c r="H2632" s="26"/>
      <c r="I2632" s="20"/>
      <c r="J2632" s="20"/>
      <c r="K2632" s="20"/>
      <c r="L2632" s="20"/>
    </row>
    <row r="2633" spans="1:12">
      <c r="A2633" s="20"/>
      <c r="B2633" s="21" t="s">
        <v>4721</v>
      </c>
      <c r="C2633" s="22" t="s">
        <v>4722</v>
      </c>
      <c r="D2633" s="22" t="s">
        <v>662</v>
      </c>
      <c r="E2633" s="22" t="s">
        <v>1363</v>
      </c>
      <c r="F2633" s="22" t="s">
        <v>602</v>
      </c>
      <c r="G2633" s="22">
        <v>2.4750000000000001</v>
      </c>
      <c r="H2633" s="23"/>
      <c r="I2633" s="20"/>
      <c r="J2633" s="20"/>
      <c r="K2633" s="20"/>
      <c r="L2633" s="20"/>
    </row>
    <row r="2634" spans="1:12">
      <c r="A2634" s="20"/>
      <c r="B2634" s="24"/>
      <c r="C2634" s="25"/>
      <c r="D2634" s="25"/>
      <c r="E2634" s="25" t="s">
        <v>4723</v>
      </c>
      <c r="F2634" s="25"/>
      <c r="G2634" s="25"/>
      <c r="H2634" s="26"/>
      <c r="I2634" s="20"/>
      <c r="J2634" s="20"/>
      <c r="K2634" s="20"/>
      <c r="L2634" s="20"/>
    </row>
    <row r="2635" spans="1:12">
      <c r="A2635" s="20"/>
      <c r="B2635" s="21" t="s">
        <v>4724</v>
      </c>
      <c r="C2635" s="22" t="s">
        <v>4725</v>
      </c>
      <c r="D2635" s="22" t="s">
        <v>161</v>
      </c>
      <c r="E2635" s="22" t="s">
        <v>148</v>
      </c>
      <c r="F2635" s="22" t="s">
        <v>215</v>
      </c>
      <c r="G2635" s="22">
        <v>0.32290000000000002</v>
      </c>
      <c r="H2635" s="23"/>
      <c r="I2635" s="20"/>
      <c r="J2635" s="20"/>
      <c r="K2635" s="20"/>
      <c r="L2635" s="20"/>
    </row>
    <row r="2636" spans="1:12">
      <c r="A2636" s="20"/>
      <c r="B2636" s="21" t="s">
        <v>4724</v>
      </c>
      <c r="C2636" s="22" t="s">
        <v>4726</v>
      </c>
      <c r="D2636" s="22" t="s">
        <v>1892</v>
      </c>
      <c r="E2636" s="22" t="s">
        <v>148</v>
      </c>
      <c r="F2636" s="22" t="s">
        <v>215</v>
      </c>
      <c r="G2636" s="22">
        <v>0.32290000000000002</v>
      </c>
      <c r="H2636" s="23"/>
      <c r="I2636" s="20"/>
      <c r="J2636" s="20"/>
      <c r="K2636" s="20"/>
      <c r="L2636" s="20"/>
    </row>
    <row r="2637" spans="1:12">
      <c r="A2637" s="20"/>
      <c r="B2637" s="24"/>
      <c r="C2637" s="25" t="s">
        <v>4727</v>
      </c>
      <c r="D2637" s="25"/>
      <c r="E2637" s="25"/>
      <c r="F2637" s="25"/>
      <c r="G2637" s="25"/>
      <c r="H2637" s="26"/>
      <c r="I2637" s="20"/>
      <c r="J2637" s="20"/>
      <c r="K2637" s="20"/>
      <c r="L2637" s="20"/>
    </row>
    <row r="2638" spans="1:12">
      <c r="A2638" s="20"/>
      <c r="B2638" s="21" t="s">
        <v>4728</v>
      </c>
      <c r="C2638" s="22" t="s">
        <v>4729</v>
      </c>
      <c r="D2638" s="22" t="s">
        <v>662</v>
      </c>
      <c r="E2638" s="22" t="s">
        <v>2097</v>
      </c>
      <c r="F2638" s="22" t="s">
        <v>2197</v>
      </c>
      <c r="G2638" s="22">
        <v>2.1520000000000001</v>
      </c>
      <c r="H2638" s="23" t="s">
        <v>4713</v>
      </c>
      <c r="I2638" s="20"/>
      <c r="J2638" s="20"/>
      <c r="K2638" s="20"/>
      <c r="L2638" s="20"/>
    </row>
    <row r="2639" spans="1:12">
      <c r="A2639" s="20"/>
      <c r="B2639" s="24"/>
      <c r="C2639" s="25" t="s">
        <v>4730</v>
      </c>
      <c r="D2639" s="25"/>
      <c r="E2639" s="25"/>
      <c r="F2639" s="25"/>
      <c r="G2639" s="25"/>
      <c r="H2639" s="26"/>
      <c r="I2639" s="20"/>
      <c r="J2639" s="20"/>
      <c r="K2639" s="20"/>
      <c r="L2639" s="20"/>
    </row>
    <row r="2640" spans="1:12">
      <c r="A2640" s="20"/>
      <c r="B2640" s="21" t="s">
        <v>4728</v>
      </c>
      <c r="C2640" s="22" t="s">
        <v>4731</v>
      </c>
      <c r="D2640" s="22" t="s">
        <v>662</v>
      </c>
      <c r="E2640" s="22" t="s">
        <v>4732</v>
      </c>
      <c r="F2640" s="22" t="s">
        <v>4733</v>
      </c>
      <c r="G2640" s="22">
        <v>2.1520000000000001</v>
      </c>
      <c r="H2640" s="23"/>
      <c r="I2640" s="20"/>
      <c r="J2640" s="20"/>
      <c r="K2640" s="20"/>
      <c r="L2640" s="20"/>
    </row>
    <row r="2641" spans="1:12">
      <c r="A2641" s="20"/>
      <c r="B2641" s="24"/>
      <c r="C2641" s="25" t="s">
        <v>4734</v>
      </c>
      <c r="D2641" s="25"/>
      <c r="E2641" s="25"/>
      <c r="F2641" s="25"/>
      <c r="G2641" s="25"/>
      <c r="H2641" s="26"/>
      <c r="I2641" s="20"/>
      <c r="J2641" s="20"/>
      <c r="K2641" s="20"/>
      <c r="L2641" s="20"/>
    </row>
    <row r="2642" spans="1:12">
      <c r="A2642" s="20"/>
      <c r="B2642" s="21" t="s">
        <v>4657</v>
      </c>
      <c r="C2642" s="22" t="s">
        <v>4735</v>
      </c>
      <c r="D2642" s="22" t="s">
        <v>1873</v>
      </c>
      <c r="E2642" s="22" t="s">
        <v>594</v>
      </c>
      <c r="F2642" s="22" t="s">
        <v>1609</v>
      </c>
      <c r="G2642" s="22">
        <v>0.43</v>
      </c>
      <c r="H2642" s="23"/>
      <c r="I2642" s="20"/>
      <c r="J2642" s="20"/>
      <c r="K2642" s="20"/>
      <c r="L2642" s="20"/>
    </row>
    <row r="2643" spans="1:12">
      <c r="A2643" s="20"/>
      <c r="B2643" s="24"/>
      <c r="C2643" s="25" t="s">
        <v>4736</v>
      </c>
      <c r="D2643" s="25"/>
      <c r="E2643" s="25" t="s">
        <v>2015</v>
      </c>
      <c r="F2643" s="25" t="s">
        <v>4737</v>
      </c>
      <c r="G2643" s="25"/>
      <c r="H2643" s="26"/>
      <c r="I2643" s="20"/>
      <c r="J2643" s="20"/>
      <c r="K2643" s="20"/>
      <c r="L2643" s="20"/>
    </row>
    <row r="2644" spans="1:12">
      <c r="A2644" s="20"/>
      <c r="B2644" s="21"/>
      <c r="C2644" s="22" t="s">
        <v>4738</v>
      </c>
      <c r="D2644" s="22"/>
      <c r="E2644" s="22"/>
      <c r="F2644" s="22"/>
      <c r="G2644" s="22"/>
      <c r="H2644" s="23"/>
      <c r="I2644" s="20"/>
      <c r="J2644" s="20"/>
      <c r="K2644" s="20"/>
      <c r="L2644" s="20"/>
    </row>
    <row r="2645" spans="1:12">
      <c r="A2645" s="20"/>
      <c r="B2645" s="24" t="s">
        <v>4739</v>
      </c>
      <c r="C2645" s="25" t="s">
        <v>4740</v>
      </c>
      <c r="D2645" s="25" t="s">
        <v>261</v>
      </c>
      <c r="E2645" s="25" t="s">
        <v>146</v>
      </c>
      <c r="F2645" s="25" t="s">
        <v>2059</v>
      </c>
      <c r="G2645" s="25">
        <v>0.25</v>
      </c>
      <c r="H2645" s="26"/>
      <c r="I2645" s="20"/>
      <c r="J2645" s="20"/>
      <c r="K2645" s="20"/>
      <c r="L2645" s="20"/>
    </row>
    <row r="2646" spans="1:12">
      <c r="A2646" s="20"/>
      <c r="B2646" s="21"/>
      <c r="C2646" s="22" t="s">
        <v>4741</v>
      </c>
      <c r="D2646" s="22"/>
      <c r="E2646" s="22"/>
      <c r="F2646" s="22"/>
      <c r="G2646" s="22"/>
      <c r="H2646" s="23"/>
      <c r="I2646" s="20"/>
      <c r="J2646" s="20"/>
      <c r="K2646" s="20"/>
      <c r="L2646" s="20"/>
    </row>
    <row r="2647" spans="1:12">
      <c r="A2647" s="20"/>
      <c r="B2647" s="24" t="s">
        <v>4742</v>
      </c>
      <c r="C2647" s="25" t="s">
        <v>4743</v>
      </c>
      <c r="D2647" s="25" t="s">
        <v>628</v>
      </c>
      <c r="E2647" s="25" t="s">
        <v>3156</v>
      </c>
      <c r="F2647" s="25" t="s">
        <v>4744</v>
      </c>
      <c r="G2647" s="25">
        <v>1.633</v>
      </c>
      <c r="H2647" s="26"/>
      <c r="I2647" s="20"/>
      <c r="J2647" s="20"/>
      <c r="K2647" s="20"/>
      <c r="L2647" s="20"/>
    </row>
    <row r="2648" spans="1:12">
      <c r="A2648" s="20"/>
      <c r="B2648" s="21" t="s">
        <v>4745</v>
      </c>
      <c r="C2648" s="22" t="s">
        <v>4746</v>
      </c>
      <c r="D2648" s="22" t="s">
        <v>628</v>
      </c>
      <c r="E2648" s="22" t="s">
        <v>1094</v>
      </c>
      <c r="F2648" s="22" t="s">
        <v>4747</v>
      </c>
      <c r="G2648" s="22">
        <v>2.4580000000000002</v>
      </c>
      <c r="H2648" s="23"/>
      <c r="I2648" s="20"/>
      <c r="J2648" s="20"/>
      <c r="K2648" s="20"/>
      <c r="L2648" s="20"/>
    </row>
    <row r="2649" spans="1:12">
      <c r="A2649" s="20"/>
      <c r="B2649" s="24"/>
      <c r="C2649" s="25" t="s">
        <v>4748</v>
      </c>
      <c r="D2649" s="25"/>
      <c r="E2649" s="25"/>
      <c r="F2649" s="25"/>
      <c r="G2649" s="25"/>
      <c r="H2649" s="26"/>
      <c r="I2649" s="20"/>
      <c r="J2649" s="20"/>
      <c r="K2649" s="20"/>
      <c r="L2649" s="20"/>
    </row>
    <row r="2650" spans="1:12">
      <c r="A2650" s="20"/>
      <c r="B2650" s="21" t="s">
        <v>4749</v>
      </c>
      <c r="C2650" s="22" t="s">
        <v>4750</v>
      </c>
      <c r="D2650" s="22" t="s">
        <v>247</v>
      </c>
      <c r="E2650" s="22" t="s">
        <v>2059</v>
      </c>
      <c r="F2650" s="22" t="s">
        <v>1634</v>
      </c>
      <c r="G2650" s="22">
        <v>0.86</v>
      </c>
      <c r="H2650" s="23" t="s">
        <v>4713</v>
      </c>
      <c r="I2650" s="20"/>
      <c r="J2650" s="20"/>
      <c r="K2650" s="20"/>
      <c r="L2650" s="20"/>
    </row>
    <row r="2651" spans="1:12">
      <c r="A2651" s="20"/>
      <c r="B2651" s="24"/>
      <c r="C2651" s="25" t="s">
        <v>4751</v>
      </c>
      <c r="D2651" s="25"/>
      <c r="E2651" s="25"/>
      <c r="F2651" s="25"/>
      <c r="G2651" s="25"/>
      <c r="H2651" s="26"/>
      <c r="I2651" s="20"/>
      <c r="J2651" s="20"/>
      <c r="K2651" s="20"/>
      <c r="L2651" s="20"/>
    </row>
    <row r="2652" spans="1:12">
      <c r="A2652" s="20"/>
      <c r="B2652" s="21" t="s">
        <v>4752</v>
      </c>
      <c r="C2652" s="22" t="s">
        <v>4753</v>
      </c>
      <c r="D2652" s="22" t="s">
        <v>39</v>
      </c>
      <c r="E2652" s="22" t="s">
        <v>173</v>
      </c>
      <c r="F2652" s="22" t="s">
        <v>4754</v>
      </c>
      <c r="G2652" s="22">
        <v>2.9060000000000001</v>
      </c>
      <c r="H2652" s="23"/>
      <c r="I2652" s="20"/>
      <c r="J2652" s="20"/>
      <c r="K2652" s="20"/>
      <c r="L2652" s="20"/>
    </row>
    <row r="2653" spans="1:12">
      <c r="A2653" s="20"/>
      <c r="B2653" s="24"/>
      <c r="C2653" s="25" t="s">
        <v>4755</v>
      </c>
      <c r="D2653" s="25"/>
      <c r="E2653" s="25" t="s">
        <v>4756</v>
      </c>
      <c r="F2653" s="25" t="s">
        <v>674</v>
      </c>
      <c r="G2653" s="25"/>
      <c r="H2653" s="26"/>
      <c r="I2653" s="20"/>
      <c r="J2653" s="20"/>
      <c r="K2653" s="20"/>
      <c r="L2653" s="20"/>
    </row>
    <row r="2654" spans="1:12">
      <c r="A2654" s="20"/>
      <c r="B2654" s="21"/>
      <c r="C2654" s="22" t="s">
        <v>4757</v>
      </c>
      <c r="D2654" s="22"/>
      <c r="E2654" s="22"/>
      <c r="F2654" s="22"/>
      <c r="G2654" s="22"/>
      <c r="H2654" s="23"/>
      <c r="I2654" s="20"/>
      <c r="J2654" s="20"/>
      <c r="K2654" s="20"/>
      <c r="L2654" s="20"/>
    </row>
    <row r="2655" spans="1:12">
      <c r="A2655" s="20"/>
      <c r="B2655" s="24" t="s">
        <v>4702</v>
      </c>
      <c r="C2655" s="25" t="s">
        <v>4758</v>
      </c>
      <c r="D2655" s="25" t="s">
        <v>261</v>
      </c>
      <c r="E2655" s="25" t="s">
        <v>242</v>
      </c>
      <c r="F2655" s="25" t="s">
        <v>1394</v>
      </c>
      <c r="G2655" s="25">
        <v>0.55000000000000004</v>
      </c>
      <c r="H2655" s="26"/>
      <c r="I2655" s="20"/>
      <c r="J2655" s="20"/>
      <c r="K2655" s="20"/>
      <c r="L2655" s="20"/>
    </row>
    <row r="2656" spans="1:12">
      <c r="A2656" s="20"/>
      <c r="B2656" s="21"/>
      <c r="C2656" s="22" t="s">
        <v>4759</v>
      </c>
      <c r="D2656" s="22"/>
      <c r="E2656" s="22"/>
      <c r="F2656" s="22"/>
      <c r="G2656" s="22"/>
      <c r="H2656" s="23"/>
      <c r="I2656" s="20"/>
      <c r="J2656" s="20"/>
      <c r="K2656" s="20"/>
      <c r="L2656" s="20"/>
    </row>
    <row r="2657" spans="1:12">
      <c r="A2657" s="20"/>
      <c r="B2657" s="24" t="s">
        <v>4760</v>
      </c>
      <c r="C2657" s="25" t="s">
        <v>4761</v>
      </c>
      <c r="D2657" s="25" t="s">
        <v>302</v>
      </c>
      <c r="E2657" s="25" t="s">
        <v>1579</v>
      </c>
      <c r="F2657" s="25" t="s">
        <v>1722</v>
      </c>
      <c r="G2657" s="25">
        <v>0.90400000000000003</v>
      </c>
      <c r="H2657" s="26"/>
      <c r="I2657" s="20"/>
      <c r="J2657" s="20"/>
      <c r="K2657" s="20"/>
      <c r="L2657" s="20"/>
    </row>
    <row r="2658" spans="1:12">
      <c r="A2658" s="20"/>
      <c r="B2658" s="21"/>
      <c r="C2658" s="22" t="s">
        <v>4762</v>
      </c>
      <c r="D2658" s="22"/>
      <c r="E2658" s="22"/>
      <c r="F2658" s="22"/>
      <c r="G2658" s="22"/>
      <c r="H2658" s="23"/>
      <c r="I2658" s="20"/>
      <c r="J2658" s="20"/>
      <c r="K2658" s="20"/>
      <c r="L2658" s="20"/>
    </row>
    <row r="2659" spans="1:12">
      <c r="A2659" s="20"/>
      <c r="B2659" s="24" t="s">
        <v>4749</v>
      </c>
      <c r="C2659" s="25" t="s">
        <v>4763</v>
      </c>
      <c r="D2659" s="25" t="s">
        <v>247</v>
      </c>
      <c r="E2659" s="25" t="s">
        <v>1601</v>
      </c>
      <c r="F2659" s="25" t="s">
        <v>717</v>
      </c>
      <c r="G2659" s="25">
        <v>0.86</v>
      </c>
      <c r="H2659" s="26"/>
      <c r="I2659" s="20"/>
      <c r="J2659" s="20"/>
      <c r="K2659" s="20"/>
      <c r="L2659" s="20"/>
    </row>
    <row r="2660" spans="1:12">
      <c r="A2660" s="20"/>
      <c r="B2660" s="21"/>
      <c r="C2660" s="22" t="s">
        <v>4764</v>
      </c>
      <c r="D2660" s="22"/>
      <c r="E2660" s="22"/>
      <c r="F2660" s="22"/>
      <c r="G2660" s="22"/>
      <c r="H2660" s="23"/>
      <c r="I2660" s="20"/>
      <c r="J2660" s="20"/>
      <c r="K2660" s="20"/>
      <c r="L2660" s="20"/>
    </row>
    <row r="2661" spans="1:12">
      <c r="A2661" s="20"/>
      <c r="B2661" s="24" t="s">
        <v>4765</v>
      </c>
      <c r="C2661" s="25" t="s">
        <v>4766</v>
      </c>
      <c r="D2661" s="25" t="s">
        <v>3551</v>
      </c>
      <c r="E2661" s="25" t="s">
        <v>275</v>
      </c>
      <c r="F2661" s="25" t="s">
        <v>221</v>
      </c>
      <c r="G2661" s="25">
        <v>0.53800000000000003</v>
      </c>
      <c r="H2661" s="26"/>
      <c r="I2661" s="20"/>
      <c r="J2661" s="20"/>
      <c r="K2661" s="20"/>
      <c r="L2661" s="20"/>
    </row>
    <row r="2662" spans="1:12">
      <c r="A2662" s="20"/>
      <c r="B2662" s="21"/>
      <c r="C2662" s="22" t="s">
        <v>4767</v>
      </c>
      <c r="D2662" s="22"/>
      <c r="E2662" s="22"/>
      <c r="F2662" s="22"/>
      <c r="G2662" s="22"/>
      <c r="H2662" s="23"/>
      <c r="I2662" s="20"/>
      <c r="J2662" s="20"/>
      <c r="K2662" s="20"/>
      <c r="L2662" s="20"/>
    </row>
    <row r="2663" spans="1:12">
      <c r="A2663" s="20"/>
      <c r="B2663" s="24" t="s">
        <v>4768</v>
      </c>
      <c r="C2663" s="25" t="s">
        <v>4769</v>
      </c>
      <c r="D2663" s="25" t="s">
        <v>2602</v>
      </c>
      <c r="E2663" s="25" t="s">
        <v>140</v>
      </c>
      <c r="F2663" s="25" t="s">
        <v>4770</v>
      </c>
      <c r="G2663" s="25">
        <v>0.21</v>
      </c>
      <c r="H2663" s="26"/>
      <c r="I2663" s="20"/>
      <c r="J2663" s="20"/>
      <c r="K2663" s="20"/>
      <c r="L2663" s="20"/>
    </row>
    <row r="2664" spans="1:12">
      <c r="A2664" s="20"/>
      <c r="B2664" s="21"/>
      <c r="C2664" s="22" t="s">
        <v>4771</v>
      </c>
      <c r="D2664" s="22"/>
      <c r="E2664" s="22"/>
      <c r="F2664" s="22"/>
      <c r="G2664" s="22"/>
      <c r="H2664" s="23"/>
      <c r="I2664" s="20"/>
      <c r="J2664" s="20"/>
      <c r="K2664" s="20"/>
      <c r="L2664" s="20"/>
    </row>
    <row r="2665" spans="1:12">
      <c r="A2665" s="20"/>
      <c r="B2665" s="24" t="s">
        <v>4772</v>
      </c>
      <c r="C2665" s="25" t="s">
        <v>4773</v>
      </c>
      <c r="D2665" s="25" t="s">
        <v>193</v>
      </c>
      <c r="E2665" s="25" t="s">
        <v>2033</v>
      </c>
      <c r="F2665" s="25" t="s">
        <v>182</v>
      </c>
      <c r="G2665" s="25">
        <v>0.48899999999999999</v>
      </c>
      <c r="H2665" s="26"/>
      <c r="I2665" s="20"/>
      <c r="J2665" s="20"/>
      <c r="K2665" s="20"/>
      <c r="L2665" s="20"/>
    </row>
    <row r="2666" spans="1:12">
      <c r="A2666" s="20"/>
      <c r="B2666" s="21"/>
      <c r="C2666" s="22" t="s">
        <v>4774</v>
      </c>
      <c r="D2666" s="22"/>
      <c r="E2666" s="22"/>
      <c r="F2666" s="22"/>
      <c r="G2666" s="22"/>
      <c r="H2666" s="23"/>
      <c r="I2666" s="20"/>
      <c r="J2666" s="20"/>
      <c r="K2666" s="20"/>
      <c r="L2666" s="20"/>
    </row>
    <row r="2667" spans="1:12">
      <c r="A2667" s="20"/>
      <c r="B2667" s="24" t="s">
        <v>4775</v>
      </c>
      <c r="C2667" s="25" t="s">
        <v>4776</v>
      </c>
      <c r="D2667" s="25" t="s">
        <v>161</v>
      </c>
      <c r="E2667" s="25" t="s">
        <v>4070</v>
      </c>
      <c r="F2667" s="25" t="s">
        <v>1601</v>
      </c>
      <c r="G2667" s="25">
        <v>0.31</v>
      </c>
      <c r="H2667" s="26" t="s">
        <v>4713</v>
      </c>
      <c r="I2667" s="20"/>
      <c r="J2667" s="20"/>
      <c r="K2667" s="20"/>
      <c r="L2667" s="20"/>
    </row>
    <row r="2668" spans="1:12">
      <c r="A2668" s="20"/>
      <c r="B2668" s="21"/>
      <c r="C2668" s="22" t="s">
        <v>4777</v>
      </c>
      <c r="D2668" s="22"/>
      <c r="E2668" s="22"/>
      <c r="F2668" s="22"/>
      <c r="G2668" s="22"/>
      <c r="H2668" s="23"/>
      <c r="I2668" s="20"/>
      <c r="J2668" s="20"/>
      <c r="K2668" s="20"/>
      <c r="L2668" s="20"/>
    </row>
    <row r="2669" spans="1:12">
      <c r="A2669" s="20"/>
      <c r="B2669" s="24" t="s">
        <v>4778</v>
      </c>
      <c r="C2669" s="25" t="s">
        <v>4779</v>
      </c>
      <c r="D2669" s="25" t="s">
        <v>3551</v>
      </c>
      <c r="E2669" s="25" t="s">
        <v>608</v>
      </c>
      <c r="F2669" s="25" t="s">
        <v>215</v>
      </c>
      <c r="G2669" s="25">
        <v>0.69</v>
      </c>
      <c r="H2669" s="26"/>
      <c r="I2669" s="20"/>
      <c r="J2669" s="20"/>
      <c r="K2669" s="20"/>
      <c r="L2669" s="20"/>
    </row>
    <row r="2670" spans="1:12">
      <c r="A2670" s="20"/>
      <c r="B2670" s="21"/>
      <c r="C2670" s="22" t="s">
        <v>4780</v>
      </c>
      <c r="D2670" s="22"/>
      <c r="E2670" s="22"/>
      <c r="F2670" s="22"/>
      <c r="G2670" s="22"/>
      <c r="H2670" s="23"/>
      <c r="I2670" s="20"/>
      <c r="J2670" s="20"/>
      <c r="K2670" s="20"/>
      <c r="L2670" s="20"/>
    </row>
    <row r="2671" spans="1:12">
      <c r="A2671" s="20"/>
      <c r="B2671" s="24"/>
      <c r="C2671" s="25" t="s">
        <v>4781</v>
      </c>
      <c r="D2671" s="25"/>
      <c r="E2671" s="25" t="s">
        <v>173</v>
      </c>
      <c r="F2671" s="25" t="s">
        <v>4754</v>
      </c>
      <c r="G2671" s="25"/>
      <c r="H2671" s="26"/>
      <c r="I2671" s="20"/>
      <c r="J2671" s="20"/>
      <c r="K2671" s="20"/>
      <c r="L2671" s="20"/>
    </row>
    <row r="2672" spans="1:12">
      <c r="A2672" s="20"/>
      <c r="B2672" s="21" t="s">
        <v>4752</v>
      </c>
      <c r="C2672" s="22" t="s">
        <v>4782</v>
      </c>
      <c r="D2672" s="22" t="s">
        <v>39</v>
      </c>
      <c r="E2672" s="22" t="s">
        <v>4756</v>
      </c>
      <c r="F2672" s="22" t="s">
        <v>674</v>
      </c>
      <c r="G2672" s="22">
        <v>2.9060000000000001</v>
      </c>
      <c r="H2672" s="23" t="s">
        <v>4783</v>
      </c>
      <c r="I2672" s="20"/>
      <c r="J2672" s="20"/>
      <c r="K2672" s="20"/>
      <c r="L2672" s="20"/>
    </row>
    <row r="2673" spans="1:12">
      <c r="A2673" s="20"/>
      <c r="B2673" s="24" t="s">
        <v>4784</v>
      </c>
      <c r="C2673" s="25" t="s">
        <v>4785</v>
      </c>
      <c r="D2673" s="25" t="s">
        <v>2602</v>
      </c>
      <c r="E2673" s="25" t="s">
        <v>297</v>
      </c>
      <c r="F2673" s="25" t="s">
        <v>4786</v>
      </c>
      <c r="G2673" s="25">
        <v>0.38300000000000001</v>
      </c>
      <c r="H2673" s="26"/>
      <c r="I2673" s="20"/>
      <c r="J2673" s="20"/>
      <c r="K2673" s="20"/>
      <c r="L2673" s="20"/>
    </row>
    <row r="2674" spans="1:12">
      <c r="A2674" s="20"/>
      <c r="B2674" s="21"/>
      <c r="C2674" s="22" t="s">
        <v>4787</v>
      </c>
      <c r="D2674" s="22"/>
      <c r="E2674" s="22"/>
      <c r="F2674" s="22"/>
      <c r="G2674" s="22"/>
      <c r="H2674" s="23"/>
      <c r="I2674" s="20"/>
      <c r="J2674" s="20"/>
      <c r="K2674" s="20"/>
      <c r="L2674" s="20"/>
    </row>
    <row r="2675" spans="1:12">
      <c r="A2675" s="20"/>
      <c r="B2675" s="24" t="s">
        <v>4788</v>
      </c>
      <c r="C2675" s="25" t="s">
        <v>4789</v>
      </c>
      <c r="D2675" s="25" t="s">
        <v>231</v>
      </c>
      <c r="E2675" s="25" t="s">
        <v>2166</v>
      </c>
      <c r="F2675" s="25" t="s">
        <v>4790</v>
      </c>
      <c r="G2675" s="25">
        <v>0.27</v>
      </c>
      <c r="H2675" s="26" t="s">
        <v>4713</v>
      </c>
      <c r="I2675" s="20"/>
      <c r="J2675" s="20"/>
      <c r="K2675" s="20"/>
      <c r="L2675" s="20"/>
    </row>
    <row r="2676" spans="1:12">
      <c r="A2676" s="20"/>
      <c r="B2676" s="21"/>
      <c r="C2676" s="22" t="s">
        <v>4791</v>
      </c>
      <c r="D2676" s="22"/>
      <c r="E2676" s="22"/>
      <c r="F2676" s="22"/>
      <c r="G2676" s="22"/>
      <c r="H2676" s="23"/>
      <c r="I2676" s="20"/>
      <c r="J2676" s="20"/>
      <c r="K2676" s="20"/>
      <c r="L2676" s="20"/>
    </row>
    <row r="2677" spans="1:12">
      <c r="A2677" s="20"/>
      <c r="B2677" s="24"/>
      <c r="C2677" s="25" t="s">
        <v>4792</v>
      </c>
      <c r="D2677" s="25" t="s">
        <v>628</v>
      </c>
      <c r="E2677" s="25" t="s">
        <v>2043</v>
      </c>
      <c r="F2677" s="25" t="s">
        <v>275</v>
      </c>
      <c r="G2677" s="25"/>
      <c r="H2677" s="26"/>
      <c r="I2677" s="20"/>
      <c r="J2677" s="20"/>
      <c r="K2677" s="20"/>
      <c r="L2677" s="20"/>
    </row>
    <row r="2678" spans="1:12">
      <c r="A2678" s="20"/>
      <c r="B2678" s="21" t="s">
        <v>4793</v>
      </c>
      <c r="C2678" s="22" t="s">
        <v>4794</v>
      </c>
      <c r="D2678" s="22" t="s">
        <v>662</v>
      </c>
      <c r="E2678" s="22" t="s">
        <v>4795</v>
      </c>
      <c r="F2678" s="22" t="s">
        <v>3117</v>
      </c>
      <c r="G2678" s="22">
        <v>3.59</v>
      </c>
      <c r="H2678" s="23" t="s">
        <v>4783</v>
      </c>
      <c r="I2678" s="20"/>
      <c r="J2678" s="20"/>
      <c r="K2678" s="20"/>
      <c r="L2678" s="20"/>
    </row>
    <row r="2679" spans="1:12">
      <c r="A2679" s="20"/>
      <c r="B2679" s="24"/>
      <c r="C2679" s="25" t="s">
        <v>4796</v>
      </c>
      <c r="D2679" s="25"/>
      <c r="E2679" s="25"/>
      <c r="F2679" s="25"/>
      <c r="G2679" s="25"/>
      <c r="H2679" s="26"/>
      <c r="I2679" s="20"/>
      <c r="J2679" s="20"/>
      <c r="K2679" s="20"/>
      <c r="L2679" s="20"/>
    </row>
    <row r="2680" spans="1:12">
      <c r="A2680" s="20"/>
      <c r="B2680" s="21"/>
      <c r="C2680" s="22" t="s">
        <v>4797</v>
      </c>
      <c r="D2680" s="22"/>
      <c r="E2680" s="22"/>
      <c r="F2680" s="22"/>
      <c r="G2680" s="22"/>
      <c r="H2680" s="23"/>
      <c r="I2680" s="20"/>
      <c r="J2680" s="20"/>
      <c r="K2680" s="20"/>
      <c r="L2680" s="20"/>
    </row>
    <row r="2681" spans="1:12">
      <c r="A2681" s="20"/>
      <c r="B2681" s="24"/>
      <c r="C2681" s="25" t="s">
        <v>4798</v>
      </c>
      <c r="D2681" s="25"/>
      <c r="E2681" s="25"/>
      <c r="F2681" s="25"/>
      <c r="G2681" s="25"/>
      <c r="H2681" s="26"/>
      <c r="I2681" s="20"/>
      <c r="J2681" s="20"/>
      <c r="K2681" s="20"/>
      <c r="L2681" s="20"/>
    </row>
    <row r="2682" spans="1:12">
      <c r="A2682" s="20"/>
      <c r="B2682" s="21" t="s">
        <v>4799</v>
      </c>
      <c r="C2682" s="22" t="s">
        <v>4800</v>
      </c>
      <c r="D2682" s="22" t="s">
        <v>247</v>
      </c>
      <c r="E2682" s="22" t="s">
        <v>1601</v>
      </c>
      <c r="F2682" s="22" t="s">
        <v>717</v>
      </c>
      <c r="G2682" s="22">
        <v>0.86</v>
      </c>
      <c r="H2682" s="23" t="s">
        <v>4783</v>
      </c>
      <c r="I2682" s="20"/>
      <c r="J2682" s="20"/>
      <c r="K2682" s="20"/>
      <c r="L2682" s="20"/>
    </row>
    <row r="2683" spans="1:12">
      <c r="A2683" s="20"/>
      <c r="B2683" s="24"/>
      <c r="C2683" s="25" t="s">
        <v>4801</v>
      </c>
      <c r="D2683" s="25"/>
      <c r="E2683" s="25"/>
      <c r="F2683" s="25"/>
      <c r="G2683" s="25"/>
      <c r="H2683" s="26"/>
      <c r="I2683" s="20"/>
      <c r="J2683" s="20"/>
      <c r="K2683" s="20"/>
      <c r="L2683" s="20"/>
    </row>
    <row r="2684" spans="1:12">
      <c r="A2684" s="20"/>
      <c r="B2684" s="21" t="s">
        <v>4799</v>
      </c>
      <c r="C2684" s="22" t="s">
        <v>4802</v>
      </c>
      <c r="D2684" s="22" t="s">
        <v>247</v>
      </c>
      <c r="E2684" s="22" t="s">
        <v>1601</v>
      </c>
      <c r="F2684" s="22" t="s">
        <v>717</v>
      </c>
      <c r="G2684" s="22">
        <v>0.86</v>
      </c>
      <c r="H2684" s="23" t="s">
        <v>4783</v>
      </c>
      <c r="I2684" s="20"/>
      <c r="J2684" s="20"/>
      <c r="K2684" s="20"/>
      <c r="L2684" s="20"/>
    </row>
    <row r="2685" spans="1:12">
      <c r="A2685" s="20"/>
      <c r="B2685" s="24"/>
      <c r="C2685" s="25" t="s">
        <v>4803</v>
      </c>
      <c r="D2685" s="25"/>
      <c r="E2685" s="25"/>
      <c r="F2685" s="25"/>
      <c r="G2685" s="25"/>
      <c r="H2685" s="26"/>
      <c r="I2685" s="20"/>
      <c r="J2685" s="20"/>
      <c r="K2685" s="20"/>
      <c r="L2685" s="20"/>
    </row>
    <row r="2686" spans="1:12">
      <c r="A2686" s="20"/>
      <c r="B2686" s="21" t="s">
        <v>4804</v>
      </c>
      <c r="C2686" s="22" t="s">
        <v>4805</v>
      </c>
      <c r="D2686" s="22" t="s">
        <v>302</v>
      </c>
      <c r="E2686" s="22" t="s">
        <v>3065</v>
      </c>
      <c r="F2686" s="22" t="s">
        <v>1154</v>
      </c>
      <c r="G2686" s="22">
        <v>0.72699999999999998</v>
      </c>
      <c r="H2686" s="23" t="s">
        <v>4783</v>
      </c>
      <c r="I2686" s="20"/>
      <c r="J2686" s="20"/>
      <c r="K2686" s="20"/>
      <c r="L2686" s="20"/>
    </row>
    <row r="2687" spans="1:12">
      <c r="A2687" s="20"/>
      <c r="B2687" s="24"/>
      <c r="C2687" s="25" t="s">
        <v>4806</v>
      </c>
      <c r="D2687" s="25"/>
      <c r="E2687" s="25" t="s">
        <v>1097</v>
      </c>
      <c r="F2687" s="25" t="s">
        <v>4807</v>
      </c>
      <c r="G2687" s="25"/>
      <c r="H2687" s="26"/>
      <c r="I2687" s="20"/>
      <c r="J2687" s="20"/>
      <c r="K2687" s="20"/>
      <c r="L2687" s="20"/>
    </row>
    <row r="2688" spans="1:12">
      <c r="A2688" s="20"/>
      <c r="B2688" s="21" t="s">
        <v>4808</v>
      </c>
      <c r="C2688" s="22" t="s">
        <v>4809</v>
      </c>
      <c r="D2688" s="22" t="s">
        <v>185</v>
      </c>
      <c r="E2688" s="22" t="s">
        <v>1299</v>
      </c>
      <c r="F2688" s="22" t="s">
        <v>4810</v>
      </c>
      <c r="G2688" s="22">
        <v>0.16700000000000001</v>
      </c>
      <c r="H2688" s="23" t="s">
        <v>4783</v>
      </c>
      <c r="I2688" s="20"/>
      <c r="J2688" s="20"/>
      <c r="K2688" s="20"/>
      <c r="L2688" s="20"/>
    </row>
    <row r="2689" spans="1:12">
      <c r="A2689" s="20"/>
      <c r="B2689" s="24"/>
      <c r="C2689" s="25" t="s">
        <v>4811</v>
      </c>
      <c r="D2689" s="25"/>
      <c r="E2689" s="25" t="s">
        <v>4433</v>
      </c>
      <c r="F2689" s="25" t="s">
        <v>4812</v>
      </c>
      <c r="G2689" s="25"/>
      <c r="H2689" s="26"/>
      <c r="I2689" s="20"/>
      <c r="J2689" s="20"/>
      <c r="K2689" s="20"/>
      <c r="L2689" s="20"/>
    </row>
    <row r="2690" spans="1:12">
      <c r="A2690" s="20"/>
      <c r="B2690" s="21"/>
      <c r="C2690" s="22" t="s">
        <v>4813</v>
      </c>
      <c r="D2690" s="22"/>
      <c r="E2690" s="22"/>
      <c r="F2690" s="22"/>
      <c r="G2690" s="22"/>
      <c r="H2690" s="23"/>
      <c r="I2690" s="20"/>
      <c r="J2690" s="20"/>
      <c r="K2690" s="20"/>
      <c r="L2690" s="20"/>
    </row>
    <row r="2691" spans="1:12">
      <c r="A2691" s="20"/>
      <c r="B2691" s="24"/>
      <c r="C2691" s="25" t="s">
        <v>4814</v>
      </c>
      <c r="D2691" s="25"/>
      <c r="E2691" s="25" t="s">
        <v>4574</v>
      </c>
      <c r="F2691" s="25" t="s">
        <v>4607</v>
      </c>
      <c r="G2691" s="25"/>
      <c r="H2691" s="26"/>
      <c r="I2691" s="20"/>
      <c r="J2691" s="20"/>
      <c r="K2691" s="20"/>
      <c r="L2691" s="20"/>
    </row>
    <row r="2692" spans="1:12">
      <c r="A2692" s="20"/>
      <c r="B2692" s="21" t="s">
        <v>4815</v>
      </c>
      <c r="C2692" s="22" t="s">
        <v>4816</v>
      </c>
      <c r="D2692" s="22" t="s">
        <v>28</v>
      </c>
      <c r="E2692" s="22" t="s">
        <v>4817</v>
      </c>
      <c r="F2692" s="22" t="s">
        <v>1579</v>
      </c>
      <c r="G2692" s="22">
        <v>5.1660000000000004</v>
      </c>
      <c r="H2692" s="23" t="s">
        <v>4783</v>
      </c>
      <c r="I2692" s="20"/>
      <c r="J2692" s="20"/>
      <c r="K2692" s="20"/>
      <c r="L2692" s="20"/>
    </row>
    <row r="2693" spans="1:12">
      <c r="A2693" s="20"/>
      <c r="B2693" s="24"/>
      <c r="C2693" s="25" t="s">
        <v>4818</v>
      </c>
      <c r="D2693" s="25"/>
      <c r="E2693" s="25" t="s">
        <v>4819</v>
      </c>
      <c r="F2693" s="25" t="s">
        <v>4820</v>
      </c>
      <c r="G2693" s="25"/>
      <c r="H2693" s="26"/>
      <c r="I2693" s="20"/>
      <c r="J2693" s="20"/>
      <c r="K2693" s="20"/>
      <c r="L2693" s="20"/>
    </row>
    <row r="2694" spans="1:12">
      <c r="A2694" s="20"/>
      <c r="B2694" s="21"/>
      <c r="C2694" s="22" t="s">
        <v>4821</v>
      </c>
      <c r="D2694" s="22"/>
      <c r="E2694" s="22"/>
      <c r="F2694" s="22"/>
      <c r="G2694" s="22"/>
      <c r="H2694" s="23"/>
      <c r="I2694" s="20"/>
      <c r="J2694" s="20"/>
      <c r="K2694" s="20"/>
      <c r="L2694" s="20"/>
    </row>
    <row r="2695" spans="1:12">
      <c r="A2695" s="20"/>
      <c r="B2695" s="24" t="s">
        <v>4793</v>
      </c>
      <c r="C2695" s="25" t="s">
        <v>4822</v>
      </c>
      <c r="D2695" s="25" t="s">
        <v>628</v>
      </c>
      <c r="E2695" s="25" t="s">
        <v>4823</v>
      </c>
      <c r="F2695" s="25" t="s">
        <v>4607</v>
      </c>
      <c r="G2695" s="25">
        <v>3.59</v>
      </c>
      <c r="H2695" s="26" t="s">
        <v>4783</v>
      </c>
      <c r="I2695" s="20"/>
      <c r="J2695" s="20"/>
      <c r="K2695" s="20"/>
      <c r="L2695" s="20"/>
    </row>
    <row r="2696" spans="1:12">
      <c r="A2696" s="20"/>
      <c r="B2696" s="21"/>
      <c r="C2696" s="22" t="s">
        <v>4824</v>
      </c>
      <c r="D2696" s="22"/>
      <c r="E2696" s="22" t="s">
        <v>4825</v>
      </c>
      <c r="F2696" s="22" t="s">
        <v>3183</v>
      </c>
      <c r="G2696" s="22"/>
      <c r="H2696" s="23"/>
      <c r="I2696" s="20"/>
      <c r="J2696" s="20"/>
      <c r="K2696" s="20"/>
      <c r="L2696" s="20"/>
    </row>
    <row r="2697" spans="1:12">
      <c r="A2697" s="20"/>
      <c r="B2697" s="24"/>
      <c r="C2697" s="25" t="s">
        <v>4826</v>
      </c>
      <c r="D2697" s="25"/>
      <c r="E2697" s="25"/>
      <c r="F2697" s="25"/>
      <c r="G2697" s="25"/>
      <c r="H2697" s="26"/>
      <c r="I2697" s="20"/>
      <c r="J2697" s="20"/>
      <c r="K2697" s="20"/>
      <c r="L2697" s="20"/>
    </row>
    <row r="2698" spans="1:12">
      <c r="A2698" s="20"/>
      <c r="B2698" s="21"/>
      <c r="C2698" s="22" t="s">
        <v>4827</v>
      </c>
      <c r="D2698" s="22"/>
      <c r="E2698" s="22" t="s">
        <v>4828</v>
      </c>
      <c r="F2698" s="22" t="s">
        <v>3609</v>
      </c>
      <c r="G2698" s="22"/>
      <c r="H2698" s="23"/>
      <c r="I2698" s="20"/>
      <c r="J2698" s="20"/>
      <c r="K2698" s="20"/>
      <c r="L2698" s="20"/>
    </row>
    <row r="2699" spans="1:12">
      <c r="A2699" s="20"/>
      <c r="B2699" s="24" t="s">
        <v>531</v>
      </c>
      <c r="C2699" s="25" t="s">
        <v>4829</v>
      </c>
      <c r="D2699" s="25" t="s">
        <v>39</v>
      </c>
      <c r="E2699" s="25" t="s">
        <v>4830</v>
      </c>
      <c r="F2699" s="25" t="s">
        <v>602</v>
      </c>
      <c r="G2699" s="25">
        <v>2.9060000000000001</v>
      </c>
      <c r="H2699" s="26" t="s">
        <v>4783</v>
      </c>
      <c r="I2699" s="20"/>
      <c r="J2699" s="20"/>
      <c r="K2699" s="20"/>
      <c r="L2699" s="20"/>
    </row>
    <row r="2700" spans="1:12">
      <c r="A2700" s="20"/>
      <c r="B2700" s="21"/>
      <c r="C2700" s="22" t="s">
        <v>4831</v>
      </c>
      <c r="D2700" s="22"/>
      <c r="E2700" s="22"/>
      <c r="F2700" s="22"/>
      <c r="G2700" s="22"/>
      <c r="H2700" s="23"/>
      <c r="I2700" s="20"/>
      <c r="J2700" s="20"/>
      <c r="K2700" s="20"/>
      <c r="L2700" s="20"/>
    </row>
    <row r="2701" spans="1:12">
      <c r="A2701" s="20"/>
      <c r="B2701" s="24"/>
      <c r="C2701" s="25" t="s">
        <v>4832</v>
      </c>
      <c r="D2701" s="25"/>
      <c r="E2701" s="25"/>
      <c r="F2701" s="25"/>
      <c r="G2701" s="25"/>
      <c r="H2701" s="26"/>
      <c r="I2701" s="20"/>
      <c r="J2701" s="20"/>
      <c r="K2701" s="20"/>
      <c r="L2701" s="20"/>
    </row>
    <row r="2702" spans="1:12">
      <c r="A2702" s="20"/>
      <c r="B2702" s="21"/>
      <c r="C2702" s="22" t="s">
        <v>4833</v>
      </c>
      <c r="D2702" s="22"/>
      <c r="E2702" s="22" t="s">
        <v>720</v>
      </c>
      <c r="F2702" s="22" t="s">
        <v>582</v>
      </c>
      <c r="G2702" s="22"/>
      <c r="H2702" s="23"/>
      <c r="I2702" s="20"/>
      <c r="J2702" s="20"/>
      <c r="K2702" s="20"/>
      <c r="L2702" s="20"/>
    </row>
    <row r="2703" spans="1:12">
      <c r="A2703" s="20"/>
      <c r="B2703" s="24" t="s">
        <v>4834</v>
      </c>
      <c r="C2703" s="25" t="s">
        <v>4835</v>
      </c>
      <c r="D2703" s="25" t="s">
        <v>39</v>
      </c>
      <c r="E2703" s="25" t="s">
        <v>4836</v>
      </c>
      <c r="F2703" s="25" t="s">
        <v>4607</v>
      </c>
      <c r="G2703" s="25">
        <v>3.1219999999999999</v>
      </c>
      <c r="H2703" s="26" t="s">
        <v>4783</v>
      </c>
      <c r="I2703" s="20"/>
      <c r="J2703" s="20"/>
      <c r="K2703" s="20"/>
      <c r="L2703" s="20"/>
    </row>
    <row r="2704" spans="1:12" s="6" customFormat="1">
      <c r="B2704" s="7" t="s">
        <v>4837</v>
      </c>
    </row>
    <row r="2705" spans="1:12" s="12" customFormat="1">
      <c r="B2705" s="21" t="s">
        <v>4838</v>
      </c>
      <c r="C2705" s="22"/>
      <c r="D2705" s="22" t="s">
        <v>4839</v>
      </c>
      <c r="E2705" s="22"/>
      <c r="F2705" s="22"/>
      <c r="G2705" s="22" t="s">
        <v>4840</v>
      </c>
      <c r="H2705" s="22" t="s">
        <v>4841</v>
      </c>
      <c r="I2705" s="22" t="s">
        <v>2693</v>
      </c>
      <c r="J2705" s="22" t="s">
        <v>3194</v>
      </c>
      <c r="K2705" s="22" t="s">
        <v>4842</v>
      </c>
      <c r="L2705" s="23" t="s">
        <v>17</v>
      </c>
    </row>
    <row r="2706" spans="1:12">
      <c r="B2706" s="24" t="s">
        <v>4843</v>
      </c>
      <c r="C2706" s="25"/>
      <c r="D2706" s="25" t="s">
        <v>4844</v>
      </c>
      <c r="E2706" s="25"/>
      <c r="F2706" s="25"/>
      <c r="G2706" s="25" t="s">
        <v>4845</v>
      </c>
      <c r="H2706" s="25" t="s">
        <v>4846</v>
      </c>
      <c r="I2706" s="25" t="s">
        <v>4847</v>
      </c>
      <c r="J2706" s="25" t="s">
        <v>4848</v>
      </c>
      <c r="K2706" s="25" t="s">
        <v>4849</v>
      </c>
      <c r="L2706" s="26" t="s">
        <v>4850</v>
      </c>
    </row>
    <row r="2707" spans="1:12">
      <c r="B2707" s="21" t="s">
        <v>4851</v>
      </c>
      <c r="C2707" s="22"/>
      <c r="D2707" s="22" t="s">
        <v>4852</v>
      </c>
      <c r="E2707" s="22"/>
      <c r="F2707" s="22"/>
      <c r="G2707" s="22" t="s">
        <v>4845</v>
      </c>
      <c r="H2707" s="22" t="s">
        <v>4846</v>
      </c>
      <c r="I2707" s="22" t="s">
        <v>4847</v>
      </c>
      <c r="J2707" s="22" t="s">
        <v>4848</v>
      </c>
      <c r="K2707" s="22" t="s">
        <v>4849</v>
      </c>
      <c r="L2707" s="23" t="s">
        <v>4850</v>
      </c>
    </row>
    <row r="2708" spans="1:12">
      <c r="B2708" s="24" t="s">
        <v>4853</v>
      </c>
      <c r="C2708" s="25"/>
      <c r="D2708" s="25" t="s">
        <v>4854</v>
      </c>
      <c r="E2708" s="25"/>
      <c r="F2708" s="25"/>
      <c r="G2708" s="25" t="s">
        <v>4845</v>
      </c>
      <c r="H2708" s="25" t="s">
        <v>4846</v>
      </c>
      <c r="I2708" s="25" t="s">
        <v>4847</v>
      </c>
      <c r="J2708" s="25" t="s">
        <v>4848</v>
      </c>
      <c r="K2708" s="25" t="s">
        <v>4855</v>
      </c>
      <c r="L2708" s="26" t="s">
        <v>4856</v>
      </c>
    </row>
    <row r="2709" spans="1:12">
      <c r="B2709" s="21" t="s">
        <v>4857</v>
      </c>
      <c r="C2709" s="22"/>
      <c r="D2709" s="22" t="s">
        <v>4858</v>
      </c>
      <c r="E2709" s="22"/>
      <c r="F2709" s="22"/>
      <c r="G2709" s="22" t="s">
        <v>4845</v>
      </c>
      <c r="H2709" s="22" t="s">
        <v>4846</v>
      </c>
      <c r="I2709" s="22" t="s">
        <v>4847</v>
      </c>
      <c r="J2709" s="22" t="s">
        <v>4848</v>
      </c>
      <c r="K2709" s="22" t="s">
        <v>4859</v>
      </c>
      <c r="L2709" s="23" t="s">
        <v>4860</v>
      </c>
    </row>
    <row r="2710" spans="1:12">
      <c r="B2710" s="24" t="s">
        <v>4861</v>
      </c>
      <c r="C2710" s="25"/>
      <c r="D2710" s="25" t="s">
        <v>4862</v>
      </c>
      <c r="E2710" s="25"/>
      <c r="F2710" s="25"/>
      <c r="G2710" s="25" t="s">
        <v>4845</v>
      </c>
      <c r="H2710" s="25" t="s">
        <v>4846</v>
      </c>
      <c r="I2710" s="25" t="s">
        <v>4847</v>
      </c>
      <c r="J2710" s="25" t="s">
        <v>4848</v>
      </c>
      <c r="K2710" s="25" t="s">
        <v>4855</v>
      </c>
      <c r="L2710" s="26" t="s">
        <v>4856</v>
      </c>
    </row>
    <row r="2711" spans="1:12">
      <c r="B2711" s="21" t="s">
        <v>4863</v>
      </c>
      <c r="C2711" s="22"/>
      <c r="D2711" s="22" t="s">
        <v>4864</v>
      </c>
      <c r="E2711" s="22"/>
      <c r="F2711" s="22"/>
      <c r="G2711" s="22" t="s">
        <v>4845</v>
      </c>
      <c r="H2711" s="22" t="s">
        <v>4846</v>
      </c>
      <c r="I2711" s="22" t="s">
        <v>4847</v>
      </c>
      <c r="J2711" s="22" t="s">
        <v>4848</v>
      </c>
      <c r="K2711" s="22" t="s">
        <v>4865</v>
      </c>
      <c r="L2711" s="23" t="s">
        <v>4866</v>
      </c>
    </row>
    <row r="2712" spans="1:12">
      <c r="B2712" s="24" t="s">
        <v>4867</v>
      </c>
      <c r="C2712" s="25"/>
      <c r="D2712" s="25" t="s">
        <v>4868</v>
      </c>
      <c r="E2712" s="25"/>
      <c r="F2712" s="25"/>
      <c r="G2712" s="25" t="s">
        <v>4845</v>
      </c>
      <c r="H2712" s="25" t="s">
        <v>4846</v>
      </c>
      <c r="I2712" s="25" t="s">
        <v>4847</v>
      </c>
      <c r="J2712" s="25" t="s">
        <v>4848</v>
      </c>
      <c r="K2712" s="25" t="s">
        <v>4849</v>
      </c>
      <c r="L2712" s="26" t="s">
        <v>4850</v>
      </c>
    </row>
    <row r="2713" spans="1:12">
      <c r="B2713" s="21" t="s">
        <v>2105</v>
      </c>
      <c r="C2713" s="22"/>
      <c r="D2713" s="22"/>
      <c r="E2713" s="22"/>
      <c r="F2713" s="22"/>
      <c r="G2713" s="22"/>
      <c r="H2713" s="22"/>
      <c r="I2713" s="22"/>
      <c r="J2713" s="22"/>
      <c r="K2713" s="22"/>
      <c r="L2713" s="23" t="s">
        <v>17</v>
      </c>
    </row>
    <row r="2714" spans="1:12">
      <c r="B2714" s="24" t="s">
        <v>4838</v>
      </c>
      <c r="C2714" s="25"/>
      <c r="D2714" s="25" t="s">
        <v>4839</v>
      </c>
      <c r="E2714" s="25"/>
      <c r="F2714" s="25"/>
      <c r="G2714" s="25" t="s">
        <v>4840</v>
      </c>
      <c r="H2714" s="25" t="s">
        <v>4841</v>
      </c>
      <c r="I2714" s="25" t="s">
        <v>2693</v>
      </c>
      <c r="J2714" s="25" t="s">
        <v>4869</v>
      </c>
      <c r="K2714" s="25" t="s">
        <v>4842</v>
      </c>
      <c r="L2714" s="26" t="s">
        <v>17</v>
      </c>
    </row>
    <row r="2715" spans="1:12">
      <c r="B2715" s="21" t="s">
        <v>4870</v>
      </c>
      <c r="C2715" s="22"/>
      <c r="D2715" s="22" t="s">
        <v>4871</v>
      </c>
      <c r="E2715" s="22"/>
      <c r="F2715" s="22"/>
      <c r="G2715" s="22" t="s">
        <v>4872</v>
      </c>
      <c r="H2715" s="22" t="s">
        <v>4873</v>
      </c>
      <c r="I2715" s="22" t="s">
        <v>4847</v>
      </c>
      <c r="J2715" s="22" t="s">
        <v>4848</v>
      </c>
      <c r="K2715" s="22" t="s">
        <v>4874</v>
      </c>
      <c r="L2715" s="23" t="s">
        <v>4875</v>
      </c>
    </row>
    <row r="2716" spans="1:12">
      <c r="B2716" s="24" t="s">
        <v>4876</v>
      </c>
      <c r="C2716" s="25"/>
      <c r="D2716" s="25" t="s">
        <v>4877</v>
      </c>
      <c r="E2716" s="25"/>
      <c r="F2716" s="25"/>
      <c r="G2716" s="25" t="s">
        <v>4872</v>
      </c>
      <c r="H2716" s="25" t="s">
        <v>4873</v>
      </c>
      <c r="I2716" s="25" t="s">
        <v>4847</v>
      </c>
      <c r="J2716" s="25" t="s">
        <v>4848</v>
      </c>
      <c r="K2716" s="25" t="s">
        <v>4878</v>
      </c>
      <c r="L2716" s="26" t="s">
        <v>4878</v>
      </c>
    </row>
    <row r="2717" spans="1:12">
      <c r="A2717" s="20"/>
      <c r="B2717" s="22" t="s">
        <v>1238</v>
      </c>
      <c r="C2717" s="22"/>
      <c r="D2717" s="22" t="s">
        <v>4879</v>
      </c>
      <c r="E2717" s="22"/>
      <c r="F2717" s="23" t="s">
        <v>2</v>
      </c>
      <c r="G2717" s="20"/>
    </row>
    <row r="2718" spans="1:12">
      <c r="A2718" s="20"/>
      <c r="B2718" s="25" t="s">
        <v>4880</v>
      </c>
      <c r="C2718" s="25"/>
      <c r="D2718" s="25" t="s">
        <v>4881</v>
      </c>
      <c r="E2718" s="25"/>
      <c r="F2718" s="26" t="s">
        <v>4882</v>
      </c>
      <c r="G2718" s="20"/>
    </row>
    <row r="2719" spans="1:12">
      <c r="A2719" s="20"/>
      <c r="B2719" s="22" t="s">
        <v>4883</v>
      </c>
      <c r="C2719" s="22"/>
      <c r="D2719" s="22" t="s">
        <v>4884</v>
      </c>
      <c r="E2719" s="22"/>
      <c r="F2719" s="23" t="s">
        <v>4885</v>
      </c>
      <c r="G2719" s="20"/>
    </row>
    <row r="2720" spans="1:12">
      <c r="A2720" s="20"/>
      <c r="B2720" s="25"/>
      <c r="C2720" s="25"/>
      <c r="D2720" s="25" t="s">
        <v>4886</v>
      </c>
      <c r="E2720" s="25"/>
      <c r="F2720" s="26" t="s">
        <v>274</v>
      </c>
      <c r="G2720" s="20"/>
    </row>
    <row r="2721" spans="1:7">
      <c r="A2721" s="20"/>
      <c r="B2721" s="22" t="s">
        <v>4880</v>
      </c>
      <c r="C2721" s="22"/>
      <c r="D2721" s="22" t="s">
        <v>4887</v>
      </c>
      <c r="E2721" s="22"/>
      <c r="F2721" s="23" t="s">
        <v>132</v>
      </c>
      <c r="G2721" s="20"/>
    </row>
    <row r="2722" spans="1:7">
      <c r="A2722" s="20"/>
      <c r="B2722" s="25" t="s">
        <v>4888</v>
      </c>
      <c r="C2722" s="25"/>
      <c r="D2722" s="25" t="s">
        <v>4889</v>
      </c>
      <c r="E2722" s="25"/>
      <c r="F2722" s="26" t="s">
        <v>132</v>
      </c>
      <c r="G2722" s="20"/>
    </row>
    <row r="2723" spans="1:7">
      <c r="A2723" s="20"/>
      <c r="B2723" s="22"/>
      <c r="C2723" s="22"/>
      <c r="D2723" s="22" t="s">
        <v>4890</v>
      </c>
      <c r="E2723" s="22"/>
      <c r="F2723" s="23" t="s">
        <v>274</v>
      </c>
      <c r="G2723" s="20"/>
    </row>
    <row r="2724" spans="1:7">
      <c r="A2724" s="20"/>
      <c r="B2724" s="25"/>
      <c r="C2724" s="25"/>
      <c r="D2724" s="25" t="s">
        <v>4891</v>
      </c>
      <c r="E2724" s="25"/>
      <c r="F2724" s="26" t="s">
        <v>1283</v>
      </c>
      <c r="G2724" s="20"/>
    </row>
    <row r="2725" spans="1:7">
      <c r="A2725" s="20"/>
      <c r="B2725" s="22" t="s">
        <v>4892</v>
      </c>
      <c r="C2725" s="22"/>
      <c r="D2725" s="22" t="s">
        <v>4893</v>
      </c>
      <c r="E2725" s="22"/>
      <c r="F2725" s="23" t="s">
        <v>4885</v>
      </c>
      <c r="G2725" s="20"/>
    </row>
    <row r="2726" spans="1:7">
      <c r="A2726" s="20"/>
      <c r="B2726" s="25"/>
      <c r="C2726" s="25"/>
      <c r="D2726" s="25" t="s">
        <v>4894</v>
      </c>
      <c r="E2726" s="25"/>
      <c r="F2726" s="26" t="s">
        <v>133</v>
      </c>
      <c r="G2726" s="20"/>
    </row>
    <row r="2727" spans="1:7">
      <c r="A2727" s="20"/>
      <c r="B2727" s="22"/>
      <c r="C2727" s="22"/>
      <c r="D2727" s="22" t="s">
        <v>4895</v>
      </c>
      <c r="E2727" s="22"/>
      <c r="F2727" s="23"/>
      <c r="G2727" s="20"/>
    </row>
    <row r="2728" spans="1:7">
      <c r="A2728" s="20"/>
      <c r="B2728" s="25" t="s">
        <v>1238</v>
      </c>
      <c r="C2728" s="25"/>
      <c r="D2728" s="25" t="s">
        <v>4879</v>
      </c>
      <c r="E2728" s="25"/>
      <c r="F2728" s="26" t="s">
        <v>2</v>
      </c>
      <c r="G2728" s="20"/>
    </row>
    <row r="2729" spans="1:7">
      <c r="A2729" s="20"/>
      <c r="B2729" s="22" t="s">
        <v>4896</v>
      </c>
      <c r="C2729" s="22"/>
      <c r="D2729" s="22" t="s">
        <v>4897</v>
      </c>
      <c r="E2729" s="22"/>
      <c r="F2729" s="23" t="s">
        <v>4898</v>
      </c>
      <c r="G2729" s="20"/>
    </row>
    <row r="2730" spans="1:7">
      <c r="A2730" s="20"/>
      <c r="B2730" s="25"/>
      <c r="C2730" s="25"/>
      <c r="D2730" s="25" t="s">
        <v>4899</v>
      </c>
      <c r="E2730" s="25"/>
      <c r="F2730" s="26"/>
      <c r="G2730" s="20"/>
    </row>
    <row r="2731" spans="1:7">
      <c r="A2731" s="20"/>
      <c r="B2731" s="22" t="s">
        <v>1238</v>
      </c>
      <c r="C2731" s="22"/>
      <c r="D2731" s="22" t="s">
        <v>4879</v>
      </c>
      <c r="E2731" s="22"/>
      <c r="F2731" s="23" t="s">
        <v>2</v>
      </c>
      <c r="G2731" s="20"/>
    </row>
    <row r="2732" spans="1:7">
      <c r="A2732" s="20"/>
      <c r="B2732" s="25" t="s">
        <v>4900</v>
      </c>
      <c r="C2732" s="25"/>
      <c r="D2732" s="25" t="s">
        <v>4901</v>
      </c>
      <c r="E2732" s="25"/>
      <c r="F2732" s="26" t="s">
        <v>146</v>
      </c>
      <c r="G2732" s="20"/>
    </row>
    <row r="2733" spans="1:7">
      <c r="A2733" s="20"/>
      <c r="B2733" s="22"/>
      <c r="C2733" s="22"/>
      <c r="D2733" s="22" t="s">
        <v>4902</v>
      </c>
      <c r="E2733" s="22"/>
      <c r="F2733" s="23"/>
      <c r="G2733" s="20"/>
    </row>
    <row r="2734" spans="1:7">
      <c r="A2734" s="20"/>
      <c r="B2734" s="25" t="s">
        <v>1238</v>
      </c>
      <c r="C2734" s="25"/>
      <c r="D2734" s="25" t="s">
        <v>4879</v>
      </c>
      <c r="E2734" s="25"/>
      <c r="F2734" s="26" t="s">
        <v>2</v>
      </c>
      <c r="G2734" s="20"/>
    </row>
    <row r="2735" spans="1:7">
      <c r="A2735" s="20"/>
      <c r="B2735" s="22" t="s">
        <v>4903</v>
      </c>
      <c r="C2735" s="22"/>
      <c r="D2735" s="22" t="s">
        <v>4904</v>
      </c>
      <c r="E2735" s="22"/>
      <c r="F2735" s="23" t="s">
        <v>273</v>
      </c>
      <c r="G2735" s="20"/>
    </row>
    <row r="2736" spans="1:7">
      <c r="A2736" s="20"/>
      <c r="B2736" s="22" t="s">
        <v>4905</v>
      </c>
      <c r="C2736" s="22"/>
      <c r="D2736" s="22" t="s">
        <v>4906</v>
      </c>
      <c r="E2736" s="23" t="s">
        <v>4907</v>
      </c>
      <c r="F2736" s="20"/>
      <c r="G2736" s="20"/>
    </row>
    <row r="2737" spans="1:7">
      <c r="A2737" s="20"/>
      <c r="B2737" s="25"/>
      <c r="C2737" s="25"/>
      <c r="D2737" s="25" t="s">
        <v>4908</v>
      </c>
      <c r="E2737" s="26"/>
      <c r="F2737" s="20"/>
      <c r="G2737" s="20"/>
    </row>
    <row r="2738" spans="1:7">
      <c r="A2738" s="20"/>
      <c r="B2738" s="22"/>
      <c r="C2738" s="22"/>
      <c r="D2738" s="22" t="s">
        <v>4909</v>
      </c>
      <c r="E2738" s="23"/>
      <c r="F2738" s="20"/>
      <c r="G2738" s="20"/>
    </row>
    <row r="2739" spans="1:7">
      <c r="A2739" s="20"/>
      <c r="B2739" s="25"/>
      <c r="C2739" s="25"/>
      <c r="D2739" s="25" t="s">
        <v>4910</v>
      </c>
      <c r="E2739" s="26"/>
      <c r="F2739" s="20"/>
      <c r="G2739" s="20"/>
    </row>
    <row r="2740" spans="1:7">
      <c r="A2740" s="20"/>
      <c r="B2740" s="22"/>
      <c r="C2740" s="22"/>
      <c r="D2740" s="22" t="s">
        <v>4911</v>
      </c>
      <c r="E2740" s="23"/>
      <c r="F2740" s="20"/>
      <c r="G2740" s="20"/>
    </row>
    <row r="2741" spans="1:7">
      <c r="A2741" s="20"/>
      <c r="B2741" s="25"/>
      <c r="C2741" s="25"/>
      <c r="D2741" s="25" t="s">
        <v>4912</v>
      </c>
      <c r="E2741" s="26"/>
      <c r="F2741" s="20"/>
      <c r="G2741" s="20"/>
    </row>
    <row r="2742" spans="1:7">
      <c r="A2742" s="20"/>
      <c r="B2742" s="22" t="s">
        <v>4905</v>
      </c>
      <c r="C2742" s="22"/>
      <c r="D2742" s="22" t="s">
        <v>4913</v>
      </c>
      <c r="E2742" s="23" t="s">
        <v>140</v>
      </c>
      <c r="F2742" s="20"/>
      <c r="G2742" s="20"/>
    </row>
    <row r="2743" spans="1:7">
      <c r="A2743" s="20"/>
      <c r="B2743" s="25"/>
      <c r="C2743" s="25"/>
      <c r="D2743" s="25" t="s">
        <v>4914</v>
      </c>
      <c r="E2743" s="26"/>
      <c r="F2743" s="20"/>
      <c r="G2743" s="20"/>
    </row>
    <row r="2744" spans="1:7">
      <c r="A2744" s="20"/>
      <c r="B2744" s="22"/>
      <c r="C2744" s="22"/>
      <c r="D2744" s="22" t="s">
        <v>4915</v>
      </c>
      <c r="E2744" s="23"/>
      <c r="F2744" s="20"/>
      <c r="G2744" s="20"/>
    </row>
    <row r="2745" spans="1:7">
      <c r="A2745" s="20"/>
      <c r="B2745" s="25"/>
      <c r="C2745" s="25"/>
      <c r="D2745" s="25" t="s">
        <v>4916</v>
      </c>
      <c r="E2745" s="26"/>
      <c r="F2745" s="20"/>
      <c r="G2745" s="20"/>
    </row>
    <row r="2746" spans="1:7">
      <c r="A2746" s="20"/>
      <c r="B2746" s="22" t="s">
        <v>4905</v>
      </c>
      <c r="C2746" s="22"/>
      <c r="D2746" s="22" t="s">
        <v>4917</v>
      </c>
      <c r="E2746" s="23" t="s">
        <v>274</v>
      </c>
      <c r="F2746" s="20"/>
      <c r="G2746" s="20"/>
    </row>
    <row r="2747" spans="1:7">
      <c r="A2747" s="20"/>
      <c r="B2747" s="25"/>
      <c r="C2747" s="25"/>
      <c r="D2747" s="25" t="s">
        <v>4918</v>
      </c>
      <c r="E2747" s="26"/>
      <c r="F2747" s="20"/>
      <c r="G2747" s="20"/>
    </row>
    <row r="2748" spans="1:7">
      <c r="A2748" s="20"/>
      <c r="B2748" s="22"/>
      <c r="C2748" s="22"/>
      <c r="D2748" s="22" t="s">
        <v>4919</v>
      </c>
      <c r="E2748" s="23"/>
      <c r="F2748" s="20"/>
      <c r="G2748" s="20"/>
    </row>
    <row r="2749" spans="1:7">
      <c r="A2749" s="20"/>
      <c r="B2749" s="25"/>
      <c r="C2749" s="25"/>
      <c r="D2749" s="25" t="s">
        <v>4920</v>
      </c>
      <c r="E2749" s="26"/>
      <c r="F2749" s="20"/>
      <c r="G2749" s="20"/>
    </row>
    <row r="2750" spans="1:7">
      <c r="A2750" s="20"/>
      <c r="B2750" s="22" t="s">
        <v>4905</v>
      </c>
      <c r="C2750" s="22"/>
      <c r="D2750" s="22" t="s">
        <v>4921</v>
      </c>
      <c r="E2750" s="23" t="s">
        <v>140</v>
      </c>
      <c r="F2750" s="20"/>
      <c r="G2750" s="20"/>
    </row>
    <row r="2751" spans="1:7">
      <c r="A2751" s="20"/>
      <c r="B2751" s="25"/>
      <c r="C2751" s="25"/>
      <c r="D2751" s="25" t="s">
        <v>4922</v>
      </c>
      <c r="E2751" s="26"/>
      <c r="F2751" s="20"/>
      <c r="G2751" s="20"/>
    </row>
    <row r="2752" spans="1:7">
      <c r="A2752" s="20"/>
      <c r="B2752" s="22"/>
      <c r="C2752" s="22"/>
      <c r="D2752" s="22" t="s">
        <v>4923</v>
      </c>
      <c r="E2752" s="23"/>
      <c r="F2752" s="20"/>
      <c r="G2752" s="20"/>
    </row>
    <row r="2753" spans="1:7">
      <c r="A2753" s="20"/>
      <c r="B2753" s="25" t="s">
        <v>4905</v>
      </c>
      <c r="C2753" s="25"/>
      <c r="D2753" s="25" t="s">
        <v>4924</v>
      </c>
      <c r="E2753" s="26" t="s">
        <v>140</v>
      </c>
      <c r="F2753" s="20"/>
      <c r="G2753" s="20"/>
    </row>
    <row r="2754" spans="1:7">
      <c r="A2754" s="20"/>
      <c r="B2754" s="22"/>
      <c r="C2754" s="22"/>
      <c r="D2754" s="22" t="s">
        <v>4925</v>
      </c>
      <c r="E2754" s="23"/>
      <c r="F2754" s="20"/>
      <c r="G2754" s="20"/>
    </row>
    <row r="2755" spans="1:7">
      <c r="A2755" s="20"/>
      <c r="B2755" s="25"/>
      <c r="C2755" s="25"/>
      <c r="D2755" s="25" t="s">
        <v>4774</v>
      </c>
      <c r="E2755" s="26"/>
      <c r="F2755" s="20"/>
      <c r="G2755" s="20"/>
    </row>
    <row r="2756" spans="1:7">
      <c r="A2756" s="20"/>
      <c r="B2756" s="22" t="s">
        <v>4905</v>
      </c>
      <c r="C2756" s="22"/>
      <c r="D2756" s="22" t="s">
        <v>4926</v>
      </c>
      <c r="E2756" s="23" t="s">
        <v>274</v>
      </c>
      <c r="F2756" s="20"/>
      <c r="G2756" s="20"/>
    </row>
    <row r="2757" spans="1:7">
      <c r="A2757" s="20"/>
      <c r="B2757" s="25"/>
      <c r="C2757" s="25"/>
      <c r="D2757" s="25" t="s">
        <v>4927</v>
      </c>
      <c r="E2757" s="26" t="s">
        <v>4442</v>
      </c>
      <c r="F2757" s="20"/>
      <c r="G2757" s="20"/>
    </row>
    <row r="2758" spans="1:7">
      <c r="A2758" s="20"/>
      <c r="B2758" s="22"/>
      <c r="C2758" s="22"/>
      <c r="D2758" s="22" t="s">
        <v>4928</v>
      </c>
      <c r="E2758" s="23"/>
      <c r="F2758" s="20"/>
      <c r="G2758" s="20"/>
    </row>
    <row r="2759" spans="1:7">
      <c r="A2759" s="20"/>
      <c r="B2759" s="25"/>
      <c r="C2759" s="25"/>
      <c r="D2759" s="25" t="s">
        <v>4929</v>
      </c>
      <c r="E2759" s="26" t="s">
        <v>4930</v>
      </c>
      <c r="F2759" s="20"/>
      <c r="G2759" s="20"/>
    </row>
    <row r="2760" spans="1:7">
      <c r="A2760" s="20"/>
      <c r="B2760" s="22" t="s">
        <v>4905</v>
      </c>
      <c r="C2760" s="22"/>
      <c r="D2760" s="22" t="s">
        <v>4931</v>
      </c>
      <c r="E2760" s="23" t="s">
        <v>141</v>
      </c>
      <c r="F2760" s="20"/>
      <c r="G2760" s="20"/>
    </row>
    <row r="2761" spans="1:7">
      <c r="A2761" s="20"/>
      <c r="B2761" s="25"/>
      <c r="C2761" s="25"/>
      <c r="D2761" s="25" t="s">
        <v>4932</v>
      </c>
      <c r="E2761" s="26"/>
      <c r="F2761" s="20"/>
      <c r="G2761" s="20"/>
    </row>
    <row r="2762" spans="1:7">
      <c r="A2762" s="20"/>
      <c r="B2762" s="22" t="s">
        <v>17</v>
      </c>
      <c r="C2762" s="22" t="s">
        <v>4933</v>
      </c>
      <c r="D2762" s="22" t="s">
        <v>4934</v>
      </c>
      <c r="E2762" s="23" t="s">
        <v>232</v>
      </c>
      <c r="F2762" s="20"/>
      <c r="G2762" s="20"/>
    </row>
    <row r="2763" spans="1:7">
      <c r="A2763" s="20"/>
      <c r="B2763" s="25"/>
      <c r="C2763" s="25"/>
      <c r="D2763" s="25" t="s">
        <v>4935</v>
      </c>
      <c r="E2763" s="26" t="s">
        <v>4936</v>
      </c>
      <c r="F2763" s="20"/>
      <c r="G2763" s="20"/>
    </row>
    <row r="2764" spans="1:7">
      <c r="A2764" s="20"/>
      <c r="B2764" s="22"/>
      <c r="C2764" s="22" t="s">
        <v>4937</v>
      </c>
      <c r="D2764" s="22" t="s">
        <v>4934</v>
      </c>
      <c r="E2764" s="23" t="s">
        <v>1283</v>
      </c>
      <c r="F2764" s="20"/>
      <c r="G2764" s="20"/>
    </row>
    <row r="2765" spans="1:7">
      <c r="A2765" s="20"/>
      <c r="B2765" s="25"/>
      <c r="C2765" s="25"/>
      <c r="D2765" s="25" t="s">
        <v>4935</v>
      </c>
      <c r="E2765" s="26" t="s">
        <v>232</v>
      </c>
      <c r="F2765" s="20"/>
      <c r="G2765" s="20"/>
    </row>
    <row r="2766" spans="1:7">
      <c r="A2766" s="20"/>
      <c r="B2766" s="22" t="s">
        <v>636</v>
      </c>
      <c r="C2766" s="22" t="s">
        <v>4905</v>
      </c>
      <c r="D2766" s="22" t="s">
        <v>4938</v>
      </c>
      <c r="E2766" s="20"/>
      <c r="F2766" s="20"/>
      <c r="G2766" s="23"/>
    </row>
    <row r="2767" spans="1:7">
      <c r="A2767" s="20"/>
      <c r="B2767" s="22"/>
      <c r="C2767" s="22"/>
      <c r="D2767" s="22" t="s">
        <v>4934</v>
      </c>
      <c r="E2767" s="22">
        <v>77</v>
      </c>
      <c r="F2767" s="23"/>
      <c r="G2767" s="20"/>
    </row>
    <row r="2768" spans="1:7">
      <c r="A2768" s="20"/>
      <c r="B2768" s="25"/>
      <c r="C2768" s="25"/>
      <c r="D2768" s="25" t="s">
        <v>4935</v>
      </c>
      <c r="E2768" s="25">
        <v>83</v>
      </c>
      <c r="F2768" s="26"/>
      <c r="G2768" s="20"/>
    </row>
    <row r="2769" spans="1:7">
      <c r="A2769" s="20"/>
      <c r="B2769" s="22"/>
      <c r="C2769" s="22"/>
      <c r="D2769" s="22" t="s">
        <v>4939</v>
      </c>
      <c r="E2769" s="22"/>
      <c r="F2769" s="23"/>
      <c r="G2769" s="20"/>
    </row>
    <row r="2770" spans="1:7">
      <c r="A2770" s="20"/>
      <c r="B2770" s="25"/>
      <c r="C2770" s="25"/>
      <c r="D2770" s="25" t="s">
        <v>4940</v>
      </c>
      <c r="E2770" s="25">
        <v>57</v>
      </c>
      <c r="F2770" s="26"/>
      <c r="G2770" s="20"/>
    </row>
    <row r="2771" spans="1:7">
      <c r="A2771" s="20"/>
      <c r="B2771" s="22"/>
      <c r="C2771" s="22"/>
      <c r="D2771" s="22" t="s">
        <v>4941</v>
      </c>
      <c r="E2771" s="22">
        <v>63</v>
      </c>
      <c r="F2771" s="23"/>
      <c r="G2771" s="20"/>
    </row>
    <row r="2772" spans="1:7">
      <c r="A2772" s="20"/>
      <c r="B2772" s="25"/>
      <c r="C2772" s="25"/>
      <c r="D2772" s="25" t="s">
        <v>4942</v>
      </c>
      <c r="E2772" s="25">
        <v>59</v>
      </c>
      <c r="F2772" s="26"/>
      <c r="G2772" s="20"/>
    </row>
    <row r="2773" spans="1:7">
      <c r="A2773" s="20"/>
      <c r="B2773" s="22"/>
      <c r="C2773" s="22"/>
      <c r="D2773" s="22" t="s">
        <v>4943</v>
      </c>
      <c r="E2773" s="22">
        <v>65</v>
      </c>
      <c r="F2773" s="23"/>
      <c r="G2773" s="20"/>
    </row>
    <row r="2774" spans="1:7">
      <c r="A2774" s="20"/>
      <c r="B2774" s="25"/>
      <c r="C2774" s="25"/>
      <c r="D2774" s="25" t="s">
        <v>4944</v>
      </c>
      <c r="E2774" s="25"/>
      <c r="F2774" s="26"/>
      <c r="G2774" s="20"/>
    </row>
    <row r="2775" spans="1:7">
      <c r="A2775" s="20"/>
      <c r="B2775" s="22"/>
      <c r="C2775" s="22"/>
      <c r="D2775" s="22" t="s">
        <v>4945</v>
      </c>
      <c r="E2775" s="22">
        <v>58</v>
      </c>
      <c r="F2775" s="23"/>
      <c r="G2775" s="20"/>
    </row>
    <row r="2776" spans="1:7">
      <c r="A2776" s="20"/>
      <c r="B2776" s="25"/>
      <c r="C2776" s="25"/>
      <c r="D2776" s="25" t="s">
        <v>4941</v>
      </c>
      <c r="E2776" s="25">
        <v>64</v>
      </c>
      <c r="F2776" s="26"/>
      <c r="G2776" s="20"/>
    </row>
    <row r="2777" spans="1:7">
      <c r="A2777" s="20"/>
      <c r="B2777" s="22"/>
      <c r="C2777" s="22"/>
      <c r="D2777" s="22" t="s">
        <v>4946</v>
      </c>
      <c r="E2777" s="22">
        <v>60</v>
      </c>
      <c r="F2777" s="23"/>
      <c r="G2777" s="20"/>
    </row>
    <row r="2778" spans="1:7">
      <c r="A2778" s="20"/>
      <c r="B2778" s="25"/>
      <c r="C2778" s="25"/>
      <c r="D2778" s="25" t="s">
        <v>4947</v>
      </c>
      <c r="E2778" s="25">
        <v>66</v>
      </c>
      <c r="F2778" s="26"/>
      <c r="G2778" s="20"/>
    </row>
    <row r="2779" spans="1:7">
      <c r="A2779" s="20"/>
      <c r="B2779" s="22"/>
      <c r="C2779" s="22"/>
      <c r="D2779" s="22" t="s">
        <v>4948</v>
      </c>
      <c r="E2779" s="22"/>
      <c r="F2779" s="23"/>
      <c r="G2779" s="20"/>
    </row>
    <row r="2780" spans="1:7">
      <c r="A2780" s="20"/>
      <c r="B2780" s="25"/>
      <c r="C2780" s="25"/>
      <c r="D2780" s="25" t="s">
        <v>4949</v>
      </c>
      <c r="E2780" s="25">
        <v>63</v>
      </c>
      <c r="F2780" s="26"/>
      <c r="G2780" s="20"/>
    </row>
    <row r="2781" spans="1:7">
      <c r="A2781" s="20"/>
      <c r="B2781" s="22"/>
      <c r="C2781" s="22"/>
      <c r="D2781" s="22" t="s">
        <v>4950</v>
      </c>
      <c r="E2781" s="22">
        <v>69</v>
      </c>
      <c r="F2781" s="23"/>
      <c r="G2781" s="20"/>
    </row>
    <row r="2782" spans="1:7">
      <c r="A2782" s="20"/>
      <c r="B2782" s="25" t="s">
        <v>622</v>
      </c>
      <c r="C2782" s="25" t="s">
        <v>4905</v>
      </c>
      <c r="D2782" s="25" t="s">
        <v>4951</v>
      </c>
      <c r="E2782" s="25">
        <v>80</v>
      </c>
      <c r="F2782" s="26"/>
      <c r="G2782" s="20"/>
    </row>
    <row r="2783" spans="1:7">
      <c r="A2783" s="20"/>
      <c r="B2783" s="22"/>
      <c r="C2783" s="22"/>
      <c r="D2783" s="22" t="s">
        <v>4952</v>
      </c>
      <c r="E2783" s="22"/>
      <c r="F2783" s="23"/>
      <c r="G2783" s="20"/>
    </row>
    <row r="2784" spans="1:7">
      <c r="A2784" s="20"/>
      <c r="B2784" s="25" t="s">
        <v>4879</v>
      </c>
      <c r="C2784" s="25"/>
      <c r="D2784" s="25" t="s">
        <v>1</v>
      </c>
      <c r="E2784" s="26" t="s">
        <v>2</v>
      </c>
      <c r="F2784" s="20"/>
      <c r="G2784" s="20"/>
    </row>
    <row r="2785" spans="1:7">
      <c r="A2785" s="20"/>
      <c r="B2785" s="22" t="s">
        <v>4953</v>
      </c>
      <c r="C2785" s="22"/>
      <c r="D2785" s="22" t="s">
        <v>4954</v>
      </c>
      <c r="E2785" s="23" t="s">
        <v>4955</v>
      </c>
      <c r="F2785" s="20"/>
      <c r="G2785" s="20"/>
    </row>
    <row r="2786" spans="1:7">
      <c r="A2786" s="20"/>
      <c r="B2786" s="25" t="s">
        <v>4956</v>
      </c>
      <c r="C2786" s="25"/>
      <c r="D2786" s="25" t="s">
        <v>4957</v>
      </c>
      <c r="E2786" s="26" t="s">
        <v>153</v>
      </c>
      <c r="F2786" s="20"/>
      <c r="G2786" s="20"/>
    </row>
    <row r="2787" spans="1:7">
      <c r="A2787" s="20"/>
      <c r="B2787" s="22" t="s">
        <v>4958</v>
      </c>
      <c r="C2787" s="22"/>
      <c r="D2787" s="22" t="s">
        <v>4959</v>
      </c>
      <c r="E2787" s="23" t="s">
        <v>153</v>
      </c>
      <c r="F2787" s="20"/>
      <c r="G2787" s="20"/>
    </row>
    <row r="2788" spans="1:7">
      <c r="A2788" s="20"/>
      <c r="B2788" s="25" t="s">
        <v>4960</v>
      </c>
      <c r="C2788" s="25"/>
      <c r="D2788" s="25" t="s">
        <v>4961</v>
      </c>
      <c r="E2788" s="26" t="s">
        <v>171</v>
      </c>
      <c r="F2788" s="20"/>
      <c r="G2788" s="20"/>
    </row>
    <row r="2789" spans="1:7">
      <c r="A2789" s="20"/>
      <c r="B2789" s="22" t="s">
        <v>4962</v>
      </c>
      <c r="C2789" s="22"/>
      <c r="D2789" s="22" t="s">
        <v>4963</v>
      </c>
      <c r="E2789" s="23" t="s">
        <v>4964</v>
      </c>
      <c r="F2789" s="20"/>
      <c r="G2789" s="20"/>
    </row>
    <row r="2790" spans="1:7">
      <c r="A2790" s="20"/>
      <c r="B2790" s="25" t="s">
        <v>4965</v>
      </c>
      <c r="C2790" s="25"/>
      <c r="D2790" s="25" t="s">
        <v>4966</v>
      </c>
      <c r="E2790" s="26" t="s">
        <v>4964</v>
      </c>
      <c r="F2790" s="20"/>
      <c r="G2790" s="20"/>
    </row>
    <row r="2791" spans="1:7">
      <c r="A2791" s="20"/>
      <c r="B2791" s="22" t="s">
        <v>4967</v>
      </c>
      <c r="C2791" s="22"/>
      <c r="D2791" s="22" t="s">
        <v>4968</v>
      </c>
      <c r="E2791" s="23" t="s">
        <v>141</v>
      </c>
      <c r="F2791" s="20"/>
      <c r="G2791" s="20"/>
    </row>
    <row r="2792" spans="1:7">
      <c r="A2792" s="20"/>
      <c r="B2792" s="25" t="s">
        <v>4244</v>
      </c>
      <c r="C2792" s="25"/>
      <c r="D2792" s="25" t="s">
        <v>4969</v>
      </c>
      <c r="E2792" s="26" t="s">
        <v>146</v>
      </c>
      <c r="F2792" s="20"/>
      <c r="G2792" s="20"/>
    </row>
    <row r="2793" spans="1:7">
      <c r="A2793" s="20"/>
      <c r="B2793" s="22"/>
      <c r="C2793" s="22"/>
      <c r="D2793" s="22" t="s">
        <v>4970</v>
      </c>
      <c r="E2793" s="23"/>
      <c r="F2793" s="20"/>
      <c r="G2793" s="20"/>
    </row>
    <row r="2794" spans="1:7">
      <c r="A2794" s="20"/>
      <c r="B2794" s="25" t="s">
        <v>4879</v>
      </c>
      <c r="C2794" s="25"/>
      <c r="D2794" s="25" t="s">
        <v>1</v>
      </c>
      <c r="E2794" s="26" t="s">
        <v>2</v>
      </c>
      <c r="F2794" s="20"/>
      <c r="G2794" s="20"/>
    </row>
    <row r="2795" spans="1:7">
      <c r="A2795" s="20"/>
      <c r="B2795" s="22" t="s">
        <v>4244</v>
      </c>
      <c r="C2795" s="22"/>
      <c r="D2795" s="22" t="s">
        <v>4971</v>
      </c>
      <c r="E2795" s="23" t="s">
        <v>4930</v>
      </c>
      <c r="F2795" s="20"/>
      <c r="G2795" s="20"/>
    </row>
    <row r="2796" spans="1:7">
      <c r="A2796" s="20"/>
      <c r="B2796" s="25" t="s">
        <v>4972</v>
      </c>
      <c r="C2796" s="25"/>
      <c r="D2796" s="25" t="s">
        <v>4973</v>
      </c>
      <c r="E2796" s="26" t="s">
        <v>138</v>
      </c>
      <c r="F2796" s="20"/>
      <c r="G2796" s="20"/>
    </row>
    <row r="2797" spans="1:7" s="6" customFormat="1">
      <c r="B2797" s="7" t="s">
        <v>4974</v>
      </c>
    </row>
    <row r="2798" spans="1:7">
      <c r="A2798" s="20"/>
      <c r="B2798" s="25" t="s">
        <v>4975</v>
      </c>
      <c r="C2798" s="25" t="s">
        <v>4976</v>
      </c>
      <c r="D2798" s="25" t="s">
        <v>1323</v>
      </c>
      <c r="E2798" s="26" t="s">
        <v>4977</v>
      </c>
      <c r="F2798" s="20"/>
      <c r="G2798" s="20"/>
    </row>
    <row r="2799" spans="1:7">
      <c r="A2799" s="20"/>
      <c r="B2799" s="22" t="s">
        <v>4978</v>
      </c>
      <c r="C2799" s="22" t="s">
        <v>3858</v>
      </c>
      <c r="D2799" s="22" t="s">
        <v>4979</v>
      </c>
      <c r="E2799" s="23" t="s">
        <v>146</v>
      </c>
      <c r="F2799" s="20"/>
      <c r="G2799" s="20"/>
    </row>
    <row r="2800" spans="1:7">
      <c r="A2800" s="20"/>
      <c r="B2800" s="25" t="s">
        <v>4978</v>
      </c>
      <c r="C2800" s="25" t="s">
        <v>4980</v>
      </c>
      <c r="D2800" s="25" t="s">
        <v>4981</v>
      </c>
      <c r="E2800" s="26" t="s">
        <v>284</v>
      </c>
      <c r="F2800" s="20"/>
      <c r="G2800" s="20"/>
    </row>
    <row r="2801" spans="1:10">
      <c r="A2801" s="20"/>
      <c r="B2801" s="22" t="s">
        <v>4978</v>
      </c>
      <c r="C2801" s="22" t="s">
        <v>4222</v>
      </c>
      <c r="D2801" s="22" t="s">
        <v>4982</v>
      </c>
      <c r="E2801" s="23" t="s">
        <v>4983</v>
      </c>
      <c r="F2801" s="20"/>
      <c r="G2801" s="20"/>
    </row>
    <row r="2802" spans="1:10">
      <c r="A2802" s="20"/>
      <c r="B2802" s="25" t="s">
        <v>4978</v>
      </c>
      <c r="C2802" s="25" t="s">
        <v>4984</v>
      </c>
      <c r="D2802" s="25" t="s">
        <v>4985</v>
      </c>
      <c r="E2802" s="26" t="s">
        <v>148</v>
      </c>
      <c r="F2802" s="20"/>
      <c r="G2802" s="20"/>
    </row>
    <row r="2803" spans="1:10">
      <c r="A2803" s="20"/>
      <c r="B2803" s="22" t="s">
        <v>4978</v>
      </c>
      <c r="C2803" s="22" t="s">
        <v>4986</v>
      </c>
      <c r="D2803" s="22" t="s">
        <v>4987</v>
      </c>
      <c r="E2803" s="23" t="s">
        <v>284</v>
      </c>
      <c r="F2803" s="20"/>
      <c r="G2803" s="20"/>
    </row>
    <row r="2804" spans="1:10">
      <c r="A2804" s="20"/>
      <c r="B2804" s="20"/>
      <c r="C2804" s="20"/>
      <c r="D2804" s="20"/>
      <c r="E2804" s="20"/>
      <c r="F2804" s="20"/>
      <c r="G2804" s="20"/>
    </row>
    <row r="2805" spans="1:10">
      <c r="A2805" s="20"/>
      <c r="B2805" s="25" t="s">
        <v>4988</v>
      </c>
      <c r="C2805" s="25"/>
      <c r="D2805" s="25"/>
      <c r="E2805" s="25"/>
      <c r="F2805" s="25"/>
      <c r="G2805" s="20"/>
    </row>
    <row r="2806" spans="1:10">
      <c r="A2806" s="20"/>
      <c r="B2806" s="22"/>
      <c r="C2806" s="22"/>
      <c r="D2806" s="22" t="s">
        <v>4989</v>
      </c>
      <c r="E2806" s="22"/>
      <c r="F2806" s="22"/>
      <c r="G2806" s="20"/>
    </row>
    <row r="2807" spans="1:10">
      <c r="A2807" s="20"/>
      <c r="B2807" s="25"/>
      <c r="C2807" s="25"/>
      <c r="D2807" s="25" t="s">
        <v>4990</v>
      </c>
      <c r="E2807" s="25"/>
      <c r="F2807" s="25"/>
      <c r="G2807" s="20"/>
    </row>
    <row r="2808" spans="1:10">
      <c r="A2808" s="20"/>
      <c r="B2808" s="22" t="s">
        <v>4991</v>
      </c>
      <c r="C2808" s="22"/>
      <c r="D2808" s="22"/>
      <c r="E2808" s="22"/>
      <c r="F2808" s="22" t="s">
        <v>4992</v>
      </c>
      <c r="G2808" s="20"/>
    </row>
    <row r="2809" spans="1:10">
      <c r="A2809" s="20"/>
      <c r="B2809" s="25" t="s">
        <v>4993</v>
      </c>
      <c r="C2809" s="25"/>
      <c r="D2809" s="25"/>
      <c r="E2809" s="25"/>
      <c r="F2809" s="25" t="s">
        <v>4994</v>
      </c>
      <c r="G2809" s="20"/>
    </row>
    <row r="2810" spans="1:10">
      <c r="A2810" s="20"/>
      <c r="B2810" s="22" t="s">
        <v>4995</v>
      </c>
      <c r="C2810" s="22"/>
      <c r="D2810" s="22"/>
      <c r="E2810" s="22"/>
      <c r="F2810" s="22" t="s">
        <v>4996</v>
      </c>
      <c r="G2810" s="20"/>
    </row>
    <row r="2811" spans="1:10">
      <c r="A2811" s="20"/>
      <c r="B2811" s="25" t="s">
        <v>4997</v>
      </c>
      <c r="C2811" s="25"/>
      <c r="D2811" s="25"/>
      <c r="E2811" s="25"/>
      <c r="F2811" s="25" t="s">
        <v>4998</v>
      </c>
      <c r="G2811" s="20"/>
    </row>
    <row r="2812" spans="1:10">
      <c r="A2812" s="20"/>
      <c r="B2812" s="22" t="s">
        <v>4999</v>
      </c>
      <c r="C2812" s="22"/>
      <c r="D2812" s="22"/>
      <c r="E2812" s="22"/>
      <c r="F2812" s="22" t="s">
        <v>5000</v>
      </c>
      <c r="G2812" s="20"/>
    </row>
    <row r="2813" spans="1:10">
      <c r="A2813" s="20"/>
      <c r="B2813" s="25" t="s">
        <v>5001</v>
      </c>
      <c r="C2813" s="25"/>
      <c r="D2813" s="25"/>
      <c r="E2813" s="25"/>
      <c r="F2813" s="25" t="s">
        <v>5002</v>
      </c>
      <c r="G2813" s="20"/>
    </row>
    <row r="2814" spans="1:10">
      <c r="A2814" s="20"/>
      <c r="B2814" s="20"/>
      <c r="C2814" s="20"/>
      <c r="D2814" s="20"/>
      <c r="E2814" s="20"/>
      <c r="F2814" s="20"/>
      <c r="G2814" s="20"/>
    </row>
    <row r="2815" spans="1:10">
      <c r="A2815" s="20"/>
      <c r="B2815" s="24"/>
      <c r="C2815" s="25" t="s">
        <v>5003</v>
      </c>
      <c r="D2815" s="25" t="s">
        <v>5004</v>
      </c>
      <c r="E2815" s="25"/>
      <c r="F2815" s="25"/>
      <c r="G2815" s="26"/>
      <c r="H2815" s="20"/>
      <c r="I2815" s="20"/>
      <c r="J2815" s="20"/>
    </row>
    <row r="2816" spans="1:10">
      <c r="A2816" s="20"/>
      <c r="B2816" s="24" t="s">
        <v>5005</v>
      </c>
      <c r="C2816" s="25" t="s">
        <v>4975</v>
      </c>
      <c r="D2816" s="25"/>
      <c r="E2816" s="25" t="s">
        <v>4879</v>
      </c>
      <c r="F2816" s="25" t="s">
        <v>1323</v>
      </c>
      <c r="G2816" s="26" t="s">
        <v>4977</v>
      </c>
      <c r="H2816" s="20"/>
      <c r="I2816" s="20"/>
      <c r="J2816" s="20"/>
    </row>
    <row r="2817" spans="1:10">
      <c r="A2817" s="20"/>
      <c r="B2817" s="24" t="s">
        <v>5</v>
      </c>
      <c r="C2817" s="25" t="s">
        <v>3087</v>
      </c>
      <c r="D2817" s="25"/>
      <c r="E2817" s="25" t="s">
        <v>5006</v>
      </c>
      <c r="F2817" s="25" t="s">
        <v>5007</v>
      </c>
      <c r="G2817" s="26" t="s">
        <v>1968</v>
      </c>
      <c r="H2817" s="20"/>
      <c r="I2817" s="20"/>
      <c r="J2817" s="20"/>
    </row>
    <row r="2818" spans="1:10">
      <c r="A2818" s="20"/>
      <c r="B2818" s="24" t="s">
        <v>18</v>
      </c>
      <c r="C2818" s="25" t="s">
        <v>3087</v>
      </c>
      <c r="D2818" s="25"/>
      <c r="E2818" s="25" t="s">
        <v>3036</v>
      </c>
      <c r="F2818" s="25" t="s">
        <v>5008</v>
      </c>
      <c r="G2818" s="26" t="s">
        <v>641</v>
      </c>
      <c r="H2818" s="20"/>
      <c r="I2818" s="20"/>
      <c r="J2818" s="20"/>
    </row>
    <row r="2819" spans="1:10">
      <c r="A2819" s="20"/>
      <c r="B2819" s="24" t="s">
        <v>28</v>
      </c>
      <c r="C2819" s="25" t="s">
        <v>3087</v>
      </c>
      <c r="D2819" s="25"/>
      <c r="E2819" s="25" t="s">
        <v>4222</v>
      </c>
      <c r="F2819" s="25" t="s">
        <v>5009</v>
      </c>
      <c r="G2819" s="26" t="s">
        <v>259</v>
      </c>
      <c r="H2819" s="20"/>
      <c r="I2819" s="20"/>
      <c r="J2819" s="20"/>
    </row>
    <row r="2820" spans="1:10">
      <c r="A2820" s="20"/>
      <c r="B2820" s="24" t="s">
        <v>39</v>
      </c>
      <c r="C2820" s="25" t="s">
        <v>3087</v>
      </c>
      <c r="D2820" s="25"/>
      <c r="E2820" s="25" t="s">
        <v>5010</v>
      </c>
      <c r="F2820" s="25" t="s">
        <v>5011</v>
      </c>
      <c r="G2820" s="26" t="s">
        <v>224</v>
      </c>
      <c r="H2820" s="20"/>
      <c r="I2820" s="20"/>
      <c r="J2820" s="20"/>
    </row>
    <row r="2821" spans="1:10">
      <c r="A2821" s="20"/>
      <c r="B2821" s="24" t="s">
        <v>662</v>
      </c>
      <c r="C2821" s="25" t="s">
        <v>3087</v>
      </c>
      <c r="D2821" s="25"/>
      <c r="E2821" s="25" t="s">
        <v>1927</v>
      </c>
      <c r="F2821" s="25" t="s">
        <v>5012</v>
      </c>
      <c r="G2821" s="26" t="s">
        <v>1968</v>
      </c>
      <c r="H2821" s="20"/>
      <c r="I2821" s="20"/>
      <c r="J2821" s="20"/>
    </row>
    <row r="2822" spans="1:10">
      <c r="A2822" s="20"/>
      <c r="B2822" s="24" t="s">
        <v>628</v>
      </c>
      <c r="C2822" s="25" t="s">
        <v>3087</v>
      </c>
      <c r="D2822" s="25"/>
      <c r="E2822" s="25" t="s">
        <v>4986</v>
      </c>
      <c r="F2822" s="25" t="s">
        <v>5013</v>
      </c>
      <c r="G2822" s="26" t="s">
        <v>169</v>
      </c>
      <c r="H2822" s="20"/>
      <c r="I2822" s="20"/>
      <c r="J2822" s="20"/>
    </row>
    <row r="2823" spans="1:10">
      <c r="A2823" s="20"/>
      <c r="B2823" s="24" t="s">
        <v>636</v>
      </c>
      <c r="C2823" s="25" t="s">
        <v>5014</v>
      </c>
      <c r="D2823" s="25"/>
      <c r="E2823" s="25" t="s">
        <v>5015</v>
      </c>
      <c r="F2823" s="25" t="s">
        <v>5016</v>
      </c>
      <c r="G2823" s="26" t="s">
        <v>133</v>
      </c>
      <c r="H2823" s="20"/>
      <c r="I2823" s="20"/>
      <c r="J2823" s="20"/>
    </row>
    <row r="2824" spans="1:10">
      <c r="A2824" s="20"/>
      <c r="B2824" s="24"/>
      <c r="C2824" s="25"/>
      <c r="D2824" s="25"/>
      <c r="E2824" s="25"/>
      <c r="F2824" s="25"/>
      <c r="G2824" s="26" t="s">
        <v>5017</v>
      </c>
      <c r="H2824" s="20"/>
      <c r="I2824" s="20"/>
      <c r="J2824" s="20"/>
    </row>
    <row r="2825" spans="1:10">
      <c r="A2825" s="20"/>
      <c r="B2825" s="22" t="s">
        <v>4988</v>
      </c>
      <c r="C2825" s="22"/>
      <c r="D2825" s="22"/>
      <c r="E2825" s="22"/>
      <c r="F2825" s="22"/>
      <c r="G2825" s="23"/>
      <c r="H2825" s="20"/>
      <c r="I2825" s="20"/>
      <c r="J2825" s="20"/>
    </row>
    <row r="2826" spans="1:10">
      <c r="A2826" s="20"/>
      <c r="B2826" s="25"/>
      <c r="C2826" s="25" t="s">
        <v>4989</v>
      </c>
      <c r="D2826" s="25"/>
      <c r="E2826" s="20"/>
      <c r="F2826" s="20"/>
      <c r="G2826" s="20"/>
      <c r="H2826" s="20"/>
      <c r="I2826" s="20"/>
      <c r="J2826" s="20"/>
    </row>
    <row r="2827" spans="1:10">
      <c r="A2827" s="20"/>
      <c r="B2827" s="22"/>
      <c r="C2827" s="22" t="s">
        <v>5018</v>
      </c>
      <c r="D2827" s="22"/>
      <c r="E2827" s="20"/>
      <c r="F2827" s="20"/>
      <c r="G2827" s="20"/>
      <c r="H2827" s="20"/>
      <c r="I2827" s="20"/>
      <c r="J2827" s="20"/>
    </row>
    <row r="2828" spans="1:10">
      <c r="A2828" s="20"/>
      <c r="B2828" s="25" t="s">
        <v>5019</v>
      </c>
      <c r="C2828" s="25"/>
      <c r="D2828" s="25" t="s">
        <v>5020</v>
      </c>
      <c r="E2828" s="20"/>
      <c r="F2828" s="20"/>
      <c r="G2828" s="20"/>
      <c r="H2828" s="20"/>
      <c r="I2828" s="20"/>
      <c r="J2828" s="20"/>
    </row>
    <row r="2829" spans="1:10">
      <c r="A2829" s="20"/>
      <c r="B2829" s="22" t="s">
        <v>5021</v>
      </c>
      <c r="C2829" s="22"/>
      <c r="D2829" s="22" t="s">
        <v>4994</v>
      </c>
      <c r="E2829" s="20"/>
      <c r="F2829" s="20"/>
      <c r="G2829" s="20"/>
      <c r="H2829" s="20"/>
      <c r="I2829" s="20"/>
      <c r="J2829" s="20"/>
    </row>
    <row r="2830" spans="1:10">
      <c r="A2830" s="20"/>
      <c r="B2830" s="25" t="s">
        <v>5022</v>
      </c>
      <c r="C2830" s="25"/>
      <c r="D2830" s="25" t="s">
        <v>5023</v>
      </c>
      <c r="E2830" s="20"/>
      <c r="F2830" s="20"/>
      <c r="G2830" s="20"/>
      <c r="H2830" s="20"/>
      <c r="I2830" s="20"/>
      <c r="J2830" s="20"/>
    </row>
    <row r="2831" spans="1:10">
      <c r="A2831" s="20"/>
      <c r="B2831" s="22" t="s">
        <v>5024</v>
      </c>
      <c r="C2831" s="22"/>
      <c r="D2831" s="22" t="s">
        <v>4998</v>
      </c>
      <c r="E2831" s="20"/>
      <c r="F2831" s="20"/>
      <c r="G2831" s="20"/>
      <c r="H2831" s="20"/>
      <c r="I2831" s="20"/>
      <c r="J2831" s="20"/>
    </row>
    <row r="2832" spans="1:10">
      <c r="A2832" s="20"/>
      <c r="B2832" s="20"/>
      <c r="C2832" s="20"/>
      <c r="D2832" s="20"/>
      <c r="E2832" s="20"/>
      <c r="F2832" s="20"/>
      <c r="G2832" s="20"/>
      <c r="H2832" s="20"/>
      <c r="I2832" s="20"/>
      <c r="J2832" s="20"/>
    </row>
    <row r="2833" spans="1:10">
      <c r="A2833" s="20"/>
      <c r="B2833" s="21" t="s">
        <v>5025</v>
      </c>
      <c r="C2833" s="22"/>
      <c r="D2833" s="22"/>
      <c r="E2833" s="22"/>
      <c r="F2833" s="23" t="s">
        <v>2511</v>
      </c>
      <c r="G2833" s="20"/>
      <c r="H2833" s="20"/>
      <c r="I2833" s="20"/>
      <c r="J2833" s="20"/>
    </row>
    <row r="2834" spans="1:10">
      <c r="A2834" s="20"/>
      <c r="B2834" s="24" t="s">
        <v>5026</v>
      </c>
      <c r="C2834" s="25"/>
      <c r="D2834" s="25"/>
      <c r="E2834" s="25"/>
      <c r="F2834" s="26"/>
      <c r="G2834" s="20"/>
      <c r="H2834" s="20"/>
      <c r="I2834" s="20"/>
      <c r="J2834" s="20"/>
    </row>
    <row r="2835" spans="1:10">
      <c r="A2835" s="20"/>
      <c r="B2835" s="21" t="s">
        <v>5005</v>
      </c>
      <c r="C2835" s="22" t="s">
        <v>4975</v>
      </c>
      <c r="D2835" s="22" t="s">
        <v>4976</v>
      </c>
      <c r="E2835" s="22" t="s">
        <v>1323</v>
      </c>
      <c r="F2835" s="23" t="s">
        <v>4977</v>
      </c>
      <c r="G2835" s="20"/>
      <c r="H2835" s="20"/>
      <c r="I2835" s="20"/>
      <c r="J2835" s="20"/>
    </row>
    <row r="2836" spans="1:10">
      <c r="A2836" s="20"/>
      <c r="B2836" s="24" t="s">
        <v>5</v>
      </c>
      <c r="C2836" s="25" t="s">
        <v>5027</v>
      </c>
      <c r="D2836" s="25" t="s">
        <v>5028</v>
      </c>
      <c r="E2836" s="25" t="s">
        <v>5029</v>
      </c>
      <c r="F2836" s="26" t="s">
        <v>5030</v>
      </c>
      <c r="G2836" s="20"/>
      <c r="H2836" s="20"/>
      <c r="I2836" s="20"/>
      <c r="J2836" s="20"/>
    </row>
    <row r="2837" spans="1:10">
      <c r="A2837" s="20"/>
      <c r="B2837" s="21" t="s">
        <v>18</v>
      </c>
      <c r="C2837" s="22" t="s">
        <v>5027</v>
      </c>
      <c r="D2837" s="22" t="s">
        <v>1252</v>
      </c>
      <c r="E2837" s="22" t="s">
        <v>5031</v>
      </c>
      <c r="F2837" s="23" t="s">
        <v>5030</v>
      </c>
      <c r="G2837" s="20"/>
      <c r="H2837" s="20"/>
      <c r="I2837" s="20"/>
      <c r="J2837" s="20"/>
    </row>
    <row r="2838" spans="1:10">
      <c r="A2838" s="20"/>
      <c r="B2838" s="24" t="s">
        <v>28</v>
      </c>
      <c r="C2838" s="25" t="s">
        <v>5027</v>
      </c>
      <c r="D2838" s="25" t="s">
        <v>5032</v>
      </c>
      <c r="E2838" s="25" t="s">
        <v>5033</v>
      </c>
      <c r="F2838" s="26" t="s">
        <v>4907</v>
      </c>
      <c r="G2838" s="20"/>
      <c r="H2838" s="20"/>
      <c r="I2838" s="20"/>
      <c r="J2838" s="20"/>
    </row>
    <row r="2839" spans="1:10">
      <c r="A2839" s="20"/>
      <c r="B2839" s="21" t="s">
        <v>39</v>
      </c>
      <c r="C2839" s="22" t="s">
        <v>5027</v>
      </c>
      <c r="D2839" s="22" t="s">
        <v>5034</v>
      </c>
      <c r="E2839" s="22" t="s">
        <v>5035</v>
      </c>
      <c r="F2839" s="23" t="s">
        <v>5036</v>
      </c>
      <c r="G2839" s="20"/>
      <c r="H2839" s="20"/>
      <c r="I2839" s="20"/>
      <c r="J2839" s="20"/>
    </row>
    <row r="2840" spans="1:10">
      <c r="A2840" s="20"/>
      <c r="B2840" s="24" t="s">
        <v>662</v>
      </c>
      <c r="C2840" s="25" t="s">
        <v>5027</v>
      </c>
      <c r="D2840" s="25" t="s">
        <v>5037</v>
      </c>
      <c r="E2840" s="25" t="s">
        <v>5038</v>
      </c>
      <c r="F2840" s="26" t="s">
        <v>133</v>
      </c>
      <c r="G2840" s="20"/>
      <c r="H2840" s="20"/>
      <c r="I2840" s="20"/>
      <c r="J2840" s="20"/>
    </row>
    <row r="2841" spans="1:10">
      <c r="A2841" s="20"/>
      <c r="B2841" s="21" t="s">
        <v>628</v>
      </c>
      <c r="C2841" s="22" t="s">
        <v>5027</v>
      </c>
      <c r="D2841" s="22" t="s">
        <v>5039</v>
      </c>
      <c r="E2841" s="22" t="s">
        <v>5040</v>
      </c>
      <c r="F2841" s="23" t="s">
        <v>140</v>
      </c>
      <c r="G2841" s="20"/>
      <c r="H2841" s="20"/>
      <c r="I2841" s="20"/>
      <c r="J2841" s="20"/>
    </row>
    <row r="2842" spans="1:10">
      <c r="A2842" s="20"/>
      <c r="B2842" s="25" t="s">
        <v>4988</v>
      </c>
      <c r="C2842" s="25"/>
      <c r="D2842" s="25"/>
      <c r="E2842" s="25"/>
      <c r="F2842" s="20"/>
      <c r="G2842" s="20"/>
      <c r="H2842" s="20"/>
      <c r="I2842" s="20"/>
      <c r="J2842" s="20"/>
    </row>
    <row r="2843" spans="1:10">
      <c r="A2843" s="20"/>
      <c r="B2843" s="22"/>
      <c r="C2843" s="22"/>
      <c r="D2843" s="22" t="s">
        <v>4989</v>
      </c>
      <c r="E2843" s="22"/>
      <c r="F2843" s="20"/>
      <c r="G2843" s="20"/>
      <c r="H2843" s="20"/>
      <c r="I2843" s="20"/>
      <c r="J2843" s="20"/>
    </row>
    <row r="2844" spans="1:10">
      <c r="A2844" s="20"/>
      <c r="B2844" s="25"/>
      <c r="C2844" s="25"/>
      <c r="D2844" s="25" t="s">
        <v>5041</v>
      </c>
      <c r="E2844" s="25"/>
      <c r="F2844" s="20"/>
      <c r="G2844" s="20"/>
      <c r="H2844" s="20"/>
      <c r="I2844" s="20"/>
      <c r="J2844" s="20"/>
    </row>
    <row r="2845" spans="1:10">
      <c r="A2845" s="20"/>
      <c r="B2845" s="22" t="s">
        <v>5019</v>
      </c>
      <c r="C2845" s="22"/>
      <c r="D2845" s="22"/>
      <c r="E2845" s="22" t="s">
        <v>5042</v>
      </c>
      <c r="F2845" s="20"/>
      <c r="G2845" s="20"/>
      <c r="H2845" s="20"/>
      <c r="I2845" s="20"/>
      <c r="J2845" s="20"/>
    </row>
    <row r="2846" spans="1:10">
      <c r="A2846" s="20"/>
      <c r="B2846" s="25" t="s">
        <v>4993</v>
      </c>
      <c r="C2846" s="25"/>
      <c r="D2846" s="25"/>
      <c r="E2846" s="25" t="s">
        <v>4994</v>
      </c>
      <c r="F2846" s="20"/>
      <c r="G2846" s="20"/>
      <c r="H2846" s="20"/>
      <c r="I2846" s="20"/>
      <c r="J2846" s="20"/>
    </row>
    <row r="2847" spans="1:10">
      <c r="A2847" s="20"/>
      <c r="B2847" s="22" t="s">
        <v>5043</v>
      </c>
      <c r="C2847" s="22"/>
      <c r="D2847" s="22"/>
      <c r="E2847" s="22" t="s">
        <v>5023</v>
      </c>
      <c r="F2847" s="20"/>
      <c r="G2847" s="20"/>
      <c r="H2847" s="20"/>
      <c r="I2847" s="20"/>
      <c r="J2847" s="20"/>
    </row>
    <row r="2848" spans="1:10">
      <c r="A2848" s="20"/>
      <c r="B2848" s="25" t="s">
        <v>5044</v>
      </c>
      <c r="C2848" s="25"/>
      <c r="D2848" s="25"/>
      <c r="E2848" s="25" t="s">
        <v>5045</v>
      </c>
      <c r="F2848" s="20"/>
      <c r="G2848" s="20"/>
      <c r="H2848" s="20"/>
      <c r="I2848" s="20"/>
      <c r="J2848" s="20"/>
    </row>
    <row r="2849" spans="1:23">
      <c r="A2849" s="20"/>
      <c r="B2849" s="22" t="s">
        <v>5046</v>
      </c>
      <c r="C2849" s="22"/>
      <c r="D2849" s="22"/>
      <c r="E2849" s="22" t="s">
        <v>4998</v>
      </c>
      <c r="F2849" s="20"/>
      <c r="G2849" s="20"/>
      <c r="H2849" s="20"/>
      <c r="I2849" s="20"/>
      <c r="J2849" s="20"/>
    </row>
    <row r="2850" spans="1:23">
      <c r="A2850" s="20"/>
      <c r="B2850" s="20"/>
      <c r="C2850" s="20"/>
      <c r="D2850" s="20"/>
      <c r="E2850" s="20"/>
      <c r="F2850" s="20"/>
      <c r="G2850" s="20"/>
      <c r="H2850" s="20"/>
      <c r="I2850" s="20"/>
      <c r="J2850" s="20"/>
      <c r="K2850" s="20"/>
      <c r="L2850" s="20"/>
      <c r="M2850" s="20"/>
      <c r="N2850" s="20"/>
      <c r="O2850" s="20"/>
      <c r="P2850" s="20"/>
      <c r="Q2850" s="20"/>
      <c r="R2850" s="20"/>
      <c r="S2850" s="20"/>
      <c r="T2850" s="20"/>
      <c r="U2850" s="20"/>
      <c r="V2850" s="20"/>
      <c r="W2850" s="20"/>
    </row>
    <row r="2851" spans="1:23" s="6" customFormat="1">
      <c r="A2851" s="20"/>
      <c r="B2851" s="21"/>
      <c r="C2851" s="22"/>
      <c r="D2851" s="22"/>
      <c r="E2851" s="22" t="s">
        <v>5047</v>
      </c>
      <c r="F2851" s="22"/>
      <c r="G2851" s="22"/>
      <c r="H2851" s="22"/>
      <c r="I2851" s="22"/>
      <c r="J2851" s="22"/>
      <c r="K2851" s="22"/>
      <c r="L2851" s="22"/>
      <c r="M2851" s="22"/>
      <c r="N2851" s="22"/>
      <c r="O2851" s="22"/>
      <c r="P2851" s="22" t="s">
        <v>5048</v>
      </c>
      <c r="Q2851" s="22"/>
      <c r="R2851" s="22" t="s">
        <v>5049</v>
      </c>
      <c r="S2851" s="22"/>
      <c r="T2851" s="23"/>
      <c r="U2851" s="20"/>
      <c r="V2851" s="20"/>
      <c r="W2851" s="20"/>
    </row>
    <row r="2852" spans="1:23">
      <c r="A2852" s="20"/>
      <c r="B2852" s="24"/>
      <c r="C2852" s="25"/>
      <c r="D2852" s="25"/>
      <c r="E2852" s="25" t="s">
        <v>2222</v>
      </c>
      <c r="F2852" s="25"/>
      <c r="G2852" s="25"/>
      <c r="H2852" s="25"/>
      <c r="I2852" s="25"/>
      <c r="J2852" s="25"/>
      <c r="K2852" s="25"/>
      <c r="L2852" s="25"/>
      <c r="M2852" s="25"/>
      <c r="N2852" s="25"/>
      <c r="O2852" s="25"/>
      <c r="P2852" s="25" t="s">
        <v>5050</v>
      </c>
      <c r="Q2852" s="25"/>
      <c r="R2852" s="25"/>
      <c r="S2852" s="25"/>
      <c r="T2852" s="26" t="s">
        <v>5051</v>
      </c>
      <c r="U2852" s="20"/>
      <c r="V2852" s="20"/>
      <c r="W2852" s="20"/>
    </row>
    <row r="2853" spans="1:23">
      <c r="A2853" s="20"/>
      <c r="B2853" s="21"/>
      <c r="C2853" s="22"/>
      <c r="D2853" s="22"/>
      <c r="E2853" s="22"/>
      <c r="F2853" s="22" t="s">
        <v>5052</v>
      </c>
      <c r="G2853" s="22"/>
      <c r="H2853" s="22"/>
      <c r="I2853" s="22"/>
      <c r="J2853" s="22"/>
      <c r="K2853" s="22"/>
      <c r="L2853" s="22"/>
      <c r="M2853" s="22"/>
      <c r="N2853" s="22"/>
      <c r="O2853" s="22"/>
      <c r="P2853" s="22" t="s">
        <v>5053</v>
      </c>
      <c r="Q2853" s="22"/>
      <c r="R2853" s="22"/>
      <c r="S2853" s="22"/>
      <c r="T2853" s="23" t="s">
        <v>5054</v>
      </c>
      <c r="U2853" s="20"/>
      <c r="V2853" s="20"/>
      <c r="W2853" s="20"/>
    </row>
    <row r="2854" spans="1:23">
      <c r="A2854" s="20"/>
      <c r="B2854" s="24"/>
      <c r="C2854" s="25"/>
      <c r="D2854" s="25"/>
      <c r="E2854" s="25" t="s">
        <v>4438</v>
      </c>
      <c r="F2854" s="25"/>
      <c r="G2854" s="25"/>
      <c r="H2854" s="25"/>
      <c r="I2854" s="25"/>
      <c r="J2854" s="25"/>
      <c r="K2854" s="25"/>
      <c r="L2854" s="25"/>
      <c r="M2854" s="25"/>
      <c r="N2854" s="25"/>
      <c r="O2854" s="25" t="s">
        <v>2221</v>
      </c>
      <c r="P2854" s="25" t="s">
        <v>5055</v>
      </c>
      <c r="Q2854" s="25" t="s">
        <v>4553</v>
      </c>
      <c r="R2854" s="25" t="s">
        <v>5056</v>
      </c>
      <c r="S2854" s="25" t="s">
        <v>3849</v>
      </c>
      <c r="T2854" s="26" t="s">
        <v>5057</v>
      </c>
      <c r="U2854" s="20"/>
      <c r="V2854" s="20"/>
      <c r="W2854" s="20"/>
    </row>
    <row r="2855" spans="1:23">
      <c r="A2855" s="20"/>
      <c r="B2855" s="21"/>
      <c r="C2855" s="22"/>
      <c r="D2855" s="22"/>
      <c r="E2855" s="22"/>
      <c r="F2855" s="22"/>
      <c r="G2855" s="22"/>
      <c r="H2855" s="22"/>
      <c r="I2855" s="22"/>
      <c r="J2855" s="22"/>
      <c r="K2855" s="22"/>
      <c r="L2855" s="22"/>
      <c r="M2855" s="22"/>
      <c r="N2855" s="22"/>
      <c r="O2855" s="22"/>
      <c r="P2855" s="22"/>
      <c r="Q2855" s="22"/>
      <c r="R2855" s="22"/>
      <c r="S2855" s="22" t="s">
        <v>5058</v>
      </c>
      <c r="T2855" s="23"/>
      <c r="U2855" s="20"/>
      <c r="V2855" s="20"/>
      <c r="W2855" s="20"/>
    </row>
    <row r="2856" spans="1:23">
      <c r="A2856" s="20"/>
      <c r="B2856" s="24" t="s">
        <v>5059</v>
      </c>
      <c r="C2856" s="25"/>
      <c r="D2856" s="25"/>
      <c r="E2856" s="25" t="s">
        <v>5060</v>
      </c>
      <c r="F2856" s="25"/>
      <c r="G2856" s="25"/>
      <c r="H2856" s="25"/>
      <c r="I2856" s="25"/>
      <c r="J2856" s="25" t="s">
        <v>5061</v>
      </c>
      <c r="K2856" s="25"/>
      <c r="L2856" s="25"/>
      <c r="M2856" s="25"/>
      <c r="N2856" s="25"/>
      <c r="O2856" s="25"/>
      <c r="P2856" s="25"/>
      <c r="Q2856" s="25"/>
      <c r="R2856" s="25"/>
      <c r="S2856" s="25"/>
      <c r="T2856" s="26"/>
      <c r="U2856" s="20"/>
      <c r="V2856" s="20"/>
      <c r="W2856" s="20"/>
    </row>
    <row r="2857" spans="1:23">
      <c r="A2857" s="20"/>
      <c r="B2857" s="21"/>
      <c r="C2857" s="22"/>
      <c r="D2857" s="22"/>
      <c r="E2857" s="22" t="s">
        <v>5062</v>
      </c>
      <c r="F2857" s="22"/>
      <c r="G2857" s="22"/>
      <c r="H2857" s="22"/>
      <c r="I2857" s="22"/>
      <c r="J2857" s="22"/>
      <c r="K2857" s="22"/>
      <c r="L2857" s="22"/>
      <c r="M2857" s="22"/>
      <c r="N2857" s="22"/>
      <c r="O2857" s="22" t="s">
        <v>5063</v>
      </c>
      <c r="P2857" s="22" t="s">
        <v>5064</v>
      </c>
      <c r="Q2857" s="22" t="s">
        <v>284</v>
      </c>
      <c r="R2857" s="22" t="s">
        <v>148</v>
      </c>
      <c r="S2857" s="22" t="s">
        <v>5065</v>
      </c>
      <c r="T2857" s="23" t="s">
        <v>5066</v>
      </c>
      <c r="U2857" s="20"/>
      <c r="V2857" s="20"/>
      <c r="W2857" s="20"/>
    </row>
    <row r="2858" spans="1:23">
      <c r="A2858" s="20"/>
      <c r="B2858" s="24"/>
      <c r="C2858" s="25"/>
      <c r="D2858" s="25"/>
      <c r="E2858" s="25"/>
      <c r="F2858" s="25"/>
      <c r="G2858" s="25"/>
      <c r="H2858" s="25"/>
      <c r="I2858" s="25"/>
      <c r="J2858" s="25"/>
      <c r="K2858" s="25"/>
      <c r="L2858" s="25"/>
      <c r="M2858" s="25"/>
      <c r="N2858" s="25"/>
      <c r="O2858" s="25" t="s">
        <v>5067</v>
      </c>
      <c r="P2858" s="25" t="s">
        <v>6</v>
      </c>
      <c r="Q2858" s="25"/>
      <c r="R2858" s="25"/>
      <c r="S2858" s="25"/>
      <c r="T2858" s="26"/>
      <c r="U2858" s="20"/>
      <c r="V2858" s="20"/>
      <c r="W2858" s="20"/>
    </row>
    <row r="2859" spans="1:23">
      <c r="A2859" s="20"/>
      <c r="B2859" s="21"/>
      <c r="C2859" s="22"/>
      <c r="D2859" s="22"/>
      <c r="E2859" s="22" t="s">
        <v>5068</v>
      </c>
      <c r="F2859" s="22"/>
      <c r="G2859" s="22"/>
      <c r="H2859" s="22"/>
      <c r="I2859" s="22"/>
      <c r="J2859" s="22"/>
      <c r="K2859" s="22"/>
      <c r="L2859" s="22"/>
      <c r="M2859" s="22"/>
      <c r="N2859" s="22"/>
      <c r="O2859" s="22"/>
      <c r="P2859" s="22"/>
      <c r="Q2859" s="22"/>
      <c r="R2859" s="22"/>
      <c r="S2859" s="22"/>
      <c r="T2859" s="23"/>
      <c r="U2859" s="20"/>
      <c r="V2859" s="20"/>
      <c r="W2859" s="20"/>
    </row>
    <row r="2860" spans="1:23">
      <c r="A2860" s="20"/>
      <c r="B2860" s="24"/>
      <c r="C2860" s="25"/>
      <c r="D2860" s="25"/>
      <c r="E2860" s="25" t="s">
        <v>5069</v>
      </c>
      <c r="F2860" s="25"/>
      <c r="G2860" s="25"/>
      <c r="H2860" s="25"/>
      <c r="I2860" s="25"/>
      <c r="J2860" s="25"/>
      <c r="K2860" s="25"/>
      <c r="L2860" s="25"/>
      <c r="M2860" s="25"/>
      <c r="N2860" s="25"/>
      <c r="O2860" s="25"/>
      <c r="P2860" s="25"/>
      <c r="Q2860" s="25"/>
      <c r="R2860" s="25"/>
      <c r="S2860" s="25"/>
      <c r="T2860" s="26"/>
      <c r="U2860" s="20"/>
      <c r="V2860" s="20"/>
      <c r="W2860" s="20"/>
    </row>
    <row r="2861" spans="1:23">
      <c r="A2861" s="20"/>
      <c r="B2861" s="21"/>
      <c r="C2861" s="22"/>
      <c r="D2861" s="22"/>
      <c r="E2861" s="22" t="s">
        <v>5070</v>
      </c>
      <c r="F2861" s="22"/>
      <c r="G2861" s="22"/>
      <c r="H2861" s="22"/>
      <c r="I2861" s="22"/>
      <c r="J2861" s="22"/>
      <c r="K2861" s="22"/>
      <c r="L2861" s="22"/>
      <c r="M2861" s="22"/>
      <c r="N2861" s="22"/>
      <c r="O2861" s="22"/>
      <c r="P2861" s="22"/>
      <c r="Q2861" s="22"/>
      <c r="R2861" s="22"/>
      <c r="S2861" s="22"/>
      <c r="T2861" s="23"/>
      <c r="U2861" s="20"/>
      <c r="V2861" s="20"/>
      <c r="W2861" s="20"/>
    </row>
    <row r="2862" spans="1:23">
      <c r="A2862" s="20"/>
      <c r="B2862" s="24"/>
      <c r="C2862" s="25"/>
      <c r="D2862" s="25"/>
      <c r="E2862" s="25" t="s">
        <v>5071</v>
      </c>
      <c r="F2862" s="25"/>
      <c r="G2862" s="25"/>
      <c r="H2862" s="25"/>
      <c r="I2862" s="25"/>
      <c r="J2862" s="25"/>
      <c r="K2862" s="25"/>
      <c r="L2862" s="25"/>
      <c r="M2862" s="25"/>
      <c r="N2862" s="25"/>
      <c r="O2862" s="25"/>
      <c r="P2862" s="25"/>
      <c r="Q2862" s="25"/>
      <c r="R2862" s="25"/>
      <c r="S2862" s="25"/>
      <c r="T2862" s="26"/>
      <c r="U2862" s="20"/>
      <c r="V2862" s="20"/>
      <c r="W2862" s="20"/>
    </row>
    <row r="2863" spans="1:23">
      <c r="A2863" s="20"/>
      <c r="B2863" s="21"/>
      <c r="C2863" s="22"/>
      <c r="D2863" s="22"/>
      <c r="E2863" s="22" t="s">
        <v>5072</v>
      </c>
      <c r="F2863" s="22"/>
      <c r="G2863" s="22"/>
      <c r="H2863" s="22"/>
      <c r="I2863" s="22"/>
      <c r="J2863" s="22"/>
      <c r="K2863" s="22"/>
      <c r="L2863" s="22"/>
      <c r="M2863" s="22"/>
      <c r="N2863" s="22"/>
      <c r="O2863" s="22" t="s">
        <v>5063</v>
      </c>
      <c r="P2863" s="22" t="s">
        <v>5064</v>
      </c>
      <c r="Q2863" s="22" t="s">
        <v>156</v>
      </c>
      <c r="R2863" s="22" t="s">
        <v>285</v>
      </c>
      <c r="S2863" s="22" t="s">
        <v>713</v>
      </c>
      <c r="T2863" s="23" t="s">
        <v>5073</v>
      </c>
      <c r="U2863" s="20"/>
      <c r="V2863" s="20"/>
      <c r="W2863" s="20"/>
    </row>
    <row r="2864" spans="1:23">
      <c r="A2864" s="20"/>
      <c r="B2864" s="24"/>
      <c r="C2864" s="25"/>
      <c r="D2864" s="25"/>
      <c r="E2864" s="25"/>
      <c r="F2864" s="25"/>
      <c r="G2864" s="25"/>
      <c r="H2864" s="25"/>
      <c r="I2864" s="25"/>
      <c r="J2864" s="25"/>
      <c r="K2864" s="25"/>
      <c r="L2864" s="25"/>
      <c r="M2864" s="25"/>
      <c r="N2864" s="25"/>
      <c r="O2864" s="25" t="s">
        <v>5067</v>
      </c>
      <c r="P2864" s="25" t="s">
        <v>6</v>
      </c>
      <c r="Q2864" s="25"/>
      <c r="R2864" s="25"/>
      <c r="S2864" s="25"/>
      <c r="T2864" s="26"/>
      <c r="U2864" s="20"/>
      <c r="V2864" s="20"/>
      <c r="W2864" s="20"/>
    </row>
    <row r="2865" spans="1:23">
      <c r="A2865" s="20"/>
      <c r="B2865" s="21"/>
      <c r="C2865" s="22"/>
      <c r="D2865" s="22"/>
      <c r="E2865" s="22" t="s">
        <v>5074</v>
      </c>
      <c r="F2865" s="22"/>
      <c r="G2865" s="22"/>
      <c r="H2865" s="22"/>
      <c r="I2865" s="22"/>
      <c r="J2865" s="22"/>
      <c r="K2865" s="22"/>
      <c r="L2865" s="22"/>
      <c r="M2865" s="22"/>
      <c r="N2865" s="22"/>
      <c r="O2865" s="22"/>
      <c r="P2865" s="22"/>
      <c r="Q2865" s="22"/>
      <c r="R2865" s="22"/>
      <c r="S2865" s="22"/>
      <c r="T2865" s="23"/>
      <c r="U2865" s="20"/>
      <c r="V2865" s="20"/>
      <c r="W2865" s="20"/>
    </row>
    <row r="2866" spans="1:23">
      <c r="A2866" s="20"/>
      <c r="B2866" s="24"/>
      <c r="C2866" s="25"/>
      <c r="D2866" s="25"/>
      <c r="E2866" s="25" t="s">
        <v>5075</v>
      </c>
      <c r="F2866" s="25"/>
      <c r="G2866" s="25"/>
      <c r="H2866" s="25"/>
      <c r="I2866" s="25"/>
      <c r="J2866" s="25"/>
      <c r="K2866" s="25"/>
      <c r="L2866" s="25"/>
      <c r="M2866" s="25"/>
      <c r="N2866" s="25"/>
      <c r="O2866" s="25"/>
      <c r="P2866" s="25"/>
      <c r="Q2866" s="25"/>
      <c r="R2866" s="25"/>
      <c r="S2866" s="25"/>
      <c r="T2866" s="26"/>
      <c r="U2866" s="20"/>
      <c r="V2866" s="20"/>
      <c r="W2866" s="20"/>
    </row>
    <row r="2867" spans="1:23">
      <c r="A2867" s="20"/>
      <c r="B2867" s="21"/>
      <c r="C2867" s="22"/>
      <c r="D2867" s="22"/>
      <c r="E2867" s="22" t="s">
        <v>5076</v>
      </c>
      <c r="F2867" s="22"/>
      <c r="G2867" s="22"/>
      <c r="H2867" s="22"/>
      <c r="I2867" s="22"/>
      <c r="J2867" s="22"/>
      <c r="K2867" s="22"/>
      <c r="L2867" s="22"/>
      <c r="M2867" s="22"/>
      <c r="N2867" s="22"/>
      <c r="O2867" s="22"/>
      <c r="P2867" s="22"/>
      <c r="Q2867" s="22"/>
      <c r="R2867" s="22"/>
      <c r="S2867" s="22"/>
      <c r="T2867" s="23"/>
      <c r="U2867" s="20"/>
      <c r="V2867" s="20"/>
      <c r="W2867" s="20"/>
    </row>
    <row r="2868" spans="1:23">
      <c r="A2868" s="20"/>
      <c r="B2868" s="24"/>
      <c r="C2868" s="25"/>
      <c r="D2868" s="25"/>
      <c r="E2868" s="25" t="s">
        <v>5077</v>
      </c>
      <c r="F2868" s="25"/>
      <c r="G2868" s="25"/>
      <c r="H2868" s="25"/>
      <c r="I2868" s="25"/>
      <c r="J2868" s="25" t="s">
        <v>5078</v>
      </c>
      <c r="K2868" s="25"/>
      <c r="L2868" s="25"/>
      <c r="M2868" s="25"/>
      <c r="N2868" s="25"/>
      <c r="O2868" s="25"/>
      <c r="P2868" s="25"/>
      <c r="Q2868" s="25"/>
      <c r="R2868" s="25"/>
      <c r="S2868" s="25"/>
      <c r="T2868" s="26"/>
      <c r="U2868" s="20"/>
      <c r="V2868" s="20"/>
      <c r="W2868" s="20"/>
    </row>
    <row r="2869" spans="1:23">
      <c r="A2869" s="20"/>
      <c r="B2869" s="21"/>
      <c r="C2869" s="22"/>
      <c r="D2869" s="22"/>
      <c r="E2869" s="22" t="s">
        <v>5079</v>
      </c>
      <c r="F2869" s="22"/>
      <c r="G2869" s="22"/>
      <c r="H2869" s="22"/>
      <c r="I2869" s="22"/>
      <c r="J2869" s="22" t="s">
        <v>5080</v>
      </c>
      <c r="K2869" s="22"/>
      <c r="L2869" s="22"/>
      <c r="M2869" s="22"/>
      <c r="N2869" s="22"/>
      <c r="O2869" s="22"/>
      <c r="P2869" s="22"/>
      <c r="Q2869" s="22"/>
      <c r="R2869" s="22"/>
      <c r="S2869" s="22"/>
      <c r="T2869" s="23"/>
      <c r="U2869" s="20"/>
      <c r="V2869" s="20"/>
      <c r="W2869" s="20"/>
    </row>
    <row r="2870" spans="1:23">
      <c r="A2870" s="20"/>
      <c r="B2870" s="24"/>
      <c r="C2870" s="25"/>
      <c r="D2870" s="25"/>
      <c r="E2870" s="25" t="s">
        <v>5081</v>
      </c>
      <c r="F2870" s="25"/>
      <c r="G2870" s="25"/>
      <c r="H2870" s="25"/>
      <c r="I2870" s="25"/>
      <c r="J2870" s="25"/>
      <c r="K2870" s="25"/>
      <c r="L2870" s="25"/>
      <c r="M2870" s="25"/>
      <c r="N2870" s="25"/>
      <c r="O2870" s="25" t="s">
        <v>5063</v>
      </c>
      <c r="P2870" s="25" t="s">
        <v>1927</v>
      </c>
      <c r="Q2870" s="25" t="s">
        <v>651</v>
      </c>
      <c r="R2870" s="25" t="s">
        <v>2015</v>
      </c>
      <c r="S2870" s="25" t="s">
        <v>4076</v>
      </c>
      <c r="T2870" s="26" t="s">
        <v>5082</v>
      </c>
      <c r="U2870" s="20"/>
      <c r="V2870" s="20"/>
      <c r="W2870" s="20"/>
    </row>
    <row r="2871" spans="1:23">
      <c r="A2871" s="20"/>
      <c r="B2871" s="21"/>
      <c r="C2871" s="22"/>
      <c r="D2871" s="22"/>
      <c r="E2871" s="22"/>
      <c r="F2871" s="22"/>
      <c r="G2871" s="22"/>
      <c r="H2871" s="22"/>
      <c r="I2871" s="22"/>
      <c r="J2871" s="22"/>
      <c r="K2871" s="22"/>
      <c r="L2871" s="22"/>
      <c r="M2871" s="22"/>
      <c r="N2871" s="22"/>
      <c r="O2871" s="22" t="s">
        <v>5067</v>
      </c>
      <c r="P2871" s="22"/>
      <c r="Q2871" s="22"/>
      <c r="R2871" s="22"/>
      <c r="S2871" s="22"/>
      <c r="T2871" s="23"/>
      <c r="U2871" s="20"/>
      <c r="V2871" s="20"/>
      <c r="W2871" s="20"/>
    </row>
    <row r="2872" spans="1:23">
      <c r="A2872" s="20"/>
      <c r="B2872" s="24"/>
      <c r="C2872" s="25"/>
      <c r="D2872" s="25"/>
      <c r="E2872" s="25" t="s">
        <v>5083</v>
      </c>
      <c r="F2872" s="25"/>
      <c r="G2872" s="25"/>
      <c r="H2872" s="25"/>
      <c r="I2872" s="25" t="s">
        <v>5084</v>
      </c>
      <c r="J2872" s="25"/>
      <c r="K2872" s="25"/>
      <c r="L2872" s="25"/>
      <c r="M2872" s="25"/>
      <c r="N2872" s="25"/>
      <c r="O2872" s="25"/>
      <c r="P2872" s="25"/>
      <c r="Q2872" s="25"/>
      <c r="R2872" s="25"/>
      <c r="S2872" s="25"/>
      <c r="T2872" s="26"/>
      <c r="U2872" s="20"/>
      <c r="V2872" s="20"/>
      <c r="W2872" s="20"/>
    </row>
    <row r="2873" spans="1:23">
      <c r="A2873" s="20"/>
      <c r="B2873" s="21" t="s">
        <v>5085</v>
      </c>
      <c r="C2873" s="22"/>
      <c r="D2873" s="22"/>
      <c r="E2873" s="22" t="s">
        <v>5086</v>
      </c>
      <c r="F2873" s="22"/>
      <c r="G2873" s="22"/>
      <c r="H2873" s="22" t="s">
        <v>5087</v>
      </c>
      <c r="I2873" s="22"/>
      <c r="J2873" s="22"/>
      <c r="K2873" s="22"/>
      <c r="L2873" s="22"/>
      <c r="M2873" s="22"/>
      <c r="N2873" s="22"/>
      <c r="O2873" s="22"/>
      <c r="P2873" s="22"/>
      <c r="Q2873" s="22"/>
      <c r="R2873" s="22"/>
      <c r="S2873" s="22"/>
      <c r="T2873" s="23"/>
      <c r="U2873" s="20"/>
      <c r="V2873" s="20"/>
      <c r="W2873" s="20"/>
    </row>
    <row r="2874" spans="1:23">
      <c r="A2874" s="20"/>
      <c r="B2874" s="24" t="s">
        <v>5088</v>
      </c>
      <c r="C2874" s="25"/>
      <c r="D2874" s="25"/>
      <c r="E2874" s="25" t="s">
        <v>5089</v>
      </c>
      <c r="F2874" s="25"/>
      <c r="G2874" s="25"/>
      <c r="H2874" s="25"/>
      <c r="I2874" s="25"/>
      <c r="J2874" s="25"/>
      <c r="K2874" s="25"/>
      <c r="L2874" s="25"/>
      <c r="M2874" s="25"/>
      <c r="N2874" s="25"/>
      <c r="O2874" s="25"/>
      <c r="P2874" s="25"/>
      <c r="Q2874" s="25"/>
      <c r="R2874" s="25"/>
      <c r="S2874" s="25"/>
      <c r="T2874" s="26"/>
      <c r="U2874" s="20"/>
      <c r="V2874" s="20"/>
      <c r="W2874" s="20"/>
    </row>
    <row r="2875" spans="1:23">
      <c r="A2875" s="20"/>
      <c r="B2875" s="21"/>
      <c r="C2875" s="22"/>
      <c r="D2875" s="22"/>
      <c r="E2875" s="22" t="s">
        <v>5090</v>
      </c>
      <c r="F2875" s="22"/>
      <c r="G2875" s="22"/>
      <c r="H2875" s="22"/>
      <c r="I2875" s="22"/>
      <c r="J2875" s="22"/>
      <c r="K2875" s="22"/>
      <c r="L2875" s="22"/>
      <c r="M2875" s="22"/>
      <c r="N2875" s="22"/>
      <c r="O2875" s="22"/>
      <c r="P2875" s="22"/>
      <c r="Q2875" s="22"/>
      <c r="R2875" s="22"/>
      <c r="S2875" s="22"/>
      <c r="T2875" s="23"/>
      <c r="U2875" s="20"/>
      <c r="V2875" s="20"/>
      <c r="W2875" s="20"/>
    </row>
    <row r="2876" spans="1:23">
      <c r="A2876" s="20"/>
      <c r="B2876" s="24"/>
      <c r="C2876" s="25"/>
      <c r="D2876" s="25"/>
      <c r="E2876" s="25" t="s">
        <v>5091</v>
      </c>
      <c r="F2876" s="25"/>
      <c r="G2876" s="25"/>
      <c r="H2876" s="25"/>
      <c r="I2876" s="25"/>
      <c r="J2876" s="25"/>
      <c r="K2876" s="25"/>
      <c r="L2876" s="25"/>
      <c r="M2876" s="25"/>
      <c r="N2876" s="25"/>
      <c r="O2876" s="25"/>
      <c r="P2876" s="25"/>
      <c r="Q2876" s="25"/>
      <c r="R2876" s="25"/>
      <c r="S2876" s="25"/>
      <c r="T2876" s="26"/>
      <c r="U2876" s="20"/>
      <c r="V2876" s="20"/>
      <c r="W2876" s="20"/>
    </row>
    <row r="2877" spans="1:23">
      <c r="A2877" s="20"/>
      <c r="B2877" s="21" t="s">
        <v>5092</v>
      </c>
      <c r="C2877" s="22"/>
      <c r="D2877" s="22"/>
      <c r="E2877" s="22" t="s">
        <v>5093</v>
      </c>
      <c r="F2877" s="22" t="s">
        <v>5094</v>
      </c>
      <c r="G2877" s="22"/>
      <c r="H2877" s="22"/>
      <c r="I2877" s="22"/>
      <c r="J2877" s="22" t="s">
        <v>5095</v>
      </c>
      <c r="K2877" s="22"/>
      <c r="L2877" s="22"/>
      <c r="M2877" s="22" t="s">
        <v>5096</v>
      </c>
      <c r="N2877" s="22"/>
      <c r="O2877" s="22"/>
      <c r="P2877" s="22"/>
      <c r="Q2877" s="22"/>
      <c r="R2877" s="22"/>
      <c r="S2877" s="22"/>
      <c r="T2877" s="23"/>
      <c r="U2877" s="20"/>
      <c r="V2877" s="20"/>
      <c r="W2877" s="20"/>
    </row>
    <row r="2878" spans="1:23">
      <c r="A2878" s="20"/>
      <c r="B2878" s="24"/>
      <c r="C2878" s="25"/>
      <c r="D2878" s="25" t="s">
        <v>5097</v>
      </c>
      <c r="E2878" s="25" t="s">
        <v>5098</v>
      </c>
      <c r="F2878" s="25"/>
      <c r="G2878" s="25"/>
      <c r="H2878" s="25"/>
      <c r="I2878" s="25" t="s">
        <v>5099</v>
      </c>
      <c r="J2878" s="25"/>
      <c r="K2878" s="25"/>
      <c r="L2878" s="25"/>
      <c r="M2878" s="25"/>
      <c r="N2878" s="25"/>
      <c r="O2878" s="25"/>
      <c r="P2878" s="25"/>
      <c r="Q2878" s="25"/>
      <c r="R2878" s="25"/>
      <c r="S2878" s="25"/>
      <c r="T2878" s="26"/>
      <c r="U2878" s="20"/>
      <c r="V2878" s="20"/>
      <c r="W2878" s="20"/>
    </row>
    <row r="2879" spans="1:23">
      <c r="A2879" s="20"/>
      <c r="B2879" s="21"/>
      <c r="C2879" s="22"/>
      <c r="D2879" s="22"/>
      <c r="E2879" s="22" t="s">
        <v>5100</v>
      </c>
      <c r="F2879" s="22"/>
      <c r="G2879" s="22"/>
      <c r="H2879" s="22"/>
      <c r="I2879" s="22"/>
      <c r="J2879" s="22" t="s">
        <v>5101</v>
      </c>
      <c r="K2879" s="22"/>
      <c r="L2879" s="22"/>
      <c r="M2879" s="22"/>
      <c r="N2879" s="22"/>
      <c r="O2879" s="22"/>
      <c r="P2879" s="22"/>
      <c r="Q2879" s="22"/>
      <c r="R2879" s="22"/>
      <c r="S2879" s="22"/>
      <c r="T2879" s="23"/>
      <c r="U2879" s="20"/>
      <c r="V2879" s="20"/>
      <c r="W2879" s="20"/>
    </row>
    <row r="2880" spans="1:23">
      <c r="A2880" s="20"/>
      <c r="B2880" s="24"/>
      <c r="C2880" s="25"/>
      <c r="D2880" s="25"/>
      <c r="E2880" s="25" t="s">
        <v>5102</v>
      </c>
      <c r="F2880" s="25"/>
      <c r="G2880" s="25"/>
      <c r="H2880" s="25"/>
      <c r="I2880" s="25"/>
      <c r="J2880" s="25" t="s">
        <v>5103</v>
      </c>
      <c r="K2880" s="25"/>
      <c r="L2880" s="25"/>
      <c r="M2880" s="25"/>
      <c r="N2880" s="25"/>
      <c r="O2880" s="25"/>
      <c r="P2880" s="25"/>
      <c r="Q2880" s="25"/>
      <c r="R2880" s="25"/>
      <c r="S2880" s="25"/>
      <c r="T2880" s="26"/>
      <c r="U2880" s="20"/>
      <c r="V2880" s="20"/>
      <c r="W2880" s="20"/>
    </row>
    <row r="2881" spans="1:23">
      <c r="A2881" s="20"/>
      <c r="B2881" s="21"/>
      <c r="C2881" s="22"/>
      <c r="D2881" s="22"/>
      <c r="E2881" s="22" t="s">
        <v>5104</v>
      </c>
      <c r="F2881" s="22"/>
      <c r="G2881" s="22"/>
      <c r="H2881" s="22"/>
      <c r="I2881" s="22"/>
      <c r="J2881" s="22" t="s">
        <v>5105</v>
      </c>
      <c r="K2881" s="22"/>
      <c r="L2881" s="22"/>
      <c r="M2881" s="22"/>
      <c r="N2881" s="22" t="s">
        <v>5106</v>
      </c>
      <c r="O2881" s="22" t="s">
        <v>5063</v>
      </c>
      <c r="P2881" s="22" t="s">
        <v>5064</v>
      </c>
      <c r="Q2881" s="22" t="s">
        <v>651</v>
      </c>
      <c r="R2881" s="22" t="s">
        <v>2015</v>
      </c>
      <c r="S2881" s="22" t="s">
        <v>4076</v>
      </c>
      <c r="T2881" s="23" t="s">
        <v>5082</v>
      </c>
      <c r="U2881" s="20"/>
      <c r="V2881" s="20"/>
      <c r="W2881" s="20"/>
    </row>
    <row r="2882" spans="1:23">
      <c r="A2882" s="20"/>
      <c r="B2882" s="24"/>
      <c r="C2882" s="25"/>
      <c r="D2882" s="25"/>
      <c r="E2882" s="25"/>
      <c r="F2882" s="25"/>
      <c r="G2882" s="25"/>
      <c r="H2882" s="25"/>
      <c r="I2882" s="25"/>
      <c r="J2882" s="25"/>
      <c r="K2882" s="25"/>
      <c r="L2882" s="25"/>
      <c r="M2882" s="25"/>
      <c r="N2882" s="25"/>
      <c r="O2882" s="25" t="s">
        <v>5067</v>
      </c>
      <c r="P2882" s="25" t="s">
        <v>6</v>
      </c>
      <c r="Q2882" s="25"/>
      <c r="R2882" s="25"/>
      <c r="S2882" s="25"/>
      <c r="T2882" s="26"/>
      <c r="U2882" s="20"/>
      <c r="V2882" s="20"/>
      <c r="W2882" s="20"/>
    </row>
    <row r="2883" spans="1:23">
      <c r="A2883" s="20"/>
      <c r="B2883" s="21" t="s">
        <v>5107</v>
      </c>
      <c r="C2883" s="22" t="s">
        <v>5108</v>
      </c>
      <c r="D2883" s="22"/>
      <c r="E2883" s="22" t="s">
        <v>5109</v>
      </c>
      <c r="F2883" s="22"/>
      <c r="G2883" s="22" t="s">
        <v>5110</v>
      </c>
      <c r="H2883" s="22"/>
      <c r="I2883" s="22"/>
      <c r="J2883" s="22"/>
      <c r="K2883" s="22" t="s">
        <v>5111</v>
      </c>
      <c r="L2883" s="22"/>
      <c r="M2883" s="22"/>
      <c r="N2883" s="22"/>
      <c r="O2883" s="22"/>
      <c r="P2883" s="22"/>
      <c r="Q2883" s="22"/>
      <c r="R2883" s="22"/>
      <c r="S2883" s="22"/>
      <c r="T2883" s="23"/>
      <c r="U2883" s="20"/>
      <c r="V2883" s="20"/>
      <c r="W2883" s="20"/>
    </row>
    <row r="2884" spans="1:23">
      <c r="A2884" s="20"/>
      <c r="B2884" s="24" t="s">
        <v>5109</v>
      </c>
      <c r="C2884" s="25"/>
      <c r="D2884" s="25" t="s">
        <v>5112</v>
      </c>
      <c r="E2884" s="25" t="s">
        <v>5113</v>
      </c>
      <c r="F2884" s="25"/>
      <c r="G2884" s="25"/>
      <c r="H2884" s="25" t="s">
        <v>5106</v>
      </c>
      <c r="I2884" s="25"/>
      <c r="J2884" s="25" t="s">
        <v>5113</v>
      </c>
      <c r="K2884" s="25"/>
      <c r="L2884" s="25"/>
      <c r="M2884" s="25"/>
      <c r="N2884" s="25"/>
      <c r="O2884" s="25"/>
      <c r="P2884" s="25"/>
      <c r="Q2884" s="25"/>
      <c r="R2884" s="25"/>
      <c r="S2884" s="25"/>
      <c r="T2884" s="26"/>
      <c r="U2884" s="20"/>
      <c r="V2884" s="20"/>
      <c r="W2884" s="20"/>
    </row>
    <row r="2885" spans="1:23">
      <c r="A2885" s="20"/>
      <c r="B2885" s="21" t="s">
        <v>5114</v>
      </c>
      <c r="C2885" s="22"/>
      <c r="D2885" s="22" t="s">
        <v>5115</v>
      </c>
      <c r="E2885" s="22" t="s">
        <v>5116</v>
      </c>
      <c r="F2885" s="22"/>
      <c r="G2885" s="22"/>
      <c r="H2885" s="22"/>
      <c r="I2885" s="22"/>
      <c r="J2885" s="22" t="s">
        <v>5113</v>
      </c>
      <c r="K2885" s="22"/>
      <c r="L2885" s="22" t="s">
        <v>5117</v>
      </c>
      <c r="M2885" s="22"/>
      <c r="N2885" s="22"/>
      <c r="O2885" s="22"/>
      <c r="P2885" s="22"/>
      <c r="Q2885" s="22"/>
      <c r="R2885" s="22"/>
      <c r="S2885" s="22"/>
      <c r="T2885" s="23"/>
      <c r="U2885" s="20"/>
      <c r="V2885" s="20"/>
      <c r="W2885" s="20"/>
    </row>
    <row r="2886" spans="1:23">
      <c r="A2886" s="20"/>
      <c r="B2886" s="24"/>
      <c r="C2886" s="25"/>
      <c r="D2886" s="25"/>
      <c r="E2886" s="25" t="s">
        <v>5118</v>
      </c>
      <c r="F2886" s="25"/>
      <c r="G2886" s="25" t="s">
        <v>5119</v>
      </c>
      <c r="H2886" s="25"/>
      <c r="I2886" s="25"/>
      <c r="J2886" s="25"/>
      <c r="K2886" s="25"/>
      <c r="L2886" s="25"/>
      <c r="M2886" s="25"/>
      <c r="N2886" s="25"/>
      <c r="O2886" s="25"/>
      <c r="P2886" s="25"/>
      <c r="Q2886" s="25"/>
      <c r="R2886" s="25"/>
      <c r="S2886" s="25"/>
      <c r="T2886" s="26"/>
      <c r="U2886" s="20"/>
      <c r="V2886" s="20"/>
      <c r="W2886" s="20"/>
    </row>
    <row r="2887" spans="1:23">
      <c r="A2887" s="20"/>
      <c r="B2887" s="21"/>
      <c r="C2887" s="22"/>
      <c r="D2887" s="22"/>
      <c r="E2887" s="22" t="s">
        <v>5069</v>
      </c>
      <c r="F2887" s="22"/>
      <c r="G2887" s="22"/>
      <c r="H2887" s="22"/>
      <c r="I2887" s="22"/>
      <c r="J2887" s="22"/>
      <c r="K2887" s="22"/>
      <c r="L2887" s="22"/>
      <c r="M2887" s="22"/>
      <c r="N2887" s="22"/>
      <c r="O2887" s="22"/>
      <c r="P2887" s="22"/>
      <c r="Q2887" s="22"/>
      <c r="R2887" s="22"/>
      <c r="S2887" s="22"/>
      <c r="T2887" s="23"/>
      <c r="U2887" s="20"/>
      <c r="V2887" s="20"/>
      <c r="W2887" s="20"/>
    </row>
    <row r="2888" spans="1:23">
      <c r="A2888" s="20"/>
      <c r="B2888" s="24"/>
      <c r="C2888" s="25"/>
      <c r="D2888" s="25"/>
      <c r="E2888" s="25" t="s">
        <v>5120</v>
      </c>
      <c r="F2888" s="25"/>
      <c r="G2888" s="25"/>
      <c r="H2888" s="25"/>
      <c r="I2888" s="25"/>
      <c r="J2888" s="25"/>
      <c r="K2888" s="25"/>
      <c r="L2888" s="25"/>
      <c r="M2888" s="25"/>
      <c r="N2888" s="25"/>
      <c r="O2888" s="25"/>
      <c r="P2888" s="25"/>
      <c r="Q2888" s="25"/>
      <c r="R2888" s="25"/>
      <c r="S2888" s="25"/>
      <c r="T2888" s="26"/>
      <c r="U2888" s="20"/>
      <c r="V2888" s="20"/>
      <c r="W2888" s="20"/>
    </row>
    <row r="2889" spans="1:23">
      <c r="A2889" s="20"/>
      <c r="B2889" s="21"/>
      <c r="C2889" s="22"/>
      <c r="D2889" s="22"/>
      <c r="E2889" s="22" t="s">
        <v>5121</v>
      </c>
      <c r="F2889" s="22"/>
      <c r="G2889" s="22"/>
      <c r="H2889" s="22"/>
      <c r="I2889" s="22"/>
      <c r="J2889" s="22"/>
      <c r="K2889" s="22"/>
      <c r="L2889" s="22"/>
      <c r="M2889" s="22"/>
      <c r="N2889" s="22"/>
      <c r="O2889" s="22" t="s">
        <v>5063</v>
      </c>
      <c r="P2889" s="22" t="s">
        <v>5064</v>
      </c>
      <c r="Q2889" s="22" t="s">
        <v>3094</v>
      </c>
      <c r="R2889" s="22" t="s">
        <v>1890</v>
      </c>
      <c r="S2889" s="22" t="s">
        <v>310</v>
      </c>
      <c r="T2889" s="23" t="s">
        <v>5122</v>
      </c>
      <c r="U2889" s="20"/>
      <c r="V2889" s="20"/>
      <c r="W2889" s="20"/>
    </row>
    <row r="2890" spans="1:23">
      <c r="A2890" s="20"/>
      <c r="B2890" s="24"/>
      <c r="C2890" s="25"/>
      <c r="D2890" s="25"/>
      <c r="E2890" s="25" t="s">
        <v>5123</v>
      </c>
      <c r="F2890" s="25"/>
      <c r="G2890" s="25"/>
      <c r="H2890" s="25"/>
      <c r="I2890" s="25"/>
      <c r="J2890" s="25"/>
      <c r="K2890" s="25"/>
      <c r="L2890" s="25"/>
      <c r="M2890" s="25"/>
      <c r="N2890" s="25"/>
      <c r="O2890" s="25" t="s">
        <v>5067</v>
      </c>
      <c r="P2890" s="25" t="s">
        <v>6</v>
      </c>
      <c r="Q2890" s="25"/>
      <c r="R2890" s="25"/>
      <c r="S2890" s="25"/>
      <c r="T2890" s="26"/>
      <c r="U2890" s="20"/>
      <c r="V2890" s="20"/>
      <c r="W2890" s="20"/>
    </row>
    <row r="2891" spans="1:23">
      <c r="A2891" s="20"/>
      <c r="B2891" s="21"/>
      <c r="C2891" s="22"/>
      <c r="D2891" s="22"/>
      <c r="E2891" s="22" t="s">
        <v>5124</v>
      </c>
      <c r="F2891" s="22"/>
      <c r="G2891" s="22"/>
      <c r="H2891" s="22"/>
      <c r="I2891" s="22"/>
      <c r="J2891" s="22"/>
      <c r="K2891" s="22"/>
      <c r="L2891" s="22"/>
      <c r="M2891" s="22"/>
      <c r="N2891" s="22"/>
      <c r="O2891" s="22"/>
      <c r="P2891" s="22"/>
      <c r="Q2891" s="22"/>
      <c r="R2891" s="22"/>
      <c r="S2891" s="22"/>
      <c r="T2891" s="23"/>
      <c r="U2891" s="20"/>
      <c r="V2891" s="20"/>
      <c r="W2891" s="20"/>
    </row>
    <row r="2892" spans="1:23">
      <c r="A2892" s="20"/>
      <c r="B2892" s="21" t="s">
        <v>5125</v>
      </c>
      <c r="C2892" s="22"/>
      <c r="D2892" s="22"/>
      <c r="E2892" s="22" t="s">
        <v>5126</v>
      </c>
      <c r="F2892" s="22"/>
      <c r="G2892" s="22"/>
      <c r="H2892" s="23"/>
      <c r="I2892" s="20"/>
      <c r="J2892" s="20"/>
      <c r="K2892" s="20"/>
      <c r="L2892" s="20"/>
      <c r="M2892" s="20"/>
      <c r="N2892" s="20"/>
      <c r="O2892" s="20"/>
      <c r="P2892" s="20"/>
      <c r="Q2892" s="20"/>
      <c r="R2892" s="20"/>
      <c r="S2892" s="20"/>
      <c r="T2892" s="20"/>
      <c r="U2892" s="20"/>
      <c r="V2892" s="20"/>
      <c r="W2892" s="20"/>
    </row>
    <row r="2893" spans="1:23">
      <c r="A2893" s="20"/>
      <c r="B2893" s="24"/>
      <c r="C2893" s="25"/>
      <c r="D2893" s="25"/>
      <c r="E2893" s="25" t="s">
        <v>5127</v>
      </c>
      <c r="F2893" s="25"/>
      <c r="G2893" s="25"/>
      <c r="H2893" s="26"/>
      <c r="I2893" s="20"/>
      <c r="J2893" s="20"/>
      <c r="K2893" s="20"/>
      <c r="L2893" s="20"/>
      <c r="M2893" s="20"/>
      <c r="N2893" s="20"/>
      <c r="O2893" s="20"/>
      <c r="P2893" s="20"/>
      <c r="Q2893" s="20"/>
      <c r="R2893" s="20"/>
      <c r="S2893" s="20"/>
      <c r="T2893" s="20"/>
      <c r="U2893" s="20"/>
      <c r="V2893" s="20"/>
      <c r="W2893" s="20"/>
    </row>
    <row r="2894" spans="1:23">
      <c r="A2894" s="20"/>
      <c r="B2894" s="21" t="s">
        <v>5128</v>
      </c>
      <c r="C2894" s="22" t="s">
        <v>5129</v>
      </c>
      <c r="D2894" s="22" t="s">
        <v>5130</v>
      </c>
      <c r="E2894" s="22" t="s">
        <v>5131</v>
      </c>
      <c r="F2894" s="22" t="s">
        <v>679</v>
      </c>
      <c r="G2894" s="22" t="s">
        <v>2033</v>
      </c>
      <c r="H2894" s="23" t="s">
        <v>1846</v>
      </c>
      <c r="I2894" s="20"/>
      <c r="J2894" s="20"/>
      <c r="K2894" s="20"/>
      <c r="L2894" s="20"/>
      <c r="M2894" s="20"/>
      <c r="N2894" s="20"/>
      <c r="O2894" s="20"/>
      <c r="P2894" s="20"/>
      <c r="Q2894" s="20"/>
      <c r="R2894" s="20"/>
      <c r="S2894" s="20"/>
      <c r="T2894" s="20"/>
      <c r="U2894" s="20"/>
      <c r="V2894" s="20"/>
      <c r="W2894" s="20"/>
    </row>
    <row r="2895" spans="1:23">
      <c r="A2895" s="20"/>
      <c r="B2895" s="24" t="s">
        <v>5132</v>
      </c>
      <c r="C2895" s="25" t="s">
        <v>5129</v>
      </c>
      <c r="D2895" s="25" t="s">
        <v>4352</v>
      </c>
      <c r="E2895" s="25" t="s">
        <v>5131</v>
      </c>
      <c r="F2895" s="25" t="s">
        <v>679</v>
      </c>
      <c r="G2895" s="25" t="s">
        <v>2033</v>
      </c>
      <c r="H2895" s="26" t="s">
        <v>1846</v>
      </c>
      <c r="I2895" s="20"/>
      <c r="J2895" s="20"/>
      <c r="K2895" s="20"/>
      <c r="L2895" s="20"/>
      <c r="M2895" s="20"/>
      <c r="N2895" s="20"/>
      <c r="O2895" s="20"/>
      <c r="P2895" s="20"/>
      <c r="Q2895" s="20"/>
      <c r="R2895" s="20"/>
      <c r="S2895" s="20"/>
      <c r="T2895" s="20"/>
      <c r="U2895" s="20"/>
      <c r="V2895" s="20"/>
      <c r="W2895" s="20"/>
    </row>
    <row r="2896" spans="1:23">
      <c r="A2896" s="20"/>
      <c r="B2896" s="21" t="s">
        <v>4438</v>
      </c>
      <c r="C2896" s="22" t="s">
        <v>2221</v>
      </c>
      <c r="D2896" s="22" t="s">
        <v>5055</v>
      </c>
      <c r="E2896" s="22" t="s">
        <v>4553</v>
      </c>
      <c r="F2896" s="22" t="s">
        <v>5056</v>
      </c>
      <c r="G2896" s="22" t="s">
        <v>5133</v>
      </c>
      <c r="H2896" s="23" t="s">
        <v>5057</v>
      </c>
      <c r="I2896" s="20"/>
      <c r="J2896" s="20"/>
      <c r="K2896" s="20"/>
      <c r="L2896" s="20"/>
      <c r="M2896" s="20"/>
      <c r="N2896" s="20"/>
      <c r="O2896" s="20"/>
      <c r="P2896" s="20"/>
      <c r="Q2896" s="20"/>
      <c r="R2896" s="20"/>
      <c r="S2896" s="20"/>
      <c r="T2896" s="20"/>
      <c r="U2896" s="20"/>
      <c r="V2896" s="20"/>
      <c r="W2896" s="20"/>
    </row>
    <row r="2897" spans="1:23">
      <c r="A2897" s="20"/>
      <c r="B2897" s="24" t="s">
        <v>5134</v>
      </c>
      <c r="C2897" s="25" t="s">
        <v>5135</v>
      </c>
      <c r="D2897" s="25" t="s">
        <v>6</v>
      </c>
      <c r="E2897" s="25" t="s">
        <v>146</v>
      </c>
      <c r="F2897" s="25" t="s">
        <v>148</v>
      </c>
      <c r="G2897" s="25" t="s">
        <v>3083</v>
      </c>
      <c r="H2897" s="26" t="s">
        <v>5136</v>
      </c>
      <c r="I2897" s="20"/>
      <c r="J2897" s="20"/>
      <c r="K2897" s="20"/>
      <c r="L2897" s="20"/>
      <c r="M2897" s="20"/>
      <c r="N2897" s="20"/>
      <c r="O2897" s="20"/>
      <c r="P2897" s="20"/>
      <c r="Q2897" s="20"/>
      <c r="R2897" s="20"/>
      <c r="S2897" s="20"/>
      <c r="T2897" s="20"/>
      <c r="U2897" s="20"/>
      <c r="V2897" s="20"/>
      <c r="W2897" s="20"/>
    </row>
    <row r="2898" spans="1:23">
      <c r="A2898" s="20"/>
      <c r="B2898" s="21" t="s">
        <v>5137</v>
      </c>
      <c r="C2898" s="22" t="s">
        <v>5135</v>
      </c>
      <c r="D2898" s="22" t="s">
        <v>4917</v>
      </c>
      <c r="E2898" s="22" t="s">
        <v>284</v>
      </c>
      <c r="F2898" s="22" t="s">
        <v>285</v>
      </c>
      <c r="G2898" s="22" t="s">
        <v>5065</v>
      </c>
      <c r="H2898" s="23" t="s">
        <v>5066</v>
      </c>
      <c r="I2898" s="20"/>
      <c r="J2898" s="20"/>
      <c r="K2898" s="20"/>
      <c r="L2898" s="20"/>
      <c r="M2898" s="20"/>
      <c r="N2898" s="20"/>
      <c r="O2898" s="20"/>
      <c r="P2898" s="20"/>
      <c r="Q2898" s="20"/>
      <c r="R2898" s="20"/>
      <c r="S2898" s="20"/>
      <c r="T2898" s="20"/>
      <c r="U2898" s="20"/>
      <c r="V2898" s="20"/>
      <c r="W2898" s="20"/>
    </row>
    <row r="2899" spans="1:23">
      <c r="A2899" s="20"/>
      <c r="B2899" s="24" t="s">
        <v>5138</v>
      </c>
      <c r="C2899" s="25" t="s">
        <v>5129</v>
      </c>
      <c r="D2899" s="25" t="s">
        <v>6</v>
      </c>
      <c r="E2899" s="25" t="s">
        <v>171</v>
      </c>
      <c r="F2899" s="25" t="s">
        <v>146</v>
      </c>
      <c r="G2899" s="25" t="s">
        <v>2015</v>
      </c>
      <c r="H2899" s="26" t="s">
        <v>1610</v>
      </c>
      <c r="I2899" s="20"/>
      <c r="J2899" s="20"/>
      <c r="K2899" s="20"/>
      <c r="L2899" s="20"/>
      <c r="M2899" s="20"/>
      <c r="N2899" s="20"/>
      <c r="O2899" s="20"/>
      <c r="P2899" s="20"/>
      <c r="Q2899" s="20"/>
      <c r="R2899" s="20"/>
      <c r="S2899" s="20"/>
      <c r="T2899" s="20"/>
      <c r="U2899" s="20"/>
      <c r="V2899" s="20"/>
      <c r="W2899" s="20"/>
    </row>
    <row r="2900" spans="1:23">
      <c r="A2900" s="20"/>
      <c r="B2900" s="21"/>
      <c r="C2900" s="22"/>
      <c r="D2900" s="22"/>
      <c r="E2900" s="22"/>
      <c r="F2900" s="22"/>
      <c r="G2900" s="22"/>
      <c r="H2900" s="22"/>
      <c r="I2900" s="22"/>
      <c r="J2900" s="22"/>
      <c r="K2900" s="22"/>
      <c r="L2900" s="22"/>
      <c r="M2900" s="22"/>
      <c r="N2900" s="22"/>
      <c r="O2900" s="22"/>
      <c r="P2900" s="22"/>
      <c r="Q2900" s="22"/>
      <c r="R2900" s="22" t="s">
        <v>5139</v>
      </c>
      <c r="S2900" s="22"/>
      <c r="T2900" s="23"/>
      <c r="U2900" s="20"/>
      <c r="V2900" s="20"/>
      <c r="W2900" s="20"/>
    </row>
    <row r="2901" spans="1:23" s="6" customFormat="1">
      <c r="A2901" s="20"/>
      <c r="B2901" s="24"/>
      <c r="C2901" s="25"/>
      <c r="D2901" s="25"/>
      <c r="E2901" s="25" t="s">
        <v>5047</v>
      </c>
      <c r="F2901" s="25"/>
      <c r="G2901" s="25"/>
      <c r="H2901" s="25"/>
      <c r="I2901" s="25"/>
      <c r="J2901" s="25"/>
      <c r="K2901" s="25"/>
      <c r="L2901" s="25"/>
      <c r="M2901" s="25"/>
      <c r="N2901" s="25" t="s">
        <v>5140</v>
      </c>
      <c r="O2901" s="25">
        <v>0</v>
      </c>
      <c r="P2901" s="25" t="s">
        <v>5141</v>
      </c>
      <c r="Q2901" s="25"/>
      <c r="R2901" s="25"/>
      <c r="S2901" s="25"/>
      <c r="T2901" s="26"/>
      <c r="U2901" s="20"/>
      <c r="V2901" s="20"/>
      <c r="W2901" s="20"/>
    </row>
    <row r="2902" spans="1:23" s="12" customFormat="1">
      <c r="A2902" s="20"/>
      <c r="B2902" s="21"/>
      <c r="C2902" s="22"/>
      <c r="D2902" s="22"/>
      <c r="E2902" s="22" t="s">
        <v>2222</v>
      </c>
      <c r="F2902" s="22"/>
      <c r="G2902" s="22"/>
      <c r="H2902" s="22"/>
      <c r="I2902" s="22"/>
      <c r="J2902" s="22"/>
      <c r="K2902" s="22"/>
      <c r="L2902" s="22"/>
      <c r="M2902" s="22"/>
      <c r="N2902" s="22" t="s">
        <v>5050</v>
      </c>
      <c r="O2902" s="22"/>
      <c r="P2902" s="22"/>
      <c r="Q2902" s="22"/>
      <c r="R2902" s="22"/>
      <c r="S2902" s="22"/>
      <c r="T2902" s="23" t="s">
        <v>5051</v>
      </c>
      <c r="U2902" s="20"/>
      <c r="V2902" s="20"/>
      <c r="W2902" s="20"/>
    </row>
    <row r="2903" spans="1:23">
      <c r="A2903" s="20"/>
      <c r="B2903" s="24"/>
      <c r="C2903" s="25"/>
      <c r="D2903" s="25"/>
      <c r="E2903" s="25" t="s">
        <v>5052</v>
      </c>
      <c r="F2903" s="25"/>
      <c r="G2903" s="25"/>
      <c r="H2903" s="25"/>
      <c r="I2903" s="25"/>
      <c r="J2903" s="25"/>
      <c r="K2903" s="25"/>
      <c r="L2903" s="25"/>
      <c r="M2903" s="25"/>
      <c r="N2903" s="25" t="s">
        <v>5142</v>
      </c>
      <c r="O2903" s="25"/>
      <c r="P2903" s="25"/>
      <c r="Q2903" s="25"/>
      <c r="R2903" s="25"/>
      <c r="S2903" s="25"/>
      <c r="T2903" s="26" t="s">
        <v>5143</v>
      </c>
      <c r="U2903" s="20"/>
      <c r="V2903" s="20"/>
      <c r="W2903" s="20"/>
    </row>
    <row r="2904" spans="1:23">
      <c r="A2904" s="20"/>
      <c r="B2904" s="21"/>
      <c r="C2904" s="22"/>
      <c r="D2904" s="22"/>
      <c r="E2904" s="22" t="s">
        <v>5144</v>
      </c>
      <c r="F2904" s="22"/>
      <c r="G2904" s="22"/>
      <c r="H2904" s="22"/>
      <c r="I2904" s="22"/>
      <c r="J2904" s="22"/>
      <c r="K2904" s="22"/>
      <c r="L2904" s="22"/>
      <c r="M2904" s="22"/>
      <c r="N2904" s="22" t="s">
        <v>5145</v>
      </c>
      <c r="O2904" s="22"/>
      <c r="P2904" s="22"/>
      <c r="Q2904" s="22"/>
      <c r="R2904" s="22"/>
      <c r="S2904" s="22"/>
      <c r="T2904" s="23" t="s">
        <v>5146</v>
      </c>
      <c r="U2904" s="20"/>
      <c r="V2904" s="20"/>
      <c r="W2904" s="20"/>
    </row>
    <row r="2905" spans="1:23" s="12" customFormat="1">
      <c r="A2905" s="20"/>
      <c r="B2905" s="24"/>
      <c r="C2905" s="25"/>
      <c r="D2905" s="25"/>
      <c r="E2905" s="25" t="s">
        <v>4438</v>
      </c>
      <c r="F2905" s="25"/>
      <c r="G2905" s="25"/>
      <c r="H2905" s="25"/>
      <c r="I2905" s="25"/>
      <c r="J2905" s="25"/>
      <c r="K2905" s="25"/>
      <c r="L2905" s="25"/>
      <c r="M2905" s="25" t="s">
        <v>2221</v>
      </c>
      <c r="N2905" s="25" t="s">
        <v>5055</v>
      </c>
      <c r="O2905" s="25"/>
      <c r="P2905" s="25" t="s">
        <v>4553</v>
      </c>
      <c r="Q2905" s="25" t="s">
        <v>5056</v>
      </c>
      <c r="R2905" s="25"/>
      <c r="S2905" s="25" t="s">
        <v>5133</v>
      </c>
      <c r="T2905" s="26" t="s">
        <v>5057</v>
      </c>
      <c r="U2905" s="20"/>
      <c r="V2905" s="20"/>
      <c r="W2905" s="20"/>
    </row>
    <row r="2906" spans="1:23">
      <c r="A2906" s="20"/>
      <c r="B2906" s="21"/>
      <c r="C2906" s="22"/>
      <c r="D2906" s="22"/>
      <c r="E2906" s="22" t="s">
        <v>5147</v>
      </c>
      <c r="F2906" s="22"/>
      <c r="G2906" s="22"/>
      <c r="H2906" s="22"/>
      <c r="I2906" s="22"/>
      <c r="J2906" s="22"/>
      <c r="K2906" s="22" t="s">
        <v>5113</v>
      </c>
      <c r="L2906" s="22"/>
      <c r="M2906" s="22"/>
      <c r="N2906" s="22"/>
      <c r="O2906" s="22"/>
      <c r="P2906" s="22"/>
      <c r="Q2906" s="22"/>
      <c r="R2906" s="22"/>
      <c r="S2906" s="22"/>
      <c r="T2906" s="23"/>
      <c r="U2906" s="20"/>
      <c r="V2906" s="20"/>
      <c r="W2906" s="20"/>
    </row>
    <row r="2907" spans="1:23">
      <c r="A2907" s="20"/>
      <c r="B2907" s="24" t="s">
        <v>5148</v>
      </c>
      <c r="C2907" s="25"/>
      <c r="D2907" s="25"/>
      <c r="E2907" s="25" t="s">
        <v>5149</v>
      </c>
      <c r="F2907" s="25"/>
      <c r="G2907" s="25"/>
      <c r="H2907" s="25"/>
      <c r="I2907" s="25"/>
      <c r="J2907" s="25"/>
      <c r="K2907" s="25"/>
      <c r="L2907" s="25"/>
      <c r="M2907" s="25" t="s">
        <v>5150</v>
      </c>
      <c r="N2907" s="25" t="s">
        <v>1927</v>
      </c>
      <c r="O2907" s="25"/>
      <c r="P2907" s="25" t="s">
        <v>232</v>
      </c>
      <c r="Q2907" s="25" t="s">
        <v>1294</v>
      </c>
      <c r="R2907" s="25"/>
      <c r="S2907" s="25" t="s">
        <v>289</v>
      </c>
      <c r="T2907" s="26" t="s">
        <v>5151</v>
      </c>
      <c r="U2907" s="20"/>
      <c r="V2907" s="20"/>
      <c r="W2907" s="20"/>
    </row>
    <row r="2908" spans="1:23">
      <c r="A2908" s="20"/>
      <c r="B2908" s="21"/>
      <c r="C2908" s="22"/>
      <c r="D2908" s="22"/>
      <c r="E2908" s="22" t="s">
        <v>5152</v>
      </c>
      <c r="F2908" s="22"/>
      <c r="G2908" s="22"/>
      <c r="H2908" s="22"/>
      <c r="I2908" s="22"/>
      <c r="J2908" s="22"/>
      <c r="K2908" s="22"/>
      <c r="L2908" s="22"/>
      <c r="M2908" s="22" t="s">
        <v>5150</v>
      </c>
      <c r="N2908" s="22" t="s">
        <v>1927</v>
      </c>
      <c r="O2908" s="22"/>
      <c r="P2908" s="22" t="s">
        <v>315</v>
      </c>
      <c r="Q2908" s="22" t="s">
        <v>1296</v>
      </c>
      <c r="R2908" s="22"/>
      <c r="S2908" s="22" t="s">
        <v>5153</v>
      </c>
      <c r="T2908" s="23" t="s">
        <v>3400</v>
      </c>
      <c r="U2908" s="20"/>
      <c r="V2908" s="20"/>
      <c r="W2908" s="20"/>
    </row>
    <row r="2909" spans="1:23">
      <c r="A2909" s="20"/>
      <c r="B2909" s="24"/>
      <c r="C2909" s="25"/>
      <c r="D2909" s="25"/>
      <c r="E2909" s="25" t="s">
        <v>5154</v>
      </c>
      <c r="F2909" s="25"/>
      <c r="G2909" s="25"/>
      <c r="H2909" s="25"/>
      <c r="I2909" s="25"/>
      <c r="J2909" s="25"/>
      <c r="K2909" s="25"/>
      <c r="L2909" s="25"/>
      <c r="M2909" s="25"/>
      <c r="N2909" s="25"/>
      <c r="O2909" s="25"/>
      <c r="P2909" s="25"/>
      <c r="Q2909" s="25"/>
      <c r="R2909" s="25"/>
      <c r="S2909" s="25"/>
      <c r="T2909" s="26"/>
      <c r="U2909" s="20"/>
      <c r="V2909" s="20"/>
      <c r="W2909" s="20"/>
    </row>
    <row r="2910" spans="1:23">
      <c r="A2910" s="20"/>
      <c r="B2910" s="21" t="s">
        <v>1030</v>
      </c>
      <c r="C2910" s="22"/>
      <c r="D2910" s="22" t="s">
        <v>5155</v>
      </c>
      <c r="E2910" s="22" t="s">
        <v>1030</v>
      </c>
      <c r="F2910" s="22"/>
      <c r="G2910" s="22"/>
      <c r="H2910" s="22" t="s">
        <v>5156</v>
      </c>
      <c r="I2910" s="22"/>
      <c r="J2910" s="22"/>
      <c r="K2910" s="22"/>
      <c r="L2910" s="22" t="s">
        <v>5157</v>
      </c>
      <c r="M2910" s="22"/>
      <c r="N2910" s="22"/>
      <c r="O2910" s="22"/>
      <c r="P2910" s="22"/>
      <c r="Q2910" s="22"/>
      <c r="R2910" s="22"/>
      <c r="S2910" s="22"/>
      <c r="T2910" s="23"/>
      <c r="U2910" s="20"/>
      <c r="V2910" s="20"/>
      <c r="W2910" s="20"/>
    </row>
    <row r="2911" spans="1:23">
      <c r="A2911" s="20"/>
      <c r="B2911" s="24"/>
      <c r="C2911" s="25"/>
      <c r="D2911" s="25"/>
      <c r="E2911" s="25" t="s">
        <v>5158</v>
      </c>
      <c r="F2911" s="25"/>
      <c r="G2911" s="25"/>
      <c r="H2911" s="25"/>
      <c r="I2911" s="25"/>
      <c r="J2911" s="25"/>
      <c r="K2911" s="25"/>
      <c r="L2911" s="25"/>
      <c r="M2911" s="25"/>
      <c r="N2911" s="25"/>
      <c r="O2911" s="25"/>
      <c r="P2911" s="25"/>
      <c r="Q2911" s="25"/>
      <c r="R2911" s="25"/>
      <c r="S2911" s="25"/>
      <c r="T2911" s="26"/>
      <c r="U2911" s="20"/>
      <c r="V2911" s="20"/>
      <c r="W2911" s="20"/>
    </row>
    <row r="2912" spans="1:23">
      <c r="A2912" s="20"/>
      <c r="B2912" s="21"/>
      <c r="C2912" s="22"/>
      <c r="D2912" s="22"/>
      <c r="E2912" s="22"/>
      <c r="F2912" s="22"/>
      <c r="G2912" s="22"/>
      <c r="H2912" s="22"/>
      <c r="I2912" s="22"/>
      <c r="J2912" s="22"/>
      <c r="K2912" s="22"/>
      <c r="L2912" s="22"/>
      <c r="M2912" s="22" t="s">
        <v>5063</v>
      </c>
      <c r="N2912" s="22"/>
      <c r="O2912" s="22"/>
      <c r="P2912" s="22"/>
      <c r="Q2912" s="22"/>
      <c r="R2912" s="22"/>
      <c r="S2912" s="22"/>
      <c r="T2912" s="23"/>
      <c r="U2912" s="20"/>
      <c r="V2912" s="20"/>
      <c r="W2912" s="20"/>
    </row>
    <row r="2913" spans="1:23">
      <c r="A2913" s="20"/>
      <c r="B2913" s="24"/>
      <c r="C2913" s="25"/>
      <c r="D2913" s="25"/>
      <c r="E2913" s="25" t="s">
        <v>5159</v>
      </c>
      <c r="F2913" s="25"/>
      <c r="G2913" s="25"/>
      <c r="H2913" s="25"/>
      <c r="I2913" s="25"/>
      <c r="J2913" s="25"/>
      <c r="K2913" s="25"/>
      <c r="L2913" s="25"/>
      <c r="M2913" s="25"/>
      <c r="N2913" s="25" t="s">
        <v>1927</v>
      </c>
      <c r="O2913" s="25"/>
      <c r="P2913" s="25" t="s">
        <v>315</v>
      </c>
      <c r="Q2913" s="25" t="s">
        <v>1296</v>
      </c>
      <c r="R2913" s="25"/>
      <c r="S2913" s="25" t="s">
        <v>5153</v>
      </c>
      <c r="T2913" s="26" t="s">
        <v>3400</v>
      </c>
      <c r="U2913" s="20"/>
      <c r="V2913" s="20"/>
      <c r="W2913" s="20"/>
    </row>
    <row r="2914" spans="1:23">
      <c r="A2914" s="20"/>
      <c r="B2914" s="21"/>
      <c r="C2914" s="22"/>
      <c r="D2914" s="22"/>
      <c r="E2914" s="22" t="s">
        <v>5160</v>
      </c>
      <c r="F2914" s="22"/>
      <c r="G2914" s="22"/>
      <c r="H2914" s="22"/>
      <c r="I2914" s="22"/>
      <c r="J2914" s="22"/>
      <c r="K2914" s="22"/>
      <c r="L2914" s="22"/>
      <c r="M2914" s="22" t="s">
        <v>5067</v>
      </c>
      <c r="N2914" s="22"/>
      <c r="O2914" s="22"/>
      <c r="P2914" s="22"/>
      <c r="Q2914" s="22"/>
      <c r="R2914" s="22"/>
      <c r="S2914" s="22"/>
      <c r="T2914" s="23"/>
      <c r="U2914" s="20"/>
      <c r="V2914" s="20"/>
      <c r="W2914" s="20"/>
    </row>
    <row r="2915" spans="1:23">
      <c r="A2915" s="20"/>
      <c r="B2915" s="24"/>
      <c r="C2915" s="25"/>
      <c r="D2915" s="25"/>
      <c r="E2915" s="25" t="s">
        <v>5161</v>
      </c>
      <c r="F2915" s="25"/>
      <c r="G2915" s="25"/>
      <c r="H2915" s="25"/>
      <c r="I2915" s="25"/>
      <c r="J2915" s="25"/>
      <c r="K2915" s="25"/>
      <c r="L2915" s="25"/>
      <c r="M2915" s="25"/>
      <c r="N2915" s="25"/>
      <c r="O2915" s="25"/>
      <c r="P2915" s="25"/>
      <c r="Q2915" s="25"/>
      <c r="R2915" s="25"/>
      <c r="S2915" s="25"/>
      <c r="T2915" s="26"/>
      <c r="U2915" s="20"/>
      <c r="V2915" s="20"/>
      <c r="W2915" s="20"/>
    </row>
    <row r="2916" spans="1:23">
      <c r="A2916" s="20"/>
      <c r="B2916" s="21"/>
      <c r="C2916" s="22"/>
      <c r="D2916" s="22"/>
      <c r="E2916" s="22" t="s">
        <v>5162</v>
      </c>
      <c r="F2916" s="22"/>
      <c r="G2916" s="22"/>
      <c r="H2916" s="22"/>
      <c r="I2916" s="22"/>
      <c r="J2916" s="22"/>
      <c r="K2916" s="22"/>
      <c r="L2916" s="22"/>
      <c r="M2916" s="22"/>
      <c r="N2916" s="22"/>
      <c r="O2916" s="22"/>
      <c r="P2916" s="22"/>
      <c r="Q2916" s="22"/>
      <c r="R2916" s="22"/>
      <c r="S2916" s="22"/>
      <c r="T2916" s="23"/>
      <c r="U2916" s="20"/>
      <c r="V2916" s="20"/>
      <c r="W2916" s="20"/>
    </row>
    <row r="2917" spans="1:23">
      <c r="A2917" s="20"/>
      <c r="B2917" s="24"/>
      <c r="C2917" s="25"/>
      <c r="D2917" s="25"/>
      <c r="E2917" s="25" t="s">
        <v>5163</v>
      </c>
      <c r="F2917" s="25"/>
      <c r="G2917" s="25"/>
      <c r="H2917" s="25"/>
      <c r="I2917" s="25"/>
      <c r="J2917" s="25"/>
      <c r="K2917" s="25"/>
      <c r="L2917" s="25"/>
      <c r="M2917" s="25" t="s">
        <v>5063</v>
      </c>
      <c r="N2917" s="25" t="s">
        <v>1927</v>
      </c>
      <c r="O2917" s="25"/>
      <c r="P2917" s="25" t="s">
        <v>138</v>
      </c>
      <c r="Q2917" s="25" t="s">
        <v>1299</v>
      </c>
      <c r="R2917" s="25"/>
      <c r="S2917" s="25" t="s">
        <v>4433</v>
      </c>
      <c r="T2917" s="26" t="s">
        <v>1228</v>
      </c>
      <c r="U2917" s="20"/>
      <c r="V2917" s="20"/>
      <c r="W2917" s="20"/>
    </row>
    <row r="2918" spans="1:23">
      <c r="A2918" s="20"/>
      <c r="B2918" s="21"/>
      <c r="C2918" s="22"/>
      <c r="D2918" s="22"/>
      <c r="E2918" s="22" t="s">
        <v>5164</v>
      </c>
      <c r="F2918" s="22"/>
      <c r="G2918" s="22"/>
      <c r="H2918" s="22"/>
      <c r="I2918" s="22"/>
      <c r="J2918" s="22"/>
      <c r="K2918" s="22"/>
      <c r="L2918" s="22"/>
      <c r="M2918" s="22" t="s">
        <v>5067</v>
      </c>
      <c r="N2918" s="22"/>
      <c r="O2918" s="22"/>
      <c r="P2918" s="22"/>
      <c r="Q2918" s="22"/>
      <c r="R2918" s="22"/>
      <c r="S2918" s="22"/>
      <c r="T2918" s="23"/>
      <c r="U2918" s="20"/>
      <c r="V2918" s="20"/>
      <c r="W2918" s="20"/>
    </row>
    <row r="2919" spans="1:23">
      <c r="A2919" s="20"/>
      <c r="B2919" s="24" t="s">
        <v>5165</v>
      </c>
      <c r="C2919" s="25"/>
      <c r="D2919" s="25"/>
      <c r="E2919" s="25"/>
      <c r="F2919" s="25"/>
      <c r="G2919" s="25"/>
      <c r="H2919" s="25"/>
      <c r="I2919" s="25"/>
      <c r="J2919" s="25"/>
      <c r="K2919" s="25"/>
      <c r="L2919" s="25"/>
      <c r="M2919" s="25"/>
      <c r="N2919" s="25"/>
      <c r="O2919" s="25"/>
      <c r="P2919" s="25"/>
      <c r="Q2919" s="25"/>
      <c r="R2919" s="25"/>
      <c r="S2919" s="25"/>
      <c r="T2919" s="26"/>
      <c r="U2919" s="20"/>
      <c r="V2919" s="20"/>
      <c r="W2919" s="20"/>
    </row>
    <row r="2920" spans="1:23">
      <c r="A2920" s="20"/>
      <c r="B2920" s="21" t="s">
        <v>5166</v>
      </c>
      <c r="C2920" s="22" t="s">
        <v>5167</v>
      </c>
      <c r="D2920" s="22"/>
      <c r="E2920" s="22" t="s">
        <v>5096</v>
      </c>
      <c r="F2920" s="22" t="s">
        <v>5113</v>
      </c>
      <c r="G2920" s="22"/>
      <c r="H2920" s="22"/>
      <c r="I2920" s="22" t="s">
        <v>5096</v>
      </c>
      <c r="J2920" s="22"/>
      <c r="K2920" s="22"/>
      <c r="L2920" s="22"/>
      <c r="M2920" s="22"/>
      <c r="N2920" s="22"/>
      <c r="O2920" s="22"/>
      <c r="P2920" s="22"/>
      <c r="Q2920" s="22"/>
      <c r="R2920" s="22"/>
      <c r="S2920" s="22"/>
      <c r="T2920" s="23"/>
      <c r="U2920" s="20"/>
      <c r="V2920" s="20"/>
      <c r="W2920" s="20"/>
    </row>
    <row r="2921" spans="1:23">
      <c r="A2921" s="20"/>
      <c r="B2921" s="24"/>
      <c r="C2921" s="25"/>
      <c r="D2921" s="25"/>
      <c r="E2921" s="25" t="s">
        <v>5168</v>
      </c>
      <c r="F2921" s="25"/>
      <c r="G2921" s="25"/>
      <c r="H2921" s="25"/>
      <c r="I2921" s="25"/>
      <c r="J2921" s="25"/>
      <c r="K2921" s="25"/>
      <c r="L2921" s="25"/>
      <c r="M2921" s="25"/>
      <c r="N2921" s="25"/>
      <c r="O2921" s="25"/>
      <c r="P2921" s="25"/>
      <c r="Q2921" s="25"/>
      <c r="R2921" s="25"/>
      <c r="S2921" s="25"/>
      <c r="T2921" s="26"/>
      <c r="U2921" s="20"/>
      <c r="V2921" s="20"/>
      <c r="W2921" s="20"/>
    </row>
    <row r="2922" spans="1:23">
      <c r="A2922" s="20"/>
      <c r="B2922" s="21"/>
      <c r="C2922" s="22"/>
      <c r="D2922" s="22"/>
      <c r="E2922" s="22" t="s">
        <v>5169</v>
      </c>
      <c r="F2922" s="22"/>
      <c r="G2922" s="22"/>
      <c r="H2922" s="22"/>
      <c r="I2922" s="22"/>
      <c r="J2922" s="22"/>
      <c r="K2922" s="22"/>
      <c r="L2922" s="22"/>
      <c r="M2922" s="22"/>
      <c r="N2922" s="22"/>
      <c r="O2922" s="22"/>
      <c r="P2922" s="22"/>
      <c r="Q2922" s="22"/>
      <c r="R2922" s="22"/>
      <c r="S2922" s="22"/>
      <c r="T2922" s="23"/>
      <c r="U2922" s="20"/>
      <c r="V2922" s="20"/>
      <c r="W2922" s="20"/>
    </row>
    <row r="2923" spans="1:23">
      <c r="A2923" s="20"/>
      <c r="B2923" s="24"/>
      <c r="C2923" s="25"/>
      <c r="D2923" s="25"/>
      <c r="E2923" s="25" t="s">
        <v>5170</v>
      </c>
      <c r="F2923" s="25"/>
      <c r="G2923" s="25"/>
      <c r="H2923" s="25"/>
      <c r="I2923" s="25"/>
      <c r="J2923" s="25"/>
      <c r="K2923" s="25"/>
      <c r="L2923" s="25"/>
      <c r="M2923" s="25" t="s">
        <v>5063</v>
      </c>
      <c r="N2923" s="25" t="s">
        <v>6</v>
      </c>
      <c r="O2923" s="25"/>
      <c r="P2923" s="25" t="s">
        <v>263</v>
      </c>
      <c r="Q2923" s="25" t="s">
        <v>156</v>
      </c>
      <c r="R2923" s="25"/>
      <c r="S2923" s="25" t="s">
        <v>679</v>
      </c>
      <c r="T2923" s="26" t="s">
        <v>5171</v>
      </c>
      <c r="U2923" s="20"/>
      <c r="V2923" s="20"/>
      <c r="W2923" s="20"/>
    </row>
    <row r="2924" spans="1:23">
      <c r="A2924" s="20"/>
      <c r="B2924" s="21"/>
      <c r="C2924" s="22"/>
      <c r="D2924" s="22"/>
      <c r="E2924" s="22"/>
      <c r="F2924" s="22"/>
      <c r="G2924" s="22"/>
      <c r="H2924" s="22"/>
      <c r="I2924" s="22"/>
      <c r="J2924" s="22"/>
      <c r="K2924" s="22"/>
      <c r="L2924" s="22"/>
      <c r="M2924" s="22" t="s">
        <v>5067</v>
      </c>
      <c r="N2924" s="22"/>
      <c r="O2924" s="22"/>
      <c r="P2924" s="22"/>
      <c r="Q2924" s="22"/>
      <c r="R2924" s="22"/>
      <c r="S2924" s="22"/>
      <c r="T2924" s="23"/>
      <c r="U2924" s="20"/>
      <c r="V2924" s="20"/>
      <c r="W2924" s="20"/>
    </row>
    <row r="2925" spans="1:23">
      <c r="A2925" s="20"/>
      <c r="B2925" s="24"/>
      <c r="C2925" s="25"/>
      <c r="D2925" s="25"/>
      <c r="E2925" s="25" t="s">
        <v>5172</v>
      </c>
      <c r="F2925" s="25"/>
      <c r="G2925" s="25"/>
      <c r="H2925" s="25"/>
      <c r="I2925" s="25"/>
      <c r="J2925" s="25" t="s">
        <v>5173</v>
      </c>
      <c r="K2925" s="25"/>
      <c r="L2925" s="25"/>
      <c r="M2925" s="25"/>
      <c r="N2925" s="25"/>
      <c r="O2925" s="25"/>
      <c r="P2925" s="25"/>
      <c r="Q2925" s="25"/>
      <c r="R2925" s="25"/>
      <c r="S2925" s="25"/>
      <c r="T2925" s="26"/>
      <c r="U2925" s="20"/>
      <c r="V2925" s="20"/>
      <c r="W2925" s="20"/>
    </row>
    <row r="2926" spans="1:23">
      <c r="A2926" s="20"/>
      <c r="B2926" s="21"/>
      <c r="C2926" s="22"/>
      <c r="D2926" s="22"/>
      <c r="E2926" s="22" t="s">
        <v>5174</v>
      </c>
      <c r="F2926" s="22"/>
      <c r="G2926" s="22"/>
      <c r="H2926" s="22"/>
      <c r="I2926" s="22"/>
      <c r="J2926" s="22"/>
      <c r="K2926" s="22"/>
      <c r="L2926" s="22"/>
      <c r="M2926" s="22"/>
      <c r="N2926" s="22"/>
      <c r="O2926" s="22"/>
      <c r="P2926" s="22"/>
      <c r="Q2926" s="22"/>
      <c r="R2926" s="22"/>
      <c r="S2926" s="22"/>
      <c r="T2926" s="23"/>
      <c r="U2926" s="20"/>
      <c r="V2926" s="20"/>
      <c r="W2926" s="20"/>
    </row>
    <row r="2927" spans="1:23">
      <c r="A2927" s="20"/>
      <c r="B2927" s="24"/>
      <c r="C2927" s="25"/>
      <c r="D2927" s="25"/>
      <c r="E2927" s="25" t="s">
        <v>5175</v>
      </c>
      <c r="F2927" s="25"/>
      <c r="G2927" s="25"/>
      <c r="H2927" s="25"/>
      <c r="I2927" s="25"/>
      <c r="J2927" s="25"/>
      <c r="K2927" s="25"/>
      <c r="L2927" s="25"/>
      <c r="M2927" s="25"/>
      <c r="N2927" s="25"/>
      <c r="O2927" s="25"/>
      <c r="P2927" s="25"/>
      <c r="Q2927" s="25"/>
      <c r="R2927" s="25"/>
      <c r="S2927" s="25"/>
      <c r="T2927" s="26"/>
      <c r="U2927" s="20"/>
      <c r="V2927" s="20"/>
      <c r="W2927" s="20"/>
    </row>
    <row r="2928" spans="1:23">
      <c r="A2928" s="20"/>
      <c r="B2928" s="21" t="s">
        <v>5176</v>
      </c>
      <c r="C2928" s="22"/>
      <c r="D2928" s="22"/>
      <c r="E2928" s="22" t="s">
        <v>5177</v>
      </c>
      <c r="F2928" s="22"/>
      <c r="G2928" s="22" t="s">
        <v>5113</v>
      </c>
      <c r="H2928" s="22"/>
      <c r="I2928" s="22" t="s">
        <v>5177</v>
      </c>
      <c r="J2928" s="22"/>
      <c r="K2928" s="22"/>
      <c r="L2928" s="22"/>
      <c r="M2928" s="22" t="s">
        <v>5063</v>
      </c>
      <c r="N2928" s="22" t="s">
        <v>5178</v>
      </c>
      <c r="O2928" s="22"/>
      <c r="P2928" s="22" t="s">
        <v>146</v>
      </c>
      <c r="Q2928" s="22" t="s">
        <v>316</v>
      </c>
      <c r="R2928" s="22"/>
      <c r="S2928" s="22" t="s">
        <v>624</v>
      </c>
      <c r="T2928" s="23" t="s">
        <v>1580</v>
      </c>
      <c r="U2928" s="20"/>
      <c r="V2928" s="20"/>
      <c r="W2928" s="20"/>
    </row>
    <row r="2929" spans="1:25">
      <c r="A2929" s="20"/>
      <c r="B2929" s="24" t="s">
        <v>5179</v>
      </c>
      <c r="C2929" s="25"/>
      <c r="D2929" s="25"/>
      <c r="E2929" s="25" t="s">
        <v>5180</v>
      </c>
      <c r="F2929" s="25"/>
      <c r="G2929" s="25"/>
      <c r="H2929" s="25"/>
      <c r="I2929" s="25"/>
      <c r="J2929" s="25"/>
      <c r="K2929" s="25"/>
      <c r="L2929" s="25"/>
      <c r="M2929" s="25" t="s">
        <v>5067</v>
      </c>
      <c r="N2929" s="25"/>
      <c r="O2929" s="25"/>
      <c r="P2929" s="25"/>
      <c r="Q2929" s="25"/>
      <c r="R2929" s="25"/>
      <c r="S2929" s="25"/>
      <c r="T2929" s="26"/>
      <c r="U2929" s="20"/>
      <c r="V2929" s="20"/>
      <c r="W2929" s="20"/>
    </row>
    <row r="2930" spans="1:25">
      <c r="A2930" s="20"/>
      <c r="B2930" s="21"/>
      <c r="C2930" s="22"/>
      <c r="D2930" s="22"/>
      <c r="E2930" s="22" t="s">
        <v>5181</v>
      </c>
      <c r="F2930" s="22"/>
      <c r="G2930" s="22"/>
      <c r="H2930" s="22"/>
      <c r="I2930" s="22"/>
      <c r="J2930" s="22"/>
      <c r="K2930" s="22"/>
      <c r="L2930" s="22"/>
      <c r="M2930" s="22"/>
      <c r="N2930" s="22"/>
      <c r="O2930" s="22"/>
      <c r="P2930" s="22"/>
      <c r="Q2930" s="22"/>
      <c r="R2930" s="22"/>
      <c r="S2930" s="22"/>
      <c r="T2930" s="23"/>
      <c r="U2930" s="20"/>
      <c r="V2930" s="20"/>
      <c r="W2930" s="20"/>
    </row>
    <row r="2931" spans="1:25">
      <c r="A2931" s="20"/>
      <c r="B2931" s="24"/>
      <c r="C2931" s="25"/>
      <c r="D2931" s="25"/>
      <c r="E2931" s="25" t="s">
        <v>5182</v>
      </c>
      <c r="F2931" s="25"/>
      <c r="G2931" s="25"/>
      <c r="H2931" s="25"/>
      <c r="I2931" s="25"/>
      <c r="J2931" s="25"/>
      <c r="K2931" s="25"/>
      <c r="L2931" s="25"/>
      <c r="M2931" s="25"/>
      <c r="N2931" s="25"/>
      <c r="O2931" s="25"/>
      <c r="P2931" s="25"/>
      <c r="Q2931" s="25"/>
      <c r="R2931" s="25"/>
      <c r="S2931" s="25"/>
      <c r="T2931" s="26"/>
      <c r="U2931" s="20"/>
      <c r="V2931" s="20"/>
      <c r="W2931" s="20"/>
    </row>
    <row r="2932" spans="1:25">
      <c r="A2932" s="20"/>
      <c r="B2932" s="21"/>
      <c r="C2932" s="22"/>
      <c r="D2932" s="22"/>
      <c r="E2932" s="22" t="s">
        <v>5183</v>
      </c>
      <c r="F2932" s="22"/>
      <c r="G2932" s="22"/>
      <c r="H2932" s="22"/>
      <c r="I2932" s="22"/>
      <c r="J2932" s="22"/>
      <c r="K2932" s="22"/>
      <c r="L2932" s="22"/>
      <c r="M2932" s="22"/>
      <c r="N2932" s="22"/>
      <c r="O2932" s="22"/>
      <c r="P2932" s="22"/>
      <c r="Q2932" s="22"/>
      <c r="R2932" s="22"/>
      <c r="S2932" s="22"/>
      <c r="T2932" s="23"/>
      <c r="U2932" s="20"/>
      <c r="V2932" s="20"/>
      <c r="W2932" s="20"/>
    </row>
    <row r="2933" spans="1:25">
      <c r="A2933" s="20"/>
      <c r="B2933" s="24"/>
      <c r="C2933" s="25"/>
      <c r="D2933" s="25"/>
      <c r="E2933" s="25" t="s">
        <v>5184</v>
      </c>
      <c r="F2933" s="25"/>
      <c r="G2933" s="25"/>
      <c r="H2933" s="25"/>
      <c r="I2933" s="25"/>
      <c r="J2933" s="25"/>
      <c r="K2933" s="25"/>
      <c r="L2933" s="25"/>
      <c r="M2933" s="25"/>
      <c r="N2933" s="25"/>
      <c r="O2933" s="25"/>
      <c r="P2933" s="25"/>
      <c r="Q2933" s="25"/>
      <c r="R2933" s="25"/>
      <c r="S2933" s="25"/>
      <c r="T2933" s="26"/>
      <c r="U2933" s="20"/>
      <c r="V2933" s="20"/>
      <c r="W2933" s="20"/>
    </row>
    <row r="2934" spans="1:25">
      <c r="A2934" s="20"/>
      <c r="B2934" s="21"/>
      <c r="C2934" s="22"/>
      <c r="D2934" s="22"/>
      <c r="E2934" s="22" t="s">
        <v>5185</v>
      </c>
      <c r="F2934" s="22"/>
      <c r="G2934" s="22"/>
      <c r="H2934" s="22"/>
      <c r="I2934" s="22"/>
      <c r="J2934" s="22"/>
      <c r="K2934" s="22"/>
      <c r="L2934" s="22"/>
      <c r="M2934" s="22" t="s">
        <v>5063</v>
      </c>
      <c r="N2934" s="22"/>
      <c r="O2934" s="22"/>
      <c r="P2934" s="22"/>
      <c r="Q2934" s="22"/>
      <c r="R2934" s="22"/>
      <c r="S2934" s="22"/>
      <c r="T2934" s="23"/>
      <c r="U2934" s="20"/>
      <c r="V2934" s="20"/>
      <c r="W2934" s="20"/>
    </row>
    <row r="2935" spans="1:25">
      <c r="A2935" s="20"/>
      <c r="B2935" s="24"/>
      <c r="C2935" s="25"/>
      <c r="D2935" s="25"/>
      <c r="E2935" s="25" t="s">
        <v>5186</v>
      </c>
      <c r="F2935" s="25"/>
      <c r="G2935" s="25"/>
      <c r="H2935" s="25"/>
      <c r="I2935" s="25"/>
      <c r="J2935" s="25"/>
      <c r="K2935" s="25"/>
      <c r="L2935" s="25"/>
      <c r="M2935" s="25" t="s">
        <v>5067</v>
      </c>
      <c r="N2935" s="25" t="s">
        <v>6</v>
      </c>
      <c r="O2935" s="25"/>
      <c r="P2935" s="25" t="s">
        <v>172</v>
      </c>
      <c r="Q2935" s="25" t="s">
        <v>651</v>
      </c>
      <c r="R2935" s="25"/>
      <c r="S2935" s="25" t="s">
        <v>667</v>
      </c>
      <c r="T2935" s="26" t="s">
        <v>5187</v>
      </c>
      <c r="U2935" s="20"/>
      <c r="V2935" s="20"/>
      <c r="W2935" s="20"/>
    </row>
    <row r="2936" spans="1:25">
      <c r="A2936" s="20"/>
      <c r="B2936" s="21"/>
      <c r="C2936" s="22"/>
      <c r="D2936" s="22"/>
      <c r="E2936" s="22" t="s">
        <v>5188</v>
      </c>
      <c r="F2936" s="22"/>
      <c r="G2936" s="22"/>
      <c r="H2936" s="22"/>
      <c r="I2936" s="22"/>
      <c r="J2936" s="22"/>
      <c r="K2936" s="22"/>
      <c r="L2936" s="22"/>
      <c r="M2936" s="22"/>
      <c r="N2936" s="22"/>
      <c r="O2936" s="22"/>
      <c r="P2936" s="22"/>
      <c r="Q2936" s="22"/>
      <c r="R2936" s="22"/>
      <c r="S2936" s="22"/>
      <c r="T2936" s="23"/>
      <c r="U2936" s="20"/>
      <c r="V2936" s="20"/>
      <c r="W2936" s="20"/>
    </row>
    <row r="2937" spans="1:25">
      <c r="A2937" s="20"/>
      <c r="B2937" s="24"/>
      <c r="C2937" s="25"/>
      <c r="D2937" s="25"/>
      <c r="E2937" s="25" t="s">
        <v>5189</v>
      </c>
      <c r="F2937" s="25"/>
      <c r="G2937" s="25"/>
      <c r="H2937" s="25"/>
      <c r="I2937" s="25"/>
      <c r="J2937" s="25"/>
      <c r="K2937" s="25"/>
      <c r="L2937" s="25"/>
      <c r="M2937" s="25"/>
      <c r="N2937" s="25"/>
      <c r="O2937" s="25"/>
      <c r="P2937" s="25"/>
      <c r="Q2937" s="25"/>
      <c r="R2937" s="25"/>
      <c r="S2937" s="25"/>
      <c r="T2937" s="26"/>
      <c r="U2937" s="20"/>
      <c r="V2937" s="20"/>
      <c r="W2937" s="20"/>
    </row>
    <row r="2938" spans="1:25">
      <c r="A2938" s="20"/>
      <c r="B2938" s="21"/>
      <c r="C2938" s="22"/>
      <c r="D2938" s="22"/>
      <c r="E2938" s="22" t="s">
        <v>5190</v>
      </c>
      <c r="F2938" s="22"/>
      <c r="G2938" s="22"/>
      <c r="H2938" s="22"/>
      <c r="I2938" s="22"/>
      <c r="J2938" s="22"/>
      <c r="K2938" s="22"/>
      <c r="L2938" s="22"/>
      <c r="M2938" s="22"/>
      <c r="N2938" s="22"/>
      <c r="O2938" s="22"/>
      <c r="P2938" s="22"/>
      <c r="Q2938" s="22"/>
      <c r="R2938" s="22"/>
      <c r="S2938" s="22"/>
      <c r="T2938" s="23"/>
      <c r="U2938" s="20"/>
      <c r="V2938" s="20"/>
      <c r="W2938" s="20"/>
    </row>
    <row r="2939" spans="1:25" s="6" customFormat="1">
      <c r="A2939" s="20"/>
      <c r="B2939" s="21"/>
      <c r="C2939" s="22"/>
      <c r="D2939" s="22"/>
      <c r="E2939" s="22" t="s">
        <v>5047</v>
      </c>
      <c r="F2939" s="22"/>
      <c r="G2939" s="22"/>
      <c r="H2939" s="22"/>
      <c r="I2939" s="22"/>
      <c r="J2939" s="22"/>
      <c r="K2939" s="22"/>
      <c r="L2939" s="22"/>
      <c r="M2939" s="22"/>
      <c r="N2939" s="22"/>
      <c r="O2939" s="22"/>
      <c r="P2939" s="22"/>
      <c r="Q2939" s="22"/>
      <c r="R2939" s="22"/>
      <c r="S2939" s="22"/>
      <c r="T2939" s="22" t="s">
        <v>5191</v>
      </c>
      <c r="U2939" s="22"/>
      <c r="V2939" s="22"/>
      <c r="W2939" s="22"/>
      <c r="X2939" s="8"/>
      <c r="Y2939" s="17"/>
    </row>
    <row r="2940" spans="1:25">
      <c r="A2940" s="20"/>
      <c r="B2940" s="24"/>
      <c r="C2940" s="25"/>
      <c r="D2940" s="25"/>
      <c r="E2940" s="25" t="s">
        <v>2222</v>
      </c>
      <c r="F2940" s="25"/>
      <c r="G2940" s="25"/>
      <c r="H2940" s="25"/>
      <c r="I2940" s="25"/>
      <c r="J2940" s="25"/>
      <c r="K2940" s="25"/>
      <c r="L2940" s="25"/>
      <c r="M2940" s="25"/>
      <c r="N2940" s="25"/>
      <c r="O2940" s="25"/>
      <c r="P2940" s="25"/>
      <c r="Q2940" s="25"/>
      <c r="R2940" s="25"/>
      <c r="S2940" s="25"/>
      <c r="T2940" s="25" t="s">
        <v>5050</v>
      </c>
      <c r="U2940" s="25"/>
      <c r="V2940" s="25"/>
      <c r="W2940" s="25"/>
      <c r="X2940" s="4"/>
      <c r="Y2940" s="5" t="s">
        <v>5051</v>
      </c>
    </row>
    <row r="2941" spans="1:25">
      <c r="A2941" s="20"/>
      <c r="B2941" s="21"/>
      <c r="C2941" s="22"/>
      <c r="D2941" s="22"/>
      <c r="E2941" s="22" t="s">
        <v>5052</v>
      </c>
      <c r="F2941" s="22"/>
      <c r="G2941" s="22"/>
      <c r="H2941" s="22"/>
      <c r="I2941" s="22"/>
      <c r="J2941" s="22"/>
      <c r="K2941" s="22"/>
      <c r="L2941" s="22"/>
      <c r="M2941" s="22"/>
      <c r="N2941" s="22"/>
      <c r="O2941" s="22"/>
      <c r="P2941" s="22"/>
      <c r="Q2941" s="22"/>
      <c r="R2941" s="22"/>
      <c r="S2941" s="22"/>
      <c r="T2941" s="22" t="s">
        <v>5142</v>
      </c>
      <c r="U2941" s="22"/>
      <c r="V2941" s="22"/>
      <c r="W2941" s="22"/>
      <c r="X2941" s="1"/>
      <c r="Y2941" s="2" t="s">
        <v>5143</v>
      </c>
    </row>
    <row r="2942" spans="1:25">
      <c r="A2942" s="20"/>
      <c r="B2942" s="24"/>
      <c r="C2942" s="25"/>
      <c r="D2942" s="25"/>
      <c r="E2942" s="25" t="s">
        <v>5144</v>
      </c>
      <c r="F2942" s="25"/>
      <c r="G2942" s="25"/>
      <c r="H2942" s="25"/>
      <c r="I2942" s="25"/>
      <c r="J2942" s="25"/>
      <c r="K2942" s="25"/>
      <c r="L2942" s="25"/>
      <c r="M2942" s="25"/>
      <c r="N2942" s="25"/>
      <c r="O2942" s="25"/>
      <c r="P2942" s="25"/>
      <c r="Q2942" s="25"/>
      <c r="R2942" s="25"/>
      <c r="S2942" s="25"/>
      <c r="T2942" s="25" t="s">
        <v>5145</v>
      </c>
      <c r="U2942" s="25"/>
      <c r="V2942" s="25"/>
      <c r="W2942" s="25"/>
      <c r="X2942" s="4"/>
      <c r="Y2942" s="5" t="s">
        <v>5146</v>
      </c>
    </row>
    <row r="2943" spans="1:25" s="12" customFormat="1">
      <c r="A2943" s="20"/>
      <c r="B2943" s="21"/>
      <c r="C2943" s="22"/>
      <c r="D2943" s="22"/>
      <c r="E2943" s="22" t="s">
        <v>4438</v>
      </c>
      <c r="F2943" s="22"/>
      <c r="G2943" s="22"/>
      <c r="H2943" s="22"/>
      <c r="I2943" s="22"/>
      <c r="J2943" s="22"/>
      <c r="K2943" s="22"/>
      <c r="L2943" s="22"/>
      <c r="M2943" s="22"/>
      <c r="N2943" s="22"/>
      <c r="O2943" s="22"/>
      <c r="P2943" s="22"/>
      <c r="Q2943" s="22"/>
      <c r="R2943" s="22"/>
      <c r="S2943" s="22" t="s">
        <v>2221</v>
      </c>
      <c r="T2943" s="22" t="s">
        <v>5055</v>
      </c>
      <c r="U2943" s="22" t="s">
        <v>4553</v>
      </c>
      <c r="V2943" s="22" t="s">
        <v>5056</v>
      </c>
      <c r="W2943" s="22"/>
      <c r="X2943" s="10" t="s">
        <v>5133</v>
      </c>
      <c r="Y2943" s="11" t="s">
        <v>5057</v>
      </c>
    </row>
    <row r="2944" spans="1:25">
      <c r="A2944" s="20"/>
      <c r="B2944" s="24" t="s">
        <v>5177</v>
      </c>
      <c r="C2944" s="25" t="s">
        <v>5192</v>
      </c>
      <c r="D2944" s="25"/>
      <c r="E2944" s="25" t="s">
        <v>5177</v>
      </c>
      <c r="F2944" s="25"/>
      <c r="G2944" s="25"/>
      <c r="H2944" s="25"/>
      <c r="I2944" s="25"/>
      <c r="J2944" s="25"/>
      <c r="K2944" s="25" t="s">
        <v>5193</v>
      </c>
      <c r="L2944" s="25"/>
      <c r="M2944" s="25"/>
      <c r="N2944" s="25"/>
      <c r="O2944" s="25"/>
      <c r="P2944" s="25" t="s">
        <v>5194</v>
      </c>
      <c r="Q2944" s="25"/>
      <c r="R2944" s="25" t="s">
        <v>5195</v>
      </c>
      <c r="S2944" s="25"/>
      <c r="T2944" s="25"/>
      <c r="U2944" s="25"/>
      <c r="V2944" s="25"/>
      <c r="W2944" s="25"/>
      <c r="X2944" s="4"/>
      <c r="Y2944" s="5"/>
    </row>
    <row r="2945" spans="1:25">
      <c r="A2945" s="20"/>
      <c r="B2945" s="21" t="s">
        <v>5196</v>
      </c>
      <c r="C2945" s="22"/>
      <c r="D2945" s="22"/>
      <c r="E2945" s="22" t="s">
        <v>5197</v>
      </c>
      <c r="F2945" s="22"/>
      <c r="G2945" s="22"/>
      <c r="H2945" s="22"/>
      <c r="I2945" s="22" t="s">
        <v>5195</v>
      </c>
      <c r="J2945" s="22"/>
      <c r="K2945" s="22"/>
      <c r="L2945" s="22"/>
      <c r="M2945" s="22"/>
      <c r="N2945" s="22"/>
      <c r="O2945" s="22" t="s">
        <v>5197</v>
      </c>
      <c r="P2945" s="22"/>
      <c r="Q2945" s="22"/>
      <c r="R2945" s="22"/>
      <c r="S2945" s="22"/>
      <c r="T2945" s="22"/>
      <c r="U2945" s="22"/>
      <c r="V2945" s="22"/>
      <c r="W2945" s="22"/>
      <c r="X2945" s="1"/>
      <c r="Y2945" s="2"/>
    </row>
    <row r="2946" spans="1:25">
      <c r="A2946" s="20"/>
      <c r="B2946" s="24" t="s">
        <v>5107</v>
      </c>
      <c r="C2946" s="25" t="s">
        <v>5197</v>
      </c>
      <c r="D2946" s="25"/>
      <c r="E2946" s="25" t="s">
        <v>5198</v>
      </c>
      <c r="F2946" s="25"/>
      <c r="G2946" s="25"/>
      <c r="H2946" s="25"/>
      <c r="I2946" s="25"/>
      <c r="J2946" s="25"/>
      <c r="K2946" s="25"/>
      <c r="L2946" s="25"/>
      <c r="M2946" s="25"/>
      <c r="N2946" s="25"/>
      <c r="O2946" s="25" t="s">
        <v>5193</v>
      </c>
      <c r="P2946" s="25"/>
      <c r="Q2946" s="25"/>
      <c r="R2946" s="25"/>
      <c r="S2946" s="25"/>
      <c r="T2946" s="25"/>
      <c r="U2946" s="25"/>
      <c r="V2946" s="25"/>
      <c r="W2946" s="25"/>
      <c r="X2946" s="4"/>
      <c r="Y2946" s="5"/>
    </row>
    <row r="2947" spans="1:25">
      <c r="A2947" s="20"/>
      <c r="B2947" s="21" t="s">
        <v>5199</v>
      </c>
      <c r="C2947" s="22"/>
      <c r="D2947" s="22" t="s">
        <v>5200</v>
      </c>
      <c r="E2947" s="22" t="s">
        <v>5201</v>
      </c>
      <c r="F2947" s="22"/>
      <c r="G2947" s="22"/>
      <c r="H2947" s="22"/>
      <c r="I2947" s="22"/>
      <c r="J2947" s="22"/>
      <c r="K2947" s="22"/>
      <c r="L2947" s="22" t="s">
        <v>5200</v>
      </c>
      <c r="M2947" s="22"/>
      <c r="N2947" s="22"/>
      <c r="O2947" s="22"/>
      <c r="P2947" s="22" t="s">
        <v>5202</v>
      </c>
      <c r="Q2947" s="22"/>
      <c r="R2947" s="22"/>
      <c r="S2947" s="22"/>
      <c r="T2947" s="22"/>
      <c r="U2947" s="22"/>
      <c r="V2947" s="22"/>
      <c r="W2947" s="22"/>
      <c r="X2947" s="1"/>
      <c r="Y2947" s="2"/>
    </row>
    <row r="2948" spans="1:25">
      <c r="A2948" s="20"/>
      <c r="B2948" s="24"/>
      <c r="C2948" s="25"/>
      <c r="D2948" s="25"/>
      <c r="E2948" s="25" t="s">
        <v>5203</v>
      </c>
      <c r="F2948" s="25"/>
      <c r="G2948" s="25"/>
      <c r="H2948" s="25"/>
      <c r="I2948" s="25"/>
      <c r="J2948" s="25"/>
      <c r="K2948" s="25"/>
      <c r="L2948" s="25"/>
      <c r="M2948" s="25"/>
      <c r="N2948" s="25"/>
      <c r="O2948" s="25"/>
      <c r="P2948" s="25"/>
      <c r="Q2948" s="25"/>
      <c r="R2948" s="25"/>
      <c r="S2948" s="25"/>
      <c r="T2948" s="25"/>
      <c r="U2948" s="25"/>
      <c r="V2948" s="25"/>
      <c r="W2948" s="25"/>
      <c r="X2948" s="4"/>
      <c r="Y2948" s="5"/>
    </row>
    <row r="2949" spans="1:25">
      <c r="A2949" s="20"/>
      <c r="B2949" s="21" t="s">
        <v>5204</v>
      </c>
      <c r="C2949" s="22"/>
      <c r="D2949" s="22"/>
      <c r="E2949" s="22" t="s">
        <v>5205</v>
      </c>
      <c r="F2949" s="22"/>
      <c r="G2949" s="22"/>
      <c r="H2949" s="22"/>
      <c r="I2949" s="22"/>
      <c r="J2949" s="22"/>
      <c r="K2949" s="22"/>
      <c r="L2949" s="22"/>
      <c r="M2949" s="22"/>
      <c r="N2949" s="22"/>
      <c r="O2949" s="22"/>
      <c r="P2949" s="22" t="s">
        <v>5197</v>
      </c>
      <c r="Q2949" s="22"/>
      <c r="R2949" s="22"/>
      <c r="S2949" s="22" t="s">
        <v>5063</v>
      </c>
      <c r="T2949" s="22"/>
      <c r="U2949" s="22" t="s">
        <v>219</v>
      </c>
      <c r="V2949" s="22" t="s">
        <v>163</v>
      </c>
      <c r="W2949" s="22"/>
      <c r="X2949" s="1" t="s">
        <v>3559</v>
      </c>
      <c r="Y2949" s="2" t="s">
        <v>3330</v>
      </c>
    </row>
    <row r="2950" spans="1:25">
      <c r="A2950" s="20"/>
      <c r="B2950" s="24"/>
      <c r="C2950" s="25"/>
      <c r="D2950" s="25"/>
      <c r="E2950" s="25" t="s">
        <v>5206</v>
      </c>
      <c r="F2950" s="25"/>
      <c r="G2950" s="25"/>
      <c r="H2950" s="25"/>
      <c r="I2950" s="25"/>
      <c r="J2950" s="25"/>
      <c r="K2950" s="25"/>
      <c r="L2950" s="25"/>
      <c r="M2950" s="25"/>
      <c r="N2950" s="25"/>
      <c r="O2950" s="25"/>
      <c r="P2950" s="25"/>
      <c r="Q2950" s="25"/>
      <c r="R2950" s="25"/>
      <c r="S2950" s="25" t="s">
        <v>5067</v>
      </c>
      <c r="T2950" s="25" t="s">
        <v>5207</v>
      </c>
      <c r="U2950" s="25"/>
      <c r="V2950" s="25"/>
      <c r="W2950" s="25"/>
      <c r="X2950" s="4"/>
      <c r="Y2950" s="5"/>
    </row>
    <row r="2951" spans="1:25">
      <c r="A2951" s="20"/>
      <c r="B2951" s="21"/>
      <c r="C2951" s="22"/>
      <c r="D2951" s="22"/>
      <c r="E2951" s="22" t="s">
        <v>5208</v>
      </c>
      <c r="F2951" s="22"/>
      <c r="G2951" s="22"/>
      <c r="H2951" s="22"/>
      <c r="I2951" s="22"/>
      <c r="J2951" s="22"/>
      <c r="K2951" s="22"/>
      <c r="L2951" s="22"/>
      <c r="M2951" s="22"/>
      <c r="N2951" s="22"/>
      <c r="O2951" s="22"/>
      <c r="P2951" s="22"/>
      <c r="Q2951" s="22"/>
      <c r="R2951" s="22"/>
      <c r="S2951" s="22"/>
      <c r="T2951" s="22"/>
      <c r="U2951" s="22"/>
      <c r="V2951" s="22"/>
      <c r="W2951" s="22"/>
      <c r="X2951" s="1"/>
      <c r="Y2951" s="2"/>
    </row>
    <row r="2952" spans="1:25">
      <c r="A2952" s="20"/>
      <c r="B2952" s="24"/>
      <c r="C2952" s="25"/>
      <c r="D2952" s="25"/>
      <c r="E2952" s="25" t="s">
        <v>5209</v>
      </c>
      <c r="F2952" s="25"/>
      <c r="G2952" s="25"/>
      <c r="H2952" s="25"/>
      <c r="I2952" s="25"/>
      <c r="J2952" s="25"/>
      <c r="K2952" s="25"/>
      <c r="L2952" s="25"/>
      <c r="M2952" s="25"/>
      <c r="N2952" s="25"/>
      <c r="O2952" s="25"/>
      <c r="P2952" s="25"/>
      <c r="Q2952" s="25"/>
      <c r="R2952" s="25"/>
      <c r="S2952" s="25"/>
      <c r="T2952" s="25"/>
      <c r="U2952" s="25"/>
      <c r="V2952" s="25"/>
      <c r="W2952" s="25"/>
      <c r="X2952" s="4"/>
      <c r="Y2952" s="5"/>
    </row>
    <row r="2953" spans="1:25">
      <c r="A2953" s="20"/>
      <c r="B2953" s="21"/>
      <c r="C2953" s="22"/>
      <c r="D2953" s="22"/>
      <c r="E2953" s="22" t="s">
        <v>5210</v>
      </c>
      <c r="F2953" s="22"/>
      <c r="G2953" s="22"/>
      <c r="H2953" s="22"/>
      <c r="I2953" s="22"/>
      <c r="J2953" s="22"/>
      <c r="K2953" s="22"/>
      <c r="L2953" s="22"/>
      <c r="M2953" s="22"/>
      <c r="N2953" s="22"/>
      <c r="O2953" s="22"/>
      <c r="P2953" s="22"/>
      <c r="Q2953" s="22"/>
      <c r="R2953" s="22"/>
      <c r="S2953" s="22"/>
      <c r="T2953" s="22"/>
      <c r="U2953" s="22"/>
      <c r="V2953" s="22"/>
      <c r="W2953" s="22"/>
      <c r="X2953" s="1"/>
      <c r="Y2953" s="2"/>
    </row>
    <row r="2954" spans="1:25">
      <c r="A2954" s="20"/>
      <c r="B2954" s="24" t="s">
        <v>5211</v>
      </c>
      <c r="C2954" s="25"/>
      <c r="D2954" s="25"/>
      <c r="E2954" s="25"/>
      <c r="F2954" s="25"/>
      <c r="G2954" s="25"/>
      <c r="H2954" s="25"/>
      <c r="I2954" s="25"/>
      <c r="J2954" s="25"/>
      <c r="K2954" s="25"/>
      <c r="L2954" s="25"/>
      <c r="M2954" s="25"/>
      <c r="N2954" s="25"/>
      <c r="O2954" s="25"/>
      <c r="P2954" s="25"/>
      <c r="Q2954" s="25"/>
      <c r="R2954" s="25"/>
      <c r="S2954" s="25"/>
      <c r="T2954" s="25"/>
      <c r="U2954" s="25"/>
      <c r="V2954" s="25"/>
      <c r="W2954" s="25"/>
      <c r="X2954" s="4"/>
      <c r="Y2954" s="5"/>
    </row>
    <row r="2955" spans="1:25">
      <c r="A2955" s="20"/>
      <c r="B2955" s="21" t="s">
        <v>5212</v>
      </c>
      <c r="C2955" s="22" t="s">
        <v>5213</v>
      </c>
      <c r="D2955" s="22"/>
      <c r="E2955" s="22" t="s">
        <v>5212</v>
      </c>
      <c r="F2955" s="22"/>
      <c r="G2955" s="22"/>
      <c r="H2955" s="22"/>
      <c r="I2955" s="22" t="s">
        <v>5214</v>
      </c>
      <c r="J2955" s="22"/>
      <c r="K2955" s="22"/>
      <c r="L2955" s="22"/>
      <c r="M2955" s="22"/>
      <c r="N2955" s="22"/>
      <c r="O2955" s="22"/>
      <c r="P2955" s="22"/>
      <c r="Q2955" s="22" t="s">
        <v>5215</v>
      </c>
      <c r="R2955" s="22"/>
      <c r="S2955" s="22"/>
      <c r="T2955" s="22"/>
      <c r="U2955" s="22"/>
      <c r="V2955" s="22"/>
      <c r="W2955" s="22"/>
      <c r="X2955" s="1"/>
      <c r="Y2955" s="2"/>
    </row>
    <row r="2956" spans="1:25">
      <c r="A2956" s="20"/>
      <c r="B2956" s="24" t="s">
        <v>5216</v>
      </c>
      <c r="C2956" s="25"/>
      <c r="D2956" s="25"/>
      <c r="E2956" s="25" t="s">
        <v>5217</v>
      </c>
      <c r="F2956" s="25"/>
      <c r="G2956" s="25"/>
      <c r="H2956" s="25" t="s">
        <v>5218</v>
      </c>
      <c r="I2956" s="25"/>
      <c r="J2956" s="25"/>
      <c r="K2956" s="25"/>
      <c r="L2956" s="25"/>
      <c r="M2956" s="25"/>
      <c r="N2956" s="25"/>
      <c r="O2956" s="25"/>
      <c r="P2956" s="25" t="s">
        <v>5219</v>
      </c>
      <c r="Q2956" s="25"/>
      <c r="R2956" s="25"/>
      <c r="S2956" s="25"/>
      <c r="T2956" s="25"/>
      <c r="U2956" s="25"/>
      <c r="V2956" s="25"/>
      <c r="W2956" s="25"/>
      <c r="X2956" s="4"/>
      <c r="Y2956" s="5"/>
    </row>
    <row r="2957" spans="1:25">
      <c r="A2957" s="20"/>
      <c r="B2957" s="21" t="s">
        <v>5220</v>
      </c>
      <c r="C2957" s="22"/>
      <c r="D2957" s="22"/>
      <c r="E2957" s="22" t="s">
        <v>5221</v>
      </c>
      <c r="F2957" s="22"/>
      <c r="G2957" s="22"/>
      <c r="H2957" s="22"/>
      <c r="I2957" s="22"/>
      <c r="J2957" s="22"/>
      <c r="K2957" s="22"/>
      <c r="L2957" s="22"/>
      <c r="M2957" s="22"/>
      <c r="N2957" s="22" t="s">
        <v>5222</v>
      </c>
      <c r="O2957" s="22"/>
      <c r="P2957" s="22"/>
      <c r="Q2957" s="22"/>
      <c r="R2957" s="22"/>
      <c r="S2957" s="22"/>
      <c r="T2957" s="22"/>
      <c r="U2957" s="22"/>
      <c r="V2957" s="22"/>
      <c r="W2957" s="22"/>
      <c r="X2957" s="1"/>
      <c r="Y2957" s="2"/>
    </row>
    <row r="2958" spans="1:25">
      <c r="A2958" s="20"/>
      <c r="B2958" s="24" t="s">
        <v>5223</v>
      </c>
      <c r="C2958" s="25"/>
      <c r="D2958" s="25"/>
      <c r="E2958" s="25" t="s">
        <v>5114</v>
      </c>
      <c r="F2958" s="25"/>
      <c r="G2958" s="25"/>
      <c r="H2958" s="25"/>
      <c r="I2958" s="25"/>
      <c r="J2958" s="25"/>
      <c r="K2958" s="25"/>
      <c r="L2958" s="25"/>
      <c r="M2958" s="25" t="s">
        <v>5224</v>
      </c>
      <c r="N2958" s="25"/>
      <c r="O2958" s="25"/>
      <c r="P2958" s="25"/>
      <c r="Q2958" s="25"/>
      <c r="R2958" s="25"/>
      <c r="S2958" s="25"/>
      <c r="T2958" s="25"/>
      <c r="U2958" s="25"/>
      <c r="V2958" s="25"/>
      <c r="W2958" s="25"/>
      <c r="X2958" s="4"/>
      <c r="Y2958" s="5"/>
    </row>
    <row r="2959" spans="1:25">
      <c r="A2959" s="20"/>
      <c r="B2959" s="21" t="s">
        <v>5225</v>
      </c>
      <c r="C2959" s="22"/>
      <c r="D2959" s="22"/>
      <c r="E2959" s="22" t="s">
        <v>5226</v>
      </c>
      <c r="F2959" s="22"/>
      <c r="G2959" s="22"/>
      <c r="H2959" s="22"/>
      <c r="I2959" s="22"/>
      <c r="J2959" s="22"/>
      <c r="K2959" s="22"/>
      <c r="L2959" s="22"/>
      <c r="M2959" s="22"/>
      <c r="N2959" s="22"/>
      <c r="O2959" s="22"/>
      <c r="P2959" s="22"/>
      <c r="Q2959" s="22"/>
      <c r="R2959" s="22"/>
      <c r="S2959" s="22"/>
      <c r="T2959" s="22"/>
      <c r="U2959" s="22"/>
      <c r="V2959" s="22"/>
      <c r="W2959" s="22"/>
      <c r="X2959" s="1"/>
      <c r="Y2959" s="2"/>
    </row>
    <row r="2960" spans="1:25">
      <c r="A2960" s="20"/>
      <c r="B2960" s="24"/>
      <c r="C2960" s="25"/>
      <c r="D2960" s="25"/>
      <c r="E2960" s="25" t="s">
        <v>5184</v>
      </c>
      <c r="F2960" s="25"/>
      <c r="G2960" s="25"/>
      <c r="H2960" s="25"/>
      <c r="I2960" s="25"/>
      <c r="J2960" s="25"/>
      <c r="K2960" s="25"/>
      <c r="L2960" s="25"/>
      <c r="M2960" s="25"/>
      <c r="N2960" s="25"/>
      <c r="O2960" s="25"/>
      <c r="P2960" s="25"/>
      <c r="Q2960" s="25"/>
      <c r="R2960" s="25"/>
      <c r="S2960" s="25"/>
      <c r="T2960" s="25"/>
      <c r="U2960" s="25"/>
      <c r="V2960" s="25"/>
      <c r="W2960" s="25"/>
      <c r="X2960" s="4"/>
      <c r="Y2960" s="5"/>
    </row>
    <row r="2961" spans="1:25">
      <c r="A2961" s="20"/>
      <c r="B2961" s="21"/>
      <c r="C2961" s="22"/>
      <c r="D2961" s="22"/>
      <c r="E2961" s="22" t="s">
        <v>5120</v>
      </c>
      <c r="F2961" s="22"/>
      <c r="G2961" s="22"/>
      <c r="H2961" s="22"/>
      <c r="I2961" s="22"/>
      <c r="J2961" s="22"/>
      <c r="K2961" s="22"/>
      <c r="L2961" s="22"/>
      <c r="M2961" s="22"/>
      <c r="N2961" s="22"/>
      <c r="O2961" s="22"/>
      <c r="P2961" s="22"/>
      <c r="Q2961" s="22"/>
      <c r="R2961" s="22"/>
      <c r="S2961" s="22"/>
      <c r="T2961" s="22"/>
      <c r="U2961" s="22"/>
      <c r="V2961" s="22"/>
      <c r="W2961" s="22"/>
      <c r="X2961" s="1"/>
      <c r="Y2961" s="2"/>
    </row>
    <row r="2962" spans="1:25">
      <c r="A2962" s="20"/>
      <c r="B2962" s="24"/>
      <c r="C2962" s="25"/>
      <c r="D2962" s="25"/>
      <c r="E2962" s="25" t="s">
        <v>5121</v>
      </c>
      <c r="F2962" s="25"/>
      <c r="G2962" s="25"/>
      <c r="H2962" s="25"/>
      <c r="I2962" s="25"/>
      <c r="J2962" s="25"/>
      <c r="K2962" s="25"/>
      <c r="L2962" s="25"/>
      <c r="M2962" s="25"/>
      <c r="N2962" s="25"/>
      <c r="O2962" s="25"/>
      <c r="P2962" s="25"/>
      <c r="Q2962" s="25"/>
      <c r="R2962" s="25"/>
      <c r="S2962" s="25"/>
      <c r="T2962" s="25"/>
      <c r="U2962" s="25"/>
      <c r="V2962" s="25"/>
      <c r="W2962" s="25"/>
      <c r="X2962" s="4"/>
      <c r="Y2962" s="5"/>
    </row>
    <row r="2963" spans="1:25">
      <c r="A2963" s="20"/>
      <c r="B2963" s="21"/>
      <c r="C2963" s="22"/>
      <c r="D2963" s="22"/>
      <c r="E2963" s="22" t="s">
        <v>5227</v>
      </c>
      <c r="F2963" s="22"/>
      <c r="G2963" s="22"/>
      <c r="H2963" s="22"/>
      <c r="I2963" s="22"/>
      <c r="J2963" s="22"/>
      <c r="K2963" s="22"/>
      <c r="L2963" s="22"/>
      <c r="M2963" s="22"/>
      <c r="N2963" s="22"/>
      <c r="O2963" s="22"/>
      <c r="P2963" s="22"/>
      <c r="Q2963" s="22"/>
      <c r="R2963" s="22"/>
      <c r="S2963" s="22"/>
      <c r="T2963" s="22"/>
      <c r="U2963" s="22"/>
      <c r="V2963" s="22"/>
      <c r="W2963" s="22"/>
      <c r="X2963" s="1"/>
      <c r="Y2963" s="2"/>
    </row>
    <row r="2964" spans="1:25">
      <c r="A2964" s="20"/>
      <c r="B2964" s="24"/>
      <c r="C2964" s="25"/>
      <c r="D2964" s="25"/>
      <c r="E2964" s="25" t="s">
        <v>5228</v>
      </c>
      <c r="F2964" s="25"/>
      <c r="G2964" s="25"/>
      <c r="H2964" s="25"/>
      <c r="I2964" s="25"/>
      <c r="J2964" s="25"/>
      <c r="K2964" s="25"/>
      <c r="L2964" s="25"/>
      <c r="M2964" s="25"/>
      <c r="N2964" s="25"/>
      <c r="O2964" s="25"/>
      <c r="P2964" s="25"/>
      <c r="Q2964" s="25"/>
      <c r="R2964" s="25"/>
      <c r="S2964" s="25"/>
      <c r="T2964" s="25"/>
      <c r="U2964" s="25"/>
      <c r="V2964" s="25"/>
      <c r="W2964" s="25"/>
      <c r="X2964" s="4"/>
      <c r="Y2964" s="5"/>
    </row>
    <row r="2965" spans="1:25">
      <c r="A2965" s="20"/>
      <c r="B2965" s="21" t="s">
        <v>5229</v>
      </c>
      <c r="C2965" s="22"/>
      <c r="D2965" s="22" t="s">
        <v>5230</v>
      </c>
      <c r="E2965" s="22"/>
      <c r="F2965" s="22" t="s">
        <v>5231</v>
      </c>
      <c r="G2965" s="22"/>
      <c r="H2965" s="22"/>
      <c r="I2965" s="22"/>
      <c r="J2965" s="22"/>
      <c r="K2965" s="22"/>
      <c r="L2965" s="22"/>
      <c r="M2965" s="22"/>
      <c r="N2965" s="22"/>
      <c r="O2965" s="22"/>
      <c r="P2965" s="22"/>
      <c r="Q2965" s="22"/>
      <c r="R2965" s="22"/>
      <c r="S2965" s="22" t="s">
        <v>5063</v>
      </c>
      <c r="T2965" s="22" t="s">
        <v>6</v>
      </c>
      <c r="U2965" s="22" t="s">
        <v>156</v>
      </c>
      <c r="V2965" s="22" t="s">
        <v>285</v>
      </c>
      <c r="W2965" s="22"/>
      <c r="X2965" s="1" t="s">
        <v>4233</v>
      </c>
      <c r="Y2965" s="2" t="s">
        <v>5232</v>
      </c>
    </row>
    <row r="2966" spans="1:25">
      <c r="A2966" s="20"/>
      <c r="B2966" s="24"/>
      <c r="C2966" s="25"/>
      <c r="D2966" s="25"/>
      <c r="E2966" s="25" t="s">
        <v>5233</v>
      </c>
      <c r="F2966" s="25"/>
      <c r="G2966" s="25"/>
      <c r="H2966" s="25"/>
      <c r="I2966" s="25"/>
      <c r="J2966" s="25" t="s">
        <v>5234</v>
      </c>
      <c r="K2966" s="25"/>
      <c r="L2966" s="25"/>
      <c r="M2966" s="25"/>
      <c r="N2966" s="25"/>
      <c r="O2966" s="25"/>
      <c r="P2966" s="25" t="s">
        <v>5235</v>
      </c>
      <c r="Q2966" s="25"/>
      <c r="R2966" s="25"/>
      <c r="S2966" s="25" t="s">
        <v>5067</v>
      </c>
      <c r="T2966" s="25"/>
      <c r="U2966" s="25"/>
      <c r="V2966" s="25"/>
      <c r="W2966" s="25"/>
      <c r="X2966" s="4"/>
      <c r="Y2966" s="5"/>
    </row>
    <row r="2967" spans="1:25">
      <c r="A2967" s="20"/>
      <c r="B2967" s="21" t="s">
        <v>5236</v>
      </c>
      <c r="C2967" s="22"/>
      <c r="D2967" s="22"/>
      <c r="E2967" s="22" t="s">
        <v>5237</v>
      </c>
      <c r="F2967" s="22"/>
      <c r="G2967" s="22"/>
      <c r="H2967" s="22"/>
      <c r="I2967" s="22"/>
      <c r="J2967" s="22"/>
      <c r="K2967" s="22"/>
      <c r="L2967" s="22"/>
      <c r="M2967" s="22"/>
      <c r="N2967" s="22"/>
      <c r="O2967" s="22"/>
      <c r="P2967" s="22"/>
      <c r="Q2967" s="22"/>
      <c r="R2967" s="22"/>
      <c r="S2967" s="22"/>
      <c r="T2967" s="22"/>
      <c r="U2967" s="22"/>
      <c r="V2967" s="22"/>
      <c r="W2967" s="22"/>
      <c r="X2967" s="1"/>
      <c r="Y2967" s="2"/>
    </row>
    <row r="2968" spans="1:25">
      <c r="A2968" s="20"/>
      <c r="B2968" s="24" t="s">
        <v>5238</v>
      </c>
      <c r="C2968" s="25"/>
      <c r="D2968" s="25" t="s">
        <v>5202</v>
      </c>
      <c r="E2968" s="25" t="s">
        <v>5239</v>
      </c>
      <c r="F2968" s="25"/>
      <c r="G2968" s="25"/>
      <c r="H2968" s="25"/>
      <c r="I2968" s="25"/>
      <c r="J2968" s="25"/>
      <c r="K2968" s="25"/>
      <c r="L2968" s="25" t="s">
        <v>5240</v>
      </c>
      <c r="M2968" s="25"/>
      <c r="N2968" s="25"/>
      <c r="O2968" s="25"/>
      <c r="P2968" s="25"/>
      <c r="Q2968" s="25"/>
      <c r="R2968" s="25"/>
      <c r="S2968" s="25"/>
      <c r="T2968" s="25"/>
      <c r="U2968" s="25"/>
      <c r="V2968" s="25"/>
      <c r="W2968" s="25"/>
      <c r="X2968" s="4"/>
      <c r="Y2968" s="5"/>
    </row>
    <row r="2969" spans="1:25">
      <c r="A2969" s="20"/>
      <c r="B2969" s="21"/>
      <c r="C2969" s="22"/>
      <c r="D2969" s="22"/>
      <c r="E2969" s="22" t="s">
        <v>5241</v>
      </c>
      <c r="F2969" s="22"/>
      <c r="G2969" s="22"/>
      <c r="H2969" s="22"/>
      <c r="I2969" s="22"/>
      <c r="J2969" s="22"/>
      <c r="K2969" s="22"/>
      <c r="L2969" s="22"/>
      <c r="M2969" s="22"/>
      <c r="N2969" s="22"/>
      <c r="O2969" s="22"/>
      <c r="P2969" s="22" t="s">
        <v>5202</v>
      </c>
      <c r="Q2969" s="22"/>
      <c r="R2969" s="22"/>
      <c r="S2969" s="22"/>
      <c r="T2969" s="22"/>
      <c r="U2969" s="22"/>
      <c r="V2969" s="22"/>
      <c r="W2969" s="22"/>
      <c r="X2969" s="1"/>
      <c r="Y2969" s="2"/>
    </row>
    <row r="2970" spans="1:25">
      <c r="A2970" s="20"/>
      <c r="B2970" s="24"/>
      <c r="C2970" s="25"/>
      <c r="D2970" s="25"/>
      <c r="E2970" s="25" t="s">
        <v>5242</v>
      </c>
      <c r="F2970" s="25"/>
      <c r="G2970" s="25" t="s">
        <v>5243</v>
      </c>
      <c r="H2970" s="25"/>
      <c r="I2970" s="25"/>
      <c r="J2970" s="25"/>
      <c r="K2970" s="25"/>
      <c r="L2970" s="25"/>
      <c r="M2970" s="25"/>
      <c r="N2970" s="25"/>
      <c r="O2970" s="25"/>
      <c r="P2970" s="25"/>
      <c r="Q2970" s="25"/>
      <c r="R2970" s="25"/>
      <c r="S2970" s="25"/>
      <c r="T2970" s="25"/>
      <c r="U2970" s="25"/>
      <c r="V2970" s="25"/>
      <c r="W2970" s="25"/>
      <c r="X2970" s="4"/>
      <c r="Y2970" s="5"/>
    </row>
    <row r="2971" spans="1:25">
      <c r="A2971" s="20"/>
      <c r="B2971" s="21" t="s">
        <v>5244</v>
      </c>
      <c r="C2971" s="22"/>
      <c r="D2971" s="22"/>
      <c r="E2971" s="22" t="s">
        <v>5245</v>
      </c>
      <c r="F2971" s="22"/>
      <c r="G2971" s="22"/>
      <c r="H2971" s="22"/>
      <c r="I2971" s="22"/>
      <c r="J2971" s="22"/>
      <c r="K2971" s="22"/>
      <c r="L2971" s="22"/>
      <c r="M2971" s="22"/>
      <c r="N2971" s="22"/>
      <c r="O2971" s="22"/>
      <c r="P2971" s="22"/>
      <c r="Q2971" s="22"/>
      <c r="R2971" s="22"/>
      <c r="S2971" s="22"/>
      <c r="T2971" s="22"/>
      <c r="U2971" s="22"/>
      <c r="V2971" s="22"/>
      <c r="W2971" s="22"/>
      <c r="X2971" s="1"/>
      <c r="Y2971" s="2"/>
    </row>
    <row r="2972" spans="1:25">
      <c r="A2972" s="20"/>
      <c r="B2972" s="21" t="s">
        <v>5246</v>
      </c>
      <c r="C2972" s="22" t="s">
        <v>5247</v>
      </c>
      <c r="D2972" s="22" t="s">
        <v>6</v>
      </c>
      <c r="E2972" s="22" t="s">
        <v>148</v>
      </c>
      <c r="F2972" s="22" t="s">
        <v>2015</v>
      </c>
      <c r="G2972" s="22" t="s">
        <v>632</v>
      </c>
      <c r="H2972" s="23" t="s">
        <v>5248</v>
      </c>
      <c r="I2972" s="20"/>
      <c r="J2972" s="20"/>
      <c r="K2972" s="20"/>
      <c r="L2972" s="20"/>
      <c r="M2972" s="20"/>
      <c r="N2972" s="20"/>
      <c r="O2972" s="20"/>
      <c r="P2972" s="20"/>
      <c r="Q2972" s="20"/>
      <c r="R2972" s="20"/>
      <c r="S2972" s="20"/>
      <c r="T2972" s="20"/>
      <c r="U2972" s="20"/>
      <c r="V2972" s="20"/>
      <c r="W2972" s="20"/>
    </row>
    <row r="2973" spans="1:25">
      <c r="A2973" s="20"/>
      <c r="B2973" s="24" t="s">
        <v>2511</v>
      </c>
      <c r="C2973" s="25"/>
      <c r="D2973" s="25"/>
      <c r="E2973" s="25" t="s">
        <v>5126</v>
      </c>
      <c r="F2973" s="25"/>
      <c r="G2973" s="25"/>
      <c r="H2973" s="26"/>
      <c r="I2973" s="20"/>
      <c r="J2973" s="20"/>
      <c r="K2973" s="20"/>
      <c r="L2973" s="20"/>
      <c r="M2973" s="20"/>
      <c r="N2973" s="20"/>
      <c r="O2973" s="20"/>
      <c r="P2973" s="20"/>
      <c r="Q2973" s="20"/>
      <c r="R2973" s="20"/>
      <c r="S2973" s="20"/>
      <c r="T2973" s="20"/>
      <c r="U2973" s="20"/>
      <c r="V2973" s="20"/>
      <c r="W2973" s="20"/>
    </row>
    <row r="2974" spans="1:25">
      <c r="A2974" s="20"/>
      <c r="B2974" s="21"/>
      <c r="C2974" s="22"/>
      <c r="D2974" s="22"/>
      <c r="E2974" s="22" t="s">
        <v>5249</v>
      </c>
      <c r="F2974" s="22"/>
      <c r="G2974" s="22"/>
      <c r="H2974" s="23"/>
      <c r="I2974" s="20"/>
      <c r="J2974" s="20"/>
      <c r="K2974" s="20"/>
      <c r="L2974" s="20"/>
      <c r="M2974" s="20"/>
      <c r="N2974" s="20"/>
      <c r="O2974" s="20"/>
      <c r="P2974" s="20"/>
      <c r="Q2974" s="20"/>
      <c r="R2974" s="20"/>
      <c r="S2974" s="20"/>
      <c r="T2974" s="20"/>
      <c r="U2974" s="20"/>
      <c r="V2974" s="20"/>
      <c r="W2974" s="20"/>
    </row>
    <row r="2975" spans="1:25">
      <c r="A2975" s="20"/>
      <c r="B2975" s="24" t="s">
        <v>5047</v>
      </c>
      <c r="C2975" s="25"/>
      <c r="D2975" s="25"/>
      <c r="E2975" s="25" t="s">
        <v>5250</v>
      </c>
      <c r="F2975" s="25"/>
      <c r="G2975" s="25"/>
      <c r="H2975" s="26"/>
      <c r="I2975" s="20"/>
      <c r="J2975" s="20"/>
      <c r="K2975" s="20"/>
      <c r="L2975" s="20"/>
      <c r="M2975" s="20"/>
      <c r="N2975" s="20"/>
      <c r="O2975" s="20"/>
      <c r="P2975" s="20"/>
      <c r="Q2975" s="20"/>
      <c r="R2975" s="20"/>
      <c r="S2975" s="20"/>
      <c r="T2975" s="20"/>
      <c r="U2975" s="20"/>
      <c r="V2975" s="20"/>
      <c r="W2975" s="20"/>
    </row>
    <row r="2976" spans="1:25">
      <c r="A2976" s="20"/>
      <c r="B2976" s="21" t="s">
        <v>2222</v>
      </c>
      <c r="C2976" s="22"/>
      <c r="D2976" s="22"/>
      <c r="E2976" s="22" t="s">
        <v>5050</v>
      </c>
      <c r="F2976" s="22"/>
      <c r="G2976" s="22"/>
      <c r="H2976" s="23"/>
      <c r="I2976" s="20"/>
      <c r="J2976" s="20"/>
      <c r="K2976" s="20"/>
      <c r="L2976" s="20"/>
      <c r="M2976" s="20"/>
      <c r="N2976" s="20"/>
      <c r="O2976" s="20"/>
      <c r="P2976" s="20"/>
      <c r="Q2976" s="20"/>
      <c r="R2976" s="20"/>
      <c r="S2976" s="20"/>
      <c r="T2976" s="20"/>
      <c r="U2976" s="20"/>
      <c r="V2976" s="20"/>
      <c r="W2976" s="20"/>
    </row>
    <row r="2977" spans="1:23">
      <c r="A2977" s="20"/>
      <c r="B2977" s="24" t="s">
        <v>5251</v>
      </c>
      <c r="C2977" s="25"/>
      <c r="D2977" s="25"/>
      <c r="E2977" s="25" t="s">
        <v>5252</v>
      </c>
      <c r="F2977" s="25"/>
      <c r="G2977" s="25"/>
      <c r="H2977" s="26"/>
      <c r="I2977" s="20"/>
      <c r="J2977" s="20"/>
      <c r="K2977" s="20"/>
      <c r="L2977" s="20"/>
      <c r="M2977" s="20"/>
      <c r="N2977" s="20"/>
      <c r="O2977" s="20"/>
      <c r="P2977" s="20"/>
      <c r="Q2977" s="20"/>
      <c r="R2977" s="20"/>
      <c r="S2977" s="20"/>
      <c r="T2977" s="20"/>
      <c r="U2977" s="20"/>
      <c r="V2977" s="20"/>
      <c r="W2977" s="20"/>
    </row>
    <row r="2978" spans="1:23">
      <c r="A2978" s="20"/>
      <c r="B2978" s="21" t="s">
        <v>4438</v>
      </c>
      <c r="C2978" s="22" t="s">
        <v>2221</v>
      </c>
      <c r="D2978" s="22" t="s">
        <v>5055</v>
      </c>
      <c r="E2978" s="22" t="s">
        <v>4553</v>
      </c>
      <c r="F2978" s="22" t="s">
        <v>5056</v>
      </c>
      <c r="G2978" s="22" t="s">
        <v>5133</v>
      </c>
      <c r="H2978" s="23" t="s">
        <v>5057</v>
      </c>
      <c r="I2978" s="20"/>
      <c r="J2978" s="20"/>
      <c r="K2978" s="20"/>
      <c r="L2978" s="20"/>
      <c r="M2978" s="20"/>
      <c r="N2978" s="20"/>
      <c r="O2978" s="20"/>
      <c r="P2978" s="20"/>
      <c r="Q2978" s="20"/>
      <c r="R2978" s="20"/>
      <c r="S2978" s="20"/>
      <c r="T2978" s="20"/>
      <c r="U2978" s="20"/>
      <c r="V2978" s="20"/>
      <c r="W2978" s="20"/>
    </row>
    <row r="2979" spans="1:23">
      <c r="A2979" s="20"/>
      <c r="B2979" s="24" t="s">
        <v>5253</v>
      </c>
      <c r="C2979" s="25" t="s">
        <v>5254</v>
      </c>
      <c r="D2979" s="25" t="s">
        <v>1927</v>
      </c>
      <c r="E2979" s="25" t="s">
        <v>4885</v>
      </c>
      <c r="F2979" s="25" t="s">
        <v>5255</v>
      </c>
      <c r="G2979" s="25" t="s">
        <v>219</v>
      </c>
      <c r="H2979" s="26" t="s">
        <v>5256</v>
      </c>
      <c r="I2979" s="20"/>
      <c r="J2979" s="20"/>
      <c r="K2979" s="20"/>
      <c r="L2979" s="20"/>
      <c r="M2979" s="20"/>
      <c r="N2979" s="20"/>
      <c r="O2979" s="20"/>
      <c r="P2979" s="20"/>
      <c r="Q2979" s="20"/>
      <c r="R2979" s="20"/>
      <c r="S2979" s="20"/>
      <c r="T2979" s="20"/>
      <c r="U2979" s="20"/>
      <c r="V2979" s="20"/>
      <c r="W2979" s="20"/>
    </row>
    <row r="2980" spans="1:23">
      <c r="A2980" s="20"/>
      <c r="B2980" s="21" t="s">
        <v>5047</v>
      </c>
      <c r="C2980" s="22"/>
      <c r="D2980" s="22"/>
      <c r="E2980" s="22" t="s">
        <v>5257</v>
      </c>
      <c r="F2980" s="22"/>
      <c r="G2980" s="22"/>
      <c r="H2980" s="23"/>
      <c r="I2980" s="20"/>
      <c r="J2980" s="20"/>
      <c r="K2980" s="20"/>
      <c r="L2980" s="20"/>
      <c r="M2980" s="20"/>
      <c r="N2980" s="20"/>
      <c r="O2980" s="20"/>
      <c r="P2980" s="20"/>
      <c r="Q2980" s="20"/>
      <c r="R2980" s="20"/>
      <c r="S2980" s="20"/>
      <c r="T2980" s="20"/>
      <c r="U2980" s="20"/>
      <c r="V2980" s="20"/>
      <c r="W2980" s="20"/>
    </row>
    <row r="2981" spans="1:23">
      <c r="A2981" s="20"/>
      <c r="B2981" s="24" t="s">
        <v>2222</v>
      </c>
      <c r="C2981" s="25"/>
      <c r="D2981" s="25"/>
      <c r="E2981" s="25" t="s">
        <v>5050</v>
      </c>
      <c r="F2981" s="25"/>
      <c r="G2981" s="25"/>
      <c r="H2981" s="26"/>
      <c r="I2981" s="20"/>
      <c r="J2981" s="20"/>
      <c r="K2981" s="20"/>
      <c r="L2981" s="20"/>
      <c r="M2981" s="20"/>
      <c r="N2981" s="20"/>
      <c r="O2981" s="20"/>
      <c r="P2981" s="20"/>
      <c r="Q2981" s="20"/>
      <c r="R2981" s="20"/>
      <c r="S2981" s="20"/>
      <c r="T2981" s="20"/>
      <c r="U2981" s="20"/>
      <c r="V2981" s="20"/>
      <c r="W2981" s="20"/>
    </row>
    <row r="2982" spans="1:23">
      <c r="A2982" s="20"/>
      <c r="B2982" s="21" t="s">
        <v>5258</v>
      </c>
      <c r="C2982" s="22"/>
      <c r="D2982" s="22"/>
      <c r="E2982" s="22" t="s">
        <v>5259</v>
      </c>
      <c r="F2982" s="22"/>
      <c r="G2982" s="22"/>
      <c r="H2982" s="23"/>
      <c r="I2982" s="20"/>
      <c r="J2982" s="20"/>
      <c r="K2982" s="20"/>
      <c r="L2982" s="20"/>
      <c r="M2982" s="20"/>
      <c r="N2982" s="20"/>
      <c r="O2982" s="20"/>
      <c r="P2982" s="20"/>
      <c r="Q2982" s="20"/>
      <c r="R2982" s="20"/>
      <c r="S2982" s="20"/>
      <c r="T2982" s="20"/>
      <c r="U2982" s="20"/>
      <c r="V2982" s="20"/>
      <c r="W2982" s="20"/>
    </row>
    <row r="2983" spans="1:23">
      <c r="A2983" s="20"/>
      <c r="B2983" s="24" t="s">
        <v>4438</v>
      </c>
      <c r="C2983" s="25" t="s">
        <v>2221</v>
      </c>
      <c r="D2983" s="25" t="s">
        <v>5055</v>
      </c>
      <c r="E2983" s="25" t="s">
        <v>4553</v>
      </c>
      <c r="F2983" s="25" t="s">
        <v>5056</v>
      </c>
      <c r="G2983" s="25" t="s">
        <v>5133</v>
      </c>
      <c r="H2983" s="26" t="s">
        <v>5057</v>
      </c>
      <c r="I2983" s="20"/>
      <c r="J2983" s="20"/>
      <c r="K2983" s="20"/>
      <c r="L2983" s="20"/>
      <c r="M2983" s="20"/>
      <c r="N2983" s="20"/>
      <c r="O2983" s="20"/>
      <c r="P2983" s="20"/>
      <c r="Q2983" s="20"/>
      <c r="R2983" s="20"/>
      <c r="S2983" s="20"/>
      <c r="T2983" s="20"/>
      <c r="U2983" s="20"/>
      <c r="V2983" s="20"/>
      <c r="W2983" s="20"/>
    </row>
    <row r="2984" spans="1:23">
      <c r="A2984" s="20"/>
      <c r="B2984" s="21" t="s">
        <v>5260</v>
      </c>
      <c r="C2984" s="22" t="s">
        <v>5261</v>
      </c>
      <c r="D2984" s="22" t="s">
        <v>1927</v>
      </c>
      <c r="E2984" s="22" t="s">
        <v>4930</v>
      </c>
      <c r="F2984" s="22" t="s">
        <v>172</v>
      </c>
      <c r="G2984" s="22" t="s">
        <v>594</v>
      </c>
      <c r="H2984" s="23" t="s">
        <v>5262</v>
      </c>
      <c r="I2984" s="20"/>
      <c r="J2984" s="20"/>
      <c r="K2984" s="20"/>
      <c r="L2984" s="20"/>
      <c r="M2984" s="20"/>
      <c r="N2984" s="20"/>
      <c r="O2984" s="20"/>
      <c r="P2984" s="20"/>
      <c r="Q2984" s="20"/>
      <c r="R2984" s="20"/>
      <c r="S2984" s="20"/>
      <c r="T2984" s="20"/>
      <c r="U2984" s="20"/>
      <c r="V2984" s="20"/>
      <c r="W2984" s="20"/>
    </row>
    <row r="2985" spans="1:23">
      <c r="A2985" s="20"/>
      <c r="B2985" s="24" t="s">
        <v>5263</v>
      </c>
      <c r="C2985" s="25" t="s">
        <v>5261</v>
      </c>
      <c r="D2985" s="25" t="s">
        <v>4917</v>
      </c>
      <c r="E2985" s="25" t="s">
        <v>146</v>
      </c>
      <c r="F2985" s="25" t="s">
        <v>316</v>
      </c>
      <c r="G2985" s="25" t="s">
        <v>5264</v>
      </c>
      <c r="H2985" s="26" t="s">
        <v>5265</v>
      </c>
      <c r="I2985" s="20"/>
      <c r="J2985" s="20"/>
      <c r="K2985" s="20"/>
      <c r="L2985" s="20"/>
      <c r="M2985" s="20"/>
      <c r="N2985" s="20"/>
      <c r="O2985" s="20"/>
      <c r="P2985" s="20"/>
      <c r="Q2985" s="20"/>
      <c r="R2985" s="20"/>
      <c r="S2985" s="20"/>
      <c r="T2985" s="20"/>
      <c r="U2985" s="20"/>
      <c r="V2985" s="20"/>
      <c r="W2985" s="20"/>
    </row>
    <row r="2986" spans="1:23">
      <c r="A2986" s="20"/>
      <c r="B2986" s="21"/>
      <c r="C2986" s="22"/>
      <c r="D2986" s="22"/>
      <c r="E2986" s="22"/>
      <c r="F2986" s="22"/>
      <c r="G2986" s="22"/>
      <c r="H2986" s="22"/>
      <c r="I2986" s="22"/>
      <c r="J2986" s="22" t="s">
        <v>5266</v>
      </c>
      <c r="K2986" s="22"/>
      <c r="L2986" s="23"/>
      <c r="M2986" s="20"/>
      <c r="N2986" s="20"/>
      <c r="O2986" s="20"/>
      <c r="P2986" s="20"/>
      <c r="Q2986" s="20"/>
      <c r="R2986" s="20"/>
      <c r="S2986" s="20"/>
      <c r="T2986" s="20"/>
      <c r="U2986" s="20"/>
      <c r="V2986" s="20"/>
      <c r="W2986" s="20"/>
    </row>
    <row r="2987" spans="1:23">
      <c r="A2987" s="20"/>
      <c r="B2987" s="24"/>
      <c r="C2987" s="25" t="s">
        <v>5047</v>
      </c>
      <c r="D2987" s="25"/>
      <c r="E2987" s="25"/>
      <c r="F2987" s="25"/>
      <c r="G2987" s="25"/>
      <c r="H2987" s="25" t="s">
        <v>5267</v>
      </c>
      <c r="I2987" s="25"/>
      <c r="J2987" s="25"/>
      <c r="K2987" s="25"/>
      <c r="L2987" s="26"/>
      <c r="M2987" s="20"/>
      <c r="N2987" s="20"/>
      <c r="O2987" s="20"/>
      <c r="P2987" s="20"/>
      <c r="Q2987" s="20"/>
      <c r="R2987" s="20"/>
      <c r="S2987" s="20"/>
      <c r="T2987" s="20"/>
      <c r="U2987" s="20"/>
      <c r="V2987" s="20"/>
      <c r="W2987" s="20"/>
    </row>
    <row r="2988" spans="1:23">
      <c r="A2988" s="20"/>
      <c r="B2988" s="21"/>
      <c r="C2988" s="22" t="s">
        <v>2222</v>
      </c>
      <c r="D2988" s="22"/>
      <c r="E2988" s="22"/>
      <c r="F2988" s="22"/>
      <c r="G2988" s="22"/>
      <c r="H2988" s="22" t="s">
        <v>5050</v>
      </c>
      <c r="I2988" s="22"/>
      <c r="J2988" s="22"/>
      <c r="K2988" s="22"/>
      <c r="L2988" s="23" t="s">
        <v>5051</v>
      </c>
      <c r="M2988" s="20"/>
      <c r="N2988" s="20"/>
      <c r="O2988" s="20"/>
      <c r="P2988" s="20"/>
      <c r="Q2988" s="20"/>
      <c r="R2988" s="20"/>
      <c r="S2988" s="20"/>
      <c r="T2988" s="20"/>
      <c r="U2988" s="20"/>
      <c r="V2988" s="20"/>
      <c r="W2988" s="20"/>
    </row>
    <row r="2989" spans="1:23">
      <c r="A2989" s="20"/>
      <c r="B2989" s="24"/>
      <c r="C2989" s="25" t="s">
        <v>5268</v>
      </c>
      <c r="D2989" s="25"/>
      <c r="E2989" s="25"/>
      <c r="F2989" s="25"/>
      <c r="G2989" s="25"/>
      <c r="H2989" s="25" t="s">
        <v>5142</v>
      </c>
      <c r="I2989" s="25"/>
      <c r="J2989" s="25"/>
      <c r="K2989" s="25"/>
      <c r="L2989" s="26" t="s">
        <v>1892</v>
      </c>
      <c r="M2989" s="20"/>
      <c r="N2989" s="20"/>
      <c r="O2989" s="20"/>
      <c r="P2989" s="20"/>
      <c r="Q2989" s="20"/>
      <c r="R2989" s="20"/>
      <c r="S2989" s="20"/>
      <c r="T2989" s="20"/>
      <c r="U2989" s="20"/>
      <c r="V2989" s="20"/>
      <c r="W2989" s="20"/>
    </row>
    <row r="2990" spans="1:23">
      <c r="A2990" s="20"/>
      <c r="B2990" s="21"/>
      <c r="C2990" s="22" t="s">
        <v>4438</v>
      </c>
      <c r="D2990" s="22"/>
      <c r="E2990" s="22"/>
      <c r="F2990" s="22" t="s">
        <v>2221</v>
      </c>
      <c r="G2990" s="22" t="s">
        <v>5055</v>
      </c>
      <c r="H2990" s="22" t="s">
        <v>4553</v>
      </c>
      <c r="I2990" s="22" t="s">
        <v>5056</v>
      </c>
      <c r="J2990" s="22"/>
      <c r="K2990" s="22" t="s">
        <v>5133</v>
      </c>
      <c r="L2990" s="23" t="s">
        <v>5057</v>
      </c>
      <c r="M2990" s="20"/>
      <c r="N2990" s="20"/>
      <c r="O2990" s="20"/>
      <c r="P2990" s="20"/>
      <c r="Q2990" s="20"/>
      <c r="R2990" s="20"/>
      <c r="S2990" s="20"/>
      <c r="T2990" s="20"/>
      <c r="U2990" s="20"/>
      <c r="V2990" s="20"/>
      <c r="W2990" s="20"/>
    </row>
    <row r="2991" spans="1:23">
      <c r="A2991" s="20"/>
      <c r="B2991" s="24"/>
      <c r="C2991" s="25" t="s">
        <v>5269</v>
      </c>
      <c r="D2991" s="25"/>
      <c r="E2991" s="25"/>
      <c r="F2991" s="25"/>
      <c r="G2991" s="25"/>
      <c r="H2991" s="25"/>
      <c r="I2991" s="25"/>
      <c r="J2991" s="25"/>
      <c r="K2991" s="25"/>
      <c r="L2991" s="26"/>
      <c r="M2991" s="20"/>
      <c r="N2991" s="20"/>
      <c r="O2991" s="20"/>
      <c r="P2991" s="20"/>
      <c r="Q2991" s="20"/>
      <c r="R2991" s="20"/>
      <c r="S2991" s="20"/>
      <c r="T2991" s="20"/>
      <c r="U2991" s="20"/>
      <c r="V2991" s="20"/>
      <c r="W2991" s="20"/>
    </row>
    <row r="2992" spans="1:23">
      <c r="A2992" s="20"/>
      <c r="B2992" s="21"/>
      <c r="C2992" s="22" t="s">
        <v>5270</v>
      </c>
      <c r="D2992" s="22"/>
      <c r="E2992" s="22" t="s">
        <v>4783</v>
      </c>
      <c r="F2992" s="22"/>
      <c r="G2992" s="22"/>
      <c r="H2992" s="22"/>
      <c r="I2992" s="22"/>
      <c r="J2992" s="22"/>
      <c r="K2992" s="22"/>
      <c r="L2992" s="23"/>
      <c r="M2992" s="20"/>
      <c r="N2992" s="20"/>
      <c r="O2992" s="20"/>
      <c r="P2992" s="20"/>
      <c r="Q2992" s="20"/>
      <c r="R2992" s="20"/>
      <c r="S2992" s="20"/>
      <c r="T2992" s="20"/>
      <c r="U2992" s="20"/>
      <c r="V2992" s="20"/>
      <c r="W2992" s="20"/>
    </row>
    <row r="2993" spans="1:23">
      <c r="A2993" s="20"/>
      <c r="B2993" s="24"/>
      <c r="C2993" s="25" t="s">
        <v>5271</v>
      </c>
      <c r="D2993" s="25"/>
      <c r="E2993" s="25" t="s">
        <v>5272</v>
      </c>
      <c r="F2993" s="25" t="s">
        <v>5135</v>
      </c>
      <c r="G2993" s="25" t="s">
        <v>1927</v>
      </c>
      <c r="H2993" s="25" t="s">
        <v>5273</v>
      </c>
      <c r="I2993" s="25" t="s">
        <v>179</v>
      </c>
      <c r="J2993" s="25"/>
      <c r="K2993" s="25" t="s">
        <v>284</v>
      </c>
      <c r="L2993" s="26" t="s">
        <v>5274</v>
      </c>
      <c r="M2993" s="20"/>
      <c r="N2993" s="20"/>
      <c r="O2993" s="20"/>
      <c r="P2993" s="20"/>
      <c r="Q2993" s="20"/>
      <c r="R2993" s="20"/>
      <c r="S2993" s="20"/>
      <c r="T2993" s="20"/>
      <c r="U2993" s="20"/>
      <c r="V2993" s="20"/>
      <c r="W2993" s="20"/>
    </row>
    <row r="2994" spans="1:23">
      <c r="A2994" s="20"/>
      <c r="B2994" s="21"/>
      <c r="C2994" s="22"/>
      <c r="D2994" s="22"/>
      <c r="E2994" s="22"/>
      <c r="F2994" s="22" t="s">
        <v>5150</v>
      </c>
      <c r="G2994" s="22"/>
      <c r="H2994" s="22"/>
      <c r="I2994" s="22"/>
      <c r="J2994" s="22"/>
      <c r="K2994" s="22"/>
      <c r="L2994" s="23"/>
      <c r="M2994" s="20"/>
      <c r="N2994" s="20"/>
      <c r="O2994" s="20"/>
      <c r="P2994" s="20"/>
      <c r="Q2994" s="20"/>
      <c r="R2994" s="20"/>
      <c r="S2994" s="20"/>
      <c r="T2994" s="20"/>
      <c r="U2994" s="20"/>
      <c r="V2994" s="20"/>
      <c r="W2994" s="20"/>
    </row>
    <row r="2995" spans="1:23">
      <c r="A2995" s="20"/>
      <c r="B2995" s="24"/>
      <c r="C2995" s="25" t="s">
        <v>5275</v>
      </c>
      <c r="D2995" s="25"/>
      <c r="E2995" s="25"/>
      <c r="F2995" s="25"/>
      <c r="G2995" s="25"/>
      <c r="H2995" s="25"/>
      <c r="I2995" s="25"/>
      <c r="J2995" s="25"/>
      <c r="K2995" s="25"/>
      <c r="L2995" s="26"/>
      <c r="M2995" s="20"/>
      <c r="N2995" s="20"/>
      <c r="O2995" s="20"/>
      <c r="P2995" s="20"/>
      <c r="Q2995" s="20"/>
      <c r="R2995" s="20"/>
      <c r="S2995" s="20"/>
      <c r="T2995" s="20"/>
      <c r="U2995" s="20"/>
      <c r="V2995" s="20"/>
      <c r="W2995" s="20"/>
    </row>
    <row r="2996" spans="1:23">
      <c r="A2996" s="20"/>
      <c r="B2996" s="21" t="s">
        <v>5276</v>
      </c>
      <c r="C2996" s="22"/>
      <c r="D2996" s="22"/>
      <c r="E2996" s="22"/>
      <c r="F2996" s="22"/>
      <c r="G2996" s="22"/>
      <c r="H2996" s="22"/>
      <c r="I2996" s="22"/>
      <c r="J2996" s="22"/>
      <c r="K2996" s="22"/>
      <c r="L2996" s="23"/>
      <c r="M2996" s="20"/>
      <c r="N2996" s="20"/>
      <c r="O2996" s="20"/>
      <c r="P2996" s="20"/>
      <c r="Q2996" s="20"/>
      <c r="R2996" s="20"/>
      <c r="S2996" s="20"/>
      <c r="T2996" s="20"/>
      <c r="U2996" s="20"/>
      <c r="V2996" s="20"/>
      <c r="W2996" s="20"/>
    </row>
    <row r="2997" spans="1:23">
      <c r="A2997" s="20"/>
      <c r="B2997" s="24"/>
      <c r="C2997" s="25" t="s">
        <v>5277</v>
      </c>
      <c r="D2997" s="25"/>
      <c r="E2997" s="25" t="s">
        <v>5278</v>
      </c>
      <c r="F2997" s="25"/>
      <c r="G2997" s="25"/>
      <c r="H2997" s="25"/>
      <c r="I2997" s="25"/>
      <c r="J2997" s="25"/>
      <c r="K2997" s="25"/>
      <c r="L2997" s="26"/>
      <c r="M2997" s="20"/>
      <c r="N2997" s="20"/>
      <c r="O2997" s="20"/>
      <c r="P2997" s="20"/>
      <c r="Q2997" s="20"/>
      <c r="R2997" s="20"/>
      <c r="S2997" s="20"/>
      <c r="T2997" s="20"/>
      <c r="U2997" s="20"/>
      <c r="V2997" s="20"/>
      <c r="W2997" s="20"/>
    </row>
    <row r="2998" spans="1:23">
      <c r="A2998" s="20"/>
      <c r="B2998" s="21" t="s">
        <v>5279</v>
      </c>
      <c r="C2998" s="22"/>
      <c r="D2998" s="22">
        <v>6068</v>
      </c>
      <c r="E2998" s="22" t="s">
        <v>5280</v>
      </c>
      <c r="F2998" s="22"/>
      <c r="G2998" s="22"/>
      <c r="H2998" s="22"/>
      <c r="I2998" s="22"/>
      <c r="J2998" s="22"/>
      <c r="K2998" s="22"/>
      <c r="L2998" s="23"/>
      <c r="M2998" s="20"/>
      <c r="N2998" s="20"/>
      <c r="O2998" s="20"/>
      <c r="P2998" s="20"/>
      <c r="Q2998" s="20"/>
      <c r="R2998" s="20"/>
      <c r="S2998" s="20"/>
      <c r="T2998" s="20"/>
      <c r="U2998" s="20"/>
      <c r="V2998" s="20"/>
      <c r="W2998" s="20"/>
    </row>
    <row r="2999" spans="1:23">
      <c r="A2999" s="20"/>
      <c r="B2999" s="24"/>
      <c r="C2999" s="25" t="s">
        <v>5281</v>
      </c>
      <c r="D2999" s="25"/>
      <c r="E2999" s="25"/>
      <c r="F2999" s="25"/>
      <c r="G2999" s="25"/>
      <c r="H2999" s="25"/>
      <c r="I2999" s="25"/>
      <c r="J2999" s="25"/>
      <c r="K2999" s="25"/>
      <c r="L2999" s="26"/>
      <c r="M2999" s="20"/>
      <c r="N2999" s="20"/>
      <c r="O2999" s="20"/>
      <c r="P2999" s="20"/>
      <c r="Q2999" s="20"/>
      <c r="R2999" s="20"/>
      <c r="S2999" s="20"/>
      <c r="T2999" s="20"/>
      <c r="U2999" s="20"/>
      <c r="V2999" s="20"/>
      <c r="W2999" s="20"/>
    </row>
    <row r="3000" spans="1:23">
      <c r="A3000" s="20"/>
      <c r="B3000" s="21"/>
      <c r="C3000" s="22" t="s">
        <v>5282</v>
      </c>
      <c r="D3000" s="22"/>
      <c r="E3000" s="22" t="s">
        <v>5283</v>
      </c>
      <c r="F3000" s="22" t="s">
        <v>5135</v>
      </c>
      <c r="G3000" s="22" t="s">
        <v>6</v>
      </c>
      <c r="H3000" s="22" t="s">
        <v>5273</v>
      </c>
      <c r="I3000" s="22" t="s">
        <v>179</v>
      </c>
      <c r="J3000" s="22"/>
      <c r="K3000" s="22" t="s">
        <v>284</v>
      </c>
      <c r="L3000" s="23" t="s">
        <v>5274</v>
      </c>
      <c r="M3000" s="20"/>
      <c r="N3000" s="20"/>
      <c r="O3000" s="20"/>
      <c r="P3000" s="20"/>
      <c r="Q3000" s="20"/>
      <c r="R3000" s="20"/>
      <c r="S3000" s="20"/>
      <c r="T3000" s="20"/>
      <c r="U3000" s="20"/>
      <c r="V3000" s="20"/>
      <c r="W3000" s="20"/>
    </row>
    <row r="3001" spans="1:23">
      <c r="A3001" s="20"/>
      <c r="B3001" s="24"/>
      <c r="C3001" s="25"/>
      <c r="D3001" s="25"/>
      <c r="E3001" s="25"/>
      <c r="F3001" s="25" t="s">
        <v>5006</v>
      </c>
      <c r="G3001" s="25"/>
      <c r="H3001" s="25"/>
      <c r="I3001" s="25"/>
      <c r="J3001" s="25"/>
      <c r="K3001" s="25"/>
      <c r="L3001" s="26"/>
      <c r="M3001" s="20"/>
      <c r="N3001" s="20"/>
      <c r="O3001" s="20"/>
      <c r="P3001" s="20"/>
      <c r="Q3001" s="20"/>
      <c r="R3001" s="20"/>
      <c r="S3001" s="20"/>
      <c r="T3001" s="20"/>
      <c r="U3001" s="20"/>
      <c r="V3001" s="20"/>
      <c r="W3001" s="20"/>
    </row>
    <row r="3002" spans="1:23">
      <c r="A3002" s="20"/>
      <c r="B3002" s="21" t="s">
        <v>5284</v>
      </c>
      <c r="C3002" s="22" t="s">
        <v>5277</v>
      </c>
      <c r="D3002" s="22"/>
      <c r="E3002" s="22"/>
      <c r="F3002" s="22"/>
      <c r="G3002" s="22"/>
      <c r="H3002" s="22"/>
      <c r="I3002" s="22"/>
      <c r="J3002" s="22"/>
      <c r="K3002" s="22"/>
      <c r="L3002" s="23"/>
      <c r="M3002" s="20"/>
      <c r="N3002" s="20"/>
      <c r="O3002" s="20"/>
      <c r="P3002" s="20"/>
      <c r="Q3002" s="20"/>
      <c r="R3002" s="20"/>
      <c r="S3002" s="20"/>
      <c r="T3002" s="20"/>
      <c r="U3002" s="20"/>
      <c r="V3002" s="20"/>
      <c r="W3002" s="20"/>
    </row>
    <row r="3003" spans="1:23">
      <c r="A3003" s="20"/>
      <c r="B3003" s="24"/>
      <c r="C3003" s="25"/>
      <c r="D3003" s="25"/>
      <c r="E3003" s="25"/>
      <c r="F3003" s="25" t="s">
        <v>5135</v>
      </c>
      <c r="G3003" s="25"/>
      <c r="H3003" s="25"/>
      <c r="I3003" s="25"/>
      <c r="J3003" s="25"/>
      <c r="K3003" s="25"/>
      <c r="L3003" s="26"/>
      <c r="M3003" s="20"/>
      <c r="N3003" s="20"/>
      <c r="O3003" s="20"/>
      <c r="P3003" s="20"/>
      <c r="Q3003" s="20"/>
      <c r="R3003" s="20"/>
      <c r="S3003" s="20"/>
      <c r="T3003" s="20"/>
      <c r="U3003" s="20"/>
      <c r="V3003" s="20"/>
      <c r="W3003" s="20"/>
    </row>
    <row r="3004" spans="1:23">
      <c r="A3004" s="20"/>
      <c r="B3004" s="21"/>
      <c r="C3004" s="22" t="s">
        <v>5285</v>
      </c>
      <c r="D3004" s="22"/>
      <c r="E3004" s="22"/>
      <c r="F3004" s="22" t="s">
        <v>5286</v>
      </c>
      <c r="G3004" s="22" t="s">
        <v>6</v>
      </c>
      <c r="H3004" s="22" t="s">
        <v>274</v>
      </c>
      <c r="I3004" s="22" t="s">
        <v>4442</v>
      </c>
      <c r="J3004" s="22"/>
      <c r="K3004" s="22" t="s">
        <v>4983</v>
      </c>
      <c r="L3004" s="23" t="s">
        <v>1139</v>
      </c>
      <c r="M3004" s="20"/>
      <c r="N3004" s="20"/>
      <c r="O3004" s="20"/>
      <c r="P3004" s="20"/>
      <c r="Q3004" s="20"/>
      <c r="R3004" s="20"/>
      <c r="S3004" s="20"/>
      <c r="T3004" s="20"/>
      <c r="U3004" s="20"/>
      <c r="V3004" s="20"/>
      <c r="W3004" s="20"/>
    </row>
    <row r="3005" spans="1:23">
      <c r="A3005" s="20"/>
      <c r="B3005" s="24"/>
      <c r="C3005" s="25"/>
      <c r="D3005" s="25"/>
      <c r="E3005" s="25"/>
      <c r="F3005" s="25" t="s">
        <v>5287</v>
      </c>
      <c r="G3005" s="25"/>
      <c r="H3005" s="25"/>
      <c r="I3005" s="25"/>
      <c r="J3005" s="25"/>
      <c r="K3005" s="25"/>
      <c r="L3005" s="26"/>
      <c r="M3005" s="20"/>
      <c r="N3005" s="20"/>
      <c r="O3005" s="20"/>
      <c r="P3005" s="20"/>
      <c r="Q3005" s="20"/>
      <c r="R3005" s="20"/>
      <c r="S3005" s="20"/>
      <c r="T3005" s="20"/>
      <c r="U3005" s="20"/>
      <c r="V3005" s="20"/>
      <c r="W3005" s="20"/>
    </row>
    <row r="3006" spans="1:23">
      <c r="A3006" s="20"/>
      <c r="B3006" s="21"/>
      <c r="C3006" s="22" t="s">
        <v>2511</v>
      </c>
      <c r="D3006" s="22"/>
      <c r="E3006" s="22"/>
      <c r="F3006" s="22"/>
      <c r="G3006" s="22"/>
      <c r="H3006" s="22" t="s">
        <v>5126</v>
      </c>
      <c r="I3006" s="22"/>
      <c r="J3006" s="22"/>
      <c r="K3006" s="22"/>
      <c r="L3006" s="23"/>
      <c r="M3006" s="20"/>
      <c r="N3006" s="20"/>
      <c r="O3006" s="20"/>
      <c r="P3006" s="20"/>
      <c r="Q3006" s="20"/>
      <c r="R3006" s="20"/>
      <c r="S3006" s="20"/>
      <c r="T3006" s="20"/>
      <c r="U3006" s="20"/>
      <c r="V3006" s="20"/>
      <c r="W3006" s="20"/>
    </row>
    <row r="3007" spans="1:23">
      <c r="A3007" s="20"/>
      <c r="B3007" s="24"/>
      <c r="C3007" s="25"/>
      <c r="D3007" s="25"/>
      <c r="E3007" s="25"/>
      <c r="F3007" s="25"/>
      <c r="G3007" s="25"/>
      <c r="H3007" s="25" t="s">
        <v>5288</v>
      </c>
      <c r="I3007" s="25"/>
      <c r="J3007" s="25"/>
      <c r="K3007" s="25"/>
      <c r="L3007" s="26"/>
      <c r="M3007" s="20"/>
      <c r="N3007" s="20"/>
      <c r="O3007" s="20"/>
      <c r="P3007" s="20"/>
      <c r="Q3007" s="20"/>
      <c r="R3007" s="20"/>
      <c r="S3007" s="20"/>
      <c r="T3007" s="20"/>
      <c r="U3007" s="20"/>
      <c r="V3007" s="20"/>
      <c r="W3007" s="20"/>
    </row>
    <row r="3008" spans="1:23">
      <c r="A3008" s="20"/>
      <c r="B3008" s="21"/>
      <c r="C3008" s="22" t="s">
        <v>5047</v>
      </c>
      <c r="D3008" s="22"/>
      <c r="E3008" s="22"/>
      <c r="F3008" s="22" t="s">
        <v>5289</v>
      </c>
      <c r="G3008" s="22"/>
      <c r="H3008" s="22"/>
      <c r="I3008" s="22"/>
      <c r="J3008" s="22"/>
      <c r="K3008" s="22"/>
      <c r="L3008" s="23"/>
      <c r="M3008" s="20"/>
      <c r="N3008" s="20"/>
      <c r="O3008" s="20"/>
      <c r="P3008" s="20"/>
      <c r="Q3008" s="20"/>
      <c r="R3008" s="20"/>
      <c r="S3008" s="20"/>
      <c r="T3008" s="20"/>
      <c r="U3008" s="20"/>
      <c r="V3008" s="20"/>
      <c r="W3008" s="20"/>
    </row>
    <row r="3009" spans="1:23">
      <c r="A3009" s="20"/>
      <c r="B3009" s="24"/>
      <c r="C3009" s="25" t="s">
        <v>2222</v>
      </c>
      <c r="D3009" s="25"/>
      <c r="E3009" s="25"/>
      <c r="F3009" s="25" t="s">
        <v>5050</v>
      </c>
      <c r="G3009" s="25"/>
      <c r="H3009" s="25"/>
      <c r="I3009" s="25"/>
      <c r="J3009" s="25"/>
      <c r="K3009" s="25"/>
      <c r="L3009" s="26" t="s">
        <v>5051</v>
      </c>
      <c r="M3009" s="20"/>
      <c r="N3009" s="20"/>
      <c r="O3009" s="20"/>
      <c r="P3009" s="20"/>
      <c r="Q3009" s="20"/>
      <c r="R3009" s="20"/>
      <c r="S3009" s="20"/>
      <c r="T3009" s="20"/>
      <c r="U3009" s="20"/>
      <c r="V3009" s="20"/>
      <c r="W3009" s="20"/>
    </row>
    <row r="3010" spans="1:23">
      <c r="A3010" s="20"/>
      <c r="B3010" s="21"/>
      <c r="C3010" s="22" t="s">
        <v>5052</v>
      </c>
      <c r="D3010" s="22"/>
      <c r="E3010" s="22"/>
      <c r="F3010" s="22" t="s">
        <v>5142</v>
      </c>
      <c r="G3010" s="22"/>
      <c r="H3010" s="22"/>
      <c r="I3010" s="22"/>
      <c r="J3010" s="22"/>
      <c r="K3010" s="22"/>
      <c r="L3010" s="23" t="s">
        <v>5290</v>
      </c>
      <c r="M3010" s="20"/>
      <c r="N3010" s="20"/>
      <c r="O3010" s="20"/>
      <c r="P3010" s="20"/>
      <c r="Q3010" s="20"/>
      <c r="R3010" s="20"/>
      <c r="S3010" s="20"/>
      <c r="T3010" s="20"/>
      <c r="U3010" s="20"/>
      <c r="V3010" s="20"/>
      <c r="W3010" s="20"/>
    </row>
    <row r="3011" spans="1:23">
      <c r="A3011" s="20"/>
      <c r="B3011" s="24"/>
      <c r="C3011" s="25" t="s">
        <v>5144</v>
      </c>
      <c r="D3011" s="25"/>
      <c r="E3011" s="25"/>
      <c r="F3011" s="25" t="s">
        <v>5145</v>
      </c>
      <c r="G3011" s="25"/>
      <c r="H3011" s="25"/>
      <c r="I3011" s="25"/>
      <c r="J3011" s="25"/>
      <c r="K3011" s="25"/>
      <c r="L3011" s="26" t="s">
        <v>5146</v>
      </c>
      <c r="M3011" s="20"/>
      <c r="N3011" s="20"/>
      <c r="O3011" s="20"/>
      <c r="P3011" s="20"/>
      <c r="Q3011" s="20"/>
      <c r="R3011" s="20"/>
      <c r="S3011" s="20"/>
      <c r="T3011" s="20"/>
      <c r="U3011" s="20"/>
      <c r="V3011" s="20"/>
      <c r="W3011" s="20"/>
    </row>
    <row r="3012" spans="1:23">
      <c r="A3012" s="20"/>
      <c r="B3012" s="21"/>
      <c r="C3012" s="22" t="s">
        <v>4438</v>
      </c>
      <c r="D3012" s="22"/>
      <c r="E3012" s="22"/>
      <c r="F3012" s="22" t="s">
        <v>5291</v>
      </c>
      <c r="G3012" s="22" t="s">
        <v>5055</v>
      </c>
      <c r="H3012" s="22" t="s">
        <v>4553</v>
      </c>
      <c r="I3012" s="22" t="s">
        <v>5056</v>
      </c>
      <c r="J3012" s="22"/>
      <c r="K3012" s="22" t="s">
        <v>5133</v>
      </c>
      <c r="L3012" s="23" t="s">
        <v>5057</v>
      </c>
      <c r="M3012" s="20"/>
      <c r="N3012" s="20"/>
      <c r="O3012" s="20"/>
      <c r="P3012" s="20"/>
      <c r="Q3012" s="20"/>
      <c r="R3012" s="20"/>
      <c r="S3012" s="20"/>
      <c r="T3012" s="20"/>
      <c r="U3012" s="20"/>
      <c r="V3012" s="20"/>
      <c r="W3012" s="20"/>
    </row>
    <row r="3013" spans="1:23">
      <c r="A3013" s="20"/>
      <c r="B3013" s="24"/>
      <c r="C3013" s="25" t="s">
        <v>5292</v>
      </c>
      <c r="D3013" s="25"/>
      <c r="E3013" s="25"/>
      <c r="F3013" s="25" t="s">
        <v>5293</v>
      </c>
      <c r="G3013" s="25" t="s">
        <v>1927</v>
      </c>
      <c r="H3013" s="25" t="s">
        <v>4348</v>
      </c>
      <c r="I3013" s="25" t="s">
        <v>180</v>
      </c>
      <c r="J3013" s="25"/>
      <c r="K3013" s="25" t="s">
        <v>285</v>
      </c>
      <c r="L3013" s="26" t="s">
        <v>5294</v>
      </c>
      <c r="M3013" s="20"/>
      <c r="N3013" s="20"/>
      <c r="O3013" s="20"/>
      <c r="P3013" s="20"/>
      <c r="Q3013" s="20"/>
      <c r="R3013" s="20"/>
      <c r="S3013" s="20"/>
      <c r="T3013" s="20"/>
      <c r="U3013" s="20"/>
      <c r="V3013" s="20"/>
      <c r="W3013" s="20"/>
    </row>
    <row r="3014" spans="1:23">
      <c r="A3014" s="20"/>
      <c r="B3014" s="21"/>
      <c r="C3014" s="22" t="s">
        <v>5295</v>
      </c>
      <c r="D3014" s="22"/>
      <c r="E3014" s="22"/>
      <c r="F3014" s="22" t="s">
        <v>5296</v>
      </c>
      <c r="G3014" s="22" t="s">
        <v>1927</v>
      </c>
      <c r="H3014" s="22" t="s">
        <v>4348</v>
      </c>
      <c r="I3014" s="22" t="s">
        <v>180</v>
      </c>
      <c r="J3014" s="22"/>
      <c r="K3014" s="22" t="s">
        <v>285</v>
      </c>
      <c r="L3014" s="23" t="s">
        <v>5294</v>
      </c>
      <c r="M3014" s="20"/>
      <c r="N3014" s="20"/>
      <c r="O3014" s="20"/>
      <c r="P3014" s="20"/>
      <c r="Q3014" s="20"/>
      <c r="R3014" s="20"/>
      <c r="S3014" s="20"/>
      <c r="T3014" s="20"/>
      <c r="U3014" s="20"/>
      <c r="V3014" s="20"/>
      <c r="W3014" s="20"/>
    </row>
    <row r="3015" spans="1:23">
      <c r="A3015" s="20"/>
      <c r="B3015" s="21" t="s">
        <v>5297</v>
      </c>
      <c r="C3015" s="22" t="s">
        <v>5298</v>
      </c>
      <c r="D3015" s="22" t="s">
        <v>6</v>
      </c>
      <c r="E3015" s="22" t="s">
        <v>4442</v>
      </c>
      <c r="F3015" s="22" t="s">
        <v>4930</v>
      </c>
      <c r="G3015" s="22" t="s">
        <v>5299</v>
      </c>
      <c r="H3015" s="23" t="s">
        <v>5300</v>
      </c>
      <c r="I3015" s="20"/>
      <c r="J3015" s="20"/>
      <c r="K3015" s="20"/>
      <c r="L3015" s="20"/>
      <c r="M3015" s="20"/>
      <c r="N3015" s="20"/>
      <c r="O3015" s="20"/>
      <c r="P3015" s="20"/>
      <c r="Q3015" s="20"/>
      <c r="R3015" s="20"/>
      <c r="S3015" s="20"/>
      <c r="T3015" s="20"/>
      <c r="U3015" s="20"/>
      <c r="V3015" s="20"/>
      <c r="W3015" s="20"/>
    </row>
    <row r="3016" spans="1:23">
      <c r="A3016" s="20"/>
      <c r="B3016" s="24" t="s">
        <v>5301</v>
      </c>
      <c r="C3016" s="25" t="s">
        <v>5298</v>
      </c>
      <c r="D3016" s="25" t="s">
        <v>6</v>
      </c>
      <c r="E3016" s="25" t="s">
        <v>4964</v>
      </c>
      <c r="F3016" s="25" t="s">
        <v>2167</v>
      </c>
      <c r="G3016" s="25" t="s">
        <v>5299</v>
      </c>
      <c r="H3016" s="26" t="s">
        <v>5300</v>
      </c>
      <c r="I3016" s="20"/>
      <c r="J3016" s="20"/>
      <c r="K3016" s="20"/>
      <c r="L3016" s="20"/>
      <c r="M3016" s="20"/>
      <c r="N3016" s="20"/>
      <c r="O3016" s="20"/>
      <c r="P3016" s="20"/>
      <c r="Q3016" s="20"/>
      <c r="R3016" s="20"/>
      <c r="S3016" s="20"/>
      <c r="T3016" s="20"/>
      <c r="U3016" s="20"/>
      <c r="V3016" s="20"/>
      <c r="W3016" s="20"/>
    </row>
    <row r="3017" spans="1:23">
      <c r="A3017" s="20"/>
      <c r="B3017" s="21" t="s">
        <v>5302</v>
      </c>
      <c r="C3017" s="22" t="s">
        <v>5303</v>
      </c>
      <c r="D3017" s="22" t="s">
        <v>6</v>
      </c>
      <c r="E3017" s="22" t="s">
        <v>141</v>
      </c>
      <c r="F3017" s="22" t="s">
        <v>138</v>
      </c>
      <c r="G3017" s="22" t="s">
        <v>1890</v>
      </c>
      <c r="H3017" s="23" t="s">
        <v>1334</v>
      </c>
      <c r="I3017" s="20"/>
      <c r="J3017" s="20"/>
      <c r="K3017" s="20"/>
      <c r="L3017" s="20"/>
      <c r="M3017" s="20"/>
      <c r="N3017" s="20"/>
      <c r="O3017" s="20"/>
      <c r="P3017" s="20"/>
      <c r="Q3017" s="20"/>
      <c r="R3017" s="20"/>
      <c r="S3017" s="20"/>
      <c r="T3017" s="20"/>
      <c r="U3017" s="20"/>
      <c r="V3017" s="20"/>
      <c r="W3017" s="20"/>
    </row>
    <row r="3018" spans="1:23">
      <c r="A3018" s="20"/>
      <c r="B3018" s="24" t="s">
        <v>5304</v>
      </c>
      <c r="C3018" s="25" t="s">
        <v>5305</v>
      </c>
      <c r="D3018" s="25" t="s">
        <v>4917</v>
      </c>
      <c r="E3018" s="25" t="s">
        <v>171</v>
      </c>
      <c r="F3018" s="25" t="s">
        <v>146</v>
      </c>
      <c r="G3018" s="25" t="s">
        <v>5306</v>
      </c>
      <c r="H3018" s="26" t="s">
        <v>5307</v>
      </c>
      <c r="I3018" s="20"/>
      <c r="J3018" s="20"/>
      <c r="K3018" s="20"/>
      <c r="L3018" s="20"/>
      <c r="M3018" s="20"/>
      <c r="N3018" s="20"/>
      <c r="O3018" s="20"/>
      <c r="P3018" s="20"/>
      <c r="Q3018" s="20"/>
      <c r="R3018" s="20"/>
      <c r="S3018" s="20"/>
      <c r="T3018" s="20"/>
      <c r="U3018" s="20"/>
      <c r="V3018" s="20"/>
      <c r="W3018" s="20"/>
    </row>
    <row r="3019" spans="1:23">
      <c r="A3019" s="20"/>
      <c r="B3019" s="21" t="s">
        <v>5308</v>
      </c>
      <c r="C3019" s="22" t="s">
        <v>5298</v>
      </c>
      <c r="D3019" s="22" t="s">
        <v>5309</v>
      </c>
      <c r="E3019" s="22" t="s">
        <v>180</v>
      </c>
      <c r="F3019" s="22" t="s">
        <v>4379</v>
      </c>
      <c r="G3019" s="22" t="s">
        <v>594</v>
      </c>
      <c r="H3019" s="23" t="s">
        <v>5310</v>
      </c>
      <c r="I3019" s="20"/>
      <c r="J3019" s="20"/>
      <c r="K3019" s="20"/>
      <c r="L3019" s="20"/>
      <c r="M3019" s="20"/>
      <c r="N3019" s="20"/>
      <c r="O3019" s="20"/>
      <c r="P3019" s="20"/>
      <c r="Q3019" s="20"/>
      <c r="R3019" s="20"/>
      <c r="S3019" s="20"/>
      <c r="T3019" s="20"/>
      <c r="U3019" s="20"/>
      <c r="V3019" s="20"/>
      <c r="W3019" s="20"/>
    </row>
    <row r="3020" spans="1:23">
      <c r="A3020" s="20"/>
      <c r="B3020" s="24" t="s">
        <v>2511</v>
      </c>
      <c r="C3020" s="25"/>
      <c r="D3020" s="25"/>
      <c r="E3020" s="25" t="s">
        <v>5126</v>
      </c>
      <c r="F3020" s="25"/>
      <c r="G3020" s="25"/>
      <c r="H3020" s="26"/>
      <c r="I3020" s="20"/>
      <c r="J3020" s="20"/>
      <c r="K3020" s="20"/>
      <c r="L3020" s="20"/>
      <c r="M3020" s="20"/>
      <c r="N3020" s="20"/>
      <c r="O3020" s="20"/>
      <c r="P3020" s="20"/>
      <c r="Q3020" s="20"/>
      <c r="R3020" s="20"/>
      <c r="S3020" s="20"/>
      <c r="T3020" s="20"/>
      <c r="U3020" s="20"/>
      <c r="V3020" s="20"/>
      <c r="W3020" s="20"/>
    </row>
    <row r="3021" spans="1:23">
      <c r="A3021" s="20"/>
      <c r="B3021" s="21"/>
      <c r="C3021" s="22"/>
      <c r="D3021" s="22"/>
      <c r="E3021" s="22" t="s">
        <v>5311</v>
      </c>
      <c r="F3021" s="22"/>
      <c r="G3021" s="22"/>
      <c r="H3021" s="23"/>
      <c r="I3021" s="20"/>
      <c r="J3021" s="20"/>
      <c r="K3021" s="20"/>
      <c r="L3021" s="20"/>
      <c r="M3021" s="20"/>
      <c r="N3021" s="20"/>
      <c r="O3021" s="20"/>
      <c r="P3021" s="20"/>
      <c r="Q3021" s="20"/>
      <c r="R3021" s="20"/>
      <c r="S3021" s="20"/>
      <c r="T3021" s="20"/>
      <c r="U3021" s="20"/>
      <c r="V3021" s="20"/>
      <c r="W3021" s="20"/>
    </row>
    <row r="3022" spans="1:23">
      <c r="A3022" s="20"/>
      <c r="B3022" s="24" t="s">
        <v>5047</v>
      </c>
      <c r="C3022" s="25"/>
      <c r="D3022" s="25"/>
      <c r="E3022" s="25" t="s">
        <v>5191</v>
      </c>
      <c r="F3022" s="25"/>
      <c r="G3022" s="25"/>
      <c r="H3022" s="26"/>
      <c r="I3022" s="20"/>
      <c r="J3022" s="20"/>
      <c r="K3022" s="20"/>
      <c r="L3022" s="20"/>
      <c r="M3022" s="20"/>
      <c r="N3022" s="20"/>
      <c r="O3022" s="20"/>
      <c r="P3022" s="20"/>
      <c r="Q3022" s="20"/>
      <c r="R3022" s="20"/>
      <c r="S3022" s="20"/>
      <c r="T3022" s="20"/>
      <c r="U3022" s="20"/>
      <c r="V3022" s="20"/>
      <c r="W3022" s="20"/>
    </row>
    <row r="3023" spans="1:23">
      <c r="A3023" s="20"/>
      <c r="B3023" s="21" t="s">
        <v>2222</v>
      </c>
      <c r="C3023" s="22"/>
      <c r="D3023" s="22"/>
      <c r="E3023" s="22" t="s">
        <v>5050</v>
      </c>
      <c r="F3023" s="22"/>
      <c r="G3023" s="22"/>
      <c r="H3023" s="23" t="s">
        <v>5051</v>
      </c>
      <c r="I3023" s="20"/>
      <c r="J3023" s="20"/>
      <c r="K3023" s="20"/>
      <c r="L3023" s="20"/>
      <c r="M3023" s="20"/>
      <c r="N3023" s="20"/>
      <c r="O3023" s="20"/>
      <c r="P3023" s="20"/>
      <c r="Q3023" s="20"/>
      <c r="R3023" s="20"/>
      <c r="S3023" s="20"/>
      <c r="T3023" s="20"/>
      <c r="U3023" s="20"/>
      <c r="V3023" s="20"/>
      <c r="W3023" s="20"/>
    </row>
    <row r="3024" spans="1:23">
      <c r="A3024" s="20"/>
      <c r="B3024" s="24" t="s">
        <v>5144</v>
      </c>
      <c r="C3024" s="25"/>
      <c r="D3024" s="25"/>
      <c r="E3024" s="25" t="s">
        <v>5145</v>
      </c>
      <c r="F3024" s="25"/>
      <c r="G3024" s="25"/>
      <c r="H3024" s="26" t="s">
        <v>5146</v>
      </c>
      <c r="I3024" s="20"/>
      <c r="J3024" s="20"/>
      <c r="K3024" s="20"/>
      <c r="L3024" s="20"/>
      <c r="M3024" s="20"/>
      <c r="N3024" s="20"/>
      <c r="O3024" s="20"/>
      <c r="P3024" s="20"/>
      <c r="Q3024" s="20"/>
      <c r="R3024" s="20"/>
      <c r="S3024" s="20"/>
      <c r="T3024" s="20"/>
      <c r="U3024" s="20"/>
      <c r="V3024" s="20"/>
      <c r="W3024" s="20"/>
    </row>
    <row r="3025" spans="1:23">
      <c r="A3025" s="20"/>
      <c r="B3025" s="21" t="s">
        <v>5052</v>
      </c>
      <c r="C3025" s="22"/>
      <c r="D3025" s="22"/>
      <c r="E3025" s="22" t="s">
        <v>5142</v>
      </c>
      <c r="F3025" s="22"/>
      <c r="G3025" s="22"/>
      <c r="H3025" s="23" t="s">
        <v>5143</v>
      </c>
      <c r="I3025" s="20"/>
      <c r="J3025" s="20"/>
      <c r="K3025" s="20"/>
      <c r="L3025" s="20"/>
      <c r="M3025" s="20"/>
      <c r="N3025" s="20"/>
      <c r="O3025" s="20"/>
      <c r="P3025" s="20"/>
      <c r="Q3025" s="20"/>
      <c r="R3025" s="20"/>
      <c r="S3025" s="20"/>
      <c r="T3025" s="20"/>
      <c r="U3025" s="20"/>
      <c r="V3025" s="20"/>
      <c r="W3025" s="20"/>
    </row>
    <row r="3026" spans="1:23">
      <c r="A3026" s="20"/>
      <c r="B3026" s="24" t="s">
        <v>4438</v>
      </c>
      <c r="C3026" s="25" t="s">
        <v>5312</v>
      </c>
      <c r="D3026" s="25" t="s">
        <v>5055</v>
      </c>
      <c r="E3026" s="25" t="s">
        <v>4553</v>
      </c>
      <c r="F3026" s="25" t="s">
        <v>5313</v>
      </c>
      <c r="G3026" s="25" t="s">
        <v>5314</v>
      </c>
      <c r="H3026" s="26" t="s">
        <v>5057</v>
      </c>
      <c r="I3026" s="20"/>
      <c r="J3026" s="20"/>
      <c r="K3026" s="20"/>
      <c r="L3026" s="20"/>
      <c r="M3026" s="20"/>
      <c r="N3026" s="20"/>
      <c r="O3026" s="20"/>
      <c r="P3026" s="20"/>
      <c r="Q3026" s="20"/>
      <c r="R3026" s="20"/>
      <c r="S3026" s="20"/>
      <c r="T3026" s="20"/>
      <c r="U3026" s="20"/>
      <c r="V3026" s="20"/>
      <c r="W3026" s="20"/>
    </row>
    <row r="3027" spans="1:23">
      <c r="A3027" s="20"/>
      <c r="B3027" s="21" t="s">
        <v>5315</v>
      </c>
      <c r="C3027" s="22" t="s">
        <v>5316</v>
      </c>
      <c r="D3027" s="22" t="s">
        <v>1927</v>
      </c>
      <c r="E3027" s="22" t="s">
        <v>4379</v>
      </c>
      <c r="F3027" s="22" t="s">
        <v>3561</v>
      </c>
      <c r="G3027" s="22" t="s">
        <v>667</v>
      </c>
      <c r="H3027" s="23" t="s">
        <v>1232</v>
      </c>
      <c r="I3027" s="20"/>
      <c r="J3027" s="20"/>
      <c r="K3027" s="20"/>
      <c r="L3027" s="20"/>
      <c r="M3027" s="20"/>
      <c r="N3027" s="20"/>
      <c r="O3027" s="20"/>
      <c r="P3027" s="20"/>
      <c r="Q3027" s="20"/>
      <c r="R3027" s="20"/>
      <c r="S3027" s="20"/>
      <c r="T3027" s="20"/>
      <c r="U3027" s="20"/>
      <c r="V3027" s="20"/>
      <c r="W3027" s="20"/>
    </row>
    <row r="3028" spans="1:23">
      <c r="A3028" s="20"/>
      <c r="B3028" s="21" t="s">
        <v>5317</v>
      </c>
      <c r="C3028" s="22" t="s">
        <v>5316</v>
      </c>
      <c r="D3028" s="22" t="s">
        <v>1927</v>
      </c>
      <c r="E3028" s="22" t="s">
        <v>219</v>
      </c>
      <c r="F3028" s="22" t="s">
        <v>285</v>
      </c>
      <c r="G3028" s="22" t="s">
        <v>2204</v>
      </c>
      <c r="H3028" s="23" t="s">
        <v>5318</v>
      </c>
      <c r="I3028" s="20"/>
      <c r="J3028" s="20"/>
      <c r="K3028" s="20"/>
      <c r="L3028" s="20"/>
      <c r="M3028" s="20"/>
      <c r="N3028" s="20"/>
      <c r="O3028" s="20"/>
      <c r="P3028" s="20"/>
      <c r="Q3028" s="20"/>
      <c r="R3028" s="20"/>
      <c r="S3028" s="20"/>
      <c r="T3028" s="20"/>
      <c r="U3028" s="20"/>
      <c r="V3028" s="20"/>
      <c r="W3028" s="20"/>
    </row>
    <row r="3029" spans="1:23">
      <c r="A3029" s="20"/>
      <c r="B3029" s="24" t="s">
        <v>5319</v>
      </c>
      <c r="C3029" s="25" t="s">
        <v>5316</v>
      </c>
      <c r="D3029" s="25" t="s">
        <v>1927</v>
      </c>
      <c r="E3029" s="25" t="s">
        <v>4983</v>
      </c>
      <c r="F3029" s="25" t="s">
        <v>5299</v>
      </c>
      <c r="G3029" s="25" t="s">
        <v>1888</v>
      </c>
      <c r="H3029" s="26" t="s">
        <v>5320</v>
      </c>
      <c r="I3029" s="20"/>
      <c r="J3029" s="20"/>
      <c r="K3029" s="20"/>
      <c r="L3029" s="20"/>
      <c r="M3029" s="20"/>
      <c r="N3029" s="20"/>
      <c r="O3029" s="20"/>
      <c r="P3029" s="20"/>
      <c r="Q3029" s="20"/>
      <c r="R3029" s="20"/>
      <c r="S3029" s="20"/>
      <c r="T3029" s="20"/>
      <c r="U3029" s="20"/>
      <c r="V3029" s="20"/>
      <c r="W3029" s="20"/>
    </row>
    <row r="3030" spans="1:23">
      <c r="A3030" s="20"/>
      <c r="B3030" s="21" t="s">
        <v>5321</v>
      </c>
      <c r="C3030" s="22" t="s">
        <v>5316</v>
      </c>
      <c r="D3030" s="22" t="s">
        <v>1927</v>
      </c>
      <c r="E3030" s="22" t="s">
        <v>156</v>
      </c>
      <c r="F3030" s="22" t="s">
        <v>5131</v>
      </c>
      <c r="G3030" s="22" t="s">
        <v>4016</v>
      </c>
      <c r="H3030" s="23" t="s">
        <v>5322</v>
      </c>
      <c r="I3030" s="20"/>
      <c r="J3030" s="20"/>
      <c r="K3030" s="20"/>
      <c r="L3030" s="20"/>
      <c r="M3030" s="20"/>
      <c r="N3030" s="20"/>
      <c r="O3030" s="20"/>
      <c r="P3030" s="20"/>
      <c r="Q3030" s="20"/>
      <c r="R3030" s="20"/>
      <c r="S3030" s="20"/>
      <c r="T3030" s="20"/>
      <c r="U3030" s="20"/>
      <c r="V3030" s="20"/>
      <c r="W3030" s="20"/>
    </row>
    <row r="3031" spans="1:23">
      <c r="A3031" s="20"/>
      <c r="B3031" s="24" t="s">
        <v>5321</v>
      </c>
      <c r="C3031" s="25" t="s">
        <v>5316</v>
      </c>
      <c r="D3031" s="25" t="s">
        <v>6</v>
      </c>
      <c r="E3031" s="25" t="s">
        <v>163</v>
      </c>
      <c r="F3031" s="25" t="s">
        <v>4207</v>
      </c>
      <c r="G3031" s="25" t="s">
        <v>632</v>
      </c>
      <c r="H3031" s="26" t="s">
        <v>5248</v>
      </c>
      <c r="I3031" s="20"/>
      <c r="J3031" s="20"/>
      <c r="K3031" s="20"/>
      <c r="L3031" s="20"/>
      <c r="M3031" s="20"/>
      <c r="N3031" s="20"/>
      <c r="O3031" s="20"/>
      <c r="P3031" s="20"/>
      <c r="Q3031" s="20"/>
      <c r="R3031" s="20"/>
      <c r="S3031" s="20"/>
      <c r="T3031" s="20"/>
      <c r="U3031" s="20"/>
      <c r="V3031" s="20"/>
      <c r="W3031" s="20"/>
    </row>
    <row r="3032" spans="1:23">
      <c r="A3032" s="20"/>
      <c r="B3032" s="21" t="s">
        <v>5323</v>
      </c>
      <c r="C3032" s="22" t="s">
        <v>5316</v>
      </c>
      <c r="D3032" s="22" t="s">
        <v>1927</v>
      </c>
      <c r="E3032" s="22" t="s">
        <v>289</v>
      </c>
      <c r="F3032" s="22" t="s">
        <v>5</v>
      </c>
      <c r="G3032" s="22" t="s">
        <v>4076</v>
      </c>
      <c r="H3032" s="23" t="s">
        <v>3301</v>
      </c>
      <c r="I3032" s="20"/>
      <c r="J3032" s="20"/>
      <c r="K3032" s="20"/>
      <c r="L3032" s="20"/>
      <c r="M3032" s="20"/>
      <c r="N3032" s="20"/>
      <c r="O3032" s="20"/>
      <c r="P3032" s="20"/>
      <c r="Q3032" s="20"/>
      <c r="R3032" s="20"/>
      <c r="S3032" s="20"/>
      <c r="T3032" s="20"/>
      <c r="U3032" s="20"/>
      <c r="V3032" s="20"/>
      <c r="W3032" s="20"/>
    </row>
    <row r="3033" spans="1:23">
      <c r="A3033" s="20"/>
      <c r="B3033" s="24" t="s">
        <v>5323</v>
      </c>
      <c r="C3033" s="25" t="s">
        <v>5316</v>
      </c>
      <c r="D3033" s="25" t="s">
        <v>6</v>
      </c>
      <c r="E3033" s="25" t="s">
        <v>3094</v>
      </c>
      <c r="F3033" s="25" t="s">
        <v>297</v>
      </c>
      <c r="G3033" s="25" t="s">
        <v>2025</v>
      </c>
      <c r="H3033" s="26" t="s">
        <v>5324</v>
      </c>
      <c r="I3033" s="20"/>
      <c r="J3033" s="20"/>
      <c r="K3033" s="20"/>
      <c r="L3033" s="20"/>
      <c r="M3033" s="20"/>
      <c r="N3033" s="20"/>
      <c r="O3033" s="20"/>
      <c r="P3033" s="20"/>
      <c r="Q3033" s="20"/>
      <c r="R3033" s="20"/>
      <c r="S3033" s="20"/>
      <c r="T3033" s="20"/>
      <c r="U3033" s="20"/>
      <c r="V3033" s="20"/>
      <c r="W3033" s="20"/>
    </row>
    <row r="3034" spans="1:23">
      <c r="A3034" s="20"/>
      <c r="B3034" s="21" t="s">
        <v>5325</v>
      </c>
      <c r="C3034" s="22" t="s">
        <v>5316</v>
      </c>
      <c r="D3034" s="22" t="s">
        <v>1927</v>
      </c>
      <c r="E3034" s="22" t="s">
        <v>4433</v>
      </c>
      <c r="F3034" s="22" t="s">
        <v>5326</v>
      </c>
      <c r="G3034" s="22" t="s">
        <v>3112</v>
      </c>
      <c r="H3034" s="23" t="s">
        <v>5327</v>
      </c>
      <c r="I3034" s="20"/>
      <c r="J3034" s="20"/>
      <c r="K3034" s="20"/>
      <c r="L3034" s="20"/>
      <c r="M3034" s="20"/>
      <c r="N3034" s="20"/>
      <c r="O3034" s="20"/>
      <c r="P3034" s="20"/>
      <c r="Q3034" s="20"/>
      <c r="R3034" s="20"/>
      <c r="S3034" s="20"/>
      <c r="T3034" s="20"/>
      <c r="U3034" s="20"/>
      <c r="V3034" s="20"/>
      <c r="W3034" s="20"/>
    </row>
    <row r="3035" spans="1:23">
      <c r="A3035" s="20"/>
      <c r="B3035" s="24" t="s">
        <v>5325</v>
      </c>
      <c r="C3035" s="25" t="s">
        <v>5316</v>
      </c>
      <c r="D3035" s="25" t="s">
        <v>6</v>
      </c>
      <c r="E3035" s="25" t="s">
        <v>624</v>
      </c>
      <c r="F3035" s="25" t="s">
        <v>4233</v>
      </c>
      <c r="G3035" s="25" t="s">
        <v>4448</v>
      </c>
      <c r="H3035" s="26" t="s">
        <v>5328</v>
      </c>
      <c r="I3035" s="20"/>
      <c r="J3035" s="20"/>
      <c r="K3035" s="20"/>
      <c r="L3035" s="20"/>
      <c r="M3035" s="20"/>
      <c r="N3035" s="20"/>
      <c r="O3035" s="20"/>
      <c r="P3035" s="20"/>
      <c r="Q3035" s="20"/>
      <c r="R3035" s="20"/>
      <c r="S3035" s="20"/>
      <c r="T3035" s="20"/>
      <c r="U3035" s="20"/>
      <c r="V3035" s="20"/>
      <c r="W3035" s="20"/>
    </row>
    <row r="3036" spans="1:23">
      <c r="A3036" s="20"/>
      <c r="B3036" s="21" t="s">
        <v>2511</v>
      </c>
      <c r="C3036" s="22"/>
      <c r="D3036" s="22"/>
      <c r="E3036" s="22" t="s">
        <v>5126</v>
      </c>
      <c r="F3036" s="22"/>
      <c r="G3036" s="22"/>
      <c r="H3036" s="23"/>
      <c r="I3036" s="20"/>
      <c r="J3036" s="20"/>
      <c r="K3036" s="20"/>
      <c r="L3036" s="20"/>
      <c r="M3036" s="20"/>
      <c r="N3036" s="20"/>
      <c r="O3036" s="20"/>
      <c r="P3036" s="20"/>
      <c r="Q3036" s="20"/>
      <c r="R3036" s="20"/>
      <c r="S3036" s="20"/>
      <c r="T3036" s="20"/>
      <c r="U3036" s="20"/>
      <c r="V3036" s="20"/>
      <c r="W3036" s="20"/>
    </row>
    <row r="3037" spans="1:23">
      <c r="A3037" s="20"/>
      <c r="B3037" s="24"/>
      <c r="C3037" s="25"/>
      <c r="D3037" s="25"/>
      <c r="E3037" s="25" t="s">
        <v>5329</v>
      </c>
      <c r="F3037" s="25"/>
      <c r="G3037" s="25"/>
      <c r="H3037" s="26"/>
      <c r="I3037" s="20"/>
      <c r="J3037" s="20"/>
      <c r="K3037" s="20"/>
      <c r="L3037" s="20"/>
      <c r="M3037" s="20"/>
      <c r="N3037" s="20"/>
      <c r="O3037" s="20"/>
      <c r="P3037" s="20"/>
      <c r="Q3037" s="20"/>
      <c r="R3037" s="20"/>
      <c r="S3037" s="20"/>
      <c r="T3037" s="20"/>
      <c r="U3037" s="20"/>
      <c r="V3037" s="20"/>
      <c r="W3037" s="20"/>
    </row>
    <row r="3038" spans="1:23">
      <c r="A3038" s="20"/>
      <c r="B3038" s="21" t="s">
        <v>5047</v>
      </c>
      <c r="C3038" s="22"/>
      <c r="D3038" s="22"/>
      <c r="E3038" s="22" t="s">
        <v>5330</v>
      </c>
      <c r="F3038" s="22"/>
      <c r="G3038" s="22"/>
      <c r="H3038" s="23"/>
      <c r="I3038" s="20"/>
      <c r="J3038" s="20"/>
      <c r="K3038" s="20"/>
      <c r="L3038" s="20"/>
      <c r="M3038" s="20"/>
      <c r="N3038" s="20"/>
      <c r="O3038" s="20"/>
      <c r="P3038" s="20"/>
      <c r="Q3038" s="20"/>
      <c r="R3038" s="20"/>
      <c r="S3038" s="20"/>
      <c r="T3038" s="20"/>
      <c r="U3038" s="20"/>
      <c r="V3038" s="20"/>
      <c r="W3038" s="20"/>
    </row>
    <row r="3039" spans="1:23">
      <c r="A3039" s="20"/>
      <c r="B3039" s="24" t="s">
        <v>2222</v>
      </c>
      <c r="C3039" s="25"/>
      <c r="D3039" s="25"/>
      <c r="E3039" s="25" t="s">
        <v>5050</v>
      </c>
      <c r="F3039" s="25"/>
      <c r="G3039" s="25"/>
      <c r="H3039" s="26" t="s">
        <v>5051</v>
      </c>
      <c r="I3039" s="20"/>
      <c r="J3039" s="20"/>
      <c r="K3039" s="20"/>
      <c r="L3039" s="20"/>
      <c r="M3039" s="20"/>
      <c r="N3039" s="20"/>
      <c r="O3039" s="20"/>
      <c r="P3039" s="20"/>
      <c r="Q3039" s="20"/>
      <c r="R3039" s="20"/>
      <c r="S3039" s="20"/>
      <c r="T3039" s="20"/>
      <c r="U3039" s="20"/>
      <c r="V3039" s="20"/>
      <c r="W3039" s="20"/>
    </row>
    <row r="3040" spans="1:23">
      <c r="A3040" s="20"/>
      <c r="B3040" s="21" t="s">
        <v>5331</v>
      </c>
      <c r="C3040" s="22"/>
      <c r="D3040" s="22"/>
      <c r="E3040" s="22" t="s">
        <v>5332</v>
      </c>
      <c r="F3040" s="22"/>
      <c r="G3040" s="22"/>
      <c r="H3040" s="23" t="s">
        <v>5333</v>
      </c>
      <c r="I3040" s="20"/>
      <c r="J3040" s="20"/>
      <c r="K3040" s="20"/>
      <c r="L3040" s="20"/>
      <c r="M3040" s="20"/>
      <c r="N3040" s="20"/>
      <c r="O3040" s="20"/>
      <c r="P3040" s="20"/>
      <c r="Q3040" s="20"/>
      <c r="R3040" s="20"/>
      <c r="S3040" s="20"/>
      <c r="T3040" s="20"/>
      <c r="U3040" s="20"/>
      <c r="V3040" s="20"/>
      <c r="W3040" s="20"/>
    </row>
    <row r="3041" spans="1:23">
      <c r="A3041" s="20"/>
      <c r="B3041" s="24" t="s">
        <v>4438</v>
      </c>
      <c r="C3041" s="25" t="s">
        <v>5312</v>
      </c>
      <c r="D3041" s="25" t="s">
        <v>5055</v>
      </c>
      <c r="E3041" s="25" t="s">
        <v>4553</v>
      </c>
      <c r="F3041" s="25" t="s">
        <v>5313</v>
      </c>
      <c r="G3041" s="25" t="s">
        <v>5314</v>
      </c>
      <c r="H3041" s="26" t="s">
        <v>5057</v>
      </c>
      <c r="I3041" s="20"/>
      <c r="J3041" s="20"/>
      <c r="K3041" s="20"/>
      <c r="L3041" s="20"/>
      <c r="M3041" s="20"/>
      <c r="N3041" s="20"/>
      <c r="O3041" s="20"/>
      <c r="P3041" s="20"/>
      <c r="Q3041" s="20"/>
      <c r="R3041" s="20"/>
      <c r="S3041" s="20"/>
      <c r="T3041" s="20"/>
      <c r="U3041" s="20"/>
      <c r="V3041" s="20"/>
      <c r="W3041" s="20"/>
    </row>
    <row r="3042" spans="1:23">
      <c r="A3042" s="20"/>
      <c r="B3042" s="21" t="s">
        <v>5334</v>
      </c>
      <c r="C3042" s="22" t="s">
        <v>5335</v>
      </c>
      <c r="D3042" s="22" t="s">
        <v>1927</v>
      </c>
      <c r="E3042" s="22" t="s">
        <v>171</v>
      </c>
      <c r="F3042" s="22" t="s">
        <v>146</v>
      </c>
      <c r="G3042" s="22" t="s">
        <v>149</v>
      </c>
      <c r="H3042" s="23" t="s">
        <v>5336</v>
      </c>
      <c r="I3042" s="20"/>
      <c r="J3042" s="20"/>
      <c r="K3042" s="20"/>
      <c r="L3042" s="20"/>
      <c r="M3042" s="20"/>
      <c r="N3042" s="20"/>
      <c r="O3042" s="20"/>
      <c r="P3042" s="20"/>
      <c r="Q3042" s="20"/>
      <c r="R3042" s="20"/>
      <c r="S3042" s="20"/>
      <c r="T3042" s="20"/>
      <c r="U3042" s="20"/>
      <c r="V3042" s="20"/>
      <c r="W3042" s="20"/>
    </row>
    <row r="3043" spans="1:23">
      <c r="A3043" s="20"/>
      <c r="B3043" s="24" t="s">
        <v>5337</v>
      </c>
      <c r="C3043" s="25" t="s">
        <v>5335</v>
      </c>
      <c r="D3043" s="25" t="s">
        <v>1927</v>
      </c>
      <c r="E3043" s="25" t="s">
        <v>4930</v>
      </c>
      <c r="F3043" s="25" t="s">
        <v>172</v>
      </c>
      <c r="G3043" s="25" t="s">
        <v>4373</v>
      </c>
      <c r="H3043" s="26" t="s">
        <v>966</v>
      </c>
      <c r="I3043" s="20"/>
      <c r="J3043" s="20"/>
      <c r="K3043" s="20"/>
      <c r="L3043" s="20"/>
      <c r="M3043" s="20"/>
      <c r="N3043" s="20"/>
      <c r="O3043" s="20"/>
      <c r="P3043" s="20"/>
      <c r="Q3043" s="20"/>
      <c r="R3043" s="20"/>
      <c r="S3043" s="20"/>
      <c r="T3043" s="20"/>
      <c r="U3043" s="20"/>
      <c r="V3043" s="20"/>
      <c r="W3043" s="20"/>
    </row>
    <row r="3044" spans="1:23">
      <c r="A3044" s="20"/>
      <c r="B3044" s="21" t="s">
        <v>5338</v>
      </c>
      <c r="C3044" s="22" t="s">
        <v>5335</v>
      </c>
      <c r="D3044" s="22" t="s">
        <v>1927</v>
      </c>
      <c r="E3044" s="22" t="s">
        <v>315</v>
      </c>
      <c r="F3044" s="22" t="s">
        <v>1296</v>
      </c>
      <c r="G3044" s="22" t="s">
        <v>5264</v>
      </c>
      <c r="H3044" s="23" t="s">
        <v>5339</v>
      </c>
      <c r="I3044" s="20"/>
      <c r="J3044" s="20"/>
      <c r="K3044" s="20"/>
      <c r="L3044" s="20"/>
      <c r="M3044" s="20"/>
      <c r="N3044" s="20"/>
      <c r="O3044" s="20"/>
      <c r="P3044" s="20"/>
      <c r="Q3044" s="20"/>
      <c r="R3044" s="20"/>
      <c r="S3044" s="20"/>
      <c r="T3044" s="20"/>
      <c r="U3044" s="20"/>
      <c r="V3044" s="20"/>
      <c r="W3044" s="20"/>
    </row>
    <row r="3045" spans="1:23">
      <c r="A3045" s="20"/>
      <c r="B3045" s="24" t="s">
        <v>5340</v>
      </c>
      <c r="C3045" s="25" t="s">
        <v>5335</v>
      </c>
      <c r="D3045" s="25" t="s">
        <v>1927</v>
      </c>
      <c r="E3045" s="25" t="s">
        <v>263</v>
      </c>
      <c r="F3045" s="25" t="s">
        <v>156</v>
      </c>
      <c r="G3045" s="25" t="s">
        <v>667</v>
      </c>
      <c r="H3045" s="26" t="s">
        <v>5341</v>
      </c>
      <c r="I3045" s="20"/>
      <c r="J3045" s="20"/>
      <c r="K3045" s="20"/>
      <c r="L3045" s="20"/>
      <c r="M3045" s="20"/>
      <c r="N3045" s="20"/>
      <c r="O3045" s="20"/>
      <c r="P3045" s="20"/>
      <c r="Q3045" s="20"/>
      <c r="R3045" s="20"/>
      <c r="S3045" s="20"/>
      <c r="T3045" s="20"/>
      <c r="U3045" s="20"/>
      <c r="V3045" s="20"/>
      <c r="W3045" s="20"/>
    </row>
    <row r="3046" spans="1:23">
      <c r="A3046" s="20"/>
      <c r="B3046" s="21" t="s">
        <v>5342</v>
      </c>
      <c r="C3046" s="22" t="s">
        <v>5335</v>
      </c>
      <c r="D3046" s="22" t="s">
        <v>1927</v>
      </c>
      <c r="E3046" s="22" t="s">
        <v>4379</v>
      </c>
      <c r="F3046" s="22" t="s">
        <v>255</v>
      </c>
      <c r="G3046" s="22" t="s">
        <v>298</v>
      </c>
      <c r="H3046" s="23" t="s">
        <v>5343</v>
      </c>
      <c r="I3046" s="20"/>
      <c r="J3046" s="20"/>
      <c r="K3046" s="20"/>
      <c r="L3046" s="20"/>
      <c r="M3046" s="20"/>
      <c r="N3046" s="20"/>
      <c r="O3046" s="20"/>
      <c r="P3046" s="20"/>
      <c r="Q3046" s="20"/>
      <c r="R3046" s="20"/>
      <c r="S3046" s="20"/>
      <c r="T3046" s="20"/>
      <c r="U3046" s="20"/>
      <c r="V3046" s="20"/>
      <c r="W3046" s="20"/>
    </row>
    <row r="3047" spans="1:23">
      <c r="A3047" s="20"/>
      <c r="B3047" s="21" t="s">
        <v>5047</v>
      </c>
      <c r="C3047" s="22"/>
      <c r="D3047" s="22"/>
      <c r="E3047" s="22" t="s">
        <v>5344</v>
      </c>
      <c r="F3047" s="22"/>
      <c r="G3047" s="22"/>
      <c r="H3047" s="23"/>
      <c r="I3047" s="20"/>
      <c r="J3047" s="20"/>
      <c r="K3047" s="20"/>
      <c r="L3047" s="20"/>
      <c r="M3047" s="20"/>
      <c r="N3047" s="20"/>
      <c r="O3047" s="20"/>
      <c r="P3047" s="20"/>
      <c r="Q3047" s="20"/>
      <c r="R3047" s="20"/>
      <c r="S3047" s="20"/>
      <c r="T3047" s="20"/>
      <c r="U3047" s="20"/>
      <c r="V3047" s="20"/>
      <c r="W3047" s="20"/>
    </row>
    <row r="3048" spans="1:23">
      <c r="A3048" s="20"/>
      <c r="B3048" s="24" t="s">
        <v>2222</v>
      </c>
      <c r="C3048" s="25"/>
      <c r="D3048" s="25"/>
      <c r="E3048" s="25" t="s">
        <v>5050</v>
      </c>
      <c r="F3048" s="25"/>
      <c r="G3048" s="25"/>
      <c r="H3048" s="26" t="s">
        <v>5051</v>
      </c>
      <c r="I3048" s="20"/>
      <c r="J3048" s="20"/>
      <c r="K3048" s="20"/>
      <c r="L3048" s="20"/>
      <c r="M3048" s="20"/>
      <c r="N3048" s="20"/>
      <c r="O3048" s="20"/>
      <c r="P3048" s="20"/>
      <c r="Q3048" s="20"/>
      <c r="R3048" s="20"/>
      <c r="S3048" s="20"/>
      <c r="T3048" s="20"/>
      <c r="U3048" s="20"/>
      <c r="V3048" s="20"/>
      <c r="W3048" s="20"/>
    </row>
    <row r="3049" spans="1:23">
      <c r="A3049" s="20"/>
      <c r="B3049" s="21" t="s">
        <v>5345</v>
      </c>
      <c r="C3049" s="22"/>
      <c r="D3049" s="22"/>
      <c r="E3049" s="22" t="s">
        <v>5346</v>
      </c>
      <c r="F3049" s="22"/>
      <c r="G3049" s="22"/>
      <c r="H3049" s="23" t="s">
        <v>5143</v>
      </c>
      <c r="I3049" s="20"/>
      <c r="J3049" s="20"/>
      <c r="K3049" s="20"/>
      <c r="L3049" s="20"/>
      <c r="M3049" s="20"/>
      <c r="N3049" s="20"/>
      <c r="O3049" s="20"/>
      <c r="P3049" s="20"/>
      <c r="Q3049" s="20"/>
      <c r="R3049" s="20"/>
      <c r="S3049" s="20"/>
      <c r="T3049" s="20"/>
      <c r="U3049" s="20"/>
      <c r="V3049" s="20"/>
      <c r="W3049" s="20"/>
    </row>
    <row r="3050" spans="1:23">
      <c r="A3050" s="20"/>
      <c r="B3050" s="24" t="s">
        <v>4438</v>
      </c>
      <c r="C3050" s="25" t="s">
        <v>5312</v>
      </c>
      <c r="D3050" s="25" t="s">
        <v>5055</v>
      </c>
      <c r="E3050" s="25" t="s">
        <v>4553</v>
      </c>
      <c r="F3050" s="25" t="s">
        <v>5313</v>
      </c>
      <c r="G3050" s="25" t="s">
        <v>5314</v>
      </c>
      <c r="H3050" s="26" t="s">
        <v>5057</v>
      </c>
      <c r="I3050" s="20"/>
      <c r="J3050" s="20"/>
      <c r="K3050" s="20"/>
      <c r="L3050" s="20"/>
      <c r="M3050" s="20"/>
      <c r="N3050" s="20"/>
      <c r="O3050" s="20"/>
      <c r="P3050" s="20"/>
      <c r="Q3050" s="20"/>
      <c r="R3050" s="20"/>
      <c r="S3050" s="20"/>
      <c r="T3050" s="20"/>
      <c r="U3050" s="20"/>
      <c r="V3050" s="20"/>
      <c r="W3050" s="20"/>
    </row>
    <row r="3051" spans="1:23">
      <c r="A3051" s="20"/>
      <c r="B3051" s="21" t="s">
        <v>5347</v>
      </c>
      <c r="C3051" s="22" t="s">
        <v>5335</v>
      </c>
      <c r="D3051" s="22" t="s">
        <v>1927</v>
      </c>
      <c r="E3051" s="22" t="s">
        <v>2167</v>
      </c>
      <c r="F3051" s="22" t="s">
        <v>219</v>
      </c>
      <c r="G3051" s="22" t="s">
        <v>679</v>
      </c>
      <c r="H3051" s="23" t="s">
        <v>5348</v>
      </c>
      <c r="I3051" s="20"/>
      <c r="J3051" s="20"/>
      <c r="K3051" s="20"/>
      <c r="L3051" s="20"/>
      <c r="M3051" s="20"/>
      <c r="N3051" s="20"/>
      <c r="O3051" s="20"/>
      <c r="P3051" s="20"/>
      <c r="Q3051" s="20"/>
      <c r="R3051" s="20"/>
      <c r="S3051" s="20"/>
      <c r="T3051" s="20"/>
      <c r="U3051" s="20"/>
      <c r="V3051" s="20"/>
      <c r="W3051" s="20"/>
    </row>
    <row r="3052" spans="1:23">
      <c r="A3052" s="20"/>
      <c r="B3052" s="24" t="s">
        <v>5349</v>
      </c>
      <c r="C3052" s="25" t="s">
        <v>5335</v>
      </c>
      <c r="D3052" s="25" t="s">
        <v>1927</v>
      </c>
      <c r="E3052" s="25" t="s">
        <v>315</v>
      </c>
      <c r="F3052" s="25" t="s">
        <v>1296</v>
      </c>
      <c r="G3052" s="25" t="s">
        <v>4070</v>
      </c>
      <c r="H3052" s="26" t="s">
        <v>5350</v>
      </c>
      <c r="I3052" s="20"/>
      <c r="J3052" s="20"/>
      <c r="K3052" s="20"/>
      <c r="L3052" s="20"/>
      <c r="M3052" s="20"/>
      <c r="N3052" s="20"/>
      <c r="O3052" s="20"/>
      <c r="P3052" s="20"/>
      <c r="Q3052" s="20"/>
      <c r="R3052" s="20"/>
      <c r="S3052" s="20"/>
      <c r="T3052" s="20"/>
      <c r="U3052" s="20"/>
      <c r="V3052" s="20"/>
      <c r="W3052" s="20"/>
    </row>
    <row r="3053" spans="1:23">
      <c r="A3053" s="20"/>
      <c r="B3053" s="21" t="s">
        <v>5351</v>
      </c>
      <c r="C3053" s="22" t="s">
        <v>5335</v>
      </c>
      <c r="D3053" s="22" t="s">
        <v>1927</v>
      </c>
      <c r="E3053" s="22" t="s">
        <v>146</v>
      </c>
      <c r="F3053" s="22" t="s">
        <v>316</v>
      </c>
      <c r="G3053" s="22" t="s">
        <v>2204</v>
      </c>
      <c r="H3053" s="23" t="s">
        <v>5343</v>
      </c>
      <c r="I3053" s="20"/>
      <c r="J3053" s="20"/>
      <c r="K3053" s="20"/>
      <c r="L3053" s="20"/>
      <c r="M3053" s="20"/>
      <c r="N3053" s="20"/>
      <c r="O3053" s="20"/>
      <c r="P3053" s="20"/>
      <c r="Q3053" s="20"/>
      <c r="R3053" s="20"/>
      <c r="S3053" s="20"/>
      <c r="T3053" s="20"/>
      <c r="U3053" s="20"/>
      <c r="V3053" s="20"/>
      <c r="W3053" s="20"/>
    </row>
    <row r="3054" spans="1:23">
      <c r="A3054" s="20"/>
      <c r="B3054" s="24" t="s">
        <v>5352</v>
      </c>
      <c r="C3054" s="25" t="s">
        <v>5335</v>
      </c>
      <c r="D3054" s="25" t="s">
        <v>1927</v>
      </c>
      <c r="E3054" s="25" t="s">
        <v>4379</v>
      </c>
      <c r="F3054" s="25" t="s">
        <v>255</v>
      </c>
      <c r="G3054" s="25" t="s">
        <v>5065</v>
      </c>
      <c r="H3054" s="26" t="s">
        <v>5353</v>
      </c>
      <c r="I3054" s="20"/>
      <c r="J3054" s="20"/>
      <c r="K3054" s="20"/>
      <c r="L3054" s="20"/>
      <c r="M3054" s="20"/>
      <c r="N3054" s="20"/>
      <c r="O3054" s="20"/>
      <c r="P3054" s="20"/>
      <c r="Q3054" s="20"/>
      <c r="R3054" s="20"/>
      <c r="S3054" s="20"/>
      <c r="T3054" s="20"/>
      <c r="U3054" s="20"/>
      <c r="V3054" s="20"/>
      <c r="W3054" s="20"/>
    </row>
    <row r="3055" spans="1:23">
      <c r="A3055" s="20"/>
      <c r="B3055" s="21" t="s">
        <v>5342</v>
      </c>
      <c r="C3055" s="22" t="s">
        <v>5335</v>
      </c>
      <c r="D3055" s="22" t="s">
        <v>1927</v>
      </c>
      <c r="E3055" s="22" t="s">
        <v>1296</v>
      </c>
      <c r="F3055" s="22" t="s">
        <v>3094</v>
      </c>
      <c r="G3055" s="22" t="s">
        <v>713</v>
      </c>
      <c r="H3055" s="23" t="s">
        <v>4603</v>
      </c>
      <c r="I3055" s="20"/>
      <c r="J3055" s="20"/>
      <c r="K3055" s="20"/>
      <c r="L3055" s="20"/>
      <c r="M3055" s="20"/>
      <c r="N3055" s="20"/>
      <c r="O3055" s="20"/>
      <c r="P3055" s="20"/>
      <c r="Q3055" s="20"/>
      <c r="R3055" s="20"/>
      <c r="S3055" s="20"/>
      <c r="T3055" s="20"/>
      <c r="U3055" s="20"/>
      <c r="V3055" s="20"/>
      <c r="W3055" s="20"/>
    </row>
    <row r="3056" spans="1:23">
      <c r="A3056" s="20"/>
      <c r="B3056" s="24" t="s">
        <v>2511</v>
      </c>
      <c r="C3056" s="25"/>
      <c r="D3056" s="25"/>
      <c r="E3056" s="25" t="s">
        <v>5126</v>
      </c>
      <c r="F3056" s="25"/>
      <c r="G3056" s="25"/>
      <c r="H3056" s="26"/>
      <c r="I3056" s="20"/>
      <c r="J3056" s="20"/>
      <c r="K3056" s="20"/>
      <c r="L3056" s="20"/>
      <c r="M3056" s="20"/>
      <c r="N3056" s="20"/>
      <c r="O3056" s="20"/>
      <c r="P3056" s="20"/>
      <c r="Q3056" s="20"/>
      <c r="R3056" s="20"/>
      <c r="S3056" s="20"/>
      <c r="T3056" s="20"/>
      <c r="U3056" s="20"/>
      <c r="V3056" s="20"/>
      <c r="W3056" s="20"/>
    </row>
    <row r="3057" spans="1:23">
      <c r="A3057" s="20"/>
      <c r="B3057" s="21"/>
      <c r="C3057" s="22"/>
      <c r="D3057" s="22"/>
      <c r="E3057" s="22" t="s">
        <v>5354</v>
      </c>
      <c r="F3057" s="22"/>
      <c r="G3057" s="22"/>
      <c r="H3057" s="23"/>
      <c r="I3057" s="20"/>
      <c r="J3057" s="20"/>
      <c r="K3057" s="20"/>
      <c r="L3057" s="20"/>
      <c r="M3057" s="20"/>
      <c r="N3057" s="20"/>
      <c r="O3057" s="20"/>
      <c r="P3057" s="20"/>
      <c r="Q3057" s="20"/>
      <c r="R3057" s="20"/>
      <c r="S3057" s="20"/>
      <c r="T3057" s="20"/>
      <c r="U3057" s="20"/>
      <c r="V3057" s="20"/>
      <c r="W3057" s="20"/>
    </row>
    <row r="3058" spans="1:23">
      <c r="A3058" s="20"/>
      <c r="B3058" s="24" t="s">
        <v>5047</v>
      </c>
      <c r="C3058" s="25"/>
      <c r="D3058" s="25"/>
      <c r="E3058" s="25" t="s">
        <v>5355</v>
      </c>
      <c r="F3058" s="25"/>
      <c r="G3058" s="25"/>
      <c r="H3058" s="26"/>
      <c r="I3058" s="20"/>
      <c r="J3058" s="20"/>
      <c r="K3058" s="20"/>
      <c r="L3058" s="20"/>
      <c r="M3058" s="20"/>
      <c r="N3058" s="20"/>
      <c r="O3058" s="20"/>
      <c r="P3058" s="20"/>
      <c r="Q3058" s="20"/>
      <c r="R3058" s="20"/>
      <c r="S3058" s="20"/>
      <c r="T3058" s="20"/>
      <c r="U3058" s="20"/>
      <c r="V3058" s="20"/>
      <c r="W3058" s="20"/>
    </row>
    <row r="3059" spans="1:23">
      <c r="A3059" s="20"/>
      <c r="B3059" s="21" t="s">
        <v>2222</v>
      </c>
      <c r="C3059" s="22"/>
      <c r="D3059" s="22"/>
      <c r="E3059" s="22" t="s">
        <v>5050</v>
      </c>
      <c r="F3059" s="22"/>
      <c r="G3059" s="22"/>
      <c r="H3059" s="23" t="s">
        <v>5051</v>
      </c>
      <c r="I3059" s="20"/>
      <c r="J3059" s="20"/>
      <c r="K3059" s="20"/>
      <c r="L3059" s="20"/>
      <c r="M3059" s="20"/>
      <c r="N3059" s="20"/>
      <c r="O3059" s="20"/>
      <c r="P3059" s="20"/>
      <c r="Q3059" s="20"/>
      <c r="R3059" s="20"/>
      <c r="S3059" s="20"/>
      <c r="T3059" s="20"/>
      <c r="U3059" s="20"/>
      <c r="V3059" s="20"/>
      <c r="W3059" s="20"/>
    </row>
    <row r="3060" spans="1:23">
      <c r="A3060" s="20"/>
      <c r="B3060" s="24" t="s">
        <v>5345</v>
      </c>
      <c r="C3060" s="25"/>
      <c r="D3060" s="25"/>
      <c r="E3060" s="25" t="s">
        <v>5356</v>
      </c>
      <c r="F3060" s="25"/>
      <c r="G3060" s="25"/>
      <c r="H3060" s="26" t="s">
        <v>5357</v>
      </c>
      <c r="I3060" s="20"/>
      <c r="J3060" s="20"/>
      <c r="K3060" s="20"/>
      <c r="L3060" s="20"/>
      <c r="M3060" s="20"/>
      <c r="N3060" s="20"/>
      <c r="O3060" s="20"/>
      <c r="P3060" s="20"/>
      <c r="Q3060" s="20"/>
      <c r="R3060" s="20"/>
      <c r="S3060" s="20"/>
      <c r="T3060" s="20"/>
      <c r="U3060" s="20"/>
      <c r="V3060" s="20"/>
      <c r="W3060" s="20"/>
    </row>
    <row r="3061" spans="1:23">
      <c r="A3061" s="20"/>
      <c r="B3061" s="21" t="s">
        <v>17</v>
      </c>
      <c r="C3061" s="22" t="s">
        <v>17</v>
      </c>
      <c r="D3061" s="22" t="s">
        <v>17</v>
      </c>
      <c r="E3061" s="22" t="s">
        <v>17</v>
      </c>
      <c r="F3061" s="22" t="s">
        <v>17</v>
      </c>
      <c r="G3061" s="22" t="s">
        <v>17</v>
      </c>
      <c r="H3061" s="23" t="s">
        <v>17</v>
      </c>
      <c r="I3061" s="20"/>
      <c r="J3061" s="20"/>
      <c r="K3061" s="20"/>
      <c r="L3061" s="20"/>
      <c r="M3061" s="20"/>
      <c r="N3061" s="20"/>
      <c r="O3061" s="20"/>
      <c r="P3061" s="20"/>
      <c r="Q3061" s="20"/>
      <c r="R3061" s="20"/>
      <c r="S3061" s="20"/>
      <c r="T3061" s="20"/>
      <c r="U3061" s="20"/>
      <c r="V3061" s="20"/>
      <c r="W3061" s="20"/>
    </row>
    <row r="3062" spans="1:23">
      <c r="A3062" s="20"/>
      <c r="B3062" s="24" t="s">
        <v>4438</v>
      </c>
      <c r="C3062" s="25" t="s">
        <v>5312</v>
      </c>
      <c r="D3062" s="25" t="s">
        <v>5055</v>
      </c>
      <c r="E3062" s="25" t="s">
        <v>4553</v>
      </c>
      <c r="F3062" s="25" t="s">
        <v>5313</v>
      </c>
      <c r="G3062" s="25" t="s">
        <v>5314</v>
      </c>
      <c r="H3062" s="26" t="s">
        <v>5057</v>
      </c>
      <c r="I3062" s="20"/>
      <c r="J3062" s="20"/>
      <c r="K3062" s="20"/>
      <c r="L3062" s="20"/>
      <c r="M3062" s="20"/>
      <c r="N3062" s="20"/>
      <c r="O3062" s="20"/>
      <c r="P3062" s="20"/>
      <c r="Q3062" s="20"/>
      <c r="R3062" s="20"/>
      <c r="S3062" s="20"/>
      <c r="T3062" s="20"/>
      <c r="U3062" s="20"/>
      <c r="V3062" s="20"/>
      <c r="W3062" s="20"/>
    </row>
    <row r="3063" spans="1:23">
      <c r="A3063" s="20"/>
      <c r="B3063" s="21" t="s">
        <v>5358</v>
      </c>
      <c r="C3063" s="22" t="s">
        <v>5335</v>
      </c>
      <c r="D3063" s="22" t="s">
        <v>1927</v>
      </c>
      <c r="E3063" s="22" t="s">
        <v>4349</v>
      </c>
      <c r="F3063" s="22" t="s">
        <v>679</v>
      </c>
      <c r="G3063" s="22" t="s">
        <v>5359</v>
      </c>
      <c r="H3063" s="23" t="s">
        <v>1154</v>
      </c>
      <c r="I3063" s="20"/>
      <c r="J3063" s="20"/>
      <c r="K3063" s="20"/>
      <c r="L3063" s="20"/>
      <c r="M3063" s="20"/>
      <c r="N3063" s="20"/>
      <c r="O3063" s="20"/>
      <c r="P3063" s="20"/>
      <c r="Q3063" s="20"/>
      <c r="R3063" s="20"/>
      <c r="S3063" s="20"/>
      <c r="T3063" s="20"/>
      <c r="U3063" s="20"/>
      <c r="V3063" s="20"/>
      <c r="W3063" s="20"/>
    </row>
    <row r="3064" spans="1:23">
      <c r="A3064" s="20"/>
      <c r="B3064" s="24" t="s">
        <v>5360</v>
      </c>
      <c r="C3064" s="25" t="s">
        <v>5335</v>
      </c>
      <c r="D3064" s="25" t="s">
        <v>1927</v>
      </c>
      <c r="E3064" s="25" t="s">
        <v>285</v>
      </c>
      <c r="F3064" s="25" t="s">
        <v>624</v>
      </c>
      <c r="G3064" s="25" t="s">
        <v>1813</v>
      </c>
      <c r="H3064" s="26" t="s">
        <v>5361</v>
      </c>
      <c r="I3064" s="20"/>
      <c r="J3064" s="20"/>
      <c r="K3064" s="20"/>
      <c r="L3064" s="20"/>
      <c r="M3064" s="20"/>
      <c r="N3064" s="20"/>
      <c r="O3064" s="20"/>
      <c r="P3064" s="20"/>
      <c r="Q3064" s="20"/>
      <c r="R3064" s="20"/>
      <c r="S3064" s="20"/>
      <c r="T3064" s="20"/>
      <c r="U3064" s="20"/>
      <c r="V3064" s="20"/>
      <c r="W3064" s="20"/>
    </row>
    <row r="3065" spans="1:23">
      <c r="A3065" s="20"/>
      <c r="B3065" s="21" t="s">
        <v>5362</v>
      </c>
      <c r="C3065" s="22" t="s">
        <v>5335</v>
      </c>
      <c r="D3065" s="22" t="s">
        <v>1927</v>
      </c>
      <c r="E3065" s="22" t="s">
        <v>626</v>
      </c>
      <c r="F3065" s="22" t="s">
        <v>290</v>
      </c>
      <c r="G3065" s="22" t="s">
        <v>1501</v>
      </c>
      <c r="H3065" s="23" t="s">
        <v>5363</v>
      </c>
      <c r="I3065" s="20"/>
      <c r="J3065" s="20"/>
      <c r="K3065" s="20"/>
      <c r="L3065" s="20"/>
      <c r="M3065" s="20"/>
      <c r="N3065" s="20"/>
      <c r="O3065" s="20"/>
      <c r="P3065" s="20"/>
      <c r="Q3065" s="20"/>
      <c r="R3065" s="20"/>
      <c r="S3065" s="20"/>
      <c r="T3065" s="20"/>
      <c r="U3065" s="20"/>
      <c r="V3065" s="20"/>
      <c r="W3065" s="20"/>
    </row>
    <row r="3066" spans="1:23">
      <c r="A3066" s="20"/>
      <c r="B3066" s="24" t="s">
        <v>5364</v>
      </c>
      <c r="C3066" s="25" t="s">
        <v>5335</v>
      </c>
      <c r="D3066" s="25" t="s">
        <v>1927</v>
      </c>
      <c r="E3066" s="25" t="s">
        <v>149</v>
      </c>
      <c r="F3066" s="25" t="s">
        <v>3534</v>
      </c>
      <c r="G3066" s="25" t="s">
        <v>5365</v>
      </c>
      <c r="H3066" s="26" t="s">
        <v>5274</v>
      </c>
      <c r="I3066" s="20"/>
      <c r="J3066" s="20"/>
      <c r="K3066" s="20"/>
      <c r="L3066" s="20"/>
      <c r="M3066" s="20"/>
      <c r="N3066" s="20"/>
      <c r="O3066" s="20"/>
      <c r="P3066" s="20"/>
      <c r="Q3066" s="20"/>
      <c r="R3066" s="20"/>
      <c r="S3066" s="20"/>
      <c r="T3066" s="20"/>
      <c r="U3066" s="20"/>
      <c r="V3066" s="20"/>
      <c r="W3066" s="20"/>
    </row>
    <row r="3067" spans="1:23">
      <c r="A3067" s="20"/>
      <c r="B3067" s="21" t="s">
        <v>5366</v>
      </c>
      <c r="C3067" s="22" t="s">
        <v>5335</v>
      </c>
      <c r="D3067" s="22" t="s">
        <v>1927</v>
      </c>
      <c r="E3067" s="22" t="s">
        <v>594</v>
      </c>
      <c r="F3067" s="22" t="s">
        <v>4016</v>
      </c>
      <c r="G3067" s="22" t="s">
        <v>4294</v>
      </c>
      <c r="H3067" s="23" t="s">
        <v>5367</v>
      </c>
      <c r="I3067" s="20"/>
      <c r="J3067" s="20"/>
      <c r="K3067" s="20"/>
      <c r="L3067" s="20"/>
      <c r="M3067" s="20"/>
      <c r="N3067" s="20"/>
      <c r="O3067" s="20"/>
      <c r="P3067" s="20"/>
      <c r="Q3067" s="20"/>
      <c r="R3067" s="20"/>
      <c r="S3067" s="20"/>
      <c r="T3067" s="20"/>
      <c r="U3067" s="20"/>
      <c r="V3067" s="20"/>
      <c r="W3067" s="20"/>
    </row>
    <row r="3068" spans="1:23">
      <c r="A3068" s="20"/>
      <c r="B3068" s="24" t="s">
        <v>5368</v>
      </c>
      <c r="C3068" s="25" t="s">
        <v>5335</v>
      </c>
      <c r="D3068" s="25" t="s">
        <v>1927</v>
      </c>
      <c r="E3068" s="25" t="s">
        <v>226</v>
      </c>
      <c r="F3068" s="25" t="s">
        <v>242</v>
      </c>
      <c r="G3068" s="25" t="s">
        <v>5369</v>
      </c>
      <c r="H3068" s="26" t="s">
        <v>5370</v>
      </c>
      <c r="I3068" s="20"/>
      <c r="J3068" s="20"/>
      <c r="K3068" s="20"/>
      <c r="L3068" s="20"/>
      <c r="M3068" s="20"/>
      <c r="N3068" s="20"/>
      <c r="O3068" s="20"/>
      <c r="P3068" s="20"/>
      <c r="Q3068" s="20"/>
      <c r="R3068" s="20"/>
      <c r="S3068" s="20"/>
      <c r="T3068" s="20"/>
      <c r="U3068" s="20"/>
      <c r="V3068" s="20"/>
      <c r="W3068" s="20"/>
    </row>
    <row r="3069" spans="1:23">
      <c r="A3069" s="20"/>
      <c r="B3069" s="21"/>
      <c r="C3069" s="22"/>
      <c r="D3069" s="22"/>
      <c r="E3069" s="22" t="s">
        <v>17</v>
      </c>
      <c r="F3069" s="22"/>
      <c r="G3069" s="22"/>
      <c r="H3069" s="23"/>
      <c r="I3069" s="20"/>
      <c r="J3069" s="20"/>
      <c r="K3069" s="20"/>
      <c r="L3069" s="20"/>
      <c r="M3069" s="20"/>
      <c r="N3069" s="20"/>
      <c r="O3069" s="20"/>
      <c r="P3069" s="20"/>
      <c r="Q3069" s="20"/>
      <c r="R3069" s="20"/>
      <c r="S3069" s="20"/>
      <c r="T3069" s="20"/>
      <c r="U3069" s="20"/>
      <c r="V3069" s="20"/>
      <c r="W3069" s="20"/>
    </row>
    <row r="3070" spans="1:23">
      <c r="A3070" s="20"/>
      <c r="B3070" s="24" t="s">
        <v>5047</v>
      </c>
      <c r="C3070" s="25"/>
      <c r="D3070" s="25"/>
      <c r="E3070" s="25" t="s">
        <v>5371</v>
      </c>
      <c r="F3070" s="25"/>
      <c r="G3070" s="25"/>
      <c r="H3070" s="26"/>
      <c r="I3070" s="20"/>
      <c r="J3070" s="20"/>
      <c r="K3070" s="20"/>
      <c r="L3070" s="20"/>
      <c r="M3070" s="20"/>
      <c r="N3070" s="20"/>
      <c r="O3070" s="20"/>
      <c r="P3070" s="20"/>
      <c r="Q3070" s="20"/>
      <c r="R3070" s="20"/>
      <c r="S3070" s="20"/>
      <c r="T3070" s="20"/>
      <c r="U3070" s="20"/>
      <c r="V3070" s="20"/>
      <c r="W3070" s="20"/>
    </row>
    <row r="3071" spans="1:23">
      <c r="A3071" s="20"/>
      <c r="B3071" s="21" t="s">
        <v>2222</v>
      </c>
      <c r="C3071" s="22"/>
      <c r="D3071" s="22"/>
      <c r="E3071" s="22" t="s">
        <v>5050</v>
      </c>
      <c r="F3071" s="22"/>
      <c r="G3071" s="22"/>
      <c r="H3071" s="23" t="s">
        <v>5051</v>
      </c>
      <c r="I3071" s="20"/>
      <c r="J3071" s="20"/>
      <c r="K3071" s="20"/>
      <c r="L3071" s="20"/>
      <c r="M3071" s="20"/>
      <c r="N3071" s="20"/>
      <c r="O3071" s="20"/>
      <c r="P3071" s="20"/>
      <c r="Q3071" s="20"/>
      <c r="R3071" s="20"/>
      <c r="S3071" s="20"/>
      <c r="T3071" s="20"/>
      <c r="U3071" s="20"/>
      <c r="V3071" s="20"/>
      <c r="W3071" s="20"/>
    </row>
    <row r="3072" spans="1:23">
      <c r="A3072" s="20"/>
      <c r="B3072" s="24" t="s">
        <v>5372</v>
      </c>
      <c r="C3072" s="25"/>
      <c r="D3072" s="25"/>
      <c r="E3072" s="25" t="s">
        <v>5373</v>
      </c>
      <c r="F3072" s="25"/>
      <c r="G3072" s="25"/>
      <c r="H3072" s="26" t="s">
        <v>5357</v>
      </c>
      <c r="I3072" s="20"/>
      <c r="J3072" s="20"/>
      <c r="K3072" s="20"/>
      <c r="L3072" s="20"/>
      <c r="M3072" s="20"/>
      <c r="N3072" s="20"/>
      <c r="O3072" s="20"/>
      <c r="P3072" s="20"/>
      <c r="Q3072" s="20"/>
      <c r="R3072" s="20"/>
      <c r="S3072" s="20"/>
      <c r="T3072" s="20"/>
      <c r="U3072" s="20"/>
      <c r="V3072" s="20"/>
      <c r="W3072" s="20"/>
    </row>
    <row r="3073" spans="1:23">
      <c r="A3073" s="20"/>
      <c r="B3073" s="21" t="s">
        <v>4438</v>
      </c>
      <c r="C3073" s="22" t="s">
        <v>5312</v>
      </c>
      <c r="D3073" s="22" t="s">
        <v>5055</v>
      </c>
      <c r="E3073" s="22" t="s">
        <v>4553</v>
      </c>
      <c r="F3073" s="22" t="s">
        <v>5313</v>
      </c>
      <c r="G3073" s="22" t="s">
        <v>5314</v>
      </c>
      <c r="H3073" s="23" t="s">
        <v>5057</v>
      </c>
      <c r="I3073" s="20"/>
      <c r="J3073" s="20"/>
      <c r="K3073" s="20"/>
      <c r="L3073" s="20"/>
      <c r="M3073" s="20"/>
      <c r="N3073" s="20"/>
      <c r="O3073" s="20"/>
      <c r="P3073" s="20"/>
      <c r="Q3073" s="20"/>
      <c r="R3073" s="20"/>
      <c r="S3073" s="20"/>
      <c r="T3073" s="20"/>
      <c r="U3073" s="20"/>
      <c r="V3073" s="20"/>
      <c r="W3073" s="20"/>
    </row>
    <row r="3074" spans="1:23">
      <c r="A3074" s="20"/>
      <c r="B3074" s="24" t="s">
        <v>5374</v>
      </c>
      <c r="C3074" s="25" t="s">
        <v>5335</v>
      </c>
      <c r="D3074" s="25" t="s">
        <v>1927</v>
      </c>
      <c r="E3074" s="25" t="s">
        <v>2015</v>
      </c>
      <c r="F3074" s="25" t="s">
        <v>667</v>
      </c>
      <c r="G3074" s="25" t="s">
        <v>5375</v>
      </c>
      <c r="H3074" s="26" t="s">
        <v>1119</v>
      </c>
      <c r="I3074" s="20"/>
      <c r="J3074" s="20"/>
      <c r="K3074" s="20"/>
      <c r="L3074" s="20"/>
      <c r="M3074" s="20"/>
      <c r="N3074" s="20"/>
      <c r="O3074" s="20"/>
      <c r="P3074" s="20"/>
      <c r="Q3074" s="20"/>
      <c r="R3074" s="20"/>
      <c r="S3074" s="20"/>
      <c r="T3074" s="20"/>
      <c r="U3074" s="20"/>
      <c r="V3074" s="20"/>
      <c r="W3074" s="20"/>
    </row>
    <row r="3075" spans="1:23">
      <c r="A3075" s="20"/>
      <c r="B3075" s="21" t="s">
        <v>5376</v>
      </c>
      <c r="C3075" s="22" t="s">
        <v>5335</v>
      </c>
      <c r="D3075" s="22" t="s">
        <v>1927</v>
      </c>
      <c r="E3075" s="22" t="s">
        <v>289</v>
      </c>
      <c r="F3075" s="22" t="s">
        <v>667</v>
      </c>
      <c r="G3075" s="22" t="s">
        <v>3910</v>
      </c>
      <c r="H3075" s="23" t="s">
        <v>5377</v>
      </c>
      <c r="I3075" s="20"/>
      <c r="J3075" s="20"/>
      <c r="K3075" s="20"/>
      <c r="L3075" s="20"/>
      <c r="M3075" s="20"/>
      <c r="N3075" s="20"/>
      <c r="O3075" s="20"/>
      <c r="P3075" s="20"/>
      <c r="Q3075" s="20"/>
      <c r="R3075" s="20"/>
      <c r="S3075" s="20"/>
      <c r="T3075" s="20"/>
      <c r="U3075" s="20"/>
      <c r="V3075" s="20"/>
      <c r="W3075" s="20"/>
    </row>
    <row r="3076" spans="1:23">
      <c r="A3076" s="20"/>
      <c r="B3076" s="24" t="s">
        <v>5378</v>
      </c>
      <c r="C3076" s="25" t="s">
        <v>5335</v>
      </c>
      <c r="D3076" s="25" t="s">
        <v>1927</v>
      </c>
      <c r="E3076" s="25" t="s">
        <v>4207</v>
      </c>
      <c r="F3076" s="25" t="s">
        <v>3534</v>
      </c>
      <c r="G3076" s="25" t="s">
        <v>4456</v>
      </c>
      <c r="H3076" s="26" t="s">
        <v>972</v>
      </c>
      <c r="I3076" s="20"/>
      <c r="J3076" s="20"/>
      <c r="K3076" s="20"/>
      <c r="L3076" s="20"/>
      <c r="M3076" s="20"/>
      <c r="N3076" s="20"/>
      <c r="O3076" s="20"/>
      <c r="P3076" s="20"/>
      <c r="Q3076" s="20"/>
      <c r="R3076" s="20"/>
      <c r="S3076" s="20"/>
      <c r="T3076" s="20"/>
      <c r="U3076" s="20"/>
      <c r="V3076" s="20"/>
      <c r="W3076" s="20"/>
    </row>
    <row r="3077" spans="1:23">
      <c r="A3077" s="20"/>
      <c r="B3077" s="21" t="s">
        <v>5364</v>
      </c>
      <c r="C3077" s="22" t="s">
        <v>5335</v>
      </c>
      <c r="D3077" s="22" t="s">
        <v>1927</v>
      </c>
      <c r="E3077" s="22" t="s">
        <v>3088</v>
      </c>
      <c r="F3077" s="22" t="s">
        <v>713</v>
      </c>
      <c r="G3077" s="22" t="s">
        <v>3117</v>
      </c>
      <c r="H3077" s="23" t="s">
        <v>5379</v>
      </c>
      <c r="I3077" s="20"/>
      <c r="J3077" s="20"/>
      <c r="K3077" s="20"/>
      <c r="L3077" s="20"/>
      <c r="M3077" s="20"/>
      <c r="N3077" s="20"/>
      <c r="O3077" s="20"/>
      <c r="P3077" s="20"/>
      <c r="Q3077" s="20"/>
      <c r="R3077" s="20"/>
      <c r="S3077" s="20"/>
      <c r="T3077" s="20"/>
      <c r="U3077" s="20"/>
      <c r="V3077" s="20"/>
      <c r="W3077" s="20"/>
    </row>
    <row r="3078" spans="1:23">
      <c r="A3078" s="20"/>
      <c r="B3078" s="24" t="s">
        <v>5366</v>
      </c>
      <c r="C3078" s="25" t="s">
        <v>5335</v>
      </c>
      <c r="D3078" s="25" t="s">
        <v>1927</v>
      </c>
      <c r="E3078" s="25" t="s">
        <v>679</v>
      </c>
      <c r="F3078" s="25" t="s">
        <v>3126</v>
      </c>
      <c r="G3078" s="25" t="s">
        <v>582</v>
      </c>
      <c r="H3078" s="26" t="s">
        <v>5380</v>
      </c>
      <c r="I3078" s="20"/>
      <c r="J3078" s="20"/>
      <c r="K3078" s="20"/>
      <c r="L3078" s="20"/>
      <c r="M3078" s="20"/>
      <c r="N3078" s="20"/>
      <c r="O3078" s="20"/>
      <c r="P3078" s="20"/>
      <c r="Q3078" s="20"/>
      <c r="R3078" s="20"/>
      <c r="S3078" s="20"/>
      <c r="T3078" s="20"/>
      <c r="U3078" s="20"/>
      <c r="V3078" s="20"/>
      <c r="W3078" s="20"/>
    </row>
    <row r="3079" spans="1:23">
      <c r="A3079" s="20"/>
      <c r="B3079" s="21" t="s">
        <v>5368</v>
      </c>
      <c r="C3079" s="22" t="s">
        <v>5335</v>
      </c>
      <c r="D3079" s="22" t="s">
        <v>1927</v>
      </c>
      <c r="E3079" s="22" t="s">
        <v>4070</v>
      </c>
      <c r="F3079" s="22" t="s">
        <v>310</v>
      </c>
      <c r="G3079" s="22" t="s">
        <v>658</v>
      </c>
      <c r="H3079" s="23" t="s">
        <v>5381</v>
      </c>
      <c r="I3079" s="20"/>
      <c r="J3079" s="20"/>
      <c r="K3079" s="20"/>
      <c r="L3079" s="20"/>
      <c r="M3079" s="20"/>
      <c r="N3079" s="20"/>
      <c r="O3079" s="20"/>
      <c r="P3079" s="20"/>
      <c r="Q3079" s="20"/>
      <c r="R3079" s="20"/>
      <c r="S3079" s="20"/>
      <c r="T3079" s="20"/>
      <c r="U3079" s="20"/>
      <c r="V3079" s="20"/>
      <c r="W3079" s="20"/>
    </row>
    <row r="3080" spans="1:23">
      <c r="A3080" s="20"/>
      <c r="B3080" s="24" t="s">
        <v>2511</v>
      </c>
      <c r="C3080" s="25"/>
      <c r="D3080" s="25"/>
      <c r="E3080" s="25" t="s">
        <v>5126</v>
      </c>
      <c r="F3080" s="25"/>
      <c r="G3080" s="25"/>
      <c r="H3080" s="26"/>
      <c r="I3080" s="20"/>
      <c r="J3080" s="20"/>
      <c r="K3080" s="20"/>
      <c r="L3080" s="20"/>
      <c r="M3080" s="20"/>
      <c r="N3080" s="20"/>
      <c r="O3080" s="20"/>
      <c r="P3080" s="20"/>
      <c r="Q3080" s="20"/>
      <c r="R3080" s="20"/>
      <c r="S3080" s="20"/>
      <c r="T3080" s="20"/>
      <c r="U3080" s="20"/>
      <c r="V3080" s="20"/>
      <c r="W3080" s="20"/>
    </row>
    <row r="3081" spans="1:23">
      <c r="A3081" s="20"/>
      <c r="B3081" s="21"/>
      <c r="C3081" s="22"/>
      <c r="D3081" s="22"/>
      <c r="E3081" s="22" t="s">
        <v>5382</v>
      </c>
      <c r="F3081" s="22"/>
      <c r="G3081" s="22"/>
      <c r="H3081" s="23"/>
      <c r="I3081" s="20"/>
      <c r="J3081" s="20"/>
      <c r="K3081" s="20"/>
      <c r="L3081" s="20"/>
      <c r="M3081" s="20"/>
      <c r="N3081" s="20"/>
      <c r="O3081" s="20"/>
      <c r="P3081" s="20"/>
      <c r="Q3081" s="20"/>
      <c r="R3081" s="20"/>
      <c r="S3081" s="20"/>
      <c r="T3081" s="20"/>
      <c r="U3081" s="20"/>
      <c r="V3081" s="20"/>
      <c r="W3081" s="20"/>
    </row>
    <row r="3082" spans="1:23">
      <c r="A3082" s="20"/>
      <c r="B3082" s="24" t="s">
        <v>5047</v>
      </c>
      <c r="C3082" s="25"/>
      <c r="D3082" s="25"/>
      <c r="E3082" s="25" t="s">
        <v>5383</v>
      </c>
      <c r="F3082" s="25"/>
      <c r="G3082" s="25"/>
      <c r="H3082" s="26"/>
      <c r="I3082" s="20"/>
      <c r="J3082" s="20"/>
      <c r="K3082" s="20"/>
      <c r="L3082" s="20"/>
      <c r="M3082" s="20"/>
      <c r="N3082" s="20"/>
      <c r="O3082" s="20"/>
      <c r="P3082" s="20"/>
      <c r="Q3082" s="20"/>
      <c r="R3082" s="20"/>
      <c r="S3082" s="20"/>
      <c r="T3082" s="20"/>
      <c r="U3082" s="20"/>
      <c r="V3082" s="20"/>
      <c r="W3082" s="20"/>
    </row>
    <row r="3083" spans="1:23">
      <c r="A3083" s="20"/>
      <c r="B3083" s="21" t="s">
        <v>2222</v>
      </c>
      <c r="C3083" s="22"/>
      <c r="D3083" s="22"/>
      <c r="E3083" s="22" t="s">
        <v>5050</v>
      </c>
      <c r="F3083" s="22"/>
      <c r="G3083" s="22"/>
      <c r="H3083" s="23" t="s">
        <v>5051</v>
      </c>
      <c r="I3083" s="20"/>
      <c r="J3083" s="20"/>
      <c r="K3083" s="20"/>
      <c r="L3083" s="20"/>
      <c r="M3083" s="20"/>
      <c r="N3083" s="20"/>
      <c r="O3083" s="20"/>
      <c r="P3083" s="20"/>
      <c r="Q3083" s="20"/>
      <c r="R3083" s="20"/>
      <c r="S3083" s="20"/>
      <c r="T3083" s="20"/>
      <c r="U3083" s="20"/>
      <c r="V3083" s="20"/>
      <c r="W3083" s="20"/>
    </row>
    <row r="3084" spans="1:23">
      <c r="A3084" s="20"/>
      <c r="B3084" s="24" t="s">
        <v>5372</v>
      </c>
      <c r="C3084" s="25"/>
      <c r="D3084" s="25"/>
      <c r="E3084" s="25" t="s">
        <v>5384</v>
      </c>
      <c r="F3084" s="25"/>
      <c r="G3084" s="25"/>
      <c r="H3084" s="26" t="s">
        <v>5385</v>
      </c>
      <c r="I3084" s="20"/>
      <c r="J3084" s="20"/>
      <c r="K3084" s="20"/>
      <c r="L3084" s="20"/>
      <c r="M3084" s="20"/>
      <c r="N3084" s="20"/>
      <c r="O3084" s="20"/>
      <c r="P3084" s="20"/>
      <c r="Q3084" s="20"/>
      <c r="R3084" s="20"/>
      <c r="S3084" s="20"/>
      <c r="T3084" s="20"/>
      <c r="U3084" s="20"/>
      <c r="V3084" s="20"/>
      <c r="W3084" s="20"/>
    </row>
    <row r="3085" spans="1:23">
      <c r="A3085" s="20"/>
      <c r="B3085" s="21" t="s">
        <v>4438</v>
      </c>
      <c r="C3085" s="22" t="s">
        <v>5312</v>
      </c>
      <c r="D3085" s="22" t="s">
        <v>5055</v>
      </c>
      <c r="E3085" s="22" t="s">
        <v>4553</v>
      </c>
      <c r="F3085" s="22" t="s">
        <v>5313</v>
      </c>
      <c r="G3085" s="22" t="s">
        <v>5314</v>
      </c>
      <c r="H3085" s="23" t="s">
        <v>5057</v>
      </c>
      <c r="I3085" s="20"/>
      <c r="J3085" s="20"/>
      <c r="K3085" s="20"/>
      <c r="L3085" s="20"/>
      <c r="M3085" s="20"/>
      <c r="N3085" s="20"/>
      <c r="O3085" s="20"/>
      <c r="P3085" s="20"/>
      <c r="Q3085" s="20"/>
      <c r="R3085" s="20"/>
      <c r="S3085" s="20"/>
      <c r="T3085" s="20"/>
      <c r="U3085" s="20"/>
      <c r="V3085" s="20"/>
      <c r="W3085" s="20"/>
    </row>
    <row r="3086" spans="1:23">
      <c r="A3086" s="20"/>
      <c r="B3086" s="24" t="s">
        <v>5386</v>
      </c>
      <c r="C3086" s="25" t="s">
        <v>5335</v>
      </c>
      <c r="D3086" s="25" t="s">
        <v>1927</v>
      </c>
      <c r="E3086" s="25" t="s">
        <v>666</v>
      </c>
      <c r="F3086" s="25" t="s">
        <v>3559</v>
      </c>
      <c r="G3086" s="25" t="s">
        <v>587</v>
      </c>
      <c r="H3086" s="26" t="s">
        <v>1008</v>
      </c>
      <c r="I3086" s="20"/>
      <c r="J3086" s="20"/>
      <c r="K3086" s="20"/>
      <c r="L3086" s="20"/>
      <c r="M3086" s="20"/>
      <c r="N3086" s="20"/>
      <c r="O3086" s="20"/>
      <c r="P3086" s="20"/>
      <c r="Q3086" s="20"/>
      <c r="R3086" s="20"/>
      <c r="S3086" s="20"/>
      <c r="T3086" s="20"/>
      <c r="U3086" s="20"/>
      <c r="V3086" s="20"/>
      <c r="W3086" s="20"/>
    </row>
    <row r="3087" spans="1:23">
      <c r="A3087" s="20"/>
      <c r="B3087" s="21" t="s">
        <v>5387</v>
      </c>
      <c r="C3087" s="22" t="s">
        <v>5335</v>
      </c>
      <c r="D3087" s="22" t="s">
        <v>1927</v>
      </c>
      <c r="E3087" s="22" t="s">
        <v>594</v>
      </c>
      <c r="F3087" s="22" t="s">
        <v>4233</v>
      </c>
      <c r="G3087" s="22" t="s">
        <v>3178</v>
      </c>
      <c r="H3087" s="23" t="s">
        <v>5388</v>
      </c>
      <c r="I3087" s="20"/>
      <c r="J3087" s="20"/>
      <c r="K3087" s="20"/>
      <c r="L3087" s="20"/>
      <c r="M3087" s="20"/>
      <c r="N3087" s="20"/>
      <c r="O3087" s="20"/>
      <c r="P3087" s="20"/>
      <c r="Q3087" s="20"/>
      <c r="R3087" s="20"/>
      <c r="S3087" s="20"/>
      <c r="T3087" s="20"/>
      <c r="U3087" s="20"/>
      <c r="V3087" s="20"/>
      <c r="W3087" s="20"/>
    </row>
    <row r="3088" spans="1:23">
      <c r="A3088" s="20"/>
      <c r="B3088" s="24" t="s">
        <v>5389</v>
      </c>
      <c r="C3088" s="25" t="s">
        <v>5335</v>
      </c>
      <c r="D3088" s="25" t="s">
        <v>1927</v>
      </c>
      <c r="E3088" s="25" t="s">
        <v>4373</v>
      </c>
      <c r="F3088" s="25" t="s">
        <v>4111</v>
      </c>
      <c r="G3088" s="25" t="s">
        <v>3997</v>
      </c>
      <c r="H3088" s="26" t="s">
        <v>5390</v>
      </c>
      <c r="I3088" s="20"/>
      <c r="J3088" s="20"/>
      <c r="K3088" s="20"/>
      <c r="L3088" s="20"/>
      <c r="M3088" s="20"/>
      <c r="N3088" s="20"/>
      <c r="O3088" s="20"/>
      <c r="P3088" s="20"/>
      <c r="Q3088" s="20"/>
      <c r="R3088" s="20"/>
      <c r="S3088" s="20"/>
      <c r="T3088" s="20"/>
      <c r="U3088" s="20"/>
      <c r="V3088" s="20"/>
      <c r="W3088" s="20"/>
    </row>
    <row r="3089" spans="1:23">
      <c r="A3089" s="20"/>
      <c r="B3089" s="21" t="s">
        <v>5391</v>
      </c>
      <c r="C3089" s="22" t="s">
        <v>5335</v>
      </c>
      <c r="D3089" s="22" t="s">
        <v>1927</v>
      </c>
      <c r="E3089" s="22" t="s">
        <v>241</v>
      </c>
      <c r="F3089" s="22" t="s">
        <v>625</v>
      </c>
      <c r="G3089" s="22" t="s">
        <v>1796</v>
      </c>
      <c r="H3089" s="23" t="s">
        <v>966</v>
      </c>
      <c r="I3089" s="20"/>
      <c r="J3089" s="20"/>
      <c r="K3089" s="20"/>
      <c r="L3089" s="20"/>
      <c r="M3089" s="20"/>
      <c r="N3089" s="20"/>
      <c r="O3089" s="20"/>
      <c r="P3089" s="20"/>
      <c r="Q3089" s="20"/>
      <c r="R3089" s="20"/>
      <c r="S3089" s="20"/>
      <c r="T3089" s="20"/>
      <c r="U3089" s="20"/>
      <c r="V3089" s="20"/>
      <c r="W3089" s="20"/>
    </row>
    <row r="3090" spans="1:23">
      <c r="A3090" s="20"/>
      <c r="B3090" s="24" t="s">
        <v>5392</v>
      </c>
      <c r="C3090" s="25" t="s">
        <v>5335</v>
      </c>
      <c r="D3090" s="25" t="s">
        <v>1927</v>
      </c>
      <c r="E3090" s="25" t="s">
        <v>5393</v>
      </c>
      <c r="F3090" s="25" t="s">
        <v>606</v>
      </c>
      <c r="G3090" s="25" t="s">
        <v>588</v>
      </c>
      <c r="H3090" s="26" t="s">
        <v>5339</v>
      </c>
      <c r="I3090" s="20"/>
      <c r="J3090" s="20"/>
      <c r="K3090" s="20"/>
      <c r="L3090" s="20"/>
      <c r="M3090" s="20"/>
      <c r="N3090" s="20"/>
      <c r="O3090" s="20"/>
      <c r="P3090" s="20"/>
      <c r="Q3090" s="20"/>
      <c r="R3090" s="20"/>
      <c r="S3090" s="20"/>
      <c r="T3090" s="20"/>
      <c r="U3090" s="20"/>
      <c r="V3090" s="20"/>
      <c r="W3090" s="20"/>
    </row>
    <row r="3091" spans="1:23">
      <c r="A3091" s="20"/>
      <c r="B3091" s="21" t="s">
        <v>5047</v>
      </c>
      <c r="C3091" s="22"/>
      <c r="D3091" s="22"/>
      <c r="E3091" s="22" t="s">
        <v>5394</v>
      </c>
      <c r="F3091" s="22"/>
      <c r="G3091" s="22"/>
      <c r="H3091" s="23"/>
      <c r="I3091" s="20"/>
      <c r="J3091" s="20"/>
      <c r="K3091" s="20"/>
      <c r="L3091" s="20"/>
      <c r="M3091" s="20"/>
      <c r="N3091" s="20"/>
      <c r="O3091" s="20"/>
      <c r="P3091" s="20"/>
      <c r="Q3091" s="20"/>
      <c r="R3091" s="20"/>
      <c r="S3091" s="20"/>
      <c r="T3091" s="20"/>
      <c r="U3091" s="20"/>
      <c r="V3091" s="20"/>
      <c r="W3091" s="20"/>
    </row>
    <row r="3092" spans="1:23">
      <c r="A3092" s="20"/>
      <c r="B3092" s="24" t="s">
        <v>2222</v>
      </c>
      <c r="C3092" s="25"/>
      <c r="D3092" s="25"/>
      <c r="E3092" s="25" t="s">
        <v>5050</v>
      </c>
      <c r="F3092" s="25"/>
      <c r="G3092" s="25"/>
      <c r="H3092" s="26" t="s">
        <v>5051</v>
      </c>
      <c r="I3092" s="20"/>
      <c r="J3092" s="20"/>
      <c r="K3092" s="20"/>
      <c r="L3092" s="20"/>
      <c r="M3092" s="20"/>
      <c r="N3092" s="20"/>
      <c r="O3092" s="20"/>
      <c r="P3092" s="20"/>
      <c r="Q3092" s="20"/>
      <c r="R3092" s="20"/>
      <c r="S3092" s="20"/>
      <c r="T3092" s="20"/>
      <c r="U3092" s="20"/>
      <c r="V3092" s="20"/>
      <c r="W3092" s="20"/>
    </row>
    <row r="3093" spans="1:23">
      <c r="A3093" s="20"/>
      <c r="B3093" s="21" t="s">
        <v>5372</v>
      </c>
      <c r="C3093" s="22"/>
      <c r="D3093" s="22"/>
      <c r="E3093" s="22" t="s">
        <v>5395</v>
      </c>
      <c r="F3093" s="22"/>
      <c r="G3093" s="22"/>
      <c r="H3093" s="23" t="s">
        <v>5396</v>
      </c>
      <c r="I3093" s="20"/>
      <c r="J3093" s="20"/>
      <c r="K3093" s="20"/>
      <c r="L3093" s="20"/>
      <c r="M3093" s="20"/>
      <c r="N3093" s="20"/>
      <c r="O3093" s="20"/>
      <c r="P3093" s="20"/>
      <c r="Q3093" s="20"/>
      <c r="R3093" s="20"/>
      <c r="S3093" s="20"/>
      <c r="T3093" s="20"/>
      <c r="U3093" s="20"/>
      <c r="V3093" s="20"/>
      <c r="W3093" s="20"/>
    </row>
    <row r="3094" spans="1:23">
      <c r="A3094" s="20"/>
      <c r="B3094" s="24" t="s">
        <v>4438</v>
      </c>
      <c r="C3094" s="25" t="s">
        <v>5312</v>
      </c>
      <c r="D3094" s="25" t="s">
        <v>5055</v>
      </c>
      <c r="E3094" s="25" t="s">
        <v>4553</v>
      </c>
      <c r="F3094" s="25" t="s">
        <v>5313</v>
      </c>
      <c r="G3094" s="25" t="s">
        <v>5314</v>
      </c>
      <c r="H3094" s="26" t="s">
        <v>5057</v>
      </c>
      <c r="I3094" s="20"/>
      <c r="J3094" s="20"/>
      <c r="K3094" s="20"/>
      <c r="L3094" s="20"/>
      <c r="M3094" s="20"/>
      <c r="N3094" s="20"/>
      <c r="O3094" s="20"/>
      <c r="P3094" s="20"/>
      <c r="Q3094" s="20"/>
      <c r="R3094" s="20"/>
      <c r="S3094" s="20"/>
      <c r="T3094" s="20"/>
      <c r="U3094" s="20"/>
      <c r="V3094" s="20"/>
      <c r="W3094" s="20"/>
    </row>
    <row r="3095" spans="1:23">
      <c r="A3095" s="20"/>
      <c r="B3095" s="21" t="s">
        <v>5397</v>
      </c>
      <c r="C3095" s="22" t="s">
        <v>5335</v>
      </c>
      <c r="D3095" s="22" t="s">
        <v>5398</v>
      </c>
      <c r="E3095" s="22" t="s">
        <v>290</v>
      </c>
      <c r="F3095" s="22" t="s">
        <v>575</v>
      </c>
      <c r="G3095" s="22" t="s">
        <v>608</v>
      </c>
      <c r="H3095" s="23" t="s">
        <v>5399</v>
      </c>
      <c r="I3095" s="20"/>
      <c r="J3095" s="20"/>
      <c r="K3095" s="20"/>
      <c r="L3095" s="20"/>
      <c r="M3095" s="20"/>
      <c r="N3095" s="20"/>
      <c r="O3095" s="20"/>
      <c r="P3095" s="20"/>
      <c r="Q3095" s="20"/>
      <c r="R3095" s="20"/>
      <c r="S3095" s="20"/>
      <c r="T3095" s="20"/>
      <c r="U3095" s="20"/>
      <c r="V3095" s="20"/>
      <c r="W3095" s="20"/>
    </row>
    <row r="3096" spans="1:23">
      <c r="A3096" s="20"/>
      <c r="B3096" s="24" t="s">
        <v>5400</v>
      </c>
      <c r="C3096" s="25" t="s">
        <v>5335</v>
      </c>
      <c r="D3096" s="25" t="s">
        <v>5398</v>
      </c>
      <c r="E3096" s="25" t="s">
        <v>5393</v>
      </c>
      <c r="F3096" s="25" t="s">
        <v>4076</v>
      </c>
      <c r="G3096" s="25" t="s">
        <v>3945</v>
      </c>
      <c r="H3096" s="26" t="s">
        <v>1449</v>
      </c>
      <c r="I3096" s="20"/>
      <c r="J3096" s="20"/>
      <c r="K3096" s="20"/>
      <c r="L3096" s="20"/>
      <c r="M3096" s="20"/>
      <c r="N3096" s="20"/>
      <c r="O3096" s="20"/>
      <c r="P3096" s="20"/>
      <c r="Q3096" s="20"/>
      <c r="R3096" s="20"/>
      <c r="S3096" s="20"/>
      <c r="T3096" s="20"/>
      <c r="U3096" s="20"/>
      <c r="V3096" s="20"/>
      <c r="W3096" s="20"/>
    </row>
    <row r="3097" spans="1:23">
      <c r="A3097" s="20"/>
      <c r="B3097" s="21" t="s">
        <v>5401</v>
      </c>
      <c r="C3097" s="22" t="s">
        <v>5335</v>
      </c>
      <c r="D3097" s="22" t="s">
        <v>5398</v>
      </c>
      <c r="E3097" s="22" t="s">
        <v>4076</v>
      </c>
      <c r="F3097" s="22" t="s">
        <v>317</v>
      </c>
      <c r="G3097" s="22" t="s">
        <v>3591</v>
      </c>
      <c r="H3097" s="23" t="s">
        <v>1388</v>
      </c>
      <c r="I3097" s="20"/>
      <c r="J3097" s="20"/>
      <c r="K3097" s="20"/>
      <c r="L3097" s="20"/>
      <c r="M3097" s="20"/>
      <c r="N3097" s="20"/>
      <c r="O3097" s="20"/>
      <c r="P3097" s="20"/>
      <c r="Q3097" s="20"/>
      <c r="R3097" s="20"/>
      <c r="S3097" s="20"/>
      <c r="T3097" s="20"/>
      <c r="U3097" s="20"/>
      <c r="V3097" s="20"/>
      <c r="W3097" s="20"/>
    </row>
    <row r="3098" spans="1:23" s="6" customFormat="1">
      <c r="A3098" s="20"/>
      <c r="B3098" s="21" t="s">
        <v>5402</v>
      </c>
      <c r="C3098" s="22"/>
      <c r="D3098" s="22"/>
      <c r="E3098" s="22" t="s">
        <v>5403</v>
      </c>
      <c r="F3098" s="22"/>
      <c r="G3098" s="22"/>
      <c r="H3098" s="23"/>
      <c r="I3098" s="20"/>
      <c r="J3098" s="20"/>
      <c r="K3098" s="20"/>
      <c r="L3098" s="20"/>
      <c r="M3098" s="20"/>
      <c r="N3098" s="20"/>
      <c r="O3098" s="20"/>
      <c r="P3098" s="20"/>
      <c r="Q3098" s="20"/>
      <c r="R3098" s="20"/>
      <c r="S3098" s="20"/>
      <c r="T3098" s="20"/>
      <c r="U3098" s="20"/>
      <c r="V3098" s="20"/>
      <c r="W3098" s="20"/>
    </row>
    <row r="3099" spans="1:23">
      <c r="A3099" s="20"/>
      <c r="B3099" s="24" t="s">
        <v>2222</v>
      </c>
      <c r="C3099" s="25"/>
      <c r="D3099" s="25"/>
      <c r="E3099" s="25" t="s">
        <v>5050</v>
      </c>
      <c r="F3099" s="25"/>
      <c r="G3099" s="25"/>
      <c r="H3099" s="26" t="s">
        <v>5051</v>
      </c>
      <c r="I3099" s="20"/>
      <c r="J3099" s="20"/>
      <c r="K3099" s="20"/>
      <c r="L3099" s="20"/>
      <c r="M3099" s="20"/>
      <c r="N3099" s="20"/>
      <c r="O3099" s="20"/>
      <c r="P3099" s="20"/>
      <c r="Q3099" s="20"/>
      <c r="R3099" s="20"/>
      <c r="S3099" s="20"/>
      <c r="T3099" s="20"/>
      <c r="U3099" s="20"/>
      <c r="V3099" s="20"/>
      <c r="W3099" s="20"/>
    </row>
    <row r="3100" spans="1:23">
      <c r="A3100" s="20"/>
      <c r="B3100" s="21" t="s">
        <v>5404</v>
      </c>
      <c r="C3100" s="22"/>
      <c r="D3100" s="22"/>
      <c r="E3100" s="22" t="s">
        <v>5405</v>
      </c>
      <c r="F3100" s="22"/>
      <c r="G3100" s="22"/>
      <c r="H3100" s="23" t="s">
        <v>5406</v>
      </c>
      <c r="I3100" s="20"/>
      <c r="J3100" s="20"/>
      <c r="K3100" s="20"/>
      <c r="L3100" s="20"/>
      <c r="M3100" s="20"/>
      <c r="N3100" s="20"/>
      <c r="O3100" s="20"/>
      <c r="P3100" s="20"/>
      <c r="Q3100" s="20"/>
      <c r="R3100" s="20"/>
      <c r="S3100" s="20"/>
      <c r="T3100" s="20"/>
      <c r="U3100" s="20"/>
      <c r="V3100" s="20"/>
      <c r="W3100" s="20"/>
    </row>
    <row r="3101" spans="1:23" s="12" customFormat="1">
      <c r="A3101" s="20"/>
      <c r="B3101" s="24" t="s">
        <v>4438</v>
      </c>
      <c r="C3101" s="25" t="s">
        <v>5312</v>
      </c>
      <c r="D3101" s="25" t="s">
        <v>5055</v>
      </c>
      <c r="E3101" s="25" t="s">
        <v>4553</v>
      </c>
      <c r="F3101" s="25" t="s">
        <v>5056</v>
      </c>
      <c r="G3101" s="25" t="s">
        <v>5314</v>
      </c>
      <c r="H3101" s="26" t="s">
        <v>5057</v>
      </c>
      <c r="I3101" s="20"/>
      <c r="J3101" s="20"/>
      <c r="K3101" s="20"/>
      <c r="L3101" s="20"/>
      <c r="M3101" s="20"/>
      <c r="N3101" s="20"/>
      <c r="O3101" s="20"/>
      <c r="P3101" s="20"/>
      <c r="Q3101" s="20"/>
      <c r="R3101" s="20"/>
      <c r="S3101" s="20"/>
      <c r="T3101" s="20"/>
      <c r="U3101" s="20"/>
      <c r="V3101" s="20"/>
      <c r="W3101" s="20"/>
    </row>
    <row r="3102" spans="1:23">
      <c r="A3102" s="20"/>
      <c r="B3102" s="21" t="s">
        <v>5407</v>
      </c>
      <c r="C3102" s="22" t="s">
        <v>5402</v>
      </c>
      <c r="D3102" s="22" t="s">
        <v>5408</v>
      </c>
      <c r="E3102" s="22" t="s">
        <v>3601</v>
      </c>
      <c r="F3102" s="22" t="s">
        <v>275</v>
      </c>
      <c r="G3102" s="22" t="s">
        <v>5409</v>
      </c>
      <c r="H3102" s="23" t="s">
        <v>1418</v>
      </c>
      <c r="I3102" s="20"/>
      <c r="J3102" s="20"/>
      <c r="K3102" s="20"/>
      <c r="L3102" s="20"/>
      <c r="M3102" s="20"/>
      <c r="N3102" s="20"/>
      <c r="O3102" s="20"/>
      <c r="P3102" s="20"/>
      <c r="Q3102" s="20"/>
      <c r="R3102" s="20"/>
      <c r="S3102" s="20"/>
      <c r="T3102" s="20"/>
      <c r="U3102" s="20"/>
      <c r="V3102" s="20"/>
      <c r="W3102" s="20"/>
    </row>
    <row r="3103" spans="1:23">
      <c r="A3103" s="20"/>
      <c r="B3103" s="24" t="s">
        <v>5410</v>
      </c>
      <c r="C3103" s="25" t="s">
        <v>5402</v>
      </c>
      <c r="D3103" s="25" t="s">
        <v>5408</v>
      </c>
      <c r="E3103" s="25" t="s">
        <v>1813</v>
      </c>
      <c r="F3103" s="25" t="s">
        <v>5365</v>
      </c>
      <c r="G3103" s="25" t="s">
        <v>1822</v>
      </c>
      <c r="H3103" s="26" t="s">
        <v>5411</v>
      </c>
      <c r="I3103" s="20"/>
      <c r="J3103" s="20"/>
      <c r="K3103" s="20"/>
      <c r="L3103" s="20"/>
      <c r="M3103" s="20"/>
      <c r="N3103" s="20"/>
      <c r="O3103" s="20"/>
      <c r="P3103" s="20"/>
      <c r="Q3103" s="20"/>
      <c r="R3103" s="20"/>
      <c r="S3103" s="20"/>
      <c r="T3103" s="20"/>
      <c r="U3103" s="20"/>
      <c r="V3103" s="20"/>
      <c r="W3103" s="20"/>
    </row>
    <row r="3104" spans="1:23">
      <c r="A3104" s="20"/>
      <c r="B3104" s="21" t="s">
        <v>5412</v>
      </c>
      <c r="C3104" s="22" t="s">
        <v>5402</v>
      </c>
      <c r="D3104" s="22" t="s">
        <v>5408</v>
      </c>
      <c r="E3104" s="22" t="s">
        <v>5413</v>
      </c>
      <c r="F3104" s="22" t="s">
        <v>3945</v>
      </c>
      <c r="G3104" s="22" t="s">
        <v>664</v>
      </c>
      <c r="H3104" s="23" t="s">
        <v>1415</v>
      </c>
      <c r="I3104" s="20"/>
      <c r="J3104" s="20"/>
      <c r="K3104" s="20"/>
      <c r="L3104" s="20"/>
      <c r="M3104" s="20"/>
      <c r="N3104" s="20"/>
      <c r="O3104" s="20"/>
      <c r="P3104" s="20"/>
      <c r="Q3104" s="20"/>
      <c r="R3104" s="20"/>
      <c r="S3104" s="20"/>
      <c r="T3104" s="20"/>
      <c r="U3104" s="20"/>
      <c r="V3104" s="20"/>
      <c r="W3104" s="20"/>
    </row>
    <row r="3105" spans="1:23">
      <c r="A3105" s="20"/>
      <c r="B3105" s="24" t="s">
        <v>5414</v>
      </c>
      <c r="C3105" s="25" t="s">
        <v>5402</v>
      </c>
      <c r="D3105" s="25" t="s">
        <v>5408</v>
      </c>
      <c r="E3105" s="25" t="s">
        <v>275</v>
      </c>
      <c r="F3105" s="25" t="s">
        <v>666</v>
      </c>
      <c r="G3105" s="25" t="s">
        <v>3576</v>
      </c>
      <c r="H3105" s="26" t="s">
        <v>5415</v>
      </c>
      <c r="I3105" s="20"/>
      <c r="J3105" s="20"/>
      <c r="K3105" s="20"/>
      <c r="L3105" s="20"/>
      <c r="M3105" s="20"/>
      <c r="N3105" s="20"/>
      <c r="O3105" s="20"/>
      <c r="P3105" s="20"/>
      <c r="Q3105" s="20"/>
      <c r="R3105" s="20"/>
      <c r="S3105" s="20"/>
      <c r="T3105" s="20"/>
      <c r="U3105" s="20"/>
      <c r="V3105" s="20"/>
      <c r="W3105" s="20"/>
    </row>
    <row r="3106" spans="1:23">
      <c r="A3106" s="20"/>
      <c r="B3106" s="21" t="s">
        <v>5416</v>
      </c>
      <c r="C3106" s="22" t="s">
        <v>5402</v>
      </c>
      <c r="D3106" s="22" t="s">
        <v>5408</v>
      </c>
      <c r="E3106" s="22" t="s">
        <v>674</v>
      </c>
      <c r="F3106" s="22" t="s">
        <v>149</v>
      </c>
      <c r="G3106" s="22" t="s">
        <v>711</v>
      </c>
      <c r="H3106" s="23" t="s">
        <v>5417</v>
      </c>
      <c r="I3106" s="20"/>
      <c r="J3106" s="20"/>
      <c r="K3106" s="20"/>
      <c r="L3106" s="20"/>
      <c r="M3106" s="20"/>
      <c r="N3106" s="20"/>
      <c r="O3106" s="20"/>
      <c r="P3106" s="20"/>
      <c r="Q3106" s="20"/>
      <c r="R3106" s="20"/>
      <c r="S3106" s="20"/>
      <c r="T3106" s="20"/>
      <c r="U3106" s="20"/>
      <c r="V3106" s="20"/>
      <c r="W3106" s="20"/>
    </row>
    <row r="3107" spans="1:23">
      <c r="A3107" s="20"/>
      <c r="B3107" s="24" t="s">
        <v>2511</v>
      </c>
      <c r="C3107" s="25"/>
      <c r="D3107" s="25"/>
      <c r="E3107" s="25" t="s">
        <v>5126</v>
      </c>
      <c r="F3107" s="25"/>
      <c r="G3107" s="25"/>
      <c r="H3107" s="26"/>
      <c r="I3107" s="20"/>
      <c r="J3107" s="20"/>
      <c r="K3107" s="20"/>
      <c r="L3107" s="20"/>
      <c r="M3107" s="20"/>
      <c r="N3107" s="20"/>
      <c r="O3107" s="20"/>
      <c r="P3107" s="20"/>
      <c r="Q3107" s="20"/>
      <c r="R3107" s="20"/>
      <c r="S3107" s="20"/>
      <c r="T3107" s="20"/>
      <c r="U3107" s="20"/>
      <c r="V3107" s="20"/>
      <c r="W3107" s="20"/>
    </row>
    <row r="3108" spans="1:23">
      <c r="A3108" s="20"/>
      <c r="B3108" s="21"/>
      <c r="C3108" s="22"/>
      <c r="D3108" s="22"/>
      <c r="E3108" s="22" t="s">
        <v>5418</v>
      </c>
      <c r="F3108" s="22"/>
      <c r="G3108" s="22"/>
      <c r="H3108" s="23"/>
      <c r="I3108" s="20"/>
      <c r="J3108" s="20"/>
      <c r="K3108" s="20"/>
      <c r="L3108" s="20"/>
      <c r="M3108" s="20"/>
      <c r="N3108" s="20"/>
      <c r="O3108" s="20"/>
      <c r="P3108" s="20"/>
      <c r="Q3108" s="20"/>
      <c r="R3108" s="20"/>
      <c r="S3108" s="20"/>
      <c r="T3108" s="20"/>
      <c r="U3108" s="20"/>
      <c r="V3108" s="20"/>
      <c r="W3108" s="20"/>
    </row>
    <row r="3109" spans="1:23">
      <c r="A3109" s="20"/>
      <c r="B3109" s="24" t="s">
        <v>5047</v>
      </c>
      <c r="C3109" s="25"/>
      <c r="D3109" s="25"/>
      <c r="E3109" s="25" t="s">
        <v>5419</v>
      </c>
      <c r="F3109" s="25"/>
      <c r="G3109" s="25"/>
      <c r="H3109" s="26"/>
      <c r="I3109" s="20"/>
      <c r="J3109" s="20"/>
      <c r="K3109" s="20"/>
      <c r="L3109" s="20"/>
      <c r="M3109" s="20"/>
      <c r="N3109" s="20"/>
      <c r="O3109" s="20"/>
      <c r="P3109" s="20"/>
      <c r="Q3109" s="20"/>
      <c r="R3109" s="20"/>
      <c r="S3109" s="20"/>
      <c r="T3109" s="20"/>
      <c r="U3109" s="20"/>
      <c r="V3109" s="20"/>
      <c r="W3109" s="20"/>
    </row>
    <row r="3110" spans="1:23">
      <c r="A3110" s="20"/>
      <c r="B3110" s="21" t="s">
        <v>2222</v>
      </c>
      <c r="C3110" s="22"/>
      <c r="D3110" s="22"/>
      <c r="E3110" s="22" t="s">
        <v>5050</v>
      </c>
      <c r="F3110" s="22"/>
      <c r="G3110" s="22"/>
      <c r="H3110" s="23" t="s">
        <v>5051</v>
      </c>
      <c r="I3110" s="20"/>
      <c r="J3110" s="20"/>
      <c r="K3110" s="20"/>
      <c r="L3110" s="20"/>
      <c r="M3110" s="20"/>
      <c r="N3110" s="20"/>
      <c r="O3110" s="20"/>
      <c r="P3110" s="20"/>
      <c r="Q3110" s="20"/>
      <c r="R3110" s="20"/>
      <c r="S3110" s="20"/>
      <c r="T3110" s="20"/>
      <c r="U3110" s="20"/>
      <c r="V3110" s="20"/>
      <c r="W3110" s="20"/>
    </row>
    <row r="3111" spans="1:23">
      <c r="A3111" s="20"/>
      <c r="B3111" s="24" t="s">
        <v>5420</v>
      </c>
      <c r="C3111" s="25"/>
      <c r="D3111" s="25"/>
      <c r="E3111" s="25" t="s">
        <v>5421</v>
      </c>
      <c r="F3111" s="25"/>
      <c r="G3111" s="25"/>
      <c r="H3111" s="26" t="s">
        <v>5146</v>
      </c>
      <c r="I3111" s="20"/>
      <c r="J3111" s="20"/>
      <c r="K3111" s="20"/>
      <c r="L3111" s="20"/>
      <c r="M3111" s="20"/>
      <c r="N3111" s="20"/>
      <c r="O3111" s="20"/>
      <c r="P3111" s="20"/>
      <c r="Q3111" s="20"/>
      <c r="R3111" s="20"/>
      <c r="S3111" s="20"/>
      <c r="T3111" s="20"/>
      <c r="U3111" s="20"/>
      <c r="V3111" s="20"/>
      <c r="W3111" s="20"/>
    </row>
    <row r="3112" spans="1:23">
      <c r="A3112" s="20"/>
      <c r="B3112" s="21" t="s">
        <v>4438</v>
      </c>
      <c r="C3112" s="22" t="s">
        <v>5312</v>
      </c>
      <c r="D3112" s="22" t="s">
        <v>5055</v>
      </c>
      <c r="E3112" s="22" t="s">
        <v>4553</v>
      </c>
      <c r="F3112" s="22" t="s">
        <v>5313</v>
      </c>
      <c r="G3112" s="22" t="s">
        <v>5314</v>
      </c>
      <c r="H3112" s="23" t="s">
        <v>5057</v>
      </c>
      <c r="I3112" s="20"/>
      <c r="J3112" s="20"/>
      <c r="K3112" s="20"/>
      <c r="L3112" s="20"/>
      <c r="M3112" s="20"/>
      <c r="N3112" s="20"/>
      <c r="O3112" s="20"/>
      <c r="P3112" s="20"/>
      <c r="Q3112" s="20"/>
      <c r="R3112" s="20"/>
      <c r="S3112" s="20"/>
      <c r="T3112" s="20"/>
      <c r="U3112" s="20"/>
      <c r="V3112" s="20"/>
      <c r="W3112" s="20"/>
    </row>
    <row r="3113" spans="1:23">
      <c r="A3113" s="20"/>
      <c r="B3113" s="24" t="s">
        <v>5422</v>
      </c>
      <c r="C3113" s="25" t="s">
        <v>5316</v>
      </c>
      <c r="D3113" s="25" t="s">
        <v>1927</v>
      </c>
      <c r="E3113" s="25" t="s">
        <v>255</v>
      </c>
      <c r="F3113" s="25" t="s">
        <v>5299</v>
      </c>
      <c r="G3113" s="25" t="s">
        <v>2166</v>
      </c>
      <c r="H3113" s="26" t="s">
        <v>1195</v>
      </c>
      <c r="I3113" s="20"/>
      <c r="J3113" s="20"/>
      <c r="K3113" s="20"/>
      <c r="L3113" s="20"/>
      <c r="M3113" s="20"/>
      <c r="N3113" s="20"/>
      <c r="O3113" s="20"/>
      <c r="P3113" s="20"/>
      <c r="Q3113" s="20"/>
      <c r="R3113" s="20"/>
      <c r="S3113" s="20"/>
      <c r="T3113" s="20"/>
      <c r="U3113" s="20"/>
      <c r="V3113" s="20"/>
      <c r="W3113" s="20"/>
    </row>
    <row r="3114" spans="1:23">
      <c r="A3114" s="20"/>
      <c r="B3114" s="21" t="s">
        <v>5422</v>
      </c>
      <c r="C3114" s="22" t="s">
        <v>5316</v>
      </c>
      <c r="D3114" s="22" t="s">
        <v>6</v>
      </c>
      <c r="E3114" s="22" t="s">
        <v>3561</v>
      </c>
      <c r="F3114" s="22" t="s">
        <v>4367</v>
      </c>
      <c r="G3114" s="22" t="s">
        <v>5423</v>
      </c>
      <c r="H3114" s="23" t="s">
        <v>5300</v>
      </c>
      <c r="I3114" s="20"/>
      <c r="J3114" s="20"/>
      <c r="K3114" s="20"/>
      <c r="L3114" s="20"/>
      <c r="M3114" s="20"/>
      <c r="N3114" s="20"/>
      <c r="O3114" s="20"/>
      <c r="P3114" s="20"/>
      <c r="Q3114" s="20"/>
      <c r="R3114" s="20"/>
      <c r="S3114" s="20"/>
      <c r="T3114" s="20"/>
      <c r="U3114" s="20"/>
      <c r="V3114" s="20"/>
      <c r="W3114" s="20"/>
    </row>
    <row r="3115" spans="1:23">
      <c r="A3115" s="20"/>
      <c r="B3115" s="24" t="s">
        <v>5424</v>
      </c>
      <c r="C3115" s="25" t="s">
        <v>5316</v>
      </c>
      <c r="D3115" s="25" t="s">
        <v>5425</v>
      </c>
      <c r="E3115" s="25" t="s">
        <v>3561</v>
      </c>
      <c r="F3115" s="25" t="s">
        <v>4367</v>
      </c>
      <c r="G3115" s="25" t="s">
        <v>5423</v>
      </c>
      <c r="H3115" s="26" t="s">
        <v>5300</v>
      </c>
      <c r="I3115" s="20"/>
      <c r="J3115" s="20"/>
      <c r="K3115" s="20"/>
      <c r="L3115" s="20"/>
      <c r="M3115" s="20"/>
      <c r="N3115" s="20"/>
      <c r="O3115" s="20"/>
      <c r="P3115" s="20"/>
      <c r="Q3115" s="20"/>
      <c r="R3115" s="20"/>
      <c r="S3115" s="20"/>
      <c r="T3115" s="20"/>
      <c r="U3115" s="20"/>
      <c r="V3115" s="20"/>
      <c r="W3115" s="20"/>
    </row>
    <row r="3116" spans="1:23">
      <c r="A3116" s="20"/>
      <c r="B3116" s="21" t="s">
        <v>5426</v>
      </c>
      <c r="C3116" s="22" t="s">
        <v>5316</v>
      </c>
      <c r="D3116" s="22" t="s">
        <v>1927</v>
      </c>
      <c r="E3116" s="22" t="s">
        <v>4349</v>
      </c>
      <c r="F3116" s="22" t="s">
        <v>4207</v>
      </c>
      <c r="G3116" s="22" t="s">
        <v>2070</v>
      </c>
      <c r="H3116" s="23" t="s">
        <v>5427</v>
      </c>
      <c r="I3116" s="20"/>
      <c r="J3116" s="20"/>
      <c r="K3116" s="20"/>
      <c r="L3116" s="20"/>
      <c r="M3116" s="20"/>
      <c r="N3116" s="20"/>
      <c r="O3116" s="20"/>
      <c r="P3116" s="20"/>
      <c r="Q3116" s="20"/>
      <c r="R3116" s="20"/>
      <c r="S3116" s="20"/>
      <c r="T3116" s="20"/>
      <c r="U3116" s="20"/>
      <c r="V3116" s="20"/>
      <c r="W3116" s="20"/>
    </row>
    <row r="3117" spans="1:23">
      <c r="A3117" s="20"/>
      <c r="B3117" s="21" t="s">
        <v>5426</v>
      </c>
      <c r="C3117" s="22" t="s">
        <v>5316</v>
      </c>
      <c r="D3117" s="22" t="s">
        <v>1998</v>
      </c>
      <c r="E3117" s="22" t="s">
        <v>626</v>
      </c>
      <c r="F3117" s="22" t="s">
        <v>5153</v>
      </c>
      <c r="G3117" s="22" t="s">
        <v>576</v>
      </c>
      <c r="H3117" s="23" t="s">
        <v>3393</v>
      </c>
      <c r="I3117" s="20"/>
      <c r="J3117" s="20"/>
      <c r="K3117" s="20"/>
      <c r="L3117" s="20"/>
      <c r="M3117" s="20"/>
      <c r="N3117" s="20"/>
      <c r="O3117" s="20"/>
      <c r="P3117" s="20"/>
      <c r="Q3117" s="20"/>
      <c r="R3117" s="20"/>
      <c r="S3117" s="20"/>
      <c r="T3117" s="20"/>
      <c r="U3117" s="20"/>
      <c r="V3117" s="20"/>
      <c r="W3117" s="20"/>
    </row>
    <row r="3118" spans="1:23">
      <c r="A3118" s="20"/>
      <c r="B3118" s="24" t="s">
        <v>5428</v>
      </c>
      <c r="C3118" s="25" t="s">
        <v>5316</v>
      </c>
      <c r="D3118" s="25" t="s">
        <v>5429</v>
      </c>
      <c r="E3118" s="25" t="s">
        <v>626</v>
      </c>
      <c r="F3118" s="25" t="s">
        <v>5153</v>
      </c>
      <c r="G3118" s="25" t="s">
        <v>576</v>
      </c>
      <c r="H3118" s="26" t="s">
        <v>3393</v>
      </c>
      <c r="I3118" s="20"/>
      <c r="J3118" s="20"/>
      <c r="K3118" s="20"/>
      <c r="L3118" s="20"/>
      <c r="M3118" s="20"/>
      <c r="N3118" s="20"/>
      <c r="O3118" s="20"/>
      <c r="P3118" s="20"/>
      <c r="Q3118" s="20"/>
      <c r="R3118" s="20"/>
      <c r="S3118" s="20"/>
      <c r="T3118" s="20"/>
      <c r="U3118" s="20"/>
      <c r="V3118" s="20"/>
      <c r="W3118" s="20"/>
    </row>
    <row r="3119" spans="1:23">
      <c r="A3119" s="20"/>
      <c r="B3119" s="21" t="s">
        <v>5430</v>
      </c>
      <c r="C3119" s="22" t="s">
        <v>5316</v>
      </c>
      <c r="D3119" s="22" t="s">
        <v>1927</v>
      </c>
      <c r="E3119" s="22" t="s">
        <v>626</v>
      </c>
      <c r="F3119" s="22" t="s">
        <v>5153</v>
      </c>
      <c r="G3119" s="22" t="s">
        <v>576</v>
      </c>
      <c r="H3119" s="23" t="s">
        <v>3393</v>
      </c>
      <c r="I3119" s="20"/>
      <c r="J3119" s="20"/>
      <c r="K3119" s="20"/>
      <c r="L3119" s="20"/>
      <c r="M3119" s="20"/>
      <c r="N3119" s="20"/>
      <c r="O3119" s="20"/>
      <c r="P3119" s="20"/>
      <c r="Q3119" s="20"/>
      <c r="R3119" s="20"/>
      <c r="S3119" s="20"/>
      <c r="T3119" s="20"/>
      <c r="U3119" s="20"/>
      <c r="V3119" s="20"/>
      <c r="W3119" s="20"/>
    </row>
    <row r="3120" spans="1:23">
      <c r="A3120" s="20"/>
      <c r="B3120" s="24" t="s">
        <v>5430</v>
      </c>
      <c r="C3120" s="25" t="s">
        <v>5316</v>
      </c>
      <c r="D3120" s="25" t="s">
        <v>1998</v>
      </c>
      <c r="E3120" s="25" t="s">
        <v>666</v>
      </c>
      <c r="F3120" s="25" t="s">
        <v>679</v>
      </c>
      <c r="G3120" s="25" t="s">
        <v>5359</v>
      </c>
      <c r="H3120" s="26" t="s">
        <v>1207</v>
      </c>
      <c r="I3120" s="20"/>
      <c r="J3120" s="20"/>
      <c r="K3120" s="20"/>
      <c r="L3120" s="20"/>
      <c r="M3120" s="20"/>
      <c r="N3120" s="20"/>
      <c r="O3120" s="20"/>
      <c r="P3120" s="20"/>
      <c r="Q3120" s="20"/>
      <c r="R3120" s="20"/>
      <c r="S3120" s="20"/>
      <c r="T3120" s="20"/>
      <c r="U3120" s="20"/>
      <c r="V3120" s="20"/>
      <c r="W3120" s="20"/>
    </row>
    <row r="3121" spans="1:23">
      <c r="A3121" s="20"/>
      <c r="B3121" s="21" t="s">
        <v>5431</v>
      </c>
      <c r="C3121" s="22" t="s">
        <v>5316</v>
      </c>
      <c r="D3121" s="22" t="s">
        <v>5432</v>
      </c>
      <c r="E3121" s="22" t="s">
        <v>666</v>
      </c>
      <c r="F3121" s="22" t="s">
        <v>679</v>
      </c>
      <c r="G3121" s="22" t="s">
        <v>5359</v>
      </c>
      <c r="H3121" s="23" t="s">
        <v>1207</v>
      </c>
      <c r="I3121" s="20"/>
      <c r="J3121" s="20"/>
      <c r="K3121" s="20"/>
      <c r="L3121" s="20"/>
      <c r="M3121" s="20"/>
      <c r="N3121" s="20"/>
      <c r="O3121" s="20"/>
      <c r="P3121" s="20"/>
      <c r="Q3121" s="20"/>
      <c r="R3121" s="20"/>
      <c r="S3121" s="20"/>
      <c r="T3121" s="20"/>
      <c r="U3121" s="20"/>
      <c r="V3121" s="20"/>
      <c r="W3121" s="20"/>
    </row>
    <row r="3122" spans="1:23">
      <c r="A3122" s="20"/>
      <c r="B3122" s="24" t="s">
        <v>5433</v>
      </c>
      <c r="C3122" s="25" t="s">
        <v>5316</v>
      </c>
      <c r="D3122" s="25" t="s">
        <v>1927</v>
      </c>
      <c r="E3122" s="25" t="s">
        <v>666</v>
      </c>
      <c r="F3122" s="25" t="s">
        <v>679</v>
      </c>
      <c r="G3122" s="25" t="s">
        <v>5359</v>
      </c>
      <c r="H3122" s="26" t="s">
        <v>1207</v>
      </c>
      <c r="I3122" s="20"/>
      <c r="J3122" s="20"/>
      <c r="K3122" s="20"/>
      <c r="L3122" s="20"/>
      <c r="M3122" s="20"/>
      <c r="N3122" s="20"/>
      <c r="O3122" s="20"/>
      <c r="P3122" s="20"/>
      <c r="Q3122" s="20"/>
      <c r="R3122" s="20"/>
      <c r="S3122" s="20"/>
      <c r="T3122" s="20"/>
      <c r="U3122" s="20"/>
      <c r="V3122" s="20"/>
      <c r="W3122" s="20"/>
    </row>
    <row r="3123" spans="1:23">
      <c r="A3123" s="20"/>
      <c r="B3123" s="21" t="s">
        <v>5434</v>
      </c>
      <c r="C3123" s="22" t="s">
        <v>5316</v>
      </c>
      <c r="D3123" s="22" t="s">
        <v>1998</v>
      </c>
      <c r="E3123" s="22" t="s">
        <v>5306</v>
      </c>
      <c r="F3123" s="22" t="s">
        <v>290</v>
      </c>
      <c r="G3123" s="22" t="s">
        <v>607</v>
      </c>
      <c r="H3123" s="23" t="s">
        <v>5435</v>
      </c>
      <c r="I3123" s="20"/>
      <c r="J3123" s="20"/>
      <c r="K3123" s="20"/>
      <c r="L3123" s="20"/>
      <c r="M3123" s="20"/>
      <c r="N3123" s="20"/>
      <c r="O3123" s="20"/>
      <c r="P3123" s="20"/>
      <c r="Q3123" s="20"/>
      <c r="R3123" s="20"/>
      <c r="S3123" s="20"/>
      <c r="T3123" s="20"/>
      <c r="U3123" s="20"/>
      <c r="V3123" s="20"/>
      <c r="W3123" s="20"/>
    </row>
    <row r="3124" spans="1:23">
      <c r="A3124" s="20"/>
      <c r="B3124" s="24" t="s">
        <v>5436</v>
      </c>
      <c r="C3124" s="25" t="s">
        <v>5316</v>
      </c>
      <c r="D3124" s="25" t="s">
        <v>5437</v>
      </c>
      <c r="E3124" s="25" t="s">
        <v>5306</v>
      </c>
      <c r="F3124" s="25" t="s">
        <v>290</v>
      </c>
      <c r="G3124" s="25" t="s">
        <v>607</v>
      </c>
      <c r="H3124" s="26" t="s">
        <v>5435</v>
      </c>
      <c r="I3124" s="20"/>
      <c r="J3124" s="20"/>
      <c r="K3124" s="20"/>
      <c r="L3124" s="20"/>
      <c r="M3124" s="20"/>
      <c r="N3124" s="20"/>
      <c r="O3124" s="20"/>
      <c r="P3124" s="20"/>
      <c r="Q3124" s="20"/>
      <c r="R3124" s="20"/>
      <c r="S3124" s="20"/>
      <c r="T3124" s="20"/>
      <c r="U3124" s="20"/>
      <c r="V3124" s="20"/>
      <c r="W3124" s="20"/>
    </row>
    <row r="3125" spans="1:23">
      <c r="A3125" s="20"/>
      <c r="B3125" s="21" t="s">
        <v>5438</v>
      </c>
      <c r="C3125" s="22" t="s">
        <v>5316</v>
      </c>
      <c r="D3125" s="22" t="s">
        <v>1927</v>
      </c>
      <c r="E3125" s="22" t="s">
        <v>5306</v>
      </c>
      <c r="F3125" s="22" t="s">
        <v>290</v>
      </c>
      <c r="G3125" s="22" t="s">
        <v>607</v>
      </c>
      <c r="H3125" s="23" t="s">
        <v>5435</v>
      </c>
      <c r="I3125" s="20"/>
      <c r="J3125" s="20"/>
      <c r="K3125" s="20"/>
      <c r="L3125" s="20"/>
      <c r="M3125" s="20"/>
      <c r="N3125" s="20"/>
      <c r="O3125" s="20"/>
      <c r="P3125" s="20"/>
      <c r="Q3125" s="20"/>
      <c r="R3125" s="20"/>
      <c r="S3125" s="20"/>
      <c r="T3125" s="20"/>
      <c r="U3125" s="20"/>
      <c r="V3125" s="20"/>
      <c r="W3125" s="20"/>
    </row>
    <row r="3126" spans="1:23">
      <c r="A3126" s="20"/>
      <c r="B3126" s="24" t="s">
        <v>5438</v>
      </c>
      <c r="C3126" s="25" t="s">
        <v>5316</v>
      </c>
      <c r="D3126" s="25" t="s">
        <v>1998</v>
      </c>
      <c r="E3126" s="25" t="s">
        <v>4433</v>
      </c>
      <c r="F3126" s="25" t="s">
        <v>298</v>
      </c>
      <c r="G3126" s="25" t="s">
        <v>318</v>
      </c>
      <c r="H3126" s="26" t="s">
        <v>995</v>
      </c>
      <c r="I3126" s="20"/>
      <c r="J3126" s="20"/>
      <c r="K3126" s="20"/>
      <c r="L3126" s="20"/>
      <c r="M3126" s="20"/>
      <c r="N3126" s="20"/>
      <c r="O3126" s="20"/>
      <c r="P3126" s="20"/>
      <c r="Q3126" s="20"/>
      <c r="R3126" s="20"/>
      <c r="S3126" s="20"/>
      <c r="T3126" s="20"/>
      <c r="U3126" s="20"/>
      <c r="V3126" s="20"/>
      <c r="W3126" s="20"/>
    </row>
    <row r="3127" spans="1:23">
      <c r="A3127" s="20"/>
      <c r="B3127" s="21" t="s">
        <v>5439</v>
      </c>
      <c r="C3127" s="22" t="s">
        <v>5316</v>
      </c>
      <c r="D3127" s="22" t="s">
        <v>5429</v>
      </c>
      <c r="E3127" s="22" t="s">
        <v>4433</v>
      </c>
      <c r="F3127" s="22" t="s">
        <v>298</v>
      </c>
      <c r="G3127" s="22" t="s">
        <v>318</v>
      </c>
      <c r="H3127" s="23" t="s">
        <v>995</v>
      </c>
      <c r="I3127" s="20"/>
      <c r="J3127" s="20"/>
      <c r="K3127" s="20"/>
      <c r="L3127" s="20"/>
      <c r="M3127" s="20"/>
      <c r="N3127" s="20"/>
      <c r="O3127" s="20"/>
      <c r="P3127" s="20"/>
      <c r="Q3127" s="20"/>
      <c r="R3127" s="20"/>
      <c r="S3127" s="20"/>
      <c r="T3127" s="20"/>
      <c r="U3127" s="20"/>
      <c r="V3127" s="20"/>
      <c r="W3127" s="20"/>
    </row>
    <row r="3128" spans="1:23">
      <c r="A3128" s="20"/>
      <c r="B3128" s="24" t="s">
        <v>5440</v>
      </c>
      <c r="C3128" s="25" t="s">
        <v>5316</v>
      </c>
      <c r="D3128" s="25" t="s">
        <v>1927</v>
      </c>
      <c r="E3128" s="25" t="s">
        <v>4433</v>
      </c>
      <c r="F3128" s="25" t="s">
        <v>625</v>
      </c>
      <c r="G3128" s="25" t="s">
        <v>3158</v>
      </c>
      <c r="H3128" s="26" t="s">
        <v>5441</v>
      </c>
      <c r="I3128" s="20"/>
      <c r="J3128" s="20"/>
      <c r="K3128" s="20"/>
      <c r="L3128" s="20"/>
      <c r="M3128" s="20"/>
      <c r="N3128" s="20"/>
      <c r="O3128" s="20"/>
      <c r="P3128" s="20"/>
      <c r="Q3128" s="20"/>
      <c r="R3128" s="20"/>
      <c r="S3128" s="20"/>
      <c r="T3128" s="20"/>
      <c r="U3128" s="20"/>
      <c r="V3128" s="20"/>
      <c r="W3128" s="20"/>
    </row>
    <row r="3129" spans="1:23">
      <c r="A3129" s="20"/>
      <c r="B3129" s="21" t="s">
        <v>5440</v>
      </c>
      <c r="C3129" s="22" t="s">
        <v>5316</v>
      </c>
      <c r="D3129" s="22" t="s">
        <v>1998</v>
      </c>
      <c r="E3129" s="22" t="s">
        <v>5326</v>
      </c>
      <c r="F3129" s="22" t="s">
        <v>3618</v>
      </c>
      <c r="G3129" s="22" t="s">
        <v>5442</v>
      </c>
      <c r="H3129" s="23" t="s">
        <v>5443</v>
      </c>
      <c r="I3129" s="20"/>
      <c r="J3129" s="20"/>
      <c r="K3129" s="20"/>
      <c r="L3129" s="20"/>
      <c r="M3129" s="20"/>
      <c r="N3129" s="20"/>
      <c r="O3129" s="20"/>
      <c r="P3129" s="20"/>
      <c r="Q3129" s="20"/>
      <c r="R3129" s="20"/>
      <c r="S3129" s="20"/>
      <c r="T3129" s="20"/>
      <c r="U3129" s="20"/>
      <c r="V3129" s="20"/>
      <c r="W3129" s="20"/>
    </row>
    <row r="3130" spans="1:23">
      <c r="A3130" s="20"/>
      <c r="B3130" s="24" t="s">
        <v>5444</v>
      </c>
      <c r="C3130" s="25" t="s">
        <v>5316</v>
      </c>
      <c r="D3130" s="25" t="s">
        <v>5445</v>
      </c>
      <c r="E3130" s="25" t="s">
        <v>5326</v>
      </c>
      <c r="F3130" s="25" t="s">
        <v>3618</v>
      </c>
      <c r="G3130" s="25" t="s">
        <v>5442</v>
      </c>
      <c r="H3130" s="26" t="s">
        <v>5443</v>
      </c>
      <c r="I3130" s="20"/>
      <c r="J3130" s="20"/>
      <c r="K3130" s="20"/>
      <c r="L3130" s="20"/>
      <c r="M3130" s="20"/>
      <c r="N3130" s="20"/>
      <c r="O3130" s="20"/>
      <c r="P3130" s="20"/>
      <c r="Q3130" s="20"/>
      <c r="R3130" s="20"/>
      <c r="S3130" s="20"/>
      <c r="T3130" s="20"/>
      <c r="U3130" s="20"/>
      <c r="V3130" s="20"/>
      <c r="W3130" s="20"/>
    </row>
    <row r="3131" spans="1:23">
      <c r="A3131" s="20"/>
      <c r="B3131" s="21" t="s">
        <v>5446</v>
      </c>
      <c r="C3131" s="22" t="s">
        <v>5316</v>
      </c>
      <c r="D3131" s="22" t="s">
        <v>1927</v>
      </c>
      <c r="E3131" s="22" t="s">
        <v>1888</v>
      </c>
      <c r="F3131" s="22" t="s">
        <v>606</v>
      </c>
      <c r="G3131" s="22" t="s">
        <v>588</v>
      </c>
      <c r="H3131" s="23" t="s">
        <v>5447</v>
      </c>
      <c r="I3131" s="20"/>
      <c r="J3131" s="20"/>
      <c r="K3131" s="20"/>
      <c r="L3131" s="20"/>
      <c r="M3131" s="20"/>
      <c r="N3131" s="20"/>
      <c r="O3131" s="20"/>
      <c r="P3131" s="20"/>
      <c r="Q3131" s="20"/>
      <c r="R3131" s="20"/>
      <c r="S3131" s="20"/>
      <c r="T3131" s="20"/>
      <c r="U3131" s="20"/>
      <c r="V3131" s="20"/>
      <c r="W3131" s="20"/>
    </row>
    <row r="3132" spans="1:23">
      <c r="A3132" s="20"/>
      <c r="B3132" s="24" t="s">
        <v>5446</v>
      </c>
      <c r="C3132" s="25" t="s">
        <v>5316</v>
      </c>
      <c r="D3132" s="25" t="s">
        <v>1998</v>
      </c>
      <c r="E3132" s="25" t="s">
        <v>713</v>
      </c>
      <c r="F3132" s="25" t="s">
        <v>317</v>
      </c>
      <c r="G3132" s="25" t="s">
        <v>3862</v>
      </c>
      <c r="H3132" s="26" t="s">
        <v>5443</v>
      </c>
      <c r="I3132" s="20"/>
      <c r="J3132" s="20"/>
      <c r="K3132" s="20"/>
      <c r="L3132" s="20"/>
      <c r="M3132" s="20"/>
      <c r="N3132" s="20"/>
      <c r="O3132" s="20"/>
      <c r="P3132" s="20"/>
      <c r="Q3132" s="20"/>
      <c r="R3132" s="20"/>
      <c r="S3132" s="20"/>
      <c r="T3132" s="20"/>
      <c r="U3132" s="20"/>
      <c r="V3132" s="20"/>
      <c r="W3132" s="20"/>
    </row>
    <row r="3133" spans="1:23">
      <c r="A3133" s="20"/>
      <c r="B3133" s="21" t="s">
        <v>5448</v>
      </c>
      <c r="C3133" s="22" t="s">
        <v>5316</v>
      </c>
      <c r="D3133" s="22" t="s">
        <v>5445</v>
      </c>
      <c r="E3133" s="22" t="s">
        <v>713</v>
      </c>
      <c r="F3133" s="22" t="s">
        <v>317</v>
      </c>
      <c r="G3133" s="22" t="s">
        <v>3862</v>
      </c>
      <c r="H3133" s="23" t="s">
        <v>5324</v>
      </c>
      <c r="I3133" s="20"/>
      <c r="J3133" s="20"/>
      <c r="K3133" s="20"/>
      <c r="L3133" s="20"/>
      <c r="M3133" s="20"/>
      <c r="N3133" s="20"/>
      <c r="O3133" s="20"/>
      <c r="P3133" s="20"/>
      <c r="Q3133" s="20"/>
      <c r="R3133" s="20"/>
      <c r="S3133" s="20"/>
      <c r="T3133" s="20"/>
      <c r="U3133" s="20"/>
      <c r="V3133" s="20"/>
      <c r="W3133" s="20"/>
    </row>
    <row r="3134" spans="1:23">
      <c r="A3134" s="20"/>
      <c r="B3134" s="24" t="s">
        <v>2511</v>
      </c>
      <c r="C3134" s="25"/>
      <c r="D3134" s="25"/>
      <c r="E3134" s="25" t="s">
        <v>5126</v>
      </c>
      <c r="F3134" s="25"/>
      <c r="G3134" s="25"/>
      <c r="H3134" s="26"/>
      <c r="I3134" s="20"/>
      <c r="J3134" s="20"/>
      <c r="K3134" s="20"/>
      <c r="L3134" s="20"/>
      <c r="M3134" s="20"/>
      <c r="N3134" s="20"/>
      <c r="O3134" s="20"/>
      <c r="P3134" s="20"/>
      <c r="Q3134" s="20"/>
      <c r="R3134" s="20"/>
      <c r="S3134" s="20"/>
      <c r="T3134" s="20"/>
      <c r="U3134" s="20"/>
      <c r="V3134" s="20"/>
      <c r="W3134" s="20"/>
    </row>
    <row r="3135" spans="1:23">
      <c r="A3135" s="20"/>
      <c r="B3135" s="21"/>
      <c r="C3135" s="22"/>
      <c r="D3135" s="22"/>
      <c r="E3135" s="22" t="s">
        <v>5449</v>
      </c>
      <c r="F3135" s="22"/>
      <c r="G3135" s="22"/>
      <c r="H3135" s="23"/>
      <c r="I3135" s="20"/>
      <c r="J3135" s="20"/>
      <c r="K3135" s="20"/>
      <c r="L3135" s="20"/>
      <c r="M3135" s="20"/>
      <c r="N3135" s="20"/>
      <c r="O3135" s="20"/>
      <c r="P3135" s="20"/>
      <c r="Q3135" s="20"/>
      <c r="R3135" s="20"/>
      <c r="S3135" s="20"/>
      <c r="T3135" s="20"/>
      <c r="U3135" s="20"/>
      <c r="V3135" s="20"/>
      <c r="W3135" s="20"/>
    </row>
    <row r="3136" spans="1:23">
      <c r="A3136" s="20"/>
      <c r="B3136" s="24" t="s">
        <v>5047</v>
      </c>
      <c r="C3136" s="25"/>
      <c r="D3136" s="25"/>
      <c r="E3136" s="25" t="s">
        <v>5450</v>
      </c>
      <c r="F3136" s="25"/>
      <c r="G3136" s="25"/>
      <c r="H3136" s="26"/>
      <c r="I3136" s="20"/>
      <c r="J3136" s="20"/>
      <c r="K3136" s="20"/>
      <c r="L3136" s="20"/>
      <c r="M3136" s="20"/>
      <c r="N3136" s="20"/>
      <c r="O3136" s="20"/>
      <c r="P3136" s="20"/>
      <c r="Q3136" s="20"/>
      <c r="R3136" s="20"/>
      <c r="S3136" s="20"/>
      <c r="T3136" s="20"/>
      <c r="U3136" s="20"/>
      <c r="V3136" s="20"/>
      <c r="W3136" s="20"/>
    </row>
    <row r="3137" spans="1:23">
      <c r="A3137" s="20"/>
      <c r="B3137" s="21" t="s">
        <v>2222</v>
      </c>
      <c r="C3137" s="22"/>
      <c r="D3137" s="22"/>
      <c r="E3137" s="22" t="s">
        <v>5050</v>
      </c>
      <c r="F3137" s="22"/>
      <c r="G3137" s="22"/>
      <c r="H3137" s="23" t="s">
        <v>5051</v>
      </c>
      <c r="I3137" s="20"/>
      <c r="J3137" s="20"/>
      <c r="K3137" s="20"/>
      <c r="L3137" s="20"/>
      <c r="M3137" s="20"/>
      <c r="N3137" s="20"/>
      <c r="O3137" s="20"/>
      <c r="P3137" s="20"/>
      <c r="Q3137" s="20"/>
      <c r="R3137" s="20"/>
      <c r="S3137" s="20"/>
      <c r="T3137" s="20"/>
      <c r="U3137" s="20"/>
      <c r="V3137" s="20"/>
      <c r="W3137" s="20"/>
    </row>
    <row r="3138" spans="1:23">
      <c r="A3138" s="20"/>
      <c r="B3138" s="24" t="s">
        <v>5345</v>
      </c>
      <c r="C3138" s="25"/>
      <c r="D3138" s="25"/>
      <c r="E3138" s="25" t="s">
        <v>5451</v>
      </c>
      <c r="F3138" s="25"/>
      <c r="G3138" s="25"/>
      <c r="H3138" s="26" t="s">
        <v>5333</v>
      </c>
      <c r="I3138" s="20"/>
      <c r="J3138" s="20"/>
      <c r="K3138" s="20"/>
      <c r="L3138" s="20"/>
      <c r="M3138" s="20"/>
      <c r="N3138" s="20"/>
      <c r="O3138" s="20"/>
      <c r="P3138" s="20"/>
      <c r="Q3138" s="20"/>
      <c r="R3138" s="20"/>
      <c r="S3138" s="20"/>
      <c r="T3138" s="20"/>
      <c r="U3138" s="20"/>
      <c r="V3138" s="20"/>
      <c r="W3138" s="20"/>
    </row>
    <row r="3139" spans="1:23">
      <c r="A3139" s="20"/>
      <c r="B3139" s="21" t="s">
        <v>4438</v>
      </c>
      <c r="C3139" s="22" t="s">
        <v>5312</v>
      </c>
      <c r="D3139" s="22" t="s">
        <v>5055</v>
      </c>
      <c r="E3139" s="22" t="s">
        <v>4553</v>
      </c>
      <c r="F3139" s="22" t="s">
        <v>5313</v>
      </c>
      <c r="G3139" s="22" t="s">
        <v>5314</v>
      </c>
      <c r="H3139" s="23" t="s">
        <v>5057</v>
      </c>
      <c r="I3139" s="20"/>
      <c r="J3139" s="20"/>
      <c r="K3139" s="20"/>
      <c r="L3139" s="20"/>
      <c r="M3139" s="20"/>
      <c r="N3139" s="20"/>
      <c r="O3139" s="20"/>
      <c r="P3139" s="20"/>
      <c r="Q3139" s="20"/>
      <c r="R3139" s="20"/>
      <c r="S3139" s="20"/>
      <c r="T3139" s="20"/>
      <c r="U3139" s="20"/>
      <c r="V3139" s="20"/>
      <c r="W3139" s="20"/>
    </row>
    <row r="3140" spans="1:23">
      <c r="A3140" s="20"/>
      <c r="B3140" s="24" t="s">
        <v>5422</v>
      </c>
      <c r="C3140" s="25" t="s">
        <v>5452</v>
      </c>
      <c r="D3140" s="25" t="s">
        <v>1927</v>
      </c>
      <c r="E3140" s="25" t="s">
        <v>172</v>
      </c>
      <c r="F3140" s="25" t="s">
        <v>651</v>
      </c>
      <c r="G3140" s="25" t="s">
        <v>2204</v>
      </c>
      <c r="H3140" s="26" t="s">
        <v>5453</v>
      </c>
      <c r="I3140" s="20"/>
      <c r="J3140" s="20"/>
      <c r="K3140" s="20"/>
      <c r="L3140" s="20"/>
      <c r="M3140" s="20"/>
      <c r="N3140" s="20"/>
      <c r="O3140" s="20"/>
      <c r="P3140" s="20"/>
      <c r="Q3140" s="20"/>
      <c r="R3140" s="20"/>
      <c r="S3140" s="20"/>
      <c r="T3140" s="20"/>
      <c r="U3140" s="20"/>
      <c r="V3140" s="20"/>
      <c r="W3140" s="20"/>
    </row>
    <row r="3141" spans="1:23">
      <c r="A3141" s="20"/>
      <c r="B3141" s="21" t="s">
        <v>5422</v>
      </c>
      <c r="C3141" s="22" t="s">
        <v>5452</v>
      </c>
      <c r="D3141" s="22" t="s">
        <v>6</v>
      </c>
      <c r="E3141" s="22" t="s">
        <v>1299</v>
      </c>
      <c r="F3141" s="22" t="s">
        <v>4349</v>
      </c>
      <c r="G3141" s="22" t="s">
        <v>575</v>
      </c>
      <c r="H3141" s="23" t="s">
        <v>5454</v>
      </c>
      <c r="I3141" s="20"/>
      <c r="J3141" s="20"/>
      <c r="K3141" s="20"/>
      <c r="L3141" s="20"/>
      <c r="M3141" s="20"/>
      <c r="N3141" s="20"/>
      <c r="O3141" s="20"/>
      <c r="P3141" s="20"/>
      <c r="Q3141" s="20"/>
      <c r="R3141" s="20"/>
      <c r="S3141" s="20"/>
      <c r="T3141" s="20"/>
      <c r="U3141" s="20"/>
      <c r="V3141" s="20"/>
      <c r="W3141" s="20"/>
    </row>
    <row r="3142" spans="1:23">
      <c r="A3142" s="20"/>
      <c r="B3142" s="24" t="s">
        <v>5455</v>
      </c>
      <c r="C3142" s="25" t="s">
        <v>5452</v>
      </c>
      <c r="D3142" s="25" t="s">
        <v>5456</v>
      </c>
      <c r="E3142" s="25" t="s">
        <v>1299</v>
      </c>
      <c r="F3142" s="25" t="s">
        <v>4349</v>
      </c>
      <c r="G3142" s="25" t="s">
        <v>575</v>
      </c>
      <c r="H3142" s="26" t="s">
        <v>5454</v>
      </c>
      <c r="I3142" s="20"/>
      <c r="J3142" s="20"/>
      <c r="K3142" s="20"/>
      <c r="L3142" s="20"/>
      <c r="M3142" s="20"/>
      <c r="N3142" s="20"/>
      <c r="O3142" s="20"/>
      <c r="P3142" s="20"/>
      <c r="Q3142" s="20"/>
      <c r="R3142" s="20"/>
      <c r="S3142" s="20"/>
      <c r="T3142" s="20"/>
      <c r="U3142" s="20"/>
      <c r="V3142" s="20"/>
      <c r="W3142" s="20"/>
    </row>
    <row r="3143" spans="1:23">
      <c r="A3143" s="20"/>
      <c r="B3143" s="21" t="s">
        <v>5426</v>
      </c>
      <c r="C3143" s="22" t="s">
        <v>5452</v>
      </c>
      <c r="D3143" s="22" t="s">
        <v>1927</v>
      </c>
      <c r="E3143" s="22" t="s">
        <v>156</v>
      </c>
      <c r="F3143" s="22" t="s">
        <v>285</v>
      </c>
      <c r="G3143" s="22" t="s">
        <v>713</v>
      </c>
      <c r="H3143" s="23" t="s">
        <v>5457</v>
      </c>
      <c r="I3143" s="20"/>
      <c r="J3143" s="20"/>
      <c r="K3143" s="20"/>
      <c r="L3143" s="20"/>
      <c r="M3143" s="20"/>
      <c r="N3143" s="20"/>
      <c r="O3143" s="20"/>
      <c r="P3143" s="20"/>
      <c r="Q3143" s="20"/>
      <c r="R3143" s="20"/>
      <c r="S3143" s="20"/>
      <c r="T3143" s="20"/>
      <c r="U3143" s="20"/>
      <c r="V3143" s="20"/>
      <c r="W3143" s="20"/>
    </row>
    <row r="3144" spans="1:23">
      <c r="A3144" s="20"/>
      <c r="B3144" s="24" t="s">
        <v>5426</v>
      </c>
      <c r="C3144" s="25" t="s">
        <v>5452</v>
      </c>
      <c r="D3144" s="25" t="s">
        <v>6</v>
      </c>
      <c r="E3144" s="25" t="s">
        <v>163</v>
      </c>
      <c r="F3144" s="25" t="s">
        <v>5131</v>
      </c>
      <c r="G3144" s="25" t="s">
        <v>310</v>
      </c>
      <c r="H3144" s="26" t="s">
        <v>983</v>
      </c>
      <c r="I3144" s="20"/>
      <c r="J3144" s="20"/>
      <c r="K3144" s="20"/>
      <c r="L3144" s="20"/>
      <c r="M3144" s="20"/>
      <c r="N3144" s="20"/>
      <c r="O3144" s="20"/>
      <c r="P3144" s="20"/>
      <c r="Q3144" s="20"/>
      <c r="R3144" s="20"/>
      <c r="S3144" s="20"/>
      <c r="T3144" s="20"/>
      <c r="U3144" s="20"/>
      <c r="V3144" s="20"/>
      <c r="W3144" s="20"/>
    </row>
    <row r="3145" spans="1:23">
      <c r="A3145" s="20"/>
      <c r="B3145" s="21" t="s">
        <v>5458</v>
      </c>
      <c r="C3145" s="22" t="s">
        <v>5452</v>
      </c>
      <c r="D3145" s="22" t="s">
        <v>5459</v>
      </c>
      <c r="E3145" s="22" t="s">
        <v>163</v>
      </c>
      <c r="F3145" s="22" t="s">
        <v>5131</v>
      </c>
      <c r="G3145" s="22" t="s">
        <v>310</v>
      </c>
      <c r="H3145" s="23" t="s">
        <v>983</v>
      </c>
      <c r="I3145" s="20"/>
      <c r="J3145" s="20"/>
      <c r="K3145" s="20"/>
      <c r="L3145" s="20"/>
      <c r="M3145" s="20"/>
      <c r="N3145" s="20"/>
      <c r="O3145" s="20"/>
      <c r="P3145" s="20"/>
      <c r="Q3145" s="20"/>
      <c r="R3145" s="20"/>
      <c r="S3145" s="20"/>
      <c r="T3145" s="20"/>
      <c r="U3145" s="20"/>
      <c r="V3145" s="20"/>
      <c r="W3145" s="20"/>
    </row>
    <row r="3146" spans="1:23">
      <c r="A3146" s="20"/>
      <c r="B3146" s="24" t="s">
        <v>5430</v>
      </c>
      <c r="C3146" s="25" t="s">
        <v>5452</v>
      </c>
      <c r="D3146" s="25" t="s">
        <v>1927</v>
      </c>
      <c r="E3146" s="25" t="s">
        <v>163</v>
      </c>
      <c r="F3146" s="25" t="s">
        <v>5131</v>
      </c>
      <c r="G3146" s="25" t="s">
        <v>310</v>
      </c>
      <c r="H3146" s="26" t="s">
        <v>983</v>
      </c>
      <c r="I3146" s="20"/>
      <c r="J3146" s="20"/>
      <c r="K3146" s="20"/>
      <c r="L3146" s="20"/>
      <c r="M3146" s="20"/>
      <c r="N3146" s="20"/>
      <c r="O3146" s="20"/>
      <c r="P3146" s="20"/>
      <c r="Q3146" s="20"/>
      <c r="R3146" s="20"/>
      <c r="S3146" s="20"/>
      <c r="T3146" s="20"/>
      <c r="U3146" s="20"/>
      <c r="V3146" s="20"/>
      <c r="W3146" s="20"/>
    </row>
    <row r="3147" spans="1:23">
      <c r="A3147" s="20"/>
      <c r="B3147" s="21" t="s">
        <v>5430</v>
      </c>
      <c r="C3147" s="22" t="s">
        <v>5452</v>
      </c>
      <c r="D3147" s="22" t="s">
        <v>1998</v>
      </c>
      <c r="E3147" s="22" t="s">
        <v>4349</v>
      </c>
      <c r="F3147" s="22" t="s">
        <v>666</v>
      </c>
      <c r="G3147" s="22" t="s">
        <v>1552</v>
      </c>
      <c r="H3147" s="23" t="s">
        <v>3312</v>
      </c>
      <c r="I3147" s="20"/>
      <c r="J3147" s="20"/>
      <c r="K3147" s="20"/>
      <c r="L3147" s="20"/>
      <c r="M3147" s="20"/>
      <c r="N3147" s="20"/>
      <c r="O3147" s="20"/>
      <c r="P3147" s="20"/>
      <c r="Q3147" s="20"/>
      <c r="R3147" s="20"/>
      <c r="S3147" s="20"/>
      <c r="T3147" s="20"/>
      <c r="U3147" s="20"/>
      <c r="V3147" s="20"/>
      <c r="W3147" s="20"/>
    </row>
    <row r="3148" spans="1:23">
      <c r="A3148" s="20"/>
      <c r="B3148" s="24" t="s">
        <v>5460</v>
      </c>
      <c r="C3148" s="25" t="s">
        <v>5452</v>
      </c>
      <c r="D3148" s="25" t="s">
        <v>5461</v>
      </c>
      <c r="E3148" s="25" t="s">
        <v>4349</v>
      </c>
      <c r="F3148" s="25" t="s">
        <v>666</v>
      </c>
      <c r="G3148" s="25" t="s">
        <v>1552</v>
      </c>
      <c r="H3148" s="26" t="s">
        <v>3312</v>
      </c>
      <c r="I3148" s="20"/>
      <c r="J3148" s="20"/>
      <c r="K3148" s="20"/>
      <c r="L3148" s="20"/>
      <c r="M3148" s="20"/>
      <c r="N3148" s="20"/>
      <c r="O3148" s="20"/>
      <c r="P3148" s="20"/>
      <c r="Q3148" s="20"/>
      <c r="R3148" s="20"/>
      <c r="S3148" s="20"/>
      <c r="T3148" s="20"/>
      <c r="U3148" s="20"/>
      <c r="V3148" s="20"/>
      <c r="W3148" s="20"/>
    </row>
    <row r="3149" spans="1:23">
      <c r="A3149" s="20"/>
      <c r="B3149" s="21" t="s">
        <v>5433</v>
      </c>
      <c r="C3149" s="22" t="s">
        <v>5452</v>
      </c>
      <c r="D3149" s="22" t="s">
        <v>1927</v>
      </c>
      <c r="E3149" s="22" t="s">
        <v>4349</v>
      </c>
      <c r="F3149" s="22" t="s">
        <v>666</v>
      </c>
      <c r="G3149" s="22" t="s">
        <v>1552</v>
      </c>
      <c r="H3149" s="23" t="s">
        <v>3312</v>
      </c>
      <c r="I3149" s="20"/>
      <c r="J3149" s="20"/>
      <c r="K3149" s="20"/>
      <c r="L3149" s="20"/>
      <c r="M3149" s="20"/>
      <c r="N3149" s="20"/>
      <c r="O3149" s="20"/>
      <c r="P3149" s="20"/>
      <c r="Q3149" s="20"/>
      <c r="R3149" s="20"/>
      <c r="S3149" s="20"/>
      <c r="T3149" s="20"/>
      <c r="U3149" s="20"/>
      <c r="V3149" s="20"/>
      <c r="W3149" s="20"/>
    </row>
    <row r="3150" spans="1:23">
      <c r="A3150" s="20"/>
      <c r="B3150" s="24" t="s">
        <v>5433</v>
      </c>
      <c r="C3150" s="25" t="s">
        <v>5452</v>
      </c>
      <c r="D3150" s="25" t="s">
        <v>1998</v>
      </c>
      <c r="E3150" s="25" t="s">
        <v>626</v>
      </c>
      <c r="F3150" s="25" t="s">
        <v>594</v>
      </c>
      <c r="G3150" s="25" t="s">
        <v>3956</v>
      </c>
      <c r="H3150" s="26" t="s">
        <v>1223</v>
      </c>
      <c r="I3150" s="20"/>
      <c r="J3150" s="20"/>
      <c r="K3150" s="20"/>
      <c r="L3150" s="20"/>
      <c r="M3150" s="20"/>
      <c r="N3150" s="20"/>
      <c r="O3150" s="20"/>
      <c r="P3150" s="20"/>
      <c r="Q3150" s="20"/>
      <c r="R3150" s="20"/>
      <c r="S3150" s="20"/>
      <c r="T3150" s="20"/>
      <c r="U3150" s="20"/>
      <c r="V3150" s="20"/>
      <c r="W3150" s="20"/>
    </row>
    <row r="3151" spans="1:23">
      <c r="A3151" s="20"/>
      <c r="B3151" s="21" t="s">
        <v>5462</v>
      </c>
      <c r="C3151" s="22" t="s">
        <v>5452</v>
      </c>
      <c r="D3151" s="22" t="s">
        <v>5463</v>
      </c>
      <c r="E3151" s="22" t="s">
        <v>626</v>
      </c>
      <c r="F3151" s="22" t="s">
        <v>594</v>
      </c>
      <c r="G3151" s="22" t="s">
        <v>3956</v>
      </c>
      <c r="H3151" s="23" t="s">
        <v>1223</v>
      </c>
      <c r="I3151" s="20"/>
      <c r="J3151" s="20"/>
      <c r="K3151" s="20"/>
      <c r="L3151" s="20"/>
      <c r="M3151" s="20"/>
      <c r="N3151" s="20"/>
      <c r="O3151" s="20"/>
      <c r="P3151" s="20"/>
      <c r="Q3151" s="20"/>
      <c r="R3151" s="20"/>
      <c r="S3151" s="20"/>
      <c r="T3151" s="20"/>
      <c r="U3151" s="20"/>
      <c r="V3151" s="20"/>
      <c r="W3151" s="20"/>
    </row>
    <row r="3152" spans="1:23">
      <c r="A3152" s="20"/>
      <c r="B3152" s="24" t="s">
        <v>5438</v>
      </c>
      <c r="C3152" s="25" t="s">
        <v>5452</v>
      </c>
      <c r="D3152" s="25" t="s">
        <v>1927</v>
      </c>
      <c r="E3152" s="25" t="s">
        <v>626</v>
      </c>
      <c r="F3152" s="25" t="s">
        <v>594</v>
      </c>
      <c r="G3152" s="25" t="s">
        <v>3956</v>
      </c>
      <c r="H3152" s="26" t="s">
        <v>1223</v>
      </c>
      <c r="I3152" s="20"/>
      <c r="J3152" s="20"/>
      <c r="K3152" s="20"/>
      <c r="L3152" s="20"/>
      <c r="M3152" s="20"/>
      <c r="N3152" s="20"/>
      <c r="O3152" s="20"/>
      <c r="P3152" s="20"/>
      <c r="Q3152" s="20"/>
      <c r="R3152" s="20"/>
      <c r="S3152" s="20"/>
      <c r="T3152" s="20"/>
      <c r="U3152" s="20"/>
      <c r="V3152" s="20"/>
      <c r="W3152" s="20"/>
    </row>
    <row r="3153" spans="1:23">
      <c r="A3153" s="20"/>
      <c r="B3153" s="21" t="s">
        <v>5438</v>
      </c>
      <c r="C3153" s="22" t="s">
        <v>5452</v>
      </c>
      <c r="D3153" s="22" t="s">
        <v>1998</v>
      </c>
      <c r="E3153" s="22" t="s">
        <v>666</v>
      </c>
      <c r="F3153" s="22" t="s">
        <v>679</v>
      </c>
      <c r="G3153" s="22" t="s">
        <v>4754</v>
      </c>
      <c r="H3153" s="23" t="s">
        <v>5464</v>
      </c>
      <c r="I3153" s="20"/>
      <c r="J3153" s="20"/>
      <c r="K3153" s="20"/>
      <c r="L3153" s="20"/>
      <c r="M3153" s="20"/>
      <c r="N3153" s="20"/>
      <c r="O3153" s="20"/>
      <c r="P3153" s="20"/>
      <c r="Q3153" s="20"/>
      <c r="R3153" s="20"/>
      <c r="S3153" s="20"/>
      <c r="T3153" s="20"/>
      <c r="U3153" s="20"/>
      <c r="V3153" s="20"/>
      <c r="W3153" s="20"/>
    </row>
    <row r="3154" spans="1:23">
      <c r="A3154" s="20"/>
      <c r="B3154" s="24" t="s">
        <v>5465</v>
      </c>
      <c r="C3154" s="25" t="s">
        <v>5452</v>
      </c>
      <c r="D3154" s="25" t="s">
        <v>5466</v>
      </c>
      <c r="E3154" s="25" t="s">
        <v>666</v>
      </c>
      <c r="F3154" s="25" t="s">
        <v>679</v>
      </c>
      <c r="G3154" s="25" t="s">
        <v>4754</v>
      </c>
      <c r="H3154" s="26" t="s">
        <v>5464</v>
      </c>
      <c r="I3154" s="20"/>
      <c r="J3154" s="20"/>
      <c r="K3154" s="20"/>
      <c r="L3154" s="20"/>
      <c r="M3154" s="20"/>
      <c r="N3154" s="20"/>
      <c r="O3154" s="20"/>
      <c r="P3154" s="20"/>
      <c r="Q3154" s="20"/>
      <c r="R3154" s="20"/>
      <c r="S3154" s="20"/>
      <c r="T3154" s="20"/>
      <c r="U3154" s="20"/>
      <c r="V3154" s="20"/>
      <c r="W3154" s="20"/>
    </row>
    <row r="3155" spans="1:23">
      <c r="A3155" s="20"/>
      <c r="B3155" s="21" t="s">
        <v>5440</v>
      </c>
      <c r="C3155" s="22" t="s">
        <v>5452</v>
      </c>
      <c r="D3155" s="22" t="s">
        <v>1927</v>
      </c>
      <c r="E3155" s="22" t="s">
        <v>226</v>
      </c>
      <c r="F3155" s="22" t="s">
        <v>5326</v>
      </c>
      <c r="G3155" s="22" t="s">
        <v>3936</v>
      </c>
      <c r="H3155" s="23" t="s">
        <v>1232</v>
      </c>
      <c r="I3155" s="20"/>
      <c r="J3155" s="20"/>
      <c r="K3155" s="20"/>
      <c r="L3155" s="20"/>
      <c r="M3155" s="20"/>
      <c r="N3155" s="20"/>
      <c r="O3155" s="20"/>
      <c r="P3155" s="20"/>
      <c r="Q3155" s="20"/>
      <c r="R3155" s="20"/>
      <c r="S3155" s="20"/>
      <c r="T3155" s="20"/>
      <c r="U3155" s="20"/>
      <c r="V3155" s="20"/>
      <c r="W3155" s="20"/>
    </row>
    <row r="3156" spans="1:23">
      <c r="A3156" s="20"/>
      <c r="B3156" s="24" t="s">
        <v>5440</v>
      </c>
      <c r="C3156" s="25" t="s">
        <v>5452</v>
      </c>
      <c r="D3156" s="25" t="s">
        <v>6</v>
      </c>
      <c r="E3156" s="25" t="s">
        <v>4070</v>
      </c>
      <c r="F3156" s="25" t="s">
        <v>4016</v>
      </c>
      <c r="G3156" s="25" t="s">
        <v>3609</v>
      </c>
      <c r="H3156" s="26" t="s">
        <v>5467</v>
      </c>
      <c r="I3156" s="20"/>
      <c r="J3156" s="20"/>
      <c r="K3156" s="20"/>
      <c r="L3156" s="20"/>
      <c r="M3156" s="20"/>
      <c r="N3156" s="20"/>
      <c r="O3156" s="20"/>
      <c r="P3156" s="20"/>
      <c r="Q3156" s="20"/>
      <c r="R3156" s="20"/>
      <c r="S3156" s="20"/>
      <c r="T3156" s="20"/>
      <c r="U3156" s="20"/>
      <c r="V3156" s="20"/>
      <c r="W3156" s="20"/>
    </row>
    <row r="3157" spans="1:23">
      <c r="A3157" s="20"/>
      <c r="B3157" s="21" t="s">
        <v>5468</v>
      </c>
      <c r="C3157" s="22" t="s">
        <v>5469</v>
      </c>
      <c r="D3157" s="22" t="s">
        <v>5470</v>
      </c>
      <c r="E3157" s="22" t="s">
        <v>4070</v>
      </c>
      <c r="F3157" s="22" t="s">
        <v>4016</v>
      </c>
      <c r="G3157" s="22" t="s">
        <v>3609</v>
      </c>
      <c r="H3157" s="23" t="s">
        <v>5467</v>
      </c>
      <c r="I3157" s="20"/>
      <c r="J3157" s="20"/>
      <c r="K3157" s="20"/>
      <c r="L3157" s="20"/>
      <c r="M3157" s="20"/>
      <c r="N3157" s="20"/>
      <c r="O3157" s="20"/>
      <c r="P3157" s="20"/>
      <c r="Q3157" s="20"/>
      <c r="R3157" s="20"/>
      <c r="S3157" s="20"/>
      <c r="T3157" s="20"/>
      <c r="U3157" s="20"/>
      <c r="V3157" s="20"/>
      <c r="W3157" s="20"/>
    </row>
    <row r="3158" spans="1:23">
      <c r="A3158" s="20"/>
      <c r="B3158" s="24" t="s">
        <v>5446</v>
      </c>
      <c r="C3158" s="25" t="s">
        <v>5471</v>
      </c>
      <c r="D3158" s="25" t="s">
        <v>1927</v>
      </c>
      <c r="E3158" s="25" t="s">
        <v>3083</v>
      </c>
      <c r="F3158" s="25" t="s">
        <v>4111</v>
      </c>
      <c r="G3158" s="25" t="s">
        <v>3997</v>
      </c>
      <c r="H3158" s="26" t="s">
        <v>5472</v>
      </c>
      <c r="I3158" s="20"/>
      <c r="J3158" s="20"/>
      <c r="K3158" s="20"/>
      <c r="L3158" s="20"/>
      <c r="M3158" s="20"/>
      <c r="N3158" s="20"/>
      <c r="O3158" s="20"/>
      <c r="P3158" s="20"/>
      <c r="Q3158" s="20"/>
      <c r="R3158" s="20"/>
      <c r="S3158" s="20"/>
      <c r="T3158" s="20"/>
      <c r="U3158" s="20"/>
      <c r="V3158" s="20"/>
      <c r="W3158" s="20"/>
    </row>
    <row r="3159" spans="1:23">
      <c r="A3159" s="20"/>
      <c r="B3159" s="21" t="s">
        <v>5446</v>
      </c>
      <c r="C3159" s="22" t="s">
        <v>5473</v>
      </c>
      <c r="D3159" s="22" t="s">
        <v>6</v>
      </c>
      <c r="E3159" s="22" t="s">
        <v>298</v>
      </c>
      <c r="F3159" s="22" t="s">
        <v>632</v>
      </c>
      <c r="G3159" s="22" t="s">
        <v>3176</v>
      </c>
      <c r="H3159" s="23" t="s">
        <v>5474</v>
      </c>
      <c r="I3159" s="20"/>
      <c r="J3159" s="20"/>
      <c r="K3159" s="20"/>
      <c r="L3159" s="20"/>
      <c r="M3159" s="20"/>
      <c r="N3159" s="20"/>
      <c r="O3159" s="20"/>
      <c r="P3159" s="20"/>
      <c r="Q3159" s="20"/>
      <c r="R3159" s="20"/>
      <c r="S3159" s="20"/>
      <c r="T3159" s="20"/>
      <c r="U3159" s="20"/>
      <c r="V3159" s="20"/>
      <c r="W3159" s="20"/>
    </row>
    <row r="3160" spans="1:23">
      <c r="A3160" s="20"/>
      <c r="B3160" s="24" t="s">
        <v>5475</v>
      </c>
      <c r="C3160" s="25" t="s">
        <v>5452</v>
      </c>
      <c r="D3160" s="25" t="s">
        <v>5470</v>
      </c>
      <c r="E3160" s="25" t="s">
        <v>298</v>
      </c>
      <c r="F3160" s="25" t="s">
        <v>632</v>
      </c>
      <c r="G3160" s="25" t="s">
        <v>3176</v>
      </c>
      <c r="H3160" s="26" t="s">
        <v>5474</v>
      </c>
      <c r="I3160" s="20"/>
      <c r="J3160" s="20"/>
      <c r="K3160" s="20"/>
      <c r="L3160" s="20"/>
      <c r="M3160" s="20"/>
      <c r="N3160" s="20"/>
      <c r="O3160" s="20"/>
      <c r="P3160" s="20"/>
      <c r="Q3160" s="20"/>
      <c r="R3160" s="20"/>
      <c r="S3160" s="20"/>
      <c r="T3160" s="20"/>
      <c r="U3160" s="20"/>
      <c r="V3160" s="20"/>
      <c r="W3160" s="20"/>
    </row>
    <row r="3161" spans="1:23">
      <c r="A3161" s="20"/>
      <c r="B3161" s="21" t="s">
        <v>2511</v>
      </c>
      <c r="C3161" s="22"/>
      <c r="D3161" s="22"/>
      <c r="E3161" s="22" t="s">
        <v>5126</v>
      </c>
      <c r="F3161" s="22"/>
      <c r="G3161" s="22"/>
      <c r="H3161" s="23"/>
      <c r="I3161" s="20"/>
      <c r="J3161" s="20"/>
      <c r="K3161" s="20"/>
      <c r="L3161" s="20"/>
      <c r="M3161" s="20"/>
      <c r="N3161" s="20"/>
      <c r="O3161" s="20"/>
      <c r="P3161" s="20"/>
      <c r="Q3161" s="20"/>
      <c r="R3161" s="20"/>
      <c r="S3161" s="20"/>
      <c r="T3161" s="20"/>
      <c r="U3161" s="20"/>
      <c r="V3161" s="20"/>
      <c r="W3161" s="20"/>
    </row>
    <row r="3162" spans="1:23">
      <c r="A3162" s="20"/>
      <c r="B3162" s="24"/>
      <c r="C3162" s="25"/>
      <c r="D3162" s="25"/>
      <c r="E3162" s="25" t="s">
        <v>5476</v>
      </c>
      <c r="F3162" s="25"/>
      <c r="G3162" s="25"/>
      <c r="H3162" s="26"/>
      <c r="I3162" s="20"/>
      <c r="J3162" s="20"/>
      <c r="K3162" s="20"/>
      <c r="L3162" s="20"/>
      <c r="M3162" s="20"/>
      <c r="N3162" s="20"/>
      <c r="O3162" s="20"/>
      <c r="P3162" s="20"/>
      <c r="Q3162" s="20"/>
      <c r="R3162" s="20"/>
      <c r="S3162" s="20"/>
      <c r="T3162" s="20"/>
      <c r="U3162" s="20"/>
      <c r="V3162" s="20"/>
      <c r="W3162" s="20"/>
    </row>
    <row r="3163" spans="1:23">
      <c r="A3163" s="20"/>
      <c r="B3163" s="21" t="s">
        <v>5047</v>
      </c>
      <c r="C3163" s="22"/>
      <c r="D3163" s="22"/>
      <c r="E3163" s="22" t="s">
        <v>5477</v>
      </c>
      <c r="F3163" s="22"/>
      <c r="G3163" s="22"/>
      <c r="H3163" s="23"/>
      <c r="I3163" s="20"/>
      <c r="J3163" s="20"/>
      <c r="K3163" s="20"/>
      <c r="L3163" s="20"/>
      <c r="M3163" s="20"/>
      <c r="N3163" s="20"/>
      <c r="O3163" s="20"/>
      <c r="P3163" s="20"/>
      <c r="Q3163" s="20"/>
      <c r="R3163" s="20"/>
      <c r="S3163" s="20"/>
      <c r="T3163" s="20"/>
      <c r="U3163" s="20"/>
      <c r="V3163" s="20"/>
      <c r="W3163" s="20"/>
    </row>
    <row r="3164" spans="1:23">
      <c r="A3164" s="20"/>
      <c r="B3164" s="24" t="s">
        <v>2222</v>
      </c>
      <c r="C3164" s="25"/>
      <c r="D3164" s="25"/>
      <c r="E3164" s="25" t="s">
        <v>5050</v>
      </c>
      <c r="F3164" s="25"/>
      <c r="G3164" s="25"/>
      <c r="H3164" s="26" t="s">
        <v>5051</v>
      </c>
      <c r="I3164" s="20"/>
      <c r="J3164" s="20"/>
      <c r="K3164" s="20"/>
      <c r="L3164" s="20"/>
      <c r="M3164" s="20"/>
      <c r="N3164" s="20"/>
      <c r="O3164" s="20"/>
      <c r="P3164" s="20"/>
      <c r="Q3164" s="20"/>
      <c r="R3164" s="20"/>
      <c r="S3164" s="20"/>
      <c r="T3164" s="20"/>
      <c r="U3164" s="20"/>
      <c r="V3164" s="20"/>
      <c r="W3164" s="20"/>
    </row>
    <row r="3165" spans="1:23">
      <c r="A3165" s="20"/>
      <c r="B3165" s="21" t="s">
        <v>5404</v>
      </c>
      <c r="C3165" s="22"/>
      <c r="D3165" s="22"/>
      <c r="E3165" s="22" t="s">
        <v>5478</v>
      </c>
      <c r="F3165" s="22"/>
      <c r="G3165" s="22"/>
      <c r="H3165" s="23" t="s">
        <v>5479</v>
      </c>
      <c r="I3165" s="20"/>
      <c r="J3165" s="20"/>
      <c r="K3165" s="20"/>
      <c r="L3165" s="20"/>
      <c r="M3165" s="20"/>
      <c r="N3165" s="20"/>
      <c r="O3165" s="20"/>
      <c r="P3165" s="20"/>
      <c r="Q3165" s="20"/>
      <c r="R3165" s="20"/>
      <c r="S3165" s="20"/>
      <c r="T3165" s="20"/>
      <c r="U3165" s="20"/>
      <c r="V3165" s="20"/>
      <c r="W3165" s="20"/>
    </row>
    <row r="3166" spans="1:23">
      <c r="A3166" s="20"/>
      <c r="B3166" s="24" t="s">
        <v>4438</v>
      </c>
      <c r="C3166" s="25" t="s">
        <v>5312</v>
      </c>
      <c r="D3166" s="25" t="s">
        <v>5055</v>
      </c>
      <c r="E3166" s="25" t="s">
        <v>4553</v>
      </c>
      <c r="F3166" s="25" t="s">
        <v>5313</v>
      </c>
      <c r="G3166" s="25" t="s">
        <v>5314</v>
      </c>
      <c r="H3166" s="26" t="s">
        <v>5057</v>
      </c>
      <c r="I3166" s="20"/>
      <c r="J3166" s="20"/>
      <c r="K3166" s="20"/>
      <c r="L3166" s="20"/>
      <c r="M3166" s="20"/>
      <c r="N3166" s="20"/>
      <c r="O3166" s="20"/>
      <c r="P3166" s="20"/>
      <c r="Q3166" s="20"/>
      <c r="R3166" s="20"/>
      <c r="S3166" s="20"/>
      <c r="T3166" s="20"/>
      <c r="U3166" s="20"/>
      <c r="V3166" s="20"/>
      <c r="W3166" s="20"/>
    </row>
    <row r="3167" spans="1:23">
      <c r="A3167" s="20"/>
      <c r="B3167" s="21" t="s">
        <v>5480</v>
      </c>
      <c r="C3167" s="22" t="s">
        <v>5402</v>
      </c>
      <c r="D3167" s="22" t="s">
        <v>5408</v>
      </c>
      <c r="E3167" s="22" t="s">
        <v>609</v>
      </c>
      <c r="F3167" s="22" t="s">
        <v>4744</v>
      </c>
      <c r="G3167" s="22" t="s">
        <v>5481</v>
      </c>
      <c r="H3167" s="23" t="s">
        <v>5482</v>
      </c>
      <c r="I3167" s="20"/>
      <c r="J3167" s="20"/>
      <c r="K3167" s="20"/>
      <c r="L3167" s="20"/>
      <c r="M3167" s="20"/>
      <c r="N3167" s="20"/>
      <c r="O3167" s="20"/>
      <c r="P3167" s="20"/>
      <c r="Q3167" s="20"/>
      <c r="R3167" s="20"/>
      <c r="S3167" s="20"/>
      <c r="T3167" s="20"/>
      <c r="U3167" s="20"/>
      <c r="V3167" s="20"/>
      <c r="W3167" s="20"/>
    </row>
    <row r="3168" spans="1:23">
      <c r="A3168" s="20"/>
      <c r="B3168" s="24" t="s">
        <v>5483</v>
      </c>
      <c r="C3168" s="25" t="s">
        <v>5402</v>
      </c>
      <c r="D3168" s="25" t="s">
        <v>3045</v>
      </c>
      <c r="E3168" s="25" t="s">
        <v>4733</v>
      </c>
      <c r="F3168" s="25" t="s">
        <v>1782</v>
      </c>
      <c r="G3168" s="25" t="s">
        <v>4631</v>
      </c>
      <c r="H3168" s="26" t="s">
        <v>5484</v>
      </c>
      <c r="I3168" s="20"/>
      <c r="J3168" s="20"/>
      <c r="K3168" s="20"/>
      <c r="L3168" s="20"/>
      <c r="M3168" s="20"/>
      <c r="N3168" s="20"/>
      <c r="O3168" s="20"/>
      <c r="P3168" s="20"/>
      <c r="Q3168" s="20"/>
      <c r="R3168" s="20"/>
      <c r="S3168" s="20"/>
      <c r="T3168" s="20"/>
      <c r="U3168" s="20"/>
      <c r="V3168" s="20"/>
      <c r="W3168" s="20"/>
    </row>
    <row r="3169" spans="1:23">
      <c r="A3169" s="20"/>
      <c r="B3169" s="21" t="s">
        <v>5485</v>
      </c>
      <c r="C3169" s="22" t="s">
        <v>5402</v>
      </c>
      <c r="D3169" s="22" t="s">
        <v>3045</v>
      </c>
      <c r="E3169" s="22" t="s">
        <v>1609</v>
      </c>
      <c r="F3169" s="22" t="s">
        <v>1765</v>
      </c>
      <c r="G3169" s="22" t="s">
        <v>678</v>
      </c>
      <c r="H3169" s="23" t="s">
        <v>5486</v>
      </c>
      <c r="I3169" s="20"/>
      <c r="J3169" s="20"/>
      <c r="K3169" s="20"/>
      <c r="L3169" s="20"/>
      <c r="M3169" s="20"/>
      <c r="N3169" s="20"/>
      <c r="O3169" s="20"/>
      <c r="P3169" s="20"/>
      <c r="Q3169" s="20"/>
      <c r="R3169" s="20"/>
      <c r="S3169" s="20"/>
      <c r="T3169" s="20"/>
      <c r="U3169" s="20"/>
      <c r="V3169" s="20"/>
      <c r="W3169" s="20"/>
    </row>
    <row r="3170" spans="1:23">
      <c r="A3170" s="20"/>
      <c r="B3170" s="24" t="s">
        <v>2511</v>
      </c>
      <c r="C3170" s="25"/>
      <c r="D3170" s="25"/>
      <c r="E3170" s="25" t="s">
        <v>5126</v>
      </c>
      <c r="F3170" s="25"/>
      <c r="G3170" s="25"/>
      <c r="H3170" s="26"/>
      <c r="I3170" s="20"/>
      <c r="J3170" s="20"/>
      <c r="K3170" s="20"/>
      <c r="L3170" s="20"/>
      <c r="M3170" s="20"/>
      <c r="N3170" s="20"/>
      <c r="O3170" s="20"/>
      <c r="P3170" s="20"/>
      <c r="Q3170" s="20"/>
      <c r="R3170" s="20"/>
      <c r="S3170" s="20"/>
      <c r="T3170" s="20"/>
      <c r="U3170" s="20"/>
      <c r="V3170" s="20"/>
      <c r="W3170" s="20"/>
    </row>
    <row r="3171" spans="1:23">
      <c r="A3171" s="20"/>
      <c r="B3171" s="21"/>
      <c r="C3171" s="22"/>
      <c r="D3171" s="22"/>
      <c r="E3171" s="22" t="s">
        <v>5487</v>
      </c>
      <c r="F3171" s="22"/>
      <c r="G3171" s="22"/>
      <c r="H3171" s="23"/>
      <c r="I3171" s="20"/>
      <c r="J3171" s="20"/>
      <c r="K3171" s="20"/>
      <c r="L3171" s="20"/>
      <c r="M3171" s="20"/>
      <c r="N3171" s="20"/>
      <c r="O3171" s="20"/>
      <c r="P3171" s="20"/>
      <c r="Q3171" s="20"/>
      <c r="R3171" s="20"/>
      <c r="S3171" s="20"/>
      <c r="T3171" s="20"/>
      <c r="U3171" s="20"/>
      <c r="V3171" s="20"/>
      <c r="W3171" s="20"/>
    </row>
    <row r="3172" spans="1:23">
      <c r="A3172" s="20"/>
      <c r="B3172" s="24" t="s">
        <v>5402</v>
      </c>
      <c r="C3172" s="25"/>
      <c r="D3172" s="25"/>
      <c r="E3172" s="25" t="s">
        <v>5488</v>
      </c>
      <c r="F3172" s="25"/>
      <c r="G3172" s="25"/>
      <c r="H3172" s="26"/>
      <c r="I3172" s="20"/>
      <c r="J3172" s="20"/>
      <c r="K3172" s="20"/>
      <c r="L3172" s="20"/>
      <c r="M3172" s="20"/>
      <c r="N3172" s="20"/>
      <c r="O3172" s="20"/>
      <c r="P3172" s="20"/>
      <c r="Q3172" s="20"/>
      <c r="R3172" s="20"/>
      <c r="S3172" s="20"/>
      <c r="T3172" s="20"/>
      <c r="U3172" s="20"/>
      <c r="V3172" s="20"/>
      <c r="W3172" s="20"/>
    </row>
    <row r="3173" spans="1:23">
      <c r="A3173" s="20"/>
      <c r="B3173" s="21" t="s">
        <v>2222</v>
      </c>
      <c r="C3173" s="22"/>
      <c r="D3173" s="22"/>
      <c r="E3173" s="22" t="s">
        <v>5050</v>
      </c>
      <c r="F3173" s="22"/>
      <c r="G3173" s="22"/>
      <c r="H3173" s="23" t="s">
        <v>5051</v>
      </c>
      <c r="I3173" s="20"/>
      <c r="J3173" s="20"/>
      <c r="K3173" s="20"/>
      <c r="L3173" s="20"/>
      <c r="M3173" s="20"/>
      <c r="N3173" s="20"/>
      <c r="O3173" s="20"/>
      <c r="P3173" s="20"/>
      <c r="Q3173" s="20"/>
      <c r="R3173" s="20"/>
      <c r="S3173" s="20"/>
      <c r="T3173" s="20"/>
      <c r="U3173" s="20"/>
      <c r="V3173" s="20"/>
      <c r="W3173" s="20"/>
    </row>
    <row r="3174" spans="1:23">
      <c r="A3174" s="20"/>
      <c r="B3174" s="24" t="s">
        <v>5404</v>
      </c>
      <c r="C3174" s="25"/>
      <c r="D3174" s="25"/>
      <c r="E3174" s="25" t="s">
        <v>5489</v>
      </c>
      <c r="F3174" s="25"/>
      <c r="G3174" s="25"/>
      <c r="H3174" s="26" t="s">
        <v>5490</v>
      </c>
      <c r="I3174" s="20"/>
      <c r="J3174" s="20"/>
      <c r="K3174" s="20"/>
      <c r="L3174" s="20"/>
      <c r="M3174" s="20"/>
      <c r="N3174" s="20"/>
      <c r="O3174" s="20"/>
      <c r="P3174" s="20"/>
      <c r="Q3174" s="20"/>
      <c r="R3174" s="20"/>
      <c r="S3174" s="20"/>
      <c r="T3174" s="20"/>
      <c r="U3174" s="20"/>
      <c r="V3174" s="20"/>
      <c r="W3174" s="20"/>
    </row>
    <row r="3175" spans="1:23">
      <c r="A3175" s="20"/>
      <c r="B3175" s="21" t="s">
        <v>4438</v>
      </c>
      <c r="C3175" s="22" t="s">
        <v>5312</v>
      </c>
      <c r="D3175" s="22" t="s">
        <v>5055</v>
      </c>
      <c r="E3175" s="22" t="s">
        <v>4553</v>
      </c>
      <c r="F3175" s="22" t="s">
        <v>5313</v>
      </c>
      <c r="G3175" s="22" t="s">
        <v>5314</v>
      </c>
      <c r="H3175" s="23" t="s">
        <v>5057</v>
      </c>
      <c r="I3175" s="20"/>
      <c r="J3175" s="20"/>
      <c r="K3175" s="20"/>
      <c r="L3175" s="20"/>
      <c r="M3175" s="20"/>
      <c r="N3175" s="20"/>
      <c r="O3175" s="20"/>
      <c r="P3175" s="20"/>
      <c r="Q3175" s="20"/>
      <c r="R3175" s="20"/>
      <c r="S3175" s="20"/>
      <c r="T3175" s="20"/>
      <c r="U3175" s="20"/>
      <c r="V3175" s="20"/>
      <c r="W3175" s="20"/>
    </row>
    <row r="3176" spans="1:23">
      <c r="A3176" s="20"/>
      <c r="B3176" s="24" t="s">
        <v>5491</v>
      </c>
      <c r="C3176" s="25" t="s">
        <v>5402</v>
      </c>
      <c r="D3176" s="25" t="s">
        <v>3045</v>
      </c>
      <c r="E3176" s="25" t="s">
        <v>2186</v>
      </c>
      <c r="F3176" s="25" t="s">
        <v>5492</v>
      </c>
      <c r="G3176" s="25" t="s">
        <v>5493</v>
      </c>
      <c r="H3176" s="26" t="s">
        <v>5494</v>
      </c>
      <c r="I3176" s="20"/>
      <c r="J3176" s="20"/>
      <c r="K3176" s="20"/>
      <c r="L3176" s="20"/>
      <c r="M3176" s="20"/>
      <c r="N3176" s="20"/>
      <c r="O3176" s="20"/>
      <c r="P3176" s="20"/>
      <c r="Q3176" s="20"/>
      <c r="R3176" s="20"/>
      <c r="S3176" s="20"/>
      <c r="T3176" s="20"/>
      <c r="U3176" s="20"/>
      <c r="V3176" s="20"/>
      <c r="W3176" s="20"/>
    </row>
    <row r="3177" spans="1:23">
      <c r="A3177" s="20"/>
      <c r="B3177" s="21" t="s">
        <v>5495</v>
      </c>
      <c r="C3177" s="22" t="s">
        <v>5402</v>
      </c>
      <c r="D3177" s="22" t="s">
        <v>3045</v>
      </c>
      <c r="E3177" s="22" t="s">
        <v>5496</v>
      </c>
      <c r="F3177" s="22" t="s">
        <v>5497</v>
      </c>
      <c r="G3177" s="22" t="s">
        <v>1634</v>
      </c>
      <c r="H3177" s="23" t="s">
        <v>5498</v>
      </c>
      <c r="I3177" s="20"/>
      <c r="J3177" s="20"/>
      <c r="K3177" s="20"/>
      <c r="L3177" s="20"/>
      <c r="M3177" s="20"/>
      <c r="N3177" s="20"/>
      <c r="O3177" s="20"/>
      <c r="P3177" s="20"/>
      <c r="Q3177" s="20"/>
      <c r="R3177" s="20"/>
      <c r="S3177" s="20"/>
      <c r="T3177" s="20"/>
      <c r="U3177" s="20"/>
      <c r="V3177" s="20"/>
      <c r="W3177" s="20"/>
    </row>
    <row r="3178" spans="1:23">
      <c r="A3178" s="20"/>
      <c r="B3178" s="24" t="s">
        <v>5499</v>
      </c>
      <c r="C3178" s="25" t="s">
        <v>5402</v>
      </c>
      <c r="D3178" s="25" t="s">
        <v>3045</v>
      </c>
      <c r="E3178" s="25" t="s">
        <v>659</v>
      </c>
      <c r="F3178" s="25" t="s">
        <v>1822</v>
      </c>
      <c r="G3178" s="25" t="s">
        <v>5500</v>
      </c>
      <c r="H3178" s="26" t="s">
        <v>5501</v>
      </c>
      <c r="I3178" s="20"/>
      <c r="J3178" s="20"/>
      <c r="K3178" s="20"/>
      <c r="L3178" s="20"/>
      <c r="M3178" s="20"/>
      <c r="N3178" s="20"/>
      <c r="O3178" s="20"/>
      <c r="P3178" s="20"/>
      <c r="Q3178" s="20"/>
      <c r="R3178" s="20"/>
      <c r="S3178" s="20"/>
      <c r="T3178" s="20"/>
      <c r="U3178" s="20"/>
      <c r="V3178" s="20"/>
      <c r="W3178" s="20"/>
    </row>
    <row r="3179" spans="1:23">
      <c r="A3179" s="20"/>
      <c r="B3179" s="21"/>
      <c r="C3179" s="22"/>
      <c r="D3179" s="22"/>
      <c r="E3179" s="22" t="s">
        <v>5126</v>
      </c>
      <c r="F3179" s="22"/>
      <c r="G3179" s="22"/>
      <c r="H3179" s="23"/>
      <c r="I3179" s="20"/>
      <c r="J3179" s="20"/>
      <c r="K3179" s="20"/>
      <c r="L3179" s="20"/>
      <c r="M3179" s="20"/>
      <c r="N3179" s="20"/>
      <c r="O3179" s="20"/>
      <c r="P3179" s="20"/>
      <c r="Q3179" s="20"/>
      <c r="R3179" s="20"/>
      <c r="S3179" s="20"/>
      <c r="T3179" s="20"/>
      <c r="U3179" s="20"/>
      <c r="V3179" s="20"/>
      <c r="W3179" s="20"/>
    </row>
    <row r="3180" spans="1:23">
      <c r="A3180" s="20"/>
      <c r="B3180" s="24" t="s">
        <v>5502</v>
      </c>
      <c r="C3180" s="25"/>
      <c r="D3180" s="25"/>
      <c r="E3180" s="25" t="s">
        <v>5503</v>
      </c>
      <c r="F3180" s="25"/>
      <c r="G3180" s="25"/>
      <c r="H3180" s="26"/>
      <c r="I3180" s="20"/>
      <c r="J3180" s="20"/>
      <c r="K3180" s="20"/>
      <c r="L3180" s="20"/>
      <c r="M3180" s="20"/>
      <c r="N3180" s="20"/>
      <c r="O3180" s="20"/>
      <c r="P3180" s="20"/>
      <c r="Q3180" s="20"/>
      <c r="R3180" s="20"/>
      <c r="S3180" s="20"/>
      <c r="T3180" s="20"/>
      <c r="U3180" s="20"/>
      <c r="V3180" s="20"/>
      <c r="W3180" s="20"/>
    </row>
    <row r="3181" spans="1:23">
      <c r="A3181" s="20"/>
      <c r="B3181" s="21" t="s">
        <v>2222</v>
      </c>
      <c r="C3181" s="22"/>
      <c r="D3181" s="22"/>
      <c r="E3181" s="22" t="s">
        <v>5050</v>
      </c>
      <c r="F3181" s="22"/>
      <c r="G3181" s="22"/>
      <c r="H3181" s="23" t="s">
        <v>5051</v>
      </c>
      <c r="I3181" s="20"/>
      <c r="J3181" s="20"/>
      <c r="K3181" s="20"/>
      <c r="L3181" s="20"/>
      <c r="M3181" s="20"/>
      <c r="N3181" s="20"/>
      <c r="O3181" s="20"/>
      <c r="P3181" s="20"/>
      <c r="Q3181" s="20"/>
      <c r="R3181" s="20"/>
      <c r="S3181" s="20"/>
      <c r="T3181" s="20"/>
      <c r="U3181" s="20"/>
      <c r="V3181" s="20"/>
      <c r="W3181" s="20"/>
    </row>
    <row r="3182" spans="1:23">
      <c r="A3182" s="20"/>
      <c r="B3182" s="24" t="s">
        <v>5372</v>
      </c>
      <c r="C3182" s="25"/>
      <c r="D3182" s="25"/>
      <c r="E3182" s="25" t="s">
        <v>5504</v>
      </c>
      <c r="F3182" s="25"/>
      <c r="G3182" s="25"/>
      <c r="H3182" s="26" t="s">
        <v>5505</v>
      </c>
      <c r="I3182" s="20"/>
      <c r="J3182" s="20"/>
      <c r="K3182" s="20"/>
      <c r="L3182" s="20"/>
      <c r="M3182" s="20"/>
      <c r="N3182" s="20"/>
      <c r="O3182" s="20"/>
      <c r="P3182" s="20"/>
      <c r="Q3182" s="20"/>
      <c r="R3182" s="20"/>
      <c r="S3182" s="20"/>
      <c r="T3182" s="20"/>
      <c r="U3182" s="20"/>
      <c r="V3182" s="20"/>
      <c r="W3182" s="20"/>
    </row>
    <row r="3183" spans="1:23">
      <c r="A3183" s="20"/>
      <c r="B3183" s="21" t="s">
        <v>4438</v>
      </c>
      <c r="C3183" s="22" t="s">
        <v>2221</v>
      </c>
      <c r="D3183" s="22" t="s">
        <v>5055</v>
      </c>
      <c r="E3183" s="22" t="s">
        <v>4553</v>
      </c>
      <c r="F3183" s="22" t="s">
        <v>5056</v>
      </c>
      <c r="G3183" s="22" t="s">
        <v>5133</v>
      </c>
      <c r="H3183" s="23" t="s">
        <v>5057</v>
      </c>
      <c r="I3183" s="20"/>
      <c r="J3183" s="20"/>
      <c r="K3183" s="20"/>
      <c r="L3183" s="20"/>
      <c r="M3183" s="20"/>
      <c r="N3183" s="20"/>
      <c r="O3183" s="20"/>
      <c r="P3183" s="20"/>
      <c r="Q3183" s="20"/>
      <c r="R3183" s="20"/>
      <c r="S3183" s="20"/>
      <c r="T3183" s="20"/>
      <c r="U3183" s="20"/>
      <c r="V3183" s="20"/>
      <c r="W3183" s="20"/>
    </row>
    <row r="3184" spans="1:23">
      <c r="A3184" s="20"/>
      <c r="B3184" s="24" t="s">
        <v>5506</v>
      </c>
      <c r="C3184" s="25" t="s">
        <v>5507</v>
      </c>
      <c r="D3184" s="25" t="s">
        <v>1927</v>
      </c>
      <c r="E3184" s="25" t="s">
        <v>5306</v>
      </c>
      <c r="F3184" s="25" t="s">
        <v>5393</v>
      </c>
      <c r="G3184" s="25" t="s">
        <v>3956</v>
      </c>
      <c r="H3184" s="26" t="s">
        <v>5508</v>
      </c>
      <c r="I3184" s="20"/>
      <c r="J3184" s="20"/>
      <c r="K3184" s="20"/>
      <c r="L3184" s="20"/>
      <c r="M3184" s="20"/>
      <c r="N3184" s="20"/>
      <c r="O3184" s="20"/>
      <c r="P3184" s="20"/>
      <c r="Q3184" s="20"/>
      <c r="R3184" s="20"/>
      <c r="S3184" s="20"/>
      <c r="T3184" s="20"/>
      <c r="U3184" s="20"/>
      <c r="V3184" s="20"/>
      <c r="W3184" s="20"/>
    </row>
    <row r="3185" spans="1:23">
      <c r="A3185" s="20"/>
      <c r="B3185" s="21" t="s">
        <v>5509</v>
      </c>
      <c r="C3185" s="22" t="s">
        <v>5507</v>
      </c>
      <c r="D3185" s="22" t="s">
        <v>5510</v>
      </c>
      <c r="E3185" s="22" t="s">
        <v>5306</v>
      </c>
      <c r="F3185" s="22" t="s">
        <v>290</v>
      </c>
      <c r="G3185" s="22" t="s">
        <v>3956</v>
      </c>
      <c r="H3185" s="23" t="s">
        <v>5508</v>
      </c>
      <c r="I3185" s="20"/>
      <c r="J3185" s="20"/>
      <c r="K3185" s="20"/>
      <c r="L3185" s="20"/>
      <c r="M3185" s="20"/>
      <c r="N3185" s="20"/>
      <c r="O3185" s="20"/>
      <c r="P3185" s="20"/>
      <c r="Q3185" s="20"/>
      <c r="R3185" s="20"/>
      <c r="S3185" s="20"/>
      <c r="T3185" s="20"/>
      <c r="U3185" s="20"/>
      <c r="V3185" s="20"/>
      <c r="W3185" s="20"/>
    </row>
    <row r="3186" spans="1:23">
      <c r="A3186" s="20"/>
      <c r="B3186" s="21" t="s">
        <v>5511</v>
      </c>
      <c r="C3186" s="22" t="s">
        <v>5316</v>
      </c>
      <c r="D3186" s="22" t="s">
        <v>6</v>
      </c>
      <c r="E3186" s="22" t="s">
        <v>1347</v>
      </c>
      <c r="F3186" s="22" t="s">
        <v>658</v>
      </c>
      <c r="G3186" s="22" t="s">
        <v>5512</v>
      </c>
      <c r="H3186" s="23" t="s">
        <v>5513</v>
      </c>
      <c r="I3186" s="20"/>
      <c r="J3186" s="20"/>
      <c r="K3186" s="20"/>
      <c r="L3186" s="20"/>
      <c r="M3186" s="20"/>
      <c r="N3186" s="20"/>
      <c r="O3186" s="20"/>
      <c r="P3186" s="20"/>
      <c r="Q3186" s="20"/>
      <c r="R3186" s="20"/>
      <c r="S3186" s="20"/>
      <c r="T3186" s="20"/>
      <c r="U3186" s="20"/>
      <c r="V3186" s="20"/>
      <c r="W3186" s="20"/>
    </row>
    <row r="3187" spans="1:23">
      <c r="A3187" s="20"/>
      <c r="B3187" s="24" t="s">
        <v>5514</v>
      </c>
      <c r="C3187" s="25" t="s">
        <v>5316</v>
      </c>
      <c r="D3187" s="25" t="s">
        <v>6</v>
      </c>
      <c r="E3187" s="25" t="s">
        <v>3176</v>
      </c>
      <c r="F3187" s="25" t="s">
        <v>3591</v>
      </c>
      <c r="G3187" s="25" t="s">
        <v>669</v>
      </c>
      <c r="H3187" s="26" t="s">
        <v>5515</v>
      </c>
      <c r="I3187" s="20"/>
      <c r="J3187" s="20"/>
      <c r="K3187" s="20"/>
      <c r="L3187" s="20"/>
      <c r="M3187" s="20"/>
      <c r="N3187" s="20"/>
      <c r="O3187" s="20"/>
      <c r="P3187" s="20"/>
      <c r="Q3187" s="20"/>
      <c r="R3187" s="20"/>
      <c r="S3187" s="20"/>
      <c r="T3187" s="20"/>
      <c r="U3187" s="20"/>
      <c r="V3187" s="20"/>
      <c r="W3187" s="20"/>
    </row>
    <row r="3188" spans="1:23">
      <c r="A3188" s="20"/>
      <c r="B3188" s="21" t="s">
        <v>5516</v>
      </c>
      <c r="C3188" s="22" t="s">
        <v>5316</v>
      </c>
      <c r="D3188" s="22" t="s">
        <v>6</v>
      </c>
      <c r="E3188" s="22" t="s">
        <v>2186</v>
      </c>
      <c r="F3188" s="22" t="s">
        <v>1455</v>
      </c>
      <c r="G3188" s="22" t="s">
        <v>579</v>
      </c>
      <c r="H3188" s="23" t="s">
        <v>5517</v>
      </c>
      <c r="I3188" s="20"/>
      <c r="J3188" s="20"/>
      <c r="K3188" s="20"/>
      <c r="L3188" s="20"/>
      <c r="M3188" s="20"/>
      <c r="N3188" s="20"/>
      <c r="O3188" s="20"/>
      <c r="P3188" s="20"/>
      <c r="Q3188" s="20"/>
      <c r="R3188" s="20"/>
      <c r="S3188" s="20"/>
      <c r="T3188" s="20"/>
      <c r="U3188" s="20"/>
      <c r="V3188" s="20"/>
      <c r="W3188" s="20"/>
    </row>
    <row r="3189" spans="1:23">
      <c r="A3189" s="20"/>
      <c r="B3189" s="24" t="s">
        <v>5518</v>
      </c>
      <c r="C3189" s="25" t="s">
        <v>5316</v>
      </c>
      <c r="D3189" s="25" t="s">
        <v>6</v>
      </c>
      <c r="E3189" s="25" t="s">
        <v>3591</v>
      </c>
      <c r="F3189" s="25" t="s">
        <v>214</v>
      </c>
      <c r="G3189" s="25" t="s">
        <v>4588</v>
      </c>
      <c r="H3189" s="26" t="s">
        <v>5501</v>
      </c>
      <c r="I3189" s="20"/>
      <c r="J3189" s="20"/>
      <c r="K3189" s="20"/>
      <c r="L3189" s="20"/>
      <c r="M3189" s="20"/>
      <c r="N3189" s="20"/>
      <c r="O3189" s="20"/>
      <c r="P3189" s="20"/>
      <c r="Q3189" s="20"/>
      <c r="R3189" s="20"/>
      <c r="S3189" s="20"/>
      <c r="T3189" s="20"/>
      <c r="U3189" s="20"/>
      <c r="V3189" s="20"/>
      <c r="W3189" s="20"/>
    </row>
    <row r="3190" spans="1:23">
      <c r="A3190" s="20"/>
      <c r="B3190" s="21" t="s">
        <v>5519</v>
      </c>
      <c r="C3190" s="22" t="s">
        <v>5316</v>
      </c>
      <c r="D3190" s="22" t="s">
        <v>6</v>
      </c>
      <c r="E3190" s="22" t="s">
        <v>2186</v>
      </c>
      <c r="F3190" s="22" t="s">
        <v>1455</v>
      </c>
      <c r="G3190" s="22" t="s">
        <v>579</v>
      </c>
      <c r="H3190" s="23" t="s">
        <v>5517</v>
      </c>
      <c r="I3190" s="20"/>
      <c r="J3190" s="20"/>
      <c r="K3190" s="20"/>
      <c r="L3190" s="20"/>
      <c r="M3190" s="20"/>
      <c r="N3190" s="20"/>
      <c r="O3190" s="20"/>
      <c r="P3190" s="20"/>
      <c r="Q3190" s="20"/>
      <c r="R3190" s="20"/>
      <c r="S3190" s="20"/>
      <c r="T3190" s="20"/>
      <c r="U3190" s="20"/>
      <c r="V3190" s="20"/>
      <c r="W3190" s="20"/>
    </row>
    <row r="3191" spans="1:23">
      <c r="A3191" s="20"/>
      <c r="B3191" s="24" t="s">
        <v>5519</v>
      </c>
      <c r="C3191" s="25" t="s">
        <v>5316</v>
      </c>
      <c r="D3191" s="25" t="s">
        <v>1927</v>
      </c>
      <c r="E3191" s="25" t="s">
        <v>3591</v>
      </c>
      <c r="F3191" s="25" t="s">
        <v>214</v>
      </c>
      <c r="G3191" s="25" t="s">
        <v>4588</v>
      </c>
      <c r="H3191" s="26" t="s">
        <v>5501</v>
      </c>
      <c r="I3191" s="20"/>
      <c r="J3191" s="20"/>
      <c r="K3191" s="20"/>
      <c r="L3191" s="20"/>
      <c r="M3191" s="20"/>
      <c r="N3191" s="20"/>
      <c r="O3191" s="20"/>
      <c r="P3191" s="20"/>
      <c r="Q3191" s="20"/>
      <c r="R3191" s="20"/>
      <c r="S3191" s="20"/>
      <c r="T3191" s="20"/>
      <c r="U3191" s="20"/>
      <c r="V3191" s="20"/>
      <c r="W3191" s="20"/>
    </row>
    <row r="3192" spans="1:23">
      <c r="A3192" s="20"/>
      <c r="B3192" s="21" t="s">
        <v>5520</v>
      </c>
      <c r="C3192" s="22" t="s">
        <v>5316</v>
      </c>
      <c r="D3192" s="22" t="s">
        <v>6</v>
      </c>
      <c r="E3192" s="22" t="s">
        <v>643</v>
      </c>
      <c r="F3192" s="22" t="s">
        <v>5521</v>
      </c>
      <c r="G3192" s="22" t="s">
        <v>221</v>
      </c>
      <c r="H3192" s="23" t="s">
        <v>5522</v>
      </c>
      <c r="I3192" s="20"/>
      <c r="J3192" s="20"/>
      <c r="K3192" s="20"/>
      <c r="L3192" s="20"/>
      <c r="M3192" s="20"/>
      <c r="N3192" s="20"/>
      <c r="O3192" s="20"/>
      <c r="P3192" s="20"/>
      <c r="Q3192" s="20"/>
      <c r="R3192" s="20"/>
      <c r="S3192" s="20"/>
      <c r="T3192" s="20"/>
      <c r="U3192" s="20"/>
      <c r="V3192" s="20"/>
      <c r="W3192" s="20"/>
    </row>
    <row r="3193" spans="1:23">
      <c r="A3193" s="20"/>
      <c r="B3193" s="24" t="s">
        <v>5520</v>
      </c>
      <c r="C3193" s="25" t="s">
        <v>5316</v>
      </c>
      <c r="D3193" s="25" t="s">
        <v>1927</v>
      </c>
      <c r="E3193" s="25" t="s">
        <v>4747</v>
      </c>
      <c r="F3193" s="25" t="s">
        <v>249</v>
      </c>
      <c r="G3193" s="25" t="s">
        <v>1432</v>
      </c>
      <c r="H3193" s="26" t="s">
        <v>5523</v>
      </c>
      <c r="I3193" s="20"/>
      <c r="J3193" s="20"/>
      <c r="K3193" s="20"/>
      <c r="L3193" s="20"/>
      <c r="M3193" s="20"/>
      <c r="N3193" s="20"/>
      <c r="O3193" s="20"/>
      <c r="P3193" s="20"/>
      <c r="Q3193" s="20"/>
      <c r="R3193" s="20"/>
      <c r="S3193" s="20"/>
      <c r="T3193" s="20"/>
      <c r="U3193" s="20"/>
      <c r="V3193" s="20"/>
      <c r="W3193" s="20"/>
    </row>
    <row r="3194" spans="1:23">
      <c r="A3194" s="20"/>
      <c r="B3194" s="21" t="s">
        <v>5524</v>
      </c>
      <c r="C3194" s="22" t="s">
        <v>5316</v>
      </c>
      <c r="D3194" s="22" t="s">
        <v>6</v>
      </c>
      <c r="E3194" s="22" t="s">
        <v>4737</v>
      </c>
      <c r="F3194" s="22" t="s">
        <v>1394</v>
      </c>
      <c r="G3194" s="22" t="s">
        <v>3868</v>
      </c>
      <c r="H3194" s="23" t="s">
        <v>5525</v>
      </c>
      <c r="I3194" s="20"/>
      <c r="J3194" s="20"/>
      <c r="K3194" s="20"/>
      <c r="L3194" s="20"/>
      <c r="M3194" s="20"/>
      <c r="N3194" s="20"/>
      <c r="O3194" s="20"/>
      <c r="P3194" s="20"/>
      <c r="Q3194" s="20"/>
      <c r="R3194" s="20"/>
      <c r="S3194" s="20"/>
      <c r="T3194" s="20"/>
      <c r="U3194" s="20"/>
      <c r="V3194" s="20"/>
      <c r="W3194" s="20"/>
    </row>
    <row r="3195" spans="1:23">
      <c r="A3195" s="20"/>
      <c r="B3195" s="24" t="s">
        <v>5524</v>
      </c>
      <c r="C3195" s="25" t="s">
        <v>5316</v>
      </c>
      <c r="D3195" s="25" t="s">
        <v>1927</v>
      </c>
      <c r="E3195" s="25" t="s">
        <v>3114</v>
      </c>
      <c r="F3195" s="25" t="s">
        <v>3125</v>
      </c>
      <c r="G3195" s="25" t="s">
        <v>5526</v>
      </c>
      <c r="H3195" s="26" t="s">
        <v>5527</v>
      </c>
      <c r="I3195" s="20"/>
      <c r="J3195" s="20"/>
      <c r="K3195" s="20"/>
      <c r="L3195" s="20"/>
      <c r="M3195" s="20"/>
      <c r="N3195" s="20"/>
      <c r="O3195" s="20"/>
      <c r="P3195" s="20"/>
      <c r="Q3195" s="20"/>
      <c r="R3195" s="20"/>
      <c r="S3195" s="20"/>
      <c r="T3195" s="20"/>
      <c r="U3195" s="20"/>
      <c r="V3195" s="20"/>
      <c r="W3195" s="20"/>
    </row>
    <row r="3196" spans="1:23">
      <c r="A3196" s="20"/>
      <c r="B3196" s="21" t="s">
        <v>5528</v>
      </c>
      <c r="C3196" s="22" t="s">
        <v>5316</v>
      </c>
      <c r="D3196" s="22" t="s">
        <v>6</v>
      </c>
      <c r="E3196" s="22" t="s">
        <v>3114</v>
      </c>
      <c r="F3196" s="22" t="s">
        <v>3125</v>
      </c>
      <c r="G3196" s="22" t="s">
        <v>5526</v>
      </c>
      <c r="H3196" s="23" t="s">
        <v>5527</v>
      </c>
      <c r="I3196" s="20"/>
      <c r="J3196" s="20"/>
      <c r="K3196" s="20"/>
      <c r="L3196" s="20"/>
      <c r="M3196" s="20"/>
      <c r="N3196" s="20"/>
      <c r="O3196" s="20"/>
      <c r="P3196" s="20"/>
      <c r="Q3196" s="20"/>
      <c r="R3196" s="20"/>
      <c r="S3196" s="20"/>
      <c r="T3196" s="20"/>
      <c r="U3196" s="20"/>
      <c r="V3196" s="20"/>
      <c r="W3196" s="20"/>
    </row>
    <row r="3197" spans="1:23">
      <c r="A3197" s="20"/>
      <c r="B3197" s="24" t="s">
        <v>5528</v>
      </c>
      <c r="C3197" s="25" t="s">
        <v>5316</v>
      </c>
      <c r="D3197" s="25" t="s">
        <v>1927</v>
      </c>
      <c r="E3197" s="25" t="s">
        <v>4733</v>
      </c>
      <c r="F3197" s="25" t="s">
        <v>5529</v>
      </c>
      <c r="G3197" s="25" t="s">
        <v>4631</v>
      </c>
      <c r="H3197" s="26" t="s">
        <v>5530</v>
      </c>
      <c r="I3197" s="20"/>
      <c r="J3197" s="20"/>
      <c r="K3197" s="20"/>
      <c r="L3197" s="20"/>
      <c r="M3197" s="20"/>
      <c r="N3197" s="20"/>
      <c r="O3197" s="20"/>
      <c r="P3197" s="20"/>
      <c r="Q3197" s="20"/>
      <c r="R3197" s="20"/>
      <c r="S3197" s="20"/>
      <c r="T3197" s="20"/>
      <c r="U3197" s="20"/>
      <c r="V3197" s="20"/>
      <c r="W3197" s="20"/>
    </row>
    <row r="3198" spans="1:23">
      <c r="A3198" s="20"/>
      <c r="B3198" s="21" t="s">
        <v>5531</v>
      </c>
      <c r="C3198" s="22" t="s">
        <v>5316</v>
      </c>
      <c r="D3198" s="22" t="s">
        <v>6</v>
      </c>
      <c r="E3198" s="22" t="s">
        <v>1822</v>
      </c>
      <c r="F3198" s="22" t="s">
        <v>181</v>
      </c>
      <c r="G3198" s="22" t="s">
        <v>5532</v>
      </c>
      <c r="H3198" s="23" t="s">
        <v>5533</v>
      </c>
      <c r="I3198" s="20"/>
      <c r="J3198" s="20"/>
      <c r="K3198" s="20"/>
      <c r="L3198" s="20"/>
      <c r="M3198" s="20"/>
      <c r="N3198" s="20"/>
      <c r="O3198" s="20"/>
      <c r="P3198" s="20"/>
      <c r="Q3198" s="20"/>
      <c r="R3198" s="20"/>
      <c r="S3198" s="20"/>
      <c r="T3198" s="20"/>
      <c r="U3198" s="20"/>
      <c r="V3198" s="20"/>
      <c r="W3198" s="20"/>
    </row>
    <row r="3199" spans="1:23">
      <c r="A3199" s="20"/>
      <c r="B3199" s="24" t="s">
        <v>5531</v>
      </c>
      <c r="C3199" s="25" t="s">
        <v>5316</v>
      </c>
      <c r="D3199" s="25" t="s">
        <v>1927</v>
      </c>
      <c r="E3199" s="25" t="s">
        <v>1609</v>
      </c>
      <c r="F3199" s="25" t="s">
        <v>1765</v>
      </c>
      <c r="G3199" s="25" t="s">
        <v>678</v>
      </c>
      <c r="H3199" s="26" t="s">
        <v>5486</v>
      </c>
      <c r="I3199" s="20"/>
      <c r="J3199" s="20"/>
      <c r="K3199" s="20"/>
      <c r="L3199" s="20"/>
      <c r="M3199" s="20"/>
      <c r="N3199" s="20"/>
      <c r="O3199" s="20"/>
      <c r="P3199" s="20"/>
      <c r="Q3199" s="20"/>
      <c r="R3199" s="20"/>
      <c r="S3199" s="20"/>
      <c r="T3199" s="20"/>
      <c r="U3199" s="20"/>
      <c r="V3199" s="20"/>
      <c r="W3199" s="20"/>
    </row>
    <row r="3200" spans="1:23">
      <c r="A3200" s="20"/>
      <c r="B3200" s="21" t="s">
        <v>2511</v>
      </c>
      <c r="C3200" s="22"/>
      <c r="D3200" s="22"/>
      <c r="E3200" s="22" t="s">
        <v>5126</v>
      </c>
      <c r="F3200" s="22"/>
      <c r="G3200" s="22"/>
      <c r="H3200" s="23"/>
      <c r="I3200" s="20"/>
      <c r="J3200" s="20"/>
      <c r="K3200" s="20"/>
      <c r="L3200" s="20"/>
      <c r="M3200" s="20"/>
      <c r="N3200" s="20"/>
      <c r="O3200" s="20"/>
      <c r="P3200" s="20"/>
      <c r="Q3200" s="20"/>
      <c r="R3200" s="20"/>
      <c r="S3200" s="20"/>
      <c r="T3200" s="20"/>
      <c r="U3200" s="20"/>
      <c r="V3200" s="20"/>
      <c r="W3200" s="20"/>
    </row>
    <row r="3201" spans="1:23">
      <c r="A3201" s="20"/>
      <c r="B3201" s="24"/>
      <c r="C3201" s="25"/>
      <c r="D3201" s="25"/>
      <c r="E3201" s="25" t="s">
        <v>5534</v>
      </c>
      <c r="F3201" s="25"/>
      <c r="G3201" s="25"/>
      <c r="H3201" s="26"/>
      <c r="I3201" s="20"/>
      <c r="J3201" s="20"/>
      <c r="K3201" s="20"/>
      <c r="L3201" s="20"/>
      <c r="M3201" s="20"/>
      <c r="N3201" s="20"/>
      <c r="O3201" s="20"/>
      <c r="P3201" s="20"/>
      <c r="Q3201" s="20"/>
      <c r="R3201" s="20"/>
      <c r="S3201" s="20"/>
      <c r="T3201" s="20"/>
      <c r="U3201" s="20"/>
      <c r="V3201" s="20"/>
      <c r="W3201" s="20"/>
    </row>
    <row r="3202" spans="1:23">
      <c r="A3202" s="20"/>
      <c r="B3202" s="21" t="s">
        <v>5402</v>
      </c>
      <c r="C3202" s="22"/>
      <c r="D3202" s="22"/>
      <c r="E3202" s="22" t="s">
        <v>5477</v>
      </c>
      <c r="F3202" s="22"/>
      <c r="G3202" s="22"/>
      <c r="H3202" s="23"/>
      <c r="I3202" s="20"/>
      <c r="J3202" s="20"/>
      <c r="K3202" s="20"/>
      <c r="L3202" s="20"/>
      <c r="M3202" s="20"/>
      <c r="N3202" s="20"/>
      <c r="O3202" s="20"/>
      <c r="P3202" s="20"/>
      <c r="Q3202" s="20"/>
      <c r="R3202" s="20"/>
      <c r="S3202" s="20"/>
      <c r="T3202" s="20"/>
      <c r="U3202" s="20"/>
      <c r="V3202" s="20"/>
      <c r="W3202" s="20"/>
    </row>
    <row r="3203" spans="1:23">
      <c r="A3203" s="20"/>
      <c r="B3203" s="24" t="s">
        <v>2222</v>
      </c>
      <c r="C3203" s="25"/>
      <c r="D3203" s="25"/>
      <c r="E3203" s="25" t="s">
        <v>5050</v>
      </c>
      <c r="F3203" s="25"/>
      <c r="G3203" s="25"/>
      <c r="H3203" s="26" t="s">
        <v>5051</v>
      </c>
      <c r="I3203" s="20"/>
      <c r="J3203" s="20"/>
      <c r="K3203" s="20"/>
      <c r="L3203" s="20"/>
      <c r="M3203" s="20"/>
      <c r="N3203" s="20"/>
      <c r="O3203" s="20"/>
      <c r="P3203" s="20"/>
      <c r="Q3203" s="20"/>
      <c r="R3203" s="20"/>
      <c r="S3203" s="20"/>
      <c r="T3203" s="20"/>
      <c r="U3203" s="20"/>
      <c r="V3203" s="20"/>
      <c r="W3203" s="20"/>
    </row>
    <row r="3204" spans="1:23">
      <c r="A3204" s="20"/>
      <c r="B3204" s="21" t="s">
        <v>5404</v>
      </c>
      <c r="C3204" s="22"/>
      <c r="D3204" s="22"/>
      <c r="E3204" s="22" t="s">
        <v>5478</v>
      </c>
      <c r="F3204" s="22"/>
      <c r="G3204" s="22"/>
      <c r="H3204" s="23" t="s">
        <v>5535</v>
      </c>
      <c r="I3204" s="20"/>
      <c r="J3204" s="20"/>
      <c r="K3204" s="20"/>
      <c r="L3204" s="20"/>
      <c r="M3204" s="20"/>
      <c r="N3204" s="20"/>
      <c r="O3204" s="20"/>
      <c r="P3204" s="20"/>
      <c r="Q3204" s="20"/>
      <c r="R3204" s="20"/>
      <c r="S3204" s="20"/>
      <c r="T3204" s="20"/>
      <c r="U3204" s="20"/>
      <c r="V3204" s="20"/>
      <c r="W3204" s="20"/>
    </row>
    <row r="3205" spans="1:23">
      <c r="A3205" s="20"/>
      <c r="B3205" s="24" t="s">
        <v>4438</v>
      </c>
      <c r="C3205" s="25" t="s">
        <v>5312</v>
      </c>
      <c r="D3205" s="25" t="s">
        <v>5055</v>
      </c>
      <c r="E3205" s="25" t="s">
        <v>4553</v>
      </c>
      <c r="F3205" s="25" t="s">
        <v>5313</v>
      </c>
      <c r="G3205" s="25" t="s">
        <v>5314</v>
      </c>
      <c r="H3205" s="26" t="s">
        <v>5057</v>
      </c>
      <c r="I3205" s="20"/>
      <c r="J3205" s="20"/>
      <c r="K3205" s="20"/>
      <c r="L3205" s="20"/>
      <c r="M3205" s="20"/>
      <c r="N3205" s="20"/>
      <c r="O3205" s="20"/>
      <c r="P3205" s="20"/>
      <c r="Q3205" s="20"/>
      <c r="R3205" s="20"/>
      <c r="S3205" s="20"/>
      <c r="T3205" s="20"/>
      <c r="U3205" s="20"/>
      <c r="V3205" s="20"/>
      <c r="W3205" s="20"/>
    </row>
    <row r="3206" spans="1:23">
      <c r="A3206" s="20"/>
      <c r="B3206" s="21" t="s">
        <v>5407</v>
      </c>
      <c r="C3206" s="22" t="s">
        <v>5402</v>
      </c>
      <c r="D3206" s="22" t="s">
        <v>5408</v>
      </c>
      <c r="E3206" s="22" t="s">
        <v>601</v>
      </c>
      <c r="F3206" s="22" t="s">
        <v>3591</v>
      </c>
      <c r="G3206" s="22" t="s">
        <v>669</v>
      </c>
      <c r="H3206" s="23" t="s">
        <v>5515</v>
      </c>
      <c r="I3206" s="20"/>
      <c r="J3206" s="20"/>
      <c r="K3206" s="20"/>
      <c r="L3206" s="20"/>
      <c r="M3206" s="20"/>
      <c r="N3206" s="20"/>
      <c r="O3206" s="20"/>
      <c r="P3206" s="20"/>
      <c r="Q3206" s="20"/>
      <c r="R3206" s="20"/>
      <c r="S3206" s="20"/>
      <c r="T3206" s="20"/>
      <c r="U3206" s="20"/>
      <c r="V3206" s="20"/>
      <c r="W3206" s="20"/>
    </row>
    <row r="3207" spans="1:23">
      <c r="A3207" s="20"/>
      <c r="B3207" s="24" t="s">
        <v>5536</v>
      </c>
      <c r="C3207" s="25" t="s">
        <v>5402</v>
      </c>
      <c r="D3207" s="25" t="s">
        <v>5408</v>
      </c>
      <c r="E3207" s="25" t="s">
        <v>1490</v>
      </c>
      <c r="F3207" s="25" t="s">
        <v>4747</v>
      </c>
      <c r="G3207" s="25" t="s">
        <v>1507</v>
      </c>
      <c r="H3207" s="26" t="s">
        <v>5537</v>
      </c>
      <c r="I3207" s="20"/>
      <c r="J3207" s="20"/>
      <c r="K3207" s="20"/>
      <c r="L3207" s="20"/>
      <c r="M3207" s="20"/>
      <c r="N3207" s="20"/>
      <c r="O3207" s="20"/>
      <c r="P3207" s="20"/>
      <c r="Q3207" s="20"/>
      <c r="R3207" s="20"/>
      <c r="S3207" s="20"/>
      <c r="T3207" s="20"/>
      <c r="U3207" s="20"/>
      <c r="V3207" s="20"/>
      <c r="W3207" s="20"/>
    </row>
    <row r="3208" spans="1:23">
      <c r="A3208" s="20"/>
      <c r="B3208" s="21" t="s">
        <v>5538</v>
      </c>
      <c r="C3208" s="22" t="s">
        <v>5402</v>
      </c>
      <c r="D3208" s="22" t="s">
        <v>5408</v>
      </c>
      <c r="E3208" s="22" t="s">
        <v>1490</v>
      </c>
      <c r="F3208" s="22" t="s">
        <v>4747</v>
      </c>
      <c r="G3208" s="22" t="s">
        <v>3322</v>
      </c>
      <c r="H3208" s="23" t="s">
        <v>5539</v>
      </c>
      <c r="I3208" s="20"/>
      <c r="J3208" s="20"/>
      <c r="K3208" s="20"/>
      <c r="L3208" s="20"/>
      <c r="M3208" s="20"/>
      <c r="N3208" s="20"/>
      <c r="O3208" s="20"/>
      <c r="P3208" s="20"/>
      <c r="Q3208" s="20"/>
      <c r="R3208" s="20"/>
      <c r="S3208" s="20"/>
      <c r="T3208" s="20"/>
      <c r="U3208" s="20"/>
      <c r="V3208" s="20"/>
      <c r="W3208" s="20"/>
    </row>
    <row r="3209" spans="1:23">
      <c r="A3209" s="20"/>
      <c r="B3209" s="21" t="s">
        <v>5540</v>
      </c>
      <c r="C3209" s="22" t="s">
        <v>5507</v>
      </c>
      <c r="D3209" s="22" t="s">
        <v>1927</v>
      </c>
      <c r="E3209" s="22" t="s">
        <v>679</v>
      </c>
      <c r="F3209" s="22" t="s">
        <v>1888</v>
      </c>
      <c r="G3209" s="22" t="s">
        <v>581</v>
      </c>
      <c r="H3209" s="23" t="s">
        <v>3698</v>
      </c>
      <c r="I3209" s="20"/>
      <c r="J3209" s="20"/>
      <c r="K3209" s="20"/>
      <c r="L3209" s="20"/>
      <c r="M3209" s="20"/>
      <c r="N3209" s="20"/>
      <c r="O3209" s="20"/>
      <c r="P3209" s="20"/>
      <c r="Q3209" s="20"/>
      <c r="R3209" s="20"/>
      <c r="S3209" s="20"/>
      <c r="T3209" s="20"/>
      <c r="U3209" s="20"/>
      <c r="V3209" s="20"/>
      <c r="W3209" s="20"/>
    </row>
    <row r="3210" spans="1:23">
      <c r="A3210" s="20"/>
      <c r="B3210" s="24" t="s">
        <v>5541</v>
      </c>
      <c r="C3210" s="25" t="s">
        <v>5507</v>
      </c>
      <c r="D3210" s="25" t="s">
        <v>5510</v>
      </c>
      <c r="E3210" s="25" t="s">
        <v>679</v>
      </c>
      <c r="F3210" s="25" t="s">
        <v>1888</v>
      </c>
      <c r="G3210" s="25" t="s">
        <v>581</v>
      </c>
      <c r="H3210" s="26" t="s">
        <v>3698</v>
      </c>
      <c r="I3210" s="20"/>
      <c r="J3210" s="20"/>
      <c r="K3210" s="20"/>
      <c r="L3210" s="20"/>
      <c r="M3210" s="20"/>
      <c r="N3210" s="20"/>
      <c r="O3210" s="20"/>
      <c r="P3210" s="20"/>
      <c r="Q3210" s="20"/>
      <c r="R3210" s="20"/>
      <c r="S3210" s="20"/>
      <c r="T3210" s="20"/>
      <c r="U3210" s="20"/>
      <c r="V3210" s="20"/>
      <c r="W3210" s="20"/>
    </row>
    <row r="3211" spans="1:23">
      <c r="A3211" s="20"/>
      <c r="B3211" s="21" t="s">
        <v>5542</v>
      </c>
      <c r="C3211" s="22" t="s">
        <v>5507</v>
      </c>
      <c r="D3211" s="22" t="s">
        <v>1927</v>
      </c>
      <c r="E3211" s="22" t="s">
        <v>667</v>
      </c>
      <c r="F3211" s="22" t="s">
        <v>713</v>
      </c>
      <c r="G3211" s="22" t="s">
        <v>275</v>
      </c>
      <c r="H3211" s="23" t="s">
        <v>5543</v>
      </c>
      <c r="I3211" s="20"/>
      <c r="J3211" s="20"/>
      <c r="K3211" s="20"/>
      <c r="L3211" s="20"/>
      <c r="M3211" s="20"/>
      <c r="N3211" s="20"/>
      <c r="O3211" s="20"/>
      <c r="P3211" s="20"/>
      <c r="Q3211" s="20"/>
      <c r="R3211" s="20"/>
      <c r="S3211" s="20"/>
      <c r="T3211" s="20"/>
      <c r="U3211" s="20"/>
      <c r="V3211" s="20"/>
      <c r="W3211" s="20"/>
    </row>
    <row r="3212" spans="1:23">
      <c r="A3212" s="20"/>
      <c r="B3212" s="24" t="s">
        <v>5544</v>
      </c>
      <c r="C3212" s="25"/>
      <c r="D3212" s="25"/>
      <c r="E3212" s="25" t="s">
        <v>5126</v>
      </c>
      <c r="F3212" s="25"/>
      <c r="G3212" s="25"/>
      <c r="H3212" s="26"/>
      <c r="I3212" s="20"/>
      <c r="J3212" s="20"/>
      <c r="K3212" s="20"/>
      <c r="L3212" s="20"/>
      <c r="M3212" s="20"/>
      <c r="N3212" s="20"/>
      <c r="O3212" s="20"/>
      <c r="P3212" s="20"/>
      <c r="Q3212" s="20"/>
      <c r="R3212" s="20"/>
      <c r="S3212" s="20"/>
      <c r="T3212" s="20"/>
      <c r="U3212" s="20"/>
      <c r="V3212" s="20"/>
      <c r="W3212" s="20"/>
    </row>
    <row r="3213" spans="1:23">
      <c r="A3213" s="20"/>
      <c r="B3213" s="21"/>
      <c r="C3213" s="22"/>
      <c r="D3213" s="22"/>
      <c r="E3213" s="22" t="s">
        <v>5545</v>
      </c>
      <c r="F3213" s="22"/>
      <c r="G3213" s="22"/>
      <c r="H3213" s="23"/>
      <c r="I3213" s="20"/>
      <c r="J3213" s="20"/>
      <c r="K3213" s="20"/>
      <c r="L3213" s="20"/>
      <c r="M3213" s="20"/>
      <c r="N3213" s="20"/>
      <c r="O3213" s="20"/>
      <c r="P3213" s="20"/>
      <c r="Q3213" s="20"/>
      <c r="R3213" s="20"/>
      <c r="S3213" s="20"/>
      <c r="T3213" s="20"/>
      <c r="U3213" s="20"/>
      <c r="V3213" s="20"/>
      <c r="W3213" s="20"/>
    </row>
    <row r="3214" spans="1:23">
      <c r="A3214" s="20"/>
      <c r="B3214" s="24" t="s">
        <v>5047</v>
      </c>
      <c r="C3214" s="25"/>
      <c r="D3214" s="25"/>
      <c r="E3214" s="25" t="s">
        <v>5546</v>
      </c>
      <c r="F3214" s="25"/>
      <c r="G3214" s="25"/>
      <c r="H3214" s="26"/>
      <c r="I3214" s="20"/>
      <c r="J3214" s="20"/>
      <c r="K3214" s="20"/>
      <c r="L3214" s="20"/>
      <c r="M3214" s="20"/>
      <c r="N3214" s="20"/>
      <c r="O3214" s="20"/>
      <c r="P3214" s="20"/>
      <c r="Q3214" s="20"/>
      <c r="R3214" s="20"/>
      <c r="S3214" s="20"/>
      <c r="T3214" s="20"/>
      <c r="U3214" s="20"/>
      <c r="V3214" s="20"/>
      <c r="W3214" s="20"/>
    </row>
    <row r="3215" spans="1:23">
      <c r="A3215" s="20"/>
      <c r="B3215" s="21" t="s">
        <v>2222</v>
      </c>
      <c r="C3215" s="22"/>
      <c r="D3215" s="22"/>
      <c r="E3215" s="22" t="s">
        <v>5050</v>
      </c>
      <c r="F3215" s="22"/>
      <c r="G3215" s="22"/>
      <c r="H3215" s="23" t="s">
        <v>5051</v>
      </c>
      <c r="I3215" s="20"/>
      <c r="J3215" s="20"/>
      <c r="K3215" s="20"/>
      <c r="L3215" s="20"/>
      <c r="M3215" s="20"/>
      <c r="N3215" s="20"/>
      <c r="O3215" s="20"/>
      <c r="P3215" s="20"/>
      <c r="Q3215" s="20"/>
      <c r="R3215" s="20"/>
      <c r="S3215" s="20"/>
      <c r="T3215" s="20"/>
      <c r="U3215" s="20"/>
      <c r="V3215" s="20"/>
      <c r="W3215" s="20"/>
    </row>
    <row r="3216" spans="1:23">
      <c r="A3216" s="20"/>
      <c r="B3216" s="24" t="s">
        <v>5345</v>
      </c>
      <c r="C3216" s="25"/>
      <c r="D3216" s="25"/>
      <c r="E3216" s="25" t="s">
        <v>5142</v>
      </c>
      <c r="F3216" s="25"/>
      <c r="G3216" s="25"/>
      <c r="H3216" s="26" t="s">
        <v>5333</v>
      </c>
      <c r="I3216" s="20"/>
      <c r="J3216" s="20"/>
      <c r="K3216" s="20"/>
      <c r="L3216" s="20"/>
      <c r="M3216" s="20"/>
      <c r="N3216" s="20"/>
      <c r="O3216" s="20"/>
      <c r="P3216" s="20"/>
      <c r="Q3216" s="20"/>
      <c r="R3216" s="20"/>
      <c r="S3216" s="20"/>
      <c r="T3216" s="20"/>
      <c r="U3216" s="20"/>
      <c r="V3216" s="20"/>
      <c r="W3216" s="20"/>
    </row>
    <row r="3217" spans="1:23">
      <c r="A3217" s="20"/>
      <c r="B3217" s="21" t="s">
        <v>4438</v>
      </c>
      <c r="C3217" s="22" t="s">
        <v>5312</v>
      </c>
      <c r="D3217" s="22" t="s">
        <v>5055</v>
      </c>
      <c r="E3217" s="22" t="s">
        <v>4553</v>
      </c>
      <c r="F3217" s="22" t="s">
        <v>5313</v>
      </c>
      <c r="G3217" s="22" t="s">
        <v>5314</v>
      </c>
      <c r="H3217" s="23" t="s">
        <v>5057</v>
      </c>
      <c r="I3217" s="20"/>
      <c r="J3217" s="20"/>
      <c r="K3217" s="20"/>
      <c r="L3217" s="20"/>
      <c r="M3217" s="20"/>
      <c r="N3217" s="20"/>
      <c r="O3217" s="20"/>
      <c r="P3217" s="20"/>
      <c r="Q3217" s="20"/>
      <c r="R3217" s="20"/>
      <c r="S3217" s="20"/>
      <c r="T3217" s="20"/>
      <c r="U3217" s="20"/>
      <c r="V3217" s="20"/>
      <c r="W3217" s="20"/>
    </row>
    <row r="3218" spans="1:23">
      <c r="A3218" s="20"/>
      <c r="B3218" s="24" t="s">
        <v>5547</v>
      </c>
      <c r="C3218" s="25" t="s">
        <v>5316</v>
      </c>
      <c r="D3218" s="25" t="s">
        <v>1927</v>
      </c>
      <c r="E3218" s="25" t="s">
        <v>141</v>
      </c>
      <c r="F3218" s="25" t="s">
        <v>138</v>
      </c>
      <c r="G3218" s="25" t="s">
        <v>666</v>
      </c>
      <c r="H3218" s="26" t="s">
        <v>5339</v>
      </c>
      <c r="I3218" s="20"/>
      <c r="J3218" s="20"/>
      <c r="K3218" s="20"/>
      <c r="L3218" s="20"/>
      <c r="M3218" s="20"/>
      <c r="N3218" s="20"/>
      <c r="O3218" s="20"/>
      <c r="P3218" s="20"/>
      <c r="Q3218" s="20"/>
      <c r="R3218" s="20"/>
      <c r="S3218" s="20"/>
      <c r="T3218" s="20"/>
      <c r="U3218" s="20"/>
      <c r="V3218" s="20"/>
      <c r="W3218" s="20"/>
    </row>
    <row r="3219" spans="1:23">
      <c r="A3219" s="20"/>
      <c r="B3219" s="21" t="s">
        <v>5548</v>
      </c>
      <c r="C3219" s="22" t="s">
        <v>5316</v>
      </c>
      <c r="D3219" s="22" t="s">
        <v>1927</v>
      </c>
      <c r="E3219" s="22" t="s">
        <v>4930</v>
      </c>
      <c r="F3219" s="22" t="s">
        <v>172</v>
      </c>
      <c r="G3219" s="22" t="s">
        <v>3088</v>
      </c>
      <c r="H3219" s="23" t="s">
        <v>1156</v>
      </c>
      <c r="I3219" s="20"/>
      <c r="J3219" s="20"/>
      <c r="K3219" s="20"/>
      <c r="L3219" s="20"/>
      <c r="M3219" s="20"/>
      <c r="N3219" s="20"/>
      <c r="O3219" s="20"/>
      <c r="P3219" s="20"/>
      <c r="Q3219" s="20"/>
      <c r="R3219" s="20"/>
      <c r="S3219" s="20"/>
      <c r="T3219" s="20"/>
      <c r="U3219" s="20"/>
      <c r="V3219" s="20"/>
      <c r="W3219" s="20"/>
    </row>
    <row r="3220" spans="1:23">
      <c r="A3220" s="20"/>
      <c r="B3220" s="24" t="s">
        <v>5321</v>
      </c>
      <c r="C3220" s="25" t="s">
        <v>5316</v>
      </c>
      <c r="D3220" s="25" t="s">
        <v>1927</v>
      </c>
      <c r="E3220" s="25" t="s">
        <v>315</v>
      </c>
      <c r="F3220" s="25" t="s">
        <v>1296</v>
      </c>
      <c r="G3220" s="25" t="s">
        <v>5264</v>
      </c>
      <c r="H3220" s="26" t="s">
        <v>5549</v>
      </c>
      <c r="I3220" s="20"/>
      <c r="J3220" s="20"/>
      <c r="K3220" s="20"/>
      <c r="L3220" s="20"/>
      <c r="M3220" s="20"/>
      <c r="N3220" s="20"/>
      <c r="O3220" s="20"/>
      <c r="P3220" s="20"/>
      <c r="Q3220" s="20"/>
      <c r="R3220" s="20"/>
      <c r="S3220" s="20"/>
      <c r="T3220" s="20"/>
      <c r="U3220" s="20"/>
      <c r="V3220" s="20"/>
      <c r="W3220" s="20"/>
    </row>
    <row r="3221" spans="1:23">
      <c r="A3221" s="20"/>
      <c r="B3221" s="21" t="s">
        <v>5321</v>
      </c>
      <c r="C3221" s="22" t="s">
        <v>5316</v>
      </c>
      <c r="D3221" s="22" t="s">
        <v>6</v>
      </c>
      <c r="E3221" s="22" t="s">
        <v>1294</v>
      </c>
      <c r="F3221" s="22" t="s">
        <v>4181</v>
      </c>
      <c r="G3221" s="22" t="s">
        <v>298</v>
      </c>
      <c r="H3221" s="23" t="s">
        <v>5550</v>
      </c>
      <c r="I3221" s="20"/>
      <c r="J3221" s="20"/>
      <c r="K3221" s="20"/>
      <c r="L3221" s="20"/>
      <c r="M3221" s="20"/>
      <c r="N3221" s="20"/>
      <c r="O3221" s="20"/>
      <c r="P3221" s="20"/>
      <c r="Q3221" s="20"/>
      <c r="R3221" s="20"/>
      <c r="S3221" s="20"/>
      <c r="T3221" s="20"/>
      <c r="U3221" s="20"/>
      <c r="V3221" s="20"/>
      <c r="W3221" s="20"/>
    </row>
    <row r="3222" spans="1:23">
      <c r="A3222" s="20"/>
      <c r="B3222" s="24" t="s">
        <v>5551</v>
      </c>
      <c r="C3222" s="25" t="s">
        <v>5316</v>
      </c>
      <c r="D3222" s="25" t="s">
        <v>1927</v>
      </c>
      <c r="E3222" s="25" t="s">
        <v>146</v>
      </c>
      <c r="F3222" s="25" t="s">
        <v>316</v>
      </c>
      <c r="G3222" s="25" t="s">
        <v>3559</v>
      </c>
      <c r="H3222" s="26" t="s">
        <v>974</v>
      </c>
      <c r="I3222" s="20"/>
      <c r="J3222" s="20"/>
      <c r="K3222" s="20"/>
      <c r="L3222" s="20"/>
      <c r="M3222" s="20"/>
      <c r="N3222" s="20"/>
      <c r="O3222" s="20"/>
      <c r="P3222" s="20"/>
      <c r="Q3222" s="20"/>
      <c r="R3222" s="20"/>
      <c r="S3222" s="20"/>
      <c r="T3222" s="20"/>
      <c r="U3222" s="20"/>
      <c r="V3222" s="20"/>
      <c r="W3222" s="20"/>
    </row>
    <row r="3223" spans="1:23">
      <c r="A3223" s="20"/>
      <c r="B3223" s="21" t="s">
        <v>5551</v>
      </c>
      <c r="C3223" s="22" t="s">
        <v>5316</v>
      </c>
      <c r="D3223" s="22" t="s">
        <v>6</v>
      </c>
      <c r="E3223" s="22" t="s">
        <v>284</v>
      </c>
      <c r="F3223" s="22" t="s">
        <v>148</v>
      </c>
      <c r="G3223" s="22" t="s">
        <v>4233</v>
      </c>
      <c r="H3223" s="23" t="s">
        <v>5552</v>
      </c>
      <c r="I3223" s="20"/>
      <c r="J3223" s="20"/>
      <c r="K3223" s="20"/>
      <c r="L3223" s="20"/>
      <c r="M3223" s="20"/>
      <c r="N3223" s="20"/>
      <c r="O3223" s="20"/>
      <c r="P3223" s="20"/>
      <c r="Q3223" s="20"/>
      <c r="R3223" s="20"/>
      <c r="S3223" s="20"/>
      <c r="T3223" s="20"/>
      <c r="U3223" s="20"/>
      <c r="V3223" s="20"/>
      <c r="W3223" s="20"/>
    </row>
    <row r="3224" spans="1:23">
      <c r="A3224" s="20"/>
      <c r="B3224" s="24" t="s">
        <v>5325</v>
      </c>
      <c r="C3224" s="25" t="s">
        <v>5316</v>
      </c>
      <c r="D3224" s="25" t="s">
        <v>1927</v>
      </c>
      <c r="E3224" s="25" t="s">
        <v>225</v>
      </c>
      <c r="F3224" s="25" t="s">
        <v>297</v>
      </c>
      <c r="G3224" s="25" t="s">
        <v>714</v>
      </c>
      <c r="H3224" s="26" t="s">
        <v>5553</v>
      </c>
      <c r="I3224" s="20"/>
      <c r="J3224" s="20"/>
      <c r="K3224" s="20"/>
      <c r="L3224" s="20"/>
      <c r="M3224" s="20"/>
      <c r="N3224" s="20"/>
      <c r="O3224" s="20"/>
      <c r="P3224" s="20"/>
      <c r="Q3224" s="20"/>
      <c r="R3224" s="20"/>
      <c r="S3224" s="20"/>
      <c r="T3224" s="20"/>
      <c r="U3224" s="20"/>
      <c r="V3224" s="20"/>
      <c r="W3224" s="20"/>
    </row>
    <row r="3225" spans="1:23">
      <c r="A3225" s="20"/>
      <c r="B3225" s="21" t="s">
        <v>5325</v>
      </c>
      <c r="C3225" s="22" t="s">
        <v>5316</v>
      </c>
      <c r="D3225" s="22" t="s">
        <v>6</v>
      </c>
      <c r="E3225" s="22" t="s">
        <v>289</v>
      </c>
      <c r="F3225" s="22" t="s">
        <v>3088</v>
      </c>
      <c r="G3225" s="22" t="s">
        <v>1813</v>
      </c>
      <c r="H3225" s="23" t="s">
        <v>5554</v>
      </c>
      <c r="I3225" s="20"/>
      <c r="J3225" s="20"/>
      <c r="K3225" s="20"/>
      <c r="L3225" s="20"/>
      <c r="M3225" s="20"/>
      <c r="N3225" s="20"/>
      <c r="O3225" s="20"/>
      <c r="P3225" s="20"/>
      <c r="Q3225" s="20"/>
      <c r="R3225" s="20"/>
      <c r="S3225" s="20"/>
      <c r="T3225" s="20"/>
      <c r="U3225" s="20"/>
      <c r="V3225" s="20"/>
      <c r="W3225" s="20"/>
    </row>
    <row r="3226" spans="1:23">
      <c r="A3226" s="20"/>
      <c r="B3226" s="24" t="s">
        <v>5047</v>
      </c>
      <c r="C3226" s="25"/>
      <c r="D3226" s="25"/>
      <c r="E3226" s="25" t="s">
        <v>5257</v>
      </c>
      <c r="F3226" s="25"/>
      <c r="G3226" s="25"/>
      <c r="H3226" s="26"/>
      <c r="I3226" s="20"/>
      <c r="J3226" s="20"/>
      <c r="K3226" s="20"/>
      <c r="L3226" s="20"/>
      <c r="M3226" s="20"/>
      <c r="N3226" s="20"/>
      <c r="O3226" s="20"/>
      <c r="P3226" s="20"/>
      <c r="Q3226" s="20"/>
      <c r="R3226" s="20"/>
      <c r="S3226" s="20"/>
      <c r="T3226" s="20"/>
      <c r="U3226" s="20"/>
      <c r="V3226" s="20"/>
      <c r="W3226" s="20"/>
    </row>
    <row r="3227" spans="1:23">
      <c r="A3227" s="20"/>
      <c r="B3227" s="21" t="s">
        <v>2222</v>
      </c>
      <c r="C3227" s="22"/>
      <c r="D3227" s="22"/>
      <c r="E3227" s="22" t="s">
        <v>5050</v>
      </c>
      <c r="F3227" s="22"/>
      <c r="G3227" s="22"/>
      <c r="H3227" s="23" t="s">
        <v>5051</v>
      </c>
      <c r="I3227" s="20"/>
      <c r="J3227" s="20"/>
      <c r="K3227" s="20"/>
      <c r="L3227" s="20"/>
      <c r="M3227" s="20"/>
      <c r="N3227" s="20"/>
      <c r="O3227" s="20"/>
      <c r="P3227" s="20"/>
      <c r="Q3227" s="20"/>
      <c r="R3227" s="20"/>
      <c r="S3227" s="20"/>
      <c r="T3227" s="20"/>
      <c r="U3227" s="20"/>
      <c r="V3227" s="20"/>
      <c r="W3227" s="20"/>
    </row>
    <row r="3228" spans="1:23">
      <c r="A3228" s="20"/>
      <c r="B3228" s="24" t="s">
        <v>5258</v>
      </c>
      <c r="C3228" s="25"/>
      <c r="D3228" s="25"/>
      <c r="E3228" s="25" t="s">
        <v>5555</v>
      </c>
      <c r="F3228" s="25"/>
      <c r="G3228" s="25"/>
      <c r="H3228" s="26" t="s">
        <v>5333</v>
      </c>
      <c r="I3228" s="20"/>
      <c r="J3228" s="20"/>
      <c r="K3228" s="20"/>
      <c r="L3228" s="20"/>
      <c r="M3228" s="20"/>
      <c r="N3228" s="20"/>
      <c r="O3228" s="20"/>
      <c r="P3228" s="20"/>
      <c r="Q3228" s="20"/>
      <c r="R3228" s="20"/>
      <c r="S3228" s="20"/>
      <c r="T3228" s="20"/>
      <c r="U3228" s="20"/>
      <c r="V3228" s="20"/>
      <c r="W3228" s="20"/>
    </row>
    <row r="3229" spans="1:23">
      <c r="A3229" s="20"/>
      <c r="B3229" s="21" t="s">
        <v>4438</v>
      </c>
      <c r="C3229" s="22" t="s">
        <v>5312</v>
      </c>
      <c r="D3229" s="22" t="s">
        <v>5055</v>
      </c>
      <c r="E3229" s="22" t="s">
        <v>4553</v>
      </c>
      <c r="F3229" s="22" t="s">
        <v>5056</v>
      </c>
      <c r="G3229" s="22" t="s">
        <v>5314</v>
      </c>
      <c r="H3229" s="23" t="s">
        <v>5057</v>
      </c>
      <c r="I3229" s="20"/>
      <c r="J3229" s="20"/>
      <c r="K3229" s="20"/>
      <c r="L3229" s="20"/>
      <c r="M3229" s="20"/>
      <c r="N3229" s="20"/>
      <c r="O3229" s="20"/>
      <c r="P3229" s="20"/>
      <c r="Q3229" s="20"/>
      <c r="R3229" s="20"/>
      <c r="S3229" s="20"/>
      <c r="T3229" s="20"/>
      <c r="U3229" s="20"/>
      <c r="V3229" s="20"/>
      <c r="W3229" s="20"/>
    </row>
    <row r="3230" spans="1:23">
      <c r="A3230" s="20"/>
      <c r="B3230" s="24" t="s">
        <v>5556</v>
      </c>
      <c r="C3230" s="25" t="s">
        <v>5557</v>
      </c>
      <c r="D3230" s="25" t="s">
        <v>1927</v>
      </c>
      <c r="E3230" s="25" t="s">
        <v>146</v>
      </c>
      <c r="F3230" s="25" t="s">
        <v>148</v>
      </c>
      <c r="G3230" s="25" t="s">
        <v>667</v>
      </c>
      <c r="H3230" s="26" t="s">
        <v>4603</v>
      </c>
      <c r="I3230" s="20"/>
      <c r="J3230" s="20"/>
      <c r="K3230" s="20"/>
      <c r="L3230" s="20"/>
      <c r="M3230" s="20"/>
      <c r="N3230" s="20"/>
      <c r="O3230" s="20"/>
      <c r="P3230" s="20"/>
      <c r="Q3230" s="20"/>
      <c r="R3230" s="20"/>
      <c r="S3230" s="20"/>
      <c r="T3230" s="20"/>
      <c r="U3230" s="20"/>
      <c r="V3230" s="20"/>
      <c r="W3230" s="20"/>
    </row>
    <row r="3231" spans="1:23">
      <c r="A3231" s="20"/>
      <c r="B3231" s="21" t="s">
        <v>5558</v>
      </c>
      <c r="C3231" s="22"/>
      <c r="D3231" s="22"/>
      <c r="E3231" s="22" t="s">
        <v>5559</v>
      </c>
      <c r="F3231" s="22"/>
      <c r="G3231" s="22"/>
      <c r="H3231" s="23"/>
      <c r="I3231" s="20"/>
      <c r="J3231" s="20"/>
      <c r="K3231" s="20"/>
      <c r="L3231" s="20"/>
      <c r="M3231" s="20"/>
      <c r="N3231" s="20"/>
      <c r="O3231" s="20"/>
      <c r="P3231" s="20"/>
      <c r="Q3231" s="20"/>
      <c r="R3231" s="20"/>
      <c r="S3231" s="20"/>
      <c r="T3231" s="20"/>
      <c r="U3231" s="20"/>
      <c r="V3231" s="20"/>
      <c r="W3231" s="20"/>
    </row>
    <row r="3232" spans="1:23">
      <c r="A3232" s="20"/>
      <c r="B3232" s="24" t="s">
        <v>2222</v>
      </c>
      <c r="C3232" s="25"/>
      <c r="D3232" s="25"/>
      <c r="E3232" s="25" t="s">
        <v>5050</v>
      </c>
      <c r="F3232" s="25"/>
      <c r="G3232" s="25"/>
      <c r="H3232" s="26" t="s">
        <v>5051</v>
      </c>
      <c r="I3232" s="20"/>
      <c r="J3232" s="20"/>
      <c r="K3232" s="20"/>
      <c r="L3232" s="20"/>
      <c r="M3232" s="20"/>
      <c r="N3232" s="20"/>
      <c r="O3232" s="20"/>
      <c r="P3232" s="20"/>
      <c r="Q3232" s="20"/>
      <c r="R3232" s="20"/>
      <c r="S3232" s="20"/>
      <c r="T3232" s="20"/>
      <c r="U3232" s="20"/>
      <c r="V3232" s="20"/>
      <c r="W3232" s="20"/>
    </row>
    <row r="3233" spans="1:23">
      <c r="A3233" s="20"/>
      <c r="B3233" s="21" t="s">
        <v>5420</v>
      </c>
      <c r="C3233" s="22"/>
      <c r="D3233" s="22"/>
      <c r="E3233" s="22" t="s">
        <v>5560</v>
      </c>
      <c r="F3233" s="22"/>
      <c r="G3233" s="22"/>
      <c r="H3233" s="23" t="s">
        <v>5333</v>
      </c>
      <c r="I3233" s="20"/>
      <c r="J3233" s="20"/>
      <c r="K3233" s="20"/>
      <c r="L3233" s="20"/>
      <c r="M3233" s="20"/>
      <c r="N3233" s="20"/>
      <c r="O3233" s="20"/>
      <c r="P3233" s="20"/>
      <c r="Q3233" s="20"/>
      <c r="R3233" s="20"/>
      <c r="S3233" s="20"/>
      <c r="T3233" s="20"/>
      <c r="U3233" s="20"/>
      <c r="V3233" s="20"/>
      <c r="W3233" s="20"/>
    </row>
    <row r="3234" spans="1:23">
      <c r="A3234" s="20"/>
      <c r="B3234" s="24" t="s">
        <v>4438</v>
      </c>
      <c r="C3234" s="25" t="s">
        <v>5312</v>
      </c>
      <c r="D3234" s="25" t="s">
        <v>5055</v>
      </c>
      <c r="E3234" s="25" t="s">
        <v>4553</v>
      </c>
      <c r="F3234" s="25" t="s">
        <v>5056</v>
      </c>
      <c r="G3234" s="25" t="s">
        <v>5314</v>
      </c>
      <c r="H3234" s="26" t="s">
        <v>5057</v>
      </c>
      <c r="I3234" s="20"/>
      <c r="J3234" s="20"/>
      <c r="K3234" s="20"/>
      <c r="L3234" s="20"/>
      <c r="M3234" s="20"/>
      <c r="N3234" s="20"/>
      <c r="O3234" s="20"/>
      <c r="P3234" s="20"/>
      <c r="Q3234" s="20"/>
      <c r="R3234" s="20"/>
      <c r="S3234" s="20"/>
      <c r="T3234" s="20"/>
      <c r="U3234" s="20"/>
      <c r="V3234" s="20"/>
      <c r="W3234" s="20"/>
    </row>
    <row r="3235" spans="1:23">
      <c r="A3235" s="20"/>
      <c r="B3235" s="21" t="s">
        <v>5561</v>
      </c>
      <c r="C3235" s="22" t="s">
        <v>5562</v>
      </c>
      <c r="D3235" s="22" t="s">
        <v>1927</v>
      </c>
      <c r="E3235" s="22" t="s">
        <v>2015</v>
      </c>
      <c r="F3235" s="22" t="s">
        <v>679</v>
      </c>
      <c r="G3235" s="22" t="s">
        <v>633</v>
      </c>
      <c r="H3235" s="23" t="s">
        <v>5453</v>
      </c>
      <c r="I3235" s="20"/>
      <c r="J3235" s="20"/>
      <c r="K3235" s="20"/>
      <c r="L3235" s="20"/>
      <c r="M3235" s="20"/>
      <c r="N3235" s="20"/>
      <c r="O3235" s="20"/>
      <c r="P3235" s="20"/>
      <c r="Q3235" s="20"/>
      <c r="R3235" s="20"/>
      <c r="S3235" s="20"/>
      <c r="T3235" s="20"/>
      <c r="U3235" s="20"/>
      <c r="V3235" s="20"/>
      <c r="W3235" s="20"/>
    </row>
    <row r="3236" spans="1:23">
      <c r="A3236" s="20"/>
      <c r="B3236" s="24" t="s">
        <v>5321</v>
      </c>
      <c r="C3236" s="25" t="s">
        <v>5562</v>
      </c>
      <c r="D3236" s="25" t="s">
        <v>1927</v>
      </c>
      <c r="E3236" s="25" t="s">
        <v>4207</v>
      </c>
      <c r="F3236" s="25" t="s">
        <v>290</v>
      </c>
      <c r="G3236" s="25" t="s">
        <v>607</v>
      </c>
      <c r="H3236" s="26" t="s">
        <v>1797</v>
      </c>
      <c r="I3236" s="20"/>
      <c r="J3236" s="20"/>
      <c r="K3236" s="20"/>
      <c r="L3236" s="20"/>
      <c r="M3236" s="20"/>
      <c r="N3236" s="20"/>
      <c r="O3236" s="20"/>
      <c r="P3236" s="20"/>
      <c r="Q3236" s="20"/>
      <c r="R3236" s="20"/>
      <c r="S3236" s="20"/>
      <c r="T3236" s="20"/>
      <c r="U3236" s="20"/>
      <c r="V3236" s="20"/>
      <c r="W3236" s="20"/>
    </row>
    <row r="3237" spans="1:23">
      <c r="A3237" s="20"/>
      <c r="B3237" s="21" t="s">
        <v>5563</v>
      </c>
      <c r="C3237" s="22" t="s">
        <v>5562</v>
      </c>
      <c r="D3237" s="22" t="s">
        <v>1927</v>
      </c>
      <c r="E3237" s="22" t="s">
        <v>149</v>
      </c>
      <c r="F3237" s="22" t="s">
        <v>2204</v>
      </c>
      <c r="G3237" s="22" t="s">
        <v>4456</v>
      </c>
      <c r="H3237" s="23" t="s">
        <v>5564</v>
      </c>
      <c r="I3237" s="20"/>
      <c r="J3237" s="20"/>
      <c r="K3237" s="20"/>
      <c r="L3237" s="20"/>
      <c r="M3237" s="20"/>
      <c r="N3237" s="20"/>
      <c r="O3237" s="20"/>
      <c r="P3237" s="20"/>
      <c r="Q3237" s="20"/>
      <c r="R3237" s="20"/>
      <c r="S3237" s="20"/>
      <c r="T3237" s="20"/>
      <c r="U3237" s="20"/>
      <c r="V3237" s="20"/>
      <c r="W3237" s="20"/>
    </row>
    <row r="3238" spans="1:23">
      <c r="A3238" s="20"/>
      <c r="B3238" s="24" t="s">
        <v>5565</v>
      </c>
      <c r="C3238" s="25" t="s">
        <v>5562</v>
      </c>
      <c r="D3238" s="25" t="s">
        <v>1927</v>
      </c>
      <c r="E3238" s="25" t="s">
        <v>226</v>
      </c>
      <c r="F3238" s="25" t="s">
        <v>4233</v>
      </c>
      <c r="G3238" s="25" t="s">
        <v>1347</v>
      </c>
      <c r="H3238" s="26" t="s">
        <v>5566</v>
      </c>
      <c r="I3238" s="20"/>
      <c r="J3238" s="20"/>
      <c r="K3238" s="20"/>
      <c r="L3238" s="20"/>
      <c r="M3238" s="20"/>
      <c r="N3238" s="20"/>
      <c r="O3238" s="20"/>
      <c r="P3238" s="20"/>
      <c r="Q3238" s="20"/>
      <c r="R3238" s="20"/>
      <c r="S3238" s="20"/>
      <c r="T3238" s="20"/>
      <c r="U3238" s="20"/>
      <c r="V3238" s="20"/>
      <c r="W3238" s="20"/>
    </row>
    <row r="3239" spans="1:23">
      <c r="A3239" s="20"/>
      <c r="B3239" s="21" t="s">
        <v>2511</v>
      </c>
      <c r="C3239" s="22"/>
      <c r="D3239" s="22"/>
      <c r="E3239" s="22" t="s">
        <v>5126</v>
      </c>
      <c r="F3239" s="22"/>
      <c r="G3239" s="22"/>
      <c r="H3239" s="23"/>
      <c r="I3239" s="20"/>
      <c r="J3239" s="20"/>
      <c r="K3239" s="20"/>
      <c r="L3239" s="20"/>
      <c r="M3239" s="20"/>
      <c r="N3239" s="20"/>
      <c r="O3239" s="20"/>
      <c r="P3239" s="20"/>
      <c r="Q3239" s="20"/>
      <c r="R3239" s="20"/>
      <c r="S3239" s="20"/>
      <c r="T3239" s="20"/>
      <c r="U3239" s="20"/>
      <c r="V3239" s="20"/>
      <c r="W3239" s="20"/>
    </row>
    <row r="3240" spans="1:23">
      <c r="A3240" s="20"/>
      <c r="B3240" s="24"/>
      <c r="C3240" s="25"/>
      <c r="D3240" s="25"/>
      <c r="E3240" s="25" t="s">
        <v>5567</v>
      </c>
      <c r="F3240" s="25"/>
      <c r="G3240" s="25"/>
      <c r="H3240" s="26"/>
      <c r="I3240" s="20"/>
      <c r="J3240" s="20"/>
      <c r="K3240" s="20"/>
      <c r="L3240" s="20"/>
      <c r="M3240" s="20"/>
      <c r="N3240" s="20"/>
      <c r="O3240" s="20"/>
      <c r="P3240" s="20"/>
      <c r="Q3240" s="20"/>
      <c r="R3240" s="20"/>
      <c r="S3240" s="20"/>
      <c r="T3240" s="20"/>
      <c r="U3240" s="20"/>
      <c r="V3240" s="20"/>
      <c r="W3240" s="20"/>
    </row>
    <row r="3241" spans="1:23">
      <c r="A3241" s="20"/>
      <c r="B3241" s="21" t="s">
        <v>5502</v>
      </c>
      <c r="C3241" s="22"/>
      <c r="D3241" s="22"/>
      <c r="E3241" s="22" t="s">
        <v>5568</v>
      </c>
      <c r="F3241" s="22"/>
      <c r="G3241" s="22"/>
      <c r="H3241" s="23"/>
      <c r="I3241" s="20"/>
      <c r="J3241" s="20"/>
      <c r="K3241" s="20"/>
      <c r="L3241" s="20"/>
      <c r="M3241" s="20"/>
      <c r="N3241" s="20"/>
      <c r="O3241" s="20"/>
      <c r="P3241" s="20"/>
      <c r="Q3241" s="20"/>
      <c r="R3241" s="20"/>
      <c r="S3241" s="20"/>
      <c r="T3241" s="20"/>
      <c r="U3241" s="20"/>
      <c r="V3241" s="20"/>
      <c r="W3241" s="20"/>
    </row>
    <row r="3242" spans="1:23">
      <c r="A3242" s="20"/>
      <c r="B3242" s="24" t="s">
        <v>5372</v>
      </c>
      <c r="C3242" s="25"/>
      <c r="D3242" s="25"/>
      <c r="E3242" s="25" t="s">
        <v>5050</v>
      </c>
      <c r="F3242" s="25"/>
      <c r="G3242" s="25"/>
      <c r="H3242" s="26" t="s">
        <v>5051</v>
      </c>
      <c r="I3242" s="20"/>
      <c r="J3242" s="20"/>
      <c r="K3242" s="20"/>
      <c r="L3242" s="20"/>
      <c r="M3242" s="20"/>
      <c r="N3242" s="20"/>
      <c r="O3242" s="20"/>
      <c r="P3242" s="20"/>
      <c r="Q3242" s="20"/>
      <c r="R3242" s="20"/>
      <c r="S3242" s="20"/>
      <c r="T3242" s="20"/>
      <c r="U3242" s="20"/>
      <c r="V3242" s="20"/>
      <c r="W3242" s="20"/>
    </row>
    <row r="3243" spans="1:23">
      <c r="A3243" s="20"/>
      <c r="B3243" s="21" t="s">
        <v>17</v>
      </c>
      <c r="C3243" s="22"/>
      <c r="D3243" s="22"/>
      <c r="E3243" s="22" t="s">
        <v>5569</v>
      </c>
      <c r="F3243" s="22"/>
      <c r="G3243" s="22"/>
      <c r="H3243" s="23" t="s">
        <v>5570</v>
      </c>
      <c r="I3243" s="20"/>
      <c r="J3243" s="20"/>
      <c r="K3243" s="20"/>
      <c r="L3243" s="20"/>
      <c r="M3243" s="20"/>
      <c r="N3243" s="20"/>
      <c r="O3243" s="20"/>
      <c r="P3243" s="20"/>
      <c r="Q3243" s="20"/>
      <c r="R3243" s="20"/>
      <c r="S3243" s="20"/>
      <c r="T3243" s="20"/>
      <c r="U3243" s="20"/>
      <c r="V3243" s="20"/>
      <c r="W3243" s="20"/>
    </row>
    <row r="3244" spans="1:23">
      <c r="A3244" s="20"/>
      <c r="B3244" s="24" t="s">
        <v>4438</v>
      </c>
      <c r="C3244" s="25" t="s">
        <v>2221</v>
      </c>
      <c r="D3244" s="25" t="s">
        <v>5055</v>
      </c>
      <c r="E3244" s="25" t="s">
        <v>4553</v>
      </c>
      <c r="F3244" s="25" t="s">
        <v>5056</v>
      </c>
      <c r="G3244" s="25" t="s">
        <v>5133</v>
      </c>
      <c r="H3244" s="26" t="s">
        <v>5057</v>
      </c>
      <c r="I3244" s="20"/>
      <c r="J3244" s="20"/>
      <c r="K3244" s="20"/>
      <c r="L3244" s="20"/>
      <c r="M3244" s="20"/>
      <c r="N3244" s="20"/>
      <c r="O3244" s="20"/>
      <c r="P3244" s="20"/>
      <c r="Q3244" s="20"/>
      <c r="R3244" s="20"/>
      <c r="S3244" s="20"/>
      <c r="T3244" s="20"/>
      <c r="U3244" s="20"/>
      <c r="V3244" s="20"/>
      <c r="W3244" s="20"/>
    </row>
    <row r="3245" spans="1:23">
      <c r="A3245" s="20"/>
      <c r="B3245" s="21" t="s">
        <v>5571</v>
      </c>
      <c r="C3245" s="22" t="s">
        <v>5063</v>
      </c>
      <c r="D3245" s="22" t="s">
        <v>6</v>
      </c>
      <c r="E3245" s="22" t="s">
        <v>626</v>
      </c>
      <c r="F3245" s="22" t="s">
        <v>679</v>
      </c>
      <c r="G3245" s="22" t="s">
        <v>5065</v>
      </c>
      <c r="H3245" s="23" t="s">
        <v>5572</v>
      </c>
      <c r="I3245" s="20"/>
      <c r="J3245" s="20"/>
      <c r="K3245" s="20"/>
      <c r="L3245" s="20"/>
      <c r="M3245" s="20"/>
      <c r="N3245" s="20"/>
      <c r="O3245" s="20"/>
      <c r="P3245" s="20"/>
      <c r="Q3245" s="20"/>
      <c r="R3245" s="20"/>
      <c r="S3245" s="20"/>
      <c r="T3245" s="20"/>
      <c r="U3245" s="20"/>
      <c r="V3245" s="20"/>
      <c r="W3245" s="20"/>
    </row>
    <row r="3246" spans="1:23">
      <c r="A3246" s="20"/>
      <c r="B3246" s="24" t="s">
        <v>5573</v>
      </c>
      <c r="C3246" s="25" t="s">
        <v>5574</v>
      </c>
      <c r="D3246" s="25" t="s">
        <v>6</v>
      </c>
      <c r="E3246" s="25" t="s">
        <v>1890</v>
      </c>
      <c r="F3246" s="25" t="s">
        <v>624</v>
      </c>
      <c r="G3246" s="25" t="s">
        <v>4659</v>
      </c>
      <c r="H3246" s="26" t="s">
        <v>5575</v>
      </c>
      <c r="I3246" s="20"/>
      <c r="J3246" s="20"/>
      <c r="K3246" s="20"/>
      <c r="L3246" s="20"/>
      <c r="M3246" s="20"/>
      <c r="N3246" s="20"/>
      <c r="O3246" s="20"/>
      <c r="P3246" s="20"/>
      <c r="Q3246" s="20"/>
      <c r="R3246" s="20"/>
      <c r="S3246" s="20"/>
      <c r="T3246" s="20"/>
      <c r="U3246" s="20"/>
      <c r="V3246" s="20"/>
      <c r="W3246" s="20"/>
    </row>
    <row r="3247" spans="1:23">
      <c r="A3247" s="20"/>
      <c r="B3247" s="21" t="s">
        <v>5576</v>
      </c>
      <c r="C3247" s="22" t="s">
        <v>4917</v>
      </c>
      <c r="D3247" s="22" t="s">
        <v>1927</v>
      </c>
      <c r="E3247" s="22" t="s">
        <v>3088</v>
      </c>
      <c r="F3247" s="22" t="s">
        <v>5393</v>
      </c>
      <c r="G3247" s="22" t="s">
        <v>2033</v>
      </c>
      <c r="H3247" s="23" t="s">
        <v>5577</v>
      </c>
      <c r="I3247" s="20"/>
      <c r="J3247" s="20"/>
      <c r="K3247" s="20"/>
      <c r="L3247" s="20"/>
      <c r="M3247" s="20"/>
      <c r="N3247" s="20"/>
      <c r="O3247" s="20"/>
      <c r="P3247" s="20"/>
      <c r="Q3247" s="20"/>
      <c r="R3247" s="20"/>
      <c r="S3247" s="20"/>
      <c r="T3247" s="20"/>
      <c r="U3247" s="20"/>
      <c r="V3247" s="20"/>
      <c r="W3247" s="20"/>
    </row>
    <row r="3248" spans="1:23">
      <c r="A3248" s="20"/>
      <c r="B3248" s="21" t="s">
        <v>5578</v>
      </c>
      <c r="C3248" s="22" t="s">
        <v>5063</v>
      </c>
      <c r="D3248" s="22" t="s">
        <v>6</v>
      </c>
      <c r="E3248" s="22" t="s">
        <v>297</v>
      </c>
      <c r="F3248" s="22" t="s">
        <v>624</v>
      </c>
      <c r="G3248" s="22" t="s">
        <v>4659</v>
      </c>
      <c r="H3248" s="23" t="s">
        <v>5575</v>
      </c>
      <c r="I3248" s="20"/>
      <c r="J3248" s="20"/>
      <c r="K3248" s="20"/>
      <c r="L3248" s="20"/>
      <c r="M3248" s="20"/>
      <c r="N3248" s="20"/>
      <c r="O3248" s="20"/>
      <c r="P3248" s="20"/>
      <c r="Q3248" s="20"/>
      <c r="R3248" s="20"/>
      <c r="S3248" s="20"/>
      <c r="T3248" s="20"/>
      <c r="U3248" s="20"/>
      <c r="V3248" s="20"/>
      <c r="W3248" s="20"/>
    </row>
    <row r="3249" spans="1:23">
      <c r="A3249" s="20"/>
      <c r="B3249" s="24" t="s">
        <v>5579</v>
      </c>
      <c r="C3249" s="25" t="s">
        <v>5580</v>
      </c>
      <c r="D3249" s="25" t="s">
        <v>6</v>
      </c>
      <c r="E3249" s="25" t="s">
        <v>595</v>
      </c>
      <c r="F3249" s="25" t="s">
        <v>4659</v>
      </c>
      <c r="G3249" s="25" t="s">
        <v>674</v>
      </c>
      <c r="H3249" s="26" t="s">
        <v>5522</v>
      </c>
      <c r="I3249" s="20"/>
      <c r="J3249" s="20"/>
      <c r="K3249" s="20"/>
      <c r="L3249" s="20"/>
      <c r="M3249" s="20"/>
      <c r="N3249" s="20"/>
      <c r="O3249" s="20"/>
      <c r="P3249" s="20"/>
      <c r="Q3249" s="20"/>
      <c r="R3249" s="20"/>
      <c r="S3249" s="20"/>
      <c r="T3249" s="20"/>
      <c r="U3249" s="20"/>
      <c r="V3249" s="20"/>
      <c r="W3249" s="20"/>
    </row>
    <row r="3250" spans="1:23">
      <c r="A3250" s="20"/>
      <c r="B3250" s="21" t="s">
        <v>2511</v>
      </c>
      <c r="C3250" s="22"/>
      <c r="D3250" s="22"/>
      <c r="E3250" s="22" t="s">
        <v>5126</v>
      </c>
      <c r="F3250" s="22"/>
      <c r="G3250" s="22"/>
      <c r="H3250" s="23"/>
      <c r="I3250" s="20"/>
      <c r="J3250" s="20"/>
      <c r="K3250" s="20"/>
      <c r="L3250" s="20"/>
      <c r="M3250" s="20"/>
      <c r="N3250" s="20"/>
      <c r="O3250" s="20"/>
      <c r="P3250" s="20"/>
      <c r="Q3250" s="20"/>
      <c r="R3250" s="20"/>
      <c r="S3250" s="20"/>
      <c r="T3250" s="20"/>
      <c r="U3250" s="20"/>
      <c r="V3250" s="20"/>
      <c r="W3250" s="20"/>
    </row>
    <row r="3251" spans="1:23">
      <c r="A3251" s="20"/>
      <c r="B3251" s="24"/>
      <c r="C3251" s="25"/>
      <c r="D3251" s="25"/>
      <c r="E3251" s="25" t="s">
        <v>5567</v>
      </c>
      <c r="F3251" s="25"/>
      <c r="G3251" s="25"/>
      <c r="H3251" s="26"/>
      <c r="I3251" s="20"/>
      <c r="J3251" s="20"/>
      <c r="K3251" s="20"/>
      <c r="L3251" s="20"/>
      <c r="M3251" s="20"/>
      <c r="N3251" s="20"/>
      <c r="O3251" s="20"/>
      <c r="P3251" s="20"/>
      <c r="Q3251" s="20"/>
      <c r="R3251" s="20"/>
      <c r="S3251" s="20"/>
      <c r="T3251" s="20"/>
      <c r="U3251" s="20"/>
      <c r="V3251" s="20"/>
      <c r="W3251" s="20"/>
    </row>
    <row r="3252" spans="1:23">
      <c r="A3252" s="20"/>
      <c r="B3252" s="21" t="s">
        <v>5502</v>
      </c>
      <c r="C3252" s="22"/>
      <c r="D3252" s="22"/>
      <c r="E3252" s="22" t="s">
        <v>5568</v>
      </c>
      <c r="F3252" s="22"/>
      <c r="G3252" s="22"/>
      <c r="H3252" s="23"/>
      <c r="I3252" s="20"/>
      <c r="J3252" s="20"/>
      <c r="K3252" s="20"/>
      <c r="L3252" s="20"/>
      <c r="M3252" s="20"/>
      <c r="N3252" s="20"/>
      <c r="O3252" s="20"/>
      <c r="P3252" s="20"/>
      <c r="Q3252" s="20"/>
      <c r="R3252" s="20"/>
      <c r="S3252" s="20"/>
      <c r="T3252" s="20"/>
      <c r="U3252" s="20"/>
      <c r="V3252" s="20"/>
      <c r="W3252" s="20"/>
    </row>
    <row r="3253" spans="1:23">
      <c r="A3253" s="20"/>
      <c r="B3253" s="24" t="s">
        <v>5372</v>
      </c>
      <c r="C3253" s="25"/>
      <c r="D3253" s="25"/>
      <c r="E3253" s="25" t="s">
        <v>5050</v>
      </c>
      <c r="F3253" s="25"/>
      <c r="G3253" s="25"/>
      <c r="H3253" s="26" t="s">
        <v>5051</v>
      </c>
      <c r="I3253" s="20"/>
      <c r="J3253" s="20"/>
      <c r="K3253" s="20"/>
      <c r="L3253" s="20"/>
      <c r="M3253" s="20"/>
      <c r="N3253" s="20"/>
      <c r="O3253" s="20"/>
      <c r="P3253" s="20"/>
      <c r="Q3253" s="20"/>
      <c r="R3253" s="20"/>
      <c r="S3253" s="20"/>
      <c r="T3253" s="20"/>
      <c r="U3253" s="20"/>
      <c r="V3253" s="20"/>
      <c r="W3253" s="20"/>
    </row>
    <row r="3254" spans="1:23">
      <c r="A3254" s="20"/>
      <c r="B3254" s="21" t="s">
        <v>17</v>
      </c>
      <c r="C3254" s="22"/>
      <c r="D3254" s="22"/>
      <c r="E3254" s="22" t="s">
        <v>5569</v>
      </c>
      <c r="F3254" s="22"/>
      <c r="G3254" s="22"/>
      <c r="H3254" s="23" t="s">
        <v>5570</v>
      </c>
      <c r="I3254" s="20"/>
      <c r="J3254" s="20"/>
      <c r="K3254" s="20"/>
      <c r="L3254" s="20"/>
      <c r="M3254" s="20"/>
      <c r="N3254" s="20"/>
      <c r="O3254" s="20"/>
      <c r="P3254" s="20"/>
      <c r="Q3254" s="20"/>
      <c r="R3254" s="20"/>
      <c r="S3254" s="20"/>
      <c r="T3254" s="20"/>
      <c r="U3254" s="20"/>
      <c r="V3254" s="20"/>
      <c r="W3254" s="20"/>
    </row>
    <row r="3255" spans="1:23">
      <c r="A3255" s="20"/>
      <c r="B3255" s="24" t="s">
        <v>4438</v>
      </c>
      <c r="C3255" s="25" t="s">
        <v>2221</v>
      </c>
      <c r="D3255" s="25" t="s">
        <v>5055</v>
      </c>
      <c r="E3255" s="25" t="s">
        <v>4553</v>
      </c>
      <c r="F3255" s="25" t="s">
        <v>5056</v>
      </c>
      <c r="G3255" s="25" t="s">
        <v>5133</v>
      </c>
      <c r="H3255" s="26" t="s">
        <v>5057</v>
      </c>
      <c r="I3255" s="20"/>
      <c r="J3255" s="20"/>
      <c r="K3255" s="20"/>
      <c r="L3255" s="20"/>
      <c r="M3255" s="20"/>
      <c r="N3255" s="20"/>
      <c r="O3255" s="20"/>
      <c r="P3255" s="20"/>
      <c r="Q3255" s="20"/>
      <c r="R3255" s="20"/>
      <c r="S3255" s="20"/>
      <c r="T3255" s="20"/>
      <c r="U3255" s="20"/>
      <c r="V3255" s="20"/>
      <c r="W3255" s="20"/>
    </row>
    <row r="3256" spans="1:23">
      <c r="A3256" s="20"/>
      <c r="B3256" s="21" t="s">
        <v>5581</v>
      </c>
      <c r="C3256" s="22" t="s">
        <v>5580</v>
      </c>
      <c r="D3256" s="22" t="s">
        <v>6</v>
      </c>
      <c r="E3256" s="22" t="s">
        <v>310</v>
      </c>
      <c r="F3256" s="22" t="s">
        <v>576</v>
      </c>
      <c r="G3256" s="22" t="s">
        <v>658</v>
      </c>
      <c r="H3256" s="23" t="s">
        <v>5582</v>
      </c>
      <c r="I3256" s="20"/>
      <c r="J3256" s="20"/>
      <c r="K3256" s="20"/>
      <c r="L3256" s="20"/>
      <c r="M3256" s="20"/>
      <c r="N3256" s="20"/>
      <c r="O3256" s="20"/>
      <c r="P3256" s="20"/>
      <c r="Q3256" s="20"/>
      <c r="R3256" s="20"/>
      <c r="S3256" s="20"/>
      <c r="T3256" s="20"/>
      <c r="U3256" s="20"/>
      <c r="V3256" s="20"/>
      <c r="W3256" s="20"/>
    </row>
    <row r="3257" spans="1:23">
      <c r="A3257" s="20"/>
      <c r="B3257" s="24" t="s">
        <v>5583</v>
      </c>
      <c r="C3257" s="25" t="s">
        <v>3045</v>
      </c>
      <c r="D3257" s="25" t="s">
        <v>1927</v>
      </c>
      <c r="E3257" s="25" t="s">
        <v>2033</v>
      </c>
      <c r="F3257" s="25" t="s">
        <v>630</v>
      </c>
      <c r="G3257" s="25" t="s">
        <v>609</v>
      </c>
      <c r="H3257" s="26" t="s">
        <v>5584</v>
      </c>
      <c r="I3257" s="20"/>
      <c r="J3257" s="20"/>
      <c r="K3257" s="20"/>
      <c r="L3257" s="20"/>
      <c r="M3257" s="20"/>
      <c r="N3257" s="20"/>
      <c r="O3257" s="20"/>
      <c r="P3257" s="20"/>
      <c r="Q3257" s="20"/>
      <c r="R3257" s="20"/>
      <c r="S3257" s="20"/>
      <c r="T3257" s="20"/>
      <c r="U3257" s="20"/>
      <c r="V3257" s="20"/>
      <c r="W3257" s="20"/>
    </row>
    <row r="3258" spans="1:23">
      <c r="A3258" s="20"/>
      <c r="B3258" s="21" t="s">
        <v>5585</v>
      </c>
      <c r="C3258" s="22" t="s">
        <v>3045</v>
      </c>
      <c r="D3258" s="22" t="s">
        <v>1927</v>
      </c>
      <c r="E3258" s="22" t="s">
        <v>3901</v>
      </c>
      <c r="F3258" s="22" t="s">
        <v>3910</v>
      </c>
      <c r="G3258" s="22" t="s">
        <v>5586</v>
      </c>
      <c r="H3258" s="23" t="s">
        <v>5587</v>
      </c>
      <c r="I3258" s="20"/>
      <c r="J3258" s="20"/>
      <c r="K3258" s="20"/>
      <c r="L3258" s="20"/>
      <c r="M3258" s="20"/>
      <c r="N3258" s="20"/>
      <c r="O3258" s="20"/>
      <c r="P3258" s="20"/>
      <c r="Q3258" s="20"/>
      <c r="R3258" s="20"/>
      <c r="S3258" s="20"/>
      <c r="T3258" s="20"/>
      <c r="U3258" s="20"/>
      <c r="V3258" s="20"/>
      <c r="W3258" s="20"/>
    </row>
    <row r="3259" spans="1:23">
      <c r="A3259" s="20"/>
      <c r="B3259" s="24" t="s">
        <v>5588</v>
      </c>
      <c r="C3259" s="25" t="s">
        <v>3045</v>
      </c>
      <c r="D3259" s="25" t="s">
        <v>1927</v>
      </c>
      <c r="E3259" s="25" t="s">
        <v>5413</v>
      </c>
      <c r="F3259" s="25" t="s">
        <v>3609</v>
      </c>
      <c r="G3259" s="25" t="s">
        <v>1722</v>
      </c>
      <c r="H3259" s="26" t="s">
        <v>5589</v>
      </c>
      <c r="I3259" s="20"/>
      <c r="J3259" s="20"/>
      <c r="K3259" s="20"/>
      <c r="L3259" s="20"/>
      <c r="M3259" s="20"/>
      <c r="N3259" s="20"/>
      <c r="O3259" s="20"/>
      <c r="P3259" s="20"/>
      <c r="Q3259" s="20"/>
      <c r="R3259" s="20"/>
      <c r="S3259" s="20"/>
      <c r="T3259" s="20"/>
      <c r="U3259" s="20"/>
      <c r="V3259" s="20"/>
      <c r="W3259" s="20"/>
    </row>
    <row r="3260" spans="1:23">
      <c r="A3260" s="20"/>
      <c r="B3260" s="21" t="s">
        <v>2511</v>
      </c>
      <c r="C3260" s="22"/>
      <c r="D3260" s="22"/>
      <c r="E3260" s="22" t="s">
        <v>5126</v>
      </c>
      <c r="F3260" s="22"/>
      <c r="G3260" s="22"/>
      <c r="H3260" s="23"/>
      <c r="I3260" s="20"/>
      <c r="J3260" s="20"/>
      <c r="K3260" s="20"/>
      <c r="L3260" s="20"/>
      <c r="M3260" s="20"/>
      <c r="N3260" s="20"/>
      <c r="O3260" s="20"/>
      <c r="P3260" s="20"/>
      <c r="Q3260" s="20"/>
      <c r="R3260" s="20"/>
      <c r="S3260" s="20"/>
      <c r="T3260" s="20"/>
      <c r="U3260" s="20"/>
      <c r="V3260" s="20"/>
      <c r="W3260" s="20"/>
    </row>
    <row r="3261" spans="1:23">
      <c r="A3261" s="20"/>
      <c r="B3261" s="24"/>
      <c r="C3261" s="25"/>
      <c r="D3261" s="25"/>
      <c r="E3261" s="25" t="s">
        <v>5590</v>
      </c>
      <c r="F3261" s="25"/>
      <c r="G3261" s="25"/>
      <c r="H3261" s="26"/>
      <c r="I3261" s="20"/>
      <c r="J3261" s="20"/>
      <c r="K3261" s="20"/>
      <c r="L3261" s="20"/>
      <c r="M3261" s="20"/>
      <c r="N3261" s="20"/>
      <c r="O3261" s="20"/>
      <c r="P3261" s="20"/>
      <c r="Q3261" s="20"/>
      <c r="R3261" s="20"/>
      <c r="S3261" s="20"/>
      <c r="T3261" s="20"/>
      <c r="U3261" s="20"/>
      <c r="V3261" s="20"/>
      <c r="W3261" s="20"/>
    </row>
    <row r="3262" spans="1:23">
      <c r="A3262" s="20"/>
      <c r="B3262" s="21" t="s">
        <v>5502</v>
      </c>
      <c r="C3262" s="22"/>
      <c r="D3262" s="22"/>
      <c r="E3262" s="22" t="s">
        <v>5591</v>
      </c>
      <c r="F3262" s="22"/>
      <c r="G3262" s="22"/>
      <c r="H3262" s="23"/>
      <c r="I3262" s="20"/>
      <c r="J3262" s="20"/>
      <c r="K3262" s="20"/>
      <c r="L3262" s="20"/>
      <c r="M3262" s="20"/>
      <c r="N3262" s="20"/>
      <c r="O3262" s="20"/>
      <c r="P3262" s="20"/>
      <c r="Q3262" s="20"/>
      <c r="R3262" s="20"/>
      <c r="S3262" s="20"/>
      <c r="T3262" s="20"/>
      <c r="U3262" s="20"/>
      <c r="V3262" s="20"/>
      <c r="W3262" s="20"/>
    </row>
    <row r="3263" spans="1:23">
      <c r="A3263" s="20"/>
      <c r="B3263" s="24" t="s">
        <v>2222</v>
      </c>
      <c r="C3263" s="25"/>
      <c r="D3263" s="25"/>
      <c r="E3263" s="25" t="s">
        <v>5050</v>
      </c>
      <c r="F3263" s="25"/>
      <c r="G3263" s="25"/>
      <c r="H3263" s="26" t="s">
        <v>5051</v>
      </c>
      <c r="I3263" s="20"/>
      <c r="J3263" s="20"/>
      <c r="K3263" s="20"/>
      <c r="L3263" s="20"/>
      <c r="M3263" s="20"/>
      <c r="N3263" s="20"/>
      <c r="O3263" s="20"/>
      <c r="P3263" s="20"/>
      <c r="Q3263" s="20"/>
      <c r="R3263" s="20"/>
      <c r="S3263" s="20"/>
      <c r="T3263" s="20"/>
      <c r="U3263" s="20"/>
      <c r="V3263" s="20"/>
      <c r="W3263" s="20"/>
    </row>
    <row r="3264" spans="1:23">
      <c r="A3264" s="20"/>
      <c r="B3264" s="21" t="s">
        <v>5404</v>
      </c>
      <c r="C3264" s="22"/>
      <c r="D3264" s="22"/>
      <c r="E3264" s="22" t="s">
        <v>5592</v>
      </c>
      <c r="F3264" s="22"/>
      <c r="G3264" s="22"/>
      <c r="H3264" s="23" t="s">
        <v>5593</v>
      </c>
      <c r="I3264" s="20"/>
      <c r="J3264" s="20"/>
      <c r="K3264" s="20"/>
      <c r="L3264" s="20"/>
      <c r="M3264" s="20"/>
      <c r="N3264" s="20"/>
      <c r="O3264" s="20"/>
      <c r="P3264" s="20"/>
      <c r="Q3264" s="20"/>
      <c r="R3264" s="20"/>
      <c r="S3264" s="20"/>
      <c r="T3264" s="20"/>
      <c r="U3264" s="20"/>
      <c r="V3264" s="20"/>
      <c r="W3264" s="20"/>
    </row>
    <row r="3265" spans="1:23">
      <c r="A3265" s="20"/>
      <c r="B3265" s="21" t="s">
        <v>5594</v>
      </c>
      <c r="C3265" s="22" t="s">
        <v>5580</v>
      </c>
      <c r="D3265" s="22" t="s">
        <v>1927</v>
      </c>
      <c r="E3265" s="22" t="s">
        <v>593</v>
      </c>
      <c r="F3265" s="22">
        <v>210</v>
      </c>
      <c r="G3265" s="22">
        <v>271</v>
      </c>
      <c r="H3265" s="23">
        <v>8400</v>
      </c>
      <c r="I3265" s="20"/>
      <c r="J3265" s="20"/>
      <c r="K3265" s="20"/>
      <c r="L3265" s="20"/>
      <c r="M3265" s="20"/>
      <c r="N3265" s="20"/>
      <c r="O3265" s="20"/>
      <c r="P3265" s="20"/>
      <c r="Q3265" s="20"/>
      <c r="R3265" s="20"/>
      <c r="S3265" s="20"/>
      <c r="T3265" s="20"/>
      <c r="U3265" s="20"/>
      <c r="V3265" s="20"/>
      <c r="W3265" s="20"/>
    </row>
    <row r="3266" spans="1:23">
      <c r="A3266" s="20"/>
      <c r="B3266" s="24" t="s">
        <v>5595</v>
      </c>
      <c r="C3266" s="25" t="s">
        <v>5580</v>
      </c>
      <c r="D3266" s="25" t="s">
        <v>1927</v>
      </c>
      <c r="E3266" s="25" t="s">
        <v>3945</v>
      </c>
      <c r="F3266" s="25">
        <v>222</v>
      </c>
      <c r="G3266" s="25">
        <v>292</v>
      </c>
      <c r="H3266" s="26">
        <v>9050</v>
      </c>
      <c r="I3266" s="20"/>
      <c r="J3266" s="20"/>
      <c r="K3266" s="20"/>
      <c r="L3266" s="20"/>
      <c r="M3266" s="20"/>
      <c r="N3266" s="20"/>
      <c r="O3266" s="20"/>
      <c r="P3266" s="20"/>
      <c r="Q3266" s="20"/>
      <c r="R3266" s="20"/>
      <c r="S3266" s="20"/>
      <c r="T3266" s="20"/>
      <c r="U3266" s="20"/>
      <c r="V3266" s="20"/>
      <c r="W3266" s="20"/>
    </row>
    <row r="3267" spans="1:23">
      <c r="A3267" s="20"/>
      <c r="B3267" s="21" t="s">
        <v>5596</v>
      </c>
      <c r="C3267" s="22" t="s">
        <v>5580</v>
      </c>
      <c r="D3267" s="22" t="s">
        <v>5597</v>
      </c>
      <c r="E3267" s="22" t="s">
        <v>3117</v>
      </c>
      <c r="F3267" s="22">
        <v>218</v>
      </c>
      <c r="G3267" s="22">
        <v>286</v>
      </c>
      <c r="H3267" s="23">
        <v>8870</v>
      </c>
      <c r="I3267" s="20"/>
      <c r="J3267" s="20"/>
      <c r="K3267" s="20"/>
      <c r="L3267" s="20"/>
      <c r="M3267" s="20"/>
      <c r="N3267" s="20"/>
      <c r="O3267" s="20"/>
      <c r="P3267" s="20"/>
      <c r="Q3267" s="20"/>
      <c r="R3267" s="20"/>
      <c r="S3267" s="20"/>
      <c r="T3267" s="20"/>
      <c r="U3267" s="20"/>
      <c r="V3267" s="20"/>
      <c r="W3267" s="20"/>
    </row>
    <row r="3268" spans="1:23">
      <c r="A3268" s="20"/>
      <c r="B3268" s="24" t="s">
        <v>5598</v>
      </c>
      <c r="C3268" s="25" t="s">
        <v>5580</v>
      </c>
      <c r="D3268" s="25" t="s">
        <v>5597</v>
      </c>
      <c r="E3268" s="25" t="s">
        <v>658</v>
      </c>
      <c r="F3268" s="25">
        <v>230</v>
      </c>
      <c r="G3268" s="25">
        <v>307</v>
      </c>
      <c r="H3268" s="26">
        <v>9520</v>
      </c>
      <c r="I3268" s="20"/>
      <c r="J3268" s="20"/>
      <c r="K3268" s="20"/>
      <c r="L3268" s="20"/>
      <c r="M3268" s="20"/>
      <c r="N3268" s="20"/>
      <c r="O3268" s="20"/>
      <c r="P3268" s="20"/>
      <c r="Q3268" s="20"/>
      <c r="R3268" s="20"/>
      <c r="S3268" s="20"/>
      <c r="T3268" s="20"/>
      <c r="U3268" s="20"/>
      <c r="V3268" s="20"/>
      <c r="W3268" s="20"/>
    </row>
    <row r="3269" spans="1:23">
      <c r="A3269" s="20"/>
      <c r="B3269" s="21" t="s">
        <v>5599</v>
      </c>
      <c r="C3269" s="22" t="s">
        <v>5580</v>
      </c>
      <c r="D3269" s="22" t="s">
        <v>5597</v>
      </c>
      <c r="E3269" s="22" t="s">
        <v>2197</v>
      </c>
      <c r="F3269" s="22">
        <v>245</v>
      </c>
      <c r="G3269" s="22">
        <v>335</v>
      </c>
      <c r="H3269" s="23">
        <v>10390</v>
      </c>
      <c r="I3269" s="20"/>
      <c r="J3269" s="20"/>
      <c r="K3269" s="20"/>
      <c r="L3269" s="20"/>
      <c r="M3269" s="20"/>
      <c r="N3269" s="20"/>
      <c r="O3269" s="20"/>
      <c r="P3269" s="20"/>
      <c r="Q3269" s="20"/>
      <c r="R3269" s="20"/>
      <c r="S3269" s="20"/>
      <c r="T3269" s="20"/>
      <c r="U3269" s="20"/>
      <c r="V3269" s="20"/>
      <c r="W3269" s="20"/>
    </row>
    <row r="3270" spans="1:23">
      <c r="A3270" s="20"/>
      <c r="B3270" s="24" t="s">
        <v>5600</v>
      </c>
      <c r="C3270" s="25" t="s">
        <v>5601</v>
      </c>
      <c r="D3270" s="25" t="s">
        <v>6</v>
      </c>
      <c r="E3270" s="25" t="s">
        <v>1822</v>
      </c>
      <c r="F3270" s="25">
        <v>275</v>
      </c>
      <c r="G3270" s="25">
        <v>395</v>
      </c>
      <c r="H3270" s="26">
        <v>12250</v>
      </c>
      <c r="I3270" s="20"/>
      <c r="J3270" s="20"/>
      <c r="K3270" s="20"/>
      <c r="L3270" s="20"/>
      <c r="M3270" s="20"/>
      <c r="N3270" s="20"/>
      <c r="O3270" s="20"/>
      <c r="P3270" s="20"/>
      <c r="Q3270" s="20"/>
      <c r="R3270" s="20"/>
      <c r="S3270" s="20"/>
      <c r="T3270" s="20"/>
      <c r="U3270" s="20"/>
      <c r="V3270" s="20"/>
      <c r="W3270" s="20"/>
    </row>
    <row r="3271" spans="1:23">
      <c r="A3271" s="20"/>
      <c r="B3271" s="21" t="s">
        <v>2511</v>
      </c>
      <c r="C3271" s="22"/>
      <c r="D3271" s="22"/>
      <c r="E3271" s="22" t="s">
        <v>5590</v>
      </c>
      <c r="F3271" s="22"/>
      <c r="G3271" s="22"/>
      <c r="H3271" s="23"/>
      <c r="I3271" s="20"/>
      <c r="J3271" s="20"/>
      <c r="K3271" s="20"/>
      <c r="L3271" s="20"/>
      <c r="M3271" s="20"/>
      <c r="N3271" s="20"/>
      <c r="O3271" s="20"/>
      <c r="P3271" s="20"/>
      <c r="Q3271" s="20"/>
      <c r="R3271" s="20"/>
      <c r="S3271" s="20"/>
      <c r="T3271" s="20"/>
      <c r="U3271" s="20"/>
      <c r="V3271" s="20"/>
      <c r="W3271" s="20"/>
    </row>
    <row r="3272" spans="1:23">
      <c r="A3272" s="20"/>
      <c r="B3272" s="24" t="s">
        <v>5502</v>
      </c>
      <c r="C3272" s="25"/>
      <c r="D3272" s="25"/>
      <c r="E3272" s="25" t="s">
        <v>5591</v>
      </c>
      <c r="F3272" s="25"/>
      <c r="G3272" s="25"/>
      <c r="H3272" s="26"/>
      <c r="I3272" s="20"/>
      <c r="J3272" s="20"/>
      <c r="K3272" s="20"/>
      <c r="L3272" s="20"/>
      <c r="M3272" s="20"/>
      <c r="N3272" s="20"/>
      <c r="O3272" s="20"/>
      <c r="P3272" s="20"/>
      <c r="Q3272" s="20"/>
      <c r="R3272" s="20"/>
      <c r="S3272" s="20"/>
      <c r="T3272" s="20"/>
      <c r="U3272" s="20"/>
      <c r="V3272" s="20"/>
      <c r="W3272" s="20"/>
    </row>
    <row r="3273" spans="1:23">
      <c r="A3273" s="20"/>
      <c r="B3273" s="21" t="s">
        <v>2222</v>
      </c>
      <c r="C3273" s="22"/>
      <c r="D3273" s="22"/>
      <c r="E3273" s="22" t="s">
        <v>5050</v>
      </c>
      <c r="F3273" s="22"/>
      <c r="G3273" s="22"/>
      <c r="H3273" s="23" t="s">
        <v>5051</v>
      </c>
      <c r="I3273" s="20"/>
      <c r="J3273" s="20"/>
      <c r="K3273" s="20"/>
      <c r="L3273" s="20"/>
      <c r="M3273" s="20"/>
      <c r="N3273" s="20"/>
      <c r="O3273" s="20"/>
      <c r="P3273" s="20"/>
      <c r="Q3273" s="20"/>
      <c r="R3273" s="20"/>
      <c r="S3273" s="20"/>
      <c r="T3273" s="20"/>
      <c r="U3273" s="20"/>
      <c r="V3273" s="20"/>
      <c r="W3273" s="20"/>
    </row>
    <row r="3274" spans="1:23">
      <c r="A3274" s="20"/>
      <c r="B3274" s="24" t="s">
        <v>5404</v>
      </c>
      <c r="C3274" s="25"/>
      <c r="D3274" s="25"/>
      <c r="E3274" s="25" t="s">
        <v>5592</v>
      </c>
      <c r="F3274" s="25"/>
      <c r="G3274" s="25"/>
      <c r="H3274" s="26" t="s">
        <v>5593</v>
      </c>
      <c r="I3274" s="20"/>
      <c r="J3274" s="20"/>
      <c r="K3274" s="20"/>
      <c r="L3274" s="20"/>
      <c r="M3274" s="20"/>
      <c r="N3274" s="20"/>
      <c r="O3274" s="20"/>
      <c r="P3274" s="20"/>
      <c r="Q3274" s="20"/>
      <c r="R3274" s="20"/>
      <c r="S3274" s="20"/>
      <c r="T3274" s="20"/>
      <c r="U3274" s="20"/>
      <c r="V3274" s="20"/>
      <c r="W3274" s="20"/>
    </row>
    <row r="3275" spans="1:23">
      <c r="A3275" s="20"/>
      <c r="B3275" s="21" t="s">
        <v>4438</v>
      </c>
      <c r="C3275" s="22" t="s">
        <v>2221</v>
      </c>
      <c r="D3275" s="22" t="s">
        <v>5055</v>
      </c>
      <c r="E3275" s="22" t="s">
        <v>4553</v>
      </c>
      <c r="F3275" s="22" t="s">
        <v>5056</v>
      </c>
      <c r="G3275" s="22" t="s">
        <v>5133</v>
      </c>
      <c r="H3275" s="23" t="s">
        <v>5057</v>
      </c>
      <c r="I3275" s="20"/>
      <c r="J3275" s="20"/>
      <c r="K3275" s="20"/>
      <c r="L3275" s="20"/>
      <c r="M3275" s="20"/>
      <c r="N3275" s="20"/>
      <c r="O3275" s="20"/>
      <c r="P3275" s="20"/>
      <c r="Q3275" s="20"/>
      <c r="R3275" s="20"/>
      <c r="S3275" s="20"/>
      <c r="T3275" s="20"/>
      <c r="U3275" s="20"/>
      <c r="V3275" s="20"/>
      <c r="W3275" s="20"/>
    </row>
    <row r="3276" spans="1:23">
      <c r="A3276" s="20"/>
      <c r="B3276" s="24" t="s">
        <v>5602</v>
      </c>
      <c r="C3276" s="25" t="s">
        <v>5601</v>
      </c>
      <c r="D3276" s="25" t="s">
        <v>6</v>
      </c>
      <c r="E3276" s="25" t="s">
        <v>5603</v>
      </c>
      <c r="F3276" s="25" t="s">
        <v>5604</v>
      </c>
      <c r="G3276" s="25" t="s">
        <v>5605</v>
      </c>
      <c r="H3276" s="26" t="s">
        <v>5606</v>
      </c>
      <c r="I3276" s="20"/>
      <c r="J3276" s="20"/>
      <c r="K3276" s="20"/>
      <c r="L3276" s="20"/>
      <c r="M3276" s="20"/>
      <c r="N3276" s="20"/>
      <c r="O3276" s="20"/>
      <c r="P3276" s="20"/>
      <c r="Q3276" s="20"/>
      <c r="R3276" s="20"/>
      <c r="S3276" s="20"/>
      <c r="T3276" s="20"/>
      <c r="U3276" s="20"/>
      <c r="V3276" s="20"/>
      <c r="W3276" s="20"/>
    </row>
    <row r="3277" spans="1:23">
      <c r="A3277" s="20"/>
      <c r="B3277" s="21" t="s">
        <v>5607</v>
      </c>
      <c r="C3277" s="22" t="s">
        <v>5601</v>
      </c>
      <c r="D3277" s="22" t="s">
        <v>6</v>
      </c>
      <c r="E3277" s="22" t="s">
        <v>3576</v>
      </c>
      <c r="F3277" s="22" t="s">
        <v>250</v>
      </c>
      <c r="G3277" s="22" t="s">
        <v>5608</v>
      </c>
      <c r="H3277" s="23" t="s">
        <v>5609</v>
      </c>
      <c r="I3277" s="20"/>
      <c r="J3277" s="20"/>
      <c r="K3277" s="20"/>
      <c r="L3277" s="20"/>
      <c r="M3277" s="20"/>
      <c r="N3277" s="20"/>
      <c r="O3277" s="20"/>
      <c r="P3277" s="20"/>
      <c r="Q3277" s="20"/>
      <c r="R3277" s="20"/>
      <c r="S3277" s="20"/>
      <c r="T3277" s="20"/>
      <c r="U3277" s="20"/>
      <c r="V3277" s="20"/>
      <c r="W3277" s="20"/>
    </row>
    <row r="3278" spans="1:23">
      <c r="A3278" s="20"/>
      <c r="B3278" s="24" t="s">
        <v>5610</v>
      </c>
      <c r="C3278" s="25" t="s">
        <v>3045</v>
      </c>
      <c r="D3278" s="25" t="s">
        <v>1927</v>
      </c>
      <c r="E3278" s="25" t="s">
        <v>2186</v>
      </c>
      <c r="F3278" s="25" t="s">
        <v>4700</v>
      </c>
      <c r="G3278" s="25" t="s">
        <v>2059</v>
      </c>
      <c r="H3278" s="26" t="s">
        <v>5611</v>
      </c>
      <c r="I3278" s="20"/>
      <c r="J3278" s="20"/>
      <c r="K3278" s="20"/>
      <c r="L3278" s="20"/>
      <c r="M3278" s="20"/>
      <c r="N3278" s="20"/>
      <c r="O3278" s="20"/>
      <c r="P3278" s="20"/>
      <c r="Q3278" s="20"/>
      <c r="R3278" s="20"/>
      <c r="S3278" s="20"/>
      <c r="T3278" s="20"/>
      <c r="U3278" s="20"/>
      <c r="V3278" s="20"/>
      <c r="W3278" s="20"/>
    </row>
    <row r="3279" spans="1:23">
      <c r="A3279" s="20"/>
      <c r="B3279" s="21" t="s">
        <v>5612</v>
      </c>
      <c r="C3279" s="22" t="s">
        <v>3045</v>
      </c>
      <c r="D3279" s="22" t="s">
        <v>1927</v>
      </c>
      <c r="E3279" s="22" t="s">
        <v>4194</v>
      </c>
      <c r="F3279" s="22" t="s">
        <v>5586</v>
      </c>
      <c r="G3279" s="22" t="s">
        <v>579</v>
      </c>
      <c r="H3279" s="23" t="s">
        <v>5533</v>
      </c>
      <c r="I3279" s="20"/>
      <c r="J3279" s="20"/>
      <c r="K3279" s="20"/>
      <c r="L3279" s="20"/>
      <c r="M3279" s="20"/>
      <c r="N3279" s="20"/>
      <c r="O3279" s="20"/>
      <c r="P3279" s="20"/>
      <c r="Q3279" s="20"/>
      <c r="R3279" s="20"/>
      <c r="S3279" s="20"/>
      <c r="T3279" s="20"/>
      <c r="U3279" s="20"/>
      <c r="V3279" s="20"/>
      <c r="W3279" s="20"/>
    </row>
    <row r="3280" spans="1:23">
      <c r="A3280" s="20"/>
      <c r="B3280" s="24" t="s">
        <v>5588</v>
      </c>
      <c r="C3280" s="25" t="s">
        <v>3045</v>
      </c>
      <c r="D3280" s="25" t="s">
        <v>1927</v>
      </c>
      <c r="E3280" s="25" t="s">
        <v>1579</v>
      </c>
      <c r="F3280" s="25" t="s">
        <v>614</v>
      </c>
      <c r="G3280" s="25" t="s">
        <v>5613</v>
      </c>
      <c r="H3280" s="26" t="s">
        <v>5614</v>
      </c>
      <c r="I3280" s="20"/>
      <c r="J3280" s="20"/>
      <c r="K3280" s="20"/>
      <c r="L3280" s="20"/>
      <c r="M3280" s="20"/>
      <c r="N3280" s="20"/>
      <c r="O3280" s="20"/>
      <c r="P3280" s="20"/>
      <c r="Q3280" s="20"/>
      <c r="R3280" s="20"/>
      <c r="S3280" s="20"/>
      <c r="T3280" s="20"/>
      <c r="U3280" s="20"/>
      <c r="V3280" s="20"/>
      <c r="W3280" s="20"/>
    </row>
    <row r="3281" spans="1:23">
      <c r="A3281" s="20"/>
      <c r="B3281" s="21" t="s">
        <v>2511</v>
      </c>
      <c r="C3281" s="22"/>
      <c r="D3281" s="22"/>
      <c r="E3281" s="22" t="s">
        <v>5615</v>
      </c>
      <c r="F3281" s="22"/>
      <c r="G3281" s="22"/>
      <c r="H3281" s="23"/>
      <c r="I3281" s="20"/>
      <c r="J3281" s="20"/>
      <c r="K3281" s="20"/>
      <c r="L3281" s="20"/>
      <c r="M3281" s="20"/>
      <c r="N3281" s="20"/>
      <c r="O3281" s="20"/>
      <c r="P3281" s="20"/>
      <c r="Q3281" s="20"/>
      <c r="R3281" s="20"/>
      <c r="S3281" s="20"/>
      <c r="T3281" s="20"/>
      <c r="U3281" s="20"/>
      <c r="V3281" s="20"/>
      <c r="W3281" s="20"/>
    </row>
    <row r="3282" spans="1:23">
      <c r="A3282" s="20"/>
      <c r="B3282" s="24"/>
      <c r="C3282" s="25"/>
      <c r="D3282" s="25"/>
      <c r="E3282" s="25" t="s">
        <v>5127</v>
      </c>
      <c r="F3282" s="25"/>
      <c r="G3282" s="25"/>
      <c r="H3282" s="26"/>
      <c r="I3282" s="20"/>
      <c r="J3282" s="20"/>
      <c r="K3282" s="20"/>
      <c r="L3282" s="20"/>
      <c r="M3282" s="20"/>
      <c r="N3282" s="20"/>
      <c r="O3282" s="20"/>
      <c r="P3282" s="20"/>
      <c r="Q3282" s="20"/>
      <c r="R3282" s="20"/>
      <c r="S3282" s="20"/>
      <c r="T3282" s="20"/>
      <c r="U3282" s="20"/>
      <c r="V3282" s="20"/>
      <c r="W3282" s="20"/>
    </row>
    <row r="3283" spans="1:23">
      <c r="A3283" s="20"/>
      <c r="B3283" s="21" t="s">
        <v>5047</v>
      </c>
      <c r="C3283" s="22"/>
      <c r="D3283" s="22"/>
      <c r="E3283" s="22" t="s">
        <v>5616</v>
      </c>
      <c r="F3283" s="22"/>
      <c r="G3283" s="22"/>
      <c r="H3283" s="23"/>
      <c r="I3283" s="20"/>
      <c r="J3283" s="20"/>
      <c r="K3283" s="20"/>
      <c r="L3283" s="20"/>
      <c r="M3283" s="20"/>
      <c r="N3283" s="20"/>
      <c r="O3283" s="20"/>
      <c r="P3283" s="20"/>
      <c r="Q3283" s="20"/>
      <c r="R3283" s="20"/>
      <c r="S3283" s="20"/>
      <c r="T3283" s="20"/>
      <c r="U3283" s="20"/>
      <c r="V3283" s="20"/>
      <c r="W3283" s="20"/>
    </row>
    <row r="3284" spans="1:23">
      <c r="A3284" s="20"/>
      <c r="B3284" s="24" t="s">
        <v>2222</v>
      </c>
      <c r="C3284" s="25"/>
      <c r="D3284" s="25"/>
      <c r="E3284" s="25" t="s">
        <v>5050</v>
      </c>
      <c r="F3284" s="25"/>
      <c r="G3284" s="25"/>
      <c r="H3284" s="26" t="s">
        <v>5051</v>
      </c>
      <c r="I3284" s="20"/>
      <c r="J3284" s="20"/>
      <c r="K3284" s="20"/>
      <c r="L3284" s="20"/>
      <c r="M3284" s="20"/>
      <c r="N3284" s="20"/>
      <c r="O3284" s="20"/>
      <c r="P3284" s="20"/>
      <c r="Q3284" s="20"/>
      <c r="R3284" s="20"/>
      <c r="S3284" s="20"/>
      <c r="T3284" s="20"/>
      <c r="U3284" s="20"/>
      <c r="V3284" s="20"/>
      <c r="W3284" s="20"/>
    </row>
    <row r="3285" spans="1:23">
      <c r="A3285" s="20"/>
      <c r="B3285" s="21" t="s">
        <v>5617</v>
      </c>
      <c r="C3285" s="22"/>
      <c r="D3285" s="22"/>
      <c r="E3285" s="22" t="s">
        <v>5618</v>
      </c>
      <c r="F3285" s="22"/>
      <c r="G3285" s="22"/>
      <c r="H3285" s="23" t="s">
        <v>5619</v>
      </c>
      <c r="I3285" s="20"/>
      <c r="J3285" s="20"/>
      <c r="K3285" s="20"/>
      <c r="L3285" s="20"/>
      <c r="M3285" s="20"/>
      <c r="N3285" s="20"/>
      <c r="O3285" s="20"/>
      <c r="P3285" s="20"/>
      <c r="Q3285" s="20"/>
      <c r="R3285" s="20"/>
      <c r="S3285" s="20"/>
      <c r="T3285" s="20"/>
      <c r="U3285" s="20"/>
      <c r="V3285" s="20"/>
      <c r="W3285" s="20"/>
    </row>
    <row r="3286" spans="1:23">
      <c r="A3286" s="20"/>
      <c r="B3286" s="24" t="s">
        <v>4438</v>
      </c>
      <c r="C3286" s="25" t="s">
        <v>5312</v>
      </c>
      <c r="D3286" s="25" t="s">
        <v>5055</v>
      </c>
      <c r="E3286" s="25" t="s">
        <v>5620</v>
      </c>
      <c r="F3286" s="25"/>
      <c r="G3286" s="25" t="s">
        <v>5314</v>
      </c>
      <c r="H3286" s="26" t="s">
        <v>5057</v>
      </c>
      <c r="I3286" s="20"/>
      <c r="J3286" s="20"/>
      <c r="K3286" s="20"/>
      <c r="L3286" s="20"/>
      <c r="M3286" s="20"/>
      <c r="N3286" s="20"/>
      <c r="O3286" s="20"/>
      <c r="P3286" s="20"/>
      <c r="Q3286" s="20"/>
      <c r="R3286" s="20"/>
      <c r="S3286" s="20"/>
      <c r="T3286" s="20"/>
      <c r="U3286" s="20"/>
      <c r="V3286" s="20"/>
      <c r="W3286" s="20"/>
    </row>
    <row r="3287" spans="1:23">
      <c r="A3287" s="20"/>
      <c r="B3287" s="21" t="s">
        <v>5621</v>
      </c>
      <c r="C3287" s="22" t="s">
        <v>5063</v>
      </c>
      <c r="D3287" s="22" t="s">
        <v>1927</v>
      </c>
      <c r="E3287" s="22" t="s">
        <v>1308</v>
      </c>
      <c r="F3287" s="22">
        <v>132</v>
      </c>
      <c r="G3287" s="23" t="s">
        <v>5622</v>
      </c>
      <c r="H3287" s="20"/>
      <c r="I3287" s="20"/>
      <c r="J3287" s="20"/>
      <c r="K3287" s="20"/>
      <c r="L3287" s="20"/>
      <c r="M3287" s="20"/>
      <c r="N3287" s="20"/>
      <c r="O3287" s="20"/>
      <c r="P3287" s="20"/>
      <c r="Q3287" s="20"/>
      <c r="R3287" s="20"/>
      <c r="S3287" s="20"/>
      <c r="T3287" s="20"/>
      <c r="U3287" s="20"/>
      <c r="V3287" s="20"/>
      <c r="W3287" s="20"/>
    </row>
    <row r="3288" spans="1:23">
      <c r="A3288" s="20"/>
      <c r="B3288" s="24" t="s">
        <v>5623</v>
      </c>
      <c r="C3288" s="25" t="s">
        <v>5063</v>
      </c>
      <c r="D3288" s="25" t="s">
        <v>1927</v>
      </c>
      <c r="E3288" s="25" t="s">
        <v>1308</v>
      </c>
      <c r="F3288" s="25">
        <v>132</v>
      </c>
      <c r="G3288" s="26" t="s">
        <v>5622</v>
      </c>
      <c r="H3288" s="20"/>
      <c r="I3288" s="20"/>
      <c r="J3288" s="20"/>
      <c r="K3288" s="20"/>
      <c r="L3288" s="20"/>
      <c r="M3288" s="20"/>
      <c r="N3288" s="20"/>
      <c r="O3288" s="20"/>
      <c r="P3288" s="20"/>
      <c r="Q3288" s="20"/>
      <c r="R3288" s="20"/>
      <c r="S3288" s="20"/>
      <c r="T3288" s="20"/>
      <c r="U3288" s="20"/>
      <c r="V3288" s="20"/>
      <c r="W3288" s="20"/>
    </row>
    <row r="3289" spans="1:23">
      <c r="A3289" s="20"/>
      <c r="B3289" s="21" t="s">
        <v>5624</v>
      </c>
      <c r="C3289" s="22"/>
      <c r="D3289" s="22"/>
      <c r="E3289" s="22"/>
      <c r="F3289" s="22"/>
      <c r="G3289" s="23"/>
      <c r="H3289" s="20"/>
      <c r="I3289" s="20"/>
      <c r="J3289" s="20"/>
      <c r="K3289" s="20"/>
      <c r="L3289" s="20"/>
      <c r="M3289" s="20"/>
      <c r="N3289" s="20"/>
      <c r="O3289" s="20"/>
      <c r="P3289" s="20"/>
      <c r="Q3289" s="20"/>
      <c r="R3289" s="20"/>
      <c r="S3289" s="20"/>
      <c r="T3289" s="20"/>
      <c r="U3289" s="20"/>
      <c r="V3289" s="20"/>
      <c r="W3289" s="20"/>
    </row>
    <row r="3290" spans="1:23">
      <c r="A3290" s="20"/>
      <c r="B3290" s="24" t="s">
        <v>5625</v>
      </c>
      <c r="C3290" s="25" t="s">
        <v>5063</v>
      </c>
      <c r="D3290" s="25" t="s">
        <v>1927</v>
      </c>
      <c r="E3290" s="25" t="s">
        <v>146</v>
      </c>
      <c r="F3290" s="25">
        <v>132</v>
      </c>
      <c r="G3290" s="26" t="s">
        <v>5622</v>
      </c>
      <c r="H3290" s="20"/>
      <c r="I3290" s="20"/>
      <c r="J3290" s="20"/>
      <c r="K3290" s="20"/>
      <c r="L3290" s="20"/>
      <c r="M3290" s="20"/>
      <c r="N3290" s="20"/>
      <c r="O3290" s="20"/>
      <c r="P3290" s="20"/>
      <c r="Q3290" s="20"/>
      <c r="R3290" s="20"/>
      <c r="S3290" s="20"/>
      <c r="T3290" s="20"/>
      <c r="U3290" s="20"/>
      <c r="V3290" s="20"/>
      <c r="W3290" s="20"/>
    </row>
    <row r="3291" spans="1:23">
      <c r="A3291" s="20"/>
      <c r="B3291" s="21" t="s">
        <v>5626</v>
      </c>
      <c r="C3291" s="22"/>
      <c r="D3291" s="22"/>
      <c r="E3291" s="22"/>
      <c r="F3291" s="22"/>
      <c r="G3291" s="23"/>
      <c r="H3291" s="20"/>
      <c r="I3291" s="20"/>
      <c r="J3291" s="20"/>
      <c r="K3291" s="20"/>
      <c r="L3291" s="20"/>
      <c r="M3291" s="20"/>
      <c r="N3291" s="20"/>
      <c r="O3291" s="20"/>
      <c r="P3291" s="20"/>
      <c r="Q3291" s="20"/>
      <c r="R3291" s="20"/>
      <c r="S3291" s="20"/>
      <c r="T3291" s="20"/>
      <c r="U3291" s="20"/>
      <c r="V3291" s="20"/>
      <c r="W3291" s="20"/>
    </row>
    <row r="3292" spans="1:23">
      <c r="A3292" s="20"/>
      <c r="B3292" s="24" t="s">
        <v>5627</v>
      </c>
      <c r="C3292" s="25" t="s">
        <v>5063</v>
      </c>
      <c r="D3292" s="25" t="s">
        <v>1927</v>
      </c>
      <c r="E3292" s="25" t="s">
        <v>1308</v>
      </c>
      <c r="F3292" s="25">
        <v>132</v>
      </c>
      <c r="G3292" s="26" t="s">
        <v>5622</v>
      </c>
      <c r="H3292" s="20"/>
      <c r="I3292" s="20"/>
      <c r="J3292" s="20"/>
      <c r="K3292" s="20"/>
      <c r="L3292" s="20"/>
      <c r="M3292" s="20"/>
      <c r="N3292" s="20"/>
      <c r="O3292" s="20"/>
      <c r="P3292" s="20"/>
      <c r="Q3292" s="20"/>
      <c r="R3292" s="20"/>
      <c r="S3292" s="20"/>
      <c r="T3292" s="20"/>
      <c r="U3292" s="20"/>
      <c r="V3292" s="20"/>
      <c r="W3292" s="20"/>
    </row>
    <row r="3293" spans="1:23">
      <c r="A3293" s="20"/>
      <c r="B3293" s="21" t="s">
        <v>5628</v>
      </c>
      <c r="C3293" s="22"/>
      <c r="D3293" s="22"/>
      <c r="E3293" s="22"/>
      <c r="F3293" s="22"/>
      <c r="G3293" s="23"/>
      <c r="H3293" s="20"/>
      <c r="I3293" s="20"/>
      <c r="J3293" s="20"/>
      <c r="K3293" s="20"/>
      <c r="L3293" s="20"/>
      <c r="M3293" s="20"/>
      <c r="N3293" s="20"/>
      <c r="O3293" s="20"/>
      <c r="P3293" s="20"/>
      <c r="Q3293" s="20"/>
      <c r="R3293" s="20"/>
      <c r="S3293" s="20"/>
      <c r="T3293" s="20"/>
      <c r="U3293" s="20"/>
      <c r="V3293" s="20"/>
      <c r="W3293" s="20"/>
    </row>
    <row r="3294" spans="1:23">
      <c r="A3294" s="20"/>
      <c r="B3294" s="24" t="s">
        <v>5629</v>
      </c>
      <c r="C3294" s="25" t="s">
        <v>5063</v>
      </c>
      <c r="D3294" s="25" t="s">
        <v>1927</v>
      </c>
      <c r="E3294" s="25" t="s">
        <v>5630</v>
      </c>
      <c r="F3294" s="25">
        <v>165</v>
      </c>
      <c r="G3294" s="26" t="s">
        <v>5187</v>
      </c>
      <c r="H3294" s="20"/>
      <c r="I3294" s="20"/>
      <c r="J3294" s="20"/>
      <c r="K3294" s="20"/>
      <c r="L3294" s="20"/>
      <c r="M3294" s="20"/>
      <c r="N3294" s="20"/>
      <c r="O3294" s="20"/>
      <c r="P3294" s="20"/>
      <c r="Q3294" s="20"/>
      <c r="R3294" s="20"/>
      <c r="S3294" s="20"/>
      <c r="T3294" s="20"/>
      <c r="U3294" s="20"/>
      <c r="V3294" s="20"/>
      <c r="W3294" s="20"/>
    </row>
    <row r="3295" spans="1:23">
      <c r="A3295" s="20"/>
      <c r="B3295" s="21" t="s">
        <v>5631</v>
      </c>
      <c r="C3295" s="22"/>
      <c r="D3295" s="22"/>
      <c r="E3295" s="22"/>
      <c r="F3295" s="22"/>
      <c r="G3295" s="23"/>
      <c r="H3295" s="20"/>
      <c r="I3295" s="20"/>
      <c r="J3295" s="20"/>
      <c r="K3295" s="20"/>
      <c r="L3295" s="20"/>
      <c r="M3295" s="20"/>
      <c r="N3295" s="20"/>
      <c r="O3295" s="20"/>
      <c r="P3295" s="20"/>
      <c r="Q3295" s="20"/>
      <c r="R3295" s="20"/>
      <c r="S3295" s="20"/>
      <c r="T3295" s="20"/>
      <c r="U3295" s="20"/>
      <c r="V3295" s="20"/>
      <c r="W3295" s="20"/>
    </row>
    <row r="3296" spans="1:23">
      <c r="A3296" s="20"/>
      <c r="B3296" s="24" t="s">
        <v>5632</v>
      </c>
      <c r="C3296" s="25" t="s">
        <v>5063</v>
      </c>
      <c r="D3296" s="25" t="s">
        <v>1927</v>
      </c>
      <c r="E3296" s="25" t="s">
        <v>5630</v>
      </c>
      <c r="F3296" s="25">
        <v>165</v>
      </c>
      <c r="G3296" s="26" t="s">
        <v>5187</v>
      </c>
      <c r="H3296" s="20"/>
      <c r="I3296" s="20"/>
      <c r="J3296" s="20"/>
      <c r="K3296" s="20"/>
      <c r="L3296" s="20"/>
      <c r="M3296" s="20"/>
      <c r="N3296" s="20"/>
      <c r="O3296" s="20"/>
      <c r="P3296" s="20"/>
      <c r="Q3296" s="20"/>
      <c r="R3296" s="20"/>
      <c r="S3296" s="20"/>
      <c r="T3296" s="20"/>
      <c r="U3296" s="20"/>
      <c r="V3296" s="20"/>
      <c r="W3296" s="20"/>
    </row>
    <row r="3297" spans="1:23">
      <c r="A3297" s="20"/>
      <c r="B3297" s="21" t="s">
        <v>5633</v>
      </c>
      <c r="C3297" s="22"/>
      <c r="D3297" s="22"/>
      <c r="E3297" s="22"/>
      <c r="F3297" s="22"/>
      <c r="G3297" s="23"/>
      <c r="H3297" s="20"/>
      <c r="I3297" s="20"/>
      <c r="J3297" s="20"/>
      <c r="K3297" s="20"/>
      <c r="L3297" s="20"/>
      <c r="M3297" s="20"/>
      <c r="N3297" s="20"/>
      <c r="O3297" s="20"/>
      <c r="P3297" s="20"/>
      <c r="Q3297" s="20"/>
      <c r="R3297" s="20"/>
      <c r="S3297" s="20"/>
      <c r="T3297" s="20"/>
      <c r="U3297" s="20"/>
      <c r="V3297" s="20"/>
      <c r="W3297" s="20"/>
    </row>
    <row r="3298" spans="1:23">
      <c r="A3298" s="20"/>
      <c r="B3298" s="24" t="s">
        <v>5634</v>
      </c>
      <c r="C3298" s="25" t="s">
        <v>5063</v>
      </c>
      <c r="D3298" s="25" t="s">
        <v>1927</v>
      </c>
      <c r="E3298" s="25" t="s">
        <v>5630</v>
      </c>
      <c r="F3298" s="25">
        <v>165</v>
      </c>
      <c r="G3298" s="26" t="s">
        <v>5187</v>
      </c>
      <c r="H3298" s="20"/>
      <c r="I3298" s="20"/>
      <c r="J3298" s="20"/>
      <c r="K3298" s="20"/>
      <c r="L3298" s="20"/>
      <c r="M3298" s="20"/>
      <c r="N3298" s="20"/>
      <c r="O3298" s="20"/>
      <c r="P3298" s="20"/>
      <c r="Q3298" s="20"/>
      <c r="R3298" s="20"/>
      <c r="S3298" s="20"/>
      <c r="T3298" s="20"/>
      <c r="U3298" s="20"/>
      <c r="V3298" s="20"/>
      <c r="W3298" s="20"/>
    </row>
    <row r="3299" spans="1:23">
      <c r="A3299" s="20"/>
      <c r="B3299" s="21" t="s">
        <v>5635</v>
      </c>
      <c r="C3299" s="22"/>
      <c r="D3299" s="22"/>
      <c r="E3299" s="22"/>
      <c r="F3299" s="22"/>
      <c r="G3299" s="23"/>
      <c r="H3299" s="20"/>
      <c r="I3299" s="20"/>
      <c r="J3299" s="20"/>
      <c r="K3299" s="20"/>
      <c r="L3299" s="20"/>
      <c r="M3299" s="20"/>
      <c r="N3299" s="20"/>
      <c r="O3299" s="20"/>
      <c r="P3299" s="20"/>
      <c r="Q3299" s="20"/>
      <c r="R3299" s="20"/>
      <c r="S3299" s="20"/>
      <c r="T3299" s="20"/>
      <c r="U3299" s="20"/>
      <c r="V3299" s="20"/>
      <c r="W3299" s="20"/>
    </row>
    <row r="3300" spans="1:23">
      <c r="A3300" s="20"/>
      <c r="B3300" s="24" t="s">
        <v>2511</v>
      </c>
      <c r="C3300" s="25"/>
      <c r="D3300" s="25"/>
      <c r="E3300" s="25" t="s">
        <v>5615</v>
      </c>
      <c r="F3300" s="25"/>
      <c r="G3300" s="26"/>
      <c r="H3300" s="20"/>
      <c r="I3300" s="20"/>
      <c r="J3300" s="20"/>
      <c r="K3300" s="20"/>
      <c r="L3300" s="20"/>
      <c r="M3300" s="20"/>
      <c r="N3300" s="20"/>
      <c r="O3300" s="20"/>
      <c r="P3300" s="20"/>
      <c r="Q3300" s="20"/>
      <c r="R3300" s="20"/>
      <c r="S3300" s="20"/>
      <c r="T3300" s="20"/>
      <c r="U3300" s="20"/>
      <c r="V3300" s="20"/>
      <c r="W3300" s="20"/>
    </row>
    <row r="3301" spans="1:23">
      <c r="A3301" s="20"/>
      <c r="B3301" s="21"/>
      <c r="C3301" s="22"/>
      <c r="D3301" s="22"/>
      <c r="E3301" s="22" t="s">
        <v>5139</v>
      </c>
      <c r="F3301" s="22"/>
      <c r="G3301" s="23"/>
      <c r="H3301" s="20"/>
      <c r="I3301" s="20"/>
      <c r="J3301" s="20"/>
      <c r="K3301" s="20"/>
      <c r="L3301" s="20"/>
      <c r="M3301" s="20"/>
      <c r="N3301" s="20"/>
      <c r="O3301" s="20"/>
      <c r="P3301" s="20"/>
      <c r="Q3301" s="20"/>
      <c r="R3301" s="20"/>
      <c r="S3301" s="20"/>
      <c r="T3301" s="20"/>
      <c r="U3301" s="20"/>
      <c r="V3301" s="20"/>
      <c r="W3301" s="20"/>
    </row>
    <row r="3302" spans="1:23">
      <c r="A3302" s="20"/>
      <c r="B3302" s="24" t="s">
        <v>5047</v>
      </c>
      <c r="C3302" s="25" t="s">
        <v>5616</v>
      </c>
      <c r="D3302" s="25"/>
      <c r="E3302" s="25"/>
      <c r="F3302" s="25"/>
      <c r="G3302" s="26"/>
      <c r="H3302" s="20"/>
      <c r="I3302" s="20"/>
      <c r="J3302" s="20"/>
      <c r="K3302" s="20"/>
      <c r="L3302" s="20"/>
      <c r="M3302" s="20"/>
      <c r="N3302" s="20"/>
      <c r="O3302" s="20"/>
      <c r="P3302" s="20"/>
      <c r="Q3302" s="20"/>
      <c r="R3302" s="20"/>
      <c r="S3302" s="20"/>
      <c r="T3302" s="20"/>
      <c r="U3302" s="20"/>
      <c r="V3302" s="20"/>
      <c r="W3302" s="20"/>
    </row>
    <row r="3303" spans="1:23">
      <c r="A3303" s="20"/>
      <c r="B3303" s="21" t="s">
        <v>2222</v>
      </c>
      <c r="C3303" s="22" t="s">
        <v>5050</v>
      </c>
      <c r="D3303" s="22"/>
      <c r="E3303" s="22"/>
      <c r="F3303" s="22"/>
      <c r="G3303" s="23" t="s">
        <v>5051</v>
      </c>
      <c r="H3303" s="20"/>
      <c r="I3303" s="20"/>
      <c r="J3303" s="20"/>
      <c r="K3303" s="20"/>
      <c r="L3303" s="20"/>
      <c r="M3303" s="20"/>
      <c r="N3303" s="20"/>
      <c r="O3303" s="20"/>
      <c r="P3303" s="20"/>
      <c r="Q3303" s="20"/>
      <c r="R3303" s="20"/>
      <c r="S3303" s="20"/>
      <c r="T3303" s="20"/>
      <c r="U3303" s="20"/>
      <c r="V3303" s="20"/>
      <c r="W3303" s="20"/>
    </row>
    <row r="3304" spans="1:23">
      <c r="A3304" s="20"/>
      <c r="B3304" s="24" t="s">
        <v>5617</v>
      </c>
      <c r="C3304" s="25" t="s">
        <v>5618</v>
      </c>
      <c r="D3304" s="25"/>
      <c r="E3304" s="25"/>
      <c r="F3304" s="25"/>
      <c r="G3304" s="26" t="s">
        <v>5619</v>
      </c>
      <c r="H3304" s="20"/>
      <c r="I3304" s="20"/>
      <c r="J3304" s="20"/>
      <c r="K3304" s="20"/>
      <c r="L3304" s="20"/>
      <c r="M3304" s="20"/>
      <c r="N3304" s="20"/>
      <c r="O3304" s="20"/>
      <c r="P3304" s="20"/>
      <c r="Q3304" s="20"/>
      <c r="R3304" s="20"/>
      <c r="S3304" s="20"/>
      <c r="T3304" s="20"/>
      <c r="U3304" s="20"/>
      <c r="V3304" s="20"/>
      <c r="W3304" s="20"/>
    </row>
    <row r="3305" spans="1:23">
      <c r="A3305" s="20"/>
      <c r="B3305" s="21" t="s">
        <v>5636</v>
      </c>
      <c r="C3305" s="22"/>
      <c r="D3305" s="22"/>
      <c r="E3305" s="22"/>
      <c r="F3305" s="22"/>
      <c r="G3305" s="23"/>
      <c r="H3305" s="20"/>
      <c r="I3305" s="20"/>
      <c r="J3305" s="20"/>
      <c r="K3305" s="20"/>
      <c r="L3305" s="20"/>
      <c r="M3305" s="20"/>
      <c r="N3305" s="20"/>
      <c r="O3305" s="20"/>
      <c r="P3305" s="20"/>
      <c r="Q3305" s="20"/>
      <c r="R3305" s="20"/>
      <c r="S3305" s="20"/>
      <c r="T3305" s="20"/>
      <c r="U3305" s="20"/>
      <c r="V3305" s="20"/>
      <c r="W3305" s="20"/>
    </row>
    <row r="3306" spans="1:23">
      <c r="A3306" s="20"/>
      <c r="B3306" s="24" t="s">
        <v>5637</v>
      </c>
      <c r="C3306" s="25" t="s">
        <v>5063</v>
      </c>
      <c r="D3306" s="25" t="s">
        <v>1927</v>
      </c>
      <c r="E3306" s="25" t="s">
        <v>5630</v>
      </c>
      <c r="F3306" s="25">
        <v>165</v>
      </c>
      <c r="G3306" s="26">
        <v>2960</v>
      </c>
      <c r="H3306" s="20"/>
      <c r="I3306" s="20"/>
      <c r="J3306" s="20"/>
      <c r="K3306" s="20"/>
      <c r="L3306" s="20"/>
      <c r="M3306" s="20"/>
      <c r="N3306" s="20"/>
      <c r="O3306" s="20"/>
      <c r="P3306" s="20"/>
      <c r="Q3306" s="20"/>
      <c r="R3306" s="20"/>
      <c r="S3306" s="20"/>
      <c r="T3306" s="20"/>
      <c r="U3306" s="20"/>
      <c r="V3306" s="20"/>
      <c r="W3306" s="20"/>
    </row>
    <row r="3307" spans="1:23">
      <c r="A3307" s="20"/>
      <c r="B3307" s="21" t="s">
        <v>5638</v>
      </c>
      <c r="C3307" s="22"/>
      <c r="D3307" s="22"/>
      <c r="E3307" s="22"/>
      <c r="F3307" s="22"/>
      <c r="G3307" s="23"/>
      <c r="H3307" s="20"/>
      <c r="I3307" s="20"/>
      <c r="J3307" s="20"/>
      <c r="K3307" s="20"/>
      <c r="L3307" s="20"/>
      <c r="M3307" s="20"/>
      <c r="N3307" s="20"/>
      <c r="O3307" s="20"/>
      <c r="P3307" s="20"/>
      <c r="Q3307" s="20"/>
      <c r="R3307" s="20"/>
      <c r="S3307" s="20"/>
      <c r="T3307" s="20"/>
      <c r="U3307" s="20"/>
      <c r="V3307" s="20"/>
      <c r="W3307" s="20"/>
    </row>
    <row r="3308" spans="1:23">
      <c r="A3308" s="20"/>
      <c r="B3308" s="24" t="s">
        <v>5639</v>
      </c>
      <c r="C3308" s="25" t="s">
        <v>5063</v>
      </c>
      <c r="D3308" s="25" t="s">
        <v>1927</v>
      </c>
      <c r="E3308" s="25" t="s">
        <v>5630</v>
      </c>
      <c r="F3308" s="25">
        <v>165</v>
      </c>
      <c r="G3308" s="26">
        <v>2960</v>
      </c>
      <c r="H3308" s="20"/>
      <c r="I3308" s="20"/>
      <c r="J3308" s="20"/>
      <c r="K3308" s="20"/>
      <c r="L3308" s="20"/>
      <c r="M3308" s="20"/>
      <c r="N3308" s="20"/>
      <c r="O3308" s="20"/>
      <c r="P3308" s="20"/>
      <c r="Q3308" s="20"/>
      <c r="R3308" s="20"/>
      <c r="S3308" s="20"/>
      <c r="T3308" s="20"/>
      <c r="U3308" s="20"/>
      <c r="V3308" s="20"/>
      <c r="W3308" s="20"/>
    </row>
    <row r="3309" spans="1:23">
      <c r="A3309" s="20"/>
      <c r="B3309" s="21" t="s">
        <v>5640</v>
      </c>
      <c r="C3309" s="22"/>
      <c r="D3309" s="22"/>
      <c r="E3309" s="22"/>
      <c r="F3309" s="22"/>
      <c r="G3309" s="23"/>
      <c r="H3309" s="20"/>
      <c r="I3309" s="20"/>
      <c r="J3309" s="20"/>
      <c r="K3309" s="20"/>
      <c r="L3309" s="20"/>
      <c r="M3309" s="20"/>
      <c r="N3309" s="20"/>
      <c r="O3309" s="20"/>
      <c r="P3309" s="20"/>
      <c r="Q3309" s="20"/>
      <c r="R3309" s="20"/>
      <c r="S3309" s="20"/>
      <c r="T3309" s="20"/>
      <c r="U3309" s="20"/>
      <c r="V3309" s="20"/>
      <c r="W3309" s="20"/>
    </row>
    <row r="3310" spans="1:23">
      <c r="A3310" s="20"/>
      <c r="B3310" s="24" t="s">
        <v>5641</v>
      </c>
      <c r="C3310" s="25" t="s">
        <v>5063</v>
      </c>
      <c r="D3310" s="25" t="s">
        <v>1927</v>
      </c>
      <c r="E3310" s="25" t="s">
        <v>5630</v>
      </c>
      <c r="F3310" s="25">
        <v>165</v>
      </c>
      <c r="G3310" s="26">
        <v>2960</v>
      </c>
      <c r="H3310" s="20"/>
      <c r="I3310" s="20"/>
      <c r="J3310" s="20"/>
      <c r="K3310" s="20"/>
      <c r="L3310" s="20"/>
      <c r="M3310" s="20"/>
      <c r="N3310" s="20"/>
      <c r="O3310" s="20"/>
      <c r="P3310" s="20"/>
      <c r="Q3310" s="20"/>
      <c r="R3310" s="20"/>
      <c r="S3310" s="20"/>
      <c r="T3310" s="20"/>
      <c r="U3310" s="20"/>
      <c r="V3310" s="20"/>
      <c r="W3310" s="20"/>
    </row>
    <row r="3311" spans="1:23">
      <c r="A3311" s="20"/>
      <c r="B3311" s="21" t="s">
        <v>5642</v>
      </c>
      <c r="C3311" s="22"/>
      <c r="D3311" s="22"/>
      <c r="E3311" s="22"/>
      <c r="F3311" s="22"/>
      <c r="G3311" s="23"/>
      <c r="H3311" s="20"/>
      <c r="I3311" s="20"/>
      <c r="J3311" s="20"/>
      <c r="K3311" s="20"/>
      <c r="L3311" s="20"/>
      <c r="M3311" s="20"/>
      <c r="N3311" s="20"/>
      <c r="O3311" s="20"/>
      <c r="P3311" s="20"/>
      <c r="Q3311" s="20"/>
      <c r="R3311" s="20"/>
      <c r="S3311" s="20"/>
      <c r="T3311" s="20"/>
      <c r="U3311" s="20"/>
      <c r="V3311" s="20"/>
      <c r="W3311" s="20"/>
    </row>
    <row r="3312" spans="1:23">
      <c r="A3312" s="20"/>
      <c r="B3312" s="24" t="s">
        <v>5643</v>
      </c>
      <c r="C3312" s="25" t="s">
        <v>5063</v>
      </c>
      <c r="D3312" s="25" t="s">
        <v>1927</v>
      </c>
      <c r="E3312" s="25" t="s">
        <v>5630</v>
      </c>
      <c r="F3312" s="25">
        <v>165</v>
      </c>
      <c r="G3312" s="26">
        <v>2960</v>
      </c>
      <c r="H3312" s="20"/>
      <c r="I3312" s="20"/>
      <c r="J3312" s="20"/>
      <c r="K3312" s="20"/>
      <c r="L3312" s="20"/>
      <c r="M3312" s="20"/>
      <c r="N3312" s="20"/>
      <c r="O3312" s="20"/>
      <c r="P3312" s="20"/>
      <c r="Q3312" s="20"/>
      <c r="R3312" s="20"/>
      <c r="S3312" s="20"/>
      <c r="T3312" s="20"/>
      <c r="U3312" s="20"/>
      <c r="V3312" s="20"/>
      <c r="W3312" s="20"/>
    </row>
    <row r="3313" spans="1:23">
      <c r="A3313" s="20"/>
      <c r="B3313" s="21" t="s">
        <v>5644</v>
      </c>
      <c r="C3313" s="22"/>
      <c r="D3313" s="22"/>
      <c r="E3313" s="22"/>
      <c r="F3313" s="22"/>
      <c r="G3313" s="23"/>
      <c r="H3313" s="20"/>
      <c r="I3313" s="20"/>
      <c r="J3313" s="20"/>
      <c r="K3313" s="20"/>
      <c r="L3313" s="20"/>
      <c r="M3313" s="20"/>
      <c r="N3313" s="20"/>
      <c r="O3313" s="20"/>
      <c r="P3313" s="20"/>
      <c r="Q3313" s="20"/>
      <c r="R3313" s="20"/>
      <c r="S3313" s="20"/>
      <c r="T3313" s="20"/>
      <c r="U3313" s="20"/>
      <c r="V3313" s="20"/>
      <c r="W3313" s="20"/>
    </row>
    <row r="3314" spans="1:23">
      <c r="A3314" s="20"/>
      <c r="B3314" s="24" t="s">
        <v>5645</v>
      </c>
      <c r="C3314" s="25" t="s">
        <v>5063</v>
      </c>
      <c r="D3314" s="25" t="s">
        <v>1927</v>
      </c>
      <c r="E3314" s="25" t="s">
        <v>5630</v>
      </c>
      <c r="F3314" s="25">
        <v>165</v>
      </c>
      <c r="G3314" s="26">
        <v>2960</v>
      </c>
      <c r="H3314" s="20"/>
      <c r="I3314" s="20"/>
      <c r="J3314" s="20"/>
      <c r="K3314" s="20"/>
      <c r="L3314" s="20"/>
      <c r="M3314" s="20"/>
      <c r="N3314" s="20"/>
      <c r="O3314" s="20"/>
      <c r="P3314" s="20"/>
      <c r="Q3314" s="20"/>
      <c r="R3314" s="20"/>
      <c r="S3314" s="20"/>
      <c r="T3314" s="20"/>
      <c r="U3314" s="20"/>
      <c r="V3314" s="20"/>
      <c r="W3314" s="20"/>
    </row>
    <row r="3315" spans="1:23">
      <c r="A3315" s="20"/>
      <c r="B3315" s="21" t="s">
        <v>5646</v>
      </c>
      <c r="C3315" s="22"/>
      <c r="D3315" s="22"/>
      <c r="E3315" s="22"/>
      <c r="F3315" s="22"/>
      <c r="G3315" s="23"/>
      <c r="H3315" s="20"/>
      <c r="I3315" s="20"/>
      <c r="J3315" s="20"/>
      <c r="K3315" s="20"/>
      <c r="L3315" s="20"/>
      <c r="M3315" s="20"/>
      <c r="N3315" s="20"/>
      <c r="O3315" s="20"/>
      <c r="P3315" s="20"/>
      <c r="Q3315" s="20"/>
      <c r="R3315" s="20"/>
      <c r="S3315" s="20"/>
      <c r="T3315" s="20"/>
      <c r="U3315" s="20"/>
      <c r="V3315" s="20"/>
      <c r="W3315" s="20"/>
    </row>
    <row r="3316" spans="1:23">
      <c r="A3316" s="20"/>
      <c r="B3316" s="24" t="s">
        <v>5647</v>
      </c>
      <c r="C3316" s="25" t="s">
        <v>5063</v>
      </c>
      <c r="D3316" s="25" t="s">
        <v>1927</v>
      </c>
      <c r="E3316" s="25" t="s">
        <v>5648</v>
      </c>
      <c r="F3316" s="25">
        <v>187</v>
      </c>
      <c r="G3316" s="26">
        <v>3360</v>
      </c>
      <c r="H3316" s="20"/>
      <c r="I3316" s="20"/>
      <c r="J3316" s="20"/>
      <c r="K3316" s="20"/>
      <c r="L3316" s="20"/>
      <c r="M3316" s="20"/>
      <c r="N3316" s="20"/>
      <c r="O3316" s="20"/>
      <c r="P3316" s="20"/>
      <c r="Q3316" s="20"/>
      <c r="R3316" s="20"/>
      <c r="S3316" s="20"/>
      <c r="T3316" s="20"/>
      <c r="U3316" s="20"/>
      <c r="V3316" s="20"/>
      <c r="W3316" s="20"/>
    </row>
    <row r="3317" spans="1:23">
      <c r="A3317" s="20"/>
      <c r="B3317" s="21" t="s">
        <v>5649</v>
      </c>
      <c r="C3317" s="22"/>
      <c r="D3317" s="22"/>
      <c r="E3317" s="22"/>
      <c r="F3317" s="22"/>
      <c r="G3317" s="23"/>
      <c r="H3317" s="20"/>
      <c r="I3317" s="20"/>
      <c r="J3317" s="20"/>
      <c r="K3317" s="20"/>
      <c r="L3317" s="20"/>
      <c r="M3317" s="20"/>
      <c r="N3317" s="20"/>
      <c r="O3317" s="20"/>
      <c r="P3317" s="20"/>
      <c r="Q3317" s="20"/>
      <c r="R3317" s="20"/>
      <c r="S3317" s="20"/>
      <c r="T3317" s="20"/>
      <c r="U3317" s="20"/>
      <c r="V3317" s="20"/>
      <c r="W3317" s="20"/>
    </row>
    <row r="3318" spans="1:23">
      <c r="A3318" s="20"/>
      <c r="B3318" s="24" t="s">
        <v>5650</v>
      </c>
      <c r="C3318" s="25" t="s">
        <v>5063</v>
      </c>
      <c r="D3318" s="25" t="s">
        <v>1927</v>
      </c>
      <c r="E3318" s="25" t="s">
        <v>5648</v>
      </c>
      <c r="F3318" s="25">
        <v>187</v>
      </c>
      <c r="G3318" s="26">
        <v>3360</v>
      </c>
      <c r="H3318" s="20"/>
      <c r="I3318" s="20"/>
      <c r="J3318" s="20"/>
      <c r="K3318" s="20"/>
      <c r="L3318" s="20"/>
      <c r="M3318" s="20"/>
      <c r="N3318" s="20"/>
      <c r="O3318" s="20"/>
      <c r="P3318" s="20"/>
      <c r="Q3318" s="20"/>
      <c r="R3318" s="20"/>
      <c r="S3318" s="20"/>
      <c r="T3318" s="20"/>
      <c r="U3318" s="20"/>
      <c r="V3318" s="20"/>
      <c r="W3318" s="20"/>
    </row>
    <row r="3319" spans="1:23">
      <c r="A3319" s="20"/>
      <c r="B3319" s="21" t="s">
        <v>5651</v>
      </c>
      <c r="C3319" s="22"/>
      <c r="D3319" s="22"/>
      <c r="E3319" s="22"/>
      <c r="F3319" s="22"/>
      <c r="G3319" s="23"/>
      <c r="H3319" s="20"/>
      <c r="I3319" s="20"/>
      <c r="J3319" s="20"/>
      <c r="K3319" s="20"/>
      <c r="L3319" s="20"/>
      <c r="M3319" s="20"/>
      <c r="N3319" s="20"/>
      <c r="O3319" s="20"/>
      <c r="P3319" s="20"/>
      <c r="Q3319" s="20"/>
      <c r="R3319" s="20"/>
      <c r="S3319" s="20"/>
      <c r="T3319" s="20"/>
      <c r="U3319" s="20"/>
      <c r="V3319" s="20"/>
      <c r="W3319" s="20"/>
    </row>
    <row r="3320" spans="1:23">
      <c r="A3320" s="20"/>
      <c r="B3320" s="24" t="s">
        <v>5652</v>
      </c>
      <c r="C3320" s="25" t="s">
        <v>5063</v>
      </c>
      <c r="D3320" s="25" t="s">
        <v>1927</v>
      </c>
      <c r="E3320" s="25" t="s">
        <v>5653</v>
      </c>
      <c r="F3320" s="25">
        <v>165</v>
      </c>
      <c r="G3320" s="26">
        <v>1320</v>
      </c>
      <c r="H3320" s="20"/>
      <c r="I3320" s="20"/>
      <c r="J3320" s="20"/>
      <c r="K3320" s="20"/>
      <c r="L3320" s="20"/>
      <c r="M3320" s="20"/>
      <c r="N3320" s="20"/>
      <c r="O3320" s="20"/>
      <c r="P3320" s="20"/>
      <c r="Q3320" s="20"/>
      <c r="R3320" s="20"/>
      <c r="S3320" s="20"/>
      <c r="T3320" s="20"/>
      <c r="U3320" s="20"/>
      <c r="V3320" s="20"/>
      <c r="W3320" s="20"/>
    </row>
    <row r="3321" spans="1:23">
      <c r="A3321" s="20"/>
      <c r="B3321" s="21" t="s">
        <v>5654</v>
      </c>
      <c r="C3321" s="22"/>
      <c r="D3321" s="22"/>
      <c r="E3321" s="22"/>
      <c r="F3321" s="22"/>
      <c r="G3321" s="23"/>
      <c r="H3321" s="20"/>
      <c r="I3321" s="20"/>
      <c r="J3321" s="20"/>
      <c r="K3321" s="20"/>
      <c r="L3321" s="20"/>
      <c r="M3321" s="20"/>
      <c r="N3321" s="20"/>
      <c r="O3321" s="20"/>
      <c r="P3321" s="20"/>
      <c r="Q3321" s="20"/>
      <c r="R3321" s="20"/>
      <c r="S3321" s="20"/>
      <c r="T3321" s="20"/>
      <c r="U3321" s="20"/>
      <c r="V3321" s="20"/>
      <c r="W3321" s="20"/>
    </row>
    <row r="3322" spans="1:23">
      <c r="A3322" s="20"/>
      <c r="B3322" s="24" t="s">
        <v>5655</v>
      </c>
      <c r="C3322" s="25" t="s">
        <v>5063</v>
      </c>
      <c r="D3322" s="25" t="s">
        <v>1927</v>
      </c>
      <c r="E3322" s="25" t="s">
        <v>5653</v>
      </c>
      <c r="F3322" s="25">
        <v>165</v>
      </c>
      <c r="G3322" s="26">
        <v>1320</v>
      </c>
      <c r="H3322" s="20"/>
      <c r="I3322" s="20"/>
      <c r="J3322" s="20"/>
      <c r="K3322" s="20"/>
      <c r="L3322" s="20"/>
      <c r="M3322" s="20"/>
      <c r="N3322" s="20"/>
      <c r="O3322" s="20"/>
      <c r="P3322" s="20"/>
      <c r="Q3322" s="20"/>
      <c r="R3322" s="20"/>
      <c r="S3322" s="20"/>
      <c r="T3322" s="20"/>
      <c r="U3322" s="20"/>
      <c r="V3322" s="20"/>
      <c r="W3322" s="20"/>
    </row>
    <row r="3323" spans="1:23">
      <c r="A3323" s="20"/>
      <c r="B3323" s="21" t="s">
        <v>5656</v>
      </c>
      <c r="C3323" s="22"/>
      <c r="D3323" s="22"/>
      <c r="E3323" s="22"/>
      <c r="F3323" s="22"/>
      <c r="G3323" s="23"/>
      <c r="H3323" s="20"/>
      <c r="I3323" s="20"/>
      <c r="J3323" s="20"/>
      <c r="K3323" s="20"/>
      <c r="L3323" s="20"/>
      <c r="M3323" s="20"/>
      <c r="N3323" s="20"/>
      <c r="O3323" s="20"/>
      <c r="P3323" s="20"/>
      <c r="Q3323" s="20"/>
      <c r="R3323" s="20"/>
      <c r="S3323" s="20"/>
      <c r="T3323" s="20"/>
      <c r="U3323" s="20"/>
      <c r="V3323" s="20"/>
      <c r="W3323" s="20"/>
    </row>
    <row r="3324" spans="1:23">
      <c r="A3324" s="20"/>
      <c r="B3324" s="24" t="s">
        <v>5657</v>
      </c>
      <c r="C3324" s="25" t="s">
        <v>5063</v>
      </c>
      <c r="D3324" s="25" t="s">
        <v>1927</v>
      </c>
      <c r="E3324" s="25" t="s">
        <v>5653</v>
      </c>
      <c r="F3324" s="25">
        <v>165</v>
      </c>
      <c r="G3324" s="26">
        <v>1320</v>
      </c>
      <c r="H3324" s="20"/>
      <c r="I3324" s="20"/>
      <c r="J3324" s="20"/>
      <c r="K3324" s="20"/>
      <c r="L3324" s="20"/>
      <c r="M3324" s="20"/>
      <c r="N3324" s="20"/>
      <c r="O3324" s="20"/>
      <c r="P3324" s="20"/>
      <c r="Q3324" s="20"/>
      <c r="R3324" s="20"/>
      <c r="S3324" s="20"/>
      <c r="T3324" s="20"/>
      <c r="U3324" s="20"/>
      <c r="V3324" s="20"/>
      <c r="W3324" s="20"/>
    </row>
    <row r="3325" spans="1:23">
      <c r="A3325" s="20"/>
      <c r="B3325" s="21" t="s">
        <v>2511</v>
      </c>
      <c r="C3325" s="22"/>
      <c r="D3325" s="22"/>
      <c r="E3325" s="22" t="s">
        <v>5615</v>
      </c>
      <c r="F3325" s="22"/>
      <c r="G3325" s="23"/>
      <c r="H3325" s="20"/>
      <c r="I3325" s="20"/>
      <c r="J3325" s="20"/>
      <c r="K3325" s="20"/>
      <c r="L3325" s="20"/>
      <c r="M3325" s="20"/>
      <c r="N3325" s="20"/>
      <c r="O3325" s="20"/>
      <c r="P3325" s="20"/>
      <c r="Q3325" s="20"/>
      <c r="R3325" s="20"/>
      <c r="S3325" s="20"/>
      <c r="T3325" s="20"/>
      <c r="U3325" s="20"/>
      <c r="V3325" s="20"/>
      <c r="W3325" s="20"/>
    </row>
    <row r="3326" spans="1:23">
      <c r="A3326" s="20"/>
      <c r="B3326" s="24"/>
      <c r="C3326" s="25"/>
      <c r="D3326" s="25"/>
      <c r="E3326" s="25" t="s">
        <v>5249</v>
      </c>
      <c r="F3326" s="25"/>
      <c r="G3326" s="26"/>
      <c r="H3326" s="20"/>
      <c r="I3326" s="20"/>
      <c r="J3326" s="20"/>
      <c r="K3326" s="20"/>
      <c r="L3326" s="20"/>
      <c r="M3326" s="20"/>
      <c r="N3326" s="20"/>
      <c r="O3326" s="20"/>
      <c r="P3326" s="20"/>
      <c r="Q3326" s="20"/>
      <c r="R3326" s="20"/>
      <c r="S3326" s="20"/>
      <c r="T3326" s="20"/>
      <c r="U3326" s="20"/>
      <c r="V3326" s="20"/>
      <c r="W3326" s="20"/>
    </row>
    <row r="3327" spans="1:23">
      <c r="A3327" s="20"/>
      <c r="B3327" s="21" t="s">
        <v>5047</v>
      </c>
      <c r="C3327" s="22"/>
      <c r="D3327" s="22"/>
      <c r="E3327" s="22" t="s">
        <v>5658</v>
      </c>
      <c r="F3327" s="22"/>
      <c r="G3327" s="23"/>
      <c r="H3327" s="20"/>
      <c r="I3327" s="20"/>
      <c r="J3327" s="20"/>
      <c r="K3327" s="20"/>
      <c r="L3327" s="20"/>
      <c r="M3327" s="20"/>
      <c r="N3327" s="20"/>
      <c r="O3327" s="20"/>
      <c r="P3327" s="20"/>
      <c r="Q3327" s="20"/>
      <c r="R3327" s="20"/>
      <c r="S3327" s="20"/>
      <c r="T3327" s="20"/>
      <c r="U3327" s="20"/>
      <c r="V3327" s="20"/>
      <c r="W3327" s="20"/>
    </row>
    <row r="3328" spans="1:23">
      <c r="A3328" s="20"/>
      <c r="B3328" s="21" t="s">
        <v>2222</v>
      </c>
      <c r="C3328" s="22"/>
      <c r="D3328" s="22"/>
      <c r="E3328" s="22" t="s">
        <v>5050</v>
      </c>
      <c r="F3328" s="22"/>
      <c r="G3328" s="22"/>
      <c r="H3328" s="23" t="s">
        <v>5051</v>
      </c>
      <c r="I3328" s="20"/>
      <c r="J3328" s="20"/>
      <c r="K3328" s="20"/>
      <c r="L3328" s="20"/>
      <c r="M3328" s="20"/>
      <c r="N3328" s="20"/>
      <c r="O3328" s="20"/>
      <c r="P3328" s="20"/>
      <c r="Q3328" s="20"/>
      <c r="R3328" s="20"/>
      <c r="S3328" s="20"/>
      <c r="T3328" s="20"/>
      <c r="U3328" s="20"/>
      <c r="V3328" s="20"/>
      <c r="W3328" s="20"/>
    </row>
    <row r="3329" spans="1:23">
      <c r="A3329" s="20"/>
      <c r="B3329" s="24" t="s">
        <v>5659</v>
      </c>
      <c r="C3329" s="25"/>
      <c r="D3329" s="25"/>
      <c r="E3329" s="25" t="s">
        <v>5660</v>
      </c>
      <c r="F3329" s="25"/>
      <c r="G3329" s="25"/>
      <c r="H3329" s="26" t="s">
        <v>5661</v>
      </c>
      <c r="I3329" s="20"/>
      <c r="J3329" s="20"/>
      <c r="K3329" s="20"/>
      <c r="L3329" s="20"/>
      <c r="M3329" s="20"/>
      <c r="N3329" s="20"/>
      <c r="O3329" s="20"/>
      <c r="P3329" s="20"/>
      <c r="Q3329" s="20"/>
      <c r="R3329" s="20"/>
      <c r="S3329" s="20"/>
      <c r="T3329" s="20"/>
      <c r="U3329" s="20"/>
      <c r="V3329" s="20"/>
      <c r="W3329" s="20"/>
    </row>
    <row r="3330" spans="1:23">
      <c r="A3330" s="20"/>
      <c r="B3330" s="21" t="s">
        <v>4438</v>
      </c>
      <c r="C3330" s="22" t="s">
        <v>5312</v>
      </c>
      <c r="D3330" s="22" t="s">
        <v>5055</v>
      </c>
      <c r="E3330" s="22" t="s">
        <v>5620</v>
      </c>
      <c r="F3330" s="22"/>
      <c r="G3330" s="22" t="s">
        <v>5314</v>
      </c>
      <c r="H3330" s="23" t="s">
        <v>5057</v>
      </c>
      <c r="I3330" s="20"/>
      <c r="J3330" s="20"/>
      <c r="K3330" s="20"/>
      <c r="L3330" s="20"/>
      <c r="M3330" s="20"/>
      <c r="N3330" s="20"/>
      <c r="O3330" s="20"/>
      <c r="P3330" s="20"/>
      <c r="Q3330" s="20"/>
      <c r="R3330" s="20"/>
      <c r="S3330" s="20"/>
      <c r="T3330" s="20"/>
      <c r="U3330" s="20"/>
      <c r="V3330" s="20"/>
      <c r="W3330" s="20"/>
    </row>
    <row r="3331" spans="1:23">
      <c r="A3331" s="20"/>
      <c r="B3331" s="24"/>
      <c r="C3331" s="25"/>
      <c r="D3331" s="25"/>
      <c r="E3331" s="25" t="s">
        <v>5662</v>
      </c>
      <c r="F3331" s="25"/>
      <c r="G3331" s="25"/>
      <c r="H3331" s="26"/>
      <c r="I3331" s="20"/>
      <c r="J3331" s="20"/>
      <c r="K3331" s="20"/>
      <c r="L3331" s="20"/>
      <c r="M3331" s="20"/>
      <c r="N3331" s="20"/>
      <c r="O3331" s="20"/>
      <c r="P3331" s="20"/>
      <c r="Q3331" s="20"/>
      <c r="R3331" s="20"/>
      <c r="S3331" s="20"/>
      <c r="T3331" s="20"/>
      <c r="U3331" s="20"/>
      <c r="V3331" s="20"/>
      <c r="W3331" s="20"/>
    </row>
    <row r="3332" spans="1:23">
      <c r="A3332" s="20"/>
      <c r="B3332" s="21" t="s">
        <v>5663</v>
      </c>
      <c r="C3332" s="22" t="s">
        <v>5063</v>
      </c>
      <c r="D3332" s="22" t="s">
        <v>1927</v>
      </c>
      <c r="E3332" s="22" t="s">
        <v>5664</v>
      </c>
      <c r="F3332" s="22"/>
      <c r="G3332" s="22" t="s">
        <v>171</v>
      </c>
      <c r="H3332" s="23" t="s">
        <v>3287</v>
      </c>
      <c r="I3332" s="20"/>
      <c r="J3332" s="20"/>
      <c r="K3332" s="20"/>
      <c r="L3332" s="20"/>
      <c r="M3332" s="20"/>
      <c r="N3332" s="20"/>
      <c r="O3332" s="20"/>
      <c r="P3332" s="20"/>
      <c r="Q3332" s="20"/>
      <c r="R3332" s="20"/>
      <c r="S3332" s="20"/>
      <c r="T3332" s="20"/>
      <c r="U3332" s="20"/>
      <c r="V3332" s="20"/>
      <c r="W3332" s="20"/>
    </row>
    <row r="3333" spans="1:23">
      <c r="A3333" s="20"/>
      <c r="B3333" s="24" t="s">
        <v>5665</v>
      </c>
      <c r="C3333" s="25" t="s">
        <v>5063</v>
      </c>
      <c r="D3333" s="25" t="s">
        <v>1927</v>
      </c>
      <c r="E3333" s="25" t="s">
        <v>5664</v>
      </c>
      <c r="F3333" s="25"/>
      <c r="G3333" s="25" t="s">
        <v>171</v>
      </c>
      <c r="H3333" s="26" t="s">
        <v>3287</v>
      </c>
      <c r="I3333" s="20"/>
      <c r="J3333" s="20"/>
      <c r="K3333" s="20"/>
      <c r="L3333" s="20"/>
      <c r="M3333" s="20"/>
      <c r="N3333" s="20"/>
      <c r="O3333" s="20"/>
      <c r="P3333" s="20"/>
      <c r="Q3333" s="20"/>
      <c r="R3333" s="20"/>
      <c r="S3333" s="20"/>
      <c r="T3333" s="20"/>
      <c r="U3333" s="20"/>
      <c r="V3333" s="20"/>
      <c r="W3333" s="20"/>
    </row>
    <row r="3334" spans="1:23">
      <c r="A3334" s="20"/>
      <c r="B3334" s="21" t="s">
        <v>5663</v>
      </c>
      <c r="C3334" s="22" t="s">
        <v>5063</v>
      </c>
      <c r="D3334" s="22" t="s">
        <v>6</v>
      </c>
      <c r="E3334" s="22" t="s">
        <v>5666</v>
      </c>
      <c r="F3334" s="22"/>
      <c r="G3334" s="22" t="s">
        <v>1294</v>
      </c>
      <c r="H3334" s="23" t="s">
        <v>5453</v>
      </c>
      <c r="I3334" s="20"/>
      <c r="J3334" s="20"/>
      <c r="K3334" s="20"/>
      <c r="L3334" s="20"/>
      <c r="M3334" s="20"/>
      <c r="N3334" s="20"/>
      <c r="O3334" s="20"/>
      <c r="P3334" s="20"/>
      <c r="Q3334" s="20"/>
      <c r="R3334" s="20"/>
      <c r="S3334" s="20"/>
      <c r="T3334" s="20"/>
      <c r="U3334" s="20"/>
      <c r="V3334" s="20"/>
      <c r="W3334" s="20"/>
    </row>
    <row r="3335" spans="1:23">
      <c r="A3335" s="20"/>
      <c r="B3335" s="24" t="s">
        <v>5667</v>
      </c>
      <c r="C3335" s="25" t="s">
        <v>5063</v>
      </c>
      <c r="D3335" s="25" t="s">
        <v>6</v>
      </c>
      <c r="E3335" s="25" t="s">
        <v>5666</v>
      </c>
      <c r="F3335" s="25"/>
      <c r="G3335" s="25" t="s">
        <v>5668</v>
      </c>
      <c r="H3335" s="26" t="s">
        <v>5453</v>
      </c>
      <c r="I3335" s="20"/>
      <c r="J3335" s="20"/>
      <c r="K3335" s="20"/>
      <c r="L3335" s="20"/>
      <c r="M3335" s="20"/>
      <c r="N3335" s="20"/>
      <c r="O3335" s="20"/>
      <c r="P3335" s="20"/>
      <c r="Q3335" s="20"/>
      <c r="R3335" s="20"/>
      <c r="S3335" s="20"/>
      <c r="T3335" s="20"/>
      <c r="U3335" s="20"/>
      <c r="V3335" s="20"/>
      <c r="W3335" s="20"/>
    </row>
    <row r="3336" spans="1:23">
      <c r="A3336" s="20"/>
      <c r="B3336" s="21"/>
      <c r="C3336" s="22"/>
      <c r="D3336" s="22"/>
      <c r="E3336" s="22" t="s">
        <v>5669</v>
      </c>
      <c r="F3336" s="22"/>
      <c r="G3336" s="22"/>
      <c r="H3336" s="23"/>
      <c r="I3336" s="20"/>
      <c r="J3336" s="20"/>
      <c r="K3336" s="20"/>
      <c r="L3336" s="20"/>
      <c r="M3336" s="20"/>
      <c r="N3336" s="20"/>
      <c r="O3336" s="20"/>
      <c r="P3336" s="20"/>
      <c r="Q3336" s="20"/>
      <c r="R3336" s="20"/>
      <c r="S3336" s="20"/>
      <c r="T3336" s="20"/>
      <c r="U3336" s="20"/>
      <c r="V3336" s="20"/>
      <c r="W3336" s="20"/>
    </row>
    <row r="3337" spans="1:23">
      <c r="A3337" s="20"/>
      <c r="B3337" s="24" t="s">
        <v>5670</v>
      </c>
      <c r="C3337" s="25" t="s">
        <v>5063</v>
      </c>
      <c r="D3337" s="25" t="s">
        <v>1927</v>
      </c>
      <c r="E3337" s="25" t="s">
        <v>5671</v>
      </c>
      <c r="F3337" s="25"/>
      <c r="G3337" s="25" t="s">
        <v>626</v>
      </c>
      <c r="H3337" s="26" t="s">
        <v>5672</v>
      </c>
      <c r="I3337" s="20"/>
      <c r="J3337" s="20"/>
      <c r="K3337" s="20"/>
      <c r="L3337" s="20"/>
      <c r="M3337" s="20"/>
      <c r="N3337" s="20"/>
      <c r="O3337" s="20"/>
      <c r="P3337" s="20"/>
      <c r="Q3337" s="20"/>
      <c r="R3337" s="20"/>
      <c r="S3337" s="20"/>
      <c r="T3337" s="20"/>
      <c r="U3337" s="20"/>
      <c r="V3337" s="20"/>
      <c r="W3337" s="20"/>
    </row>
    <row r="3338" spans="1:23">
      <c r="A3338" s="20"/>
      <c r="B3338" s="21" t="s">
        <v>2511</v>
      </c>
      <c r="C3338" s="22"/>
      <c r="D3338" s="22"/>
      <c r="E3338" s="22" t="s">
        <v>5673</v>
      </c>
      <c r="F3338" s="22"/>
      <c r="G3338" s="22"/>
      <c r="H3338" s="23"/>
      <c r="I3338" s="20"/>
      <c r="J3338" s="20"/>
      <c r="K3338" s="20"/>
      <c r="L3338" s="20"/>
      <c r="M3338" s="20"/>
      <c r="N3338" s="20"/>
      <c r="O3338" s="20"/>
      <c r="P3338" s="20"/>
      <c r="Q3338" s="20"/>
      <c r="R3338" s="20"/>
      <c r="S3338" s="20"/>
      <c r="T3338" s="20"/>
      <c r="U3338" s="20"/>
      <c r="V3338" s="20"/>
      <c r="W3338" s="20"/>
    </row>
    <row r="3339" spans="1:23">
      <c r="A3339" s="20"/>
      <c r="B3339" s="24"/>
      <c r="C3339" s="25"/>
      <c r="D3339" s="25"/>
      <c r="E3339" s="25" t="s">
        <v>5127</v>
      </c>
      <c r="F3339" s="25"/>
      <c r="G3339" s="25"/>
      <c r="H3339" s="26"/>
      <c r="I3339" s="20"/>
      <c r="J3339" s="20"/>
      <c r="K3339" s="20"/>
      <c r="L3339" s="20"/>
      <c r="M3339" s="20"/>
      <c r="N3339" s="20"/>
      <c r="O3339" s="20"/>
      <c r="P3339" s="20"/>
      <c r="Q3339" s="20"/>
      <c r="R3339" s="20"/>
      <c r="S3339" s="20"/>
      <c r="T3339" s="20"/>
      <c r="U3339" s="20"/>
      <c r="V3339" s="20"/>
      <c r="W3339" s="20"/>
    </row>
    <row r="3340" spans="1:23">
      <c r="A3340" s="20"/>
      <c r="B3340" s="21" t="s">
        <v>5047</v>
      </c>
      <c r="C3340" s="22"/>
      <c r="D3340" s="22"/>
      <c r="E3340" s="22" t="s">
        <v>5674</v>
      </c>
      <c r="F3340" s="22"/>
      <c r="G3340" s="22"/>
      <c r="H3340" s="23"/>
      <c r="I3340" s="20"/>
      <c r="J3340" s="20"/>
      <c r="K3340" s="20"/>
      <c r="L3340" s="20"/>
      <c r="M3340" s="20"/>
      <c r="N3340" s="20"/>
      <c r="O3340" s="20"/>
      <c r="P3340" s="20"/>
      <c r="Q3340" s="20"/>
      <c r="R3340" s="20"/>
      <c r="S3340" s="20"/>
      <c r="T3340" s="20"/>
      <c r="U3340" s="20"/>
      <c r="V3340" s="20"/>
      <c r="W3340" s="20"/>
    </row>
    <row r="3341" spans="1:23">
      <c r="A3341" s="20"/>
      <c r="B3341" s="24" t="s">
        <v>2222</v>
      </c>
      <c r="C3341" s="25"/>
      <c r="D3341" s="25"/>
      <c r="E3341" s="25" t="s">
        <v>5050</v>
      </c>
      <c r="F3341" s="25"/>
      <c r="G3341" s="25" t="s">
        <v>5051</v>
      </c>
      <c r="H3341" s="26"/>
      <c r="I3341" s="20"/>
      <c r="J3341" s="20"/>
      <c r="K3341" s="20"/>
      <c r="L3341" s="20"/>
      <c r="M3341" s="20"/>
      <c r="N3341" s="20"/>
      <c r="O3341" s="20"/>
      <c r="P3341" s="20"/>
      <c r="Q3341" s="20"/>
      <c r="R3341" s="20"/>
      <c r="S3341" s="20"/>
      <c r="T3341" s="20"/>
      <c r="U3341" s="20"/>
      <c r="V3341" s="20"/>
      <c r="W3341" s="20"/>
    </row>
    <row r="3342" spans="1:23">
      <c r="A3342" s="20"/>
      <c r="B3342" s="21" t="s">
        <v>5404</v>
      </c>
      <c r="C3342" s="22"/>
      <c r="D3342" s="22"/>
      <c r="E3342" s="22" t="s">
        <v>5675</v>
      </c>
      <c r="F3342" s="22"/>
      <c r="G3342" s="22" t="s">
        <v>273</v>
      </c>
      <c r="H3342" s="23"/>
      <c r="I3342" s="20"/>
      <c r="J3342" s="20"/>
      <c r="K3342" s="20"/>
      <c r="L3342" s="20"/>
      <c r="M3342" s="20"/>
      <c r="N3342" s="20"/>
      <c r="O3342" s="20"/>
      <c r="P3342" s="20"/>
      <c r="Q3342" s="20"/>
      <c r="R3342" s="20"/>
      <c r="S3342" s="20"/>
      <c r="T3342" s="20"/>
      <c r="U3342" s="20"/>
      <c r="V3342" s="20"/>
      <c r="W3342" s="20"/>
    </row>
    <row r="3343" spans="1:23">
      <c r="A3343" s="20"/>
      <c r="B3343" s="24" t="s">
        <v>4438</v>
      </c>
      <c r="C3343" s="25" t="s">
        <v>5312</v>
      </c>
      <c r="D3343" s="25" t="s">
        <v>5055</v>
      </c>
      <c r="E3343" s="25" t="s">
        <v>5676</v>
      </c>
      <c r="F3343" s="25" t="s">
        <v>5314</v>
      </c>
      <c r="G3343" s="25" t="s">
        <v>5057</v>
      </c>
      <c r="H3343" s="26"/>
      <c r="I3343" s="20"/>
      <c r="J3343" s="20"/>
      <c r="K3343" s="20"/>
      <c r="L3343" s="20"/>
      <c r="M3343" s="20"/>
      <c r="N3343" s="20"/>
      <c r="O3343" s="20"/>
      <c r="P3343" s="20"/>
      <c r="Q3343" s="20"/>
      <c r="R3343" s="20"/>
      <c r="S3343" s="20"/>
      <c r="T3343" s="20"/>
      <c r="U3343" s="20"/>
      <c r="V3343" s="20"/>
      <c r="W3343" s="20"/>
    </row>
    <row r="3344" spans="1:23">
      <c r="A3344" s="20"/>
      <c r="B3344" s="21"/>
      <c r="C3344" s="22"/>
      <c r="D3344" s="22"/>
      <c r="E3344" s="22" t="s">
        <v>5677</v>
      </c>
      <c r="F3344" s="22"/>
      <c r="G3344" s="22"/>
      <c r="H3344" s="23"/>
      <c r="I3344" s="20"/>
      <c r="J3344" s="20"/>
      <c r="K3344" s="20"/>
      <c r="L3344" s="20"/>
      <c r="M3344" s="20"/>
      <c r="N3344" s="20"/>
      <c r="O3344" s="20"/>
      <c r="P3344" s="20"/>
      <c r="Q3344" s="20"/>
      <c r="R3344" s="20"/>
      <c r="S3344" s="20"/>
      <c r="T3344" s="20"/>
      <c r="U3344" s="20"/>
      <c r="V3344" s="20"/>
      <c r="W3344" s="20"/>
    </row>
    <row r="3345" spans="1:23">
      <c r="A3345" s="20"/>
      <c r="B3345" s="21" t="s">
        <v>5678</v>
      </c>
      <c r="C3345" s="22" t="s">
        <v>17</v>
      </c>
      <c r="D3345" s="22" t="s">
        <v>17</v>
      </c>
      <c r="E3345" s="22" t="s">
        <v>2839</v>
      </c>
      <c r="F3345" s="22" t="s">
        <v>17</v>
      </c>
      <c r="G3345" s="23" t="s">
        <v>17</v>
      </c>
      <c r="H3345" s="20"/>
      <c r="I3345" s="20"/>
      <c r="J3345" s="20"/>
      <c r="K3345" s="20"/>
      <c r="L3345" s="20"/>
      <c r="M3345" s="20"/>
      <c r="N3345" s="20"/>
      <c r="O3345" s="20"/>
      <c r="P3345" s="20"/>
      <c r="Q3345" s="20"/>
      <c r="R3345" s="20"/>
      <c r="S3345" s="20"/>
      <c r="T3345" s="20"/>
      <c r="U3345" s="20"/>
      <c r="V3345" s="20"/>
      <c r="W3345" s="20"/>
    </row>
    <row r="3346" spans="1:23">
      <c r="A3346" s="20"/>
      <c r="B3346" s="24" t="s">
        <v>5679</v>
      </c>
      <c r="C3346" s="25" t="s">
        <v>17</v>
      </c>
      <c r="D3346" s="25" t="s">
        <v>17</v>
      </c>
      <c r="E3346" s="25" t="s">
        <v>5680</v>
      </c>
      <c r="F3346" s="25" t="s">
        <v>17</v>
      </c>
      <c r="G3346" s="26" t="s">
        <v>17</v>
      </c>
      <c r="H3346" s="20"/>
      <c r="I3346" s="20"/>
      <c r="J3346" s="20"/>
      <c r="K3346" s="20"/>
      <c r="L3346" s="20"/>
      <c r="M3346" s="20"/>
      <c r="N3346" s="20"/>
      <c r="O3346" s="20"/>
      <c r="P3346" s="20"/>
      <c r="Q3346" s="20"/>
      <c r="R3346" s="20"/>
      <c r="S3346" s="20"/>
      <c r="T3346" s="20"/>
      <c r="U3346" s="20"/>
      <c r="V3346" s="20"/>
      <c r="W3346" s="20"/>
    </row>
    <row r="3347" spans="1:23">
      <c r="A3347" s="20"/>
      <c r="B3347" s="21" t="s">
        <v>5681</v>
      </c>
      <c r="C3347" s="22" t="s">
        <v>17</v>
      </c>
      <c r="D3347" s="22" t="s">
        <v>17</v>
      </c>
      <c r="E3347" s="22" t="s">
        <v>5682</v>
      </c>
      <c r="F3347" s="22" t="s">
        <v>17</v>
      </c>
      <c r="G3347" s="23" t="s">
        <v>17</v>
      </c>
      <c r="H3347" s="20"/>
      <c r="I3347" s="20"/>
      <c r="J3347" s="20"/>
      <c r="K3347" s="20"/>
      <c r="L3347" s="20"/>
      <c r="M3347" s="20"/>
      <c r="N3347" s="20"/>
      <c r="O3347" s="20"/>
      <c r="P3347" s="20"/>
      <c r="Q3347" s="20"/>
      <c r="R3347" s="20"/>
      <c r="S3347" s="20"/>
      <c r="T3347" s="20"/>
      <c r="U3347" s="20"/>
      <c r="V3347" s="20"/>
      <c r="W3347" s="20"/>
    </row>
    <row r="3348" spans="1:23">
      <c r="A3348" s="20"/>
      <c r="B3348" s="24" t="s">
        <v>5683</v>
      </c>
      <c r="C3348" s="25" t="s">
        <v>17</v>
      </c>
      <c r="D3348" s="25" t="s">
        <v>17</v>
      </c>
      <c r="E3348" s="25" t="s">
        <v>5684</v>
      </c>
      <c r="F3348" s="25" t="s">
        <v>17</v>
      </c>
      <c r="G3348" s="26" t="s">
        <v>17</v>
      </c>
      <c r="H3348" s="20"/>
      <c r="I3348" s="20"/>
      <c r="J3348" s="20"/>
      <c r="K3348" s="20"/>
      <c r="L3348" s="20"/>
      <c r="M3348" s="20"/>
      <c r="N3348" s="20"/>
      <c r="O3348" s="20"/>
      <c r="P3348" s="20"/>
      <c r="Q3348" s="20"/>
      <c r="R3348" s="20"/>
      <c r="S3348" s="20"/>
      <c r="T3348" s="20"/>
      <c r="U3348" s="20"/>
      <c r="V3348" s="20"/>
      <c r="W3348" s="20"/>
    </row>
    <row r="3349" spans="1:23">
      <c r="A3349" s="20"/>
      <c r="B3349" s="21" t="s">
        <v>5685</v>
      </c>
      <c r="C3349" s="22" t="s">
        <v>17</v>
      </c>
      <c r="D3349" s="22" t="s">
        <v>17</v>
      </c>
      <c r="E3349" s="22" t="s">
        <v>5686</v>
      </c>
      <c r="F3349" s="22" t="s">
        <v>17</v>
      </c>
      <c r="G3349" s="23" t="s">
        <v>17</v>
      </c>
      <c r="H3349" s="20"/>
      <c r="I3349" s="20"/>
      <c r="J3349" s="20"/>
      <c r="K3349" s="20"/>
      <c r="L3349" s="20"/>
      <c r="M3349" s="20"/>
      <c r="N3349" s="20"/>
      <c r="O3349" s="20"/>
      <c r="P3349" s="20"/>
      <c r="Q3349" s="20"/>
      <c r="R3349" s="20"/>
      <c r="S3349" s="20"/>
      <c r="T3349" s="20"/>
      <c r="U3349" s="20"/>
      <c r="V3349" s="20"/>
      <c r="W3349" s="20"/>
    </row>
    <row r="3350" spans="1:23">
      <c r="A3350" s="20"/>
      <c r="B3350" s="24" t="s">
        <v>5687</v>
      </c>
      <c r="C3350" s="25" t="s">
        <v>17</v>
      </c>
      <c r="D3350" s="25" t="s">
        <v>17</v>
      </c>
      <c r="E3350" s="25" t="s">
        <v>5688</v>
      </c>
      <c r="F3350" s="25" t="s">
        <v>17</v>
      </c>
      <c r="G3350" s="26" t="s">
        <v>17</v>
      </c>
      <c r="H3350" s="20"/>
      <c r="I3350" s="20"/>
      <c r="J3350" s="20"/>
      <c r="K3350" s="20"/>
      <c r="L3350" s="20"/>
      <c r="M3350" s="20"/>
      <c r="N3350" s="20"/>
      <c r="O3350" s="20"/>
      <c r="P3350" s="20"/>
      <c r="Q3350" s="20"/>
      <c r="R3350" s="20"/>
      <c r="S3350" s="20"/>
      <c r="T3350" s="20"/>
      <c r="U3350" s="20"/>
      <c r="V3350" s="20"/>
      <c r="W3350" s="20"/>
    </row>
    <row r="3351" spans="1:23" s="6" customFormat="1">
      <c r="B3351" s="13" t="s">
        <v>5689</v>
      </c>
    </row>
    <row r="3352" spans="1:23">
      <c r="A3352" s="20"/>
      <c r="B3352" s="24" t="s">
        <v>1323</v>
      </c>
      <c r="C3352" s="25" t="s">
        <v>3</v>
      </c>
      <c r="D3352" s="25" t="s">
        <v>1324</v>
      </c>
      <c r="E3352" s="25" t="s">
        <v>1325</v>
      </c>
      <c r="F3352" s="25" t="s">
        <v>5690</v>
      </c>
      <c r="G3352" s="26" t="s">
        <v>1328</v>
      </c>
    </row>
    <row r="3353" spans="1:23">
      <c r="A3353" s="20"/>
      <c r="B3353" s="21" t="s">
        <v>5691</v>
      </c>
      <c r="C3353" s="22" t="s">
        <v>5692</v>
      </c>
      <c r="D3353" s="22" t="s">
        <v>5693</v>
      </c>
      <c r="E3353" s="22" t="s">
        <v>5694</v>
      </c>
      <c r="F3353" s="22" t="s">
        <v>5695</v>
      </c>
      <c r="G3353" s="23" t="s">
        <v>5696</v>
      </c>
    </row>
    <row r="3354" spans="1:23">
      <c r="A3354" s="20"/>
      <c r="B3354" s="24" t="s">
        <v>5697</v>
      </c>
      <c r="C3354" s="25" t="s">
        <v>5692</v>
      </c>
      <c r="D3354" s="25" t="s">
        <v>5693</v>
      </c>
      <c r="E3354" s="25" t="s">
        <v>5694</v>
      </c>
      <c r="F3354" s="25" t="s">
        <v>5695</v>
      </c>
      <c r="G3354" s="26" t="s">
        <v>5696</v>
      </c>
    </row>
    <row r="3355" spans="1:23">
      <c r="A3355" s="20"/>
      <c r="B3355" s="21" t="s">
        <v>5698</v>
      </c>
      <c r="C3355" s="22" t="s">
        <v>5692</v>
      </c>
      <c r="D3355" s="22" t="s">
        <v>5693</v>
      </c>
      <c r="E3355" s="22" t="s">
        <v>5694</v>
      </c>
      <c r="F3355" s="22" t="s">
        <v>5695</v>
      </c>
      <c r="G3355" s="23" t="s">
        <v>5696</v>
      </c>
    </row>
    <row r="3356" spans="1:23">
      <c r="A3356" s="20"/>
      <c r="B3356" s="24" t="s">
        <v>5699</v>
      </c>
      <c r="C3356" s="25" t="s">
        <v>5692</v>
      </c>
      <c r="D3356" s="25" t="s">
        <v>5693</v>
      </c>
      <c r="E3356" s="25" t="s">
        <v>5694</v>
      </c>
      <c r="F3356" s="25" t="s">
        <v>5695</v>
      </c>
      <c r="G3356" s="26" t="s">
        <v>5696</v>
      </c>
    </row>
    <row r="3357" spans="1:23">
      <c r="A3357" s="20"/>
      <c r="B3357" s="24"/>
      <c r="C3357" s="25" t="s">
        <v>5700</v>
      </c>
      <c r="D3357" s="25"/>
      <c r="E3357" s="25"/>
      <c r="F3357" s="25"/>
      <c r="G3357" s="26"/>
    </row>
    <row r="3358" spans="1:23">
      <c r="A3358" s="20"/>
      <c r="B3358" s="21" t="s">
        <v>1323</v>
      </c>
      <c r="C3358" s="22" t="s">
        <v>3</v>
      </c>
      <c r="D3358" s="22" t="s">
        <v>1324</v>
      </c>
      <c r="E3358" s="22" t="s">
        <v>1325</v>
      </c>
      <c r="F3358" s="22" t="s">
        <v>5690</v>
      </c>
      <c r="G3358" s="23" t="s">
        <v>1328</v>
      </c>
    </row>
    <row r="3359" spans="1:23">
      <c r="A3359" s="20"/>
      <c r="B3359" s="24" t="s">
        <v>5701</v>
      </c>
      <c r="C3359" s="25" t="s">
        <v>5692</v>
      </c>
      <c r="D3359" s="25" t="s">
        <v>5693</v>
      </c>
      <c r="E3359" s="25" t="s">
        <v>5694</v>
      </c>
      <c r="F3359" s="25" t="s">
        <v>5702</v>
      </c>
      <c r="G3359" s="26" t="s">
        <v>5703</v>
      </c>
    </row>
    <row r="3360" spans="1:23">
      <c r="A3360" s="20"/>
      <c r="B3360" s="21" t="s">
        <v>5704</v>
      </c>
      <c r="C3360" s="22" t="s">
        <v>5692</v>
      </c>
      <c r="D3360" s="22" t="s">
        <v>5693</v>
      </c>
      <c r="E3360" s="22" t="s">
        <v>5694</v>
      </c>
      <c r="F3360" s="22" t="s">
        <v>5702</v>
      </c>
      <c r="G3360" s="23" t="s">
        <v>5703</v>
      </c>
    </row>
    <row r="3361" spans="1:7">
      <c r="A3361" s="20"/>
      <c r="B3361" s="24" t="s">
        <v>5705</v>
      </c>
      <c r="C3361" s="25" t="s">
        <v>5692</v>
      </c>
      <c r="D3361" s="25" t="s">
        <v>5693</v>
      </c>
      <c r="E3361" s="25" t="s">
        <v>5694</v>
      </c>
      <c r="F3361" s="25" t="s">
        <v>5702</v>
      </c>
      <c r="G3361" s="26" t="s">
        <v>5703</v>
      </c>
    </row>
    <row r="3362" spans="1:7">
      <c r="A3362" s="20"/>
      <c r="B3362" s="21" t="s">
        <v>5706</v>
      </c>
      <c r="C3362" s="22" t="s">
        <v>5692</v>
      </c>
      <c r="D3362" s="22" t="s">
        <v>5693</v>
      </c>
      <c r="E3362" s="22" t="s">
        <v>5694</v>
      </c>
      <c r="F3362" s="22" t="s">
        <v>5702</v>
      </c>
      <c r="G3362" s="23" t="s">
        <v>5703</v>
      </c>
    </row>
    <row r="3363" spans="1:7">
      <c r="A3363" s="20"/>
      <c r="B3363" s="21"/>
      <c r="C3363" s="22" t="s">
        <v>5707</v>
      </c>
      <c r="D3363" s="22"/>
      <c r="E3363" s="22"/>
      <c r="F3363" s="22"/>
      <c r="G3363" s="23"/>
    </row>
    <row r="3364" spans="1:7">
      <c r="A3364" s="20"/>
      <c r="B3364" s="24" t="s">
        <v>1323</v>
      </c>
      <c r="C3364" s="25" t="s">
        <v>3</v>
      </c>
      <c r="D3364" s="25" t="s">
        <v>1324</v>
      </c>
      <c r="E3364" s="25" t="s">
        <v>1325</v>
      </c>
      <c r="F3364" s="25" t="s">
        <v>5690</v>
      </c>
      <c r="G3364" s="26" t="s">
        <v>1328</v>
      </c>
    </row>
    <row r="3365" spans="1:7">
      <c r="A3365" s="20"/>
      <c r="B3365" s="21" t="s">
        <v>5708</v>
      </c>
      <c r="C3365" s="22" t="s">
        <v>5709</v>
      </c>
      <c r="D3365" s="22" t="s">
        <v>5710</v>
      </c>
      <c r="E3365" s="22" t="s">
        <v>1577</v>
      </c>
      <c r="F3365" s="22" t="s">
        <v>1432</v>
      </c>
      <c r="G3365" s="23" t="s">
        <v>5711</v>
      </c>
    </row>
    <row r="3366" spans="1:7">
      <c r="A3366" s="20"/>
      <c r="B3366" s="24" t="s">
        <v>5712</v>
      </c>
      <c r="C3366" s="25" t="s">
        <v>5709</v>
      </c>
      <c r="D3366" s="25" t="s">
        <v>5710</v>
      </c>
      <c r="E3366" s="25" t="s">
        <v>1577</v>
      </c>
      <c r="F3366" s="25" t="s">
        <v>1432</v>
      </c>
      <c r="G3366" s="26" t="s">
        <v>5711</v>
      </c>
    </row>
    <row r="3367" spans="1:7">
      <c r="A3367" s="20"/>
      <c r="B3367" s="21" t="s">
        <v>5713</v>
      </c>
      <c r="C3367" s="22" t="s">
        <v>5709</v>
      </c>
      <c r="D3367" s="22" t="s">
        <v>5710</v>
      </c>
      <c r="E3367" s="22" t="s">
        <v>1577</v>
      </c>
      <c r="F3367" s="22" t="s">
        <v>1432</v>
      </c>
      <c r="G3367" s="23" t="s">
        <v>5711</v>
      </c>
    </row>
    <row r="3368" spans="1:7">
      <c r="A3368" s="20"/>
      <c r="B3368" s="21"/>
      <c r="C3368" s="22" t="s">
        <v>5714</v>
      </c>
      <c r="D3368" s="22"/>
      <c r="E3368" s="22"/>
      <c r="F3368" s="22"/>
      <c r="G3368" s="23"/>
    </row>
    <row r="3369" spans="1:7">
      <c r="A3369" s="20"/>
      <c r="B3369" s="24" t="s">
        <v>1323</v>
      </c>
      <c r="C3369" s="25" t="s">
        <v>3</v>
      </c>
      <c r="D3369" s="25" t="s">
        <v>1324</v>
      </c>
      <c r="E3369" s="25" t="s">
        <v>1325</v>
      </c>
      <c r="F3369" s="25" t="s">
        <v>5690</v>
      </c>
      <c r="G3369" s="26" t="s">
        <v>1328</v>
      </c>
    </row>
    <row r="3370" spans="1:7">
      <c r="A3370" s="20"/>
      <c r="B3370" s="21" t="s">
        <v>5715</v>
      </c>
      <c r="C3370" s="22" t="s">
        <v>5709</v>
      </c>
      <c r="D3370" s="22" t="s">
        <v>5710</v>
      </c>
      <c r="E3370" s="22" t="s">
        <v>1577</v>
      </c>
      <c r="F3370" s="22" t="s">
        <v>5695</v>
      </c>
      <c r="G3370" s="23" t="s">
        <v>5716</v>
      </c>
    </row>
    <row r="3371" spans="1:7">
      <c r="A3371" s="20"/>
      <c r="B3371" s="24" t="s">
        <v>5717</v>
      </c>
      <c r="C3371" s="25" t="s">
        <v>5709</v>
      </c>
      <c r="D3371" s="25" t="s">
        <v>5710</v>
      </c>
      <c r="E3371" s="25" t="s">
        <v>1577</v>
      </c>
      <c r="F3371" s="25" t="s">
        <v>5695</v>
      </c>
      <c r="G3371" s="26" t="s">
        <v>5716</v>
      </c>
    </row>
    <row r="3372" spans="1:7">
      <c r="A3372" s="20"/>
      <c r="B3372" s="21" t="s">
        <v>5718</v>
      </c>
      <c r="C3372" s="22" t="s">
        <v>5709</v>
      </c>
      <c r="D3372" s="22" t="s">
        <v>5710</v>
      </c>
      <c r="E3372" s="22" t="s">
        <v>1577</v>
      </c>
      <c r="F3372" s="22" t="s">
        <v>5695</v>
      </c>
      <c r="G3372" s="23" t="s">
        <v>5716</v>
      </c>
    </row>
    <row r="3373" spans="1:7">
      <c r="A3373" s="20"/>
      <c r="B3373" s="21"/>
      <c r="C3373" s="22" t="s">
        <v>5719</v>
      </c>
      <c r="D3373" s="22"/>
      <c r="E3373" s="22"/>
      <c r="F3373" s="22"/>
      <c r="G3373" s="23"/>
    </row>
    <row r="3374" spans="1:7">
      <c r="A3374" s="20"/>
      <c r="B3374" s="24" t="s">
        <v>1323</v>
      </c>
      <c r="C3374" s="25" t="s">
        <v>3</v>
      </c>
      <c r="D3374" s="25" t="s">
        <v>1324</v>
      </c>
      <c r="E3374" s="25" t="s">
        <v>1325</v>
      </c>
      <c r="F3374" s="25" t="s">
        <v>5720</v>
      </c>
      <c r="G3374" s="26" t="s">
        <v>1328</v>
      </c>
    </row>
    <row r="3375" spans="1:7">
      <c r="A3375" s="20"/>
      <c r="B3375" s="21" t="s">
        <v>5721</v>
      </c>
      <c r="C3375" s="22" t="s">
        <v>5722</v>
      </c>
      <c r="D3375" s="22" t="s">
        <v>1350</v>
      </c>
      <c r="E3375" s="22" t="s">
        <v>1806</v>
      </c>
      <c r="F3375" s="22" t="s">
        <v>3083</v>
      </c>
      <c r="G3375" s="23" t="s">
        <v>1020</v>
      </c>
    </row>
    <row r="3376" spans="1:7">
      <c r="A3376" s="20"/>
      <c r="B3376" s="24" t="s">
        <v>5723</v>
      </c>
      <c r="C3376" s="25" t="s">
        <v>5722</v>
      </c>
      <c r="D3376" s="25" t="s">
        <v>1350</v>
      </c>
      <c r="E3376" s="25" t="s">
        <v>1806</v>
      </c>
      <c r="F3376" s="25" t="s">
        <v>3083</v>
      </c>
      <c r="G3376" s="26" t="s">
        <v>1020</v>
      </c>
    </row>
    <row r="3377" spans="1:7">
      <c r="A3377" s="20"/>
      <c r="B3377" s="21" t="s">
        <v>5724</v>
      </c>
      <c r="C3377" s="22" t="s">
        <v>5722</v>
      </c>
      <c r="D3377" s="22" t="s">
        <v>1350</v>
      </c>
      <c r="E3377" s="22" t="s">
        <v>1806</v>
      </c>
      <c r="F3377" s="22" t="s">
        <v>3083</v>
      </c>
      <c r="G3377" s="23" t="s">
        <v>1020</v>
      </c>
    </row>
    <row r="3378" spans="1:7">
      <c r="A3378" s="20"/>
      <c r="B3378" s="24" t="s">
        <v>5725</v>
      </c>
      <c r="C3378" s="25" t="s">
        <v>5722</v>
      </c>
      <c r="D3378" s="25" t="s">
        <v>1350</v>
      </c>
      <c r="E3378" s="25" t="s">
        <v>1806</v>
      </c>
      <c r="F3378" s="25" t="s">
        <v>3083</v>
      </c>
      <c r="G3378" s="26" t="s">
        <v>1020</v>
      </c>
    </row>
    <row r="3379" spans="1:7">
      <c r="A3379" s="20"/>
      <c r="B3379" s="21" t="s">
        <v>5726</v>
      </c>
      <c r="C3379" s="22"/>
      <c r="D3379" s="22"/>
      <c r="E3379" s="22"/>
      <c r="F3379" s="22"/>
      <c r="G3379" s="23"/>
    </row>
    <row r="3380" spans="1:7">
      <c r="A3380" s="20"/>
      <c r="B3380" s="24" t="s">
        <v>1323</v>
      </c>
      <c r="C3380" s="25" t="s">
        <v>3</v>
      </c>
      <c r="D3380" s="25" t="s">
        <v>1324</v>
      </c>
      <c r="E3380" s="25" t="s">
        <v>1325</v>
      </c>
      <c r="F3380" s="25" t="s">
        <v>5720</v>
      </c>
      <c r="G3380" s="26" t="s">
        <v>1328</v>
      </c>
    </row>
    <row r="3381" spans="1:7">
      <c r="A3381" s="20"/>
      <c r="B3381" s="21" t="s">
        <v>5727</v>
      </c>
      <c r="C3381" s="22" t="s">
        <v>5722</v>
      </c>
      <c r="D3381" s="22" t="s">
        <v>1350</v>
      </c>
      <c r="E3381" s="22" t="s">
        <v>1806</v>
      </c>
      <c r="F3381" s="22" t="s">
        <v>625</v>
      </c>
      <c r="G3381" s="23" t="s">
        <v>3474</v>
      </c>
    </row>
    <row r="3382" spans="1:7">
      <c r="A3382" s="20"/>
      <c r="B3382" s="24" t="s">
        <v>5728</v>
      </c>
      <c r="C3382" s="25" t="s">
        <v>5722</v>
      </c>
      <c r="D3382" s="25" t="s">
        <v>1350</v>
      </c>
      <c r="E3382" s="25" t="s">
        <v>1806</v>
      </c>
      <c r="F3382" s="25" t="s">
        <v>625</v>
      </c>
      <c r="G3382" s="26" t="s">
        <v>3474</v>
      </c>
    </row>
    <row r="3383" spans="1:7">
      <c r="A3383" s="20"/>
      <c r="B3383" s="21" t="s">
        <v>5729</v>
      </c>
      <c r="C3383" s="22" t="s">
        <v>5722</v>
      </c>
      <c r="D3383" s="22" t="s">
        <v>1350</v>
      </c>
      <c r="E3383" s="22" t="s">
        <v>1806</v>
      </c>
      <c r="F3383" s="22" t="s">
        <v>625</v>
      </c>
      <c r="G3383" s="23" t="s">
        <v>3474</v>
      </c>
    </row>
    <row r="3384" spans="1:7">
      <c r="A3384" s="20"/>
      <c r="B3384" s="24" t="s">
        <v>5730</v>
      </c>
      <c r="C3384" s="25" t="s">
        <v>5722</v>
      </c>
      <c r="D3384" s="25" t="s">
        <v>1350</v>
      </c>
      <c r="E3384" s="25" t="s">
        <v>1806</v>
      </c>
      <c r="F3384" s="25" t="s">
        <v>625</v>
      </c>
      <c r="G3384" s="26" t="s">
        <v>3474</v>
      </c>
    </row>
    <row r="3385" spans="1:7">
      <c r="A3385" s="20"/>
      <c r="B3385" s="24" t="s">
        <v>5731</v>
      </c>
      <c r="C3385" s="25"/>
      <c r="D3385" s="25"/>
      <c r="E3385" s="25"/>
      <c r="F3385" s="25"/>
      <c r="G3385" s="26"/>
    </row>
    <row r="3386" spans="1:7">
      <c r="A3386" s="20"/>
      <c r="B3386" s="21" t="s">
        <v>1323</v>
      </c>
      <c r="C3386" s="22" t="s">
        <v>3</v>
      </c>
      <c r="D3386" s="22" t="s">
        <v>1324</v>
      </c>
      <c r="E3386" s="22" t="s">
        <v>1325</v>
      </c>
      <c r="F3386" s="22" t="s">
        <v>5690</v>
      </c>
      <c r="G3386" s="23" t="s">
        <v>1328</v>
      </c>
    </row>
    <row r="3387" spans="1:7">
      <c r="A3387" s="20"/>
      <c r="B3387" s="24" t="s">
        <v>5732</v>
      </c>
      <c r="C3387" s="25" t="s">
        <v>1678</v>
      </c>
      <c r="D3387" s="25" t="s">
        <v>5710</v>
      </c>
      <c r="E3387" s="25" t="s">
        <v>1817</v>
      </c>
      <c r="F3387" s="25" t="s">
        <v>5702</v>
      </c>
      <c r="G3387" s="26" t="s">
        <v>5733</v>
      </c>
    </row>
    <row r="3388" spans="1:7">
      <c r="A3388" s="20"/>
      <c r="B3388" s="21" t="s">
        <v>5734</v>
      </c>
      <c r="C3388" s="22" t="s">
        <v>1678</v>
      </c>
      <c r="D3388" s="22" t="s">
        <v>5710</v>
      </c>
      <c r="E3388" s="22" t="s">
        <v>1817</v>
      </c>
      <c r="F3388" s="22" t="s">
        <v>5702</v>
      </c>
      <c r="G3388" s="23" t="s">
        <v>5733</v>
      </c>
    </row>
    <row r="3389" spans="1:7">
      <c r="A3389" s="20"/>
      <c r="B3389" s="24" t="s">
        <v>5735</v>
      </c>
      <c r="C3389" s="25" t="s">
        <v>1678</v>
      </c>
      <c r="D3389" s="25" t="s">
        <v>5710</v>
      </c>
      <c r="E3389" s="25" t="s">
        <v>1817</v>
      </c>
      <c r="F3389" s="25" t="s">
        <v>5702</v>
      </c>
      <c r="G3389" s="26" t="s">
        <v>5733</v>
      </c>
    </row>
    <row r="3390" spans="1:7">
      <c r="A3390" s="20"/>
      <c r="B3390" s="21" t="s">
        <v>5736</v>
      </c>
      <c r="C3390" s="22" t="s">
        <v>1678</v>
      </c>
      <c r="D3390" s="22" t="s">
        <v>5710</v>
      </c>
      <c r="E3390" s="22" t="s">
        <v>1817</v>
      </c>
      <c r="F3390" s="22" t="s">
        <v>5702</v>
      </c>
      <c r="G3390" s="23" t="s">
        <v>5733</v>
      </c>
    </row>
    <row r="3391" spans="1:7">
      <c r="A3391" s="20"/>
      <c r="B3391" s="21" t="s">
        <v>5737</v>
      </c>
      <c r="C3391" s="22"/>
      <c r="D3391" s="22"/>
      <c r="E3391" s="22"/>
      <c r="F3391" s="22"/>
      <c r="G3391" s="23"/>
    </row>
    <row r="3392" spans="1:7">
      <c r="A3392" s="20"/>
      <c r="B3392" s="24" t="s">
        <v>1323</v>
      </c>
      <c r="C3392" s="25" t="s">
        <v>3</v>
      </c>
      <c r="D3392" s="25" t="s">
        <v>1324</v>
      </c>
      <c r="E3392" s="25" t="s">
        <v>1325</v>
      </c>
      <c r="F3392" s="25" t="s">
        <v>5690</v>
      </c>
      <c r="G3392" s="26" t="s">
        <v>1328</v>
      </c>
    </row>
    <row r="3393" spans="1:7">
      <c r="A3393" s="20"/>
      <c r="B3393" s="21" t="s">
        <v>5738</v>
      </c>
      <c r="C3393" s="22" t="s">
        <v>5739</v>
      </c>
      <c r="D3393" s="22" t="s">
        <v>5710</v>
      </c>
      <c r="E3393" s="22" t="s">
        <v>5740</v>
      </c>
      <c r="F3393" s="22" t="s">
        <v>5702</v>
      </c>
      <c r="G3393" s="23" t="s">
        <v>5741</v>
      </c>
    </row>
    <row r="3394" spans="1:7">
      <c r="A3394" s="20"/>
      <c r="B3394" s="24" t="s">
        <v>5742</v>
      </c>
      <c r="C3394" s="25" t="s">
        <v>5739</v>
      </c>
      <c r="D3394" s="25" t="s">
        <v>5710</v>
      </c>
      <c r="E3394" s="25" t="s">
        <v>5740</v>
      </c>
      <c r="F3394" s="25" t="s">
        <v>5702</v>
      </c>
      <c r="G3394" s="26" t="s">
        <v>5741</v>
      </c>
    </row>
    <row r="3395" spans="1:7">
      <c r="A3395" s="20"/>
      <c r="B3395" s="21" t="s">
        <v>5743</v>
      </c>
      <c r="C3395" s="22" t="s">
        <v>5739</v>
      </c>
      <c r="D3395" s="22" t="s">
        <v>5710</v>
      </c>
      <c r="E3395" s="22" t="s">
        <v>5740</v>
      </c>
      <c r="F3395" s="22" t="s">
        <v>5702</v>
      </c>
      <c r="G3395" s="23" t="s">
        <v>5741</v>
      </c>
    </row>
    <row r="3396" spans="1:7">
      <c r="A3396" s="20"/>
      <c r="B3396" s="24" t="s">
        <v>5744</v>
      </c>
      <c r="C3396" s="25" t="s">
        <v>5739</v>
      </c>
      <c r="D3396" s="25" t="s">
        <v>5710</v>
      </c>
      <c r="E3396" s="25" t="s">
        <v>5740</v>
      </c>
      <c r="F3396" s="25" t="s">
        <v>5702</v>
      </c>
      <c r="G3396" s="26" t="s">
        <v>5741</v>
      </c>
    </row>
    <row r="3397" spans="1:7">
      <c r="A3397" s="20"/>
      <c r="B3397" s="21" t="s">
        <v>5745</v>
      </c>
      <c r="C3397" s="22" t="s">
        <v>5739</v>
      </c>
      <c r="D3397" s="22" t="s">
        <v>5710</v>
      </c>
      <c r="E3397" s="22" t="s">
        <v>5740</v>
      </c>
      <c r="F3397" s="22" t="s">
        <v>5702</v>
      </c>
      <c r="G3397" s="23" t="s">
        <v>5741</v>
      </c>
    </row>
    <row r="3398" spans="1:7">
      <c r="A3398" s="20"/>
      <c r="B3398" s="21" t="s">
        <v>5746</v>
      </c>
      <c r="C3398" s="22"/>
      <c r="D3398" s="22"/>
      <c r="E3398" s="22"/>
      <c r="F3398" s="22"/>
      <c r="G3398" s="23"/>
    </row>
    <row r="3399" spans="1:7">
      <c r="A3399" s="20"/>
      <c r="B3399" s="24" t="s">
        <v>1323</v>
      </c>
      <c r="C3399" s="25" t="s">
        <v>3</v>
      </c>
      <c r="D3399" s="25" t="s">
        <v>1324</v>
      </c>
      <c r="E3399" s="25" t="s">
        <v>1325</v>
      </c>
      <c r="F3399" s="25" t="s">
        <v>5690</v>
      </c>
      <c r="G3399" s="26" t="s">
        <v>1328</v>
      </c>
    </row>
    <row r="3400" spans="1:7">
      <c r="A3400" s="20"/>
      <c r="B3400" s="21" t="s">
        <v>5747</v>
      </c>
      <c r="C3400" s="22" t="s">
        <v>5748</v>
      </c>
      <c r="D3400" s="22" t="s">
        <v>5749</v>
      </c>
      <c r="E3400" s="22" t="s">
        <v>5750</v>
      </c>
      <c r="F3400" s="22" t="s">
        <v>5751</v>
      </c>
      <c r="G3400" s="23" t="s">
        <v>5752</v>
      </c>
    </row>
    <row r="3401" spans="1:7">
      <c r="A3401" s="20"/>
      <c r="B3401" s="24" t="s">
        <v>5753</v>
      </c>
      <c r="C3401" s="25" t="s">
        <v>5748</v>
      </c>
      <c r="D3401" s="25" t="s">
        <v>5749</v>
      </c>
      <c r="E3401" s="25" t="s">
        <v>5750</v>
      </c>
      <c r="F3401" s="25" t="s">
        <v>5751</v>
      </c>
      <c r="G3401" s="26" t="s">
        <v>5752</v>
      </c>
    </row>
    <row r="3402" spans="1:7">
      <c r="A3402" s="20"/>
      <c r="B3402" s="21" t="s">
        <v>5754</v>
      </c>
      <c r="C3402" s="22" t="s">
        <v>5748</v>
      </c>
      <c r="D3402" s="22" t="s">
        <v>5749</v>
      </c>
      <c r="E3402" s="22" t="s">
        <v>5750</v>
      </c>
      <c r="F3402" s="22" t="s">
        <v>5751</v>
      </c>
      <c r="G3402" s="23" t="s">
        <v>5752</v>
      </c>
    </row>
    <row r="3403" spans="1:7">
      <c r="A3403" s="20"/>
      <c r="B3403" s="24" t="s">
        <v>5755</v>
      </c>
      <c r="C3403" s="25" t="s">
        <v>5748</v>
      </c>
      <c r="D3403" s="25" t="s">
        <v>5749</v>
      </c>
      <c r="E3403" s="25" t="s">
        <v>5750</v>
      </c>
      <c r="F3403" s="25" t="s">
        <v>5751</v>
      </c>
      <c r="G3403" s="26" t="s">
        <v>5752</v>
      </c>
    </row>
    <row r="3404" spans="1:7">
      <c r="A3404" s="20"/>
      <c r="B3404" s="24" t="s">
        <v>5756</v>
      </c>
      <c r="C3404" s="25"/>
      <c r="D3404" s="25"/>
      <c r="E3404" s="25"/>
      <c r="F3404" s="25"/>
      <c r="G3404" s="26"/>
    </row>
    <row r="3405" spans="1:7">
      <c r="A3405" s="20"/>
      <c r="B3405" s="21" t="s">
        <v>1323</v>
      </c>
      <c r="C3405" s="22" t="s">
        <v>3</v>
      </c>
      <c r="D3405" s="22" t="s">
        <v>1324</v>
      </c>
      <c r="E3405" s="22" t="s">
        <v>1325</v>
      </c>
      <c r="F3405" s="22" t="s">
        <v>5690</v>
      </c>
      <c r="G3405" s="23" t="s">
        <v>1328</v>
      </c>
    </row>
    <row r="3406" spans="1:7">
      <c r="A3406" s="20"/>
      <c r="B3406" s="24" t="s">
        <v>5757</v>
      </c>
      <c r="C3406" s="25" t="s">
        <v>5758</v>
      </c>
      <c r="D3406" s="25" t="s">
        <v>5693</v>
      </c>
      <c r="E3406" s="25" t="s">
        <v>1522</v>
      </c>
      <c r="F3406" s="25" t="s">
        <v>1777</v>
      </c>
      <c r="G3406" s="26" t="s">
        <v>5759</v>
      </c>
    </row>
    <row r="3407" spans="1:7">
      <c r="A3407" s="20"/>
      <c r="B3407" s="21" t="s">
        <v>5760</v>
      </c>
      <c r="C3407" s="22" t="s">
        <v>5758</v>
      </c>
      <c r="D3407" s="22" t="s">
        <v>5693</v>
      </c>
      <c r="E3407" s="22" t="s">
        <v>1522</v>
      </c>
      <c r="F3407" s="22" t="s">
        <v>1777</v>
      </c>
      <c r="G3407" s="23" t="s">
        <v>5759</v>
      </c>
    </row>
    <row r="3408" spans="1:7">
      <c r="A3408" s="20"/>
      <c r="B3408" s="24" t="s">
        <v>5761</v>
      </c>
      <c r="C3408" s="25" t="s">
        <v>5758</v>
      </c>
      <c r="D3408" s="25" t="s">
        <v>5693</v>
      </c>
      <c r="E3408" s="25" t="s">
        <v>1522</v>
      </c>
      <c r="F3408" s="25" t="s">
        <v>1777</v>
      </c>
      <c r="G3408" s="26" t="s">
        <v>5759</v>
      </c>
    </row>
    <row r="3409" spans="1:7">
      <c r="A3409" s="20"/>
      <c r="B3409" s="21" t="s">
        <v>5762</v>
      </c>
      <c r="C3409" s="22" t="s">
        <v>5758</v>
      </c>
      <c r="D3409" s="22" t="s">
        <v>5693</v>
      </c>
      <c r="E3409" s="22" t="s">
        <v>1522</v>
      </c>
      <c r="F3409" s="22" t="s">
        <v>1777</v>
      </c>
      <c r="G3409" s="23" t="s">
        <v>5759</v>
      </c>
    </row>
    <row r="3410" spans="1:7">
      <c r="A3410" s="20"/>
      <c r="B3410" s="21" t="s">
        <v>5763</v>
      </c>
      <c r="C3410" s="22"/>
      <c r="D3410" s="22"/>
      <c r="E3410" s="22"/>
      <c r="F3410" s="22"/>
      <c r="G3410" s="23"/>
    </row>
    <row r="3411" spans="1:7">
      <c r="A3411" s="20"/>
      <c r="B3411" s="24" t="s">
        <v>1323</v>
      </c>
      <c r="C3411" s="25" t="s">
        <v>3</v>
      </c>
      <c r="D3411" s="25" t="s">
        <v>1324</v>
      </c>
      <c r="E3411" s="25" t="s">
        <v>1325</v>
      </c>
      <c r="F3411" s="25" t="s">
        <v>5690</v>
      </c>
      <c r="G3411" s="26" t="s">
        <v>1328</v>
      </c>
    </row>
    <row r="3412" spans="1:7">
      <c r="A3412" s="20"/>
      <c r="B3412" s="21" t="s">
        <v>5764</v>
      </c>
      <c r="C3412" s="22" t="s">
        <v>5765</v>
      </c>
      <c r="D3412" s="22" t="s">
        <v>5766</v>
      </c>
      <c r="E3412" s="22" t="s">
        <v>5767</v>
      </c>
      <c r="F3412" s="22" t="s">
        <v>1432</v>
      </c>
      <c r="G3412" s="23" t="s">
        <v>5768</v>
      </c>
    </row>
    <row r="3413" spans="1:7">
      <c r="A3413" s="20"/>
      <c r="B3413" s="24" t="s">
        <v>5769</v>
      </c>
      <c r="C3413" s="25" t="s">
        <v>5765</v>
      </c>
      <c r="D3413" s="25" t="s">
        <v>5766</v>
      </c>
      <c r="E3413" s="25" t="s">
        <v>5767</v>
      </c>
      <c r="F3413" s="25" t="s">
        <v>1432</v>
      </c>
      <c r="G3413" s="26" t="s">
        <v>5768</v>
      </c>
    </row>
    <row r="3414" spans="1:7">
      <c r="A3414" s="20"/>
      <c r="B3414" s="21" t="s">
        <v>5770</v>
      </c>
      <c r="C3414" s="22" t="s">
        <v>5765</v>
      </c>
      <c r="D3414" s="22" t="s">
        <v>5766</v>
      </c>
      <c r="E3414" s="22" t="s">
        <v>5767</v>
      </c>
      <c r="F3414" s="22" t="s">
        <v>1432</v>
      </c>
      <c r="G3414" s="23" t="s">
        <v>5768</v>
      </c>
    </row>
    <row r="3415" spans="1:7">
      <c r="A3415" s="20"/>
      <c r="B3415" s="24" t="s">
        <v>5771</v>
      </c>
      <c r="C3415" s="25" t="s">
        <v>5765</v>
      </c>
      <c r="D3415" s="25" t="s">
        <v>5766</v>
      </c>
      <c r="E3415" s="25" t="s">
        <v>5767</v>
      </c>
      <c r="F3415" s="25" t="s">
        <v>1432</v>
      </c>
      <c r="G3415" s="26" t="s">
        <v>5768</v>
      </c>
    </row>
    <row r="3416" spans="1:7" s="6" customFormat="1">
      <c r="A3416" s="20"/>
      <c r="B3416" s="21" t="s">
        <v>5772</v>
      </c>
      <c r="C3416" s="22"/>
      <c r="D3416" s="22"/>
      <c r="E3416" s="22"/>
      <c r="F3416" s="22"/>
      <c r="G3416" s="23"/>
    </row>
    <row r="3417" spans="1:7" s="12" customFormat="1">
      <c r="A3417" s="20"/>
      <c r="B3417" s="24" t="s">
        <v>1323</v>
      </c>
      <c r="C3417" s="25" t="s">
        <v>3</v>
      </c>
      <c r="D3417" s="25" t="s">
        <v>1324</v>
      </c>
      <c r="E3417" s="25" t="s">
        <v>1325</v>
      </c>
      <c r="F3417" s="25" t="s">
        <v>5690</v>
      </c>
      <c r="G3417" s="26" t="s">
        <v>1328</v>
      </c>
    </row>
    <row r="3418" spans="1:7">
      <c r="A3418" s="20"/>
      <c r="B3418" s="21" t="s">
        <v>5773</v>
      </c>
      <c r="C3418" s="22" t="s">
        <v>5765</v>
      </c>
      <c r="D3418" s="22" t="s">
        <v>5766</v>
      </c>
      <c r="E3418" s="22" t="s">
        <v>5767</v>
      </c>
      <c r="F3418" s="22" t="s">
        <v>1432</v>
      </c>
      <c r="G3418" s="23" t="s">
        <v>5768</v>
      </c>
    </row>
    <row r="3419" spans="1:7">
      <c r="A3419" s="20"/>
      <c r="B3419" s="24" t="s">
        <v>5774</v>
      </c>
      <c r="C3419" s="25" t="s">
        <v>5765</v>
      </c>
      <c r="D3419" s="25" t="s">
        <v>5766</v>
      </c>
      <c r="E3419" s="25" t="s">
        <v>5767</v>
      </c>
      <c r="F3419" s="25" t="s">
        <v>1432</v>
      </c>
      <c r="G3419" s="26" t="s">
        <v>5768</v>
      </c>
    </row>
    <row r="3420" spans="1:7">
      <c r="A3420" s="20"/>
      <c r="B3420" s="21" t="s">
        <v>5775</v>
      </c>
      <c r="C3420" s="22" t="s">
        <v>5765</v>
      </c>
      <c r="D3420" s="22" t="s">
        <v>5766</v>
      </c>
      <c r="E3420" s="22" t="s">
        <v>5767</v>
      </c>
      <c r="F3420" s="22" t="s">
        <v>1432</v>
      </c>
      <c r="G3420" s="23" t="s">
        <v>5768</v>
      </c>
    </row>
    <row r="3421" spans="1:7">
      <c r="A3421" s="20"/>
      <c r="B3421" s="24" t="s">
        <v>5776</v>
      </c>
      <c r="C3421" s="25" t="s">
        <v>5765</v>
      </c>
      <c r="D3421" s="25" t="s">
        <v>5766</v>
      </c>
      <c r="E3421" s="25" t="s">
        <v>5767</v>
      </c>
      <c r="F3421" s="25" t="s">
        <v>1432</v>
      </c>
      <c r="G3421" s="26" t="s">
        <v>5768</v>
      </c>
    </row>
    <row r="3422" spans="1:7">
      <c r="A3422" s="20"/>
      <c r="B3422" s="24" t="s">
        <v>5777</v>
      </c>
      <c r="C3422" s="25"/>
      <c r="D3422" s="25"/>
      <c r="E3422" s="25"/>
      <c r="F3422" s="25"/>
      <c r="G3422" s="26"/>
    </row>
    <row r="3423" spans="1:7">
      <c r="A3423" s="20"/>
      <c r="B3423" s="21" t="s">
        <v>1323</v>
      </c>
      <c r="C3423" s="22" t="s">
        <v>3</v>
      </c>
      <c r="D3423" s="22" t="s">
        <v>1324</v>
      </c>
      <c r="E3423" s="22" t="s">
        <v>1325</v>
      </c>
      <c r="F3423" s="22" t="s">
        <v>5690</v>
      </c>
      <c r="G3423" s="23" t="s">
        <v>1328</v>
      </c>
    </row>
    <row r="3424" spans="1:7">
      <c r="A3424" s="20"/>
      <c r="B3424" s="24" t="s">
        <v>5778</v>
      </c>
      <c r="C3424" s="25" t="s">
        <v>5765</v>
      </c>
      <c r="D3424" s="25" t="s">
        <v>5766</v>
      </c>
      <c r="E3424" s="25" t="s">
        <v>5767</v>
      </c>
      <c r="F3424" s="25" t="s">
        <v>1432</v>
      </c>
      <c r="G3424" s="26" t="s">
        <v>5768</v>
      </c>
    </row>
    <row r="3425" spans="1:7">
      <c r="A3425" s="20"/>
      <c r="B3425" s="21" t="s">
        <v>5779</v>
      </c>
      <c r="C3425" s="22" t="s">
        <v>5765</v>
      </c>
      <c r="D3425" s="22" t="s">
        <v>5766</v>
      </c>
      <c r="E3425" s="22" t="s">
        <v>5767</v>
      </c>
      <c r="F3425" s="22" t="s">
        <v>1432</v>
      </c>
      <c r="G3425" s="23" t="s">
        <v>5768</v>
      </c>
    </row>
    <row r="3426" spans="1:7">
      <c r="A3426" s="20"/>
      <c r="B3426" s="24" t="s">
        <v>5780</v>
      </c>
      <c r="C3426" s="25" t="s">
        <v>5765</v>
      </c>
      <c r="D3426" s="25" t="s">
        <v>5766</v>
      </c>
      <c r="E3426" s="25" t="s">
        <v>5767</v>
      </c>
      <c r="F3426" s="25" t="s">
        <v>1432</v>
      </c>
      <c r="G3426" s="26" t="s">
        <v>5768</v>
      </c>
    </row>
    <row r="3427" spans="1:7">
      <c r="A3427" s="20"/>
      <c r="B3427" s="21" t="s">
        <v>5781</v>
      </c>
      <c r="C3427" s="22" t="s">
        <v>5765</v>
      </c>
      <c r="D3427" s="22" t="s">
        <v>5766</v>
      </c>
      <c r="E3427" s="22" t="s">
        <v>5767</v>
      </c>
      <c r="F3427" s="22" t="s">
        <v>1432</v>
      </c>
      <c r="G3427" s="23" t="s">
        <v>5768</v>
      </c>
    </row>
    <row r="3428" spans="1:7">
      <c r="A3428" s="20"/>
      <c r="B3428" s="21" t="s">
        <v>5782</v>
      </c>
      <c r="C3428" s="22"/>
      <c r="D3428" s="22"/>
      <c r="E3428" s="22"/>
      <c r="F3428" s="22"/>
      <c r="G3428" s="23"/>
    </row>
    <row r="3429" spans="1:7">
      <c r="A3429" s="20"/>
      <c r="B3429" s="24" t="s">
        <v>1323</v>
      </c>
      <c r="C3429" s="25" t="s">
        <v>3</v>
      </c>
      <c r="D3429" s="25" t="s">
        <v>1324</v>
      </c>
      <c r="E3429" s="25" t="s">
        <v>1325</v>
      </c>
      <c r="F3429" s="25" t="s">
        <v>5690</v>
      </c>
      <c r="G3429" s="26" t="s">
        <v>1328</v>
      </c>
    </row>
    <row r="3430" spans="1:7">
      <c r="A3430" s="20"/>
      <c r="B3430" s="21" t="s">
        <v>5783</v>
      </c>
      <c r="C3430" s="22" t="s">
        <v>5784</v>
      </c>
      <c r="D3430" s="22" t="s">
        <v>1487</v>
      </c>
      <c r="E3430" s="22" t="s">
        <v>5767</v>
      </c>
      <c r="F3430" s="22" t="s">
        <v>211</v>
      </c>
      <c r="G3430" s="23" t="s">
        <v>5785</v>
      </c>
    </row>
    <row r="3431" spans="1:7">
      <c r="A3431" s="20"/>
      <c r="B3431" s="21" t="s">
        <v>5786</v>
      </c>
      <c r="C3431" s="22"/>
      <c r="D3431" s="22"/>
      <c r="E3431" s="22"/>
      <c r="F3431" s="22"/>
      <c r="G3431" s="23"/>
    </row>
    <row r="3432" spans="1:7">
      <c r="A3432" s="20"/>
      <c r="B3432" s="24" t="s">
        <v>1323</v>
      </c>
      <c r="C3432" s="25" t="s">
        <v>3</v>
      </c>
      <c r="D3432" s="25" t="s">
        <v>1324</v>
      </c>
      <c r="E3432" s="25" t="s">
        <v>1325</v>
      </c>
      <c r="F3432" s="25" t="s">
        <v>5690</v>
      </c>
      <c r="G3432" s="26" t="s">
        <v>1328</v>
      </c>
    </row>
    <row r="3433" spans="1:7">
      <c r="A3433" s="20"/>
      <c r="B3433" s="21" t="s">
        <v>5787</v>
      </c>
      <c r="C3433" s="22" t="s">
        <v>5765</v>
      </c>
      <c r="D3433" s="22" t="s">
        <v>5766</v>
      </c>
      <c r="E3433" s="22" t="s">
        <v>5767</v>
      </c>
      <c r="F3433" s="22" t="s">
        <v>1432</v>
      </c>
      <c r="G3433" s="23" t="s">
        <v>5768</v>
      </c>
    </row>
    <row r="3434" spans="1:7">
      <c r="A3434" s="20"/>
      <c r="B3434" s="24" t="s">
        <v>5788</v>
      </c>
      <c r="C3434" s="25" t="s">
        <v>5765</v>
      </c>
      <c r="D3434" s="25" t="s">
        <v>5766</v>
      </c>
      <c r="E3434" s="25" t="s">
        <v>5767</v>
      </c>
      <c r="F3434" s="25" t="s">
        <v>1432</v>
      </c>
      <c r="G3434" s="26" t="s">
        <v>5768</v>
      </c>
    </row>
    <row r="3435" spans="1:7">
      <c r="A3435" s="20"/>
      <c r="B3435" s="21" t="s">
        <v>5789</v>
      </c>
      <c r="C3435" s="22" t="s">
        <v>5765</v>
      </c>
      <c r="D3435" s="22" t="s">
        <v>5766</v>
      </c>
      <c r="E3435" s="22" t="s">
        <v>5767</v>
      </c>
      <c r="F3435" s="22" t="s">
        <v>1432</v>
      </c>
      <c r="G3435" s="23" t="s">
        <v>5768</v>
      </c>
    </row>
    <row r="3436" spans="1:7">
      <c r="A3436" s="20"/>
      <c r="B3436" s="21" t="s">
        <v>5790</v>
      </c>
      <c r="C3436" s="22"/>
      <c r="D3436" s="22"/>
      <c r="E3436" s="22"/>
      <c r="F3436" s="22"/>
      <c r="G3436" s="23"/>
    </row>
    <row r="3437" spans="1:7">
      <c r="A3437" s="20"/>
      <c r="B3437" s="24" t="s">
        <v>1323</v>
      </c>
      <c r="C3437" s="25" t="s">
        <v>3</v>
      </c>
      <c r="D3437" s="25" t="s">
        <v>1324</v>
      </c>
      <c r="E3437" s="25" t="s">
        <v>1325</v>
      </c>
      <c r="F3437" s="25" t="s">
        <v>5690</v>
      </c>
      <c r="G3437" s="26" t="s">
        <v>1328</v>
      </c>
    </row>
    <row r="3438" spans="1:7">
      <c r="A3438" s="20"/>
      <c r="B3438" s="21" t="s">
        <v>5787</v>
      </c>
      <c r="C3438" s="22" t="s">
        <v>5791</v>
      </c>
      <c r="D3438" s="22" t="s">
        <v>1598</v>
      </c>
      <c r="E3438" s="22" t="s">
        <v>5792</v>
      </c>
      <c r="F3438" s="22" t="s">
        <v>278</v>
      </c>
      <c r="G3438" s="23" t="s">
        <v>5793</v>
      </c>
    </row>
    <row r="3439" spans="1:7">
      <c r="A3439" s="20"/>
      <c r="B3439" s="24" t="s">
        <v>5788</v>
      </c>
      <c r="C3439" s="25" t="s">
        <v>5791</v>
      </c>
      <c r="D3439" s="25" t="s">
        <v>1598</v>
      </c>
      <c r="E3439" s="25" t="s">
        <v>5792</v>
      </c>
      <c r="F3439" s="25" t="s">
        <v>278</v>
      </c>
      <c r="G3439" s="26" t="s">
        <v>5793</v>
      </c>
    </row>
    <row r="3440" spans="1:7">
      <c r="A3440" s="20"/>
      <c r="B3440" s="21" t="s">
        <v>5789</v>
      </c>
      <c r="C3440" s="22" t="s">
        <v>5791</v>
      </c>
      <c r="D3440" s="22" t="s">
        <v>1598</v>
      </c>
      <c r="E3440" s="22" t="s">
        <v>5792</v>
      </c>
      <c r="F3440" s="22" t="s">
        <v>278</v>
      </c>
      <c r="G3440" s="23" t="s">
        <v>5793</v>
      </c>
    </row>
    <row r="3441" spans="1:7">
      <c r="A3441" s="20"/>
      <c r="B3441" s="21" t="s">
        <v>5794</v>
      </c>
      <c r="C3441" s="22"/>
      <c r="D3441" s="22"/>
      <c r="E3441" s="22"/>
      <c r="F3441" s="22"/>
      <c r="G3441" s="23"/>
    </row>
    <row r="3442" spans="1:7">
      <c r="A3442" s="20"/>
      <c r="B3442" s="24" t="s">
        <v>1323</v>
      </c>
      <c r="C3442" s="25" t="s">
        <v>3</v>
      </c>
      <c r="D3442" s="25" t="s">
        <v>1324</v>
      </c>
      <c r="E3442" s="25" t="s">
        <v>1325</v>
      </c>
      <c r="F3442" s="25" t="s">
        <v>5690</v>
      </c>
      <c r="G3442" s="26" t="s">
        <v>1328</v>
      </c>
    </row>
    <row r="3443" spans="1:7">
      <c r="A3443" s="20"/>
      <c r="B3443" s="21" t="s">
        <v>5795</v>
      </c>
      <c r="C3443" s="22" t="s">
        <v>5791</v>
      </c>
      <c r="D3443" s="22" t="s">
        <v>1598</v>
      </c>
      <c r="E3443" s="22" t="s">
        <v>5792</v>
      </c>
      <c r="F3443" s="22" t="s">
        <v>1432</v>
      </c>
      <c r="G3443" s="23" t="s">
        <v>5796</v>
      </c>
    </row>
    <row r="3444" spans="1:7">
      <c r="A3444" s="20"/>
      <c r="B3444" s="24" t="s">
        <v>5797</v>
      </c>
      <c r="C3444" s="25" t="s">
        <v>5791</v>
      </c>
      <c r="D3444" s="25" t="s">
        <v>1598</v>
      </c>
      <c r="E3444" s="25" t="s">
        <v>5792</v>
      </c>
      <c r="F3444" s="25" t="s">
        <v>1432</v>
      </c>
      <c r="G3444" s="26" t="s">
        <v>5796</v>
      </c>
    </row>
    <row r="3445" spans="1:7">
      <c r="A3445" s="20"/>
      <c r="B3445" s="21" t="s">
        <v>5798</v>
      </c>
      <c r="C3445" s="22" t="s">
        <v>5791</v>
      </c>
      <c r="D3445" s="22" t="s">
        <v>1598</v>
      </c>
      <c r="E3445" s="22" t="s">
        <v>5792</v>
      </c>
      <c r="F3445" s="22" t="s">
        <v>1432</v>
      </c>
      <c r="G3445" s="23" t="s">
        <v>5796</v>
      </c>
    </row>
    <row r="3446" spans="1:7">
      <c r="A3446" s="20"/>
      <c r="B3446" s="21" t="s">
        <v>5799</v>
      </c>
      <c r="C3446" s="22"/>
      <c r="D3446" s="22"/>
      <c r="E3446" s="22"/>
      <c r="F3446" s="22"/>
      <c r="G3446" s="23"/>
    </row>
    <row r="3447" spans="1:7">
      <c r="A3447" s="20"/>
      <c r="B3447" s="24" t="s">
        <v>1323</v>
      </c>
      <c r="C3447" s="25" t="s">
        <v>3</v>
      </c>
      <c r="D3447" s="25" t="s">
        <v>1324</v>
      </c>
      <c r="E3447" s="25" t="s">
        <v>1325</v>
      </c>
      <c r="F3447" s="25" t="s">
        <v>5690</v>
      </c>
      <c r="G3447" s="26" t="s">
        <v>1328</v>
      </c>
    </row>
    <row r="3448" spans="1:7">
      <c r="A3448" s="20"/>
      <c r="B3448" s="21" t="s">
        <v>5800</v>
      </c>
      <c r="C3448" s="22" t="s">
        <v>5765</v>
      </c>
      <c r="D3448" s="22" t="s">
        <v>5766</v>
      </c>
      <c r="E3448" s="22" t="s">
        <v>5767</v>
      </c>
      <c r="F3448" s="22" t="s">
        <v>1432</v>
      </c>
      <c r="G3448" s="23" t="s">
        <v>5768</v>
      </c>
    </row>
    <row r="3449" spans="1:7">
      <c r="A3449" s="20"/>
      <c r="B3449" s="24" t="s">
        <v>5801</v>
      </c>
      <c r="C3449" s="25" t="s">
        <v>5765</v>
      </c>
      <c r="D3449" s="25" t="s">
        <v>5766</v>
      </c>
      <c r="E3449" s="25" t="s">
        <v>5767</v>
      </c>
      <c r="F3449" s="25" t="s">
        <v>1432</v>
      </c>
      <c r="G3449" s="26" t="s">
        <v>5768</v>
      </c>
    </row>
    <row r="3450" spans="1:7">
      <c r="A3450" s="20"/>
      <c r="B3450" s="21" t="s">
        <v>5802</v>
      </c>
      <c r="C3450" s="22" t="s">
        <v>5765</v>
      </c>
      <c r="D3450" s="22" t="s">
        <v>5766</v>
      </c>
      <c r="E3450" s="22" t="s">
        <v>5767</v>
      </c>
      <c r="F3450" s="22" t="s">
        <v>1432</v>
      </c>
      <c r="G3450" s="23" t="s">
        <v>5768</v>
      </c>
    </row>
    <row r="3451" spans="1:7">
      <c r="A3451" s="20"/>
      <c r="B3451" s="24" t="s">
        <v>5803</v>
      </c>
      <c r="C3451" s="25" t="s">
        <v>5765</v>
      </c>
      <c r="D3451" s="25" t="s">
        <v>5766</v>
      </c>
      <c r="E3451" s="25" t="s">
        <v>5767</v>
      </c>
      <c r="F3451" s="25" t="s">
        <v>1432</v>
      </c>
      <c r="G3451" s="26" t="s">
        <v>5768</v>
      </c>
    </row>
    <row r="3452" spans="1:7" s="6" customFormat="1">
      <c r="A3452" s="20"/>
      <c r="B3452" s="21" t="s">
        <v>5804</v>
      </c>
      <c r="C3452" s="20"/>
      <c r="D3452" s="20"/>
      <c r="E3452" s="20"/>
      <c r="F3452" s="20"/>
      <c r="G3452" s="20"/>
    </row>
    <row r="3453" spans="1:7" s="12" customFormat="1">
      <c r="A3453" s="20"/>
      <c r="B3453" s="24" t="s">
        <v>1323</v>
      </c>
      <c r="C3453" s="25" t="s">
        <v>3</v>
      </c>
      <c r="D3453" s="25" t="s">
        <v>1324</v>
      </c>
      <c r="E3453" s="25" t="s">
        <v>1325</v>
      </c>
      <c r="F3453" s="25" t="s">
        <v>5690</v>
      </c>
      <c r="G3453" s="26" t="s">
        <v>1328</v>
      </c>
    </row>
    <row r="3454" spans="1:7">
      <c r="A3454" s="20"/>
      <c r="B3454" s="21" t="s">
        <v>5805</v>
      </c>
      <c r="C3454" s="22" t="s">
        <v>5806</v>
      </c>
      <c r="D3454" s="22" t="s">
        <v>5766</v>
      </c>
      <c r="E3454" s="22" t="s">
        <v>5807</v>
      </c>
      <c r="F3454" s="22" t="s">
        <v>3156</v>
      </c>
      <c r="G3454" s="23" t="s">
        <v>5808</v>
      </c>
    </row>
    <row r="3455" spans="1:7">
      <c r="A3455" s="20"/>
      <c r="B3455" s="24" t="s">
        <v>5809</v>
      </c>
      <c r="C3455" s="25" t="s">
        <v>5806</v>
      </c>
      <c r="D3455" s="25" t="s">
        <v>5766</v>
      </c>
      <c r="E3455" s="25" t="s">
        <v>5807</v>
      </c>
      <c r="F3455" s="25" t="s">
        <v>3156</v>
      </c>
      <c r="G3455" s="26" t="s">
        <v>5808</v>
      </c>
    </row>
    <row r="3456" spans="1:7">
      <c r="A3456" s="20"/>
      <c r="B3456" s="21" t="s">
        <v>5810</v>
      </c>
      <c r="C3456" s="22" t="s">
        <v>5806</v>
      </c>
      <c r="D3456" s="22" t="s">
        <v>5766</v>
      </c>
      <c r="E3456" s="22" t="s">
        <v>5807</v>
      </c>
      <c r="F3456" s="22" t="s">
        <v>3156</v>
      </c>
      <c r="G3456" s="23" t="s">
        <v>5808</v>
      </c>
    </row>
    <row r="3457" spans="1:20">
      <c r="A3457" s="20"/>
      <c r="B3457" s="21" t="s">
        <v>5811</v>
      </c>
      <c r="C3457" s="22"/>
      <c r="D3457" s="22"/>
      <c r="E3457" s="22"/>
      <c r="F3457" s="22"/>
      <c r="G3457" s="23"/>
    </row>
    <row r="3458" spans="1:20">
      <c r="A3458" s="20"/>
      <c r="B3458" s="24" t="s">
        <v>1323</v>
      </c>
      <c r="C3458" s="25" t="s">
        <v>3</v>
      </c>
      <c r="D3458" s="25" t="s">
        <v>1324</v>
      </c>
      <c r="E3458" s="25" t="s">
        <v>1325</v>
      </c>
      <c r="F3458" s="25" t="s">
        <v>5690</v>
      </c>
      <c r="G3458" s="26" t="s">
        <v>1328</v>
      </c>
    </row>
    <row r="3459" spans="1:20">
      <c r="A3459" s="20"/>
      <c r="B3459" s="21" t="s">
        <v>5812</v>
      </c>
      <c r="C3459" s="22" t="s">
        <v>5813</v>
      </c>
      <c r="D3459" s="22" t="s">
        <v>1598</v>
      </c>
      <c r="E3459" s="22" t="s">
        <v>3172</v>
      </c>
      <c r="F3459" s="22" t="s">
        <v>5586</v>
      </c>
      <c r="G3459" s="23" t="s">
        <v>5814</v>
      </c>
    </row>
    <row r="3460" spans="1:20">
      <c r="A3460" s="20"/>
      <c r="B3460" s="24" t="s">
        <v>5815</v>
      </c>
      <c r="C3460" s="25" t="s">
        <v>5813</v>
      </c>
      <c r="D3460" s="25" t="s">
        <v>1598</v>
      </c>
      <c r="E3460" s="25" t="s">
        <v>3172</v>
      </c>
      <c r="F3460" s="25" t="s">
        <v>5586</v>
      </c>
      <c r="G3460" s="26" t="s">
        <v>5814</v>
      </c>
    </row>
    <row r="3461" spans="1:20">
      <c r="A3461" s="20"/>
      <c r="B3461" s="21" t="s">
        <v>5816</v>
      </c>
      <c r="C3461" s="22" t="s">
        <v>5813</v>
      </c>
      <c r="D3461" s="22" t="s">
        <v>1598</v>
      </c>
      <c r="E3461" s="22" t="s">
        <v>3172</v>
      </c>
      <c r="F3461" s="22" t="s">
        <v>5586</v>
      </c>
      <c r="G3461" s="23" t="s">
        <v>5814</v>
      </c>
    </row>
    <row r="3462" spans="1:20">
      <c r="A3462" s="20"/>
      <c r="B3462" s="24" t="s">
        <v>5817</v>
      </c>
      <c r="C3462" s="25" t="s">
        <v>5813</v>
      </c>
      <c r="D3462" s="25" t="s">
        <v>1598</v>
      </c>
      <c r="E3462" s="25" t="s">
        <v>3172</v>
      </c>
      <c r="F3462" s="25" t="s">
        <v>5586</v>
      </c>
      <c r="G3462" s="26" t="s">
        <v>5814</v>
      </c>
    </row>
    <row r="3463" spans="1:20">
      <c r="A3463" s="20"/>
      <c r="B3463" s="24" t="s">
        <v>5818</v>
      </c>
      <c r="C3463" s="25"/>
      <c r="D3463" s="25"/>
      <c r="E3463" s="25"/>
      <c r="F3463" s="25"/>
      <c r="G3463" s="26"/>
    </row>
    <row r="3464" spans="1:20">
      <c r="A3464" s="20"/>
      <c r="B3464" s="21" t="s">
        <v>1323</v>
      </c>
      <c r="C3464" s="22" t="s">
        <v>3</v>
      </c>
      <c r="D3464" s="22" t="s">
        <v>1324</v>
      </c>
      <c r="E3464" s="22" t="s">
        <v>1325</v>
      </c>
      <c r="F3464" s="22" t="s">
        <v>5690</v>
      </c>
      <c r="G3464" s="23" t="s">
        <v>1328</v>
      </c>
    </row>
    <row r="3465" spans="1:20">
      <c r="A3465" s="20"/>
      <c r="B3465" s="24" t="s">
        <v>5819</v>
      </c>
      <c r="C3465" s="25" t="s">
        <v>5820</v>
      </c>
      <c r="D3465" s="25" t="s">
        <v>1487</v>
      </c>
      <c r="E3465" s="25" t="s">
        <v>1817</v>
      </c>
      <c r="F3465" s="25" t="s">
        <v>1432</v>
      </c>
      <c r="G3465" s="26" t="s">
        <v>5821</v>
      </c>
    </row>
    <row r="3466" spans="1:20">
      <c r="A3466" s="20"/>
      <c r="B3466" s="24" t="s">
        <v>5822</v>
      </c>
      <c r="C3466" s="25"/>
      <c r="D3466" s="25"/>
      <c r="E3466" s="25"/>
      <c r="F3466" s="25"/>
      <c r="G3466" s="26"/>
    </row>
    <row r="3467" spans="1:20">
      <c r="A3467" s="20"/>
      <c r="B3467" s="21" t="s">
        <v>1323</v>
      </c>
      <c r="C3467" s="22" t="s">
        <v>3</v>
      </c>
      <c r="D3467" s="22" t="s">
        <v>1324</v>
      </c>
      <c r="E3467" s="22" t="s">
        <v>1325</v>
      </c>
      <c r="F3467" s="22" t="s">
        <v>5690</v>
      </c>
      <c r="G3467" s="23" t="s">
        <v>1328</v>
      </c>
    </row>
    <row r="3468" spans="1:20">
      <c r="A3468" s="20"/>
      <c r="B3468" s="24" t="s">
        <v>5823</v>
      </c>
      <c r="C3468" s="25" t="s">
        <v>5820</v>
      </c>
      <c r="D3468" s="25" t="s">
        <v>1487</v>
      </c>
      <c r="E3468" s="25" t="s">
        <v>1817</v>
      </c>
      <c r="F3468" s="25" t="s">
        <v>1432</v>
      </c>
      <c r="G3468" s="26" t="s">
        <v>5821</v>
      </c>
    </row>
    <row r="3469" spans="1:20">
      <c r="A3469" s="20"/>
      <c r="B3469" s="21" t="s">
        <v>5824</v>
      </c>
      <c r="C3469" s="22" t="s">
        <v>5820</v>
      </c>
      <c r="D3469" s="22" t="s">
        <v>1487</v>
      </c>
      <c r="E3469" s="22" t="s">
        <v>1817</v>
      </c>
      <c r="F3469" s="22" t="s">
        <v>1432</v>
      </c>
      <c r="G3469" s="23" t="s">
        <v>5821</v>
      </c>
    </row>
    <row r="3470" spans="1:20">
      <c r="A3470" s="20"/>
      <c r="B3470" s="24" t="s">
        <v>5825</v>
      </c>
      <c r="C3470" s="25" t="s">
        <v>5820</v>
      </c>
      <c r="D3470" s="25" t="s">
        <v>1487</v>
      </c>
      <c r="E3470" s="25" t="s">
        <v>1817</v>
      </c>
      <c r="F3470" s="25" t="s">
        <v>1432</v>
      </c>
      <c r="G3470" s="26" t="s">
        <v>5821</v>
      </c>
    </row>
    <row r="3471" spans="1:20">
      <c r="A3471" s="20"/>
      <c r="B3471" s="21" t="s">
        <v>5826</v>
      </c>
      <c r="C3471" s="22" t="s">
        <v>5820</v>
      </c>
      <c r="D3471" s="22" t="s">
        <v>1487</v>
      </c>
      <c r="E3471" s="22" t="s">
        <v>1817</v>
      </c>
      <c r="F3471" s="22" t="s">
        <v>1432</v>
      </c>
      <c r="G3471" s="23" t="s">
        <v>5821</v>
      </c>
    </row>
    <row r="3472" spans="1:20" s="6" customFormat="1">
      <c r="A3472" s="20"/>
      <c r="B3472" s="25" t="s">
        <v>5827</v>
      </c>
      <c r="C3472" s="20"/>
      <c r="D3472" s="20"/>
      <c r="E3472" s="20"/>
      <c r="F3472" s="20"/>
      <c r="G3472" s="20"/>
      <c r="H3472" s="20"/>
      <c r="I3472" s="20"/>
      <c r="J3472" s="20"/>
      <c r="K3472" s="20"/>
      <c r="L3472" s="20"/>
      <c r="M3472" s="20"/>
      <c r="N3472" s="20"/>
      <c r="O3472" s="20"/>
      <c r="P3472" s="20"/>
      <c r="Q3472" s="20"/>
      <c r="R3472" s="20"/>
      <c r="S3472" s="20"/>
      <c r="T3472" s="20"/>
    </row>
    <row r="3473" spans="1:20">
      <c r="A3473" s="20"/>
      <c r="B3473" s="22"/>
      <c r="C3473" s="22"/>
      <c r="D3473" s="22"/>
      <c r="E3473" s="22"/>
      <c r="F3473" s="22"/>
      <c r="G3473" s="22" t="s">
        <v>5828</v>
      </c>
      <c r="H3473" s="22"/>
      <c r="I3473" s="22"/>
      <c r="J3473" s="22" t="s">
        <v>3</v>
      </c>
      <c r="K3473" s="22" t="s">
        <v>5829</v>
      </c>
      <c r="L3473" s="22" t="s">
        <v>5830</v>
      </c>
      <c r="M3473" s="22" t="s">
        <v>4842</v>
      </c>
      <c r="N3473" s="23" t="s">
        <v>4842</v>
      </c>
      <c r="O3473" s="20"/>
      <c r="P3473" s="20"/>
      <c r="Q3473" s="20"/>
      <c r="R3473" s="20"/>
      <c r="S3473" s="20"/>
      <c r="T3473" s="20"/>
    </row>
    <row r="3474" spans="1:20">
      <c r="A3474" s="20"/>
      <c r="B3474" s="25"/>
      <c r="C3474" s="25"/>
      <c r="D3474" s="25"/>
      <c r="E3474" s="25"/>
      <c r="F3474" s="25"/>
      <c r="G3474" s="25"/>
      <c r="H3474" s="25"/>
      <c r="I3474" s="25"/>
      <c r="J3474" s="25" t="s">
        <v>5831</v>
      </c>
      <c r="K3474" s="25"/>
      <c r="L3474" s="25" t="s">
        <v>5832</v>
      </c>
      <c r="M3474" s="25" t="s">
        <v>2364</v>
      </c>
      <c r="N3474" s="26" t="s">
        <v>5833</v>
      </c>
      <c r="O3474" s="20"/>
      <c r="P3474" s="20"/>
      <c r="Q3474" s="20"/>
      <c r="R3474" s="20"/>
      <c r="S3474" s="20"/>
      <c r="T3474" s="20"/>
    </row>
    <row r="3475" spans="1:20">
      <c r="A3475" s="20"/>
      <c r="B3475" s="22" t="s">
        <v>5834</v>
      </c>
      <c r="C3475" s="22"/>
      <c r="D3475" s="22"/>
      <c r="E3475" s="22"/>
      <c r="F3475" s="22"/>
      <c r="G3475" s="22"/>
      <c r="H3475" s="22"/>
      <c r="I3475" s="22"/>
      <c r="J3475" s="22"/>
      <c r="K3475" s="22"/>
      <c r="L3475" s="22"/>
      <c r="M3475" s="22"/>
      <c r="N3475" s="23"/>
      <c r="O3475" s="20"/>
      <c r="P3475" s="20"/>
      <c r="Q3475" s="20"/>
      <c r="R3475" s="20"/>
      <c r="S3475" s="20"/>
      <c r="T3475" s="20"/>
    </row>
    <row r="3476" spans="1:20">
      <c r="A3476" s="20"/>
      <c r="B3476" s="25"/>
      <c r="C3476" s="25"/>
      <c r="D3476" s="25"/>
      <c r="E3476" s="25"/>
      <c r="F3476" s="25"/>
      <c r="G3476" s="25" t="s">
        <v>5835</v>
      </c>
      <c r="H3476" s="25"/>
      <c r="I3476" s="25"/>
      <c r="J3476" s="25" t="s">
        <v>5836</v>
      </c>
      <c r="K3476" s="25" t="s">
        <v>1867</v>
      </c>
      <c r="L3476" s="25" t="s">
        <v>623</v>
      </c>
      <c r="M3476" s="25" t="s">
        <v>5837</v>
      </c>
      <c r="N3476" s="26" t="s">
        <v>5838</v>
      </c>
      <c r="O3476" s="20"/>
      <c r="P3476" s="20"/>
      <c r="Q3476" s="20"/>
      <c r="R3476" s="20"/>
      <c r="S3476" s="20"/>
      <c r="T3476" s="20"/>
    </row>
    <row r="3477" spans="1:20">
      <c r="A3477" s="20"/>
      <c r="B3477" s="22" t="s">
        <v>5839</v>
      </c>
      <c r="C3477" s="22"/>
      <c r="D3477" s="22"/>
      <c r="E3477" s="22"/>
      <c r="F3477" s="22"/>
      <c r="G3477" s="22"/>
      <c r="H3477" s="22"/>
      <c r="I3477" s="22"/>
      <c r="J3477" s="22"/>
      <c r="K3477" s="22"/>
      <c r="L3477" s="22"/>
      <c r="M3477" s="22"/>
      <c r="N3477" s="23"/>
      <c r="O3477" s="20"/>
      <c r="P3477" s="20"/>
      <c r="Q3477" s="20"/>
      <c r="R3477" s="20"/>
      <c r="S3477" s="20"/>
      <c r="T3477" s="20"/>
    </row>
    <row r="3478" spans="1:20">
      <c r="A3478" s="20"/>
      <c r="B3478" s="25"/>
      <c r="C3478" s="25"/>
      <c r="D3478" s="25"/>
      <c r="E3478" s="25"/>
      <c r="F3478" s="25"/>
      <c r="G3478" s="25" t="s">
        <v>5840</v>
      </c>
      <c r="H3478" s="25"/>
      <c r="I3478" s="25"/>
      <c r="J3478" s="25" t="s">
        <v>5841</v>
      </c>
      <c r="K3478" s="25" t="s">
        <v>39</v>
      </c>
      <c r="L3478" s="25" t="s">
        <v>5842</v>
      </c>
      <c r="M3478" s="25" t="s">
        <v>5843</v>
      </c>
      <c r="N3478" s="26" t="s">
        <v>2871</v>
      </c>
      <c r="O3478" s="20"/>
      <c r="P3478" s="20"/>
      <c r="Q3478" s="20"/>
      <c r="R3478" s="20"/>
      <c r="S3478" s="20"/>
      <c r="T3478" s="20"/>
    </row>
    <row r="3479" spans="1:20">
      <c r="A3479" s="20"/>
      <c r="B3479" s="22" t="s">
        <v>5844</v>
      </c>
      <c r="C3479" s="22"/>
      <c r="D3479" s="22"/>
      <c r="E3479" s="22"/>
      <c r="F3479" s="22"/>
      <c r="G3479" s="22"/>
      <c r="H3479" s="22"/>
      <c r="I3479" s="22"/>
      <c r="J3479" s="22"/>
      <c r="K3479" s="22"/>
      <c r="L3479" s="22"/>
      <c r="M3479" s="22"/>
      <c r="N3479" s="23"/>
      <c r="O3479" s="20"/>
      <c r="P3479" s="20"/>
      <c r="Q3479" s="20"/>
      <c r="R3479" s="20"/>
      <c r="S3479" s="20"/>
      <c r="T3479" s="20"/>
    </row>
    <row r="3480" spans="1:20">
      <c r="A3480" s="20"/>
      <c r="B3480" s="25"/>
      <c r="C3480" s="25"/>
      <c r="D3480" s="25"/>
      <c r="E3480" s="25"/>
      <c r="F3480" s="25"/>
      <c r="G3480" s="25" t="s">
        <v>5845</v>
      </c>
      <c r="H3480" s="25"/>
      <c r="I3480" s="25"/>
      <c r="J3480" s="25"/>
      <c r="K3480" s="25"/>
      <c r="L3480" s="25"/>
      <c r="M3480" s="25"/>
      <c r="N3480" s="26" t="s">
        <v>5846</v>
      </c>
      <c r="O3480" s="20"/>
      <c r="P3480" s="20"/>
      <c r="Q3480" s="20"/>
      <c r="R3480" s="20"/>
      <c r="S3480" s="20"/>
      <c r="T3480" s="20"/>
    </row>
    <row r="3481" spans="1:20">
      <c r="A3481" s="20"/>
      <c r="B3481" s="22" t="s">
        <v>5847</v>
      </c>
      <c r="C3481" s="22"/>
      <c r="D3481" s="22"/>
      <c r="E3481" s="22"/>
      <c r="F3481" s="22"/>
      <c r="G3481" s="22"/>
      <c r="H3481" s="22"/>
      <c r="I3481" s="22"/>
      <c r="J3481" s="22" t="s">
        <v>5848</v>
      </c>
      <c r="K3481" s="22" t="s">
        <v>1873</v>
      </c>
      <c r="L3481" s="22" t="s">
        <v>5849</v>
      </c>
      <c r="M3481" s="22" t="s">
        <v>5850</v>
      </c>
      <c r="N3481" s="23" t="s">
        <v>5851</v>
      </c>
      <c r="O3481" s="20"/>
      <c r="P3481" s="20"/>
      <c r="Q3481" s="20"/>
      <c r="R3481" s="20"/>
      <c r="S3481" s="20"/>
      <c r="T3481" s="20"/>
    </row>
    <row r="3482" spans="1:20">
      <c r="A3482" s="20"/>
      <c r="B3482" s="25"/>
      <c r="C3482" s="25"/>
      <c r="D3482" s="25"/>
      <c r="E3482" s="25"/>
      <c r="F3482" s="25"/>
      <c r="G3482" s="25" t="s">
        <v>5845</v>
      </c>
      <c r="H3482" s="25"/>
      <c r="I3482" s="25"/>
      <c r="J3482" s="25"/>
      <c r="K3482" s="25"/>
      <c r="L3482" s="25"/>
      <c r="M3482" s="25"/>
      <c r="N3482" s="26"/>
      <c r="O3482" s="20"/>
      <c r="P3482" s="20"/>
      <c r="Q3482" s="20"/>
      <c r="R3482" s="20"/>
      <c r="S3482" s="20"/>
      <c r="T3482" s="20"/>
    </row>
    <row r="3483" spans="1:20">
      <c r="A3483" s="20"/>
      <c r="B3483" s="22" t="s">
        <v>5852</v>
      </c>
      <c r="C3483" s="22"/>
      <c r="D3483" s="22"/>
      <c r="E3483" s="22"/>
      <c r="F3483" s="22"/>
      <c r="G3483" s="22"/>
      <c r="H3483" s="22"/>
      <c r="I3483" s="22"/>
      <c r="J3483" s="22"/>
      <c r="K3483" s="22"/>
      <c r="L3483" s="22"/>
      <c r="M3483" s="22"/>
      <c r="N3483" s="23"/>
      <c r="O3483" s="20"/>
      <c r="P3483" s="20"/>
      <c r="Q3483" s="20"/>
      <c r="R3483" s="20"/>
      <c r="S3483" s="20"/>
      <c r="T3483" s="20"/>
    </row>
    <row r="3484" spans="1:20">
      <c r="A3484" s="20"/>
      <c r="B3484" s="25"/>
      <c r="C3484" s="25"/>
      <c r="D3484" s="25"/>
      <c r="E3484" s="25"/>
      <c r="F3484" s="25"/>
      <c r="G3484" s="25" t="s">
        <v>5853</v>
      </c>
      <c r="H3484" s="25"/>
      <c r="I3484" s="25"/>
      <c r="J3484" s="25" t="s">
        <v>5854</v>
      </c>
      <c r="K3484" s="25" t="s">
        <v>622</v>
      </c>
      <c r="L3484" s="25" t="s">
        <v>5</v>
      </c>
      <c r="M3484" s="25" t="s">
        <v>5855</v>
      </c>
      <c r="N3484" s="26" t="s">
        <v>1260</v>
      </c>
      <c r="O3484" s="20"/>
      <c r="P3484" s="20"/>
      <c r="Q3484" s="20"/>
      <c r="R3484" s="20"/>
      <c r="S3484" s="20"/>
      <c r="T3484" s="20"/>
    </row>
    <row r="3485" spans="1:20">
      <c r="A3485" s="20"/>
      <c r="B3485" s="22" t="s">
        <v>5856</v>
      </c>
      <c r="C3485" s="22"/>
      <c r="D3485" s="22"/>
      <c r="E3485" s="22"/>
      <c r="F3485" s="22"/>
      <c r="G3485" s="22"/>
      <c r="H3485" s="22"/>
      <c r="I3485" s="22"/>
      <c r="J3485" s="22"/>
      <c r="K3485" s="22"/>
      <c r="L3485" s="22"/>
      <c r="M3485" s="22"/>
      <c r="N3485" s="23"/>
      <c r="O3485" s="20"/>
      <c r="P3485" s="20"/>
      <c r="Q3485" s="20"/>
      <c r="R3485" s="20"/>
      <c r="S3485" s="20"/>
      <c r="T3485" s="20"/>
    </row>
    <row r="3486" spans="1:20">
      <c r="A3486" s="20"/>
      <c r="B3486" s="25"/>
      <c r="C3486" s="25"/>
      <c r="D3486" s="25"/>
      <c r="E3486" s="25"/>
      <c r="F3486" s="25"/>
      <c r="G3486" s="25" t="s">
        <v>5857</v>
      </c>
      <c r="H3486" s="25"/>
      <c r="I3486" s="25"/>
      <c r="J3486" s="25" t="s">
        <v>5858</v>
      </c>
      <c r="K3486" s="25" t="s">
        <v>28</v>
      </c>
      <c r="L3486" s="25" t="s">
        <v>5859</v>
      </c>
      <c r="M3486" s="25" t="s">
        <v>5860</v>
      </c>
      <c r="N3486" s="26" t="s">
        <v>5861</v>
      </c>
      <c r="O3486" s="20"/>
      <c r="P3486" s="20"/>
      <c r="Q3486" s="20"/>
      <c r="R3486" s="20"/>
      <c r="S3486" s="20"/>
      <c r="T3486" s="20"/>
    </row>
    <row r="3487" spans="1:20">
      <c r="A3487" s="20"/>
      <c r="B3487" s="22" t="s">
        <v>5862</v>
      </c>
      <c r="C3487" s="22"/>
      <c r="D3487" s="22"/>
      <c r="E3487" s="22"/>
      <c r="F3487" s="22"/>
      <c r="G3487" s="22" t="s">
        <v>5863</v>
      </c>
      <c r="H3487" s="22"/>
      <c r="I3487" s="22"/>
      <c r="J3487" s="22" t="s">
        <v>5864</v>
      </c>
      <c r="K3487" s="22" t="s">
        <v>571</v>
      </c>
      <c r="L3487" s="22" t="s">
        <v>5865</v>
      </c>
      <c r="M3487" s="22" t="s">
        <v>5866</v>
      </c>
      <c r="N3487" s="23" t="s">
        <v>5867</v>
      </c>
      <c r="O3487" s="20"/>
      <c r="P3487" s="20"/>
      <c r="Q3487" s="20"/>
      <c r="R3487" s="20"/>
      <c r="S3487" s="20"/>
      <c r="T3487" s="20"/>
    </row>
    <row r="3488" spans="1:20">
      <c r="A3488" s="20"/>
      <c r="B3488" s="25" t="s">
        <v>5868</v>
      </c>
      <c r="C3488" s="25"/>
      <c r="D3488" s="25"/>
      <c r="E3488" s="25"/>
      <c r="F3488" s="25"/>
      <c r="G3488" s="25"/>
      <c r="H3488" s="25"/>
      <c r="I3488" s="25"/>
      <c r="J3488" s="25"/>
      <c r="K3488" s="25"/>
      <c r="L3488" s="25"/>
      <c r="M3488" s="25"/>
      <c r="N3488" s="26"/>
      <c r="O3488" s="20"/>
      <c r="P3488" s="20"/>
      <c r="Q3488" s="20"/>
      <c r="R3488" s="20"/>
      <c r="S3488" s="20"/>
      <c r="T3488" s="20"/>
    </row>
    <row r="3489" spans="1:20">
      <c r="A3489" s="20"/>
      <c r="B3489" s="22"/>
      <c r="C3489" s="22"/>
      <c r="D3489" s="22"/>
      <c r="E3489" s="22"/>
      <c r="F3489" s="22" t="s">
        <v>5869</v>
      </c>
      <c r="G3489" s="22" t="s">
        <v>5870</v>
      </c>
      <c r="H3489" s="22"/>
      <c r="I3489" s="22"/>
      <c r="J3489" s="22"/>
      <c r="K3489" s="22"/>
      <c r="L3489" s="22"/>
      <c r="M3489" s="22"/>
      <c r="N3489" s="23"/>
      <c r="O3489" s="20"/>
      <c r="P3489" s="20"/>
      <c r="Q3489" s="20"/>
      <c r="R3489" s="20"/>
      <c r="S3489" s="20"/>
      <c r="T3489" s="20"/>
    </row>
    <row r="3490" spans="1:20">
      <c r="A3490" s="20"/>
      <c r="B3490" s="25"/>
      <c r="C3490" s="25"/>
      <c r="D3490" s="25"/>
      <c r="E3490" s="25"/>
      <c r="F3490" s="25" t="s">
        <v>5871</v>
      </c>
      <c r="G3490" s="25" t="s">
        <v>5872</v>
      </c>
      <c r="H3490" s="25"/>
      <c r="I3490" s="25"/>
      <c r="J3490" s="25" t="s">
        <v>5858</v>
      </c>
      <c r="K3490" s="25" t="s">
        <v>28</v>
      </c>
      <c r="L3490" s="25" t="s">
        <v>5859</v>
      </c>
      <c r="M3490" s="25" t="s">
        <v>5860</v>
      </c>
      <c r="N3490" s="26" t="s">
        <v>5861</v>
      </c>
      <c r="O3490" s="20"/>
      <c r="P3490" s="20"/>
      <c r="Q3490" s="20"/>
      <c r="R3490" s="20"/>
      <c r="S3490" s="20"/>
      <c r="T3490" s="20"/>
    </row>
    <row r="3491" spans="1:20">
      <c r="A3491" s="20"/>
      <c r="B3491" s="22"/>
      <c r="C3491" s="22"/>
      <c r="D3491" s="22"/>
      <c r="E3491" s="22"/>
      <c r="F3491" s="22" t="s">
        <v>5873</v>
      </c>
      <c r="G3491" s="22" t="s">
        <v>5874</v>
      </c>
      <c r="H3491" s="22"/>
      <c r="I3491" s="22"/>
      <c r="J3491" s="22"/>
      <c r="K3491" s="22"/>
      <c r="L3491" s="22"/>
      <c r="M3491" s="22"/>
      <c r="N3491" s="23"/>
      <c r="O3491" s="20"/>
      <c r="P3491" s="20"/>
      <c r="Q3491" s="20"/>
      <c r="R3491" s="20"/>
      <c r="S3491" s="20"/>
      <c r="T3491" s="20"/>
    </row>
    <row r="3492" spans="1:20">
      <c r="A3492" s="20"/>
      <c r="B3492" s="25" t="s">
        <v>5875</v>
      </c>
      <c r="C3492" s="25"/>
      <c r="D3492" s="25"/>
      <c r="E3492" s="25"/>
      <c r="F3492" s="25"/>
      <c r="G3492" s="25"/>
      <c r="H3492" s="25"/>
      <c r="I3492" s="25"/>
      <c r="J3492" s="25"/>
      <c r="K3492" s="25"/>
      <c r="L3492" s="25"/>
      <c r="M3492" s="25"/>
      <c r="N3492" s="26"/>
      <c r="O3492" s="20"/>
      <c r="P3492" s="20"/>
      <c r="Q3492" s="20"/>
      <c r="R3492" s="20"/>
      <c r="S3492" s="20"/>
      <c r="T3492" s="20"/>
    </row>
    <row r="3493" spans="1:20">
      <c r="A3493" s="20"/>
      <c r="B3493" s="22"/>
      <c r="C3493" s="22"/>
      <c r="D3493" s="22"/>
      <c r="E3493" s="22"/>
      <c r="F3493" s="22"/>
      <c r="G3493" s="22" t="s">
        <v>5876</v>
      </c>
      <c r="H3493" s="22"/>
      <c r="I3493" s="22"/>
      <c r="J3493" s="22"/>
      <c r="K3493" s="22"/>
      <c r="L3493" s="22"/>
      <c r="M3493" s="22"/>
      <c r="N3493" s="23"/>
      <c r="O3493" s="20"/>
      <c r="P3493" s="20"/>
      <c r="Q3493" s="20"/>
      <c r="R3493" s="20"/>
      <c r="S3493" s="20"/>
      <c r="T3493" s="20"/>
    </row>
    <row r="3494" spans="1:20">
      <c r="A3494" s="20"/>
      <c r="B3494" s="25"/>
      <c r="C3494" s="25"/>
      <c r="D3494" s="25"/>
      <c r="E3494" s="25"/>
      <c r="F3494" s="25"/>
      <c r="G3494" s="25" t="s">
        <v>5877</v>
      </c>
      <c r="H3494" s="25"/>
      <c r="I3494" s="25"/>
      <c r="J3494" s="25" t="s">
        <v>5878</v>
      </c>
      <c r="K3494" s="25" t="s">
        <v>636</v>
      </c>
      <c r="L3494" s="25" t="s">
        <v>5</v>
      </c>
      <c r="M3494" s="25" t="s">
        <v>5879</v>
      </c>
      <c r="N3494" s="26" t="s">
        <v>2871</v>
      </c>
      <c r="O3494" s="20"/>
      <c r="P3494" s="20"/>
      <c r="Q3494" s="20"/>
      <c r="R3494" s="20"/>
      <c r="S3494" s="20"/>
      <c r="T3494" s="20"/>
    </row>
    <row r="3495" spans="1:20">
      <c r="A3495" s="20"/>
      <c r="B3495" s="22" t="s">
        <v>5875</v>
      </c>
      <c r="C3495" s="22" t="s">
        <v>5880</v>
      </c>
      <c r="D3495" s="22"/>
      <c r="E3495" s="22"/>
      <c r="F3495" s="22"/>
      <c r="G3495" s="22"/>
      <c r="H3495" s="22"/>
      <c r="I3495" s="22"/>
      <c r="J3495" s="22"/>
      <c r="K3495" s="22"/>
      <c r="L3495" s="22"/>
      <c r="M3495" s="22"/>
      <c r="N3495" s="23"/>
      <c r="O3495" s="20"/>
      <c r="P3495" s="20"/>
      <c r="Q3495" s="20"/>
      <c r="R3495" s="20"/>
      <c r="S3495" s="20"/>
      <c r="T3495" s="20"/>
    </row>
    <row r="3496" spans="1:20">
      <c r="A3496" s="20"/>
      <c r="B3496" s="25"/>
      <c r="C3496" s="25"/>
      <c r="D3496" s="25"/>
      <c r="E3496" s="25"/>
      <c r="F3496" s="25"/>
      <c r="G3496" s="25" t="s">
        <v>5881</v>
      </c>
      <c r="H3496" s="25"/>
      <c r="I3496" s="25"/>
      <c r="J3496" s="25"/>
      <c r="K3496" s="25"/>
      <c r="L3496" s="25"/>
      <c r="M3496" s="25"/>
      <c r="N3496" s="26"/>
      <c r="O3496" s="20"/>
      <c r="P3496" s="20"/>
      <c r="Q3496" s="20"/>
      <c r="R3496" s="20"/>
      <c r="S3496" s="20"/>
      <c r="T3496" s="20"/>
    </row>
    <row r="3497" spans="1:20">
      <c r="A3497" s="20"/>
      <c r="B3497" s="22" t="s">
        <v>5882</v>
      </c>
      <c r="C3497" s="22"/>
      <c r="D3497" s="22"/>
      <c r="E3497" s="22"/>
      <c r="F3497" s="22"/>
      <c r="G3497" s="22"/>
      <c r="H3497" s="22"/>
      <c r="I3497" s="22"/>
      <c r="J3497" s="22"/>
      <c r="K3497" s="22"/>
      <c r="L3497" s="22"/>
      <c r="M3497" s="22"/>
      <c r="N3497" s="23"/>
      <c r="O3497" s="20"/>
      <c r="P3497" s="20"/>
      <c r="Q3497" s="20"/>
      <c r="R3497" s="20"/>
      <c r="S3497" s="20"/>
      <c r="T3497" s="20"/>
    </row>
    <row r="3498" spans="1:20">
      <c r="A3498" s="20"/>
      <c r="B3498" s="25"/>
      <c r="C3498" s="25"/>
      <c r="D3498" s="25"/>
      <c r="E3498" s="25"/>
      <c r="F3498" s="25"/>
      <c r="G3498" s="25" t="s">
        <v>5883</v>
      </c>
      <c r="H3498" s="25"/>
      <c r="I3498" s="25"/>
      <c r="J3498" s="25" t="s">
        <v>5884</v>
      </c>
      <c r="K3498" s="25" t="s">
        <v>636</v>
      </c>
      <c r="L3498" s="25" t="s">
        <v>5885</v>
      </c>
      <c r="M3498" s="25" t="s">
        <v>5886</v>
      </c>
      <c r="N3498" s="26" t="s">
        <v>5887</v>
      </c>
      <c r="O3498" s="20"/>
      <c r="P3498" s="20"/>
      <c r="Q3498" s="20"/>
      <c r="R3498" s="20"/>
      <c r="S3498" s="20"/>
      <c r="T3498" s="20"/>
    </row>
    <row r="3499" spans="1:20">
      <c r="A3499" s="20"/>
      <c r="B3499" s="22" t="s">
        <v>5888</v>
      </c>
      <c r="C3499" s="22"/>
      <c r="D3499" s="22"/>
      <c r="E3499" s="22"/>
      <c r="F3499" s="22"/>
      <c r="G3499" s="22"/>
      <c r="H3499" s="22"/>
      <c r="I3499" s="22"/>
      <c r="J3499" s="22"/>
      <c r="K3499" s="22"/>
      <c r="L3499" s="22"/>
      <c r="M3499" s="22"/>
      <c r="N3499" s="23"/>
      <c r="O3499" s="20"/>
      <c r="P3499" s="20"/>
      <c r="Q3499" s="20"/>
      <c r="R3499" s="20"/>
      <c r="S3499" s="20"/>
      <c r="T3499" s="20"/>
    </row>
    <row r="3500" spans="1:20">
      <c r="A3500" s="20"/>
      <c r="B3500" s="25"/>
      <c r="C3500" s="25"/>
      <c r="D3500" s="25"/>
      <c r="E3500" s="25" t="s">
        <v>5889</v>
      </c>
      <c r="F3500" s="25"/>
      <c r="G3500" s="25" t="s">
        <v>5890</v>
      </c>
      <c r="H3500" s="25" t="s">
        <v>5891</v>
      </c>
      <c r="I3500" s="25"/>
      <c r="J3500" s="25" t="s">
        <v>5858</v>
      </c>
      <c r="K3500" s="25" t="s">
        <v>28</v>
      </c>
      <c r="L3500" s="25" t="s">
        <v>5859</v>
      </c>
      <c r="M3500" s="25" t="s">
        <v>5892</v>
      </c>
      <c r="N3500" s="26" t="s">
        <v>5838</v>
      </c>
      <c r="O3500" s="20"/>
      <c r="P3500" s="20"/>
      <c r="Q3500" s="20"/>
      <c r="R3500" s="20"/>
      <c r="S3500" s="20"/>
      <c r="T3500" s="20"/>
    </row>
    <row r="3501" spans="1:20">
      <c r="A3501" s="20"/>
      <c r="B3501" s="22"/>
      <c r="C3501" s="22"/>
      <c r="D3501" s="22" t="s">
        <v>5893</v>
      </c>
      <c r="E3501" s="22"/>
      <c r="F3501" s="22"/>
      <c r="G3501" s="22" t="s">
        <v>5894</v>
      </c>
      <c r="H3501" s="22"/>
      <c r="I3501" s="22" t="s">
        <v>5895</v>
      </c>
      <c r="J3501" s="22"/>
      <c r="K3501" s="22"/>
      <c r="L3501" s="22"/>
      <c r="M3501" s="22"/>
      <c r="N3501" s="23"/>
      <c r="O3501" s="20"/>
      <c r="P3501" s="20"/>
      <c r="Q3501" s="20"/>
      <c r="R3501" s="20"/>
      <c r="S3501" s="20"/>
      <c r="T3501" s="20"/>
    </row>
    <row r="3502" spans="1:20">
      <c r="A3502" s="20"/>
      <c r="B3502" s="25" t="s">
        <v>5896</v>
      </c>
      <c r="C3502" s="25"/>
      <c r="D3502" s="25"/>
      <c r="E3502" s="25"/>
      <c r="F3502" s="25"/>
      <c r="G3502" s="25" t="s">
        <v>5897</v>
      </c>
      <c r="H3502" s="25"/>
      <c r="I3502" s="25"/>
      <c r="J3502" s="25" t="s">
        <v>5898</v>
      </c>
      <c r="K3502" s="25" t="s">
        <v>261</v>
      </c>
      <c r="L3502" s="25" t="s">
        <v>3811</v>
      </c>
      <c r="M3502" s="25" t="s">
        <v>5899</v>
      </c>
      <c r="N3502" s="26" t="s">
        <v>5900</v>
      </c>
      <c r="O3502" s="20"/>
      <c r="P3502" s="20"/>
      <c r="Q3502" s="20"/>
      <c r="R3502" s="20"/>
      <c r="S3502" s="20"/>
      <c r="T3502" s="20"/>
    </row>
    <row r="3503" spans="1:20">
      <c r="A3503" s="20"/>
      <c r="B3503" s="22" t="s">
        <v>5901</v>
      </c>
      <c r="C3503" s="22"/>
      <c r="D3503" s="22"/>
      <c r="E3503" s="22"/>
      <c r="F3503" s="22"/>
      <c r="G3503" s="22"/>
      <c r="H3503" s="22"/>
      <c r="I3503" s="22"/>
      <c r="J3503" s="22"/>
      <c r="K3503" s="22"/>
      <c r="L3503" s="22"/>
      <c r="M3503" s="22"/>
      <c r="N3503" s="23"/>
      <c r="O3503" s="20"/>
      <c r="P3503" s="20"/>
      <c r="Q3503" s="20"/>
      <c r="R3503" s="20"/>
      <c r="S3503" s="20"/>
      <c r="T3503" s="20"/>
    </row>
    <row r="3504" spans="1:20">
      <c r="A3504" s="20"/>
      <c r="B3504" s="25"/>
      <c r="C3504" s="25"/>
      <c r="D3504" s="25"/>
      <c r="E3504" s="25"/>
      <c r="F3504" s="25"/>
      <c r="G3504" s="25" t="s">
        <v>5902</v>
      </c>
      <c r="H3504" s="25"/>
      <c r="I3504" s="25"/>
      <c r="J3504" s="25" t="s">
        <v>5841</v>
      </c>
      <c r="K3504" s="25" t="s">
        <v>662</v>
      </c>
      <c r="L3504" s="25" t="s">
        <v>5903</v>
      </c>
      <c r="M3504" s="25" t="s">
        <v>5904</v>
      </c>
      <c r="N3504" s="26"/>
      <c r="O3504" s="20"/>
      <c r="P3504" s="20"/>
      <c r="Q3504" s="20"/>
      <c r="R3504" s="20"/>
      <c r="S3504" s="20"/>
      <c r="T3504" s="20"/>
    </row>
    <row r="3505" spans="1:20">
      <c r="A3505" s="20"/>
      <c r="B3505" s="22" t="s">
        <v>5905</v>
      </c>
      <c r="C3505" s="22"/>
      <c r="D3505" s="22"/>
      <c r="E3505" s="22"/>
      <c r="F3505" s="22"/>
      <c r="G3505" s="22"/>
      <c r="H3505" s="22"/>
      <c r="I3505" s="22"/>
      <c r="J3505" s="22"/>
      <c r="K3505" s="22"/>
      <c r="L3505" s="22"/>
      <c r="M3505" s="22"/>
      <c r="N3505" s="23" t="s">
        <v>2871</v>
      </c>
      <c r="O3505" s="20"/>
      <c r="P3505" s="20"/>
      <c r="Q3505" s="20"/>
      <c r="R3505" s="20"/>
      <c r="S3505" s="20"/>
      <c r="T3505" s="20"/>
    </row>
    <row r="3506" spans="1:20">
      <c r="A3506" s="20"/>
      <c r="B3506" s="25"/>
      <c r="C3506" s="25"/>
      <c r="D3506" s="25"/>
      <c r="E3506" s="25"/>
      <c r="F3506" s="25"/>
      <c r="G3506" s="25" t="s">
        <v>5902</v>
      </c>
      <c r="H3506" s="25"/>
      <c r="I3506" s="25"/>
      <c r="J3506" s="25" t="s">
        <v>5841</v>
      </c>
      <c r="K3506" s="25" t="s">
        <v>39</v>
      </c>
      <c r="L3506" s="25" t="s">
        <v>5842</v>
      </c>
      <c r="M3506" s="25" t="s">
        <v>5906</v>
      </c>
      <c r="N3506" s="26"/>
      <c r="O3506" s="20"/>
      <c r="P3506" s="20"/>
      <c r="Q3506" s="20"/>
      <c r="R3506" s="20"/>
      <c r="S3506" s="20"/>
      <c r="T3506" s="20"/>
    </row>
    <row r="3507" spans="1:20">
      <c r="A3507" s="20"/>
      <c r="B3507" s="22" t="s">
        <v>5908</v>
      </c>
      <c r="C3507" s="22"/>
      <c r="D3507" s="22"/>
      <c r="E3507" s="22"/>
      <c r="F3507" s="22"/>
      <c r="G3507" s="22" t="s">
        <v>5909</v>
      </c>
      <c r="H3507" s="22"/>
      <c r="I3507" s="22"/>
      <c r="J3507" s="22" t="s">
        <v>5910</v>
      </c>
      <c r="K3507" s="22" t="s">
        <v>18</v>
      </c>
      <c r="L3507" s="22" t="s">
        <v>5859</v>
      </c>
      <c r="M3507" s="22" t="s">
        <v>5860</v>
      </c>
      <c r="N3507" s="23" t="s">
        <v>5861</v>
      </c>
      <c r="O3507" s="20"/>
      <c r="P3507" s="20"/>
      <c r="Q3507" s="20"/>
      <c r="R3507" s="20"/>
      <c r="S3507" s="20"/>
      <c r="T3507" s="20"/>
    </row>
    <row r="3508" spans="1:20">
      <c r="A3508" s="20"/>
      <c r="B3508" s="25" t="s">
        <v>5911</v>
      </c>
      <c r="C3508" s="25"/>
      <c r="D3508" s="25"/>
      <c r="E3508" s="25"/>
      <c r="F3508" s="25"/>
      <c r="G3508" s="25" t="s">
        <v>5912</v>
      </c>
      <c r="H3508" s="25"/>
      <c r="I3508" s="25"/>
      <c r="J3508" s="25" t="s">
        <v>5910</v>
      </c>
      <c r="K3508" s="25" t="s">
        <v>18</v>
      </c>
      <c r="L3508" s="25" t="s">
        <v>5859</v>
      </c>
      <c r="M3508" s="25" t="s">
        <v>5892</v>
      </c>
      <c r="N3508" s="26" t="s">
        <v>5838</v>
      </c>
      <c r="O3508" s="20"/>
      <c r="P3508" s="20"/>
      <c r="Q3508" s="20"/>
      <c r="R3508" s="20"/>
      <c r="S3508" s="20"/>
      <c r="T3508" s="20"/>
    </row>
    <row r="3509" spans="1:20">
      <c r="A3509" s="20"/>
      <c r="B3509" s="22" t="s">
        <v>5913</v>
      </c>
      <c r="C3509" s="22"/>
      <c r="D3509" s="22"/>
      <c r="E3509" s="22"/>
      <c r="F3509" s="22"/>
      <c r="G3509" s="22"/>
      <c r="H3509" s="22"/>
      <c r="I3509" s="22"/>
      <c r="J3509" s="22"/>
      <c r="K3509" s="22"/>
      <c r="L3509" s="22"/>
      <c r="M3509" s="22"/>
      <c r="N3509" s="23" t="s">
        <v>5914</v>
      </c>
      <c r="O3509" s="20"/>
      <c r="P3509" s="20"/>
      <c r="Q3509" s="20"/>
      <c r="R3509" s="20"/>
      <c r="S3509" s="20"/>
      <c r="T3509" s="20"/>
    </row>
    <row r="3510" spans="1:20">
      <c r="A3510" s="20"/>
      <c r="B3510" s="25"/>
      <c r="C3510" s="25"/>
      <c r="D3510" s="25"/>
      <c r="E3510" s="25"/>
      <c r="F3510" s="25"/>
      <c r="G3510" s="25" t="s">
        <v>1275</v>
      </c>
      <c r="H3510" s="25"/>
      <c r="I3510" s="25"/>
      <c r="J3510" s="25" t="s">
        <v>5915</v>
      </c>
      <c r="K3510" s="25" t="s">
        <v>1892</v>
      </c>
      <c r="L3510" s="25" t="s">
        <v>5916</v>
      </c>
      <c r="M3510" s="25" t="s">
        <v>5917</v>
      </c>
      <c r="N3510" s="26" t="s">
        <v>5918</v>
      </c>
      <c r="O3510" s="20"/>
      <c r="P3510" s="20"/>
      <c r="Q3510" s="20"/>
      <c r="R3510" s="20"/>
      <c r="S3510" s="20"/>
      <c r="T3510" s="20"/>
    </row>
    <row r="3511" spans="1:20">
      <c r="A3511" s="20"/>
      <c r="B3511" s="22" t="s">
        <v>5913</v>
      </c>
      <c r="C3511" s="22"/>
      <c r="D3511" s="22"/>
      <c r="E3511" s="22"/>
      <c r="F3511" s="22"/>
      <c r="G3511" s="22"/>
      <c r="H3511" s="22"/>
      <c r="I3511" s="22"/>
      <c r="J3511" s="22"/>
      <c r="K3511" s="22"/>
      <c r="L3511" s="22"/>
      <c r="M3511" s="22"/>
      <c r="N3511" s="23" t="s">
        <v>5919</v>
      </c>
      <c r="O3511" s="20"/>
      <c r="P3511" s="20"/>
      <c r="Q3511" s="20"/>
      <c r="R3511" s="20"/>
      <c r="S3511" s="20"/>
      <c r="T3511" s="20"/>
    </row>
    <row r="3512" spans="1:20">
      <c r="A3512" s="20"/>
      <c r="B3512" s="25"/>
      <c r="C3512" s="25"/>
      <c r="D3512" s="25"/>
      <c r="E3512" s="25"/>
      <c r="F3512" s="25"/>
      <c r="G3512" s="25" t="s">
        <v>5920</v>
      </c>
      <c r="H3512" s="25"/>
      <c r="I3512" s="25"/>
      <c r="J3512" s="25" t="s">
        <v>5921</v>
      </c>
      <c r="K3512" s="25" t="s">
        <v>1892</v>
      </c>
      <c r="L3512" s="25" t="s">
        <v>599</v>
      </c>
      <c r="M3512" s="25" t="s">
        <v>5922</v>
      </c>
      <c r="N3512" s="26" t="s">
        <v>5923</v>
      </c>
      <c r="O3512" s="20"/>
      <c r="P3512" s="20"/>
      <c r="Q3512" s="20"/>
      <c r="R3512" s="20"/>
      <c r="S3512" s="20"/>
      <c r="T3512" s="20"/>
    </row>
    <row r="3513" spans="1:20">
      <c r="A3513" s="20"/>
      <c r="B3513" s="22" t="s">
        <v>5924</v>
      </c>
      <c r="C3513" s="22"/>
      <c r="D3513" s="22"/>
      <c r="E3513" s="22"/>
      <c r="F3513" s="22"/>
      <c r="G3513" s="22"/>
      <c r="H3513" s="22"/>
      <c r="I3513" s="22"/>
      <c r="J3513" s="22"/>
      <c r="K3513" s="22"/>
      <c r="L3513" s="22"/>
      <c r="M3513" s="22"/>
      <c r="N3513" s="23" t="s">
        <v>5914</v>
      </c>
      <c r="O3513" s="20"/>
      <c r="P3513" s="20"/>
      <c r="Q3513" s="20"/>
      <c r="R3513" s="20"/>
      <c r="S3513" s="20"/>
      <c r="T3513" s="20"/>
    </row>
    <row r="3514" spans="1:20">
      <c r="A3514" s="20"/>
      <c r="B3514" s="25"/>
      <c r="C3514" s="25"/>
      <c r="D3514" s="25"/>
      <c r="E3514" s="25"/>
      <c r="F3514" s="25"/>
      <c r="G3514" s="25" t="s">
        <v>5925</v>
      </c>
      <c r="H3514" s="25"/>
      <c r="I3514" s="25"/>
      <c r="J3514" s="25" t="s">
        <v>5915</v>
      </c>
      <c r="K3514" s="25" t="s">
        <v>1892</v>
      </c>
      <c r="L3514" s="25" t="s">
        <v>5916</v>
      </c>
      <c r="M3514" s="25" t="s">
        <v>5917</v>
      </c>
      <c r="N3514" s="26" t="s">
        <v>5918</v>
      </c>
      <c r="O3514" s="20"/>
      <c r="P3514" s="20"/>
      <c r="Q3514" s="20"/>
      <c r="R3514" s="20"/>
      <c r="S3514" s="20"/>
      <c r="T3514" s="20"/>
    </row>
    <row r="3515" spans="1:20">
      <c r="A3515" s="20"/>
      <c r="B3515" s="22" t="s">
        <v>5924</v>
      </c>
      <c r="C3515" s="22"/>
      <c r="D3515" s="22"/>
      <c r="E3515" s="22"/>
      <c r="F3515" s="22"/>
      <c r="G3515" s="22"/>
      <c r="H3515" s="22"/>
      <c r="I3515" s="22"/>
      <c r="J3515" s="22"/>
      <c r="K3515" s="22"/>
      <c r="L3515" s="22"/>
      <c r="M3515" s="22"/>
      <c r="N3515" s="23" t="s">
        <v>5919</v>
      </c>
      <c r="O3515" s="20"/>
      <c r="P3515" s="20"/>
      <c r="Q3515" s="20"/>
      <c r="R3515" s="20"/>
      <c r="S3515" s="20"/>
      <c r="T3515" s="20"/>
    </row>
    <row r="3516" spans="1:20">
      <c r="A3516" s="20"/>
      <c r="B3516" s="25"/>
      <c r="C3516" s="25"/>
      <c r="D3516" s="25"/>
      <c r="E3516" s="25"/>
      <c r="F3516" s="25"/>
      <c r="G3516" s="25" t="s">
        <v>5926</v>
      </c>
      <c r="H3516" s="25"/>
      <c r="I3516" s="25"/>
      <c r="J3516" s="25" t="s">
        <v>5921</v>
      </c>
      <c r="K3516" s="25" t="s">
        <v>1892</v>
      </c>
      <c r="L3516" s="25" t="s">
        <v>599</v>
      </c>
      <c r="M3516" s="25" t="s">
        <v>5922</v>
      </c>
      <c r="N3516" s="26" t="s">
        <v>5923</v>
      </c>
      <c r="O3516" s="20"/>
      <c r="P3516" s="20"/>
      <c r="Q3516" s="20"/>
      <c r="R3516" s="20"/>
      <c r="S3516" s="20"/>
      <c r="T3516" s="20"/>
    </row>
    <row r="3517" spans="1:20">
      <c r="A3517" s="20"/>
      <c r="B3517" s="22" t="s">
        <v>5927</v>
      </c>
      <c r="C3517" s="22"/>
      <c r="D3517" s="22"/>
      <c r="E3517" s="22"/>
      <c r="F3517" s="22"/>
      <c r="G3517" s="22"/>
      <c r="H3517" s="22"/>
      <c r="I3517" s="22"/>
      <c r="J3517" s="22"/>
      <c r="K3517" s="22"/>
      <c r="L3517" s="22"/>
      <c r="M3517" s="22"/>
      <c r="N3517" s="23" t="s">
        <v>5928</v>
      </c>
      <c r="O3517" s="20"/>
      <c r="P3517" s="20"/>
      <c r="Q3517" s="20"/>
      <c r="R3517" s="20"/>
      <c r="S3517" s="20"/>
      <c r="T3517" s="20"/>
    </row>
    <row r="3518" spans="1:20">
      <c r="A3518" s="20"/>
      <c r="B3518" s="25"/>
      <c r="C3518" s="25"/>
      <c r="D3518" s="25"/>
      <c r="E3518" s="25"/>
      <c r="F3518" s="25"/>
      <c r="G3518" s="25" t="s">
        <v>5929</v>
      </c>
      <c r="H3518" s="25"/>
      <c r="I3518" s="25"/>
      <c r="J3518" s="25" t="s">
        <v>5930</v>
      </c>
      <c r="K3518" s="25" t="s">
        <v>161</v>
      </c>
      <c r="L3518" s="25" t="s">
        <v>5931</v>
      </c>
      <c r="M3518" s="25" t="s">
        <v>5932</v>
      </c>
      <c r="N3518" s="26" t="s">
        <v>5933</v>
      </c>
      <c r="O3518" s="20"/>
      <c r="P3518" s="20"/>
      <c r="Q3518" s="20"/>
      <c r="R3518" s="20"/>
      <c r="S3518" s="20"/>
      <c r="T3518" s="20"/>
    </row>
    <row r="3519" spans="1:20">
      <c r="A3519" s="20"/>
      <c r="B3519" s="22" t="s">
        <v>5934</v>
      </c>
      <c r="C3519" s="22"/>
      <c r="D3519" s="22"/>
      <c r="E3519" s="22"/>
      <c r="F3519" s="22"/>
      <c r="G3519" s="22"/>
      <c r="H3519" s="22"/>
      <c r="I3519" s="22"/>
      <c r="J3519" s="22"/>
      <c r="K3519" s="22"/>
      <c r="L3519" s="22"/>
      <c r="M3519" s="22"/>
      <c r="N3519" s="23" t="s">
        <v>5935</v>
      </c>
      <c r="O3519" s="20"/>
      <c r="P3519" s="20"/>
      <c r="Q3519" s="20"/>
      <c r="R3519" s="20"/>
      <c r="S3519" s="20"/>
      <c r="T3519" s="20"/>
    </row>
    <row r="3520" spans="1:20" s="6" customFormat="1">
      <c r="A3520" s="20"/>
      <c r="B3520" s="25" t="s">
        <v>5827</v>
      </c>
      <c r="C3520" s="25"/>
      <c r="D3520" s="25"/>
      <c r="E3520" s="25"/>
      <c r="F3520" s="25"/>
      <c r="G3520" s="25" t="s">
        <v>5936</v>
      </c>
      <c r="H3520" s="25"/>
      <c r="I3520" s="25"/>
      <c r="J3520" s="25" t="s">
        <v>5930</v>
      </c>
      <c r="K3520" s="25" t="s">
        <v>161</v>
      </c>
      <c r="L3520" s="25" t="s">
        <v>5931</v>
      </c>
      <c r="M3520" s="25" t="s">
        <v>5937</v>
      </c>
      <c r="N3520" s="26" t="s">
        <v>5938</v>
      </c>
      <c r="O3520" s="20"/>
      <c r="P3520" s="20"/>
      <c r="Q3520" s="20"/>
      <c r="R3520" s="20"/>
      <c r="S3520" s="20"/>
      <c r="T3520" s="20"/>
    </row>
    <row r="3521" spans="1:20">
      <c r="A3521" s="20"/>
      <c r="B3521" s="22"/>
      <c r="C3521" s="22" t="s">
        <v>5828</v>
      </c>
      <c r="D3521" s="22" t="s">
        <v>3</v>
      </c>
      <c r="E3521" s="22" t="s">
        <v>5829</v>
      </c>
      <c r="F3521" s="22" t="s">
        <v>5830</v>
      </c>
      <c r="G3521" s="22" t="s">
        <v>4842</v>
      </c>
      <c r="H3521" s="23" t="s">
        <v>4842</v>
      </c>
      <c r="I3521" s="20"/>
      <c r="J3521" s="20"/>
      <c r="K3521" s="20"/>
      <c r="L3521" s="20"/>
      <c r="M3521" s="20"/>
      <c r="N3521" s="20"/>
      <c r="O3521" s="20"/>
      <c r="P3521" s="20"/>
      <c r="Q3521" s="20"/>
      <c r="R3521" s="20"/>
      <c r="S3521" s="20"/>
      <c r="T3521" s="20"/>
    </row>
    <row r="3522" spans="1:20">
      <c r="A3522" s="20"/>
      <c r="B3522" s="25"/>
      <c r="C3522" s="25"/>
      <c r="D3522" s="25" t="s">
        <v>5831</v>
      </c>
      <c r="E3522" s="25"/>
      <c r="F3522" s="25" t="s">
        <v>5832</v>
      </c>
      <c r="G3522" s="25" t="s">
        <v>2364</v>
      </c>
      <c r="H3522" s="26" t="s">
        <v>5833</v>
      </c>
      <c r="I3522" s="20"/>
      <c r="J3522" s="20"/>
      <c r="K3522" s="20"/>
      <c r="L3522" s="20"/>
      <c r="M3522" s="20"/>
      <c r="N3522" s="20"/>
      <c r="O3522" s="20"/>
      <c r="P3522" s="20"/>
      <c r="Q3522" s="20"/>
      <c r="R3522" s="20"/>
      <c r="S3522" s="20"/>
      <c r="T3522" s="20"/>
    </row>
    <row r="3523" spans="1:20">
      <c r="A3523" s="20"/>
      <c r="B3523" s="22" t="s">
        <v>5939</v>
      </c>
      <c r="C3523" s="22"/>
      <c r="D3523" s="22"/>
      <c r="E3523" s="22"/>
      <c r="F3523" s="22"/>
      <c r="G3523" s="22"/>
      <c r="H3523" s="23"/>
      <c r="I3523" s="20"/>
      <c r="J3523" s="20"/>
      <c r="K3523" s="20"/>
      <c r="L3523" s="20"/>
      <c r="M3523" s="20"/>
      <c r="N3523" s="20"/>
      <c r="O3523" s="20"/>
      <c r="P3523" s="20"/>
      <c r="Q3523" s="20"/>
      <c r="R3523" s="20"/>
      <c r="S3523" s="20"/>
      <c r="T3523" s="20"/>
    </row>
    <row r="3524" spans="1:20">
      <c r="A3524" s="20"/>
      <c r="B3524" s="25"/>
      <c r="C3524" s="25" t="s">
        <v>5940</v>
      </c>
      <c r="D3524" s="25" t="s">
        <v>5941</v>
      </c>
      <c r="E3524" s="25" t="s">
        <v>28</v>
      </c>
      <c r="F3524" s="25" t="s">
        <v>5903</v>
      </c>
      <c r="G3524" s="25" t="s">
        <v>5942</v>
      </c>
      <c r="H3524" s="26" t="s">
        <v>5943</v>
      </c>
      <c r="I3524" s="20"/>
      <c r="J3524" s="20"/>
      <c r="K3524" s="20"/>
      <c r="L3524" s="20"/>
      <c r="M3524" s="20"/>
      <c r="N3524" s="20"/>
      <c r="O3524" s="20"/>
      <c r="P3524" s="20"/>
      <c r="Q3524" s="20"/>
      <c r="R3524" s="20"/>
      <c r="S3524" s="20"/>
      <c r="T3524" s="20"/>
    </row>
    <row r="3525" spans="1:20">
      <c r="A3525" s="20"/>
      <c r="B3525" s="22" t="s">
        <v>5944</v>
      </c>
      <c r="C3525" s="22"/>
      <c r="D3525" s="22"/>
      <c r="E3525" s="22"/>
      <c r="F3525" s="22"/>
      <c r="G3525" s="22"/>
      <c r="H3525" s="23"/>
      <c r="I3525" s="20"/>
      <c r="J3525" s="20"/>
      <c r="K3525" s="20"/>
      <c r="L3525" s="20"/>
      <c r="M3525" s="20"/>
      <c r="N3525" s="20"/>
      <c r="O3525" s="20"/>
      <c r="P3525" s="20"/>
      <c r="Q3525" s="20"/>
      <c r="R3525" s="20"/>
      <c r="S3525" s="20"/>
      <c r="T3525" s="20"/>
    </row>
    <row r="3526" spans="1:20">
      <c r="A3526" s="20"/>
      <c r="B3526" s="25"/>
      <c r="C3526" s="25" t="s">
        <v>5945</v>
      </c>
      <c r="D3526" s="25" t="s">
        <v>5946</v>
      </c>
      <c r="E3526" s="25" t="s">
        <v>4907</v>
      </c>
      <c r="F3526" s="25" t="s">
        <v>5947</v>
      </c>
      <c r="G3526" s="25" t="s">
        <v>5948</v>
      </c>
      <c r="H3526" s="26" t="s">
        <v>5949</v>
      </c>
      <c r="I3526" s="20"/>
      <c r="J3526" s="20"/>
      <c r="K3526" s="20"/>
      <c r="L3526" s="20"/>
      <c r="M3526" s="20"/>
      <c r="N3526" s="20"/>
      <c r="O3526" s="20"/>
      <c r="P3526" s="20"/>
      <c r="Q3526" s="20"/>
      <c r="R3526" s="20"/>
      <c r="S3526" s="20"/>
      <c r="T3526" s="20"/>
    </row>
    <row r="3527" spans="1:20">
      <c r="A3527" s="20"/>
      <c r="B3527" s="22"/>
      <c r="C3527" s="22"/>
      <c r="D3527" s="22"/>
      <c r="E3527" s="22"/>
      <c r="F3527" s="22"/>
      <c r="G3527" s="22"/>
      <c r="H3527" s="23" t="s">
        <v>5950</v>
      </c>
      <c r="I3527" s="20"/>
      <c r="J3527" s="20"/>
      <c r="K3527" s="20"/>
      <c r="L3527" s="20"/>
      <c r="M3527" s="20"/>
      <c r="N3527" s="20"/>
      <c r="O3527" s="20"/>
      <c r="P3527" s="20"/>
      <c r="Q3527" s="20"/>
      <c r="R3527" s="20"/>
      <c r="S3527" s="20"/>
      <c r="T3527" s="20"/>
    </row>
    <row r="3528" spans="1:20">
      <c r="A3528" s="20"/>
      <c r="B3528" s="25" t="s">
        <v>5951</v>
      </c>
      <c r="C3528" s="25"/>
      <c r="D3528" s="25"/>
      <c r="E3528" s="25"/>
      <c r="F3528" s="25"/>
      <c r="G3528" s="25"/>
      <c r="H3528" s="26"/>
      <c r="I3528" s="20"/>
      <c r="J3528" s="20"/>
      <c r="K3528" s="20"/>
      <c r="L3528" s="20"/>
      <c r="M3528" s="20"/>
      <c r="N3528" s="20"/>
      <c r="O3528" s="20"/>
      <c r="P3528" s="20"/>
      <c r="Q3528" s="20"/>
      <c r="R3528" s="20"/>
      <c r="S3528" s="20"/>
      <c r="T3528" s="20"/>
    </row>
    <row r="3529" spans="1:20">
      <c r="A3529" s="20"/>
      <c r="B3529" s="22"/>
      <c r="C3529" s="22" t="s">
        <v>5945</v>
      </c>
      <c r="D3529" s="22" t="s">
        <v>5952</v>
      </c>
      <c r="E3529" s="22" t="s">
        <v>5953</v>
      </c>
      <c r="F3529" s="22" t="s">
        <v>5954</v>
      </c>
      <c r="G3529" s="22" t="s">
        <v>5955</v>
      </c>
      <c r="H3529" s="23" t="s">
        <v>5956</v>
      </c>
      <c r="I3529" s="20"/>
      <c r="J3529" s="20"/>
      <c r="K3529" s="20"/>
      <c r="L3529" s="20"/>
      <c r="M3529" s="20"/>
      <c r="N3529" s="20"/>
      <c r="O3529" s="20"/>
      <c r="P3529" s="20"/>
      <c r="Q3529" s="20"/>
      <c r="R3529" s="20"/>
      <c r="S3529" s="20"/>
      <c r="T3529" s="20"/>
    </row>
    <row r="3530" spans="1:20">
      <c r="A3530" s="20"/>
      <c r="B3530" s="25"/>
      <c r="C3530" s="25"/>
      <c r="D3530" s="25"/>
      <c r="E3530" s="25"/>
      <c r="F3530" s="25"/>
      <c r="G3530" s="25"/>
      <c r="H3530" s="26" t="s">
        <v>5957</v>
      </c>
      <c r="I3530" s="20"/>
      <c r="J3530" s="20"/>
      <c r="K3530" s="20"/>
      <c r="L3530" s="20"/>
      <c r="M3530" s="20"/>
      <c r="N3530" s="20"/>
      <c r="O3530" s="20"/>
      <c r="P3530" s="20"/>
      <c r="Q3530" s="20"/>
      <c r="R3530" s="20"/>
      <c r="S3530" s="20"/>
      <c r="T3530" s="20"/>
    </row>
    <row r="3531" spans="1:20">
      <c r="A3531" s="20"/>
      <c r="B3531" s="22" t="s">
        <v>5958</v>
      </c>
      <c r="C3531" s="22"/>
      <c r="D3531" s="22"/>
      <c r="E3531" s="22"/>
      <c r="F3531" s="22"/>
      <c r="G3531" s="22"/>
      <c r="H3531" s="23"/>
      <c r="I3531" s="20"/>
      <c r="J3531" s="20"/>
      <c r="K3531" s="20"/>
      <c r="L3531" s="20"/>
      <c r="M3531" s="20"/>
      <c r="N3531" s="20"/>
      <c r="O3531" s="20"/>
      <c r="P3531" s="20"/>
      <c r="Q3531" s="20"/>
      <c r="R3531" s="20"/>
      <c r="S3531" s="20"/>
      <c r="T3531" s="20"/>
    </row>
    <row r="3532" spans="1:20">
      <c r="A3532" s="20"/>
      <c r="B3532" s="25"/>
      <c r="C3532" s="25" t="s">
        <v>5959</v>
      </c>
      <c r="D3532" s="25" t="s">
        <v>5836</v>
      </c>
      <c r="E3532" s="25" t="s">
        <v>2041</v>
      </c>
      <c r="F3532" s="25" t="s">
        <v>5</v>
      </c>
      <c r="G3532" s="25" t="s">
        <v>5960</v>
      </c>
      <c r="H3532" s="26"/>
      <c r="I3532" s="20"/>
      <c r="J3532" s="20"/>
      <c r="K3532" s="20"/>
      <c r="L3532" s="20"/>
      <c r="M3532" s="20"/>
      <c r="N3532" s="20"/>
      <c r="O3532" s="20"/>
      <c r="P3532" s="20"/>
      <c r="Q3532" s="20"/>
      <c r="R3532" s="20"/>
      <c r="S3532" s="20"/>
      <c r="T3532" s="20"/>
    </row>
    <row r="3533" spans="1:20">
      <c r="A3533" s="20"/>
      <c r="B3533" s="22" t="s">
        <v>5961</v>
      </c>
      <c r="C3533" s="22"/>
      <c r="D3533" s="22"/>
      <c r="E3533" s="22"/>
      <c r="F3533" s="22"/>
      <c r="G3533" s="22"/>
      <c r="H3533" s="23" t="s">
        <v>5962</v>
      </c>
      <c r="I3533" s="20"/>
      <c r="J3533" s="20"/>
      <c r="K3533" s="20"/>
      <c r="L3533" s="20"/>
      <c r="M3533" s="20"/>
      <c r="N3533" s="20"/>
      <c r="O3533" s="20"/>
      <c r="P3533" s="20"/>
      <c r="Q3533" s="20"/>
      <c r="R3533" s="20"/>
      <c r="S3533" s="20"/>
      <c r="T3533" s="20"/>
    </row>
    <row r="3534" spans="1:20">
      <c r="A3534" s="20"/>
      <c r="B3534" s="25"/>
      <c r="C3534" s="25" t="s">
        <v>5963</v>
      </c>
      <c r="D3534" s="25" t="s">
        <v>5836</v>
      </c>
      <c r="E3534" s="25" t="s">
        <v>2041</v>
      </c>
      <c r="F3534" s="25" t="s">
        <v>5</v>
      </c>
      <c r="G3534" s="25" t="s">
        <v>5960</v>
      </c>
      <c r="H3534" s="26" t="s">
        <v>5964</v>
      </c>
      <c r="I3534" s="20"/>
      <c r="J3534" s="20"/>
      <c r="K3534" s="20"/>
      <c r="L3534" s="20"/>
      <c r="M3534" s="20"/>
      <c r="N3534" s="20"/>
      <c r="O3534" s="20"/>
      <c r="P3534" s="20"/>
      <c r="Q3534" s="20"/>
      <c r="R3534" s="20"/>
      <c r="S3534" s="20"/>
      <c r="T3534" s="20"/>
    </row>
    <row r="3535" spans="1:20">
      <c r="A3535" s="20"/>
      <c r="B3535" s="22" t="s">
        <v>5965</v>
      </c>
      <c r="C3535" s="22"/>
      <c r="D3535" s="22"/>
      <c r="E3535" s="22"/>
      <c r="F3535" s="22"/>
      <c r="G3535" s="22"/>
      <c r="H3535" s="23"/>
      <c r="I3535" s="20"/>
      <c r="J3535" s="20"/>
      <c r="K3535" s="20"/>
      <c r="L3535" s="20"/>
      <c r="M3535" s="20"/>
      <c r="N3535" s="20"/>
      <c r="O3535" s="20"/>
      <c r="P3535" s="20"/>
      <c r="Q3535" s="20"/>
      <c r="R3535" s="20"/>
      <c r="S3535" s="20"/>
      <c r="T3535" s="20"/>
    </row>
    <row r="3536" spans="1:20">
      <c r="A3536" s="20"/>
      <c r="B3536" s="25"/>
      <c r="C3536" s="25" t="s">
        <v>5966</v>
      </c>
      <c r="D3536" s="25" t="s">
        <v>5967</v>
      </c>
      <c r="E3536" s="25" t="s">
        <v>1873</v>
      </c>
      <c r="F3536" s="25" t="s">
        <v>5</v>
      </c>
      <c r="G3536" s="25" t="s">
        <v>5968</v>
      </c>
      <c r="H3536" s="26" t="s">
        <v>5969</v>
      </c>
      <c r="I3536" s="20"/>
      <c r="J3536" s="20"/>
      <c r="K3536" s="20"/>
      <c r="L3536" s="20"/>
      <c r="M3536" s="20"/>
      <c r="N3536" s="20"/>
      <c r="O3536" s="20"/>
      <c r="P3536" s="20"/>
      <c r="Q3536" s="20"/>
      <c r="R3536" s="20"/>
      <c r="S3536" s="20"/>
      <c r="T3536" s="20"/>
    </row>
    <row r="3537" spans="1:20">
      <c r="A3537" s="20"/>
      <c r="B3537" s="22" t="s">
        <v>5970</v>
      </c>
      <c r="C3537" s="22"/>
      <c r="D3537" s="22"/>
      <c r="E3537" s="22"/>
      <c r="F3537" s="22"/>
      <c r="G3537" s="22"/>
      <c r="H3537" s="23"/>
      <c r="I3537" s="20"/>
      <c r="J3537" s="20"/>
      <c r="K3537" s="20"/>
      <c r="L3537" s="20"/>
      <c r="M3537" s="20"/>
      <c r="N3537" s="20"/>
      <c r="O3537" s="20"/>
      <c r="P3537" s="20"/>
      <c r="Q3537" s="20"/>
      <c r="R3537" s="20"/>
      <c r="S3537" s="20"/>
      <c r="T3537" s="20"/>
    </row>
    <row r="3538" spans="1:20">
      <c r="A3538" s="20"/>
      <c r="B3538" s="25"/>
      <c r="C3538" s="25" t="s">
        <v>5971</v>
      </c>
      <c r="D3538" s="25" t="s">
        <v>5972</v>
      </c>
      <c r="E3538" s="25" t="s">
        <v>598</v>
      </c>
      <c r="F3538" s="25" t="s">
        <v>5</v>
      </c>
      <c r="G3538" s="25" t="s">
        <v>5973</v>
      </c>
      <c r="H3538" s="26" t="s">
        <v>5974</v>
      </c>
      <c r="I3538" s="20"/>
      <c r="J3538" s="20"/>
      <c r="K3538" s="20"/>
      <c r="L3538" s="20"/>
      <c r="M3538" s="20"/>
      <c r="N3538" s="20"/>
      <c r="O3538" s="20"/>
      <c r="P3538" s="20"/>
      <c r="Q3538" s="20"/>
      <c r="R3538" s="20"/>
      <c r="S3538" s="20"/>
      <c r="T3538" s="20"/>
    </row>
    <row r="3539" spans="1:20">
      <c r="A3539" s="20"/>
      <c r="B3539" s="22" t="s">
        <v>5975</v>
      </c>
      <c r="C3539" s="22"/>
      <c r="D3539" s="22"/>
      <c r="E3539" s="22"/>
      <c r="F3539" s="22"/>
      <c r="G3539" s="22"/>
      <c r="H3539" s="23"/>
      <c r="I3539" s="20"/>
      <c r="J3539" s="20"/>
      <c r="K3539" s="20"/>
      <c r="L3539" s="20"/>
      <c r="M3539" s="20"/>
      <c r="N3539" s="20"/>
      <c r="O3539" s="20"/>
      <c r="P3539" s="20"/>
      <c r="Q3539" s="20"/>
      <c r="R3539" s="20"/>
      <c r="S3539" s="20"/>
      <c r="T3539" s="20"/>
    </row>
    <row r="3540" spans="1:20">
      <c r="A3540" s="20"/>
      <c r="B3540" s="25"/>
      <c r="C3540" s="25" t="s">
        <v>5976</v>
      </c>
      <c r="D3540" s="25" t="s">
        <v>5977</v>
      </c>
      <c r="E3540" s="25" t="s">
        <v>39</v>
      </c>
      <c r="F3540" s="25" t="s">
        <v>3820</v>
      </c>
      <c r="G3540" s="25" t="s">
        <v>5978</v>
      </c>
      <c r="H3540" s="26" t="s">
        <v>5861</v>
      </c>
      <c r="I3540" s="20"/>
      <c r="J3540" s="20"/>
      <c r="K3540" s="20"/>
      <c r="L3540" s="20"/>
      <c r="M3540" s="20"/>
      <c r="N3540" s="20"/>
      <c r="O3540" s="20"/>
      <c r="P3540" s="20"/>
      <c r="Q3540" s="20"/>
      <c r="R3540" s="20"/>
      <c r="S3540" s="20"/>
      <c r="T3540" s="20"/>
    </row>
    <row r="3541" spans="1:20">
      <c r="A3541" s="20"/>
      <c r="B3541" s="22" t="s">
        <v>5979</v>
      </c>
      <c r="C3541" s="22" t="s">
        <v>5980</v>
      </c>
      <c r="D3541" s="22"/>
      <c r="E3541" s="22"/>
      <c r="F3541" s="22"/>
      <c r="G3541" s="22"/>
      <c r="H3541" s="23"/>
      <c r="I3541" s="20"/>
      <c r="J3541" s="20"/>
      <c r="K3541" s="20"/>
      <c r="L3541" s="20"/>
      <c r="M3541" s="20"/>
      <c r="N3541" s="20"/>
      <c r="O3541" s="20"/>
      <c r="P3541" s="20"/>
      <c r="Q3541" s="20"/>
      <c r="R3541" s="20"/>
      <c r="S3541" s="20"/>
      <c r="T3541" s="20"/>
    </row>
    <row r="3542" spans="1:20">
      <c r="A3542" s="20"/>
      <c r="B3542" s="25"/>
      <c r="C3542" s="25" t="s">
        <v>5981</v>
      </c>
      <c r="D3542" s="25" t="s">
        <v>5982</v>
      </c>
      <c r="E3542" s="25" t="s">
        <v>302</v>
      </c>
      <c r="F3542" s="25" t="s">
        <v>5983</v>
      </c>
      <c r="G3542" s="25" t="s">
        <v>5984</v>
      </c>
      <c r="H3542" s="26" t="s">
        <v>5867</v>
      </c>
      <c r="I3542" s="20"/>
      <c r="J3542" s="20"/>
      <c r="K3542" s="20"/>
      <c r="L3542" s="20"/>
      <c r="M3542" s="20"/>
      <c r="N3542" s="20"/>
      <c r="O3542" s="20"/>
      <c r="P3542" s="20"/>
      <c r="Q3542" s="20"/>
      <c r="R3542" s="20"/>
      <c r="S3542" s="20"/>
      <c r="T3542" s="20"/>
    </row>
    <row r="3543" spans="1:20">
      <c r="A3543" s="20"/>
      <c r="B3543" s="22" t="s">
        <v>5985</v>
      </c>
      <c r="C3543" s="22"/>
      <c r="D3543" s="22"/>
      <c r="E3543" s="22"/>
      <c r="F3543" s="22"/>
      <c r="G3543" s="22"/>
      <c r="H3543" s="23"/>
      <c r="I3543" s="20"/>
      <c r="J3543" s="20"/>
      <c r="K3543" s="20"/>
      <c r="L3543" s="20"/>
      <c r="M3543" s="20"/>
      <c r="N3543" s="20"/>
      <c r="O3543" s="20"/>
      <c r="P3543" s="20"/>
      <c r="Q3543" s="20"/>
      <c r="R3543" s="20"/>
      <c r="S3543" s="20"/>
      <c r="T3543" s="20"/>
    </row>
    <row r="3544" spans="1:20">
      <c r="A3544" s="20"/>
      <c r="B3544" s="25"/>
      <c r="C3544" s="25" t="s">
        <v>5986</v>
      </c>
      <c r="D3544" s="25" t="s">
        <v>5858</v>
      </c>
      <c r="E3544" s="25" t="s">
        <v>28</v>
      </c>
      <c r="F3544" s="25" t="s">
        <v>5859</v>
      </c>
      <c r="G3544" s="25" t="s">
        <v>5892</v>
      </c>
      <c r="H3544" s="26" t="s">
        <v>5838</v>
      </c>
      <c r="I3544" s="20"/>
      <c r="J3544" s="20"/>
      <c r="K3544" s="20"/>
      <c r="L3544" s="20"/>
      <c r="M3544" s="20"/>
      <c r="N3544" s="20"/>
      <c r="O3544" s="20"/>
      <c r="P3544" s="20"/>
      <c r="Q3544" s="20"/>
      <c r="R3544" s="20"/>
      <c r="S3544" s="20"/>
      <c r="T3544" s="20"/>
    </row>
    <row r="3545" spans="1:20">
      <c r="A3545" s="20"/>
      <c r="B3545" s="22" t="s">
        <v>5987</v>
      </c>
      <c r="C3545" s="22"/>
      <c r="D3545" s="22"/>
      <c r="E3545" s="22"/>
      <c r="F3545" s="22"/>
      <c r="G3545" s="22"/>
      <c r="H3545" s="23"/>
      <c r="I3545" s="20"/>
      <c r="J3545" s="20"/>
      <c r="K3545" s="20"/>
      <c r="L3545" s="20"/>
      <c r="M3545" s="20"/>
      <c r="N3545" s="20"/>
      <c r="O3545" s="20"/>
      <c r="P3545" s="20"/>
      <c r="Q3545" s="20"/>
      <c r="R3545" s="20"/>
      <c r="S3545" s="20"/>
      <c r="T3545" s="20"/>
    </row>
    <row r="3546" spans="1:20">
      <c r="A3546" s="20"/>
      <c r="B3546" s="25"/>
      <c r="C3546" s="25" t="s">
        <v>5988</v>
      </c>
      <c r="D3546" s="25"/>
      <c r="E3546" s="25"/>
      <c r="F3546" s="25"/>
      <c r="G3546" s="25"/>
      <c r="H3546" s="26"/>
      <c r="I3546" s="20"/>
      <c r="J3546" s="20"/>
      <c r="K3546" s="20"/>
      <c r="L3546" s="20"/>
      <c r="M3546" s="20"/>
      <c r="N3546" s="20"/>
      <c r="O3546" s="20"/>
      <c r="P3546" s="20"/>
      <c r="Q3546" s="20"/>
      <c r="R3546" s="20"/>
      <c r="S3546" s="20"/>
      <c r="T3546" s="20"/>
    </row>
    <row r="3547" spans="1:20">
      <c r="A3547" s="20"/>
      <c r="B3547" s="22" t="s">
        <v>5989</v>
      </c>
      <c r="C3547" s="22"/>
      <c r="D3547" s="22" t="s">
        <v>5990</v>
      </c>
      <c r="E3547" s="22" t="s">
        <v>1873</v>
      </c>
      <c r="F3547" s="22" t="s">
        <v>3820</v>
      </c>
      <c r="G3547" s="22" t="s">
        <v>5991</v>
      </c>
      <c r="H3547" s="23" t="s">
        <v>5992</v>
      </c>
      <c r="I3547" s="20"/>
      <c r="J3547" s="20"/>
      <c r="K3547" s="20"/>
      <c r="L3547" s="20"/>
      <c r="M3547" s="20"/>
      <c r="N3547" s="20"/>
      <c r="O3547" s="20"/>
      <c r="P3547" s="20"/>
      <c r="Q3547" s="20"/>
      <c r="R3547" s="20"/>
      <c r="S3547" s="20"/>
      <c r="T3547" s="20"/>
    </row>
    <row r="3548" spans="1:20">
      <c r="A3548" s="20"/>
      <c r="B3548" s="25"/>
      <c r="C3548" s="25" t="s">
        <v>5988</v>
      </c>
      <c r="D3548" s="25"/>
      <c r="E3548" s="25"/>
      <c r="F3548" s="25"/>
      <c r="G3548" s="25"/>
      <c r="H3548" s="26"/>
      <c r="I3548" s="20"/>
      <c r="J3548" s="20"/>
      <c r="K3548" s="20"/>
      <c r="L3548" s="20"/>
      <c r="M3548" s="20"/>
      <c r="N3548" s="20"/>
      <c r="O3548" s="20"/>
      <c r="P3548" s="20"/>
      <c r="Q3548" s="20"/>
      <c r="R3548" s="20"/>
      <c r="S3548" s="20"/>
      <c r="T3548" s="20"/>
    </row>
    <row r="3549" spans="1:20">
      <c r="A3549" s="20"/>
      <c r="B3549" s="22" t="s">
        <v>5993</v>
      </c>
      <c r="C3549" s="22" t="s">
        <v>5994</v>
      </c>
      <c r="D3549" s="22" t="s">
        <v>5995</v>
      </c>
      <c r="E3549" s="22" t="s">
        <v>39</v>
      </c>
      <c r="F3549" s="22" t="s">
        <v>5842</v>
      </c>
      <c r="G3549" s="22" t="s">
        <v>5996</v>
      </c>
      <c r="H3549" s="23" t="s">
        <v>2871</v>
      </c>
      <c r="I3549" s="20"/>
      <c r="J3549" s="20"/>
      <c r="K3549" s="20"/>
      <c r="L3549" s="20"/>
      <c r="M3549" s="20"/>
      <c r="N3549" s="20"/>
      <c r="O3549" s="20"/>
      <c r="P3549" s="20"/>
      <c r="Q3549" s="20"/>
      <c r="R3549" s="20"/>
      <c r="S3549" s="20"/>
      <c r="T3549" s="20"/>
    </row>
    <row r="3550" spans="1:20">
      <c r="A3550" s="20"/>
      <c r="B3550" s="25" t="s">
        <v>5997</v>
      </c>
      <c r="C3550" s="25"/>
      <c r="D3550" s="25" t="s">
        <v>5967</v>
      </c>
      <c r="E3550" s="25" t="s">
        <v>1873</v>
      </c>
      <c r="F3550" s="25" t="s">
        <v>5</v>
      </c>
      <c r="G3550" s="25" t="s">
        <v>5998</v>
      </c>
      <c r="H3550" s="26" t="s">
        <v>5938</v>
      </c>
      <c r="I3550" s="20"/>
      <c r="J3550" s="20"/>
      <c r="K3550" s="20"/>
      <c r="L3550" s="20"/>
      <c r="M3550" s="20"/>
      <c r="N3550" s="20"/>
      <c r="O3550" s="20"/>
      <c r="P3550" s="20"/>
      <c r="Q3550" s="20"/>
      <c r="R3550" s="20"/>
      <c r="S3550" s="20"/>
      <c r="T3550" s="20"/>
    </row>
    <row r="3551" spans="1:20">
      <c r="A3551" s="20"/>
      <c r="B3551" s="22" t="s">
        <v>5999</v>
      </c>
      <c r="C3551" s="22"/>
      <c r="D3551" s="22" t="s">
        <v>5946</v>
      </c>
      <c r="E3551" s="22" t="s">
        <v>193</v>
      </c>
      <c r="F3551" s="22" t="s">
        <v>2075</v>
      </c>
      <c r="G3551" s="22" t="s">
        <v>6000</v>
      </c>
      <c r="H3551" s="23" t="s">
        <v>5969</v>
      </c>
      <c r="I3551" s="20"/>
      <c r="J3551" s="20"/>
      <c r="K3551" s="20"/>
      <c r="L3551" s="20"/>
      <c r="M3551" s="20"/>
      <c r="N3551" s="20"/>
      <c r="O3551" s="20"/>
      <c r="P3551" s="20"/>
      <c r="Q3551" s="20"/>
      <c r="R3551" s="20"/>
      <c r="S3551" s="20"/>
      <c r="T3551" s="20"/>
    </row>
    <row r="3552" spans="1:20">
      <c r="A3552" s="20"/>
      <c r="B3552" s="25" t="s">
        <v>6001</v>
      </c>
      <c r="C3552" s="25" t="s">
        <v>6002</v>
      </c>
      <c r="D3552" s="25" t="s">
        <v>6003</v>
      </c>
      <c r="E3552" s="25" t="s">
        <v>628</v>
      </c>
      <c r="F3552" s="25" t="s">
        <v>18</v>
      </c>
      <c r="G3552" s="25" t="s">
        <v>6004</v>
      </c>
      <c r="H3552" s="26" t="s">
        <v>6005</v>
      </c>
      <c r="I3552" s="20"/>
      <c r="J3552" s="20"/>
      <c r="K3552" s="20"/>
      <c r="L3552" s="20"/>
      <c r="M3552" s="20"/>
      <c r="N3552" s="20"/>
      <c r="O3552" s="20"/>
      <c r="P3552" s="20"/>
      <c r="Q3552" s="20"/>
      <c r="R3552" s="20"/>
      <c r="S3552" s="20"/>
      <c r="T3552" s="20"/>
    </row>
    <row r="3553" spans="1:20">
      <c r="A3553" s="20"/>
      <c r="B3553" s="22" t="s">
        <v>6006</v>
      </c>
      <c r="C3553" s="22"/>
      <c r="D3553" s="22"/>
      <c r="E3553" s="22"/>
      <c r="F3553" s="22"/>
      <c r="G3553" s="22"/>
      <c r="H3553" s="23"/>
      <c r="I3553" s="20"/>
      <c r="J3553" s="20"/>
      <c r="K3553" s="20"/>
      <c r="L3553" s="20"/>
      <c r="M3553" s="20"/>
      <c r="N3553" s="20"/>
      <c r="O3553" s="20"/>
      <c r="P3553" s="20"/>
      <c r="Q3553" s="20"/>
      <c r="R3553" s="20"/>
      <c r="S3553" s="20"/>
      <c r="T3553" s="20"/>
    </row>
    <row r="3554" spans="1:20">
      <c r="A3554" s="20"/>
      <c r="B3554" s="25"/>
      <c r="C3554" s="25" t="s">
        <v>6007</v>
      </c>
      <c r="D3554" s="25" t="s">
        <v>5841</v>
      </c>
      <c r="E3554" s="25" t="s">
        <v>662</v>
      </c>
      <c r="F3554" s="25" t="s">
        <v>5903</v>
      </c>
      <c r="G3554" s="25" t="s">
        <v>6008</v>
      </c>
      <c r="H3554" s="26"/>
      <c r="I3554" s="20"/>
      <c r="J3554" s="20"/>
      <c r="K3554" s="20"/>
      <c r="L3554" s="20"/>
      <c r="M3554" s="20"/>
      <c r="N3554" s="20"/>
      <c r="O3554" s="20"/>
      <c r="P3554" s="20"/>
      <c r="Q3554" s="20"/>
      <c r="R3554" s="20"/>
      <c r="S3554" s="20"/>
      <c r="T3554" s="20"/>
    </row>
    <row r="3555" spans="1:20">
      <c r="A3555" s="20"/>
      <c r="B3555" s="22" t="s">
        <v>6009</v>
      </c>
      <c r="C3555" s="22"/>
      <c r="D3555" s="22"/>
      <c r="E3555" s="22"/>
      <c r="F3555" s="22"/>
      <c r="G3555" s="22"/>
      <c r="H3555" s="23" t="s">
        <v>6005</v>
      </c>
      <c r="I3555" s="20"/>
      <c r="J3555" s="20"/>
      <c r="K3555" s="20"/>
      <c r="L3555" s="20"/>
      <c r="M3555" s="20"/>
      <c r="N3555" s="20"/>
      <c r="O3555" s="20"/>
      <c r="P3555" s="20"/>
      <c r="Q3555" s="20"/>
      <c r="R3555" s="20"/>
      <c r="S3555" s="20"/>
      <c r="T3555" s="20"/>
    </row>
    <row r="3556" spans="1:20">
      <c r="A3556" s="20"/>
      <c r="B3556" s="25"/>
      <c r="C3556" s="25" t="s">
        <v>6007</v>
      </c>
      <c r="D3556" s="25" t="s">
        <v>5841</v>
      </c>
      <c r="E3556" s="25" t="s">
        <v>39</v>
      </c>
      <c r="F3556" s="25" t="s">
        <v>5842</v>
      </c>
      <c r="G3556" s="25" t="s">
        <v>6010</v>
      </c>
      <c r="H3556" s="26"/>
      <c r="I3556" s="20"/>
      <c r="J3556" s="20"/>
      <c r="K3556" s="20"/>
      <c r="L3556" s="20"/>
      <c r="M3556" s="20"/>
      <c r="N3556" s="20"/>
      <c r="O3556" s="20"/>
      <c r="P3556" s="20"/>
      <c r="Q3556" s="20"/>
      <c r="R3556" s="20"/>
      <c r="S3556" s="20"/>
      <c r="T3556" s="20"/>
    </row>
    <row r="3557" spans="1:20">
      <c r="A3557" s="20"/>
      <c r="B3557" s="22" t="s">
        <v>6011</v>
      </c>
      <c r="C3557" s="22"/>
      <c r="D3557" s="22"/>
      <c r="E3557" s="22"/>
      <c r="F3557" s="22"/>
      <c r="G3557" s="22"/>
      <c r="H3557" s="23"/>
      <c r="I3557" s="20"/>
      <c r="J3557" s="20"/>
      <c r="K3557" s="20"/>
      <c r="L3557" s="20"/>
      <c r="M3557" s="20"/>
      <c r="N3557" s="20"/>
      <c r="O3557" s="20"/>
      <c r="P3557" s="20"/>
      <c r="Q3557" s="20"/>
      <c r="R3557" s="20"/>
      <c r="S3557" s="20"/>
      <c r="T3557" s="20"/>
    </row>
    <row r="3558" spans="1:20">
      <c r="A3558" s="20"/>
      <c r="B3558" s="25"/>
      <c r="C3558" s="25" t="s">
        <v>6012</v>
      </c>
      <c r="D3558" s="25" t="s">
        <v>5898</v>
      </c>
      <c r="E3558" s="25" t="s">
        <v>261</v>
      </c>
      <c r="F3558" s="25" t="s">
        <v>3811</v>
      </c>
      <c r="G3558" s="25" t="s">
        <v>6013</v>
      </c>
      <c r="H3558" s="26" t="s">
        <v>5900</v>
      </c>
      <c r="I3558" s="20"/>
      <c r="J3558" s="20"/>
      <c r="K3558" s="20"/>
      <c r="L3558" s="20"/>
      <c r="M3558" s="20"/>
      <c r="N3558" s="20"/>
      <c r="O3558" s="20"/>
      <c r="P3558" s="20"/>
      <c r="Q3558" s="20"/>
      <c r="R3558" s="20"/>
      <c r="S3558" s="20"/>
      <c r="T3558" s="20"/>
    </row>
    <row r="3559" spans="1:20">
      <c r="A3559" s="20"/>
      <c r="B3559" s="22" t="s">
        <v>6014</v>
      </c>
      <c r="C3559" s="22"/>
      <c r="D3559" s="22"/>
      <c r="E3559" s="22"/>
      <c r="F3559" s="22"/>
      <c r="G3559" s="22"/>
      <c r="H3559" s="23"/>
      <c r="I3559" s="20"/>
      <c r="J3559" s="20"/>
      <c r="K3559" s="20"/>
      <c r="L3559" s="20"/>
      <c r="M3559" s="20"/>
      <c r="N3559" s="20"/>
      <c r="O3559" s="20"/>
      <c r="P3559" s="20"/>
      <c r="Q3559" s="20"/>
      <c r="R3559" s="20"/>
      <c r="S3559" s="20"/>
      <c r="T3559" s="20"/>
    </row>
    <row r="3560" spans="1:20">
      <c r="A3560" s="20"/>
      <c r="B3560" s="25"/>
      <c r="C3560" s="25" t="s">
        <v>6015</v>
      </c>
      <c r="D3560" s="25" t="s">
        <v>5921</v>
      </c>
      <c r="E3560" s="25" t="s">
        <v>1892</v>
      </c>
      <c r="F3560" s="25" t="s">
        <v>599</v>
      </c>
      <c r="G3560" s="25" t="s">
        <v>5922</v>
      </c>
      <c r="H3560" s="26" t="s">
        <v>5919</v>
      </c>
      <c r="I3560" s="20"/>
      <c r="J3560" s="20"/>
      <c r="K3560" s="20"/>
      <c r="L3560" s="20"/>
      <c r="M3560" s="20"/>
      <c r="N3560" s="20"/>
      <c r="O3560" s="20"/>
      <c r="P3560" s="20"/>
      <c r="Q3560" s="20"/>
      <c r="R3560" s="20"/>
      <c r="S3560" s="20"/>
      <c r="T3560" s="20"/>
    </row>
    <row r="3561" spans="1:20">
      <c r="A3561" s="20"/>
      <c r="B3561" s="22"/>
      <c r="C3561" s="22" t="s">
        <v>6016</v>
      </c>
      <c r="D3561" s="22"/>
      <c r="E3561" s="22"/>
      <c r="F3561" s="22"/>
      <c r="G3561" s="22"/>
      <c r="H3561" s="23" t="s">
        <v>5923</v>
      </c>
      <c r="I3561" s="20"/>
      <c r="J3561" s="20"/>
      <c r="K3561" s="20"/>
      <c r="L3561" s="20"/>
      <c r="M3561" s="20"/>
      <c r="N3561" s="20"/>
      <c r="O3561" s="20"/>
      <c r="P3561" s="20"/>
      <c r="Q3561" s="20"/>
      <c r="R3561" s="20"/>
      <c r="S3561" s="20"/>
      <c r="T3561" s="20"/>
    </row>
    <row r="3562" spans="1:20">
      <c r="A3562" s="20"/>
      <c r="B3562" s="25" t="s">
        <v>6014</v>
      </c>
      <c r="C3562" s="25"/>
      <c r="D3562" s="25"/>
      <c r="E3562" s="25"/>
      <c r="F3562" s="25"/>
      <c r="G3562" s="25"/>
      <c r="H3562" s="26" t="s">
        <v>5684</v>
      </c>
      <c r="I3562" s="20"/>
      <c r="J3562" s="20"/>
      <c r="K3562" s="20"/>
      <c r="L3562" s="20"/>
      <c r="M3562" s="20"/>
      <c r="N3562" s="20"/>
      <c r="O3562" s="20"/>
      <c r="P3562" s="20"/>
      <c r="Q3562" s="20"/>
      <c r="R3562" s="20"/>
      <c r="S3562" s="20"/>
      <c r="T3562" s="20"/>
    </row>
    <row r="3563" spans="1:20">
      <c r="A3563" s="20"/>
      <c r="B3563" s="22"/>
      <c r="C3563" s="22" t="s">
        <v>6017</v>
      </c>
      <c r="D3563" s="22" t="s">
        <v>6018</v>
      </c>
      <c r="E3563" s="22" t="s">
        <v>5953</v>
      </c>
      <c r="F3563" s="22" t="s">
        <v>6019</v>
      </c>
      <c r="G3563" s="22" t="s">
        <v>6020</v>
      </c>
      <c r="H3563" s="23" t="s">
        <v>6021</v>
      </c>
      <c r="I3563" s="20"/>
      <c r="J3563" s="20"/>
      <c r="K3563" s="20"/>
      <c r="L3563" s="20"/>
      <c r="M3563" s="20"/>
      <c r="N3563" s="20"/>
      <c r="O3563" s="20"/>
      <c r="P3563" s="20"/>
      <c r="Q3563" s="20"/>
      <c r="R3563" s="20"/>
      <c r="S3563" s="20"/>
      <c r="T3563" s="20"/>
    </row>
    <row r="3564" spans="1:20">
      <c r="A3564" s="20"/>
      <c r="B3564" s="25" t="s">
        <v>6022</v>
      </c>
      <c r="C3564" s="25"/>
      <c r="D3564" s="25"/>
      <c r="E3564" s="25"/>
      <c r="F3564" s="25"/>
      <c r="G3564" s="25"/>
      <c r="H3564" s="26"/>
      <c r="I3564" s="20"/>
      <c r="J3564" s="20"/>
      <c r="K3564" s="20"/>
      <c r="L3564" s="20"/>
      <c r="M3564" s="20"/>
      <c r="N3564" s="20"/>
      <c r="O3564" s="20"/>
      <c r="P3564" s="20"/>
      <c r="Q3564" s="20"/>
      <c r="R3564" s="20"/>
      <c r="S3564" s="20"/>
      <c r="T3564" s="20"/>
    </row>
    <row r="3565" spans="1:20">
      <c r="A3565" s="20"/>
      <c r="B3565" s="22"/>
      <c r="C3565" s="22" t="s">
        <v>5976</v>
      </c>
      <c r="D3565" s="22" t="s">
        <v>5977</v>
      </c>
      <c r="E3565" s="22" t="s">
        <v>39</v>
      </c>
      <c r="F3565" s="22" t="s">
        <v>618</v>
      </c>
      <c r="G3565" s="22" t="s">
        <v>6023</v>
      </c>
      <c r="H3565" s="23" t="s">
        <v>5861</v>
      </c>
      <c r="I3565" s="20"/>
      <c r="J3565" s="20"/>
      <c r="K3565" s="20"/>
      <c r="L3565" s="20"/>
      <c r="M3565" s="20"/>
      <c r="N3565" s="20"/>
      <c r="O3565" s="20"/>
      <c r="P3565" s="20"/>
      <c r="Q3565" s="20"/>
      <c r="R3565" s="20"/>
      <c r="S3565" s="20"/>
      <c r="T3565" s="20"/>
    </row>
    <row r="3566" spans="1:20">
      <c r="A3566" s="20"/>
      <c r="B3566" s="25" t="s">
        <v>6024</v>
      </c>
      <c r="C3566" s="25"/>
      <c r="D3566" s="25"/>
      <c r="E3566" s="25"/>
      <c r="F3566" s="25"/>
      <c r="G3566" s="25"/>
      <c r="H3566" s="26"/>
      <c r="I3566" s="20"/>
      <c r="J3566" s="20"/>
      <c r="K3566" s="20"/>
      <c r="L3566" s="20"/>
      <c r="M3566" s="20"/>
      <c r="N3566" s="20"/>
      <c r="O3566" s="20"/>
      <c r="P3566" s="20"/>
      <c r="Q3566" s="20"/>
      <c r="R3566" s="20"/>
      <c r="S3566" s="20"/>
      <c r="T3566" s="20"/>
    </row>
    <row r="3567" spans="1:20">
      <c r="A3567" s="20"/>
      <c r="B3567" s="22"/>
      <c r="C3567" s="22" t="s">
        <v>6025</v>
      </c>
      <c r="D3567" s="22" t="s">
        <v>6026</v>
      </c>
      <c r="E3567" s="22" t="s">
        <v>28</v>
      </c>
      <c r="F3567" s="22" t="s">
        <v>3820</v>
      </c>
      <c r="G3567" s="22" t="s">
        <v>6027</v>
      </c>
      <c r="H3567" s="23"/>
      <c r="I3567" s="20"/>
      <c r="J3567" s="20"/>
      <c r="K3567" s="20"/>
      <c r="L3567" s="20"/>
      <c r="M3567" s="20"/>
      <c r="N3567" s="20"/>
      <c r="O3567" s="20"/>
      <c r="P3567" s="20"/>
      <c r="Q3567" s="20"/>
      <c r="R3567" s="20"/>
      <c r="S3567" s="20"/>
      <c r="T3567" s="20"/>
    </row>
    <row r="3568" spans="1:20">
      <c r="A3568" s="20"/>
      <c r="B3568" s="25"/>
      <c r="C3568" s="25"/>
      <c r="D3568" s="25"/>
      <c r="E3568" s="25"/>
      <c r="F3568" s="25"/>
      <c r="G3568" s="25"/>
      <c r="H3568" s="26" t="s">
        <v>1260</v>
      </c>
      <c r="I3568" s="20"/>
      <c r="J3568" s="20"/>
      <c r="K3568" s="20"/>
      <c r="L3568" s="20"/>
      <c r="M3568" s="20"/>
      <c r="N3568" s="20"/>
      <c r="O3568" s="20"/>
      <c r="P3568" s="20"/>
      <c r="Q3568" s="20"/>
      <c r="R3568" s="20"/>
      <c r="S3568" s="20"/>
      <c r="T3568" s="20"/>
    </row>
    <row r="3569" spans="1:20">
      <c r="A3569" s="20"/>
      <c r="B3569" s="22"/>
      <c r="C3569" s="22" t="s">
        <v>5105</v>
      </c>
      <c r="D3569" s="22" t="s">
        <v>6028</v>
      </c>
      <c r="E3569" s="22" t="s">
        <v>28</v>
      </c>
      <c r="F3569" s="22" t="s">
        <v>5</v>
      </c>
      <c r="G3569" s="22" t="s">
        <v>5855</v>
      </c>
      <c r="H3569" s="23"/>
      <c r="I3569" s="20"/>
      <c r="J3569" s="20"/>
      <c r="K3569" s="20"/>
      <c r="L3569" s="20"/>
      <c r="M3569" s="20"/>
      <c r="N3569" s="20"/>
      <c r="O3569" s="20"/>
      <c r="P3569" s="20"/>
      <c r="Q3569" s="20"/>
      <c r="R3569" s="20"/>
      <c r="S3569" s="20"/>
      <c r="T3569" s="20"/>
    </row>
    <row r="3570" spans="1:20">
      <c r="A3570" s="20"/>
      <c r="B3570" s="25" t="s">
        <v>6029</v>
      </c>
      <c r="C3570" s="25"/>
      <c r="D3570" s="25"/>
      <c r="E3570" s="25"/>
      <c r="F3570" s="25"/>
      <c r="G3570" s="25"/>
      <c r="H3570" s="26"/>
      <c r="I3570" s="20"/>
      <c r="J3570" s="20"/>
      <c r="K3570" s="20"/>
      <c r="L3570" s="20"/>
      <c r="M3570" s="20"/>
      <c r="N3570" s="20"/>
      <c r="O3570" s="20"/>
      <c r="P3570" s="20"/>
      <c r="Q3570" s="20"/>
      <c r="R3570" s="20"/>
      <c r="S3570" s="20"/>
      <c r="T3570" s="20"/>
    </row>
    <row r="3571" spans="1:20">
      <c r="A3571" s="20"/>
      <c r="B3571" s="22"/>
      <c r="C3571" s="22" t="s">
        <v>6030</v>
      </c>
      <c r="D3571" s="22" t="s">
        <v>5858</v>
      </c>
      <c r="E3571" s="22" t="s">
        <v>28</v>
      </c>
      <c r="F3571" s="22" t="s">
        <v>5859</v>
      </c>
      <c r="G3571" s="22" t="s">
        <v>5860</v>
      </c>
      <c r="H3571" s="23"/>
      <c r="I3571" s="20"/>
      <c r="J3571" s="20"/>
      <c r="K3571" s="20"/>
      <c r="L3571" s="20"/>
      <c r="M3571" s="20"/>
      <c r="N3571" s="20"/>
      <c r="O3571" s="20"/>
      <c r="P3571" s="20"/>
      <c r="Q3571" s="20"/>
      <c r="R3571" s="20"/>
      <c r="S3571" s="20"/>
      <c r="T3571" s="20"/>
    </row>
    <row r="3572" spans="1:20">
      <c r="A3572" s="20"/>
      <c r="B3572" s="25" t="s">
        <v>6031</v>
      </c>
      <c r="C3572" s="25"/>
      <c r="D3572" s="25"/>
      <c r="E3572" s="25"/>
      <c r="F3572" s="25"/>
      <c r="G3572" s="25"/>
      <c r="H3572" s="26" t="s">
        <v>5861</v>
      </c>
      <c r="I3572" s="20"/>
      <c r="J3572" s="20"/>
      <c r="K3572" s="20"/>
      <c r="L3572" s="20"/>
      <c r="M3572" s="20"/>
      <c r="N3572" s="20"/>
      <c r="O3572" s="20"/>
      <c r="P3572" s="20"/>
      <c r="Q3572" s="20"/>
      <c r="R3572" s="20"/>
      <c r="S3572" s="20"/>
      <c r="T3572" s="20"/>
    </row>
    <row r="3573" spans="1:20">
      <c r="A3573" s="20"/>
      <c r="B3573" s="22"/>
      <c r="C3573" s="22" t="s">
        <v>6030</v>
      </c>
      <c r="D3573" s="22" t="s">
        <v>5858</v>
      </c>
      <c r="E3573" s="22" t="s">
        <v>28</v>
      </c>
      <c r="F3573" s="22" t="s">
        <v>5859</v>
      </c>
      <c r="G3573" s="22" t="s">
        <v>5860</v>
      </c>
      <c r="H3573" s="23"/>
      <c r="I3573" s="20"/>
      <c r="J3573" s="20"/>
      <c r="K3573" s="20"/>
      <c r="L3573" s="20"/>
      <c r="M3573" s="20"/>
      <c r="N3573" s="20"/>
      <c r="O3573" s="20"/>
      <c r="P3573" s="20"/>
      <c r="Q3573" s="20"/>
      <c r="R3573" s="20"/>
      <c r="S3573" s="20"/>
      <c r="T3573" s="20"/>
    </row>
    <row r="3574" spans="1:20">
      <c r="A3574" s="20"/>
      <c r="B3574" s="25" t="s">
        <v>6032</v>
      </c>
      <c r="C3574" s="25"/>
      <c r="D3574" s="25"/>
      <c r="E3574" s="25"/>
      <c r="F3574" s="25"/>
      <c r="G3574" s="25"/>
      <c r="H3574" s="26"/>
      <c r="I3574" s="20"/>
      <c r="J3574" s="20"/>
      <c r="K3574" s="20"/>
      <c r="L3574" s="20"/>
      <c r="M3574" s="20"/>
      <c r="N3574" s="20"/>
      <c r="O3574" s="20"/>
      <c r="P3574" s="20"/>
      <c r="Q3574" s="20"/>
      <c r="R3574" s="20"/>
      <c r="S3574" s="20"/>
      <c r="T3574" s="20"/>
    </row>
    <row r="3575" spans="1:20">
      <c r="A3575" s="20"/>
      <c r="B3575" s="22"/>
      <c r="C3575" s="22" t="s">
        <v>6033</v>
      </c>
      <c r="D3575" s="22" t="s">
        <v>6034</v>
      </c>
      <c r="E3575" s="22" t="s">
        <v>261</v>
      </c>
      <c r="F3575" s="22" t="s">
        <v>6035</v>
      </c>
      <c r="G3575" s="22" t="s">
        <v>6036</v>
      </c>
      <c r="H3575" s="23" t="s">
        <v>6037</v>
      </c>
      <c r="I3575" s="20"/>
      <c r="J3575" s="20"/>
      <c r="K3575" s="20"/>
      <c r="L3575" s="20"/>
      <c r="M3575" s="20"/>
      <c r="N3575" s="20"/>
      <c r="O3575" s="20"/>
      <c r="P3575" s="20"/>
      <c r="Q3575" s="20"/>
      <c r="R3575" s="20"/>
      <c r="S3575" s="20"/>
      <c r="T3575" s="20"/>
    </row>
    <row r="3576" spans="1:20" s="6" customFormat="1">
      <c r="A3576" s="20"/>
      <c r="B3576" s="25" t="s">
        <v>5827</v>
      </c>
      <c r="C3576" s="20"/>
      <c r="D3576" s="20"/>
      <c r="E3576" s="20"/>
      <c r="F3576" s="20"/>
      <c r="G3576" s="20"/>
      <c r="H3576" s="20"/>
      <c r="I3576" s="20"/>
      <c r="J3576" s="20"/>
      <c r="K3576" s="20"/>
      <c r="L3576" s="20"/>
      <c r="M3576" s="20"/>
      <c r="N3576" s="20"/>
      <c r="O3576" s="20"/>
      <c r="P3576" s="20"/>
      <c r="Q3576" s="20"/>
      <c r="R3576" s="20"/>
      <c r="S3576" s="20"/>
      <c r="T3576" s="20"/>
    </row>
    <row r="3577" spans="1:20">
      <c r="A3577" s="20"/>
      <c r="B3577" s="22"/>
      <c r="C3577" s="22"/>
      <c r="D3577" s="22" t="s">
        <v>5828</v>
      </c>
      <c r="E3577" s="22" t="s">
        <v>3</v>
      </c>
      <c r="F3577" s="22" t="s">
        <v>5829</v>
      </c>
      <c r="G3577" s="22" t="s">
        <v>5830</v>
      </c>
      <c r="H3577" s="22" t="s">
        <v>4842</v>
      </c>
      <c r="I3577" s="22" t="s">
        <v>4842</v>
      </c>
      <c r="J3577" s="23"/>
      <c r="K3577" s="20"/>
      <c r="L3577" s="20"/>
      <c r="M3577" s="20"/>
      <c r="N3577" s="20"/>
      <c r="O3577" s="20"/>
      <c r="P3577" s="20"/>
      <c r="Q3577" s="20"/>
      <c r="R3577" s="20"/>
      <c r="S3577" s="20"/>
      <c r="T3577" s="20"/>
    </row>
    <row r="3578" spans="1:20">
      <c r="A3578" s="20"/>
      <c r="B3578" s="25"/>
      <c r="C3578" s="25"/>
      <c r="D3578" s="25"/>
      <c r="E3578" s="25" t="s">
        <v>5831</v>
      </c>
      <c r="F3578" s="25"/>
      <c r="G3578" s="25" t="s">
        <v>5832</v>
      </c>
      <c r="H3578" s="25" t="s">
        <v>2364</v>
      </c>
      <c r="I3578" s="25" t="s">
        <v>5833</v>
      </c>
      <c r="J3578" s="26"/>
      <c r="K3578" s="20"/>
      <c r="L3578" s="20"/>
      <c r="M3578" s="20"/>
      <c r="N3578" s="20"/>
      <c r="O3578" s="20"/>
      <c r="P3578" s="20"/>
      <c r="Q3578" s="20"/>
      <c r="R3578" s="20"/>
      <c r="S3578" s="20"/>
      <c r="T3578" s="20"/>
    </row>
    <row r="3579" spans="1:20">
      <c r="A3579" s="20"/>
      <c r="B3579" s="22" t="s">
        <v>6038</v>
      </c>
      <c r="C3579" s="22"/>
      <c r="D3579" s="22"/>
      <c r="E3579" s="22"/>
      <c r="F3579" s="22"/>
      <c r="G3579" s="22"/>
      <c r="H3579" s="22"/>
      <c r="I3579" s="22"/>
      <c r="J3579" s="23"/>
      <c r="K3579" s="20"/>
      <c r="L3579" s="20"/>
      <c r="M3579" s="20"/>
      <c r="N3579" s="20"/>
      <c r="O3579" s="20"/>
      <c r="P3579" s="20"/>
      <c r="Q3579" s="20"/>
      <c r="R3579" s="20"/>
      <c r="S3579" s="20"/>
      <c r="T3579" s="20"/>
    </row>
    <row r="3580" spans="1:20">
      <c r="A3580" s="20"/>
      <c r="B3580" s="25"/>
      <c r="C3580" s="25"/>
      <c r="D3580" s="25" t="s">
        <v>6039</v>
      </c>
      <c r="E3580" s="25" t="s">
        <v>5858</v>
      </c>
      <c r="F3580" s="25" t="s">
        <v>662</v>
      </c>
      <c r="G3580" s="25" t="s">
        <v>6040</v>
      </c>
      <c r="H3580" s="25" t="s">
        <v>6041</v>
      </c>
      <c r="I3580" s="25" t="s">
        <v>5861</v>
      </c>
      <c r="J3580" s="26"/>
      <c r="K3580" s="20"/>
      <c r="L3580" s="20"/>
      <c r="M3580" s="20"/>
      <c r="N3580" s="20"/>
      <c r="O3580" s="20"/>
      <c r="P3580" s="20"/>
      <c r="Q3580" s="20"/>
      <c r="R3580" s="20"/>
      <c r="S3580" s="20"/>
      <c r="T3580" s="20"/>
    </row>
    <row r="3581" spans="1:20">
      <c r="A3581" s="20"/>
      <c r="B3581" s="22"/>
      <c r="C3581" s="22"/>
      <c r="D3581" s="22" t="s">
        <v>6042</v>
      </c>
      <c r="E3581" s="22" t="s">
        <v>5858</v>
      </c>
      <c r="F3581" s="22" t="s">
        <v>39</v>
      </c>
      <c r="G3581" s="22" t="s">
        <v>6043</v>
      </c>
      <c r="H3581" s="22" t="s">
        <v>6044</v>
      </c>
      <c r="I3581" s="22" t="s">
        <v>6045</v>
      </c>
      <c r="J3581" s="23"/>
      <c r="K3581" s="20"/>
      <c r="L3581" s="20"/>
      <c r="M3581" s="20"/>
      <c r="N3581" s="20"/>
      <c r="O3581" s="20"/>
      <c r="P3581" s="20"/>
      <c r="Q3581" s="20"/>
      <c r="R3581" s="20"/>
      <c r="S3581" s="20"/>
      <c r="T3581" s="20"/>
    </row>
    <row r="3582" spans="1:20">
      <c r="A3582" s="20"/>
      <c r="B3582" s="25"/>
      <c r="C3582" s="25"/>
      <c r="D3582" s="25" t="s">
        <v>6046</v>
      </c>
      <c r="E3582" s="25" t="s">
        <v>5858</v>
      </c>
      <c r="F3582" s="25" t="s">
        <v>662</v>
      </c>
      <c r="G3582" s="25" t="s">
        <v>6040</v>
      </c>
      <c r="H3582" s="25" t="s">
        <v>6047</v>
      </c>
      <c r="I3582" s="25" t="s">
        <v>6045</v>
      </c>
      <c r="J3582" s="26"/>
      <c r="K3582" s="20"/>
      <c r="L3582" s="20"/>
      <c r="M3582" s="20"/>
      <c r="N3582" s="20"/>
      <c r="O3582" s="20"/>
      <c r="P3582" s="20"/>
      <c r="Q3582" s="20"/>
      <c r="R3582" s="20"/>
      <c r="S3582" s="20"/>
      <c r="T3582" s="20"/>
    </row>
    <row r="3583" spans="1:20">
      <c r="A3583" s="20"/>
      <c r="B3583" s="22" t="s">
        <v>6048</v>
      </c>
      <c r="C3583" s="22"/>
      <c r="D3583" s="22"/>
      <c r="E3583" s="22"/>
      <c r="F3583" s="22"/>
      <c r="G3583" s="22"/>
      <c r="H3583" s="22"/>
      <c r="I3583" s="22"/>
      <c r="J3583" s="23"/>
      <c r="K3583" s="20"/>
      <c r="L3583" s="20"/>
      <c r="M3583" s="20"/>
      <c r="N3583" s="20"/>
      <c r="O3583" s="20"/>
      <c r="P3583" s="20"/>
      <c r="Q3583" s="20"/>
      <c r="R3583" s="20"/>
      <c r="S3583" s="20"/>
      <c r="T3583" s="20"/>
    </row>
    <row r="3584" spans="1:20">
      <c r="A3584" s="20"/>
      <c r="B3584" s="25"/>
      <c r="C3584" s="25"/>
      <c r="D3584" s="25" t="s">
        <v>6049</v>
      </c>
      <c r="E3584" s="25" t="s">
        <v>5995</v>
      </c>
      <c r="F3584" s="25" t="s">
        <v>39</v>
      </c>
      <c r="G3584" s="25" t="s">
        <v>5842</v>
      </c>
      <c r="H3584" s="25" t="s">
        <v>5843</v>
      </c>
      <c r="I3584" s="25" t="s">
        <v>2871</v>
      </c>
      <c r="J3584" s="26"/>
      <c r="K3584" s="20"/>
      <c r="L3584" s="20"/>
      <c r="M3584" s="20"/>
      <c r="N3584" s="20"/>
      <c r="O3584" s="20"/>
      <c r="P3584" s="20"/>
      <c r="Q3584" s="20"/>
      <c r="R3584" s="20"/>
      <c r="S3584" s="20"/>
      <c r="T3584" s="20"/>
    </row>
    <row r="3585" spans="1:20">
      <c r="A3585" s="20"/>
      <c r="B3585" s="22" t="s">
        <v>6050</v>
      </c>
      <c r="C3585" s="22"/>
      <c r="D3585" s="22"/>
      <c r="E3585" s="22"/>
      <c r="F3585" s="22"/>
      <c r="G3585" s="22"/>
      <c r="H3585" s="22"/>
      <c r="I3585" s="22"/>
      <c r="J3585" s="23"/>
      <c r="K3585" s="20"/>
      <c r="L3585" s="20"/>
      <c r="M3585" s="20"/>
      <c r="N3585" s="20"/>
      <c r="O3585" s="20"/>
      <c r="P3585" s="20"/>
      <c r="Q3585" s="20"/>
      <c r="R3585" s="20"/>
      <c r="S3585" s="20"/>
      <c r="T3585" s="20"/>
    </row>
    <row r="3586" spans="1:20">
      <c r="A3586" s="20"/>
      <c r="B3586" s="25"/>
      <c r="C3586" s="25"/>
      <c r="D3586" s="25" t="s">
        <v>6051</v>
      </c>
      <c r="E3586" s="25" t="s">
        <v>6052</v>
      </c>
      <c r="F3586" s="25" t="s">
        <v>628</v>
      </c>
      <c r="G3586" s="25" t="s">
        <v>6053</v>
      </c>
      <c r="H3586" s="25" t="s">
        <v>6054</v>
      </c>
      <c r="I3586" s="25" t="s">
        <v>5900</v>
      </c>
      <c r="J3586" s="26"/>
      <c r="K3586" s="20"/>
      <c r="L3586" s="20"/>
      <c r="M3586" s="20"/>
      <c r="N3586" s="20"/>
      <c r="O3586" s="20"/>
      <c r="P3586" s="20"/>
      <c r="Q3586" s="20"/>
      <c r="R3586" s="20"/>
      <c r="S3586" s="20"/>
      <c r="T3586" s="20"/>
    </row>
    <row r="3587" spans="1:20">
      <c r="A3587" s="20"/>
      <c r="B3587" s="22" t="s">
        <v>6055</v>
      </c>
      <c r="C3587" s="22"/>
      <c r="D3587" s="22"/>
      <c r="E3587" s="22"/>
      <c r="F3587" s="22"/>
      <c r="G3587" s="22"/>
      <c r="H3587" s="22"/>
      <c r="I3587" s="22"/>
      <c r="J3587" s="23"/>
      <c r="K3587" s="20"/>
      <c r="L3587" s="20"/>
      <c r="M3587" s="20"/>
      <c r="N3587" s="20"/>
      <c r="O3587" s="20"/>
      <c r="P3587" s="20"/>
      <c r="Q3587" s="20"/>
      <c r="R3587" s="20"/>
      <c r="S3587" s="20"/>
      <c r="T3587" s="20"/>
    </row>
    <row r="3588" spans="1:20">
      <c r="A3588" s="20"/>
      <c r="B3588" s="25"/>
      <c r="C3588" s="25"/>
      <c r="D3588" s="25" t="s">
        <v>6056</v>
      </c>
      <c r="E3588" s="25" t="s">
        <v>6057</v>
      </c>
      <c r="F3588" s="25" t="s">
        <v>1873</v>
      </c>
      <c r="G3588" s="25" t="s">
        <v>3820</v>
      </c>
      <c r="H3588" s="25" t="s">
        <v>6058</v>
      </c>
      <c r="I3588" s="25" t="s">
        <v>6059</v>
      </c>
      <c r="J3588" s="26"/>
      <c r="K3588" s="20"/>
      <c r="L3588" s="20"/>
      <c r="M3588" s="20"/>
      <c r="N3588" s="20"/>
      <c r="O3588" s="20"/>
      <c r="P3588" s="20"/>
      <c r="Q3588" s="20"/>
      <c r="R3588" s="20"/>
      <c r="S3588" s="20"/>
      <c r="T3588" s="20"/>
    </row>
    <row r="3589" spans="1:20">
      <c r="A3589" s="20"/>
      <c r="B3589" s="22" t="s">
        <v>6050</v>
      </c>
      <c r="C3589" s="22" t="s">
        <v>6060</v>
      </c>
      <c r="D3589" s="22"/>
      <c r="E3589" s="22"/>
      <c r="F3589" s="22"/>
      <c r="G3589" s="22"/>
      <c r="H3589" s="22"/>
      <c r="I3589" s="22"/>
      <c r="J3589" s="23"/>
      <c r="K3589" s="20"/>
      <c r="L3589" s="20"/>
      <c r="M3589" s="20"/>
      <c r="N3589" s="20"/>
      <c r="O3589" s="20"/>
      <c r="P3589" s="20"/>
      <c r="Q3589" s="20"/>
      <c r="R3589" s="20"/>
      <c r="S3589" s="20"/>
      <c r="T3589" s="20"/>
    </row>
    <row r="3590" spans="1:20">
      <c r="A3590" s="20"/>
      <c r="B3590" s="25"/>
      <c r="C3590" s="25"/>
      <c r="D3590" s="25" t="s">
        <v>6061</v>
      </c>
      <c r="E3590" s="25" t="s">
        <v>6062</v>
      </c>
      <c r="F3590" s="25" t="s">
        <v>1873</v>
      </c>
      <c r="G3590" s="25" t="s">
        <v>6063</v>
      </c>
      <c r="H3590" s="25" t="s">
        <v>6064</v>
      </c>
      <c r="I3590" s="25" t="s">
        <v>6065</v>
      </c>
      <c r="J3590" s="26"/>
      <c r="K3590" s="20"/>
      <c r="L3590" s="20"/>
      <c r="M3590" s="20"/>
      <c r="N3590" s="20"/>
      <c r="O3590" s="20"/>
      <c r="P3590" s="20"/>
      <c r="Q3590" s="20"/>
      <c r="R3590" s="20"/>
      <c r="S3590" s="20"/>
      <c r="T3590" s="20"/>
    </row>
    <row r="3591" spans="1:20">
      <c r="A3591" s="20"/>
      <c r="B3591" s="22" t="s">
        <v>6066</v>
      </c>
      <c r="C3591" s="22"/>
      <c r="D3591" s="22"/>
      <c r="E3591" s="22"/>
      <c r="F3591" s="22"/>
      <c r="G3591" s="22"/>
      <c r="H3591" s="22"/>
      <c r="I3591" s="22" t="s">
        <v>6067</v>
      </c>
      <c r="J3591" s="23"/>
      <c r="K3591" s="20"/>
      <c r="L3591" s="20"/>
      <c r="M3591" s="20"/>
      <c r="N3591" s="20"/>
      <c r="O3591" s="20"/>
      <c r="P3591" s="20"/>
      <c r="Q3591" s="20"/>
      <c r="R3591" s="20"/>
      <c r="S3591" s="20"/>
      <c r="T3591" s="20"/>
    </row>
    <row r="3592" spans="1:20">
      <c r="A3592" s="20"/>
      <c r="B3592" s="25"/>
      <c r="C3592" s="25"/>
      <c r="D3592" s="25" t="s">
        <v>6068</v>
      </c>
      <c r="E3592" s="25" t="s">
        <v>6069</v>
      </c>
      <c r="F3592" s="25" t="s">
        <v>2602</v>
      </c>
      <c r="G3592" s="25" t="s">
        <v>5865</v>
      </c>
      <c r="H3592" s="25" t="s">
        <v>6070</v>
      </c>
      <c r="I3592" s="25" t="s">
        <v>6071</v>
      </c>
      <c r="J3592" s="26"/>
      <c r="K3592" s="20"/>
      <c r="L3592" s="20"/>
      <c r="M3592" s="20"/>
      <c r="N3592" s="20"/>
      <c r="O3592" s="20"/>
      <c r="P3592" s="20"/>
      <c r="Q3592" s="20"/>
      <c r="R3592" s="20"/>
      <c r="S3592" s="20"/>
      <c r="T3592" s="20"/>
    </row>
    <row r="3593" spans="1:20">
      <c r="A3593" s="20"/>
      <c r="B3593" s="22" t="s">
        <v>6050</v>
      </c>
      <c r="C3593" s="22"/>
      <c r="D3593" s="22"/>
      <c r="E3593" s="22"/>
      <c r="F3593" s="22"/>
      <c r="G3593" s="22"/>
      <c r="H3593" s="22"/>
      <c r="I3593" s="22"/>
      <c r="J3593" s="23"/>
      <c r="K3593" s="20"/>
      <c r="L3593" s="20"/>
      <c r="M3593" s="20"/>
      <c r="N3593" s="20"/>
      <c r="O3593" s="20"/>
      <c r="P3593" s="20"/>
      <c r="Q3593" s="20"/>
      <c r="R3593" s="20"/>
      <c r="S3593" s="20"/>
      <c r="T3593" s="20"/>
    </row>
    <row r="3594" spans="1:20">
      <c r="A3594" s="20"/>
      <c r="B3594" s="25"/>
      <c r="C3594" s="25"/>
      <c r="D3594" s="25" t="s">
        <v>6072</v>
      </c>
      <c r="E3594" s="25" t="s">
        <v>6073</v>
      </c>
      <c r="F3594" s="25" t="s">
        <v>571</v>
      </c>
      <c r="G3594" s="25" t="s">
        <v>6074</v>
      </c>
      <c r="H3594" s="25" t="s">
        <v>6075</v>
      </c>
      <c r="I3594" s="25" t="s">
        <v>6005</v>
      </c>
      <c r="J3594" s="26"/>
      <c r="K3594" s="20"/>
      <c r="L3594" s="20"/>
      <c r="M3594" s="20"/>
      <c r="N3594" s="20"/>
      <c r="O3594" s="20"/>
      <c r="P3594" s="20"/>
      <c r="Q3594" s="20"/>
      <c r="R3594" s="20"/>
      <c r="S3594" s="20"/>
      <c r="T3594" s="20"/>
    </row>
    <row r="3595" spans="1:20">
      <c r="A3595" s="20"/>
      <c r="B3595" s="22" t="s">
        <v>6076</v>
      </c>
      <c r="C3595" s="22"/>
      <c r="D3595" s="22" t="s">
        <v>6077</v>
      </c>
      <c r="E3595" s="22" t="s">
        <v>6078</v>
      </c>
      <c r="F3595" s="22" t="s">
        <v>1873</v>
      </c>
      <c r="G3595" s="22" t="s">
        <v>3820</v>
      </c>
      <c r="H3595" s="22" t="s">
        <v>6058</v>
      </c>
      <c r="I3595" s="22" t="s">
        <v>6079</v>
      </c>
      <c r="J3595" s="23"/>
      <c r="K3595" s="20"/>
      <c r="L3595" s="20"/>
      <c r="M3595" s="20"/>
      <c r="N3595" s="20"/>
      <c r="O3595" s="20"/>
      <c r="P3595" s="20"/>
      <c r="Q3595" s="20"/>
      <c r="R3595" s="20"/>
      <c r="S3595" s="20"/>
      <c r="T3595" s="20"/>
    </row>
    <row r="3596" spans="1:20">
      <c r="A3596" s="20"/>
      <c r="B3596" s="25" t="s">
        <v>6050</v>
      </c>
      <c r="C3596" s="25"/>
      <c r="D3596" s="25" t="s">
        <v>6080</v>
      </c>
      <c r="E3596" s="25" t="s">
        <v>6081</v>
      </c>
      <c r="F3596" s="25" t="s">
        <v>1873</v>
      </c>
      <c r="G3596" s="25" t="s">
        <v>3820</v>
      </c>
      <c r="H3596" s="25" t="s">
        <v>5998</v>
      </c>
      <c r="I3596" s="25" t="s">
        <v>6082</v>
      </c>
      <c r="J3596" s="26"/>
      <c r="K3596" s="20"/>
      <c r="L3596" s="20"/>
      <c r="M3596" s="20"/>
      <c r="N3596" s="20"/>
      <c r="O3596" s="20"/>
      <c r="P3596" s="20"/>
      <c r="Q3596" s="20"/>
      <c r="R3596" s="20"/>
      <c r="S3596" s="20"/>
      <c r="T3596" s="20"/>
    </row>
    <row r="3597" spans="1:20">
      <c r="A3597" s="20"/>
      <c r="B3597" s="22" t="s">
        <v>6050</v>
      </c>
      <c r="C3597" s="22"/>
      <c r="D3597" s="22" t="s">
        <v>6083</v>
      </c>
      <c r="E3597" s="22" t="s">
        <v>6069</v>
      </c>
      <c r="F3597" s="22" t="s">
        <v>2602</v>
      </c>
      <c r="G3597" s="22" t="s">
        <v>5865</v>
      </c>
      <c r="H3597" s="22" t="s">
        <v>6084</v>
      </c>
      <c r="I3597" s="22" t="s">
        <v>6085</v>
      </c>
      <c r="J3597" s="23"/>
      <c r="K3597" s="20"/>
      <c r="L3597" s="20"/>
      <c r="M3597" s="20"/>
      <c r="N3597" s="20"/>
      <c r="O3597" s="20"/>
      <c r="P3597" s="20"/>
      <c r="Q3597" s="20"/>
      <c r="R3597" s="20"/>
      <c r="S3597" s="20"/>
      <c r="T3597" s="20"/>
    </row>
    <row r="3598" spans="1:20">
      <c r="A3598" s="20"/>
      <c r="B3598" s="25" t="s">
        <v>6086</v>
      </c>
      <c r="C3598" s="25"/>
      <c r="D3598" s="25" t="s">
        <v>6087</v>
      </c>
      <c r="E3598" s="25" t="s">
        <v>6088</v>
      </c>
      <c r="F3598" s="25" t="s">
        <v>3340</v>
      </c>
      <c r="G3598" s="25" t="s">
        <v>4614</v>
      </c>
      <c r="H3598" s="25" t="s">
        <v>6089</v>
      </c>
      <c r="I3598" s="25" t="s">
        <v>6090</v>
      </c>
      <c r="J3598" s="26"/>
      <c r="K3598" s="20"/>
      <c r="L3598" s="20"/>
      <c r="M3598" s="20"/>
      <c r="N3598" s="20"/>
      <c r="O3598" s="20"/>
      <c r="P3598" s="20"/>
      <c r="Q3598" s="20"/>
      <c r="R3598" s="20"/>
      <c r="S3598" s="20"/>
      <c r="T3598" s="20"/>
    </row>
    <row r="3599" spans="1:20">
      <c r="A3599" s="20"/>
      <c r="B3599" s="22" t="s">
        <v>6091</v>
      </c>
      <c r="C3599" s="22"/>
      <c r="D3599" s="22" t="s">
        <v>6092</v>
      </c>
      <c r="E3599" s="22" t="s">
        <v>5921</v>
      </c>
      <c r="F3599" s="22" t="s">
        <v>1892</v>
      </c>
      <c r="G3599" s="22" t="s">
        <v>599</v>
      </c>
      <c r="H3599" s="22" t="s">
        <v>5922</v>
      </c>
      <c r="I3599" s="22" t="s">
        <v>6093</v>
      </c>
      <c r="J3599" s="23"/>
      <c r="K3599" s="20"/>
      <c r="L3599" s="20"/>
      <c r="M3599" s="20"/>
      <c r="N3599" s="20"/>
      <c r="O3599" s="20"/>
      <c r="P3599" s="20"/>
      <c r="Q3599" s="20"/>
      <c r="R3599" s="20"/>
      <c r="S3599" s="20"/>
      <c r="T3599" s="20"/>
    </row>
    <row r="3600" spans="1:20">
      <c r="A3600" s="20"/>
      <c r="B3600" s="25" t="s">
        <v>6094</v>
      </c>
      <c r="C3600" s="25"/>
      <c r="D3600" s="25" t="s">
        <v>6095</v>
      </c>
      <c r="E3600" s="25" t="s">
        <v>5946</v>
      </c>
      <c r="F3600" s="25" t="s">
        <v>2602</v>
      </c>
      <c r="G3600" s="25" t="s">
        <v>6096</v>
      </c>
      <c r="H3600" s="25" t="s">
        <v>6097</v>
      </c>
      <c r="I3600" s="25" t="s">
        <v>6098</v>
      </c>
      <c r="J3600" s="26"/>
      <c r="K3600" s="20"/>
      <c r="L3600" s="20"/>
      <c r="M3600" s="20"/>
      <c r="N3600" s="20"/>
      <c r="O3600" s="20"/>
      <c r="P3600" s="20"/>
      <c r="Q3600" s="20"/>
      <c r="R3600" s="20"/>
      <c r="S3600" s="20"/>
      <c r="T3600" s="20"/>
    </row>
    <row r="3601" spans="1:20">
      <c r="A3601" s="20"/>
      <c r="B3601" s="22" t="s">
        <v>6099</v>
      </c>
      <c r="C3601" s="22"/>
      <c r="D3601" s="22"/>
      <c r="E3601" s="22"/>
      <c r="F3601" s="22"/>
      <c r="G3601" s="22"/>
      <c r="H3601" s="22"/>
      <c r="I3601" s="22"/>
      <c r="J3601" s="23"/>
      <c r="K3601" s="20"/>
      <c r="L3601" s="20"/>
      <c r="M3601" s="20"/>
      <c r="N3601" s="20"/>
      <c r="O3601" s="20"/>
      <c r="P3601" s="20"/>
      <c r="Q3601" s="20"/>
      <c r="R3601" s="20"/>
      <c r="S3601" s="20"/>
      <c r="T3601" s="20"/>
    </row>
    <row r="3602" spans="1:20">
      <c r="A3602" s="20"/>
      <c r="B3602" s="25"/>
      <c r="C3602" s="25"/>
      <c r="D3602" s="25" t="s">
        <v>6100</v>
      </c>
      <c r="E3602" s="25" t="s">
        <v>6101</v>
      </c>
      <c r="F3602" s="25" t="s">
        <v>662</v>
      </c>
      <c r="G3602" s="25" t="s">
        <v>5</v>
      </c>
      <c r="H3602" s="25" t="s">
        <v>6102</v>
      </c>
      <c r="I3602" s="25" t="s">
        <v>5867</v>
      </c>
      <c r="J3602" s="26"/>
      <c r="K3602" s="20"/>
      <c r="L3602" s="20"/>
      <c r="M3602" s="20"/>
      <c r="N3602" s="20"/>
      <c r="O3602" s="20"/>
      <c r="P3602" s="20"/>
      <c r="Q3602" s="20"/>
      <c r="R3602" s="20"/>
      <c r="S3602" s="20"/>
      <c r="T3602" s="20"/>
    </row>
    <row r="3603" spans="1:20">
      <c r="A3603" s="20"/>
      <c r="B3603" s="22" t="s">
        <v>6103</v>
      </c>
      <c r="C3603" s="22"/>
      <c r="D3603" s="22"/>
      <c r="E3603" s="22"/>
      <c r="F3603" s="22"/>
      <c r="G3603" s="22"/>
      <c r="H3603" s="22"/>
      <c r="I3603" s="22"/>
      <c r="J3603" s="23"/>
      <c r="K3603" s="20"/>
      <c r="L3603" s="20"/>
      <c r="M3603" s="20"/>
      <c r="N3603" s="20"/>
      <c r="O3603" s="20"/>
      <c r="P3603" s="20"/>
      <c r="Q3603" s="20"/>
      <c r="R3603" s="20"/>
      <c r="S3603" s="20"/>
      <c r="T3603" s="20"/>
    </row>
    <row r="3604" spans="1:20">
      <c r="A3604" s="20"/>
      <c r="B3604" s="25"/>
      <c r="C3604" s="25"/>
      <c r="D3604" s="25" t="s">
        <v>6104</v>
      </c>
      <c r="E3604" s="25" t="s">
        <v>5841</v>
      </c>
      <c r="F3604" s="25" t="s">
        <v>39</v>
      </c>
      <c r="G3604" s="25" t="s">
        <v>5842</v>
      </c>
      <c r="H3604" s="25" t="s">
        <v>5843</v>
      </c>
      <c r="I3604" s="25" t="s">
        <v>2871</v>
      </c>
      <c r="J3604" s="26"/>
      <c r="K3604" s="20"/>
      <c r="L3604" s="20"/>
      <c r="M3604" s="20"/>
      <c r="N3604" s="20"/>
      <c r="O3604" s="20"/>
      <c r="P3604" s="20"/>
      <c r="Q3604" s="20"/>
      <c r="R3604" s="20"/>
      <c r="S3604" s="20"/>
      <c r="T3604" s="20"/>
    </row>
    <row r="3605" spans="1:20">
      <c r="A3605" s="20"/>
      <c r="B3605" s="22" t="s">
        <v>6105</v>
      </c>
      <c r="C3605" s="22"/>
      <c r="D3605" s="22"/>
      <c r="E3605" s="22"/>
      <c r="F3605" s="22"/>
      <c r="G3605" s="22"/>
      <c r="H3605" s="22"/>
      <c r="I3605" s="22"/>
      <c r="J3605" s="23"/>
      <c r="K3605" s="20"/>
      <c r="L3605" s="20"/>
      <c r="M3605" s="20"/>
      <c r="N3605" s="20"/>
      <c r="O3605" s="20"/>
      <c r="P3605" s="20"/>
      <c r="Q3605" s="20"/>
      <c r="R3605" s="20"/>
      <c r="S3605" s="20"/>
      <c r="T3605" s="20"/>
    </row>
    <row r="3606" spans="1:20">
      <c r="A3606" s="20"/>
      <c r="B3606" s="25"/>
      <c r="C3606" s="25"/>
      <c r="D3606" s="25" t="s">
        <v>6106</v>
      </c>
      <c r="E3606" s="25" t="s">
        <v>6107</v>
      </c>
      <c r="F3606" s="25" t="s">
        <v>302</v>
      </c>
      <c r="G3606" s="25" t="s">
        <v>6108</v>
      </c>
      <c r="H3606" s="25" t="s">
        <v>6109</v>
      </c>
      <c r="I3606" s="25" t="s">
        <v>5887</v>
      </c>
      <c r="J3606" s="26"/>
      <c r="K3606" s="20"/>
      <c r="L3606" s="20"/>
      <c r="M3606" s="20"/>
      <c r="N3606" s="20"/>
      <c r="O3606" s="20"/>
      <c r="P3606" s="20"/>
      <c r="Q3606" s="20"/>
      <c r="R3606" s="20"/>
      <c r="S3606" s="20"/>
      <c r="T3606" s="20"/>
    </row>
    <row r="3607" spans="1:20">
      <c r="A3607" s="20"/>
      <c r="B3607" s="22" t="s">
        <v>6110</v>
      </c>
      <c r="C3607" s="22"/>
      <c r="D3607" s="22"/>
      <c r="E3607" s="22"/>
      <c r="F3607" s="22"/>
      <c r="G3607" s="22"/>
      <c r="H3607" s="22"/>
      <c r="I3607" s="22"/>
      <c r="J3607" s="23"/>
      <c r="K3607" s="20"/>
      <c r="L3607" s="20"/>
      <c r="M3607" s="20"/>
      <c r="N3607" s="20"/>
      <c r="O3607" s="20"/>
      <c r="P3607" s="20"/>
      <c r="Q3607" s="20"/>
      <c r="R3607" s="20"/>
      <c r="S3607" s="20"/>
      <c r="T3607" s="20"/>
    </row>
    <row r="3608" spans="1:20">
      <c r="A3608" s="20"/>
      <c r="B3608" s="25"/>
      <c r="C3608" s="25"/>
      <c r="D3608" s="25" t="s">
        <v>6106</v>
      </c>
      <c r="E3608" s="25" t="s">
        <v>6107</v>
      </c>
      <c r="F3608" s="25" t="s">
        <v>571</v>
      </c>
      <c r="G3608" s="25" t="s">
        <v>5885</v>
      </c>
      <c r="H3608" s="25" t="s">
        <v>6111</v>
      </c>
      <c r="I3608" s="25" t="s">
        <v>5867</v>
      </c>
      <c r="J3608" s="26"/>
      <c r="K3608" s="20"/>
      <c r="L3608" s="20"/>
      <c r="M3608" s="20"/>
      <c r="N3608" s="20"/>
      <c r="O3608" s="20"/>
      <c r="P3608" s="20"/>
      <c r="Q3608" s="20"/>
      <c r="R3608" s="20"/>
      <c r="S3608" s="20"/>
      <c r="T3608" s="20"/>
    </row>
    <row r="3609" spans="1:20">
      <c r="A3609" s="20"/>
      <c r="B3609" s="22" t="s">
        <v>6112</v>
      </c>
      <c r="C3609" s="22"/>
      <c r="D3609" s="22" t="s">
        <v>6113</v>
      </c>
      <c r="E3609" s="22" t="s">
        <v>6114</v>
      </c>
      <c r="F3609" s="22" t="s">
        <v>571</v>
      </c>
      <c r="G3609" s="22" t="s">
        <v>5865</v>
      </c>
      <c r="H3609" s="22" t="s">
        <v>5866</v>
      </c>
      <c r="I3609" s="22" t="s">
        <v>5867</v>
      </c>
      <c r="J3609" s="23"/>
      <c r="K3609" s="20"/>
      <c r="L3609" s="20"/>
      <c r="M3609" s="20"/>
      <c r="N3609" s="20"/>
      <c r="O3609" s="20"/>
      <c r="P3609" s="20"/>
      <c r="Q3609" s="20"/>
      <c r="R3609" s="20"/>
      <c r="S3609" s="20"/>
      <c r="T3609" s="20"/>
    </row>
    <row r="3610" spans="1:20">
      <c r="A3610" s="20"/>
      <c r="B3610" s="25" t="s">
        <v>6115</v>
      </c>
      <c r="C3610" s="25"/>
      <c r="D3610" s="25"/>
      <c r="E3610" s="25"/>
      <c r="F3610" s="25"/>
      <c r="G3610" s="25"/>
      <c r="H3610" s="25"/>
      <c r="I3610" s="25"/>
      <c r="J3610" s="26"/>
      <c r="K3610" s="20"/>
      <c r="L3610" s="20"/>
      <c r="M3610" s="20"/>
      <c r="N3610" s="20"/>
      <c r="O3610" s="20"/>
      <c r="P3610" s="20"/>
      <c r="Q3610" s="20"/>
      <c r="R3610" s="20"/>
      <c r="S3610" s="20"/>
      <c r="T3610" s="20"/>
    </row>
    <row r="3611" spans="1:20">
      <c r="A3611" s="20"/>
      <c r="B3611" s="22"/>
      <c r="C3611" s="22"/>
      <c r="D3611" s="22" t="s">
        <v>6116</v>
      </c>
      <c r="E3611" s="22" t="s">
        <v>6117</v>
      </c>
      <c r="F3611" s="22" t="s">
        <v>247</v>
      </c>
      <c r="G3611" s="22" t="s">
        <v>599</v>
      </c>
      <c r="H3611" s="22" t="s">
        <v>6118</v>
      </c>
      <c r="I3611" s="22" t="s">
        <v>5682</v>
      </c>
      <c r="J3611" s="23"/>
      <c r="K3611" s="20"/>
      <c r="L3611" s="20"/>
      <c r="M3611" s="20"/>
      <c r="N3611" s="20"/>
      <c r="O3611" s="20"/>
      <c r="P3611" s="20"/>
      <c r="Q3611" s="20"/>
      <c r="R3611" s="20"/>
      <c r="S3611" s="20"/>
      <c r="T3611" s="20"/>
    </row>
    <row r="3612" spans="1:20">
      <c r="A3612" s="20"/>
      <c r="B3612" s="25" t="s">
        <v>6119</v>
      </c>
      <c r="C3612" s="25"/>
      <c r="D3612" s="25"/>
      <c r="E3612" s="25"/>
      <c r="F3612" s="25"/>
      <c r="G3612" s="25"/>
      <c r="H3612" s="25"/>
      <c r="I3612" s="25"/>
      <c r="J3612" s="26"/>
      <c r="K3612" s="20"/>
      <c r="L3612" s="20"/>
      <c r="M3612" s="20"/>
      <c r="N3612" s="20"/>
      <c r="O3612" s="20"/>
      <c r="P3612" s="20"/>
      <c r="Q3612" s="20"/>
      <c r="R3612" s="20"/>
      <c r="S3612" s="20"/>
      <c r="T3612" s="20"/>
    </row>
    <row r="3613" spans="1:20">
      <c r="A3613" s="20"/>
      <c r="B3613" s="22"/>
      <c r="C3613" s="22"/>
      <c r="D3613" s="22" t="s">
        <v>6120</v>
      </c>
      <c r="E3613" s="22" t="s">
        <v>5841</v>
      </c>
      <c r="F3613" s="22" t="s">
        <v>39</v>
      </c>
      <c r="G3613" s="22" t="s">
        <v>5842</v>
      </c>
      <c r="H3613" s="22" t="s">
        <v>5843</v>
      </c>
      <c r="I3613" s="22" t="s">
        <v>2871</v>
      </c>
      <c r="J3613" s="23"/>
      <c r="K3613" s="20"/>
      <c r="L3613" s="20"/>
      <c r="M3613" s="20"/>
      <c r="N3613" s="20"/>
      <c r="O3613" s="20"/>
      <c r="P3613" s="20"/>
      <c r="Q3613" s="20"/>
      <c r="R3613" s="20"/>
      <c r="S3613" s="20"/>
      <c r="T3613" s="20"/>
    </row>
    <row r="3614" spans="1:20">
      <c r="A3614" s="20"/>
      <c r="B3614" s="25"/>
      <c r="C3614" s="25"/>
      <c r="D3614" s="25" t="s">
        <v>6121</v>
      </c>
      <c r="E3614" s="25" t="s">
        <v>5841</v>
      </c>
      <c r="F3614" s="25" t="s">
        <v>39</v>
      </c>
      <c r="G3614" s="25" t="s">
        <v>5842</v>
      </c>
      <c r="H3614" s="25" t="s">
        <v>5843</v>
      </c>
      <c r="I3614" s="25"/>
      <c r="J3614" s="26"/>
      <c r="K3614" s="20"/>
      <c r="L3614" s="20"/>
      <c r="M3614" s="20"/>
      <c r="N3614" s="20"/>
      <c r="O3614" s="20"/>
      <c r="P3614" s="20"/>
      <c r="Q3614" s="20"/>
      <c r="R3614" s="20"/>
      <c r="S3614" s="20"/>
      <c r="T3614" s="20"/>
    </row>
    <row r="3615" spans="1:20">
      <c r="A3615" s="20"/>
      <c r="B3615" s="22" t="s">
        <v>6122</v>
      </c>
      <c r="C3615" s="22"/>
      <c r="D3615" s="22"/>
      <c r="E3615" s="22"/>
      <c r="F3615" s="22"/>
      <c r="G3615" s="22"/>
      <c r="H3615" s="22"/>
      <c r="I3615" s="22" t="s">
        <v>6123</v>
      </c>
      <c r="J3615" s="23"/>
      <c r="K3615" s="20"/>
      <c r="L3615" s="20"/>
      <c r="M3615" s="20"/>
      <c r="N3615" s="20"/>
      <c r="O3615" s="20"/>
      <c r="P3615" s="20"/>
      <c r="Q3615" s="20"/>
      <c r="R3615" s="20"/>
      <c r="S3615" s="20"/>
      <c r="T3615" s="20"/>
    </row>
    <row r="3616" spans="1:20">
      <c r="A3616" s="20"/>
      <c r="B3616" s="25"/>
      <c r="C3616" s="25"/>
      <c r="D3616" s="25" t="s">
        <v>6124</v>
      </c>
      <c r="E3616" s="25" t="s">
        <v>6034</v>
      </c>
      <c r="F3616" s="25" t="s">
        <v>2602</v>
      </c>
      <c r="G3616" s="25" t="s">
        <v>6096</v>
      </c>
      <c r="H3616" s="25" t="s">
        <v>6125</v>
      </c>
      <c r="I3616" s="25" t="s">
        <v>6126</v>
      </c>
      <c r="J3616" s="26"/>
      <c r="K3616" s="20"/>
      <c r="L3616" s="20"/>
      <c r="M3616" s="20"/>
      <c r="N3616" s="20"/>
      <c r="O3616" s="20"/>
      <c r="P3616" s="20"/>
      <c r="Q3616" s="20"/>
      <c r="R3616" s="20"/>
      <c r="S3616" s="20"/>
      <c r="T3616" s="20"/>
    </row>
    <row r="3617" spans="1:20">
      <c r="A3617" s="20"/>
      <c r="B3617" s="22" t="s">
        <v>6127</v>
      </c>
      <c r="C3617" s="22"/>
      <c r="D3617" s="22"/>
      <c r="E3617" s="22"/>
      <c r="F3617" s="22"/>
      <c r="G3617" s="22"/>
      <c r="H3617" s="22"/>
      <c r="I3617" s="22"/>
      <c r="J3617" s="23"/>
      <c r="K3617" s="20"/>
      <c r="L3617" s="20"/>
      <c r="M3617" s="20"/>
      <c r="N3617" s="20"/>
      <c r="O3617" s="20"/>
      <c r="P3617" s="20"/>
      <c r="Q3617" s="20"/>
      <c r="R3617" s="20"/>
      <c r="S3617" s="20"/>
      <c r="T3617" s="20"/>
    </row>
    <row r="3618" spans="1:20">
      <c r="A3618" s="20"/>
      <c r="B3618" s="25"/>
      <c r="C3618" s="25"/>
      <c r="D3618" s="25" t="s">
        <v>6128</v>
      </c>
      <c r="E3618" s="25" t="s">
        <v>5967</v>
      </c>
      <c r="F3618" s="25" t="s">
        <v>1873</v>
      </c>
      <c r="G3618" s="25" t="s">
        <v>5</v>
      </c>
      <c r="H3618" s="25" t="s">
        <v>6129</v>
      </c>
      <c r="I3618" s="25" t="s">
        <v>6130</v>
      </c>
      <c r="J3618" s="26"/>
      <c r="K3618" s="20"/>
      <c r="L3618" s="20"/>
      <c r="M3618" s="20"/>
      <c r="N3618" s="20"/>
      <c r="O3618" s="20"/>
      <c r="P3618" s="20"/>
      <c r="Q3618" s="20"/>
      <c r="R3618" s="20"/>
      <c r="S3618" s="20"/>
      <c r="T3618" s="20"/>
    </row>
    <row r="3619" spans="1:20" s="6" customFormat="1">
      <c r="A3619" s="20"/>
      <c r="B3619" s="25" t="s">
        <v>5827</v>
      </c>
      <c r="C3619" s="20"/>
      <c r="D3619" s="20"/>
      <c r="E3619" s="20"/>
      <c r="F3619" s="20"/>
      <c r="G3619" s="20"/>
      <c r="H3619" s="20"/>
      <c r="I3619" s="20"/>
      <c r="J3619" s="20"/>
      <c r="K3619" s="20"/>
      <c r="L3619" s="20"/>
      <c r="M3619" s="20"/>
      <c r="N3619" s="20"/>
      <c r="O3619" s="20"/>
      <c r="P3619" s="20"/>
      <c r="Q3619" s="20"/>
      <c r="R3619" s="20"/>
      <c r="S3619" s="20"/>
      <c r="T3619" s="20"/>
    </row>
    <row r="3620" spans="1:20">
      <c r="A3620" s="20"/>
      <c r="B3620" s="22"/>
      <c r="C3620" s="22" t="s">
        <v>5828</v>
      </c>
      <c r="D3620" s="22" t="s">
        <v>3</v>
      </c>
      <c r="E3620" s="22" t="s">
        <v>5829</v>
      </c>
      <c r="F3620" s="22" t="s">
        <v>5830</v>
      </c>
      <c r="G3620" s="22" t="s">
        <v>4842</v>
      </c>
      <c r="H3620" s="23" t="s">
        <v>4842</v>
      </c>
      <c r="I3620" s="20"/>
      <c r="J3620" s="20"/>
      <c r="K3620" s="20"/>
      <c r="L3620" s="20"/>
      <c r="M3620" s="20"/>
      <c r="N3620" s="20"/>
      <c r="O3620" s="20"/>
      <c r="P3620" s="20"/>
      <c r="Q3620" s="20"/>
      <c r="R3620" s="20"/>
      <c r="S3620" s="20"/>
      <c r="T3620" s="20"/>
    </row>
    <row r="3621" spans="1:20">
      <c r="A3621" s="20"/>
      <c r="B3621" s="25"/>
      <c r="C3621" s="25"/>
      <c r="D3621" s="25" t="s">
        <v>5831</v>
      </c>
      <c r="E3621" s="25"/>
      <c r="F3621" s="25" t="s">
        <v>5832</v>
      </c>
      <c r="G3621" s="25" t="s">
        <v>2364</v>
      </c>
      <c r="H3621" s="26" t="s">
        <v>5833</v>
      </c>
      <c r="I3621" s="20"/>
      <c r="J3621" s="20"/>
      <c r="K3621" s="20"/>
      <c r="L3621" s="20"/>
      <c r="M3621" s="20"/>
      <c r="N3621" s="20"/>
      <c r="O3621" s="20"/>
      <c r="P3621" s="20"/>
      <c r="Q3621" s="20"/>
      <c r="R3621" s="20"/>
      <c r="S3621" s="20"/>
      <c r="T3621" s="20"/>
    </row>
    <row r="3622" spans="1:20">
      <c r="A3622" s="20"/>
      <c r="B3622" s="22"/>
      <c r="C3622" s="22"/>
      <c r="D3622" s="22"/>
      <c r="E3622" s="22"/>
      <c r="F3622" s="22"/>
      <c r="G3622" s="22" t="s">
        <v>17</v>
      </c>
      <c r="H3622" s="23"/>
      <c r="I3622" s="20"/>
      <c r="J3622" s="20"/>
      <c r="K3622" s="20"/>
      <c r="L3622" s="20"/>
      <c r="M3622" s="20"/>
      <c r="N3622" s="20"/>
      <c r="O3622" s="20"/>
      <c r="P3622" s="20"/>
      <c r="Q3622" s="20"/>
      <c r="R3622" s="20"/>
      <c r="S3622" s="20"/>
      <c r="T3622" s="20"/>
    </row>
    <row r="3623" spans="1:20">
      <c r="A3623" s="20"/>
      <c r="B3623" s="25" t="s">
        <v>6131</v>
      </c>
      <c r="C3623" s="25" t="s">
        <v>6132</v>
      </c>
      <c r="D3623" s="25" t="s">
        <v>5854</v>
      </c>
      <c r="E3623" s="25" t="s">
        <v>636</v>
      </c>
      <c r="F3623" s="25" t="s">
        <v>5983</v>
      </c>
      <c r="G3623" s="25" t="s">
        <v>6133</v>
      </c>
      <c r="H3623" s="26" t="s">
        <v>5900</v>
      </c>
      <c r="I3623" s="20"/>
      <c r="J3623" s="20"/>
      <c r="K3623" s="20"/>
      <c r="L3623" s="20"/>
      <c r="M3623" s="20"/>
      <c r="N3623" s="20"/>
      <c r="O3623" s="20"/>
      <c r="P3623" s="20"/>
      <c r="Q3623" s="20"/>
      <c r="R3623" s="20"/>
      <c r="S3623" s="20"/>
      <c r="T3623" s="20"/>
    </row>
    <row r="3624" spans="1:20">
      <c r="A3624" s="20"/>
      <c r="B3624" s="22" t="s">
        <v>6134</v>
      </c>
      <c r="C3624" s="22" t="s">
        <v>6135</v>
      </c>
      <c r="D3624" s="22" t="s">
        <v>6136</v>
      </c>
      <c r="E3624" s="22" t="s">
        <v>161</v>
      </c>
      <c r="F3624" s="22" t="s">
        <v>6137</v>
      </c>
      <c r="G3624" s="22" t="s">
        <v>6138</v>
      </c>
      <c r="H3624" s="23" t="s">
        <v>6139</v>
      </c>
      <c r="I3624" s="20"/>
      <c r="J3624" s="20"/>
      <c r="K3624" s="20"/>
      <c r="L3624" s="20"/>
      <c r="M3624" s="20"/>
      <c r="N3624" s="20"/>
      <c r="O3624" s="20"/>
      <c r="P3624" s="20"/>
      <c r="Q3624" s="20"/>
      <c r="R3624" s="20"/>
      <c r="S3624" s="20"/>
      <c r="T3624" s="20"/>
    </row>
    <row r="3625" spans="1:20">
      <c r="A3625" s="20"/>
      <c r="B3625" s="25" t="s">
        <v>6140</v>
      </c>
      <c r="C3625" s="25"/>
      <c r="D3625" s="25"/>
      <c r="E3625" s="25"/>
      <c r="F3625" s="25"/>
      <c r="G3625" s="25"/>
      <c r="H3625" s="26" t="s">
        <v>6141</v>
      </c>
      <c r="I3625" s="20"/>
      <c r="J3625" s="20"/>
      <c r="K3625" s="20"/>
      <c r="L3625" s="20"/>
      <c r="M3625" s="20"/>
      <c r="N3625" s="20"/>
      <c r="O3625" s="20"/>
      <c r="P3625" s="20"/>
      <c r="Q3625" s="20"/>
      <c r="R3625" s="20"/>
      <c r="S3625" s="20"/>
      <c r="T3625" s="20"/>
    </row>
    <row r="3626" spans="1:20">
      <c r="A3626" s="20"/>
      <c r="B3626" s="22"/>
      <c r="C3626" s="22" t="s">
        <v>6142</v>
      </c>
      <c r="D3626" s="22" t="s">
        <v>6143</v>
      </c>
      <c r="E3626" s="22" t="s">
        <v>3340</v>
      </c>
      <c r="F3626" s="22" t="s">
        <v>6137</v>
      </c>
      <c r="G3626" s="22" t="s">
        <v>6036</v>
      </c>
      <c r="H3626" s="23" t="s">
        <v>6144</v>
      </c>
      <c r="I3626" s="20"/>
      <c r="J3626" s="20"/>
      <c r="K3626" s="20"/>
      <c r="L3626" s="20"/>
      <c r="M3626" s="20"/>
      <c r="N3626" s="20"/>
      <c r="O3626" s="20"/>
      <c r="P3626" s="20"/>
      <c r="Q3626" s="20"/>
      <c r="R3626" s="20"/>
      <c r="S3626" s="20"/>
      <c r="T3626" s="20"/>
    </row>
    <row r="3627" spans="1:20">
      <c r="A3627" s="20"/>
      <c r="B3627" s="25" t="s">
        <v>6145</v>
      </c>
      <c r="C3627" s="25"/>
      <c r="D3627" s="25"/>
      <c r="E3627" s="25"/>
      <c r="F3627" s="25"/>
      <c r="G3627" s="25"/>
      <c r="H3627" s="26" t="s">
        <v>6146</v>
      </c>
      <c r="I3627" s="20"/>
      <c r="J3627" s="20"/>
      <c r="K3627" s="20"/>
      <c r="L3627" s="20"/>
      <c r="M3627" s="20"/>
      <c r="N3627" s="20"/>
      <c r="O3627" s="20"/>
      <c r="P3627" s="20"/>
      <c r="Q3627" s="20"/>
      <c r="R3627" s="20"/>
      <c r="S3627" s="20"/>
      <c r="T3627" s="20"/>
    </row>
    <row r="3628" spans="1:20">
      <c r="A3628" s="20"/>
      <c r="B3628" s="22"/>
      <c r="C3628" s="22" t="s">
        <v>6142</v>
      </c>
      <c r="D3628" s="22" t="s">
        <v>6143</v>
      </c>
      <c r="E3628" s="22" t="s">
        <v>209</v>
      </c>
      <c r="F3628" s="22" t="s">
        <v>6147</v>
      </c>
      <c r="G3628" s="22" t="s">
        <v>6148</v>
      </c>
      <c r="H3628" s="23" t="s">
        <v>6149</v>
      </c>
      <c r="I3628" s="20"/>
      <c r="J3628" s="20"/>
      <c r="K3628" s="20"/>
      <c r="L3628" s="20"/>
      <c r="M3628" s="20"/>
      <c r="N3628" s="20"/>
      <c r="O3628" s="20"/>
      <c r="P3628" s="20"/>
      <c r="Q3628" s="20"/>
      <c r="R3628" s="20"/>
      <c r="S3628" s="20"/>
      <c r="T3628" s="20"/>
    </row>
    <row r="3629" spans="1:20">
      <c r="A3629" s="20"/>
      <c r="B3629" s="25" t="s">
        <v>6150</v>
      </c>
      <c r="C3629" s="25"/>
      <c r="D3629" s="25"/>
      <c r="E3629" s="25"/>
      <c r="F3629" s="25"/>
      <c r="G3629" s="25"/>
      <c r="H3629" s="26" t="s">
        <v>6146</v>
      </c>
      <c r="I3629" s="20"/>
      <c r="J3629" s="20"/>
      <c r="K3629" s="20"/>
      <c r="L3629" s="20"/>
      <c r="M3629" s="20"/>
      <c r="N3629" s="20"/>
      <c r="O3629" s="20"/>
      <c r="P3629" s="20"/>
      <c r="Q3629" s="20"/>
      <c r="R3629" s="20"/>
      <c r="S3629" s="20"/>
      <c r="T3629" s="20"/>
    </row>
    <row r="3630" spans="1:20">
      <c r="A3630" s="20"/>
      <c r="B3630" s="22"/>
      <c r="C3630" s="22" t="s">
        <v>6142</v>
      </c>
      <c r="D3630" s="22" t="s">
        <v>6143</v>
      </c>
      <c r="E3630" s="22" t="s">
        <v>209</v>
      </c>
      <c r="F3630" s="22" t="s">
        <v>6147</v>
      </c>
      <c r="G3630" s="22" t="s">
        <v>6148</v>
      </c>
      <c r="H3630" s="23" t="s">
        <v>6151</v>
      </c>
      <c r="I3630" s="20"/>
      <c r="J3630" s="20"/>
      <c r="K3630" s="20"/>
      <c r="L3630" s="20"/>
      <c r="M3630" s="20"/>
      <c r="N3630" s="20"/>
      <c r="O3630" s="20"/>
      <c r="P3630" s="20"/>
      <c r="Q3630" s="20"/>
      <c r="R3630" s="20"/>
      <c r="S3630" s="20"/>
      <c r="T3630" s="20"/>
    </row>
    <row r="3631" spans="1:20">
      <c r="A3631" s="20"/>
      <c r="B3631" s="25" t="s">
        <v>6152</v>
      </c>
      <c r="C3631" s="25"/>
      <c r="D3631" s="25"/>
      <c r="E3631" s="25"/>
      <c r="F3631" s="25"/>
      <c r="G3631" s="25"/>
      <c r="H3631" s="26" t="s">
        <v>5974</v>
      </c>
      <c r="I3631" s="20"/>
      <c r="J3631" s="20"/>
      <c r="K3631" s="20"/>
      <c r="L3631" s="20"/>
      <c r="M3631" s="20"/>
      <c r="N3631" s="20"/>
      <c r="O3631" s="20"/>
      <c r="P3631" s="20"/>
      <c r="Q3631" s="20"/>
      <c r="R3631" s="20"/>
      <c r="S3631" s="20"/>
      <c r="T3631" s="20"/>
    </row>
    <row r="3632" spans="1:20">
      <c r="A3632" s="20"/>
      <c r="B3632" s="22"/>
      <c r="C3632" s="22" t="s">
        <v>6153</v>
      </c>
      <c r="D3632" s="22" t="s">
        <v>5967</v>
      </c>
      <c r="E3632" s="22" t="s">
        <v>1873</v>
      </c>
      <c r="F3632" s="22" t="s">
        <v>5</v>
      </c>
      <c r="G3632" s="22" t="s">
        <v>5973</v>
      </c>
      <c r="H3632" s="23" t="s">
        <v>6154</v>
      </c>
      <c r="I3632" s="20"/>
      <c r="J3632" s="20"/>
      <c r="K3632" s="20"/>
      <c r="L3632" s="20"/>
      <c r="M3632" s="20"/>
      <c r="N3632" s="20"/>
      <c r="O3632" s="20"/>
      <c r="P3632" s="20"/>
      <c r="Q3632" s="20"/>
      <c r="R3632" s="20"/>
      <c r="S3632" s="20"/>
      <c r="T3632" s="20"/>
    </row>
    <row r="3633" spans="1:20">
      <c r="A3633" s="20"/>
      <c r="B3633" s="25" t="s">
        <v>6155</v>
      </c>
      <c r="C3633" s="25"/>
      <c r="D3633" s="25"/>
      <c r="E3633" s="25"/>
      <c r="F3633" s="25"/>
      <c r="G3633" s="25"/>
      <c r="H3633" s="26" t="s">
        <v>6156</v>
      </c>
      <c r="I3633" s="20"/>
      <c r="J3633" s="20"/>
      <c r="K3633" s="20"/>
      <c r="L3633" s="20"/>
      <c r="M3633" s="20"/>
      <c r="N3633" s="20"/>
      <c r="O3633" s="20"/>
      <c r="P3633" s="20"/>
      <c r="Q3633" s="20"/>
      <c r="R3633" s="20"/>
      <c r="S3633" s="20"/>
      <c r="T3633" s="20"/>
    </row>
    <row r="3634" spans="1:20">
      <c r="A3634" s="20"/>
      <c r="B3634" s="22"/>
      <c r="C3634" s="22" t="s">
        <v>6153</v>
      </c>
      <c r="D3634" s="22" t="s">
        <v>5967</v>
      </c>
      <c r="E3634" s="22" t="s">
        <v>1873</v>
      </c>
      <c r="F3634" s="22" t="s">
        <v>5</v>
      </c>
      <c r="G3634" s="22" t="s">
        <v>6157</v>
      </c>
      <c r="H3634" s="23" t="s">
        <v>6158</v>
      </c>
      <c r="I3634" s="20"/>
      <c r="J3634" s="20"/>
      <c r="K3634" s="20"/>
      <c r="L3634" s="20"/>
      <c r="M3634" s="20"/>
      <c r="N3634" s="20"/>
      <c r="O3634" s="20"/>
      <c r="P3634" s="20"/>
      <c r="Q3634" s="20"/>
      <c r="R3634" s="20"/>
      <c r="S3634" s="20"/>
      <c r="T3634" s="20"/>
    </row>
    <row r="3635" spans="1:20">
      <c r="A3635" s="20"/>
      <c r="B3635" s="25" t="s">
        <v>6159</v>
      </c>
      <c r="C3635" s="25"/>
      <c r="D3635" s="25"/>
      <c r="E3635" s="25"/>
      <c r="F3635" s="25"/>
      <c r="G3635" s="25"/>
      <c r="H3635" s="26" t="s">
        <v>6156</v>
      </c>
      <c r="I3635" s="20"/>
      <c r="J3635" s="20"/>
      <c r="K3635" s="20"/>
      <c r="L3635" s="20"/>
      <c r="M3635" s="20"/>
      <c r="N3635" s="20"/>
      <c r="O3635" s="20"/>
      <c r="P3635" s="20"/>
      <c r="Q3635" s="20"/>
      <c r="R3635" s="20"/>
      <c r="S3635" s="20"/>
      <c r="T3635" s="20"/>
    </row>
    <row r="3636" spans="1:20">
      <c r="A3636" s="20"/>
      <c r="B3636" s="22"/>
      <c r="C3636" s="22" t="s">
        <v>6153</v>
      </c>
      <c r="D3636" s="22" t="s">
        <v>5967</v>
      </c>
      <c r="E3636" s="22" t="s">
        <v>1873</v>
      </c>
      <c r="F3636" s="22" t="s">
        <v>5</v>
      </c>
      <c r="G3636" s="22" t="s">
        <v>6157</v>
      </c>
      <c r="H3636" s="23" t="s">
        <v>6158</v>
      </c>
      <c r="I3636" s="20"/>
      <c r="J3636" s="20"/>
      <c r="K3636" s="20"/>
      <c r="L3636" s="20"/>
      <c r="M3636" s="20"/>
      <c r="N3636" s="20"/>
      <c r="O3636" s="20"/>
      <c r="P3636" s="20"/>
      <c r="Q3636" s="20"/>
      <c r="R3636" s="20"/>
      <c r="S3636" s="20"/>
      <c r="T3636" s="20"/>
    </row>
    <row r="3637" spans="1:20">
      <c r="A3637" s="20"/>
      <c r="B3637" s="25" t="s">
        <v>6160</v>
      </c>
      <c r="C3637" s="25"/>
      <c r="D3637" s="25"/>
      <c r="E3637" s="25"/>
      <c r="F3637" s="25"/>
      <c r="G3637" s="25"/>
      <c r="H3637" s="26"/>
      <c r="I3637" s="20"/>
      <c r="J3637" s="20"/>
      <c r="K3637" s="20"/>
      <c r="L3637" s="20"/>
      <c r="M3637" s="20"/>
      <c r="N3637" s="20"/>
      <c r="O3637" s="20"/>
      <c r="P3637" s="20"/>
      <c r="Q3637" s="20"/>
      <c r="R3637" s="20"/>
      <c r="S3637" s="20"/>
      <c r="T3637" s="20"/>
    </row>
    <row r="3638" spans="1:20">
      <c r="A3638" s="20"/>
      <c r="B3638" s="22"/>
      <c r="C3638" s="22" t="s">
        <v>6161</v>
      </c>
      <c r="D3638" s="22" t="s">
        <v>6162</v>
      </c>
      <c r="E3638" s="22" t="s">
        <v>628</v>
      </c>
      <c r="F3638" s="22" t="s">
        <v>6163</v>
      </c>
      <c r="G3638" s="22" t="s">
        <v>6164</v>
      </c>
      <c r="H3638" s="23" t="s">
        <v>6165</v>
      </c>
      <c r="I3638" s="20"/>
      <c r="J3638" s="20"/>
      <c r="K3638" s="20"/>
      <c r="L3638" s="20"/>
      <c r="M3638" s="20"/>
      <c r="N3638" s="20"/>
      <c r="O3638" s="20"/>
      <c r="P3638" s="20"/>
      <c r="Q3638" s="20"/>
      <c r="R3638" s="20"/>
      <c r="S3638" s="20"/>
      <c r="T3638" s="20"/>
    </row>
    <row r="3639" spans="1:20">
      <c r="A3639" s="20"/>
      <c r="B3639" s="25" t="s">
        <v>6166</v>
      </c>
      <c r="C3639" s="25"/>
      <c r="D3639" s="25"/>
      <c r="E3639" s="25"/>
      <c r="F3639" s="25"/>
      <c r="G3639" s="25"/>
      <c r="H3639" s="26"/>
      <c r="I3639" s="20"/>
      <c r="J3639" s="20"/>
      <c r="K3639" s="20"/>
      <c r="L3639" s="20"/>
      <c r="M3639" s="20"/>
      <c r="N3639" s="20"/>
      <c r="O3639" s="20"/>
      <c r="P3639" s="20"/>
      <c r="Q3639" s="20"/>
      <c r="R3639" s="20"/>
      <c r="S3639" s="20"/>
      <c r="T3639" s="20"/>
    </row>
    <row r="3640" spans="1:20">
      <c r="A3640" s="20"/>
      <c r="B3640" s="22"/>
      <c r="C3640" s="22" t="s">
        <v>6167</v>
      </c>
      <c r="D3640" s="22" t="s">
        <v>5864</v>
      </c>
      <c r="E3640" s="22" t="s">
        <v>571</v>
      </c>
      <c r="F3640" s="22" t="s">
        <v>5865</v>
      </c>
      <c r="G3640" s="22" t="s">
        <v>5866</v>
      </c>
      <c r="H3640" s="23" t="s">
        <v>5867</v>
      </c>
      <c r="I3640" s="20"/>
      <c r="J3640" s="20"/>
      <c r="K3640" s="20"/>
      <c r="L3640" s="20"/>
      <c r="M3640" s="20"/>
      <c r="N3640" s="20"/>
      <c r="O3640" s="20"/>
      <c r="P3640" s="20"/>
      <c r="Q3640" s="20"/>
      <c r="R3640" s="20"/>
      <c r="S3640" s="20"/>
      <c r="T3640" s="20"/>
    </row>
    <row r="3641" spans="1:20">
      <c r="A3641" s="20"/>
      <c r="B3641" s="25" t="s">
        <v>6168</v>
      </c>
      <c r="C3641" s="25"/>
      <c r="D3641" s="25"/>
      <c r="E3641" s="25"/>
      <c r="F3641" s="25"/>
      <c r="G3641" s="25"/>
      <c r="H3641" s="26"/>
      <c r="I3641" s="20"/>
      <c r="J3641" s="20"/>
      <c r="K3641" s="20"/>
      <c r="L3641" s="20"/>
      <c r="M3641" s="20"/>
      <c r="N3641" s="20"/>
      <c r="O3641" s="20"/>
      <c r="P3641" s="20"/>
      <c r="Q3641" s="20"/>
      <c r="R3641" s="20"/>
      <c r="S3641" s="20"/>
      <c r="T3641" s="20"/>
    </row>
    <row r="3642" spans="1:20">
      <c r="A3642" s="20"/>
      <c r="B3642" s="22"/>
      <c r="C3642" s="22" t="s">
        <v>6169</v>
      </c>
      <c r="D3642" s="22" t="s">
        <v>5967</v>
      </c>
      <c r="E3642" s="22" t="s">
        <v>1873</v>
      </c>
      <c r="F3642" s="22" t="s">
        <v>5</v>
      </c>
      <c r="G3642" s="22" t="s">
        <v>6170</v>
      </c>
      <c r="H3642" s="23" t="s">
        <v>6171</v>
      </c>
      <c r="I3642" s="20"/>
      <c r="J3642" s="20"/>
      <c r="K3642" s="20"/>
      <c r="L3642" s="20"/>
      <c r="M3642" s="20"/>
      <c r="N3642" s="20"/>
      <c r="O3642" s="20"/>
      <c r="P3642" s="20"/>
      <c r="Q3642" s="20"/>
      <c r="R3642" s="20"/>
      <c r="S3642" s="20"/>
      <c r="T3642" s="20"/>
    </row>
    <row r="3643" spans="1:20">
      <c r="A3643" s="20"/>
      <c r="B3643" s="25"/>
      <c r="C3643" s="25" t="s">
        <v>6172</v>
      </c>
      <c r="D3643" s="25" t="s">
        <v>5967</v>
      </c>
      <c r="E3643" s="25" t="s">
        <v>1873</v>
      </c>
      <c r="F3643" s="25" t="s">
        <v>5</v>
      </c>
      <c r="G3643" s="25" t="s">
        <v>6173</v>
      </c>
      <c r="H3643" s="26" t="s">
        <v>5969</v>
      </c>
      <c r="I3643" s="20"/>
      <c r="J3643" s="20"/>
      <c r="K3643" s="20"/>
      <c r="L3643" s="20"/>
      <c r="M3643" s="20"/>
      <c r="N3643" s="20"/>
      <c r="O3643" s="20"/>
      <c r="P3643" s="20"/>
      <c r="Q3643" s="20"/>
      <c r="R3643" s="20"/>
      <c r="S3643" s="20"/>
      <c r="T3643" s="20"/>
    </row>
    <row r="3644" spans="1:20">
      <c r="A3644" s="20"/>
      <c r="B3644" s="22" t="s">
        <v>6174</v>
      </c>
      <c r="C3644" s="22"/>
      <c r="D3644" s="22"/>
      <c r="E3644" s="22"/>
      <c r="F3644" s="22"/>
      <c r="G3644" s="22"/>
      <c r="H3644" s="23"/>
      <c r="I3644" s="20"/>
      <c r="J3644" s="20"/>
      <c r="K3644" s="20"/>
      <c r="L3644" s="20"/>
      <c r="M3644" s="20"/>
      <c r="N3644" s="20"/>
      <c r="O3644" s="20"/>
      <c r="P3644" s="20"/>
      <c r="Q3644" s="20"/>
      <c r="R3644" s="20"/>
      <c r="S3644" s="20"/>
      <c r="T3644" s="20"/>
    </row>
    <row r="3645" spans="1:20">
      <c r="A3645" s="20"/>
      <c r="B3645" s="25"/>
      <c r="C3645" s="25" t="s">
        <v>6175</v>
      </c>
      <c r="D3645" s="25"/>
      <c r="E3645" s="25"/>
      <c r="F3645" s="25"/>
      <c r="G3645" s="25"/>
      <c r="H3645" s="26"/>
      <c r="I3645" s="20"/>
      <c r="J3645" s="20"/>
      <c r="K3645" s="20"/>
      <c r="L3645" s="20"/>
      <c r="M3645" s="20"/>
      <c r="N3645" s="20"/>
      <c r="O3645" s="20"/>
      <c r="P3645" s="20"/>
      <c r="Q3645" s="20"/>
      <c r="R3645" s="20"/>
      <c r="S3645" s="20"/>
      <c r="T3645" s="20"/>
    </row>
    <row r="3646" spans="1:20">
      <c r="A3646" s="20"/>
      <c r="B3646" s="22" t="s">
        <v>6176</v>
      </c>
      <c r="C3646" s="22"/>
      <c r="D3646" s="22" t="s">
        <v>5836</v>
      </c>
      <c r="E3646" s="22" t="s">
        <v>2041</v>
      </c>
      <c r="F3646" s="22" t="s">
        <v>5</v>
      </c>
      <c r="G3646" s="22" t="s">
        <v>6177</v>
      </c>
      <c r="H3646" s="23" t="s">
        <v>5861</v>
      </c>
      <c r="I3646" s="20"/>
      <c r="J3646" s="20"/>
      <c r="K3646" s="20"/>
      <c r="L3646" s="20"/>
      <c r="M3646" s="20"/>
      <c r="N3646" s="20"/>
      <c r="O3646" s="20"/>
      <c r="P3646" s="20"/>
      <c r="Q3646" s="20"/>
      <c r="R3646" s="20"/>
      <c r="S3646" s="20"/>
      <c r="T3646" s="20"/>
    </row>
    <row r="3647" spans="1:20">
      <c r="A3647" s="20"/>
      <c r="B3647" s="25"/>
      <c r="C3647" s="25" t="s">
        <v>6175</v>
      </c>
      <c r="D3647" s="25"/>
      <c r="E3647" s="25"/>
      <c r="F3647" s="25"/>
      <c r="G3647" s="25"/>
      <c r="H3647" s="26"/>
      <c r="I3647" s="20"/>
      <c r="J3647" s="20"/>
      <c r="K3647" s="20"/>
      <c r="L3647" s="20"/>
      <c r="M3647" s="20"/>
      <c r="N3647" s="20"/>
      <c r="O3647" s="20"/>
      <c r="P3647" s="20"/>
      <c r="Q3647" s="20"/>
      <c r="R3647" s="20"/>
      <c r="S3647" s="20"/>
      <c r="T3647" s="20"/>
    </row>
    <row r="3648" spans="1:20">
      <c r="A3648" s="20"/>
      <c r="B3648" s="22" t="s">
        <v>6178</v>
      </c>
      <c r="C3648" s="22"/>
      <c r="D3648" s="22"/>
      <c r="E3648" s="22"/>
      <c r="F3648" s="22"/>
      <c r="G3648" s="22"/>
      <c r="H3648" s="23"/>
      <c r="I3648" s="20"/>
      <c r="J3648" s="20"/>
      <c r="K3648" s="20"/>
      <c r="L3648" s="20"/>
      <c r="M3648" s="20"/>
      <c r="N3648" s="20"/>
      <c r="O3648" s="20"/>
      <c r="P3648" s="20"/>
      <c r="Q3648" s="20"/>
      <c r="R3648" s="20"/>
      <c r="S3648" s="20"/>
      <c r="T3648" s="20"/>
    </row>
    <row r="3649" spans="1:20">
      <c r="A3649" s="20"/>
      <c r="B3649" s="25"/>
      <c r="C3649" s="25" t="s">
        <v>6179</v>
      </c>
      <c r="D3649" s="25" t="s">
        <v>6180</v>
      </c>
      <c r="E3649" s="25" t="s">
        <v>185</v>
      </c>
      <c r="F3649" s="25" t="s">
        <v>6181</v>
      </c>
      <c r="G3649" s="25" t="s">
        <v>6182</v>
      </c>
      <c r="H3649" s="26" t="s">
        <v>6183</v>
      </c>
      <c r="I3649" s="20"/>
      <c r="J3649" s="20"/>
      <c r="K3649" s="20"/>
      <c r="L3649" s="20"/>
      <c r="M3649" s="20"/>
      <c r="N3649" s="20"/>
      <c r="O3649" s="20"/>
      <c r="P3649" s="20"/>
      <c r="Q3649" s="20"/>
      <c r="R3649" s="20"/>
      <c r="S3649" s="20"/>
      <c r="T3649" s="20"/>
    </row>
    <row r="3650" spans="1:20">
      <c r="A3650" s="20"/>
      <c r="B3650" s="22"/>
      <c r="C3650" s="22" t="s">
        <v>6184</v>
      </c>
      <c r="D3650" s="22"/>
      <c r="E3650" s="22"/>
      <c r="F3650" s="22"/>
      <c r="G3650" s="22"/>
      <c r="H3650" s="23" t="s">
        <v>6185</v>
      </c>
      <c r="I3650" s="20"/>
      <c r="J3650" s="20"/>
      <c r="K3650" s="20"/>
      <c r="L3650" s="20"/>
      <c r="M3650" s="20"/>
      <c r="N3650" s="20"/>
      <c r="O3650" s="20"/>
      <c r="P3650" s="20"/>
      <c r="Q3650" s="20"/>
      <c r="R3650" s="20"/>
      <c r="S3650" s="20"/>
      <c r="T3650" s="20"/>
    </row>
    <row r="3651" spans="1:20">
      <c r="A3651" s="20"/>
      <c r="B3651" s="25" t="s">
        <v>6186</v>
      </c>
      <c r="C3651" s="25"/>
      <c r="D3651" s="25"/>
      <c r="E3651" s="25"/>
      <c r="F3651" s="25"/>
      <c r="G3651" s="25"/>
      <c r="H3651" s="26" t="s">
        <v>6187</v>
      </c>
      <c r="I3651" s="20"/>
      <c r="J3651" s="20"/>
      <c r="K3651" s="20"/>
      <c r="L3651" s="20"/>
      <c r="M3651" s="20"/>
      <c r="N3651" s="20"/>
      <c r="O3651" s="20"/>
      <c r="P3651" s="20"/>
      <c r="Q3651" s="20"/>
      <c r="R3651" s="20"/>
      <c r="S3651" s="20"/>
      <c r="T3651" s="20"/>
    </row>
    <row r="3652" spans="1:20">
      <c r="A3652" s="20"/>
      <c r="B3652" s="22"/>
      <c r="C3652" s="22" t="s">
        <v>6188</v>
      </c>
      <c r="D3652" s="22" t="s">
        <v>6189</v>
      </c>
      <c r="E3652" s="22" t="s">
        <v>261</v>
      </c>
      <c r="F3652" s="22" t="s">
        <v>5</v>
      </c>
      <c r="G3652" s="22" t="s">
        <v>6190</v>
      </c>
      <c r="H3652" s="23" t="s">
        <v>6191</v>
      </c>
      <c r="I3652" s="20"/>
      <c r="J3652" s="20"/>
      <c r="K3652" s="20"/>
      <c r="L3652" s="20"/>
      <c r="M3652" s="20"/>
      <c r="N3652" s="20"/>
      <c r="O3652" s="20"/>
      <c r="P3652" s="20"/>
      <c r="Q3652" s="20"/>
      <c r="R3652" s="20"/>
      <c r="S3652" s="20"/>
      <c r="T3652" s="20"/>
    </row>
    <row r="3653" spans="1:20">
      <c r="A3653" s="20"/>
      <c r="B3653" s="25"/>
      <c r="C3653" s="25" t="s">
        <v>6192</v>
      </c>
      <c r="D3653" s="25"/>
      <c r="E3653" s="25"/>
      <c r="F3653" s="25"/>
      <c r="G3653" s="25"/>
      <c r="H3653" s="26"/>
      <c r="I3653" s="20"/>
      <c r="J3653" s="20"/>
      <c r="K3653" s="20"/>
      <c r="L3653" s="20"/>
      <c r="M3653" s="20"/>
      <c r="N3653" s="20"/>
      <c r="O3653" s="20"/>
      <c r="P3653" s="20"/>
      <c r="Q3653" s="20"/>
      <c r="R3653" s="20"/>
      <c r="S3653" s="20"/>
      <c r="T3653" s="20"/>
    </row>
    <row r="3654" spans="1:20">
      <c r="A3654" s="20"/>
      <c r="B3654" s="22" t="s">
        <v>6186</v>
      </c>
      <c r="C3654" s="22"/>
      <c r="D3654" s="22"/>
      <c r="E3654" s="22"/>
      <c r="F3654" s="22"/>
      <c r="G3654" s="22"/>
      <c r="H3654" s="23" t="s">
        <v>6187</v>
      </c>
      <c r="I3654" s="20"/>
      <c r="J3654" s="20"/>
      <c r="K3654" s="20"/>
      <c r="L3654" s="20"/>
      <c r="M3654" s="20"/>
      <c r="N3654" s="20"/>
      <c r="O3654" s="20"/>
      <c r="P3654" s="20"/>
      <c r="Q3654" s="20"/>
      <c r="R3654" s="20"/>
      <c r="S3654" s="20"/>
      <c r="T3654" s="20"/>
    </row>
    <row r="3655" spans="1:20">
      <c r="A3655" s="20"/>
      <c r="B3655" s="25"/>
      <c r="C3655" s="25" t="s">
        <v>6188</v>
      </c>
      <c r="D3655" s="25" t="s">
        <v>6034</v>
      </c>
      <c r="E3655" s="25" t="s">
        <v>1873</v>
      </c>
      <c r="F3655" s="25" t="s">
        <v>5849</v>
      </c>
      <c r="G3655" s="25" t="s">
        <v>6193</v>
      </c>
      <c r="H3655" s="26" t="s">
        <v>6194</v>
      </c>
      <c r="I3655" s="20"/>
      <c r="J3655" s="20"/>
      <c r="K3655" s="20"/>
      <c r="L3655" s="20"/>
      <c r="M3655" s="20"/>
      <c r="N3655" s="20"/>
      <c r="O3655" s="20"/>
      <c r="P3655" s="20"/>
      <c r="Q3655" s="20"/>
      <c r="R3655" s="20"/>
      <c r="S3655" s="20"/>
      <c r="T3655" s="20"/>
    </row>
    <row r="3656" spans="1:20">
      <c r="A3656" s="20"/>
      <c r="B3656" s="22"/>
      <c r="C3656" s="22" t="s">
        <v>6192</v>
      </c>
      <c r="D3656" s="22"/>
      <c r="E3656" s="22"/>
      <c r="F3656" s="22"/>
      <c r="G3656" s="22"/>
      <c r="H3656" s="23"/>
      <c r="I3656" s="20"/>
      <c r="J3656" s="20"/>
      <c r="K3656" s="20"/>
      <c r="L3656" s="20"/>
      <c r="M3656" s="20"/>
      <c r="N3656" s="20"/>
      <c r="O3656" s="20"/>
      <c r="P3656" s="20"/>
      <c r="Q3656" s="20"/>
      <c r="R3656" s="20"/>
      <c r="S3656" s="20"/>
      <c r="T3656" s="20"/>
    </row>
    <row r="3657" spans="1:20">
      <c r="A3657" s="20"/>
      <c r="B3657" s="25" t="s">
        <v>6195</v>
      </c>
      <c r="C3657" s="25"/>
      <c r="D3657" s="25"/>
      <c r="E3657" s="25"/>
      <c r="F3657" s="25"/>
      <c r="G3657" s="25"/>
      <c r="H3657" s="26"/>
      <c r="I3657" s="20"/>
      <c r="J3657" s="20"/>
      <c r="K3657" s="20"/>
      <c r="L3657" s="20"/>
      <c r="M3657" s="20"/>
      <c r="N3657" s="20"/>
      <c r="O3657" s="20"/>
      <c r="P3657" s="20"/>
      <c r="Q3657" s="20"/>
      <c r="R3657" s="20"/>
      <c r="S3657" s="20"/>
      <c r="T3657" s="20"/>
    </row>
    <row r="3658" spans="1:20">
      <c r="A3658" s="20"/>
      <c r="B3658" s="22"/>
      <c r="C3658" s="22" t="s">
        <v>6188</v>
      </c>
      <c r="D3658" s="22" t="s">
        <v>6034</v>
      </c>
      <c r="E3658" s="22" t="s">
        <v>1873</v>
      </c>
      <c r="F3658" s="22" t="s">
        <v>5849</v>
      </c>
      <c r="G3658" s="22" t="s">
        <v>6193</v>
      </c>
      <c r="H3658" s="23" t="s">
        <v>6187</v>
      </c>
      <c r="I3658" s="20"/>
      <c r="J3658" s="20"/>
      <c r="K3658" s="20"/>
      <c r="L3658" s="20"/>
      <c r="M3658" s="20"/>
      <c r="N3658" s="20"/>
      <c r="O3658" s="20"/>
      <c r="P3658" s="20"/>
      <c r="Q3658" s="20"/>
      <c r="R3658" s="20"/>
      <c r="S3658" s="20"/>
      <c r="T3658" s="20"/>
    </row>
    <row r="3659" spans="1:20">
      <c r="A3659" s="20"/>
      <c r="B3659" s="25"/>
      <c r="C3659" s="25" t="s">
        <v>6192</v>
      </c>
      <c r="D3659" s="25"/>
      <c r="E3659" s="25"/>
      <c r="F3659" s="25"/>
      <c r="G3659" s="25"/>
      <c r="H3659" s="26"/>
      <c r="I3659" s="20"/>
      <c r="J3659" s="20"/>
      <c r="K3659" s="20"/>
      <c r="L3659" s="20"/>
      <c r="M3659" s="20"/>
      <c r="N3659" s="20"/>
      <c r="O3659" s="20"/>
      <c r="P3659" s="20"/>
      <c r="Q3659" s="20"/>
      <c r="R3659" s="20"/>
      <c r="S3659" s="20"/>
      <c r="T3659" s="20"/>
    </row>
    <row r="3660" spans="1:20">
      <c r="A3660" s="20"/>
      <c r="B3660" s="22"/>
      <c r="C3660" s="22"/>
      <c r="D3660" s="22"/>
      <c r="E3660" s="22"/>
      <c r="F3660" s="22"/>
      <c r="G3660" s="22"/>
      <c r="H3660" s="23" t="s">
        <v>6194</v>
      </c>
      <c r="I3660" s="20"/>
      <c r="J3660" s="20"/>
      <c r="K3660" s="20"/>
      <c r="L3660" s="20"/>
      <c r="M3660" s="20"/>
      <c r="N3660" s="20"/>
      <c r="O3660" s="20"/>
      <c r="P3660" s="20"/>
      <c r="Q3660" s="20"/>
      <c r="R3660" s="20"/>
      <c r="S3660" s="20"/>
      <c r="T3660" s="20"/>
    </row>
    <row r="3661" spans="1:20">
      <c r="A3661" s="20"/>
      <c r="B3661" s="25" t="s">
        <v>6196</v>
      </c>
      <c r="C3661" s="25"/>
      <c r="D3661" s="25"/>
      <c r="E3661" s="25"/>
      <c r="F3661" s="25"/>
      <c r="G3661" s="25"/>
      <c r="H3661" s="26"/>
      <c r="I3661" s="20"/>
      <c r="J3661" s="20"/>
      <c r="K3661" s="20"/>
      <c r="L3661" s="20"/>
      <c r="M3661" s="20"/>
      <c r="N3661" s="20"/>
      <c r="O3661" s="20"/>
      <c r="P3661" s="20"/>
      <c r="Q3661" s="20"/>
      <c r="R3661" s="20"/>
      <c r="S3661" s="20"/>
      <c r="T3661" s="20"/>
    </row>
    <row r="3662" spans="1:20">
      <c r="A3662" s="20"/>
      <c r="B3662" s="22"/>
      <c r="C3662" s="22" t="s">
        <v>6197</v>
      </c>
      <c r="D3662" s="22" t="s">
        <v>5972</v>
      </c>
      <c r="E3662" s="22" t="s">
        <v>598</v>
      </c>
      <c r="F3662" s="22" t="s">
        <v>5</v>
      </c>
      <c r="G3662" s="22" t="s">
        <v>6177</v>
      </c>
      <c r="H3662" s="23" t="s">
        <v>5861</v>
      </c>
      <c r="I3662" s="20"/>
      <c r="J3662" s="20"/>
      <c r="K3662" s="20"/>
      <c r="L3662" s="20"/>
      <c r="M3662" s="20"/>
      <c r="N3662" s="20"/>
      <c r="O3662" s="20"/>
      <c r="P3662" s="20"/>
      <c r="Q3662" s="20"/>
      <c r="R3662" s="20"/>
      <c r="S3662" s="20"/>
      <c r="T3662" s="20"/>
    </row>
    <row r="3663" spans="1:20">
      <c r="A3663" s="20"/>
      <c r="B3663" s="25" t="s">
        <v>6198</v>
      </c>
      <c r="C3663" s="25"/>
      <c r="D3663" s="25"/>
      <c r="E3663" s="25"/>
      <c r="F3663" s="25"/>
      <c r="G3663" s="25"/>
      <c r="H3663" s="26"/>
      <c r="I3663" s="20"/>
      <c r="J3663" s="20"/>
      <c r="K3663" s="20"/>
      <c r="L3663" s="20"/>
      <c r="M3663" s="20"/>
      <c r="N3663" s="20"/>
      <c r="O3663" s="20"/>
      <c r="P3663" s="20"/>
      <c r="Q3663" s="20"/>
      <c r="R3663" s="20"/>
      <c r="S3663" s="20"/>
      <c r="T3663" s="20"/>
    </row>
    <row r="3664" spans="1:20">
      <c r="A3664" s="20"/>
      <c r="B3664" s="22"/>
      <c r="C3664" s="22" t="s">
        <v>6199</v>
      </c>
      <c r="D3664" s="22" t="s">
        <v>6200</v>
      </c>
      <c r="E3664" s="22" t="s">
        <v>261</v>
      </c>
      <c r="F3664" s="22" t="s">
        <v>6201</v>
      </c>
      <c r="G3664" s="22" t="s">
        <v>6202</v>
      </c>
      <c r="H3664" s="23" t="s">
        <v>2871</v>
      </c>
      <c r="I3664" s="20"/>
      <c r="J3664" s="20"/>
      <c r="K3664" s="20"/>
      <c r="L3664" s="20"/>
      <c r="M3664" s="20"/>
      <c r="N3664" s="20"/>
      <c r="O3664" s="20"/>
      <c r="P3664" s="20"/>
      <c r="Q3664" s="20"/>
      <c r="R3664" s="20"/>
      <c r="S3664" s="20"/>
      <c r="T3664" s="20"/>
    </row>
    <row r="3665" spans="1:20">
      <c r="A3665" s="20"/>
      <c r="B3665" s="25" t="s">
        <v>6203</v>
      </c>
      <c r="C3665" s="25"/>
      <c r="D3665" s="25"/>
      <c r="E3665" s="25"/>
      <c r="F3665" s="25"/>
      <c r="G3665" s="25"/>
      <c r="H3665" s="26"/>
      <c r="I3665" s="20"/>
      <c r="J3665" s="20"/>
      <c r="K3665" s="20"/>
      <c r="L3665" s="20"/>
      <c r="M3665" s="20"/>
      <c r="N3665" s="20"/>
      <c r="O3665" s="20"/>
      <c r="P3665" s="20"/>
      <c r="Q3665" s="20"/>
      <c r="R3665" s="20"/>
      <c r="S3665" s="20"/>
      <c r="T3665" s="20"/>
    </row>
    <row r="3666" spans="1:20">
      <c r="A3666" s="20"/>
      <c r="B3666" s="22"/>
      <c r="C3666" s="22" t="s">
        <v>6204</v>
      </c>
      <c r="D3666" s="22" t="s">
        <v>6205</v>
      </c>
      <c r="E3666" s="22" t="s">
        <v>247</v>
      </c>
      <c r="F3666" s="22" t="s">
        <v>6206</v>
      </c>
      <c r="G3666" s="22" t="s">
        <v>6207</v>
      </c>
      <c r="H3666" s="23" t="s">
        <v>5900</v>
      </c>
      <c r="I3666" s="20"/>
      <c r="J3666" s="20"/>
      <c r="K3666" s="20"/>
      <c r="L3666" s="20"/>
      <c r="M3666" s="20"/>
      <c r="N3666" s="20"/>
      <c r="O3666" s="20"/>
      <c r="P3666" s="20"/>
      <c r="Q3666" s="20"/>
      <c r="R3666" s="20"/>
      <c r="S3666" s="20"/>
      <c r="T3666" s="20"/>
    </row>
    <row r="3667" spans="1:20">
      <c r="A3667" s="20"/>
      <c r="B3667" s="25" t="s">
        <v>6208</v>
      </c>
      <c r="C3667" s="25"/>
      <c r="D3667" s="25"/>
      <c r="E3667" s="25"/>
      <c r="F3667" s="25"/>
      <c r="G3667" s="25"/>
      <c r="H3667" s="26" t="s">
        <v>6209</v>
      </c>
      <c r="I3667" s="20"/>
      <c r="J3667" s="20"/>
      <c r="K3667" s="20"/>
      <c r="L3667" s="20"/>
      <c r="M3667" s="20"/>
      <c r="N3667" s="20"/>
      <c r="O3667" s="20"/>
      <c r="P3667" s="20"/>
      <c r="Q3667" s="20"/>
      <c r="R3667" s="20"/>
      <c r="S3667" s="20"/>
      <c r="T3667" s="20"/>
    </row>
    <row r="3668" spans="1:20">
      <c r="A3668" s="20"/>
      <c r="B3668" s="22"/>
      <c r="C3668" s="22" t="s">
        <v>6210</v>
      </c>
      <c r="D3668" s="22" t="s">
        <v>6034</v>
      </c>
      <c r="E3668" s="22" t="s">
        <v>193</v>
      </c>
      <c r="F3668" s="22" t="s">
        <v>6137</v>
      </c>
      <c r="G3668" s="22" t="s">
        <v>6211</v>
      </c>
      <c r="H3668" s="23" t="s">
        <v>6212</v>
      </c>
      <c r="I3668" s="20"/>
      <c r="J3668" s="20"/>
      <c r="K3668" s="20"/>
      <c r="L3668" s="20"/>
      <c r="M3668" s="20"/>
      <c r="N3668" s="20"/>
      <c r="O3668" s="20"/>
      <c r="P3668" s="20"/>
      <c r="Q3668" s="20"/>
      <c r="R3668" s="20"/>
      <c r="S3668" s="20"/>
      <c r="T3668" s="20"/>
    </row>
    <row r="3669" spans="1:20">
      <c r="A3669" s="20"/>
      <c r="B3669" s="25" t="s">
        <v>6213</v>
      </c>
      <c r="C3669" s="25"/>
      <c r="D3669" s="25"/>
      <c r="E3669" s="25"/>
      <c r="F3669" s="25"/>
      <c r="G3669" s="25"/>
      <c r="H3669" s="26"/>
      <c r="I3669" s="20"/>
      <c r="J3669" s="20"/>
      <c r="K3669" s="20"/>
      <c r="L3669" s="20"/>
      <c r="M3669" s="20"/>
      <c r="N3669" s="20"/>
      <c r="O3669" s="20"/>
      <c r="P3669" s="20"/>
      <c r="Q3669" s="20"/>
      <c r="R3669" s="20"/>
      <c r="S3669" s="20"/>
      <c r="T3669" s="20"/>
    </row>
    <row r="3670" spans="1:20">
      <c r="A3670" s="20"/>
      <c r="B3670" s="22"/>
      <c r="C3670" s="22" t="s">
        <v>6214</v>
      </c>
      <c r="D3670" s="22"/>
      <c r="E3670" s="22"/>
      <c r="F3670" s="22"/>
      <c r="G3670" s="22"/>
      <c r="H3670" s="23"/>
      <c r="I3670" s="20"/>
      <c r="J3670" s="20"/>
      <c r="K3670" s="20"/>
      <c r="L3670" s="20"/>
      <c r="M3670" s="20"/>
      <c r="N3670" s="20"/>
      <c r="O3670" s="20"/>
      <c r="P3670" s="20"/>
      <c r="Q3670" s="20"/>
      <c r="R3670" s="20"/>
      <c r="S3670" s="20"/>
      <c r="T3670" s="20"/>
    </row>
    <row r="3671" spans="1:20">
      <c r="A3671" s="20"/>
      <c r="B3671" s="25" t="s">
        <v>6215</v>
      </c>
      <c r="C3671" s="25"/>
      <c r="D3671" s="25" t="s">
        <v>5858</v>
      </c>
      <c r="E3671" s="25" t="s">
        <v>28</v>
      </c>
      <c r="F3671" s="25" t="s">
        <v>5859</v>
      </c>
      <c r="G3671" s="25" t="s">
        <v>5860</v>
      </c>
      <c r="H3671" s="26" t="s">
        <v>5861</v>
      </c>
      <c r="I3671" s="20"/>
      <c r="J3671" s="20"/>
      <c r="K3671" s="20"/>
      <c r="L3671" s="20"/>
      <c r="M3671" s="20"/>
      <c r="N3671" s="20"/>
      <c r="O3671" s="20"/>
      <c r="P3671" s="20"/>
      <c r="Q3671" s="20"/>
      <c r="R3671" s="20"/>
      <c r="S3671" s="20"/>
      <c r="T3671" s="20"/>
    </row>
    <row r="3672" spans="1:20">
      <c r="A3672" s="20"/>
      <c r="B3672" s="22"/>
      <c r="C3672" s="22" t="s">
        <v>6214</v>
      </c>
      <c r="D3672" s="22"/>
      <c r="E3672" s="22"/>
      <c r="F3672" s="22"/>
      <c r="G3672" s="22"/>
      <c r="H3672" s="23"/>
      <c r="I3672" s="20"/>
      <c r="J3672" s="20"/>
      <c r="K3672" s="20"/>
      <c r="L3672" s="20"/>
      <c r="M3672" s="20"/>
      <c r="N3672" s="20"/>
      <c r="O3672" s="20"/>
      <c r="P3672" s="20"/>
      <c r="Q3672" s="20"/>
      <c r="R3672" s="20"/>
      <c r="S3672" s="20"/>
      <c r="T3672" s="20"/>
    </row>
    <row r="3673" spans="1:20">
      <c r="A3673" s="20"/>
      <c r="B3673" s="22" t="s">
        <v>6216</v>
      </c>
      <c r="C3673" s="22"/>
      <c r="D3673" s="22"/>
      <c r="E3673" s="22"/>
      <c r="F3673" s="22"/>
      <c r="G3673" s="22"/>
      <c r="H3673" s="22"/>
      <c r="I3673" s="22"/>
      <c r="J3673" s="22"/>
      <c r="K3673" s="22"/>
      <c r="L3673" s="22"/>
      <c r="M3673" s="23"/>
      <c r="N3673" s="20"/>
      <c r="O3673" s="20"/>
      <c r="P3673" s="20"/>
      <c r="Q3673" s="20"/>
      <c r="R3673" s="20"/>
      <c r="S3673" s="20"/>
      <c r="T3673" s="20"/>
    </row>
    <row r="3674" spans="1:20">
      <c r="A3674" s="20"/>
      <c r="B3674" s="25"/>
      <c r="C3674" s="25"/>
      <c r="D3674" s="25"/>
      <c r="E3674" s="25" t="s">
        <v>6217</v>
      </c>
      <c r="F3674" s="25"/>
      <c r="G3674" s="25"/>
      <c r="H3674" s="25" t="s">
        <v>5884</v>
      </c>
      <c r="I3674" s="25"/>
      <c r="J3674" s="25" t="s">
        <v>636</v>
      </c>
      <c r="K3674" s="25" t="s">
        <v>5</v>
      </c>
      <c r="L3674" s="25" t="s">
        <v>6218</v>
      </c>
      <c r="M3674" s="26" t="s">
        <v>1260</v>
      </c>
      <c r="N3674" s="20"/>
      <c r="O3674" s="20"/>
      <c r="P3674" s="20"/>
      <c r="Q3674" s="20"/>
      <c r="R3674" s="20"/>
      <c r="S3674" s="20"/>
      <c r="T3674" s="20"/>
    </row>
    <row r="3675" spans="1:20">
      <c r="A3675" s="20"/>
      <c r="B3675" s="22" t="s">
        <v>6219</v>
      </c>
      <c r="C3675" s="22"/>
      <c r="D3675" s="22"/>
      <c r="E3675" s="22"/>
      <c r="F3675" s="22"/>
      <c r="G3675" s="22"/>
      <c r="H3675" s="22"/>
      <c r="I3675" s="22"/>
      <c r="J3675" s="22"/>
      <c r="K3675" s="22"/>
      <c r="L3675" s="22"/>
      <c r="M3675" s="23"/>
      <c r="N3675" s="20"/>
      <c r="O3675" s="20"/>
      <c r="P3675" s="20"/>
      <c r="Q3675" s="20"/>
      <c r="R3675" s="20"/>
      <c r="S3675" s="20"/>
      <c r="T3675" s="20"/>
    </row>
    <row r="3676" spans="1:20">
      <c r="A3676" s="20"/>
      <c r="B3676" s="25"/>
      <c r="C3676" s="25"/>
      <c r="D3676" s="25"/>
      <c r="E3676" s="25" t="s">
        <v>6217</v>
      </c>
      <c r="F3676" s="25"/>
      <c r="G3676" s="25"/>
      <c r="H3676" s="25" t="s">
        <v>5898</v>
      </c>
      <c r="I3676" s="25"/>
      <c r="J3676" s="25" t="s">
        <v>261</v>
      </c>
      <c r="K3676" s="25" t="s">
        <v>3811</v>
      </c>
      <c r="L3676" s="25" t="s">
        <v>6220</v>
      </c>
      <c r="M3676" s="26" t="s">
        <v>1260</v>
      </c>
      <c r="N3676" s="20"/>
      <c r="O3676" s="20"/>
      <c r="P3676" s="20"/>
      <c r="Q3676" s="20"/>
      <c r="R3676" s="20"/>
      <c r="S3676" s="20"/>
      <c r="T3676" s="20"/>
    </row>
    <row r="3677" spans="1:20">
      <c r="A3677" s="20"/>
      <c r="B3677" s="22" t="s">
        <v>6221</v>
      </c>
      <c r="C3677" s="22"/>
      <c r="D3677" s="22"/>
      <c r="E3677" s="22"/>
      <c r="F3677" s="22"/>
      <c r="G3677" s="22"/>
      <c r="H3677" s="22"/>
      <c r="I3677" s="22"/>
      <c r="J3677" s="22"/>
      <c r="K3677" s="22"/>
      <c r="L3677" s="22"/>
      <c r="M3677" s="23" t="s">
        <v>6222</v>
      </c>
      <c r="N3677" s="20"/>
      <c r="O3677" s="20"/>
      <c r="P3677" s="20"/>
      <c r="Q3677" s="20"/>
      <c r="R3677" s="20"/>
      <c r="S3677" s="20"/>
      <c r="T3677" s="20"/>
    </row>
    <row r="3678" spans="1:20">
      <c r="A3678" s="20"/>
      <c r="B3678" s="25"/>
      <c r="C3678" s="25"/>
      <c r="D3678" s="25"/>
      <c r="E3678" s="25" t="s">
        <v>6223</v>
      </c>
      <c r="F3678" s="25"/>
      <c r="G3678" s="25"/>
      <c r="H3678" s="25" t="s">
        <v>6224</v>
      </c>
      <c r="I3678" s="25"/>
      <c r="J3678" s="25" t="s">
        <v>155</v>
      </c>
      <c r="K3678" s="25" t="s">
        <v>5954</v>
      </c>
      <c r="L3678" s="25" t="s">
        <v>6225</v>
      </c>
      <c r="M3678" s="26" t="s">
        <v>6226</v>
      </c>
      <c r="N3678" s="20"/>
      <c r="O3678" s="20"/>
      <c r="P3678" s="20"/>
      <c r="Q3678" s="20"/>
      <c r="R3678" s="20"/>
      <c r="S3678" s="20"/>
      <c r="T3678" s="20"/>
    </row>
    <row r="3679" spans="1:20">
      <c r="A3679" s="20"/>
      <c r="B3679" s="22"/>
      <c r="C3679" s="22"/>
      <c r="D3679" s="22"/>
      <c r="E3679" s="22" t="s">
        <v>6227</v>
      </c>
      <c r="F3679" s="22"/>
      <c r="G3679" s="22"/>
      <c r="H3679" s="22"/>
      <c r="I3679" s="22"/>
      <c r="J3679" s="22"/>
      <c r="K3679" s="22"/>
      <c r="L3679" s="22"/>
      <c r="M3679" s="23"/>
      <c r="N3679" s="20"/>
      <c r="O3679" s="20"/>
      <c r="P3679" s="20"/>
      <c r="Q3679" s="20"/>
      <c r="R3679" s="20"/>
      <c r="S3679" s="20"/>
      <c r="T3679" s="20"/>
    </row>
    <row r="3680" spans="1:20">
      <c r="A3680" s="20"/>
      <c r="B3680" s="25" t="s">
        <v>6228</v>
      </c>
      <c r="C3680" s="25"/>
      <c r="D3680" s="25"/>
      <c r="E3680" s="25"/>
      <c r="F3680" s="25"/>
      <c r="G3680" s="25"/>
      <c r="H3680" s="25"/>
      <c r="I3680" s="25"/>
      <c r="J3680" s="25"/>
      <c r="K3680" s="25"/>
      <c r="L3680" s="25"/>
      <c r="M3680" s="26"/>
      <c r="N3680" s="20"/>
      <c r="O3680" s="20"/>
      <c r="P3680" s="20"/>
      <c r="Q3680" s="20"/>
      <c r="R3680" s="20"/>
      <c r="S3680" s="20"/>
      <c r="T3680" s="20"/>
    </row>
    <row r="3681" spans="1:20">
      <c r="A3681" s="20"/>
      <c r="B3681" s="22"/>
      <c r="C3681" s="22"/>
      <c r="D3681" s="22"/>
      <c r="E3681" s="22" t="s">
        <v>6229</v>
      </c>
      <c r="F3681" s="22"/>
      <c r="G3681" s="22"/>
      <c r="H3681" s="22" t="s">
        <v>5858</v>
      </c>
      <c r="I3681" s="22"/>
      <c r="J3681" s="22" t="s">
        <v>28</v>
      </c>
      <c r="K3681" s="22" t="s">
        <v>5859</v>
      </c>
      <c r="L3681" s="22" t="s">
        <v>5860</v>
      </c>
      <c r="M3681" s="23" t="s">
        <v>5861</v>
      </c>
      <c r="N3681" s="20"/>
      <c r="O3681" s="20"/>
      <c r="P3681" s="20"/>
      <c r="Q3681" s="20"/>
      <c r="R3681" s="20"/>
      <c r="S3681" s="20"/>
      <c r="T3681" s="20"/>
    </row>
    <row r="3682" spans="1:20">
      <c r="A3682" s="20"/>
      <c r="B3682" s="25"/>
      <c r="C3682" s="25"/>
      <c r="D3682" s="25"/>
      <c r="E3682" s="25" t="s">
        <v>6230</v>
      </c>
      <c r="F3682" s="25"/>
      <c r="G3682" s="25"/>
      <c r="H3682" s="25"/>
      <c r="I3682" s="25"/>
      <c r="J3682" s="25"/>
      <c r="K3682" s="25"/>
      <c r="L3682" s="25"/>
      <c r="M3682" s="26"/>
      <c r="N3682" s="20"/>
      <c r="O3682" s="20"/>
      <c r="P3682" s="20"/>
      <c r="Q3682" s="20"/>
      <c r="R3682" s="20"/>
      <c r="S3682" s="20"/>
      <c r="T3682" s="20"/>
    </row>
    <row r="3683" spans="1:20">
      <c r="A3683" s="20"/>
      <c r="B3683" s="22" t="s">
        <v>6231</v>
      </c>
      <c r="C3683" s="22"/>
      <c r="D3683" s="22"/>
      <c r="E3683" s="22"/>
      <c r="F3683" s="22"/>
      <c r="G3683" s="22"/>
      <c r="H3683" s="22"/>
      <c r="I3683" s="22"/>
      <c r="J3683" s="22"/>
      <c r="K3683" s="22"/>
      <c r="L3683" s="22"/>
      <c r="M3683" s="23"/>
      <c r="N3683" s="20"/>
      <c r="O3683" s="20"/>
      <c r="P3683" s="20"/>
      <c r="Q3683" s="20"/>
      <c r="R3683" s="20"/>
      <c r="S3683" s="20"/>
      <c r="T3683" s="20"/>
    </row>
    <row r="3684" spans="1:20">
      <c r="A3684" s="20"/>
      <c r="B3684" s="25"/>
      <c r="C3684" s="25"/>
      <c r="D3684" s="25"/>
      <c r="E3684" s="25" t="s">
        <v>6232</v>
      </c>
      <c r="F3684" s="25"/>
      <c r="G3684" s="25"/>
      <c r="H3684" s="25" t="s">
        <v>6233</v>
      </c>
      <c r="I3684" s="25"/>
      <c r="J3684" s="25" t="s">
        <v>28</v>
      </c>
      <c r="K3684" s="25" t="s">
        <v>5842</v>
      </c>
      <c r="L3684" s="25" t="s">
        <v>6234</v>
      </c>
      <c r="M3684" s="26"/>
      <c r="N3684" s="20"/>
      <c r="O3684" s="20"/>
      <c r="P3684" s="20"/>
      <c r="Q3684" s="20"/>
      <c r="R3684" s="20"/>
      <c r="S3684" s="20"/>
      <c r="T3684" s="20"/>
    </row>
    <row r="3685" spans="1:20">
      <c r="A3685" s="20"/>
      <c r="B3685" s="22" t="s">
        <v>6235</v>
      </c>
      <c r="C3685" s="22"/>
      <c r="D3685" s="22"/>
      <c r="E3685" s="22"/>
      <c r="F3685" s="22"/>
      <c r="G3685" s="22"/>
      <c r="H3685" s="22"/>
      <c r="I3685" s="22"/>
      <c r="J3685" s="22"/>
      <c r="K3685" s="22"/>
      <c r="L3685" s="22"/>
      <c r="M3685" s="23" t="s">
        <v>1260</v>
      </c>
      <c r="N3685" s="20"/>
      <c r="O3685" s="20"/>
      <c r="P3685" s="20"/>
      <c r="Q3685" s="20"/>
      <c r="R3685" s="20"/>
      <c r="S3685" s="20"/>
      <c r="T3685" s="20"/>
    </row>
    <row r="3686" spans="1:20">
      <c r="A3686" s="20"/>
      <c r="B3686" s="25"/>
      <c r="C3686" s="25"/>
      <c r="D3686" s="25"/>
      <c r="E3686" s="25" t="s">
        <v>6232</v>
      </c>
      <c r="F3686" s="25"/>
      <c r="G3686" s="25"/>
      <c r="H3686" s="25" t="s">
        <v>6233</v>
      </c>
      <c r="I3686" s="25"/>
      <c r="J3686" s="25" t="s">
        <v>28</v>
      </c>
      <c r="K3686" s="25" t="s">
        <v>5842</v>
      </c>
      <c r="L3686" s="25" t="s">
        <v>6234</v>
      </c>
      <c r="M3686" s="26"/>
      <c r="N3686" s="20"/>
      <c r="O3686" s="20"/>
      <c r="P3686" s="20"/>
      <c r="Q3686" s="20"/>
      <c r="R3686" s="20"/>
      <c r="S3686" s="20"/>
      <c r="T3686" s="20"/>
    </row>
    <row r="3687" spans="1:20">
      <c r="A3687" s="20"/>
      <c r="B3687" s="22" t="s">
        <v>6236</v>
      </c>
      <c r="C3687" s="22"/>
      <c r="D3687" s="22"/>
      <c r="E3687" s="22" t="s">
        <v>6237</v>
      </c>
      <c r="F3687" s="22"/>
      <c r="G3687" s="22">
        <v>7.5</v>
      </c>
      <c r="H3687" s="22"/>
      <c r="I3687" s="22" t="s">
        <v>6238</v>
      </c>
      <c r="J3687" s="22" t="s">
        <v>1873</v>
      </c>
      <c r="K3687" s="22" t="s">
        <v>5849</v>
      </c>
      <c r="L3687" s="22" t="s">
        <v>5850</v>
      </c>
      <c r="M3687" s="23" t="s">
        <v>6239</v>
      </c>
      <c r="N3687" s="20"/>
      <c r="O3687" s="20"/>
      <c r="P3687" s="20"/>
      <c r="Q3687" s="20"/>
      <c r="R3687" s="20"/>
      <c r="S3687" s="20"/>
      <c r="T3687" s="20"/>
    </row>
    <row r="3688" spans="1:20">
      <c r="A3688" s="20"/>
      <c r="B3688" s="25" t="s">
        <v>6240</v>
      </c>
      <c r="C3688" s="25"/>
      <c r="D3688" s="25"/>
      <c r="E3688" s="25" t="s">
        <v>6241</v>
      </c>
      <c r="F3688" s="25"/>
      <c r="G3688" s="25"/>
      <c r="H3688" s="25" t="s">
        <v>5946</v>
      </c>
      <c r="I3688" s="25"/>
      <c r="J3688" s="25" t="s">
        <v>209</v>
      </c>
      <c r="K3688" s="25" t="s">
        <v>6242</v>
      </c>
      <c r="L3688" s="25" t="s">
        <v>6243</v>
      </c>
      <c r="M3688" s="26" t="s">
        <v>6244</v>
      </c>
      <c r="N3688" s="20"/>
      <c r="O3688" s="20"/>
      <c r="P3688" s="20"/>
      <c r="Q3688" s="20"/>
      <c r="R3688" s="20"/>
      <c r="S3688" s="20"/>
      <c r="T3688" s="20"/>
    </row>
    <row r="3689" spans="1:20">
      <c r="A3689" s="20"/>
      <c r="B3689" s="22" t="s">
        <v>6245</v>
      </c>
      <c r="C3689" s="22"/>
      <c r="D3689" s="22"/>
      <c r="E3689" s="22"/>
      <c r="F3689" s="22"/>
      <c r="G3689" s="22"/>
      <c r="H3689" s="22"/>
      <c r="I3689" s="22"/>
      <c r="J3689" s="22"/>
      <c r="K3689" s="22"/>
      <c r="L3689" s="22"/>
      <c r="M3689" s="23"/>
      <c r="N3689" s="20"/>
      <c r="O3689" s="20"/>
      <c r="P3689" s="20"/>
      <c r="Q3689" s="20"/>
      <c r="R3689" s="20"/>
      <c r="S3689" s="20"/>
      <c r="T3689" s="20"/>
    </row>
    <row r="3690" spans="1:20">
      <c r="A3690" s="20"/>
      <c r="B3690" s="25"/>
      <c r="C3690" s="25"/>
      <c r="D3690" s="25"/>
      <c r="E3690" s="25" t="s">
        <v>6246</v>
      </c>
      <c r="F3690" s="25"/>
      <c r="G3690" s="25"/>
      <c r="H3690" s="25"/>
      <c r="I3690" s="25"/>
      <c r="J3690" s="25"/>
      <c r="K3690" s="25"/>
      <c r="L3690" s="25"/>
      <c r="M3690" s="26"/>
      <c r="N3690" s="20"/>
      <c r="O3690" s="20"/>
      <c r="P3690" s="20"/>
      <c r="Q3690" s="20"/>
      <c r="R3690" s="20"/>
      <c r="S3690" s="20"/>
      <c r="T3690" s="20"/>
    </row>
    <row r="3691" spans="1:20">
      <c r="A3691" s="20"/>
      <c r="B3691" s="22" t="s">
        <v>6247</v>
      </c>
      <c r="C3691" s="22"/>
      <c r="D3691" s="22"/>
      <c r="E3691" s="22"/>
      <c r="F3691" s="22"/>
      <c r="G3691" s="22"/>
      <c r="H3691" s="22"/>
      <c r="I3691" s="22"/>
      <c r="J3691" s="22"/>
      <c r="K3691" s="22"/>
      <c r="L3691" s="22"/>
      <c r="M3691" s="23"/>
      <c r="N3691" s="20"/>
      <c r="O3691" s="20"/>
      <c r="P3691" s="20"/>
      <c r="Q3691" s="20"/>
      <c r="R3691" s="20"/>
      <c r="S3691" s="20"/>
      <c r="T3691" s="20"/>
    </row>
    <row r="3692" spans="1:20">
      <c r="A3692" s="20"/>
      <c r="B3692" s="25"/>
      <c r="C3692" s="25"/>
      <c r="D3692" s="25"/>
      <c r="E3692" s="25" t="s">
        <v>6246</v>
      </c>
      <c r="F3692" s="25"/>
      <c r="G3692" s="25"/>
      <c r="H3692" s="25" t="s">
        <v>5946</v>
      </c>
      <c r="I3692" s="25"/>
      <c r="J3692" s="25" t="s">
        <v>193</v>
      </c>
      <c r="K3692" s="25" t="s">
        <v>6248</v>
      </c>
      <c r="L3692" s="25" t="s">
        <v>6249</v>
      </c>
      <c r="M3692" s="26" t="s">
        <v>6250</v>
      </c>
      <c r="N3692" s="20"/>
      <c r="O3692" s="20"/>
      <c r="P3692" s="20"/>
      <c r="Q3692" s="20"/>
      <c r="R3692" s="20"/>
      <c r="S3692" s="20"/>
      <c r="T3692" s="20"/>
    </row>
    <row r="3693" spans="1:20">
      <c r="A3693" s="20"/>
      <c r="B3693" s="22" t="s">
        <v>6251</v>
      </c>
      <c r="C3693" s="22"/>
      <c r="D3693" s="22"/>
      <c r="E3693" s="22"/>
      <c r="F3693" s="22"/>
      <c r="G3693" s="22"/>
      <c r="H3693" s="22"/>
      <c r="I3693" s="22"/>
      <c r="J3693" s="22"/>
      <c r="K3693" s="22"/>
      <c r="L3693" s="22"/>
      <c r="M3693" s="23"/>
      <c r="N3693" s="20"/>
      <c r="O3693" s="20"/>
      <c r="P3693" s="20"/>
      <c r="Q3693" s="20"/>
      <c r="R3693" s="20"/>
      <c r="S3693" s="20"/>
      <c r="T3693" s="20"/>
    </row>
    <row r="3694" spans="1:20">
      <c r="A3694" s="20"/>
      <c r="B3694" s="25"/>
      <c r="C3694" s="25"/>
      <c r="D3694" s="25"/>
      <c r="E3694" s="25" t="s">
        <v>6252</v>
      </c>
      <c r="F3694" s="25"/>
      <c r="G3694" s="25"/>
      <c r="H3694" s="25"/>
      <c r="I3694" s="25"/>
      <c r="J3694" s="25"/>
      <c r="K3694" s="25"/>
      <c r="L3694" s="25"/>
      <c r="M3694" s="26"/>
      <c r="N3694" s="20"/>
      <c r="O3694" s="20"/>
      <c r="P3694" s="20"/>
      <c r="Q3694" s="20"/>
      <c r="R3694" s="20"/>
      <c r="S3694" s="20"/>
      <c r="T3694" s="20"/>
    </row>
    <row r="3695" spans="1:20">
      <c r="A3695" s="20"/>
      <c r="B3695" s="22" t="s">
        <v>6253</v>
      </c>
      <c r="C3695" s="22"/>
      <c r="D3695" s="22"/>
      <c r="E3695" s="22"/>
      <c r="F3695" s="22"/>
      <c r="G3695" s="22"/>
      <c r="H3695" s="22"/>
      <c r="I3695" s="22"/>
      <c r="J3695" s="22"/>
      <c r="K3695" s="22"/>
      <c r="L3695" s="22"/>
      <c r="M3695" s="23"/>
      <c r="N3695" s="20"/>
      <c r="O3695" s="20"/>
      <c r="P3695" s="20"/>
      <c r="Q3695" s="20"/>
      <c r="R3695" s="20"/>
      <c r="S3695" s="20"/>
      <c r="T3695" s="20"/>
    </row>
    <row r="3696" spans="1:20">
      <c r="A3696" s="20"/>
      <c r="B3696" s="25"/>
      <c r="C3696" s="25"/>
      <c r="D3696" s="25"/>
      <c r="E3696" s="25" t="s">
        <v>6252</v>
      </c>
      <c r="F3696" s="25"/>
      <c r="G3696" s="25"/>
      <c r="H3696" s="25"/>
      <c r="I3696" s="25"/>
      <c r="J3696" s="25"/>
      <c r="K3696" s="25"/>
      <c r="L3696" s="25"/>
      <c r="M3696" s="26"/>
      <c r="N3696" s="20"/>
      <c r="O3696" s="20"/>
      <c r="P3696" s="20"/>
      <c r="Q3696" s="20"/>
      <c r="R3696" s="20"/>
      <c r="S3696" s="20"/>
      <c r="T3696" s="20"/>
    </row>
    <row r="3697" spans="1:20">
      <c r="A3697" s="20"/>
      <c r="B3697" s="22" t="s">
        <v>6254</v>
      </c>
      <c r="C3697" s="22"/>
      <c r="D3697" s="22"/>
      <c r="E3697" s="22"/>
      <c r="F3697" s="22"/>
      <c r="G3697" s="22"/>
      <c r="H3697" s="22"/>
      <c r="I3697" s="22"/>
      <c r="J3697" s="22"/>
      <c r="K3697" s="22"/>
      <c r="L3697" s="22"/>
      <c r="M3697" s="23"/>
      <c r="N3697" s="20"/>
      <c r="O3697" s="20"/>
      <c r="P3697" s="20"/>
      <c r="Q3697" s="20"/>
      <c r="R3697" s="20"/>
      <c r="S3697" s="20"/>
      <c r="T3697" s="20"/>
    </row>
    <row r="3698" spans="1:20">
      <c r="A3698" s="20"/>
      <c r="B3698" s="25"/>
      <c r="C3698" s="25"/>
      <c r="D3698" s="25"/>
      <c r="E3698" s="25" t="s">
        <v>6255</v>
      </c>
      <c r="F3698" s="25"/>
      <c r="G3698" s="25"/>
      <c r="H3698" s="25" t="s">
        <v>5941</v>
      </c>
      <c r="I3698" s="25"/>
      <c r="J3698" s="25" t="s">
        <v>28</v>
      </c>
      <c r="K3698" s="25" t="s">
        <v>5903</v>
      </c>
      <c r="L3698" s="25" t="s">
        <v>5942</v>
      </c>
      <c r="M3698" s="26" t="s">
        <v>5943</v>
      </c>
      <c r="N3698" s="20"/>
      <c r="O3698" s="20"/>
      <c r="P3698" s="20"/>
      <c r="Q3698" s="20"/>
      <c r="R3698" s="20"/>
      <c r="S3698" s="20"/>
      <c r="T3698" s="20"/>
    </row>
    <row r="3699" spans="1:20">
      <c r="A3699" s="20"/>
      <c r="B3699" s="22" t="s">
        <v>6256</v>
      </c>
      <c r="C3699" s="22"/>
      <c r="D3699" s="22"/>
      <c r="E3699" s="22"/>
      <c r="F3699" s="22"/>
      <c r="G3699" s="22"/>
      <c r="H3699" s="22"/>
      <c r="I3699" s="22"/>
      <c r="J3699" s="22"/>
      <c r="K3699" s="22"/>
      <c r="L3699" s="22"/>
      <c r="M3699" s="23"/>
      <c r="N3699" s="20"/>
      <c r="O3699" s="20"/>
      <c r="P3699" s="20"/>
      <c r="Q3699" s="20"/>
      <c r="R3699" s="20"/>
      <c r="S3699" s="20"/>
      <c r="T3699" s="20"/>
    </row>
    <row r="3700" spans="1:20">
      <c r="A3700" s="20"/>
      <c r="B3700" s="25"/>
      <c r="C3700" s="25"/>
      <c r="D3700" s="25" t="s">
        <v>6257</v>
      </c>
      <c r="E3700" s="25" t="s">
        <v>6258</v>
      </c>
      <c r="F3700" s="25" t="s">
        <v>6259</v>
      </c>
      <c r="G3700" s="25"/>
      <c r="H3700" s="25"/>
      <c r="I3700" s="25"/>
      <c r="J3700" s="25"/>
      <c r="K3700" s="25"/>
      <c r="L3700" s="25"/>
      <c r="M3700" s="26"/>
      <c r="N3700" s="20"/>
      <c r="O3700" s="20"/>
      <c r="P3700" s="20"/>
      <c r="Q3700" s="20"/>
      <c r="R3700" s="20"/>
      <c r="S3700" s="20"/>
      <c r="T3700" s="20"/>
    </row>
    <row r="3701" spans="1:20">
      <c r="A3701" s="20"/>
      <c r="B3701" s="22" t="s">
        <v>6260</v>
      </c>
      <c r="C3701" s="22"/>
      <c r="D3701" s="22"/>
      <c r="E3701" s="22"/>
      <c r="F3701" s="22"/>
      <c r="G3701" s="22"/>
      <c r="H3701" s="22" t="s">
        <v>6261</v>
      </c>
      <c r="I3701" s="22"/>
      <c r="J3701" s="22" t="s">
        <v>571</v>
      </c>
      <c r="K3701" s="22" t="s">
        <v>248</v>
      </c>
      <c r="L3701" s="22" t="s">
        <v>6262</v>
      </c>
      <c r="M3701" s="23" t="s">
        <v>6263</v>
      </c>
      <c r="N3701" s="20"/>
      <c r="O3701" s="20"/>
      <c r="P3701" s="20"/>
      <c r="Q3701" s="20"/>
      <c r="R3701" s="20"/>
      <c r="S3701" s="20"/>
      <c r="T3701" s="20"/>
    </row>
    <row r="3702" spans="1:20">
      <c r="A3702" s="20"/>
      <c r="B3702" s="25"/>
      <c r="C3702" s="25"/>
      <c r="D3702" s="25"/>
      <c r="E3702" s="25" t="s">
        <v>6264</v>
      </c>
      <c r="F3702" s="25"/>
      <c r="G3702" s="25"/>
      <c r="H3702" s="25"/>
      <c r="I3702" s="25"/>
      <c r="J3702" s="25"/>
      <c r="K3702" s="25"/>
      <c r="L3702" s="25"/>
      <c r="M3702" s="26"/>
      <c r="N3702" s="20"/>
      <c r="O3702" s="20"/>
      <c r="P3702" s="20"/>
      <c r="Q3702" s="20"/>
      <c r="R3702" s="20"/>
      <c r="S3702" s="20"/>
      <c r="T3702" s="20"/>
    </row>
    <row r="3703" spans="1:20">
      <c r="A3703" s="20"/>
      <c r="B3703" s="22" t="s">
        <v>6260</v>
      </c>
      <c r="C3703" s="22"/>
      <c r="D3703" s="22"/>
      <c r="E3703" s="22"/>
      <c r="F3703" s="22"/>
      <c r="G3703" s="22"/>
      <c r="H3703" s="22"/>
      <c r="I3703" s="22"/>
      <c r="J3703" s="22"/>
      <c r="K3703" s="22"/>
      <c r="L3703" s="22"/>
      <c r="M3703" s="23"/>
      <c r="N3703" s="20"/>
      <c r="O3703" s="20"/>
      <c r="P3703" s="20"/>
      <c r="Q3703" s="20"/>
      <c r="R3703" s="20"/>
      <c r="S3703" s="20"/>
      <c r="T3703" s="20"/>
    </row>
    <row r="3704" spans="1:20">
      <c r="A3704" s="20"/>
      <c r="B3704" s="25"/>
      <c r="C3704" s="25"/>
      <c r="D3704" s="25"/>
      <c r="E3704" s="25" t="s">
        <v>6265</v>
      </c>
      <c r="F3704" s="25"/>
      <c r="G3704" s="25"/>
      <c r="H3704" s="25" t="s">
        <v>6261</v>
      </c>
      <c r="I3704" s="25"/>
      <c r="J3704" s="25" t="s">
        <v>571</v>
      </c>
      <c r="K3704" s="25" t="s">
        <v>248</v>
      </c>
      <c r="L3704" s="25" t="s">
        <v>6266</v>
      </c>
      <c r="M3704" s="26" t="s">
        <v>5900</v>
      </c>
      <c r="N3704" s="20"/>
      <c r="O3704" s="20"/>
      <c r="P3704" s="20"/>
      <c r="Q3704" s="20"/>
      <c r="R3704" s="20"/>
      <c r="S3704" s="20"/>
      <c r="T3704" s="20"/>
    </row>
    <row r="3705" spans="1:20">
      <c r="A3705" s="20"/>
      <c r="B3705" s="22" t="s">
        <v>6267</v>
      </c>
      <c r="C3705" s="22"/>
      <c r="D3705" s="22"/>
      <c r="E3705" s="22"/>
      <c r="F3705" s="22"/>
      <c r="G3705" s="22"/>
      <c r="H3705" s="22"/>
      <c r="I3705" s="22"/>
      <c r="J3705" s="22"/>
      <c r="K3705" s="22"/>
      <c r="L3705" s="22"/>
      <c r="M3705" s="23"/>
      <c r="N3705" s="20"/>
      <c r="O3705" s="20"/>
      <c r="P3705" s="20"/>
      <c r="Q3705" s="20"/>
      <c r="R3705" s="20"/>
      <c r="S3705" s="20"/>
      <c r="T3705" s="20"/>
    </row>
    <row r="3706" spans="1:20">
      <c r="A3706" s="20"/>
      <c r="B3706" s="25"/>
      <c r="C3706" s="25"/>
      <c r="D3706" s="25"/>
      <c r="E3706" s="25" t="s">
        <v>6268</v>
      </c>
      <c r="F3706" s="25"/>
      <c r="G3706" s="25"/>
      <c r="H3706" s="25" t="s">
        <v>6026</v>
      </c>
      <c r="I3706" s="25"/>
      <c r="J3706" s="25" t="s">
        <v>28</v>
      </c>
      <c r="K3706" s="25" t="s">
        <v>3820</v>
      </c>
      <c r="L3706" s="25" t="s">
        <v>6269</v>
      </c>
      <c r="M3706" s="26" t="s">
        <v>1260</v>
      </c>
      <c r="N3706" s="20"/>
      <c r="O3706" s="20"/>
      <c r="P3706" s="20"/>
      <c r="Q3706" s="20"/>
      <c r="R3706" s="20"/>
      <c r="S3706" s="20"/>
      <c r="T3706" s="20"/>
    </row>
    <row r="3707" spans="1:20">
      <c r="A3707" s="20"/>
      <c r="B3707" s="22"/>
      <c r="C3707" s="22"/>
      <c r="D3707" s="22"/>
      <c r="E3707" s="22" t="s">
        <v>6270</v>
      </c>
      <c r="F3707" s="22"/>
      <c r="G3707" s="22"/>
      <c r="H3707" s="22" t="s">
        <v>6271</v>
      </c>
      <c r="I3707" s="22"/>
      <c r="J3707" s="22" t="s">
        <v>193</v>
      </c>
      <c r="K3707" s="22" t="s">
        <v>6137</v>
      </c>
      <c r="L3707" s="22" t="s">
        <v>6272</v>
      </c>
      <c r="M3707" s="23" t="s">
        <v>6273</v>
      </c>
      <c r="N3707" s="20"/>
      <c r="O3707" s="20"/>
      <c r="P3707" s="20"/>
      <c r="Q3707" s="20"/>
      <c r="R3707" s="20"/>
      <c r="S3707" s="20"/>
      <c r="T3707" s="20"/>
    </row>
    <row r="3708" spans="1:20">
      <c r="A3708" s="20"/>
      <c r="B3708" s="25"/>
      <c r="C3708" s="25"/>
      <c r="D3708" s="25"/>
      <c r="E3708" s="25" t="s">
        <v>6274</v>
      </c>
      <c r="F3708" s="25"/>
      <c r="G3708" s="25"/>
      <c r="H3708" s="25" t="s">
        <v>6275</v>
      </c>
      <c r="I3708" s="25"/>
      <c r="J3708" s="25" t="s">
        <v>2041</v>
      </c>
      <c r="K3708" s="25" t="s">
        <v>6276</v>
      </c>
      <c r="L3708" s="25" t="s">
        <v>6277</v>
      </c>
      <c r="M3708" s="26" t="s">
        <v>5900</v>
      </c>
      <c r="N3708" s="20"/>
      <c r="O3708" s="20"/>
      <c r="P3708" s="20"/>
      <c r="Q3708" s="20"/>
      <c r="R3708" s="20"/>
      <c r="S3708" s="20"/>
      <c r="T3708" s="20"/>
    </row>
    <row r="3709" spans="1:20">
      <c r="A3709" s="20"/>
      <c r="B3709" s="20"/>
      <c r="C3709" s="20"/>
      <c r="D3709" s="20"/>
      <c r="E3709" s="20"/>
      <c r="F3709" s="20"/>
      <c r="G3709" s="20"/>
      <c r="H3709" s="20"/>
      <c r="I3709" s="20"/>
      <c r="J3709" s="20"/>
      <c r="K3709" s="20"/>
      <c r="L3709" s="20"/>
      <c r="M3709" s="20"/>
      <c r="N3709" s="20"/>
      <c r="O3709" s="20"/>
      <c r="P3709" s="20"/>
      <c r="Q3709" s="20"/>
      <c r="R3709" s="20"/>
      <c r="S3709" s="20"/>
      <c r="T3709" s="20"/>
    </row>
    <row r="3710" spans="1:20" s="6" customFormat="1">
      <c r="A3710" s="20"/>
      <c r="B3710" s="22" t="s">
        <v>6278</v>
      </c>
      <c r="C3710" s="20"/>
      <c r="D3710" s="20"/>
    </row>
    <row r="3711" spans="1:20">
      <c r="A3711" s="20"/>
      <c r="B3711" s="22" t="s">
        <v>6279</v>
      </c>
      <c r="C3711" s="22" t="s">
        <v>6280</v>
      </c>
      <c r="D3711" s="23" t="s">
        <v>6281</v>
      </c>
    </row>
    <row r="3712" spans="1:20">
      <c r="A3712" s="20"/>
      <c r="B3712" s="25" t="s">
        <v>6282</v>
      </c>
      <c r="C3712" s="25" t="s">
        <v>28</v>
      </c>
      <c r="D3712" s="26" t="s">
        <v>6283</v>
      </c>
    </row>
    <row r="3713" spans="1:4">
      <c r="A3713" s="20"/>
      <c r="B3713" s="22" t="s">
        <v>6284</v>
      </c>
      <c r="C3713" s="22" t="s">
        <v>28</v>
      </c>
      <c r="D3713" s="23" t="s">
        <v>6283</v>
      </c>
    </row>
    <row r="3714" spans="1:4">
      <c r="A3714" s="20"/>
      <c r="B3714" s="25" t="s">
        <v>6285</v>
      </c>
      <c r="C3714" s="25" t="s">
        <v>28</v>
      </c>
      <c r="D3714" s="26" t="s">
        <v>6283</v>
      </c>
    </row>
    <row r="3715" spans="1:4">
      <c r="A3715" s="20"/>
      <c r="B3715" s="22" t="s">
        <v>6286</v>
      </c>
      <c r="C3715" s="22" t="s">
        <v>28</v>
      </c>
      <c r="D3715" s="23" t="s">
        <v>6283</v>
      </c>
    </row>
    <row r="3716" spans="1:4">
      <c r="A3716" s="20"/>
      <c r="B3716" s="25" t="s">
        <v>6287</v>
      </c>
      <c r="C3716" s="25" t="s">
        <v>28</v>
      </c>
      <c r="D3716" s="26" t="s">
        <v>6283</v>
      </c>
    </row>
    <row r="3717" spans="1:4">
      <c r="A3717" s="20"/>
      <c r="B3717" s="22" t="s">
        <v>6288</v>
      </c>
      <c r="C3717" s="22" t="s">
        <v>28</v>
      </c>
      <c r="D3717" s="23" t="s">
        <v>6283</v>
      </c>
    </row>
    <row r="3718" spans="1:4">
      <c r="A3718" s="20"/>
      <c r="B3718" s="25" t="s">
        <v>6289</v>
      </c>
      <c r="C3718" s="25" t="s">
        <v>28</v>
      </c>
      <c r="D3718" s="26" t="s">
        <v>6283</v>
      </c>
    </row>
    <row r="3719" spans="1:4">
      <c r="A3719" s="20"/>
      <c r="B3719" s="22" t="s">
        <v>6290</v>
      </c>
      <c r="C3719" s="22" t="s">
        <v>28</v>
      </c>
      <c r="D3719" s="23" t="s">
        <v>6283</v>
      </c>
    </row>
    <row r="3720" spans="1:4">
      <c r="A3720" s="20"/>
      <c r="B3720" s="25" t="s">
        <v>6291</v>
      </c>
      <c r="C3720" s="25" t="s">
        <v>28</v>
      </c>
      <c r="D3720" s="26" t="s">
        <v>6283</v>
      </c>
    </row>
    <row r="3721" spans="1:4">
      <c r="A3721" s="20"/>
      <c r="B3721" s="22" t="s">
        <v>6292</v>
      </c>
      <c r="C3721" s="22" t="s">
        <v>28</v>
      </c>
      <c r="D3721" s="23" t="s">
        <v>6283</v>
      </c>
    </row>
    <row r="3722" spans="1:4">
      <c r="A3722" s="20"/>
      <c r="B3722" s="25" t="s">
        <v>6293</v>
      </c>
      <c r="C3722" s="25" t="s">
        <v>28</v>
      </c>
      <c r="D3722" s="26" t="s">
        <v>6283</v>
      </c>
    </row>
    <row r="3723" spans="1:4">
      <c r="A3723" s="20"/>
      <c r="B3723" s="22" t="s">
        <v>6294</v>
      </c>
      <c r="C3723" s="22" t="s">
        <v>28</v>
      </c>
      <c r="D3723" s="23" t="s">
        <v>6283</v>
      </c>
    </row>
    <row r="3724" spans="1:4">
      <c r="A3724" s="20"/>
      <c r="B3724" s="25" t="s">
        <v>6295</v>
      </c>
      <c r="C3724" s="25"/>
      <c r="D3724" s="26"/>
    </row>
    <row r="3725" spans="1:4">
      <c r="A3725" s="20"/>
      <c r="B3725" s="22" t="s">
        <v>6296</v>
      </c>
      <c r="C3725" s="22"/>
      <c r="D3725" s="23"/>
    </row>
    <row r="3726" spans="1:4">
      <c r="A3726" s="20"/>
      <c r="B3726" s="25" t="s">
        <v>6279</v>
      </c>
      <c r="C3726" s="25" t="s">
        <v>6280</v>
      </c>
      <c r="D3726" s="26" t="s">
        <v>6281</v>
      </c>
    </row>
    <row r="3727" spans="1:4">
      <c r="A3727" s="20"/>
      <c r="B3727" s="22" t="s">
        <v>6297</v>
      </c>
      <c r="C3727" s="22" t="s">
        <v>28</v>
      </c>
      <c r="D3727" s="23" t="s">
        <v>6298</v>
      </c>
    </row>
    <row r="3728" spans="1:4">
      <c r="A3728" s="20"/>
      <c r="B3728" s="25" t="s">
        <v>6299</v>
      </c>
      <c r="C3728" s="25" t="s">
        <v>28</v>
      </c>
      <c r="D3728" s="26" t="s">
        <v>6298</v>
      </c>
    </row>
    <row r="3729" spans="1:4">
      <c r="A3729" s="20"/>
      <c r="B3729" s="22" t="s">
        <v>6300</v>
      </c>
      <c r="C3729" s="22" t="s">
        <v>28</v>
      </c>
      <c r="D3729" s="23" t="s">
        <v>6298</v>
      </c>
    </row>
    <row r="3730" spans="1:4">
      <c r="A3730" s="20"/>
      <c r="B3730" s="25" t="s">
        <v>6301</v>
      </c>
      <c r="C3730" s="25" t="s">
        <v>28</v>
      </c>
      <c r="D3730" s="26" t="s">
        <v>6298</v>
      </c>
    </row>
    <row r="3731" spans="1:4">
      <c r="A3731" s="20"/>
      <c r="B3731" s="22" t="s">
        <v>6302</v>
      </c>
      <c r="C3731" s="22" t="s">
        <v>28</v>
      </c>
      <c r="D3731" s="23" t="s">
        <v>6298</v>
      </c>
    </row>
    <row r="3732" spans="1:4">
      <c r="A3732" s="20"/>
      <c r="B3732" s="25" t="s">
        <v>6303</v>
      </c>
      <c r="C3732" s="25" t="s">
        <v>28</v>
      </c>
      <c r="D3732" s="26" t="s">
        <v>6298</v>
      </c>
    </row>
    <row r="3733" spans="1:4">
      <c r="A3733" s="20"/>
      <c r="B3733" s="22" t="s">
        <v>6304</v>
      </c>
      <c r="C3733" s="22" t="s">
        <v>28</v>
      </c>
      <c r="D3733" s="23" t="s">
        <v>6298</v>
      </c>
    </row>
    <row r="3734" spans="1:4">
      <c r="A3734" s="20"/>
      <c r="B3734" s="25" t="s">
        <v>6305</v>
      </c>
      <c r="C3734" s="25" t="s">
        <v>28</v>
      </c>
      <c r="D3734" s="26" t="s">
        <v>6298</v>
      </c>
    </row>
    <row r="3735" spans="1:4">
      <c r="A3735" s="20"/>
      <c r="B3735" s="22" t="s">
        <v>6306</v>
      </c>
      <c r="C3735" s="22" t="s">
        <v>28</v>
      </c>
      <c r="D3735" s="23" t="s">
        <v>6298</v>
      </c>
    </row>
    <row r="3736" spans="1:4">
      <c r="A3736" s="20"/>
      <c r="B3736" s="25" t="s">
        <v>6307</v>
      </c>
      <c r="C3736" s="25" t="s">
        <v>28</v>
      </c>
      <c r="D3736" s="26" t="s">
        <v>6298</v>
      </c>
    </row>
    <row r="3737" spans="1:4">
      <c r="A3737" s="20"/>
      <c r="B3737" s="22" t="s">
        <v>6295</v>
      </c>
      <c r="C3737" s="22"/>
      <c r="D3737" s="23"/>
    </row>
    <row r="3738" spans="1:4">
      <c r="A3738" s="20"/>
      <c r="B3738" s="25" t="s">
        <v>6308</v>
      </c>
      <c r="C3738" s="25"/>
      <c r="D3738" s="26"/>
    </row>
    <row r="3739" spans="1:4">
      <c r="A3739" s="20"/>
      <c r="B3739" s="22" t="s">
        <v>6279</v>
      </c>
      <c r="C3739" s="22" t="s">
        <v>6280</v>
      </c>
      <c r="D3739" s="23" t="s">
        <v>6281</v>
      </c>
    </row>
    <row r="3740" spans="1:4">
      <c r="A3740" s="20"/>
      <c r="B3740" s="25" t="s">
        <v>6309</v>
      </c>
      <c r="C3740" s="25" t="s">
        <v>28</v>
      </c>
      <c r="D3740" s="26" t="s">
        <v>6310</v>
      </c>
    </row>
    <row r="3741" spans="1:4">
      <c r="A3741" s="20"/>
      <c r="B3741" s="22" t="s">
        <v>6311</v>
      </c>
      <c r="C3741" s="22" t="s">
        <v>28</v>
      </c>
      <c r="D3741" s="23" t="s">
        <v>6310</v>
      </c>
    </row>
    <row r="3742" spans="1:4">
      <c r="A3742" s="20"/>
      <c r="B3742" s="25" t="s">
        <v>6312</v>
      </c>
      <c r="C3742" s="25" t="s">
        <v>28</v>
      </c>
      <c r="D3742" s="26" t="s">
        <v>6310</v>
      </c>
    </row>
    <row r="3743" spans="1:4">
      <c r="A3743" s="20"/>
      <c r="B3743" s="22" t="s">
        <v>6313</v>
      </c>
      <c r="C3743" s="22" t="s">
        <v>28</v>
      </c>
      <c r="D3743" s="23" t="s">
        <v>6310</v>
      </c>
    </row>
    <row r="3744" spans="1:4">
      <c r="A3744" s="20"/>
      <c r="B3744" s="25" t="s">
        <v>6314</v>
      </c>
      <c r="C3744" s="25" t="s">
        <v>28</v>
      </c>
      <c r="D3744" s="26" t="s">
        <v>6310</v>
      </c>
    </row>
    <row r="3745" spans="1:5">
      <c r="A3745" s="20"/>
      <c r="B3745" s="22" t="s">
        <v>6315</v>
      </c>
      <c r="C3745" s="22" t="s">
        <v>28</v>
      </c>
      <c r="D3745" s="23" t="s">
        <v>6310</v>
      </c>
    </row>
    <row r="3746" spans="1:5">
      <c r="A3746" s="20"/>
      <c r="B3746" s="25" t="s">
        <v>6316</v>
      </c>
      <c r="C3746" s="25" t="s">
        <v>28</v>
      </c>
      <c r="D3746" s="26" t="s">
        <v>6310</v>
      </c>
    </row>
    <row r="3747" spans="1:5">
      <c r="A3747" s="20"/>
      <c r="B3747" s="22" t="s">
        <v>6317</v>
      </c>
      <c r="C3747" s="22" t="s">
        <v>28</v>
      </c>
      <c r="D3747" s="23" t="s">
        <v>6310</v>
      </c>
    </row>
    <row r="3748" spans="1:5">
      <c r="A3748" s="20"/>
      <c r="B3748" s="25" t="s">
        <v>6318</v>
      </c>
      <c r="C3748" s="25" t="s">
        <v>28</v>
      </c>
      <c r="D3748" s="26" t="s">
        <v>6310</v>
      </c>
    </row>
    <row r="3749" spans="1:5">
      <c r="A3749" s="20"/>
      <c r="B3749" s="22" t="s">
        <v>6319</v>
      </c>
      <c r="C3749" s="22" t="s">
        <v>28</v>
      </c>
      <c r="D3749" s="23" t="s">
        <v>6310</v>
      </c>
    </row>
    <row r="3750" spans="1:5">
      <c r="A3750" s="20"/>
      <c r="B3750" s="25" t="s">
        <v>6295</v>
      </c>
      <c r="C3750" s="25"/>
      <c r="D3750" s="26"/>
    </row>
    <row r="3751" spans="1:5">
      <c r="A3751" s="20"/>
      <c r="B3751" s="22" t="s">
        <v>6320</v>
      </c>
      <c r="C3751" s="22"/>
      <c r="D3751" s="23"/>
    </row>
    <row r="3752" spans="1:5">
      <c r="A3752" s="20"/>
      <c r="B3752" s="25" t="s">
        <v>6321</v>
      </c>
      <c r="C3752" s="25" t="s">
        <v>6280</v>
      </c>
      <c r="D3752" s="26" t="s">
        <v>6281</v>
      </c>
    </row>
    <row r="3753" spans="1:5">
      <c r="A3753" s="20"/>
      <c r="B3753" s="22" t="s">
        <v>6297</v>
      </c>
      <c r="C3753" s="22" t="s">
        <v>247</v>
      </c>
      <c r="D3753" s="23" t="s">
        <v>6322</v>
      </c>
    </row>
    <row r="3754" spans="1:5">
      <c r="A3754" s="20"/>
      <c r="B3754" s="25" t="s">
        <v>6317</v>
      </c>
      <c r="C3754" s="25" t="s">
        <v>247</v>
      </c>
      <c r="D3754" s="26" t="s">
        <v>6322</v>
      </c>
    </row>
    <row r="3755" spans="1:5">
      <c r="A3755" s="20"/>
      <c r="B3755" s="22" t="s">
        <v>6323</v>
      </c>
      <c r="C3755" s="22" t="s">
        <v>247</v>
      </c>
      <c r="D3755" s="23" t="s">
        <v>6322</v>
      </c>
    </row>
    <row r="3756" spans="1:5">
      <c r="A3756" s="20"/>
      <c r="B3756" s="25" t="s">
        <v>6307</v>
      </c>
      <c r="C3756" s="25" t="s">
        <v>247</v>
      </c>
      <c r="D3756" s="26" t="s">
        <v>6322</v>
      </c>
    </row>
    <row r="3757" spans="1:5">
      <c r="A3757" s="20"/>
      <c r="B3757" s="22" t="s">
        <v>6324</v>
      </c>
      <c r="C3757" s="22" t="s">
        <v>247</v>
      </c>
      <c r="D3757" s="23" t="s">
        <v>6325</v>
      </c>
    </row>
    <row r="3758" spans="1:5">
      <c r="A3758" s="20"/>
      <c r="B3758" s="25" t="s">
        <v>6326</v>
      </c>
      <c r="C3758" s="25" t="s">
        <v>247</v>
      </c>
      <c r="D3758" s="26" t="s">
        <v>6325</v>
      </c>
    </row>
    <row r="3759" spans="1:5">
      <c r="A3759" s="20"/>
      <c r="B3759" s="22" t="s">
        <v>6295</v>
      </c>
      <c r="C3759" s="22"/>
      <c r="D3759" s="23"/>
    </row>
    <row r="3760" spans="1:5" s="6" customFormat="1">
      <c r="B3760" s="8" t="s">
        <v>6327</v>
      </c>
      <c r="C3760" s="8"/>
      <c r="D3760" s="8"/>
      <c r="E3760" s="17"/>
    </row>
    <row r="3761" spans="1:12">
      <c r="A3761" s="20"/>
      <c r="B3761" s="22" t="s">
        <v>6328</v>
      </c>
      <c r="C3761" s="22" t="s">
        <v>2222</v>
      </c>
      <c r="D3761" s="22" t="s">
        <v>5050</v>
      </c>
      <c r="E3761" s="22"/>
      <c r="F3761" s="22"/>
      <c r="G3761" s="22" t="s">
        <v>6329</v>
      </c>
      <c r="H3761" s="22"/>
      <c r="I3761" s="22"/>
      <c r="J3761" s="22" t="s">
        <v>5051</v>
      </c>
      <c r="K3761" s="22"/>
      <c r="L3761" s="23"/>
    </row>
    <row r="3762" spans="1:12">
      <c r="A3762" s="20"/>
      <c r="B3762" s="25" t="s">
        <v>6330</v>
      </c>
      <c r="C3762" s="25" t="s">
        <v>6331</v>
      </c>
      <c r="D3762" s="25" t="s">
        <v>6332</v>
      </c>
      <c r="E3762" s="25"/>
      <c r="F3762" s="25"/>
      <c r="G3762" s="25" t="s">
        <v>6333</v>
      </c>
      <c r="H3762" s="25"/>
      <c r="I3762" s="25"/>
      <c r="J3762" s="25" t="s">
        <v>6334</v>
      </c>
      <c r="K3762" s="25"/>
      <c r="L3762" s="26"/>
    </row>
    <row r="3763" spans="1:12">
      <c r="A3763" s="20"/>
      <c r="B3763" s="22" t="s">
        <v>6335</v>
      </c>
      <c r="C3763" s="22"/>
      <c r="D3763" s="22" t="s">
        <v>6336</v>
      </c>
      <c r="E3763" s="22"/>
      <c r="F3763" s="22"/>
      <c r="G3763" s="22"/>
      <c r="H3763" s="22" t="s">
        <v>6337</v>
      </c>
      <c r="I3763" s="22" t="s">
        <v>6338</v>
      </c>
      <c r="J3763" s="22"/>
      <c r="K3763" s="22" t="s">
        <v>6339</v>
      </c>
      <c r="L3763" s="23" t="s">
        <v>6340</v>
      </c>
    </row>
    <row r="3764" spans="1:12">
      <c r="A3764" s="20"/>
      <c r="B3764" s="25" t="s">
        <v>4222</v>
      </c>
      <c r="C3764" s="25"/>
      <c r="D3764" s="25" t="s">
        <v>6341</v>
      </c>
      <c r="E3764" s="25"/>
      <c r="F3764" s="25"/>
      <c r="G3764" s="25"/>
      <c r="H3764" s="25" t="s">
        <v>6342</v>
      </c>
      <c r="I3764" s="25" t="s">
        <v>6343</v>
      </c>
      <c r="J3764" s="25"/>
      <c r="K3764" s="25" t="s">
        <v>1000</v>
      </c>
      <c r="L3764" s="26" t="s">
        <v>3495</v>
      </c>
    </row>
    <row r="3765" spans="1:12">
      <c r="A3765" s="20"/>
      <c r="B3765" s="22" t="s">
        <v>1927</v>
      </c>
      <c r="C3765" s="22"/>
      <c r="D3765" s="22" t="s">
        <v>6344</v>
      </c>
      <c r="E3765" s="22"/>
      <c r="F3765" s="22"/>
      <c r="G3765" s="22"/>
      <c r="H3765" s="22" t="s">
        <v>6342</v>
      </c>
      <c r="I3765" s="22" t="s">
        <v>6343</v>
      </c>
      <c r="J3765" s="22"/>
      <c r="K3765" s="22" t="s">
        <v>1000</v>
      </c>
      <c r="L3765" s="23" t="s">
        <v>3495</v>
      </c>
    </row>
    <row r="3766" spans="1:12">
      <c r="A3766" s="20"/>
      <c r="B3766" s="25" t="s">
        <v>6345</v>
      </c>
      <c r="C3766" s="25"/>
      <c r="D3766" s="25" t="s">
        <v>6346</v>
      </c>
      <c r="E3766" s="25"/>
      <c r="F3766" s="25"/>
      <c r="G3766" s="25"/>
      <c r="H3766" s="25" t="s">
        <v>6342</v>
      </c>
      <c r="I3766" s="25" t="s">
        <v>6343</v>
      </c>
      <c r="J3766" s="25"/>
      <c r="K3766" s="25" t="s">
        <v>1000</v>
      </c>
      <c r="L3766" s="26" t="s">
        <v>3495</v>
      </c>
    </row>
    <row r="3767" spans="1:12">
      <c r="A3767" s="20"/>
      <c r="B3767" s="22" t="s">
        <v>6347</v>
      </c>
      <c r="C3767" s="22"/>
      <c r="D3767" s="22" t="s">
        <v>6348</v>
      </c>
      <c r="E3767" s="22"/>
      <c r="F3767" s="22"/>
      <c r="G3767" s="22"/>
      <c r="H3767" s="22" t="s">
        <v>6349</v>
      </c>
      <c r="I3767" s="22" t="s">
        <v>6350</v>
      </c>
      <c r="J3767" s="22"/>
      <c r="K3767" s="22" t="s">
        <v>6351</v>
      </c>
      <c r="L3767" s="23" t="s">
        <v>6352</v>
      </c>
    </row>
    <row r="3768" spans="1:12">
      <c r="A3768" s="20"/>
      <c r="B3768" s="25" t="s">
        <v>4222</v>
      </c>
      <c r="C3768" s="25"/>
      <c r="D3768" s="25" t="s">
        <v>6353</v>
      </c>
      <c r="E3768" s="25"/>
      <c r="F3768" s="25"/>
      <c r="G3768" s="25"/>
      <c r="H3768" s="25" t="s">
        <v>6354</v>
      </c>
      <c r="I3768" s="25" t="s">
        <v>6355</v>
      </c>
      <c r="J3768" s="25"/>
      <c r="K3768" s="25" t="s">
        <v>6356</v>
      </c>
      <c r="L3768" s="26" t="s">
        <v>1585</v>
      </c>
    </row>
    <row r="3769" spans="1:12">
      <c r="A3769" s="20"/>
      <c r="B3769" s="22" t="s">
        <v>6347</v>
      </c>
      <c r="C3769" s="22"/>
      <c r="D3769" s="22" t="s">
        <v>6357</v>
      </c>
      <c r="E3769" s="22"/>
      <c r="F3769" s="22"/>
      <c r="G3769" s="22"/>
      <c r="H3769" s="22" t="s">
        <v>6354</v>
      </c>
      <c r="I3769" s="22" t="s">
        <v>6355</v>
      </c>
      <c r="J3769" s="22"/>
      <c r="K3769" s="22" t="s">
        <v>6356</v>
      </c>
      <c r="L3769" s="23" t="s">
        <v>1585</v>
      </c>
    </row>
    <row r="3770" spans="1:12">
      <c r="A3770" s="20"/>
      <c r="B3770" s="25" t="s">
        <v>6330</v>
      </c>
      <c r="C3770" s="25" t="s">
        <v>6358</v>
      </c>
      <c r="D3770" s="25" t="s">
        <v>6332</v>
      </c>
      <c r="E3770" s="25"/>
      <c r="F3770" s="25"/>
      <c r="G3770" s="25" t="s">
        <v>6333</v>
      </c>
      <c r="H3770" s="25"/>
      <c r="I3770" s="25"/>
      <c r="J3770" s="25" t="s">
        <v>6334</v>
      </c>
      <c r="K3770" s="25"/>
      <c r="L3770" s="26"/>
    </row>
    <row r="3771" spans="1:12">
      <c r="A3771" s="20"/>
      <c r="B3771" s="22" t="s">
        <v>6335</v>
      </c>
      <c r="C3771" s="22"/>
      <c r="D3771" s="22" t="s">
        <v>6336</v>
      </c>
      <c r="E3771" s="22"/>
      <c r="F3771" s="22"/>
      <c r="G3771" s="22"/>
      <c r="H3771" s="22" t="s">
        <v>6337</v>
      </c>
      <c r="I3771" s="22" t="s">
        <v>6338</v>
      </c>
      <c r="J3771" s="22"/>
      <c r="K3771" s="22" t="s">
        <v>6339</v>
      </c>
      <c r="L3771" s="23" t="s">
        <v>6340</v>
      </c>
    </row>
    <row r="3772" spans="1:12">
      <c r="A3772" s="20"/>
      <c r="B3772" s="25" t="s">
        <v>4222</v>
      </c>
      <c r="C3772" s="25"/>
      <c r="D3772" s="25" t="s">
        <v>6359</v>
      </c>
      <c r="E3772" s="25"/>
      <c r="F3772" s="25"/>
      <c r="G3772" s="25"/>
      <c r="H3772" s="25" t="s">
        <v>4874</v>
      </c>
      <c r="I3772" s="25" t="s">
        <v>6360</v>
      </c>
      <c r="J3772" s="25"/>
      <c r="K3772" s="25" t="s">
        <v>6361</v>
      </c>
      <c r="L3772" s="26" t="s">
        <v>6362</v>
      </c>
    </row>
    <row r="3773" spans="1:12">
      <c r="A3773" s="20"/>
      <c r="B3773" s="22" t="s">
        <v>6347</v>
      </c>
      <c r="C3773" s="22"/>
      <c r="D3773" s="22" t="s">
        <v>6363</v>
      </c>
      <c r="E3773" s="22"/>
      <c r="F3773" s="22"/>
      <c r="G3773" s="22"/>
      <c r="H3773" s="22" t="s">
        <v>4849</v>
      </c>
      <c r="I3773" s="22" t="s">
        <v>1680</v>
      </c>
      <c r="J3773" s="22"/>
      <c r="K3773" s="22" t="s">
        <v>5265</v>
      </c>
      <c r="L3773" s="23" t="s">
        <v>6364</v>
      </c>
    </row>
    <row r="3774" spans="1:12">
      <c r="A3774" s="20"/>
      <c r="B3774" s="25" t="s">
        <v>4222</v>
      </c>
      <c r="C3774" s="25"/>
      <c r="D3774" s="25" t="s">
        <v>6365</v>
      </c>
      <c r="E3774" s="25"/>
      <c r="F3774" s="25"/>
      <c r="G3774" s="25"/>
      <c r="H3774" s="25" t="s">
        <v>6366</v>
      </c>
      <c r="I3774" s="25" t="s">
        <v>6367</v>
      </c>
      <c r="J3774" s="25"/>
      <c r="K3774" s="25" t="s">
        <v>5457</v>
      </c>
      <c r="L3774" s="26" t="s">
        <v>6368</v>
      </c>
    </row>
    <row r="3775" spans="1:12">
      <c r="A3775" s="20"/>
      <c r="B3775" s="22" t="s">
        <v>6347</v>
      </c>
      <c r="C3775" s="22"/>
      <c r="D3775" s="22" t="s">
        <v>6369</v>
      </c>
      <c r="E3775" s="22"/>
      <c r="F3775" s="22"/>
      <c r="G3775" s="22"/>
      <c r="H3775" s="22" t="s">
        <v>6366</v>
      </c>
      <c r="I3775" s="22" t="s">
        <v>6367</v>
      </c>
      <c r="J3775" s="22"/>
      <c r="K3775" s="22" t="s">
        <v>5457</v>
      </c>
      <c r="L3775" s="23" t="s">
        <v>6368</v>
      </c>
    </row>
    <row r="3776" spans="1:12">
      <c r="A3776" s="20"/>
      <c r="B3776" s="25"/>
      <c r="C3776" s="25"/>
      <c r="D3776" s="25" t="s">
        <v>6370</v>
      </c>
      <c r="E3776" s="25"/>
      <c r="F3776" s="25"/>
      <c r="G3776" s="25"/>
      <c r="H3776" s="25"/>
      <c r="I3776" s="25"/>
      <c r="J3776" s="25"/>
      <c r="K3776" s="25"/>
      <c r="L3776" s="26"/>
    </row>
    <row r="3777" spans="1:18">
      <c r="A3777" s="20"/>
      <c r="B3777" s="22" t="s">
        <v>6328</v>
      </c>
      <c r="C3777" s="22" t="s">
        <v>2222</v>
      </c>
      <c r="D3777" s="22" t="s">
        <v>5050</v>
      </c>
      <c r="E3777" s="22"/>
      <c r="F3777" s="22"/>
      <c r="G3777" s="22" t="s">
        <v>6329</v>
      </c>
      <c r="H3777" s="22"/>
      <c r="I3777" s="22"/>
      <c r="J3777" s="22" t="s">
        <v>5051</v>
      </c>
      <c r="K3777" s="22"/>
      <c r="L3777" s="23"/>
    </row>
    <row r="3778" spans="1:18">
      <c r="A3778" s="20"/>
      <c r="B3778" s="25" t="s">
        <v>6330</v>
      </c>
      <c r="C3778" s="25" t="s">
        <v>6331</v>
      </c>
      <c r="D3778" s="25" t="s">
        <v>6371</v>
      </c>
      <c r="E3778" s="25"/>
      <c r="F3778" s="25"/>
      <c r="G3778" s="25" t="s">
        <v>6333</v>
      </c>
      <c r="H3778" s="25"/>
      <c r="I3778" s="25"/>
      <c r="J3778" s="25" t="s">
        <v>6372</v>
      </c>
      <c r="K3778" s="25"/>
      <c r="L3778" s="26"/>
    </row>
    <row r="3779" spans="1:18">
      <c r="A3779" s="20"/>
      <c r="B3779" s="22" t="s">
        <v>6335</v>
      </c>
      <c r="C3779" s="22"/>
      <c r="D3779" s="22" t="s">
        <v>6336</v>
      </c>
      <c r="E3779" s="22"/>
      <c r="F3779" s="22"/>
      <c r="G3779" s="22"/>
      <c r="H3779" s="22" t="s">
        <v>6337</v>
      </c>
      <c r="I3779" s="22" t="s">
        <v>6338</v>
      </c>
      <c r="J3779" s="22"/>
      <c r="K3779" s="22" t="s">
        <v>6339</v>
      </c>
      <c r="L3779" s="23" t="s">
        <v>6340</v>
      </c>
    </row>
    <row r="3780" spans="1:18">
      <c r="A3780" s="20"/>
      <c r="B3780" s="25" t="s">
        <v>4222</v>
      </c>
      <c r="C3780" s="25"/>
      <c r="D3780" s="25" t="s">
        <v>6373</v>
      </c>
      <c r="E3780" s="25"/>
      <c r="F3780" s="25"/>
      <c r="G3780" s="25"/>
      <c r="H3780" s="25" t="s">
        <v>6374</v>
      </c>
      <c r="I3780" s="25" t="s">
        <v>3570</v>
      </c>
      <c r="J3780" s="25"/>
      <c r="K3780" s="25" t="s">
        <v>6375</v>
      </c>
      <c r="L3780" s="26" t="s">
        <v>6376</v>
      </c>
    </row>
    <row r="3781" spans="1:18">
      <c r="A3781" s="20"/>
      <c r="B3781" s="22" t="s">
        <v>1927</v>
      </c>
      <c r="C3781" s="22"/>
      <c r="D3781" s="22" t="s">
        <v>6377</v>
      </c>
      <c r="E3781" s="22"/>
      <c r="F3781" s="22"/>
      <c r="G3781" s="22"/>
      <c r="H3781" s="22" t="s">
        <v>6374</v>
      </c>
      <c r="I3781" s="22" t="s">
        <v>3570</v>
      </c>
      <c r="J3781" s="22"/>
      <c r="K3781" s="22" t="s">
        <v>6375</v>
      </c>
      <c r="L3781" s="23" t="s">
        <v>6376</v>
      </c>
    </row>
    <row r="3782" spans="1:18">
      <c r="A3782" s="20"/>
      <c r="B3782" s="25" t="s">
        <v>4222</v>
      </c>
      <c r="C3782" s="25"/>
      <c r="D3782" s="25" t="s">
        <v>6378</v>
      </c>
      <c r="E3782" s="25"/>
      <c r="F3782" s="25"/>
      <c r="G3782" s="25"/>
      <c r="H3782" s="25" t="s">
        <v>6379</v>
      </c>
      <c r="I3782" s="25" t="s">
        <v>6380</v>
      </c>
      <c r="J3782" s="25"/>
      <c r="K3782" s="25" t="s">
        <v>6381</v>
      </c>
      <c r="L3782" s="26" t="s">
        <v>6382</v>
      </c>
    </row>
    <row r="3783" spans="1:18">
      <c r="A3783" s="20"/>
      <c r="B3783" s="25" t="s">
        <v>6426</v>
      </c>
      <c r="C3783" s="25"/>
      <c r="D3783" s="25"/>
      <c r="E3783" s="25"/>
      <c r="F3783" s="25"/>
      <c r="G3783" s="25"/>
      <c r="H3783" s="25"/>
      <c r="I3783" s="25"/>
      <c r="J3783" s="25"/>
      <c r="K3783" s="25"/>
      <c r="L3783" s="26"/>
      <c r="M3783" s="20"/>
      <c r="N3783" s="20"/>
      <c r="O3783" s="20"/>
      <c r="P3783" s="20"/>
      <c r="Q3783" s="20"/>
      <c r="R3783" s="20"/>
    </row>
    <row r="3784" spans="1:18">
      <c r="A3784" s="20"/>
      <c r="B3784" s="22" t="s">
        <v>5050</v>
      </c>
      <c r="C3784" s="25"/>
      <c r="D3784" s="25"/>
      <c r="E3784" s="25"/>
      <c r="F3784" s="25"/>
      <c r="G3784" s="25"/>
      <c r="H3784" s="25"/>
      <c r="I3784" s="25"/>
      <c r="J3784" s="25"/>
      <c r="K3784" s="25"/>
      <c r="L3784" s="26"/>
      <c r="M3784" s="20"/>
      <c r="N3784" s="20"/>
      <c r="O3784" s="20"/>
      <c r="P3784" s="20"/>
      <c r="Q3784" s="20"/>
      <c r="R3784" s="20"/>
    </row>
    <row r="3785" spans="1:18">
      <c r="A3785" s="20"/>
      <c r="B3785" s="25" t="s">
        <v>6427</v>
      </c>
      <c r="C3785" s="25"/>
      <c r="D3785" s="25"/>
      <c r="E3785" s="25"/>
      <c r="F3785" s="25"/>
      <c r="G3785" s="25"/>
      <c r="H3785" s="25"/>
      <c r="I3785" s="25"/>
      <c r="J3785" s="25"/>
      <c r="K3785" s="25"/>
      <c r="L3785" s="26"/>
      <c r="M3785" s="20"/>
      <c r="N3785" s="20"/>
      <c r="O3785" s="20"/>
      <c r="P3785" s="20"/>
      <c r="Q3785" s="20"/>
      <c r="R3785" s="20"/>
    </row>
    <row r="3786" spans="1:18">
      <c r="A3786" s="20"/>
      <c r="B3786" s="25" t="s">
        <v>6</v>
      </c>
      <c r="C3786" s="25"/>
      <c r="D3786" s="25" t="s">
        <v>6383</v>
      </c>
      <c r="E3786" s="25"/>
      <c r="F3786" s="25"/>
      <c r="G3786" s="25"/>
      <c r="H3786" s="25" t="s">
        <v>6384</v>
      </c>
      <c r="I3786" s="25" t="s">
        <v>6385</v>
      </c>
      <c r="J3786" s="25"/>
      <c r="K3786" s="25" t="s">
        <v>5265</v>
      </c>
      <c r="L3786" s="26" t="s">
        <v>6386</v>
      </c>
      <c r="M3786" s="20"/>
      <c r="N3786" s="20"/>
      <c r="O3786" s="20"/>
      <c r="P3786" s="20"/>
      <c r="Q3786" s="20"/>
      <c r="R3786" s="20"/>
    </row>
    <row r="3787" spans="1:18">
      <c r="A3787" s="20"/>
      <c r="B3787" s="22" t="s">
        <v>6</v>
      </c>
      <c r="C3787" s="22"/>
      <c r="D3787" s="22" t="s">
        <v>6387</v>
      </c>
      <c r="E3787" s="22"/>
      <c r="F3787" s="22"/>
      <c r="G3787" s="22"/>
      <c r="H3787" s="22" t="s">
        <v>6342</v>
      </c>
      <c r="I3787" s="22" t="s">
        <v>6388</v>
      </c>
      <c r="J3787" s="22"/>
      <c r="K3787" s="22" t="s">
        <v>6389</v>
      </c>
      <c r="L3787" s="23" t="s">
        <v>6368</v>
      </c>
      <c r="M3787" s="20"/>
      <c r="N3787" s="20"/>
      <c r="O3787" s="20"/>
      <c r="P3787" s="20"/>
      <c r="Q3787" s="20"/>
      <c r="R3787" s="20"/>
    </row>
    <row r="3788" spans="1:18">
      <c r="A3788" s="20"/>
      <c r="B3788" s="25" t="s">
        <v>6345</v>
      </c>
      <c r="C3788" s="25"/>
      <c r="D3788" s="25" t="s">
        <v>6390</v>
      </c>
      <c r="E3788" s="25"/>
      <c r="F3788" s="25"/>
      <c r="G3788" s="25"/>
      <c r="H3788" s="25" t="s">
        <v>6391</v>
      </c>
      <c r="I3788" s="25" t="s">
        <v>4807</v>
      </c>
      <c r="J3788" s="25"/>
      <c r="K3788" s="25" t="s">
        <v>6392</v>
      </c>
      <c r="L3788" s="26" t="s">
        <v>3427</v>
      </c>
      <c r="M3788" s="20"/>
      <c r="N3788" s="20"/>
      <c r="O3788" s="20"/>
      <c r="P3788" s="20"/>
      <c r="Q3788" s="20"/>
      <c r="R3788" s="20"/>
    </row>
    <row r="3789" spans="1:18">
      <c r="A3789" s="20"/>
      <c r="B3789" s="22" t="s">
        <v>6</v>
      </c>
      <c r="C3789" s="22"/>
      <c r="D3789" s="22" t="s">
        <v>6393</v>
      </c>
      <c r="E3789" s="22"/>
      <c r="F3789" s="22"/>
      <c r="G3789" s="22"/>
      <c r="H3789" s="22" t="s">
        <v>6391</v>
      </c>
      <c r="I3789" s="22" t="s">
        <v>4807</v>
      </c>
      <c r="J3789" s="22"/>
      <c r="K3789" s="22" t="s">
        <v>6392</v>
      </c>
      <c r="L3789" s="23" t="s">
        <v>3427</v>
      </c>
      <c r="M3789" s="20"/>
      <c r="N3789" s="20"/>
      <c r="O3789" s="20"/>
      <c r="P3789" s="20"/>
      <c r="Q3789" s="20"/>
      <c r="R3789" s="20"/>
    </row>
    <row r="3790" spans="1:18">
      <c r="A3790" s="20"/>
      <c r="B3790" s="25" t="s">
        <v>6345</v>
      </c>
      <c r="C3790" s="25"/>
      <c r="D3790" s="25" t="s">
        <v>6394</v>
      </c>
      <c r="E3790" s="25"/>
      <c r="F3790" s="25"/>
      <c r="G3790" s="25"/>
      <c r="H3790" s="25" t="s">
        <v>6354</v>
      </c>
      <c r="I3790" s="25" t="s">
        <v>6355</v>
      </c>
      <c r="J3790" s="25"/>
      <c r="K3790" s="25" t="s">
        <v>6395</v>
      </c>
      <c r="L3790" s="26" t="s">
        <v>6396</v>
      </c>
      <c r="M3790" s="20"/>
      <c r="N3790" s="20"/>
      <c r="O3790" s="20"/>
      <c r="P3790" s="20"/>
      <c r="Q3790" s="20"/>
      <c r="R3790" s="20"/>
    </row>
    <row r="3791" spans="1:18">
      <c r="A3791" s="20"/>
      <c r="B3791" s="22" t="s">
        <v>6347</v>
      </c>
      <c r="C3791" s="22"/>
      <c r="D3791" s="22" t="s">
        <v>6397</v>
      </c>
      <c r="E3791" s="22"/>
      <c r="F3791" s="22"/>
      <c r="G3791" s="22"/>
      <c r="H3791" s="22" t="s">
        <v>6354</v>
      </c>
      <c r="I3791" s="22" t="s">
        <v>6355</v>
      </c>
      <c r="J3791" s="22"/>
      <c r="K3791" s="22" t="s">
        <v>6395</v>
      </c>
      <c r="L3791" s="23" t="s">
        <v>6396</v>
      </c>
      <c r="M3791" s="20"/>
      <c r="N3791" s="20"/>
      <c r="O3791" s="20"/>
      <c r="P3791" s="20"/>
      <c r="Q3791" s="20"/>
      <c r="R3791" s="20"/>
    </row>
    <row r="3792" spans="1:18">
      <c r="A3792" s="20"/>
      <c r="B3792" s="25" t="s">
        <v>4222</v>
      </c>
      <c r="C3792" s="25"/>
      <c r="D3792" s="25" t="s">
        <v>6398</v>
      </c>
      <c r="E3792" s="25"/>
      <c r="F3792" s="25"/>
      <c r="G3792" s="25"/>
      <c r="H3792" s="25" t="s">
        <v>6354</v>
      </c>
      <c r="I3792" s="25" t="s">
        <v>6355</v>
      </c>
      <c r="J3792" s="25"/>
      <c r="K3792" s="25" t="s">
        <v>6395</v>
      </c>
      <c r="L3792" s="26" t="s">
        <v>6396</v>
      </c>
      <c r="M3792" s="20"/>
      <c r="N3792" s="20"/>
      <c r="O3792" s="20"/>
      <c r="P3792" s="20"/>
      <c r="Q3792" s="20"/>
      <c r="R3792" s="20"/>
    </row>
    <row r="3793" spans="1:18">
      <c r="A3793" s="20"/>
      <c r="B3793" s="22" t="s">
        <v>6399</v>
      </c>
      <c r="C3793" s="22"/>
      <c r="D3793" s="22" t="s">
        <v>6400</v>
      </c>
      <c r="E3793" s="22"/>
      <c r="F3793" s="22"/>
      <c r="G3793" s="22"/>
      <c r="H3793" s="22" t="s">
        <v>6374</v>
      </c>
      <c r="I3793" s="22" t="s">
        <v>6401</v>
      </c>
      <c r="J3793" s="22"/>
      <c r="K3793" s="22" t="s">
        <v>1673</v>
      </c>
      <c r="L3793" s="23" t="s">
        <v>6402</v>
      </c>
      <c r="M3793" s="20"/>
      <c r="N3793" s="20"/>
      <c r="O3793" s="20"/>
      <c r="P3793" s="20"/>
      <c r="Q3793" s="20"/>
      <c r="R3793" s="20"/>
    </row>
    <row r="3794" spans="1:18">
      <c r="A3794" s="20"/>
      <c r="B3794" s="25" t="s">
        <v>6403</v>
      </c>
      <c r="C3794" s="25"/>
      <c r="D3794" s="25" t="s">
        <v>6404</v>
      </c>
      <c r="E3794" s="25"/>
      <c r="F3794" s="25"/>
      <c r="G3794" s="25"/>
      <c r="H3794" s="25" t="s">
        <v>6374</v>
      </c>
      <c r="I3794" s="25" t="s">
        <v>6401</v>
      </c>
      <c r="J3794" s="25"/>
      <c r="K3794" s="25" t="s">
        <v>1673</v>
      </c>
      <c r="L3794" s="26" t="s">
        <v>6402</v>
      </c>
      <c r="M3794" s="20"/>
      <c r="N3794" s="20"/>
      <c r="O3794" s="20"/>
      <c r="P3794" s="20"/>
      <c r="Q3794" s="20"/>
      <c r="R3794" s="20"/>
    </row>
    <row r="3795" spans="1:18">
      <c r="A3795" s="20"/>
      <c r="B3795" s="22" t="s">
        <v>6347</v>
      </c>
      <c r="C3795" s="22"/>
      <c r="D3795" s="22" t="s">
        <v>6405</v>
      </c>
      <c r="E3795" s="22"/>
      <c r="F3795" s="22"/>
      <c r="G3795" s="22"/>
      <c r="H3795" s="22" t="s">
        <v>6374</v>
      </c>
      <c r="I3795" s="22" t="s">
        <v>6401</v>
      </c>
      <c r="J3795" s="22"/>
      <c r="K3795" s="22" t="s">
        <v>1673</v>
      </c>
      <c r="L3795" s="23" t="s">
        <v>6402</v>
      </c>
      <c r="M3795" s="20"/>
      <c r="N3795" s="20"/>
      <c r="O3795" s="20"/>
      <c r="P3795" s="20"/>
      <c r="Q3795" s="20"/>
      <c r="R3795" s="20"/>
    </row>
    <row r="3796" spans="1:18">
      <c r="A3796" s="20"/>
      <c r="B3796" s="25" t="s">
        <v>6406</v>
      </c>
      <c r="C3796" s="25"/>
      <c r="D3796" s="25" t="s">
        <v>6407</v>
      </c>
      <c r="E3796" s="25"/>
      <c r="F3796" s="25"/>
      <c r="G3796" s="25"/>
      <c r="H3796" s="25" t="s">
        <v>6408</v>
      </c>
      <c r="I3796" s="25" t="s">
        <v>1114</v>
      </c>
      <c r="J3796" s="25"/>
      <c r="K3796" s="25" t="s">
        <v>6409</v>
      </c>
      <c r="L3796" s="26" t="s">
        <v>1699</v>
      </c>
      <c r="M3796" s="20"/>
      <c r="N3796" s="20"/>
      <c r="O3796" s="20"/>
      <c r="P3796" s="20"/>
      <c r="Q3796" s="20"/>
      <c r="R3796" s="20"/>
    </row>
    <row r="3797" spans="1:18">
      <c r="A3797" s="20"/>
      <c r="B3797" s="22" t="s">
        <v>4222</v>
      </c>
      <c r="C3797" s="22"/>
      <c r="D3797" s="22" t="s">
        <v>6410</v>
      </c>
      <c r="E3797" s="22"/>
      <c r="F3797" s="22"/>
      <c r="G3797" s="22"/>
      <c r="H3797" s="22" t="s">
        <v>6408</v>
      </c>
      <c r="I3797" s="22" t="s">
        <v>1114</v>
      </c>
      <c r="J3797" s="22"/>
      <c r="K3797" s="22" t="s">
        <v>6409</v>
      </c>
      <c r="L3797" s="23" t="s">
        <v>1699</v>
      </c>
      <c r="M3797" s="20"/>
      <c r="N3797" s="20"/>
      <c r="O3797" s="20"/>
      <c r="P3797" s="20"/>
      <c r="Q3797" s="20"/>
      <c r="R3797" s="20"/>
    </row>
    <row r="3798" spans="1:18">
      <c r="A3798" s="20"/>
      <c r="B3798" s="25" t="s">
        <v>6399</v>
      </c>
      <c r="C3798" s="25"/>
      <c r="D3798" s="25" t="s">
        <v>6411</v>
      </c>
      <c r="E3798" s="25"/>
      <c r="F3798" s="25"/>
      <c r="G3798" s="25"/>
      <c r="H3798" s="25" t="s">
        <v>6408</v>
      </c>
      <c r="I3798" s="25" t="s">
        <v>1114</v>
      </c>
      <c r="J3798" s="25"/>
      <c r="K3798" s="25" t="s">
        <v>6409</v>
      </c>
      <c r="L3798" s="26" t="s">
        <v>1699</v>
      </c>
      <c r="M3798" s="20"/>
      <c r="N3798" s="20"/>
      <c r="O3798" s="20"/>
      <c r="P3798" s="20"/>
      <c r="Q3798" s="20"/>
      <c r="R3798" s="20"/>
    </row>
    <row r="3799" spans="1:18">
      <c r="A3799" s="20"/>
      <c r="B3799" s="22" t="s">
        <v>6403</v>
      </c>
      <c r="C3799" s="22"/>
      <c r="D3799" s="22" t="s">
        <v>6412</v>
      </c>
      <c r="E3799" s="22"/>
      <c r="F3799" s="22"/>
      <c r="G3799" s="22"/>
      <c r="H3799" s="22" t="s">
        <v>6408</v>
      </c>
      <c r="I3799" s="22" t="s">
        <v>1114</v>
      </c>
      <c r="J3799" s="22"/>
      <c r="K3799" s="22" t="s">
        <v>6409</v>
      </c>
      <c r="L3799" s="23" t="s">
        <v>1699</v>
      </c>
      <c r="M3799" s="20"/>
      <c r="N3799" s="20"/>
      <c r="O3799" s="20"/>
      <c r="P3799" s="20"/>
      <c r="Q3799" s="20"/>
      <c r="R3799" s="20"/>
    </row>
    <row r="3800" spans="1:18">
      <c r="A3800" s="20"/>
      <c r="B3800" s="25" t="s">
        <v>1927</v>
      </c>
      <c r="C3800" s="25"/>
      <c r="D3800" s="25" t="s">
        <v>6413</v>
      </c>
      <c r="E3800" s="25"/>
      <c r="F3800" s="25"/>
      <c r="G3800" s="25"/>
      <c r="H3800" s="25" t="s">
        <v>6379</v>
      </c>
      <c r="I3800" s="25" t="s">
        <v>6414</v>
      </c>
      <c r="J3800" s="25"/>
      <c r="K3800" s="25" t="s">
        <v>5171</v>
      </c>
      <c r="L3800" s="26" t="s">
        <v>6415</v>
      </c>
      <c r="M3800" s="20"/>
      <c r="N3800" s="20"/>
      <c r="O3800" s="20"/>
      <c r="P3800" s="20"/>
      <c r="Q3800" s="20"/>
      <c r="R3800" s="20"/>
    </row>
    <row r="3801" spans="1:18">
      <c r="A3801" s="20"/>
      <c r="B3801" s="22" t="s">
        <v>6347</v>
      </c>
      <c r="C3801" s="22"/>
      <c r="D3801" s="22" t="s">
        <v>6416</v>
      </c>
      <c r="E3801" s="22"/>
      <c r="F3801" s="22"/>
      <c r="G3801" s="22"/>
      <c r="H3801" s="22" t="s">
        <v>6379</v>
      </c>
      <c r="I3801" s="22" t="s">
        <v>6414</v>
      </c>
      <c r="J3801" s="22"/>
      <c r="K3801" s="22" t="s">
        <v>5171</v>
      </c>
      <c r="L3801" s="23" t="s">
        <v>6415</v>
      </c>
      <c r="M3801" s="20"/>
      <c r="N3801" s="20"/>
      <c r="O3801" s="20"/>
      <c r="P3801" s="20"/>
      <c r="Q3801" s="20"/>
      <c r="R3801" s="20"/>
    </row>
    <row r="3802" spans="1:18">
      <c r="A3802" s="20"/>
      <c r="B3802" s="25" t="s">
        <v>6399</v>
      </c>
      <c r="C3802" s="25"/>
      <c r="D3802" s="25" t="s">
        <v>6417</v>
      </c>
      <c r="E3802" s="25"/>
      <c r="F3802" s="25"/>
      <c r="G3802" s="25"/>
      <c r="H3802" s="25" t="s">
        <v>6418</v>
      </c>
      <c r="I3802" s="25" t="s">
        <v>6419</v>
      </c>
      <c r="J3802" s="25"/>
      <c r="K3802" s="25" t="s">
        <v>6420</v>
      </c>
      <c r="L3802" s="26" t="s">
        <v>6421</v>
      </c>
      <c r="M3802" s="20"/>
      <c r="N3802" s="20"/>
      <c r="O3802" s="20"/>
      <c r="P3802" s="20"/>
      <c r="Q3802" s="20"/>
      <c r="R3802" s="20"/>
    </row>
    <row r="3803" spans="1:18">
      <c r="A3803" s="20"/>
      <c r="B3803" s="22" t="s">
        <v>6403</v>
      </c>
      <c r="C3803" s="22"/>
      <c r="D3803" s="22" t="s">
        <v>6422</v>
      </c>
      <c r="E3803" s="22"/>
      <c r="F3803" s="22"/>
      <c r="G3803" s="22"/>
      <c r="H3803" s="22" t="s">
        <v>6418</v>
      </c>
      <c r="I3803" s="22" t="s">
        <v>6419</v>
      </c>
      <c r="J3803" s="22"/>
      <c r="K3803" s="22" t="s">
        <v>6420</v>
      </c>
      <c r="L3803" s="23" t="s">
        <v>6421</v>
      </c>
      <c r="M3803" s="20"/>
      <c r="N3803" s="20"/>
      <c r="O3803" s="20"/>
      <c r="P3803" s="20"/>
      <c r="Q3803" s="20"/>
      <c r="R3803" s="20"/>
    </row>
    <row r="3804" spans="1:18">
      <c r="A3804" s="20"/>
      <c r="B3804" s="25" t="s">
        <v>6345</v>
      </c>
      <c r="C3804" s="25"/>
      <c r="D3804" s="25" t="s">
        <v>6423</v>
      </c>
      <c r="E3804" s="25"/>
      <c r="F3804" s="25"/>
      <c r="G3804" s="25"/>
      <c r="H3804" s="25" t="s">
        <v>6354</v>
      </c>
      <c r="I3804" s="25" t="s">
        <v>6355</v>
      </c>
      <c r="J3804" s="25"/>
      <c r="K3804" s="25" t="s">
        <v>6395</v>
      </c>
      <c r="L3804" s="26" t="s">
        <v>6396</v>
      </c>
      <c r="M3804" s="20"/>
      <c r="N3804" s="20"/>
      <c r="O3804" s="20"/>
      <c r="P3804" s="20"/>
      <c r="Q3804" s="20"/>
      <c r="R3804" s="20"/>
    </row>
    <row r="3805" spans="1:18">
      <c r="A3805" s="20"/>
      <c r="B3805" s="22" t="s">
        <v>6406</v>
      </c>
      <c r="C3805" s="22"/>
      <c r="D3805" s="22" t="s">
        <v>6424</v>
      </c>
      <c r="E3805" s="22"/>
      <c r="F3805" s="22"/>
      <c r="G3805" s="22"/>
      <c r="H3805" s="22" t="s">
        <v>6408</v>
      </c>
      <c r="I3805" s="22" t="s">
        <v>1114</v>
      </c>
      <c r="J3805" s="22"/>
      <c r="K3805" s="22" t="s">
        <v>6409</v>
      </c>
      <c r="L3805" s="23" t="s">
        <v>1699</v>
      </c>
      <c r="M3805" s="20"/>
      <c r="N3805" s="20"/>
      <c r="O3805" s="20"/>
      <c r="P3805" s="20"/>
      <c r="Q3805" s="20"/>
      <c r="R3805" s="20"/>
    </row>
    <row r="3806" spans="1:18">
      <c r="A3806" s="20"/>
      <c r="B3806" s="25" t="s">
        <v>6399</v>
      </c>
      <c r="C3806" s="25"/>
      <c r="D3806" s="25" t="s">
        <v>6425</v>
      </c>
      <c r="E3806" s="25"/>
      <c r="F3806" s="25"/>
      <c r="G3806" s="25"/>
      <c r="H3806" s="25" t="s">
        <v>6418</v>
      </c>
      <c r="I3806" s="25" t="s">
        <v>6419</v>
      </c>
      <c r="J3806" s="25"/>
      <c r="K3806" s="25" t="s">
        <v>6420</v>
      </c>
      <c r="L3806" s="26" t="s">
        <v>6421</v>
      </c>
      <c r="M3806" s="20"/>
      <c r="N3806" s="20"/>
      <c r="O3806" s="20"/>
      <c r="P3806" s="20"/>
      <c r="Q3806" s="20"/>
      <c r="R3806" s="20"/>
    </row>
    <row r="3807" spans="1:18">
      <c r="A3807" s="20"/>
      <c r="B3807" s="25"/>
      <c r="C3807" s="25"/>
      <c r="D3807" s="25" t="s">
        <v>6426</v>
      </c>
      <c r="E3807" s="20"/>
      <c r="F3807" s="20"/>
      <c r="G3807" s="20"/>
      <c r="H3807" s="20"/>
      <c r="I3807" s="20"/>
      <c r="J3807" s="20"/>
      <c r="K3807" s="20"/>
      <c r="L3807" s="20"/>
      <c r="M3807" s="20"/>
      <c r="N3807" s="20"/>
      <c r="O3807" s="20"/>
      <c r="P3807" s="20"/>
      <c r="Q3807" s="20"/>
      <c r="R3807" s="20"/>
    </row>
    <row r="3808" spans="1:18">
      <c r="A3808" s="20"/>
      <c r="B3808" s="22" t="s">
        <v>6328</v>
      </c>
      <c r="C3808" s="22" t="s">
        <v>2222</v>
      </c>
      <c r="D3808" s="22" t="s">
        <v>5050</v>
      </c>
      <c r="E3808" s="20"/>
      <c r="F3808" s="20"/>
      <c r="G3808" s="20"/>
      <c r="H3808" s="20"/>
      <c r="I3808" s="20"/>
      <c r="J3808" s="20"/>
      <c r="K3808" s="20"/>
      <c r="L3808" s="20"/>
      <c r="M3808" s="20"/>
      <c r="N3808" s="20"/>
      <c r="O3808" s="20"/>
      <c r="P3808" s="20"/>
      <c r="Q3808" s="20"/>
      <c r="R3808" s="20"/>
    </row>
    <row r="3809" spans="1:18">
      <c r="A3809" s="20"/>
      <c r="B3809" s="25" t="s">
        <v>6428</v>
      </c>
      <c r="C3809" s="25" t="s">
        <v>6331</v>
      </c>
      <c r="D3809" s="25" t="s">
        <v>6427</v>
      </c>
      <c r="E3809" s="20"/>
      <c r="F3809" s="20"/>
      <c r="G3809" s="20"/>
      <c r="H3809" s="20"/>
      <c r="I3809" s="20"/>
      <c r="J3809" s="20"/>
      <c r="K3809" s="20"/>
      <c r="L3809" s="20"/>
      <c r="M3809" s="20"/>
      <c r="N3809" s="20"/>
      <c r="O3809" s="20"/>
      <c r="P3809" s="20"/>
      <c r="Q3809" s="20"/>
      <c r="R3809" s="20"/>
    </row>
    <row r="3810" spans="1:18" s="12" customFormat="1">
      <c r="A3810" s="20"/>
      <c r="B3810" s="22" t="s">
        <v>6335</v>
      </c>
      <c r="C3810" s="22"/>
      <c r="D3810" s="22" t="s">
        <v>6336</v>
      </c>
      <c r="E3810" s="22"/>
      <c r="F3810" s="22"/>
      <c r="G3810" s="22"/>
      <c r="H3810" s="22" t="s">
        <v>6337</v>
      </c>
      <c r="I3810" s="22" t="s">
        <v>6338</v>
      </c>
      <c r="J3810" s="22"/>
      <c r="K3810" s="22" t="s">
        <v>6339</v>
      </c>
      <c r="L3810" s="23" t="s">
        <v>6340</v>
      </c>
      <c r="M3810" s="20"/>
      <c r="N3810" s="20"/>
      <c r="O3810" s="20"/>
      <c r="P3810" s="20"/>
      <c r="Q3810" s="20"/>
      <c r="R3810" s="20"/>
    </row>
    <row r="3811" spans="1:18">
      <c r="A3811" s="20"/>
      <c r="B3811" s="25" t="s">
        <v>6429</v>
      </c>
      <c r="C3811" s="25"/>
      <c r="D3811" s="25" t="s">
        <v>6430</v>
      </c>
      <c r="E3811" s="25"/>
      <c r="F3811" s="25"/>
      <c r="G3811" s="25"/>
      <c r="H3811" s="25" t="s">
        <v>6354</v>
      </c>
      <c r="I3811" s="25" t="s">
        <v>6355</v>
      </c>
      <c r="J3811" s="25"/>
      <c r="K3811" s="25" t="s">
        <v>6395</v>
      </c>
      <c r="L3811" s="26" t="s">
        <v>6396</v>
      </c>
      <c r="M3811" s="20"/>
      <c r="N3811" s="20"/>
      <c r="O3811" s="20"/>
      <c r="P3811" s="20"/>
      <c r="Q3811" s="20"/>
      <c r="R3811" s="20"/>
    </row>
    <row r="3812" spans="1:18">
      <c r="A3812" s="20"/>
      <c r="B3812" s="22" t="s">
        <v>6399</v>
      </c>
      <c r="C3812" s="22"/>
      <c r="D3812" s="22" t="s">
        <v>6431</v>
      </c>
      <c r="E3812" s="22"/>
      <c r="F3812" s="22"/>
      <c r="G3812" s="22"/>
      <c r="H3812" s="22" t="s">
        <v>6374</v>
      </c>
      <c r="I3812" s="22" t="s">
        <v>6401</v>
      </c>
      <c r="J3812" s="22"/>
      <c r="K3812" s="22" t="s">
        <v>1673</v>
      </c>
      <c r="L3812" s="23" t="s">
        <v>6402</v>
      </c>
      <c r="M3812" s="20"/>
      <c r="N3812" s="20"/>
      <c r="O3812" s="20"/>
      <c r="P3812" s="20"/>
      <c r="Q3812" s="20"/>
      <c r="R3812" s="20"/>
    </row>
    <row r="3813" spans="1:18">
      <c r="A3813" s="20"/>
      <c r="B3813" s="25" t="s">
        <v>6429</v>
      </c>
      <c r="C3813" s="25"/>
      <c r="D3813" s="25" t="s">
        <v>6432</v>
      </c>
      <c r="E3813" s="25"/>
      <c r="F3813" s="25"/>
      <c r="G3813" s="25"/>
      <c r="H3813" s="25" t="s">
        <v>6374</v>
      </c>
      <c r="I3813" s="25" t="s">
        <v>6401</v>
      </c>
      <c r="J3813" s="25"/>
      <c r="K3813" s="25" t="s">
        <v>1673</v>
      </c>
      <c r="L3813" s="26" t="s">
        <v>6402</v>
      </c>
      <c r="M3813" s="20"/>
      <c r="N3813" s="20"/>
      <c r="O3813" s="20"/>
      <c r="P3813" s="20"/>
      <c r="Q3813" s="20"/>
      <c r="R3813" s="20"/>
    </row>
    <row r="3814" spans="1:18">
      <c r="A3814" s="20"/>
      <c r="B3814" s="22" t="s">
        <v>6433</v>
      </c>
      <c r="C3814" s="22"/>
      <c r="D3814" s="22" t="s">
        <v>6434</v>
      </c>
      <c r="E3814" s="22"/>
      <c r="F3814" s="22"/>
      <c r="G3814" s="22"/>
      <c r="H3814" s="22" t="s">
        <v>6408</v>
      </c>
      <c r="I3814" s="22" t="s">
        <v>1114</v>
      </c>
      <c r="J3814" s="22"/>
      <c r="K3814" s="22" t="s">
        <v>6409</v>
      </c>
      <c r="L3814" s="23" t="s">
        <v>1699</v>
      </c>
      <c r="M3814" s="20"/>
      <c r="N3814" s="20"/>
      <c r="O3814" s="20"/>
      <c r="P3814" s="20"/>
      <c r="Q3814" s="20"/>
      <c r="R3814" s="20"/>
    </row>
    <row r="3815" spans="1:18">
      <c r="A3815" s="20"/>
      <c r="B3815" s="25" t="s">
        <v>6399</v>
      </c>
      <c r="C3815" s="25"/>
      <c r="D3815" s="25" t="s">
        <v>6435</v>
      </c>
      <c r="E3815" s="25"/>
      <c r="F3815" s="25"/>
      <c r="G3815" s="25"/>
      <c r="H3815" s="25" t="s">
        <v>6408</v>
      </c>
      <c r="I3815" s="25" t="s">
        <v>1114</v>
      </c>
      <c r="J3815" s="25"/>
      <c r="K3815" s="25" t="s">
        <v>6409</v>
      </c>
      <c r="L3815" s="26" t="s">
        <v>1699</v>
      </c>
      <c r="M3815" s="20"/>
      <c r="N3815" s="20"/>
      <c r="O3815" s="20"/>
      <c r="P3815" s="20"/>
      <c r="Q3815" s="20"/>
      <c r="R3815" s="20"/>
    </row>
    <row r="3816" spans="1:18">
      <c r="A3816" s="20"/>
      <c r="B3816" s="22" t="s">
        <v>6429</v>
      </c>
      <c r="C3816" s="22"/>
      <c r="D3816" s="22" t="s">
        <v>6436</v>
      </c>
      <c r="E3816" s="22"/>
      <c r="F3816" s="22"/>
      <c r="G3816" s="22"/>
      <c r="H3816" s="22" t="s">
        <v>6379</v>
      </c>
      <c r="I3816" s="22" t="s">
        <v>6414</v>
      </c>
      <c r="J3816" s="22"/>
      <c r="K3816" s="22" t="s">
        <v>5171</v>
      </c>
      <c r="L3816" s="23" t="s">
        <v>6415</v>
      </c>
      <c r="M3816" s="20"/>
      <c r="N3816" s="20"/>
      <c r="O3816" s="20"/>
      <c r="P3816" s="20"/>
      <c r="Q3816" s="20"/>
      <c r="R3816" s="20"/>
    </row>
    <row r="3817" spans="1:18">
      <c r="A3817" s="20"/>
      <c r="B3817" s="25" t="s">
        <v>6399</v>
      </c>
      <c r="C3817" s="25"/>
      <c r="D3817" s="25" t="s">
        <v>6437</v>
      </c>
      <c r="E3817" s="25"/>
      <c r="F3817" s="25"/>
      <c r="G3817" s="25"/>
      <c r="H3817" s="25" t="s">
        <v>6418</v>
      </c>
      <c r="I3817" s="25" t="s">
        <v>6419</v>
      </c>
      <c r="J3817" s="25"/>
      <c r="K3817" s="25" t="s">
        <v>6420</v>
      </c>
      <c r="L3817" s="26" t="s">
        <v>6421</v>
      </c>
      <c r="M3817" s="20"/>
      <c r="N3817" s="20"/>
      <c r="O3817" s="20"/>
      <c r="P3817" s="20"/>
      <c r="Q3817" s="20"/>
      <c r="R3817" s="20"/>
    </row>
    <row r="3818" spans="1:18">
      <c r="A3818" s="20"/>
      <c r="B3818" s="22" t="s">
        <v>6429</v>
      </c>
      <c r="C3818" s="22"/>
      <c r="D3818" s="22" t="s">
        <v>6438</v>
      </c>
      <c r="E3818" s="22"/>
      <c r="F3818" s="22"/>
      <c r="G3818" s="22"/>
      <c r="H3818" s="22" t="s">
        <v>6418</v>
      </c>
      <c r="I3818" s="22" t="s">
        <v>6419</v>
      </c>
      <c r="J3818" s="22"/>
      <c r="K3818" s="22" t="s">
        <v>6420</v>
      </c>
      <c r="L3818" s="23" t="s">
        <v>6421</v>
      </c>
      <c r="M3818" s="20"/>
      <c r="N3818" s="20"/>
      <c r="O3818" s="20"/>
      <c r="P3818" s="20"/>
      <c r="Q3818" s="20"/>
      <c r="R3818" s="20"/>
    </row>
    <row r="3819" spans="1:18">
      <c r="A3819" s="20"/>
      <c r="B3819" s="25" t="s">
        <v>6399</v>
      </c>
      <c r="C3819" s="25"/>
      <c r="D3819" s="25" t="s">
        <v>6439</v>
      </c>
      <c r="E3819" s="25"/>
      <c r="F3819" s="25"/>
      <c r="G3819" s="25"/>
      <c r="H3819" s="25" t="s">
        <v>6440</v>
      </c>
      <c r="I3819" s="25" t="s">
        <v>6441</v>
      </c>
      <c r="J3819" s="25"/>
      <c r="K3819" s="25" t="s">
        <v>6442</v>
      </c>
      <c r="L3819" s="26" t="s">
        <v>6443</v>
      </c>
      <c r="M3819" s="20"/>
      <c r="N3819" s="20"/>
      <c r="O3819" s="20"/>
      <c r="P3819" s="20"/>
      <c r="Q3819" s="20"/>
      <c r="R3819" s="20"/>
    </row>
    <row r="3820" spans="1:18">
      <c r="A3820" s="20"/>
      <c r="B3820" s="22" t="s">
        <v>6433</v>
      </c>
      <c r="C3820" s="22"/>
      <c r="D3820" s="22" t="s">
        <v>6444</v>
      </c>
      <c r="E3820" s="22"/>
      <c r="F3820" s="22"/>
      <c r="G3820" s="22"/>
      <c r="H3820" s="22" t="s">
        <v>6445</v>
      </c>
      <c r="I3820" s="22" t="s">
        <v>6446</v>
      </c>
      <c r="J3820" s="22"/>
      <c r="K3820" s="22" t="s">
        <v>6447</v>
      </c>
      <c r="L3820" s="23" t="s">
        <v>6448</v>
      </c>
      <c r="M3820" s="20"/>
      <c r="N3820" s="20"/>
      <c r="O3820" s="20"/>
      <c r="P3820" s="20"/>
      <c r="Q3820" s="20"/>
      <c r="R3820" s="20"/>
    </row>
    <row r="3821" spans="1:18">
      <c r="A3821" s="20"/>
      <c r="B3821" s="25" t="s">
        <v>6429</v>
      </c>
      <c r="C3821" s="25"/>
      <c r="D3821" s="25" t="s">
        <v>6449</v>
      </c>
      <c r="E3821" s="25"/>
      <c r="F3821" s="25"/>
      <c r="G3821" s="25"/>
      <c r="H3821" s="25" t="s">
        <v>6374</v>
      </c>
      <c r="I3821" s="25" t="s">
        <v>6401</v>
      </c>
      <c r="J3821" s="25"/>
      <c r="K3821" s="25" t="s">
        <v>1673</v>
      </c>
      <c r="L3821" s="26" t="s">
        <v>6402</v>
      </c>
      <c r="M3821" s="20"/>
      <c r="N3821" s="20"/>
      <c r="O3821" s="20"/>
      <c r="P3821" s="20"/>
      <c r="Q3821" s="20"/>
      <c r="R3821" s="20"/>
    </row>
    <row r="3822" spans="1:18">
      <c r="A3822" s="20"/>
      <c r="B3822" s="22" t="s">
        <v>6429</v>
      </c>
      <c r="C3822" s="22"/>
      <c r="D3822" s="22" t="s">
        <v>6450</v>
      </c>
      <c r="E3822" s="22"/>
      <c r="F3822" s="22"/>
      <c r="G3822" s="22"/>
      <c r="H3822" s="22" t="s">
        <v>6408</v>
      </c>
      <c r="I3822" s="22" t="s">
        <v>1114</v>
      </c>
      <c r="J3822" s="22"/>
      <c r="K3822" s="22" t="s">
        <v>6409</v>
      </c>
      <c r="L3822" s="23" t="s">
        <v>1699</v>
      </c>
      <c r="M3822" s="20"/>
      <c r="N3822" s="20"/>
      <c r="O3822" s="20"/>
      <c r="P3822" s="20"/>
      <c r="Q3822" s="20"/>
      <c r="R3822" s="20"/>
    </row>
    <row r="3823" spans="1:18">
      <c r="A3823" s="20"/>
      <c r="B3823" s="25" t="s">
        <v>6399</v>
      </c>
      <c r="C3823" s="25"/>
      <c r="D3823" s="25" t="s">
        <v>6451</v>
      </c>
      <c r="E3823" s="25"/>
      <c r="F3823" s="25"/>
      <c r="G3823" s="25"/>
      <c r="H3823" s="25" t="s">
        <v>6408</v>
      </c>
      <c r="I3823" s="25" t="s">
        <v>1114</v>
      </c>
      <c r="J3823" s="25"/>
      <c r="K3823" s="25" t="s">
        <v>6409</v>
      </c>
      <c r="L3823" s="26" t="s">
        <v>1699</v>
      </c>
      <c r="M3823" s="20"/>
      <c r="N3823" s="20"/>
      <c r="O3823" s="20"/>
      <c r="P3823" s="20"/>
      <c r="Q3823" s="20"/>
      <c r="R3823" s="20"/>
    </row>
    <row r="3824" spans="1:18">
      <c r="A3824" s="20"/>
      <c r="B3824" s="22" t="s">
        <v>6399</v>
      </c>
      <c r="C3824" s="22"/>
      <c r="D3824" s="22" t="s">
        <v>6452</v>
      </c>
      <c r="E3824" s="22"/>
      <c r="F3824" s="22"/>
      <c r="G3824" s="22"/>
      <c r="H3824" s="22" t="s">
        <v>6379</v>
      </c>
      <c r="I3824" s="22" t="s">
        <v>6414</v>
      </c>
      <c r="J3824" s="22"/>
      <c r="K3824" s="22" t="s">
        <v>5171</v>
      </c>
      <c r="L3824" s="23" t="s">
        <v>6415</v>
      </c>
      <c r="M3824" s="20"/>
      <c r="N3824" s="20"/>
      <c r="O3824" s="20"/>
      <c r="P3824" s="20"/>
      <c r="Q3824" s="20"/>
      <c r="R3824" s="20"/>
    </row>
    <row r="3825" spans="1:18">
      <c r="A3825" s="20"/>
      <c r="B3825" s="25" t="s">
        <v>6429</v>
      </c>
      <c r="C3825" s="25"/>
      <c r="D3825" s="25" t="s">
        <v>6453</v>
      </c>
      <c r="E3825" s="25"/>
      <c r="F3825" s="25"/>
      <c r="G3825" s="25"/>
      <c r="H3825" s="25" t="s">
        <v>6454</v>
      </c>
      <c r="I3825" s="25" t="s">
        <v>6455</v>
      </c>
      <c r="J3825" s="25"/>
      <c r="K3825" s="25" t="s">
        <v>6456</v>
      </c>
      <c r="L3825" s="26" t="s">
        <v>3495</v>
      </c>
      <c r="M3825" s="20"/>
      <c r="N3825" s="20"/>
      <c r="O3825" s="20"/>
      <c r="P3825" s="20"/>
      <c r="Q3825" s="20"/>
      <c r="R3825" s="20"/>
    </row>
    <row r="3826" spans="1:18">
      <c r="A3826" s="20"/>
      <c r="B3826" s="22" t="s">
        <v>6399</v>
      </c>
      <c r="C3826" s="22"/>
      <c r="D3826" s="22" t="s">
        <v>6457</v>
      </c>
      <c r="E3826" s="22"/>
      <c r="F3826" s="22"/>
      <c r="G3826" s="22"/>
      <c r="H3826" s="22" t="s">
        <v>6458</v>
      </c>
      <c r="I3826" s="22" t="s">
        <v>1205</v>
      </c>
      <c r="J3826" s="22"/>
      <c r="K3826" s="22" t="s">
        <v>6459</v>
      </c>
      <c r="L3826" s="23" t="s">
        <v>6460</v>
      </c>
      <c r="M3826" s="20"/>
      <c r="N3826" s="20"/>
      <c r="O3826" s="20"/>
      <c r="P3826" s="20"/>
      <c r="Q3826" s="20"/>
      <c r="R3826" s="20"/>
    </row>
    <row r="3827" spans="1:18">
      <c r="A3827" s="20"/>
      <c r="B3827" s="25" t="s">
        <v>6429</v>
      </c>
      <c r="C3827" s="25"/>
      <c r="D3827" s="25" t="s">
        <v>6461</v>
      </c>
      <c r="E3827" s="25"/>
      <c r="F3827" s="25"/>
      <c r="G3827" s="25"/>
      <c r="H3827" s="25" t="s">
        <v>6462</v>
      </c>
      <c r="I3827" s="25" t="s">
        <v>6463</v>
      </c>
      <c r="J3827" s="25"/>
      <c r="K3827" s="25" t="s">
        <v>6464</v>
      </c>
      <c r="L3827" s="26" t="s">
        <v>6352</v>
      </c>
      <c r="M3827" s="20"/>
      <c r="N3827" s="20"/>
      <c r="O3827" s="20"/>
      <c r="P3827" s="20"/>
      <c r="Q3827" s="20"/>
      <c r="R3827" s="20"/>
    </row>
    <row r="3828" spans="1:18">
      <c r="A3828" s="20"/>
      <c r="B3828" s="22" t="s">
        <v>6399</v>
      </c>
      <c r="C3828" s="22"/>
      <c r="D3828" s="22" t="s">
        <v>6465</v>
      </c>
      <c r="E3828" s="22"/>
      <c r="F3828" s="22"/>
      <c r="G3828" s="22"/>
      <c r="H3828" s="22" t="s">
        <v>6466</v>
      </c>
      <c r="I3828" s="22" t="s">
        <v>6467</v>
      </c>
      <c r="J3828" s="22"/>
      <c r="K3828" s="22" t="s">
        <v>6468</v>
      </c>
      <c r="L3828" s="23" t="s">
        <v>6469</v>
      </c>
      <c r="M3828" s="20"/>
      <c r="N3828" s="20"/>
      <c r="O3828" s="20"/>
      <c r="P3828" s="20"/>
      <c r="Q3828" s="20"/>
      <c r="R3828" s="20"/>
    </row>
    <row r="3829" spans="1:18">
      <c r="A3829" s="20"/>
      <c r="B3829" s="25" t="s">
        <v>3858</v>
      </c>
      <c r="C3829" s="25"/>
      <c r="D3829" s="25" t="s">
        <v>6470</v>
      </c>
      <c r="E3829" s="25"/>
      <c r="F3829" s="25"/>
      <c r="G3829" s="25"/>
      <c r="H3829" s="25" t="s">
        <v>6374</v>
      </c>
      <c r="I3829" s="25" t="s">
        <v>6401</v>
      </c>
      <c r="J3829" s="25"/>
      <c r="K3829" s="25" t="s">
        <v>1673</v>
      </c>
      <c r="L3829" s="26" t="s">
        <v>6402</v>
      </c>
      <c r="M3829" s="20"/>
      <c r="N3829" s="20"/>
      <c r="O3829" s="20"/>
      <c r="P3829" s="20"/>
      <c r="Q3829" s="20"/>
      <c r="R3829" s="20"/>
    </row>
    <row r="3830" spans="1:18">
      <c r="A3830" s="20"/>
      <c r="B3830" s="22" t="s">
        <v>6399</v>
      </c>
      <c r="C3830" s="22"/>
      <c r="D3830" s="22" t="s">
        <v>6471</v>
      </c>
      <c r="E3830" s="22"/>
      <c r="F3830" s="22"/>
      <c r="G3830" s="22"/>
      <c r="H3830" s="22" t="s">
        <v>6454</v>
      </c>
      <c r="I3830" s="22" t="s">
        <v>6455</v>
      </c>
      <c r="J3830" s="22"/>
      <c r="K3830" s="22" t="s">
        <v>6456</v>
      </c>
      <c r="L3830" s="23" t="s">
        <v>3495</v>
      </c>
      <c r="M3830" s="20"/>
      <c r="N3830" s="20"/>
      <c r="O3830" s="20"/>
      <c r="P3830" s="20"/>
      <c r="Q3830" s="20"/>
      <c r="R3830" s="20"/>
    </row>
    <row r="3831" spans="1:18">
      <c r="A3831" s="20"/>
      <c r="B3831" s="25" t="s">
        <v>6429</v>
      </c>
      <c r="C3831" s="25"/>
      <c r="D3831" s="25" t="s">
        <v>6472</v>
      </c>
      <c r="E3831" s="25"/>
      <c r="F3831" s="25"/>
      <c r="G3831" s="25"/>
      <c r="H3831" s="25" t="s">
        <v>6454</v>
      </c>
      <c r="I3831" s="25" t="s">
        <v>6455</v>
      </c>
      <c r="J3831" s="25"/>
      <c r="K3831" s="25" t="s">
        <v>6456</v>
      </c>
      <c r="L3831" s="26" t="s">
        <v>3495</v>
      </c>
      <c r="M3831" s="20"/>
      <c r="N3831" s="20"/>
      <c r="O3831" s="20"/>
      <c r="P3831" s="20"/>
      <c r="Q3831" s="20"/>
      <c r="R3831" s="20"/>
    </row>
    <row r="3832" spans="1:18">
      <c r="A3832" s="20"/>
      <c r="B3832" s="22" t="s">
        <v>6429</v>
      </c>
      <c r="C3832" s="22"/>
      <c r="D3832" s="22" t="s">
        <v>6473</v>
      </c>
      <c r="E3832" s="22"/>
      <c r="F3832" s="22"/>
      <c r="G3832" s="22"/>
      <c r="H3832" s="22" t="s">
        <v>6458</v>
      </c>
      <c r="I3832" s="22" t="s">
        <v>1205</v>
      </c>
      <c r="J3832" s="22"/>
      <c r="K3832" s="22" t="s">
        <v>6459</v>
      </c>
      <c r="L3832" s="23" t="s">
        <v>6460</v>
      </c>
      <c r="M3832" s="20"/>
      <c r="N3832" s="20"/>
      <c r="O3832" s="20"/>
      <c r="P3832" s="20"/>
      <c r="Q3832" s="20"/>
      <c r="R3832" s="20"/>
    </row>
    <row r="3833" spans="1:18">
      <c r="A3833" s="20"/>
      <c r="B3833" s="22" t="s">
        <v>6474</v>
      </c>
      <c r="C3833" s="20"/>
      <c r="D3833" s="20"/>
      <c r="E3833" s="20"/>
      <c r="F3833" s="20"/>
      <c r="G3833" s="20"/>
      <c r="H3833" s="20"/>
      <c r="I3833" s="20"/>
      <c r="J3833" s="20"/>
      <c r="K3833" s="20"/>
      <c r="L3833" s="20"/>
      <c r="M3833" s="20"/>
      <c r="N3833" s="20"/>
      <c r="O3833" s="20"/>
      <c r="P3833" s="20"/>
      <c r="Q3833" s="20"/>
      <c r="R3833" s="20"/>
    </row>
    <row r="3834" spans="1:18">
      <c r="A3834" s="20"/>
      <c r="B3834" s="25" t="s">
        <v>6475</v>
      </c>
      <c r="C3834" s="20"/>
      <c r="D3834" s="20"/>
      <c r="E3834" s="20"/>
      <c r="F3834" s="20"/>
      <c r="G3834" s="20"/>
      <c r="H3834" s="20"/>
      <c r="I3834" s="20"/>
      <c r="J3834" s="20"/>
      <c r="K3834" s="20"/>
      <c r="L3834" s="20"/>
      <c r="M3834" s="20"/>
      <c r="N3834" s="20"/>
      <c r="O3834" s="20"/>
      <c r="P3834" s="20"/>
      <c r="Q3834" s="20"/>
      <c r="R3834" s="20"/>
    </row>
    <row r="3835" spans="1:18">
      <c r="A3835" s="20"/>
      <c r="B3835" s="22" t="s">
        <v>5050</v>
      </c>
      <c r="C3835" s="20"/>
      <c r="D3835" s="20"/>
      <c r="E3835" s="20"/>
      <c r="F3835" s="20"/>
      <c r="G3835" s="20"/>
      <c r="H3835" s="20"/>
      <c r="I3835" s="20"/>
      <c r="J3835" s="20"/>
      <c r="K3835" s="20"/>
      <c r="L3835" s="20"/>
      <c r="M3835" s="20"/>
      <c r="N3835" s="20"/>
      <c r="O3835" s="20"/>
      <c r="P3835" s="20"/>
      <c r="Q3835" s="20"/>
      <c r="R3835" s="20"/>
    </row>
    <row r="3836" spans="1:18">
      <c r="A3836" s="20"/>
      <c r="B3836" s="25" t="s">
        <v>6476</v>
      </c>
      <c r="C3836" s="20"/>
      <c r="D3836" s="20"/>
      <c r="E3836" s="20"/>
      <c r="F3836" s="20"/>
      <c r="G3836" s="20"/>
      <c r="H3836" s="20"/>
      <c r="I3836" s="20"/>
      <c r="J3836" s="20"/>
      <c r="K3836" s="20"/>
      <c r="L3836" s="20"/>
      <c r="M3836" s="20"/>
      <c r="N3836" s="20"/>
      <c r="O3836" s="20"/>
      <c r="P3836" s="20"/>
      <c r="Q3836" s="20"/>
      <c r="R3836" s="20"/>
    </row>
    <row r="3837" spans="1:18">
      <c r="A3837" s="20"/>
      <c r="B3837" s="22" t="s">
        <v>6477</v>
      </c>
      <c r="C3837" s="22" t="s">
        <v>6335</v>
      </c>
      <c r="D3837" s="22"/>
      <c r="E3837" s="22" t="s">
        <v>6336</v>
      </c>
      <c r="F3837" s="22"/>
      <c r="G3837" s="22"/>
      <c r="H3837" s="22"/>
      <c r="I3837" s="22" t="s">
        <v>6337</v>
      </c>
      <c r="J3837" s="22" t="s">
        <v>6338</v>
      </c>
      <c r="K3837" s="22"/>
      <c r="L3837" s="22" t="s">
        <v>6339</v>
      </c>
      <c r="M3837" s="23" t="s">
        <v>6340</v>
      </c>
      <c r="N3837" s="20"/>
      <c r="O3837" s="20"/>
      <c r="P3837" s="20"/>
      <c r="Q3837" s="20"/>
      <c r="R3837" s="20"/>
    </row>
    <row r="3838" spans="1:18">
      <c r="A3838" s="20"/>
      <c r="B3838" s="25" t="s">
        <v>6478</v>
      </c>
      <c r="C3838" s="25" t="s">
        <v>3858</v>
      </c>
      <c r="D3838" s="25"/>
      <c r="E3838" s="25" t="s">
        <v>6479</v>
      </c>
      <c r="F3838" s="25"/>
      <c r="G3838" s="25"/>
      <c r="H3838" s="25"/>
      <c r="I3838" s="25" t="s">
        <v>6445</v>
      </c>
      <c r="J3838" s="25" t="s">
        <v>6480</v>
      </c>
      <c r="K3838" s="25"/>
      <c r="L3838" s="25" t="s">
        <v>6481</v>
      </c>
      <c r="M3838" s="26" t="s">
        <v>6482</v>
      </c>
      <c r="N3838" s="20"/>
      <c r="O3838" s="20"/>
      <c r="P3838" s="20"/>
      <c r="Q3838" s="20"/>
      <c r="R3838" s="20"/>
    </row>
    <row r="3839" spans="1:18">
      <c r="A3839" s="20"/>
      <c r="B3839" s="22"/>
      <c r="C3839" s="22"/>
      <c r="D3839" s="22"/>
      <c r="E3839" s="22" t="s">
        <v>6483</v>
      </c>
      <c r="F3839" s="22"/>
      <c r="G3839" s="22"/>
      <c r="H3839" s="22"/>
      <c r="I3839" s="22" t="s">
        <v>6454</v>
      </c>
      <c r="J3839" s="22" t="s">
        <v>6484</v>
      </c>
      <c r="K3839" s="22"/>
      <c r="L3839" s="22" t="s">
        <v>6485</v>
      </c>
      <c r="M3839" s="23" t="s">
        <v>6486</v>
      </c>
      <c r="N3839" s="20"/>
      <c r="O3839" s="20"/>
      <c r="P3839" s="20"/>
      <c r="Q3839" s="20"/>
      <c r="R3839" s="20"/>
    </row>
    <row r="3840" spans="1:18">
      <c r="A3840" s="20"/>
      <c r="B3840" s="25" t="s">
        <v>6487</v>
      </c>
      <c r="C3840" s="25" t="s">
        <v>6</v>
      </c>
      <c r="D3840" s="25"/>
      <c r="E3840" s="25" t="s">
        <v>6488</v>
      </c>
      <c r="F3840" s="25"/>
      <c r="G3840" s="25"/>
      <c r="H3840" s="25"/>
      <c r="I3840" s="25" t="s">
        <v>6379</v>
      </c>
      <c r="J3840" s="25" t="s">
        <v>6414</v>
      </c>
      <c r="K3840" s="25"/>
      <c r="L3840" s="25" t="s">
        <v>6489</v>
      </c>
      <c r="M3840" s="26" t="s">
        <v>6490</v>
      </c>
      <c r="N3840" s="20"/>
      <c r="O3840" s="20"/>
      <c r="P3840" s="20"/>
      <c r="Q3840" s="20"/>
      <c r="R3840" s="20"/>
    </row>
    <row r="3841" spans="1:18">
      <c r="A3841" s="20"/>
      <c r="B3841" s="22"/>
      <c r="C3841" s="22"/>
      <c r="D3841" s="22"/>
      <c r="E3841" s="22" t="s">
        <v>6491</v>
      </c>
      <c r="F3841" s="22"/>
      <c r="G3841" s="22"/>
      <c r="H3841" s="22"/>
      <c r="I3841" s="22" t="s">
        <v>6440</v>
      </c>
      <c r="J3841" s="22" t="s">
        <v>6441</v>
      </c>
      <c r="K3841" s="22"/>
      <c r="L3841" s="22" t="s">
        <v>6492</v>
      </c>
      <c r="M3841" s="23" t="s">
        <v>6493</v>
      </c>
      <c r="N3841" s="20"/>
      <c r="O3841" s="20"/>
      <c r="P3841" s="20"/>
      <c r="Q3841" s="20"/>
      <c r="R3841" s="20"/>
    </row>
    <row r="3842" spans="1:18">
      <c r="A3842" s="20"/>
      <c r="B3842" s="25"/>
      <c r="C3842" s="25"/>
      <c r="D3842" s="25"/>
      <c r="E3842" s="25" t="s">
        <v>6494</v>
      </c>
      <c r="F3842" s="25"/>
      <c r="G3842" s="25"/>
      <c r="H3842" s="25"/>
      <c r="I3842" s="25" t="s">
        <v>6445</v>
      </c>
      <c r="J3842" s="25" t="s">
        <v>6480</v>
      </c>
      <c r="K3842" s="25"/>
      <c r="L3842" s="25" t="s">
        <v>6481</v>
      </c>
      <c r="M3842" s="26" t="s">
        <v>6482</v>
      </c>
      <c r="N3842" s="20"/>
      <c r="O3842" s="20"/>
      <c r="P3842" s="20"/>
      <c r="Q3842" s="20"/>
      <c r="R3842" s="20"/>
    </row>
    <row r="3843" spans="1:18">
      <c r="A3843" s="20"/>
      <c r="B3843" s="22"/>
      <c r="C3843" s="22"/>
      <c r="D3843" s="22"/>
      <c r="E3843" s="22" t="s">
        <v>6495</v>
      </c>
      <c r="F3843" s="22"/>
      <c r="G3843" s="22"/>
      <c r="H3843" s="22"/>
      <c r="I3843" s="22" t="s">
        <v>6454</v>
      </c>
      <c r="J3843" s="22" t="s">
        <v>6484</v>
      </c>
      <c r="K3843" s="22"/>
      <c r="L3843" s="22" t="s">
        <v>6485</v>
      </c>
      <c r="M3843" s="23" t="s">
        <v>6486</v>
      </c>
      <c r="N3843" s="20"/>
      <c r="O3843" s="20"/>
      <c r="P3843" s="20"/>
      <c r="Q3843" s="20"/>
      <c r="R3843" s="20"/>
    </row>
    <row r="3844" spans="1:18" s="12" customFormat="1">
      <c r="B3844" s="9" t="s">
        <v>1238</v>
      </c>
      <c r="C3844" s="10" t="s">
        <v>2222</v>
      </c>
      <c r="D3844" s="10" t="s">
        <v>6496</v>
      </c>
      <c r="E3844" s="10" t="s">
        <v>4551</v>
      </c>
      <c r="F3844" s="11" t="s">
        <v>2</v>
      </c>
    </row>
    <row r="3845" spans="1:18">
      <c r="B3845" s="3"/>
      <c r="C3845" s="4"/>
      <c r="D3845" s="4" t="s">
        <v>6497</v>
      </c>
      <c r="E3845" s="4"/>
      <c r="F3845" s="5"/>
    </row>
    <row r="3846" spans="1:18">
      <c r="A3846" s="20"/>
      <c r="B3846" s="21" t="s">
        <v>6498</v>
      </c>
      <c r="C3846" s="22" t="s">
        <v>662</v>
      </c>
      <c r="D3846" s="22" t="s">
        <v>6499</v>
      </c>
      <c r="E3846" s="22" t="s">
        <v>6500</v>
      </c>
      <c r="F3846" s="23" t="s">
        <v>3176</v>
      </c>
      <c r="G3846" s="20"/>
      <c r="H3846" s="20"/>
      <c r="I3846" s="20"/>
      <c r="J3846" s="20"/>
    </row>
    <row r="3847" spans="1:18">
      <c r="A3847" s="20"/>
      <c r="B3847" s="24" t="s">
        <v>6498</v>
      </c>
      <c r="C3847" s="25" t="s">
        <v>662</v>
      </c>
      <c r="D3847" s="25" t="s">
        <v>6499</v>
      </c>
      <c r="E3847" s="25" t="s">
        <v>6501</v>
      </c>
      <c r="F3847" s="26" t="s">
        <v>3114</v>
      </c>
      <c r="G3847" s="20"/>
      <c r="H3847" s="20"/>
      <c r="I3847" s="20"/>
      <c r="J3847" s="20"/>
    </row>
    <row r="3848" spans="1:18">
      <c r="A3848" s="20"/>
      <c r="B3848" s="21" t="s">
        <v>6502</v>
      </c>
      <c r="C3848" s="22" t="s">
        <v>662</v>
      </c>
      <c r="D3848" s="22" t="s">
        <v>302</v>
      </c>
      <c r="E3848" s="22" t="s">
        <v>6503</v>
      </c>
      <c r="F3848" s="23" t="s">
        <v>2059</v>
      </c>
      <c r="G3848" s="20"/>
      <c r="H3848" s="20"/>
      <c r="I3848" s="20"/>
      <c r="J3848" s="20"/>
    </row>
    <row r="3849" spans="1:18">
      <c r="A3849" s="20"/>
      <c r="B3849" s="24" t="s">
        <v>6502</v>
      </c>
      <c r="C3849" s="25" t="s">
        <v>662</v>
      </c>
      <c r="D3849" s="25" t="s">
        <v>302</v>
      </c>
      <c r="E3849" s="25" t="s">
        <v>6504</v>
      </c>
      <c r="F3849" s="26" t="s">
        <v>1601</v>
      </c>
      <c r="G3849" s="20"/>
      <c r="H3849" s="20"/>
      <c r="I3849" s="20"/>
      <c r="J3849" s="20"/>
    </row>
    <row r="3850" spans="1:18">
      <c r="A3850" s="20"/>
      <c r="B3850" s="21" t="s">
        <v>6502</v>
      </c>
      <c r="C3850" s="22" t="s">
        <v>662</v>
      </c>
      <c r="D3850" s="22" t="s">
        <v>302</v>
      </c>
      <c r="E3850" s="22" t="s">
        <v>6505</v>
      </c>
      <c r="F3850" s="23" t="s">
        <v>579</v>
      </c>
      <c r="G3850" s="20"/>
      <c r="H3850" s="20"/>
      <c r="I3850" s="20"/>
      <c r="J3850" s="20"/>
    </row>
    <row r="3851" spans="1:18">
      <c r="A3851" s="20"/>
      <c r="B3851" s="24" t="s">
        <v>6506</v>
      </c>
      <c r="C3851" s="25" t="s">
        <v>662</v>
      </c>
      <c r="D3851" s="25" t="s">
        <v>6507</v>
      </c>
      <c r="E3851" s="25" t="s">
        <v>6508</v>
      </c>
      <c r="F3851" s="26" t="s">
        <v>4786</v>
      </c>
      <c r="G3851" s="20"/>
      <c r="H3851" s="20"/>
      <c r="I3851" s="20"/>
      <c r="J3851" s="20"/>
    </row>
    <row r="3852" spans="1:18">
      <c r="A3852" s="20"/>
      <c r="B3852" s="21" t="s">
        <v>6509</v>
      </c>
      <c r="C3852" s="22" t="s">
        <v>39</v>
      </c>
      <c r="D3852" s="22" t="s">
        <v>1599</v>
      </c>
      <c r="E3852" s="22" t="s">
        <v>6510</v>
      </c>
      <c r="F3852" s="23" t="s">
        <v>173</v>
      </c>
      <c r="G3852" s="20"/>
      <c r="H3852" s="20"/>
      <c r="I3852" s="20"/>
      <c r="J3852" s="20"/>
    </row>
    <row r="3853" spans="1:18">
      <c r="A3853" s="20"/>
      <c r="B3853" s="24"/>
      <c r="C3853" s="25"/>
      <c r="D3853" s="25" t="s">
        <v>6511</v>
      </c>
      <c r="E3853" s="25"/>
      <c r="F3853" s="26"/>
      <c r="G3853" s="20"/>
      <c r="H3853" s="20"/>
      <c r="I3853" s="20"/>
      <c r="J3853" s="20"/>
    </row>
    <row r="3854" spans="1:18">
      <c r="A3854" s="20"/>
      <c r="B3854" s="21" t="s">
        <v>6509</v>
      </c>
      <c r="C3854" s="22" t="s">
        <v>39</v>
      </c>
      <c r="D3854" s="22" t="s">
        <v>1599</v>
      </c>
      <c r="E3854" s="22" t="s">
        <v>6512</v>
      </c>
      <c r="F3854" s="23" t="s">
        <v>3047</v>
      </c>
      <c r="G3854" s="20"/>
      <c r="H3854" s="20"/>
      <c r="I3854" s="20"/>
      <c r="J3854" s="20"/>
    </row>
    <row r="3855" spans="1:18">
      <c r="A3855" s="20"/>
      <c r="B3855" s="24" t="s">
        <v>6509</v>
      </c>
      <c r="C3855" s="25" t="s">
        <v>39</v>
      </c>
      <c r="D3855" s="25" t="s">
        <v>1599</v>
      </c>
      <c r="E3855" s="25" t="s">
        <v>6513</v>
      </c>
      <c r="F3855" s="26" t="s">
        <v>3049</v>
      </c>
      <c r="G3855" s="20"/>
      <c r="H3855" s="20"/>
      <c r="I3855" s="20"/>
      <c r="J3855" s="20"/>
    </row>
    <row r="3856" spans="1:18">
      <c r="A3856" s="20"/>
      <c r="B3856" s="21" t="s">
        <v>6509</v>
      </c>
      <c r="C3856" s="22" t="s">
        <v>39</v>
      </c>
      <c r="D3856" s="22" t="s">
        <v>1599</v>
      </c>
      <c r="E3856" s="22" t="s">
        <v>6514</v>
      </c>
      <c r="F3856" s="23" t="s">
        <v>3049</v>
      </c>
      <c r="G3856" s="20"/>
      <c r="H3856" s="20"/>
      <c r="I3856" s="20"/>
      <c r="J3856" s="20"/>
    </row>
    <row r="3857" spans="1:19">
      <c r="A3857" s="20"/>
      <c r="B3857" s="24" t="s">
        <v>6515</v>
      </c>
      <c r="C3857" s="25">
        <v>2</v>
      </c>
      <c r="D3857" s="25">
        <v>15.5</v>
      </c>
      <c r="E3857" s="25" t="s">
        <v>6516</v>
      </c>
      <c r="F3857" s="26">
        <v>530</v>
      </c>
      <c r="G3857" s="20"/>
      <c r="H3857" s="20"/>
      <c r="I3857" s="20"/>
      <c r="J3857" s="20"/>
      <c r="K3857" s="20"/>
      <c r="L3857" s="20"/>
      <c r="M3857" s="20"/>
      <c r="N3857" s="20"/>
      <c r="O3857" s="20"/>
      <c r="P3857" s="20"/>
      <c r="Q3857" s="20"/>
      <c r="R3857" s="20"/>
      <c r="S3857" s="20"/>
    </row>
    <row r="3858" spans="1:19">
      <c r="A3858" s="20"/>
      <c r="B3858" s="21" t="s">
        <v>6515</v>
      </c>
      <c r="C3858" s="22">
        <v>2</v>
      </c>
      <c r="D3858" s="22">
        <v>15.5</v>
      </c>
      <c r="E3858" s="22" t="s">
        <v>6517</v>
      </c>
      <c r="F3858" s="23">
        <v>600</v>
      </c>
      <c r="G3858" s="20"/>
      <c r="H3858" s="20"/>
      <c r="I3858" s="20"/>
      <c r="J3858" s="20"/>
      <c r="K3858" s="20"/>
      <c r="L3858" s="20"/>
      <c r="M3858" s="20"/>
      <c r="N3858" s="20"/>
      <c r="O3858" s="20"/>
      <c r="P3858" s="20"/>
      <c r="Q3858" s="20"/>
      <c r="R3858" s="20"/>
      <c r="S3858" s="20"/>
    </row>
    <row r="3859" spans="1:19">
      <c r="A3859" s="20"/>
      <c r="B3859" s="24" t="s">
        <v>6515</v>
      </c>
      <c r="C3859" s="25">
        <v>2</v>
      </c>
      <c r="D3859" s="25">
        <v>15.5</v>
      </c>
      <c r="E3859" s="25" t="s">
        <v>6518</v>
      </c>
      <c r="F3859" s="26">
        <v>700</v>
      </c>
      <c r="G3859" s="20"/>
      <c r="H3859" s="20"/>
      <c r="I3859" s="20"/>
      <c r="J3859" s="20"/>
      <c r="K3859" s="20"/>
      <c r="L3859" s="20"/>
      <c r="M3859" s="20"/>
      <c r="N3859" s="20"/>
      <c r="O3859" s="20"/>
      <c r="P3859" s="20"/>
      <c r="Q3859" s="20"/>
      <c r="R3859" s="20"/>
      <c r="S3859" s="20"/>
    </row>
    <row r="3860" spans="1:19">
      <c r="A3860" s="20"/>
      <c r="B3860" s="21" t="s">
        <v>6519</v>
      </c>
      <c r="C3860" s="22"/>
      <c r="D3860" s="22"/>
      <c r="E3860" s="22"/>
      <c r="F3860" s="23"/>
      <c r="G3860" s="20"/>
      <c r="H3860" s="20"/>
      <c r="I3860" s="20"/>
      <c r="J3860" s="20"/>
      <c r="K3860" s="20"/>
      <c r="L3860" s="20"/>
      <c r="M3860" s="20"/>
      <c r="N3860" s="20"/>
      <c r="O3860" s="20"/>
      <c r="P3860" s="20"/>
      <c r="Q3860" s="20"/>
      <c r="R3860" s="20"/>
      <c r="S3860" s="20"/>
    </row>
    <row r="3861" spans="1:19">
      <c r="A3861" s="20"/>
      <c r="B3861" s="24" t="s">
        <v>6515</v>
      </c>
      <c r="C3861" s="25">
        <v>2</v>
      </c>
      <c r="D3861" s="25">
        <v>15.5</v>
      </c>
      <c r="E3861" s="25" t="s">
        <v>6520</v>
      </c>
      <c r="F3861" s="26">
        <v>560</v>
      </c>
      <c r="G3861" s="20"/>
      <c r="H3861" s="20"/>
      <c r="I3861" s="20"/>
      <c r="J3861" s="20"/>
      <c r="K3861" s="20"/>
      <c r="L3861" s="20"/>
      <c r="M3861" s="20"/>
      <c r="N3861" s="20"/>
      <c r="O3861" s="20"/>
      <c r="P3861" s="20"/>
      <c r="Q3861" s="20"/>
      <c r="R3861" s="20"/>
      <c r="S3861" s="20"/>
    </row>
    <row r="3862" spans="1:19">
      <c r="A3862" s="20"/>
      <c r="B3862" s="21" t="s">
        <v>6515</v>
      </c>
      <c r="C3862" s="22">
        <v>2</v>
      </c>
      <c r="D3862" s="22">
        <v>15.5</v>
      </c>
      <c r="E3862" s="22" t="s">
        <v>6521</v>
      </c>
      <c r="F3862" s="23">
        <v>660</v>
      </c>
      <c r="G3862" s="20"/>
      <c r="H3862" s="20"/>
      <c r="I3862" s="20"/>
      <c r="J3862" s="20"/>
      <c r="K3862" s="20"/>
      <c r="L3862" s="20"/>
      <c r="M3862" s="20"/>
      <c r="N3862" s="20"/>
      <c r="O3862" s="20"/>
      <c r="P3862" s="20"/>
      <c r="Q3862" s="20"/>
      <c r="R3862" s="20"/>
      <c r="S3862" s="20"/>
    </row>
    <row r="3863" spans="1:19">
      <c r="A3863" s="20"/>
      <c r="B3863" s="24" t="s">
        <v>6515</v>
      </c>
      <c r="C3863" s="25">
        <v>2</v>
      </c>
      <c r="D3863" s="25">
        <v>15.5</v>
      </c>
      <c r="E3863" s="25" t="s">
        <v>6522</v>
      </c>
      <c r="F3863" s="26">
        <v>800</v>
      </c>
      <c r="G3863" s="20"/>
      <c r="H3863" s="20"/>
      <c r="I3863" s="20"/>
      <c r="J3863" s="20"/>
      <c r="K3863" s="20"/>
      <c r="L3863" s="20"/>
      <c r="M3863" s="20"/>
      <c r="N3863" s="20"/>
      <c r="O3863" s="20"/>
      <c r="P3863" s="20"/>
      <c r="Q3863" s="20"/>
      <c r="R3863" s="20"/>
      <c r="S3863" s="20"/>
    </row>
    <row r="3864" spans="1:19">
      <c r="A3864" s="20"/>
      <c r="B3864" s="24" t="s">
        <v>6515</v>
      </c>
      <c r="C3864" s="25">
        <v>2</v>
      </c>
      <c r="D3864" s="25">
        <v>15.5</v>
      </c>
      <c r="E3864" s="25" t="s">
        <v>6523</v>
      </c>
      <c r="F3864" s="26">
        <v>620</v>
      </c>
      <c r="G3864" s="20"/>
      <c r="H3864" s="20"/>
      <c r="I3864" s="20"/>
      <c r="J3864" s="20"/>
      <c r="K3864" s="20"/>
      <c r="L3864" s="20"/>
      <c r="M3864" s="20"/>
      <c r="N3864" s="20"/>
      <c r="O3864" s="20"/>
      <c r="P3864" s="20"/>
      <c r="Q3864" s="20"/>
      <c r="R3864" s="20"/>
      <c r="S3864" s="20"/>
    </row>
    <row r="3865" spans="1:19">
      <c r="A3865" s="20"/>
      <c r="B3865" s="21" t="s">
        <v>6515</v>
      </c>
      <c r="C3865" s="22">
        <v>2</v>
      </c>
      <c r="D3865" s="22">
        <v>15.5</v>
      </c>
      <c r="E3865" s="22" t="s">
        <v>6524</v>
      </c>
      <c r="F3865" s="23">
        <v>620</v>
      </c>
      <c r="G3865" s="20"/>
      <c r="H3865" s="20"/>
      <c r="I3865" s="20"/>
      <c r="J3865" s="20"/>
      <c r="K3865" s="20"/>
      <c r="L3865" s="20"/>
      <c r="M3865" s="20"/>
      <c r="N3865" s="20"/>
      <c r="O3865" s="20"/>
      <c r="P3865" s="20"/>
      <c r="Q3865" s="20"/>
      <c r="R3865" s="20"/>
      <c r="S3865" s="20"/>
    </row>
    <row r="3866" spans="1:19">
      <c r="A3866" s="20"/>
      <c r="B3866" s="24" t="s">
        <v>6515</v>
      </c>
      <c r="C3866" s="25">
        <v>2</v>
      </c>
      <c r="D3866" s="25">
        <v>15.5</v>
      </c>
      <c r="E3866" s="25" t="s">
        <v>6525</v>
      </c>
      <c r="F3866" s="26">
        <v>700</v>
      </c>
      <c r="G3866" s="20"/>
      <c r="H3866" s="20"/>
      <c r="I3866" s="20"/>
      <c r="J3866" s="20"/>
      <c r="K3866" s="20"/>
      <c r="L3866" s="20"/>
      <c r="M3866" s="20"/>
      <c r="N3866" s="20"/>
      <c r="O3866" s="20"/>
      <c r="P3866" s="20"/>
      <c r="Q3866" s="20"/>
      <c r="R3866" s="20"/>
      <c r="S3866" s="20"/>
    </row>
    <row r="3867" spans="1:19">
      <c r="A3867" s="20"/>
      <c r="B3867" s="21" t="s">
        <v>6526</v>
      </c>
      <c r="C3867" s="22">
        <v>2</v>
      </c>
      <c r="D3867" s="22">
        <v>15.5</v>
      </c>
      <c r="E3867" s="22" t="s">
        <v>6527</v>
      </c>
      <c r="F3867" s="23">
        <v>730</v>
      </c>
      <c r="G3867" s="20"/>
      <c r="H3867" s="20"/>
      <c r="I3867" s="20"/>
      <c r="J3867" s="20"/>
      <c r="K3867" s="20"/>
      <c r="L3867" s="20"/>
      <c r="M3867" s="20"/>
      <c r="N3867" s="20"/>
      <c r="O3867" s="20"/>
      <c r="P3867" s="20"/>
      <c r="Q3867" s="20"/>
      <c r="R3867" s="20"/>
      <c r="S3867" s="20"/>
    </row>
    <row r="3868" spans="1:19">
      <c r="A3868" s="20"/>
      <c r="B3868" s="24" t="s">
        <v>6526</v>
      </c>
      <c r="C3868" s="25">
        <v>2</v>
      </c>
      <c r="D3868" s="25">
        <v>15.5</v>
      </c>
      <c r="E3868" s="25" t="s">
        <v>6528</v>
      </c>
      <c r="F3868" s="26">
        <v>775</v>
      </c>
      <c r="G3868" s="20"/>
      <c r="H3868" s="20"/>
      <c r="I3868" s="20"/>
      <c r="J3868" s="20"/>
      <c r="K3868" s="20"/>
      <c r="L3868" s="20"/>
      <c r="M3868" s="20"/>
      <c r="N3868" s="20"/>
      <c r="O3868" s="20"/>
      <c r="P3868" s="20"/>
      <c r="Q3868" s="20"/>
      <c r="R3868" s="20"/>
      <c r="S3868" s="20"/>
    </row>
    <row r="3869" spans="1:19">
      <c r="A3869" s="20"/>
      <c r="B3869" s="21" t="s">
        <v>6515</v>
      </c>
      <c r="C3869" s="22">
        <v>2</v>
      </c>
      <c r="D3869" s="22">
        <v>15.5</v>
      </c>
      <c r="E3869" s="22" t="s">
        <v>6529</v>
      </c>
      <c r="F3869" s="23">
        <v>950</v>
      </c>
      <c r="G3869" s="20"/>
      <c r="H3869" s="20"/>
      <c r="I3869" s="20"/>
      <c r="J3869" s="20"/>
      <c r="K3869" s="20"/>
      <c r="L3869" s="20"/>
      <c r="M3869" s="20"/>
      <c r="N3869" s="20"/>
      <c r="O3869" s="20"/>
      <c r="P3869" s="20"/>
      <c r="Q3869" s="20"/>
      <c r="R3869" s="20"/>
      <c r="S3869" s="20"/>
    </row>
    <row r="3870" spans="1:19">
      <c r="A3870" s="20"/>
      <c r="B3870" s="24" t="s">
        <v>6515</v>
      </c>
      <c r="C3870" s="25">
        <v>2</v>
      </c>
      <c r="D3870" s="25">
        <v>15.5</v>
      </c>
      <c r="E3870" s="25" t="s">
        <v>6530</v>
      </c>
      <c r="F3870" s="26">
        <v>950</v>
      </c>
      <c r="G3870" s="20"/>
      <c r="H3870" s="20"/>
      <c r="I3870" s="20"/>
      <c r="J3870" s="20"/>
      <c r="K3870" s="20"/>
      <c r="L3870" s="20"/>
      <c r="M3870" s="20"/>
      <c r="N3870" s="20"/>
      <c r="O3870" s="20"/>
      <c r="P3870" s="20"/>
      <c r="Q3870" s="20"/>
      <c r="R3870" s="20"/>
      <c r="S3870" s="20"/>
    </row>
    <row r="3871" spans="1:19">
      <c r="A3871" s="20"/>
      <c r="B3871" s="21" t="s">
        <v>6515</v>
      </c>
      <c r="C3871" s="22">
        <v>2</v>
      </c>
      <c r="D3871" s="22">
        <v>15.5</v>
      </c>
      <c r="E3871" s="22" t="s">
        <v>6531</v>
      </c>
      <c r="F3871" s="23">
        <v>775</v>
      </c>
      <c r="G3871" s="20"/>
      <c r="H3871" s="20"/>
      <c r="I3871" s="20"/>
      <c r="J3871" s="20"/>
      <c r="K3871" s="20"/>
      <c r="L3871" s="20"/>
      <c r="M3871" s="20"/>
      <c r="N3871" s="20"/>
      <c r="O3871" s="20"/>
      <c r="P3871" s="20"/>
      <c r="Q3871" s="20"/>
      <c r="R3871" s="20"/>
      <c r="S3871" s="20"/>
    </row>
    <row r="3872" spans="1:19">
      <c r="A3872" s="20"/>
      <c r="B3872" s="24" t="s">
        <v>6515</v>
      </c>
      <c r="C3872" s="25">
        <v>2</v>
      </c>
      <c r="D3872" s="25">
        <v>15.5</v>
      </c>
      <c r="E3872" s="25" t="s">
        <v>6532</v>
      </c>
      <c r="F3872" s="26">
        <v>720</v>
      </c>
      <c r="G3872" s="20"/>
      <c r="H3872" s="20"/>
      <c r="I3872" s="20"/>
      <c r="J3872" s="20"/>
      <c r="K3872" s="20"/>
      <c r="L3872" s="20"/>
      <c r="M3872" s="20"/>
      <c r="N3872" s="20"/>
      <c r="O3872" s="20"/>
      <c r="P3872" s="20"/>
      <c r="Q3872" s="20"/>
      <c r="R3872" s="20"/>
      <c r="S3872" s="20"/>
    </row>
    <row r="3873" spans="1:19">
      <c r="A3873" s="20"/>
      <c r="B3873" s="21" t="s">
        <v>6533</v>
      </c>
      <c r="C3873" s="22"/>
      <c r="D3873" s="22"/>
      <c r="E3873" s="22"/>
      <c r="F3873" s="23"/>
      <c r="G3873" s="20"/>
      <c r="H3873" s="20"/>
      <c r="I3873" s="20"/>
      <c r="J3873" s="20"/>
      <c r="K3873" s="20"/>
      <c r="L3873" s="20"/>
      <c r="M3873" s="20"/>
      <c r="N3873" s="20"/>
      <c r="O3873" s="20"/>
      <c r="P3873" s="20"/>
      <c r="Q3873" s="20"/>
      <c r="R3873" s="20"/>
      <c r="S3873" s="20"/>
    </row>
    <row r="3874" spans="1:19">
      <c r="A3874" s="20"/>
      <c r="B3874" s="24" t="s">
        <v>6534</v>
      </c>
      <c r="C3874" s="25">
        <v>5</v>
      </c>
      <c r="D3874" s="25">
        <v>10.76</v>
      </c>
      <c r="E3874" s="25" t="s">
        <v>1927</v>
      </c>
      <c r="F3874" s="26">
        <v>500</v>
      </c>
      <c r="G3874" s="20"/>
      <c r="H3874" s="20"/>
      <c r="I3874" s="20"/>
      <c r="J3874" s="20"/>
      <c r="K3874" s="20"/>
      <c r="L3874" s="20"/>
      <c r="M3874" s="20"/>
      <c r="N3874" s="20"/>
      <c r="O3874" s="20"/>
      <c r="P3874" s="20"/>
      <c r="Q3874" s="20"/>
      <c r="R3874" s="20"/>
      <c r="S3874" s="20"/>
    </row>
    <row r="3875" spans="1:19">
      <c r="A3875" s="20"/>
      <c r="B3875" s="21" t="s">
        <v>6535</v>
      </c>
      <c r="C3875" s="22">
        <v>5</v>
      </c>
      <c r="D3875" s="22">
        <v>10.76</v>
      </c>
      <c r="E3875" s="22" t="s">
        <v>4917</v>
      </c>
      <c r="F3875" s="23">
        <v>540</v>
      </c>
      <c r="G3875" s="20"/>
      <c r="H3875" s="20"/>
      <c r="I3875" s="20"/>
      <c r="J3875" s="20"/>
      <c r="K3875" s="20"/>
      <c r="L3875" s="20"/>
      <c r="M3875" s="20"/>
      <c r="N3875" s="20"/>
      <c r="O3875" s="20"/>
      <c r="P3875" s="20"/>
      <c r="Q3875" s="20"/>
      <c r="R3875" s="20"/>
      <c r="S3875" s="20"/>
    </row>
    <row r="3876" spans="1:19">
      <c r="A3876" s="20"/>
      <c r="B3876" s="24" t="s">
        <v>6536</v>
      </c>
      <c r="C3876" s="25"/>
      <c r="D3876" s="25"/>
      <c r="E3876" s="25"/>
      <c r="F3876" s="26"/>
      <c r="G3876" s="20"/>
      <c r="H3876" s="20"/>
      <c r="I3876" s="20"/>
      <c r="J3876" s="20"/>
      <c r="K3876" s="20"/>
      <c r="L3876" s="20"/>
      <c r="M3876" s="20"/>
      <c r="N3876" s="20"/>
      <c r="O3876" s="20"/>
      <c r="P3876" s="20"/>
      <c r="Q3876" s="20"/>
      <c r="R3876" s="20"/>
      <c r="S3876" s="20"/>
    </row>
    <row r="3877" spans="1:19">
      <c r="A3877" s="20"/>
      <c r="B3877" s="21" t="s">
        <v>6537</v>
      </c>
      <c r="C3877" s="22">
        <v>2</v>
      </c>
      <c r="D3877" s="22">
        <v>20.67</v>
      </c>
      <c r="E3877" s="22" t="s">
        <v>6538</v>
      </c>
      <c r="F3877" s="23">
        <v>850</v>
      </c>
      <c r="G3877" s="20"/>
      <c r="H3877" s="20"/>
      <c r="I3877" s="20"/>
      <c r="J3877" s="20"/>
      <c r="K3877" s="20"/>
      <c r="L3877" s="20"/>
      <c r="M3877" s="20"/>
      <c r="N3877" s="20"/>
      <c r="O3877" s="20"/>
      <c r="P3877" s="20"/>
      <c r="Q3877" s="20"/>
      <c r="R3877" s="20"/>
      <c r="S3877" s="20"/>
    </row>
    <row r="3878" spans="1:19">
      <c r="A3878" s="20"/>
      <c r="B3878" s="24" t="s">
        <v>6537</v>
      </c>
      <c r="C3878" s="25">
        <v>2</v>
      </c>
      <c r="D3878" s="25">
        <v>20.67</v>
      </c>
      <c r="E3878" s="25" t="s">
        <v>6539</v>
      </c>
      <c r="F3878" s="26">
        <v>900</v>
      </c>
      <c r="G3878" s="20"/>
      <c r="H3878" s="20"/>
      <c r="I3878" s="20"/>
      <c r="J3878" s="20"/>
      <c r="K3878" s="20"/>
      <c r="L3878" s="20"/>
      <c r="M3878" s="20"/>
      <c r="N3878" s="20"/>
      <c r="O3878" s="20"/>
      <c r="P3878" s="20"/>
      <c r="Q3878" s="20"/>
      <c r="R3878" s="20"/>
      <c r="S3878" s="20"/>
    </row>
    <row r="3879" spans="1:19">
      <c r="A3879" s="20"/>
      <c r="B3879" s="21" t="s">
        <v>6537</v>
      </c>
      <c r="C3879" s="22">
        <v>2</v>
      </c>
      <c r="D3879" s="22">
        <v>20.67</v>
      </c>
      <c r="E3879" s="22" t="s">
        <v>6540</v>
      </c>
      <c r="F3879" s="23">
        <v>950</v>
      </c>
      <c r="G3879" s="20"/>
      <c r="H3879" s="20"/>
      <c r="I3879" s="20"/>
      <c r="J3879" s="20"/>
      <c r="K3879" s="20"/>
      <c r="L3879" s="20"/>
      <c r="M3879" s="20"/>
      <c r="N3879" s="20"/>
      <c r="O3879" s="20"/>
      <c r="P3879" s="20"/>
      <c r="Q3879" s="20"/>
      <c r="R3879" s="20"/>
      <c r="S3879" s="20"/>
    </row>
    <row r="3880" spans="1:19" s="6" customFormat="1">
      <c r="B3880" s="7" t="s">
        <v>6536</v>
      </c>
    </row>
    <row r="3881" spans="1:19">
      <c r="A3881" s="20"/>
      <c r="B3881" s="24" t="s">
        <v>6541</v>
      </c>
      <c r="C3881" s="25">
        <v>2</v>
      </c>
      <c r="D3881" s="25">
        <v>27.56</v>
      </c>
      <c r="E3881" s="25" t="s">
        <v>6542</v>
      </c>
      <c r="F3881" s="26">
        <v>1240</v>
      </c>
      <c r="G3881" s="20"/>
      <c r="H3881" s="20"/>
      <c r="I3881" s="20"/>
      <c r="J3881" s="20"/>
      <c r="K3881" s="20"/>
      <c r="L3881" s="20"/>
    </row>
    <row r="3882" spans="1:19">
      <c r="A3882" s="20"/>
      <c r="B3882" s="21" t="s">
        <v>6541</v>
      </c>
      <c r="C3882" s="22">
        <v>2</v>
      </c>
      <c r="D3882" s="22">
        <v>27.56</v>
      </c>
      <c r="E3882" s="22" t="s">
        <v>6543</v>
      </c>
      <c r="F3882" s="23">
        <v>1300</v>
      </c>
      <c r="G3882" s="20"/>
      <c r="H3882" s="20"/>
      <c r="I3882" s="20"/>
      <c r="J3882" s="20"/>
      <c r="K3882" s="20"/>
      <c r="L3882" s="20"/>
    </row>
    <row r="3883" spans="1:19">
      <c r="A3883" s="20"/>
      <c r="B3883" s="24" t="s">
        <v>6541</v>
      </c>
      <c r="C3883" s="25">
        <v>2</v>
      </c>
      <c r="D3883" s="25">
        <v>27.56</v>
      </c>
      <c r="E3883" s="25" t="s">
        <v>6544</v>
      </c>
      <c r="F3883" s="26">
        <v>1430</v>
      </c>
      <c r="G3883" s="20"/>
      <c r="H3883" s="20"/>
      <c r="I3883" s="20"/>
      <c r="J3883" s="20"/>
      <c r="K3883" s="20"/>
      <c r="L3883" s="20"/>
    </row>
    <row r="3884" spans="1:19">
      <c r="A3884" s="20"/>
      <c r="B3884" s="21" t="s">
        <v>6541</v>
      </c>
      <c r="C3884" s="22">
        <v>2</v>
      </c>
      <c r="D3884" s="22">
        <v>27.56</v>
      </c>
      <c r="E3884" s="22" t="s">
        <v>6545</v>
      </c>
      <c r="F3884" s="23">
        <v>1460</v>
      </c>
      <c r="G3884" s="20"/>
      <c r="H3884" s="20"/>
      <c r="I3884" s="20"/>
      <c r="J3884" s="20"/>
      <c r="K3884" s="20"/>
      <c r="L3884" s="20"/>
    </row>
    <row r="3885" spans="1:19">
      <c r="A3885" s="20"/>
      <c r="B3885" s="24" t="s">
        <v>6546</v>
      </c>
      <c r="C3885" s="25"/>
      <c r="D3885" s="25"/>
      <c r="E3885" s="25"/>
      <c r="F3885" s="26"/>
      <c r="G3885" s="20"/>
      <c r="H3885" s="20"/>
      <c r="I3885" s="20"/>
      <c r="J3885" s="20"/>
      <c r="K3885" s="20"/>
      <c r="L3885" s="20"/>
    </row>
    <row r="3886" spans="1:19">
      <c r="A3886" s="20"/>
      <c r="B3886" s="21" t="s">
        <v>5316</v>
      </c>
      <c r="C3886" s="22"/>
      <c r="D3886" s="22"/>
      <c r="E3886" s="22"/>
      <c r="F3886" s="23"/>
      <c r="G3886" s="20"/>
      <c r="H3886" s="20"/>
      <c r="I3886" s="20"/>
      <c r="J3886" s="20"/>
      <c r="K3886" s="20"/>
      <c r="L3886" s="20"/>
    </row>
    <row r="3887" spans="1:19">
      <c r="A3887" s="20"/>
      <c r="B3887" s="24" t="s">
        <v>6509</v>
      </c>
      <c r="C3887" s="25">
        <v>4</v>
      </c>
      <c r="D3887" s="25">
        <v>15.5</v>
      </c>
      <c r="E3887" s="25" t="s">
        <v>6547</v>
      </c>
      <c r="F3887" s="26">
        <v>44</v>
      </c>
      <c r="G3887" s="20"/>
      <c r="H3887" s="20"/>
      <c r="I3887" s="20"/>
      <c r="J3887" s="20"/>
      <c r="K3887" s="20"/>
      <c r="L3887" s="20"/>
    </row>
    <row r="3888" spans="1:19">
      <c r="A3888" s="20"/>
      <c r="B3888" s="21" t="s">
        <v>6548</v>
      </c>
      <c r="C3888" s="22">
        <v>2</v>
      </c>
      <c r="D3888" s="22">
        <v>7.75</v>
      </c>
      <c r="E3888" s="22"/>
      <c r="F3888" s="23">
        <v>72</v>
      </c>
      <c r="G3888" s="20"/>
      <c r="H3888" s="20"/>
      <c r="I3888" s="20"/>
      <c r="J3888" s="20"/>
      <c r="K3888" s="20"/>
      <c r="L3888" s="20"/>
    </row>
    <row r="3889" spans="1:12">
      <c r="A3889" s="20"/>
      <c r="B3889" s="24" t="s">
        <v>6515</v>
      </c>
      <c r="C3889" s="25">
        <v>2</v>
      </c>
      <c r="D3889" s="25">
        <v>15.5</v>
      </c>
      <c r="E3889" s="25"/>
      <c r="F3889" s="26">
        <v>65</v>
      </c>
      <c r="G3889" s="20"/>
      <c r="H3889" s="20"/>
      <c r="I3889" s="20"/>
      <c r="J3889" s="20"/>
      <c r="K3889" s="20"/>
      <c r="L3889" s="20"/>
    </row>
    <row r="3890" spans="1:12">
      <c r="A3890" s="20"/>
      <c r="B3890" s="21" t="s">
        <v>6509</v>
      </c>
      <c r="C3890" s="22">
        <v>4</v>
      </c>
      <c r="D3890" s="22">
        <v>15.5</v>
      </c>
      <c r="E3890" s="22" t="s">
        <v>6549</v>
      </c>
      <c r="F3890" s="23">
        <v>49</v>
      </c>
      <c r="G3890" s="20"/>
      <c r="H3890" s="20"/>
      <c r="I3890" s="20"/>
      <c r="J3890" s="20"/>
      <c r="K3890" s="20"/>
      <c r="L3890" s="20"/>
    </row>
    <row r="3891" spans="1:12">
      <c r="A3891" s="20"/>
      <c r="B3891" s="24" t="s">
        <v>6548</v>
      </c>
      <c r="C3891" s="25">
        <v>2</v>
      </c>
      <c r="D3891" s="25">
        <v>7.75</v>
      </c>
      <c r="E3891" s="25"/>
      <c r="F3891" s="26">
        <v>77</v>
      </c>
      <c r="G3891" s="20"/>
      <c r="H3891" s="20"/>
      <c r="I3891" s="20"/>
      <c r="J3891" s="20"/>
      <c r="K3891" s="20"/>
      <c r="L3891" s="20"/>
    </row>
    <row r="3892" spans="1:12">
      <c r="A3892" s="20"/>
      <c r="B3892" s="21" t="s">
        <v>6515</v>
      </c>
      <c r="C3892" s="22">
        <v>2</v>
      </c>
      <c r="D3892" s="22">
        <v>15.5</v>
      </c>
      <c r="E3892" s="22"/>
      <c r="F3892" s="23">
        <v>70</v>
      </c>
      <c r="G3892" s="20"/>
      <c r="H3892" s="20"/>
      <c r="I3892" s="20"/>
      <c r="J3892" s="20"/>
      <c r="K3892" s="20"/>
      <c r="L3892" s="20"/>
    </row>
    <row r="3893" spans="1:12">
      <c r="A3893" s="20"/>
      <c r="B3893" s="24" t="s">
        <v>17</v>
      </c>
      <c r="C3893" s="25"/>
      <c r="D3893" s="25"/>
      <c r="E3893" s="25"/>
      <c r="F3893" s="26"/>
      <c r="G3893" s="20"/>
      <c r="H3893" s="20"/>
      <c r="I3893" s="20"/>
      <c r="J3893" s="20"/>
      <c r="K3893" s="20"/>
      <c r="L3893" s="20"/>
    </row>
    <row r="3894" spans="1:12">
      <c r="A3894" s="20"/>
      <c r="B3894" s="21" t="s">
        <v>6550</v>
      </c>
      <c r="C3894" s="22"/>
      <c r="D3894" s="22"/>
      <c r="E3894" s="22"/>
      <c r="F3894" s="23"/>
      <c r="G3894" s="20"/>
      <c r="H3894" s="20"/>
      <c r="I3894" s="20"/>
      <c r="J3894" s="20"/>
      <c r="K3894" s="20"/>
      <c r="L3894" s="20"/>
    </row>
    <row r="3895" spans="1:12">
      <c r="A3895" s="20"/>
      <c r="B3895" s="24" t="s">
        <v>6515</v>
      </c>
      <c r="C3895" s="25">
        <v>2</v>
      </c>
      <c r="D3895" s="25">
        <v>15.5</v>
      </c>
      <c r="E3895" s="25" t="s">
        <v>6551</v>
      </c>
      <c r="F3895" s="26">
        <v>75</v>
      </c>
      <c r="G3895" s="20"/>
      <c r="H3895" s="20"/>
      <c r="I3895" s="20"/>
      <c r="J3895" s="20"/>
      <c r="K3895" s="20"/>
      <c r="L3895" s="20"/>
    </row>
    <row r="3896" spans="1:12">
      <c r="A3896" s="20"/>
      <c r="B3896" s="21" t="s">
        <v>6515</v>
      </c>
      <c r="C3896" s="22">
        <v>2</v>
      </c>
      <c r="D3896" s="22">
        <v>15.5</v>
      </c>
      <c r="E3896" s="22" t="s">
        <v>6552</v>
      </c>
      <c r="F3896" s="23">
        <v>95</v>
      </c>
      <c r="G3896" s="20"/>
      <c r="H3896" s="20"/>
      <c r="I3896" s="20"/>
      <c r="J3896" s="20"/>
      <c r="K3896" s="20"/>
      <c r="L3896" s="20"/>
    </row>
    <row r="3897" spans="1:12">
      <c r="A3897" s="20"/>
      <c r="B3897" s="24" t="s">
        <v>6515</v>
      </c>
      <c r="C3897" s="25">
        <v>2</v>
      </c>
      <c r="D3897" s="25">
        <v>15.5</v>
      </c>
      <c r="E3897" s="25" t="s">
        <v>6553</v>
      </c>
      <c r="F3897" s="26">
        <v>105</v>
      </c>
      <c r="G3897" s="20"/>
      <c r="H3897" s="20"/>
      <c r="I3897" s="20"/>
      <c r="J3897" s="20"/>
      <c r="K3897" s="20"/>
      <c r="L3897" s="20"/>
    </row>
    <row r="3898" spans="1:12">
      <c r="A3898" s="20"/>
      <c r="B3898" s="21" t="s">
        <v>6515</v>
      </c>
      <c r="C3898" s="22">
        <v>2</v>
      </c>
      <c r="D3898" s="22">
        <v>15.5</v>
      </c>
      <c r="E3898" s="22" t="s">
        <v>6554</v>
      </c>
      <c r="F3898" s="23">
        <v>115</v>
      </c>
      <c r="G3898" s="20"/>
      <c r="H3898" s="20"/>
      <c r="I3898" s="20"/>
      <c r="J3898" s="20"/>
      <c r="K3898" s="20"/>
      <c r="L3898" s="20"/>
    </row>
    <row r="3899" spans="1:12">
      <c r="A3899" s="20"/>
      <c r="B3899" s="24" t="s">
        <v>6515</v>
      </c>
      <c r="C3899" s="25">
        <v>2</v>
      </c>
      <c r="D3899" s="25">
        <v>15.5</v>
      </c>
      <c r="E3899" s="25" t="s">
        <v>6555</v>
      </c>
      <c r="F3899" s="26">
        <v>125</v>
      </c>
      <c r="G3899" s="20"/>
      <c r="H3899" s="20"/>
      <c r="I3899" s="20"/>
      <c r="J3899" s="20"/>
      <c r="K3899" s="20"/>
      <c r="L3899" s="20"/>
    </row>
    <row r="3900" spans="1:12" s="6" customFormat="1">
      <c r="B3900" s="7" t="s">
        <v>615</v>
      </c>
    </row>
    <row r="3901" spans="1:12">
      <c r="A3901" s="20"/>
      <c r="B3901" s="21" t="s">
        <v>6509</v>
      </c>
      <c r="C3901" s="22">
        <v>4</v>
      </c>
      <c r="D3901" s="22">
        <v>15.5</v>
      </c>
      <c r="E3901" s="22" t="s">
        <v>6556</v>
      </c>
      <c r="F3901" s="22"/>
      <c r="G3901" s="23">
        <v>47</v>
      </c>
      <c r="H3901" s="20"/>
    </row>
    <row r="3902" spans="1:12">
      <c r="A3902" s="20"/>
      <c r="B3902" s="24" t="s">
        <v>6515</v>
      </c>
      <c r="C3902" s="25">
        <v>2</v>
      </c>
      <c r="D3902" s="25">
        <v>15.5</v>
      </c>
      <c r="E3902" s="25"/>
      <c r="F3902" s="25"/>
      <c r="G3902" s="26">
        <v>60</v>
      </c>
      <c r="H3902" s="20"/>
    </row>
    <row r="3903" spans="1:12">
      <c r="A3903" s="20"/>
      <c r="B3903" s="21" t="s">
        <v>6509</v>
      </c>
      <c r="C3903" s="22">
        <v>4</v>
      </c>
      <c r="D3903" s="22">
        <v>15.5</v>
      </c>
      <c r="E3903" s="22" t="s">
        <v>6557</v>
      </c>
      <c r="F3903" s="22"/>
      <c r="G3903" s="23">
        <v>52</v>
      </c>
      <c r="H3903" s="20"/>
    </row>
    <row r="3904" spans="1:12">
      <c r="A3904" s="20"/>
      <c r="B3904" s="24" t="s">
        <v>6526</v>
      </c>
      <c r="C3904" s="25">
        <v>2</v>
      </c>
      <c r="D3904" s="25">
        <v>15.5</v>
      </c>
      <c r="E3904" s="25"/>
      <c r="F3904" s="25"/>
      <c r="G3904" s="26">
        <v>65</v>
      </c>
      <c r="H3904" s="20"/>
    </row>
    <row r="3905" spans="1:24">
      <c r="A3905" s="20"/>
      <c r="B3905" s="21" t="s">
        <v>6509</v>
      </c>
      <c r="C3905" s="22">
        <v>4</v>
      </c>
      <c r="D3905" s="22">
        <v>15.5</v>
      </c>
      <c r="E3905" s="22" t="s">
        <v>6558</v>
      </c>
      <c r="F3905" s="22"/>
      <c r="G3905" s="23">
        <v>57</v>
      </c>
      <c r="H3905" s="20"/>
    </row>
    <row r="3906" spans="1:24">
      <c r="A3906" s="20"/>
      <c r="B3906" s="24" t="s">
        <v>6526</v>
      </c>
      <c r="C3906" s="25">
        <v>2</v>
      </c>
      <c r="D3906" s="25">
        <v>15.5</v>
      </c>
      <c r="E3906" s="25"/>
      <c r="F3906" s="25"/>
      <c r="G3906" s="26">
        <v>70</v>
      </c>
      <c r="H3906" s="20"/>
    </row>
    <row r="3907" spans="1:24">
      <c r="A3907" s="20"/>
      <c r="B3907" s="21" t="s">
        <v>6559</v>
      </c>
      <c r="C3907" s="22">
        <v>4</v>
      </c>
      <c r="D3907" s="22">
        <v>15.5</v>
      </c>
      <c r="E3907" s="22" t="s">
        <v>6560</v>
      </c>
      <c r="F3907" s="22"/>
      <c r="G3907" s="23">
        <v>52</v>
      </c>
      <c r="H3907" s="20"/>
    </row>
    <row r="3908" spans="1:24">
      <c r="A3908" s="20"/>
      <c r="B3908" s="24" t="s">
        <v>6548</v>
      </c>
      <c r="C3908" s="25">
        <v>2</v>
      </c>
      <c r="D3908" s="25">
        <v>7.75</v>
      </c>
      <c r="E3908" s="25"/>
      <c r="F3908" s="25"/>
      <c r="G3908" s="26">
        <v>79</v>
      </c>
      <c r="H3908" s="20"/>
    </row>
    <row r="3909" spans="1:24">
      <c r="A3909" s="20"/>
      <c r="B3909" s="21" t="s">
        <v>6559</v>
      </c>
      <c r="C3909" s="22">
        <v>4</v>
      </c>
      <c r="D3909" s="22">
        <v>15.5</v>
      </c>
      <c r="E3909" s="22" t="s">
        <v>6561</v>
      </c>
      <c r="F3909" s="22"/>
      <c r="G3909" s="23">
        <v>57</v>
      </c>
      <c r="H3909" s="20"/>
    </row>
    <row r="3910" spans="1:24">
      <c r="A3910" s="20"/>
      <c r="B3910" s="24" t="s">
        <v>6548</v>
      </c>
      <c r="C3910" s="25">
        <v>2</v>
      </c>
      <c r="D3910" s="25">
        <v>7.75</v>
      </c>
      <c r="E3910" s="25"/>
      <c r="F3910" s="25"/>
      <c r="G3910" s="26">
        <v>84</v>
      </c>
      <c r="H3910" s="20"/>
    </row>
    <row r="3911" spans="1:24">
      <c r="A3911" s="20"/>
      <c r="B3911" s="21" t="s">
        <v>6515</v>
      </c>
      <c r="C3911" s="22">
        <v>2</v>
      </c>
      <c r="D3911" s="22">
        <v>15.5</v>
      </c>
      <c r="E3911" s="22" t="s">
        <v>6562</v>
      </c>
      <c r="F3911" s="22"/>
      <c r="G3911" s="23">
        <v>65</v>
      </c>
      <c r="H3911" s="20"/>
    </row>
    <row r="3912" spans="1:24">
      <c r="A3912" s="20"/>
      <c r="B3912" s="24" t="s">
        <v>6515</v>
      </c>
      <c r="C3912" s="25">
        <v>2</v>
      </c>
      <c r="D3912" s="25">
        <v>15.5</v>
      </c>
      <c r="E3912" s="25" t="s">
        <v>6563</v>
      </c>
      <c r="F3912" s="25"/>
      <c r="G3912" s="26">
        <v>70</v>
      </c>
      <c r="H3912" s="20"/>
    </row>
    <row r="3913" spans="1:24">
      <c r="A3913" s="20"/>
      <c r="B3913" s="21" t="s">
        <v>6564</v>
      </c>
      <c r="C3913" s="22"/>
      <c r="D3913" s="22"/>
      <c r="E3913" s="22"/>
      <c r="F3913" s="22"/>
      <c r="G3913" s="23"/>
      <c r="H3913" s="20"/>
    </row>
    <row r="3914" spans="1:24">
      <c r="A3914" s="20"/>
      <c r="B3914" s="24" t="s">
        <v>6515</v>
      </c>
      <c r="C3914" s="25">
        <v>2</v>
      </c>
      <c r="D3914" s="25">
        <v>15.5</v>
      </c>
      <c r="E3914" s="25" t="s">
        <v>6565</v>
      </c>
      <c r="F3914" s="25"/>
      <c r="G3914" s="26">
        <v>80</v>
      </c>
      <c r="H3914" s="20"/>
    </row>
    <row r="3915" spans="1:24">
      <c r="A3915" s="20"/>
      <c r="B3915" s="21" t="s">
        <v>6515</v>
      </c>
      <c r="C3915" s="22">
        <v>2</v>
      </c>
      <c r="D3915" s="22">
        <v>15.5</v>
      </c>
      <c r="E3915" s="22" t="s">
        <v>6566</v>
      </c>
      <c r="F3915" s="22"/>
      <c r="G3915" s="23">
        <v>83</v>
      </c>
      <c r="H3915" s="20"/>
    </row>
    <row r="3916" spans="1:24" s="6" customFormat="1">
      <c r="B3916" s="8" t="s">
        <v>6567</v>
      </c>
    </row>
    <row r="3917" spans="1:24" s="6" customFormat="1">
      <c r="B3917" s="13" t="s">
        <v>1241</v>
      </c>
    </row>
    <row r="3918" spans="1:24">
      <c r="A3918" s="20"/>
      <c r="B3918" s="24" t="s">
        <v>6568</v>
      </c>
      <c r="C3918" s="25" t="s">
        <v>958</v>
      </c>
      <c r="D3918" s="25" t="s">
        <v>6569</v>
      </c>
      <c r="E3918" s="25"/>
      <c r="F3918" s="25" t="s">
        <v>6570</v>
      </c>
      <c r="G3918" s="25" t="s">
        <v>6571</v>
      </c>
      <c r="H3918" s="25" t="s">
        <v>3194</v>
      </c>
      <c r="I3918" s="26" t="s">
        <v>6572</v>
      </c>
      <c r="J3918" s="20"/>
      <c r="K3918" s="20"/>
      <c r="L3918" s="20"/>
      <c r="M3918" s="20"/>
      <c r="N3918" s="20"/>
      <c r="O3918" s="20"/>
      <c r="P3918" s="20"/>
      <c r="Q3918" s="20"/>
      <c r="R3918" s="20"/>
      <c r="S3918" s="20"/>
      <c r="T3918" s="20"/>
      <c r="U3918" s="20"/>
      <c r="V3918" s="20"/>
      <c r="W3918" s="20"/>
      <c r="X3918" s="20"/>
    </row>
    <row r="3919" spans="1:24">
      <c r="A3919" s="20"/>
      <c r="B3919" s="21"/>
      <c r="C3919" s="22" t="s">
        <v>17</v>
      </c>
      <c r="D3919" s="22" t="s">
        <v>1242</v>
      </c>
      <c r="E3919" s="22" t="s">
        <v>6573</v>
      </c>
      <c r="F3919" s="22" t="s">
        <v>17</v>
      </c>
      <c r="G3919" s="22"/>
      <c r="H3919" s="22"/>
      <c r="I3919" s="23"/>
      <c r="J3919" s="20"/>
      <c r="K3919" s="20"/>
      <c r="L3919" s="20"/>
      <c r="M3919" s="20"/>
      <c r="N3919" s="20"/>
      <c r="O3919" s="20"/>
      <c r="P3919" s="20"/>
      <c r="Q3919" s="20"/>
      <c r="R3919" s="20"/>
      <c r="S3919" s="20"/>
      <c r="T3919" s="20"/>
      <c r="U3919" s="20"/>
      <c r="V3919" s="20"/>
      <c r="W3919" s="20"/>
      <c r="X3919" s="20"/>
    </row>
    <row r="3920" spans="1:24">
      <c r="A3920" s="20"/>
      <c r="B3920" s="24" t="s">
        <v>6574</v>
      </c>
      <c r="C3920" s="25" t="s">
        <v>6575</v>
      </c>
      <c r="D3920" s="25" t="s">
        <v>6576</v>
      </c>
      <c r="E3920" s="25" t="s">
        <v>1244</v>
      </c>
      <c r="F3920" s="25" t="s">
        <v>5</v>
      </c>
      <c r="G3920" s="25" t="s">
        <v>3728</v>
      </c>
      <c r="H3920" s="25" t="s">
        <v>6577</v>
      </c>
      <c r="I3920" s="26" t="s">
        <v>17</v>
      </c>
      <c r="J3920" s="20"/>
      <c r="K3920" s="20"/>
      <c r="L3920" s="20"/>
      <c r="M3920" s="20"/>
      <c r="N3920" s="20"/>
      <c r="O3920" s="20"/>
      <c r="P3920" s="20"/>
      <c r="Q3920" s="20"/>
      <c r="R3920" s="20"/>
      <c r="S3920" s="20"/>
      <c r="T3920" s="20"/>
      <c r="U3920" s="20"/>
      <c r="V3920" s="20"/>
      <c r="W3920" s="20"/>
      <c r="X3920" s="20"/>
    </row>
    <row r="3921" spans="1:24">
      <c r="A3921" s="20"/>
      <c r="B3921" s="21"/>
      <c r="C3921" s="22" t="s">
        <v>6578</v>
      </c>
      <c r="D3921" s="22" t="s">
        <v>1246</v>
      </c>
      <c r="E3921" s="22" t="s">
        <v>1253</v>
      </c>
      <c r="F3921" s="22"/>
      <c r="G3921" s="22"/>
      <c r="H3921" s="22"/>
      <c r="I3921" s="23"/>
      <c r="J3921" s="20"/>
      <c r="K3921" s="20"/>
      <c r="L3921" s="20"/>
      <c r="M3921" s="20"/>
      <c r="N3921" s="20"/>
      <c r="O3921" s="20"/>
      <c r="P3921" s="20"/>
      <c r="Q3921" s="20"/>
      <c r="R3921" s="20"/>
      <c r="S3921" s="20"/>
      <c r="T3921" s="20"/>
      <c r="U3921" s="20"/>
      <c r="V3921" s="20"/>
      <c r="W3921" s="20"/>
      <c r="X3921" s="20"/>
    </row>
    <row r="3922" spans="1:24">
      <c r="A3922" s="20"/>
      <c r="B3922" s="24"/>
      <c r="C3922" s="25" t="s">
        <v>6579</v>
      </c>
      <c r="D3922" s="25" t="s">
        <v>2225</v>
      </c>
      <c r="E3922" s="25" t="s">
        <v>1269</v>
      </c>
      <c r="F3922" s="25"/>
      <c r="G3922" s="25"/>
      <c r="H3922" s="25"/>
      <c r="I3922" s="26"/>
      <c r="J3922" s="20"/>
      <c r="K3922" s="20"/>
      <c r="L3922" s="20"/>
      <c r="M3922" s="20"/>
      <c r="N3922" s="20"/>
      <c r="O3922" s="20"/>
      <c r="P3922" s="20"/>
      <c r="Q3922" s="20"/>
      <c r="R3922" s="20"/>
      <c r="S3922" s="20"/>
      <c r="T3922" s="20"/>
      <c r="U3922" s="20"/>
      <c r="V3922" s="20"/>
      <c r="W3922" s="20"/>
      <c r="X3922" s="20"/>
    </row>
    <row r="3923" spans="1:24">
      <c r="A3923" s="20"/>
      <c r="B3923" s="21"/>
      <c r="C3923" s="22" t="s">
        <v>6580</v>
      </c>
      <c r="D3923" s="22" t="s">
        <v>1249</v>
      </c>
      <c r="E3923" s="22" t="s">
        <v>1254</v>
      </c>
      <c r="F3923" s="22"/>
      <c r="G3923" s="22"/>
      <c r="H3923" s="22"/>
      <c r="I3923" s="23"/>
      <c r="J3923" s="20"/>
      <c r="K3923" s="20"/>
      <c r="L3923" s="20"/>
      <c r="M3923" s="20"/>
      <c r="N3923" s="20"/>
      <c r="O3923" s="20"/>
      <c r="P3923" s="20"/>
      <c r="Q3923" s="20"/>
      <c r="R3923" s="20"/>
      <c r="S3923" s="20"/>
      <c r="T3923" s="20"/>
      <c r="U3923" s="20"/>
      <c r="V3923" s="20"/>
      <c r="W3923" s="20"/>
      <c r="X3923" s="20"/>
    </row>
    <row r="3924" spans="1:24">
      <c r="A3924" s="20"/>
      <c r="B3924" s="24" t="s">
        <v>6581</v>
      </c>
      <c r="C3924" s="25" t="s">
        <v>6582</v>
      </c>
      <c r="D3924" s="25" t="s">
        <v>1244</v>
      </c>
      <c r="E3924" s="25" t="s">
        <v>1244</v>
      </c>
      <c r="F3924" s="25" t="s">
        <v>5</v>
      </c>
      <c r="G3924" s="25" t="s">
        <v>3728</v>
      </c>
      <c r="H3924" s="25" t="s">
        <v>6577</v>
      </c>
      <c r="I3924" s="26" t="s">
        <v>17</v>
      </c>
      <c r="J3924" s="20"/>
      <c r="K3924" s="20"/>
      <c r="L3924" s="20"/>
      <c r="M3924" s="20"/>
      <c r="N3924" s="20"/>
      <c r="O3924" s="20"/>
      <c r="P3924" s="20"/>
      <c r="Q3924" s="20"/>
      <c r="R3924" s="20"/>
      <c r="S3924" s="20"/>
      <c r="T3924" s="20"/>
      <c r="U3924" s="20"/>
      <c r="V3924" s="20"/>
      <c r="W3924" s="20"/>
      <c r="X3924" s="20"/>
    </row>
    <row r="3925" spans="1:24">
      <c r="A3925" s="20"/>
      <c r="B3925" s="21"/>
      <c r="C3925" s="22" t="s">
        <v>6583</v>
      </c>
      <c r="D3925" s="22"/>
      <c r="E3925" s="22"/>
      <c r="F3925" s="22"/>
      <c r="G3925" s="22"/>
      <c r="H3925" s="22"/>
      <c r="I3925" s="23"/>
      <c r="J3925" s="20"/>
      <c r="K3925" s="20"/>
      <c r="L3925" s="20"/>
      <c r="M3925" s="20"/>
      <c r="N3925" s="20"/>
      <c r="O3925" s="20"/>
      <c r="P3925" s="20"/>
      <c r="Q3925" s="20"/>
      <c r="R3925" s="20"/>
      <c r="S3925" s="20"/>
      <c r="T3925" s="20"/>
      <c r="U3925" s="20"/>
      <c r="V3925" s="20"/>
      <c r="W3925" s="20"/>
      <c r="X3925" s="20"/>
    </row>
    <row r="3926" spans="1:24">
      <c r="A3926" s="20"/>
      <c r="B3926" s="24"/>
      <c r="C3926" s="25" t="s">
        <v>6584</v>
      </c>
      <c r="D3926" s="25"/>
      <c r="E3926" s="25"/>
      <c r="F3926" s="25"/>
      <c r="G3926" s="25"/>
      <c r="H3926" s="25"/>
      <c r="I3926" s="26"/>
      <c r="J3926" s="20"/>
      <c r="K3926" s="20"/>
      <c r="L3926" s="20"/>
      <c r="M3926" s="20"/>
      <c r="N3926" s="20"/>
      <c r="O3926" s="20"/>
      <c r="P3926" s="20"/>
      <c r="Q3926" s="20"/>
      <c r="R3926" s="20"/>
      <c r="S3926" s="20"/>
      <c r="T3926" s="20"/>
      <c r="U3926" s="20"/>
      <c r="V3926" s="20"/>
      <c r="W3926" s="20"/>
      <c r="X3926" s="20"/>
    </row>
    <row r="3927" spans="1:24">
      <c r="A3927" s="20"/>
      <c r="B3927" s="21"/>
      <c r="C3927" s="22" t="s">
        <v>5165</v>
      </c>
      <c r="D3927" s="22"/>
      <c r="E3927" s="22"/>
      <c r="F3927" s="22"/>
      <c r="G3927" s="22"/>
      <c r="H3927" s="22"/>
      <c r="I3927" s="23"/>
      <c r="J3927" s="20"/>
      <c r="K3927" s="20"/>
      <c r="L3927" s="20"/>
      <c r="M3927" s="20"/>
      <c r="N3927" s="20"/>
      <c r="O3927" s="20"/>
      <c r="P3927" s="20"/>
      <c r="Q3927" s="20"/>
      <c r="R3927" s="20"/>
      <c r="S3927" s="20"/>
      <c r="T3927" s="20"/>
      <c r="U3927" s="20"/>
      <c r="V3927" s="20"/>
      <c r="W3927" s="20"/>
      <c r="X3927" s="20"/>
    </row>
    <row r="3928" spans="1:24">
      <c r="A3928" s="20"/>
      <c r="B3928" s="24" t="s">
        <v>6585</v>
      </c>
      <c r="C3928" s="25" t="s">
        <v>1275</v>
      </c>
      <c r="D3928" s="25" t="s">
        <v>1253</v>
      </c>
      <c r="E3928" s="25" t="s">
        <v>1253</v>
      </c>
      <c r="F3928" s="25" t="s">
        <v>5</v>
      </c>
      <c r="G3928" s="25" t="s">
        <v>3728</v>
      </c>
      <c r="H3928" s="25" t="s">
        <v>6577</v>
      </c>
      <c r="I3928" s="26" t="s">
        <v>17</v>
      </c>
      <c r="J3928" s="20"/>
      <c r="K3928" s="20"/>
      <c r="L3928" s="20"/>
      <c r="M3928" s="20"/>
      <c r="N3928" s="20"/>
      <c r="O3928" s="20"/>
      <c r="P3928" s="20"/>
      <c r="Q3928" s="20"/>
      <c r="R3928" s="20"/>
      <c r="S3928" s="20"/>
      <c r="T3928" s="20"/>
      <c r="U3928" s="20"/>
      <c r="V3928" s="20"/>
      <c r="W3928" s="20"/>
      <c r="X3928" s="20"/>
    </row>
    <row r="3929" spans="1:24">
      <c r="A3929" s="20"/>
      <c r="B3929" s="21"/>
      <c r="C3929" s="22" t="s">
        <v>5212</v>
      </c>
      <c r="D3929" s="22"/>
      <c r="E3929" s="22"/>
      <c r="F3929" s="22"/>
      <c r="G3929" s="22"/>
      <c r="H3929" s="22"/>
      <c r="I3929" s="23"/>
      <c r="J3929" s="20"/>
      <c r="K3929" s="20"/>
      <c r="L3929" s="20"/>
      <c r="M3929" s="20"/>
      <c r="N3929" s="20"/>
      <c r="O3929" s="20"/>
      <c r="P3929" s="20"/>
      <c r="Q3929" s="20"/>
      <c r="R3929" s="20"/>
      <c r="S3929" s="20"/>
      <c r="T3929" s="20"/>
      <c r="U3929" s="20"/>
      <c r="V3929" s="20"/>
      <c r="W3929" s="20"/>
      <c r="X3929" s="20"/>
    </row>
    <row r="3930" spans="1:24">
      <c r="A3930" s="20"/>
      <c r="B3930" s="24" t="s">
        <v>6586</v>
      </c>
      <c r="C3930" s="25" t="s">
        <v>6587</v>
      </c>
      <c r="D3930" s="25" t="s">
        <v>1244</v>
      </c>
      <c r="E3930" s="25" t="s">
        <v>1244</v>
      </c>
      <c r="F3930" s="25" t="s">
        <v>5</v>
      </c>
      <c r="G3930" s="25" t="s">
        <v>3728</v>
      </c>
      <c r="H3930" s="25" t="s">
        <v>6577</v>
      </c>
      <c r="I3930" s="26" t="s">
        <v>17</v>
      </c>
      <c r="J3930" s="20"/>
      <c r="K3930" s="20"/>
      <c r="L3930" s="20"/>
      <c r="M3930" s="20"/>
      <c r="N3930" s="20"/>
      <c r="O3930" s="20"/>
      <c r="P3930" s="20"/>
      <c r="Q3930" s="20"/>
      <c r="R3930" s="20"/>
      <c r="S3930" s="20"/>
      <c r="T3930" s="20"/>
      <c r="U3930" s="20"/>
      <c r="V3930" s="20"/>
      <c r="W3930" s="20"/>
      <c r="X3930" s="20"/>
    </row>
    <row r="3931" spans="1:24">
      <c r="A3931" s="20"/>
      <c r="B3931" s="21"/>
      <c r="C3931" s="22" t="s">
        <v>6588</v>
      </c>
      <c r="D3931" s="22"/>
      <c r="E3931" s="22"/>
      <c r="F3931" s="22"/>
      <c r="G3931" s="22"/>
      <c r="H3931" s="22"/>
      <c r="I3931" s="23"/>
      <c r="J3931" s="20"/>
      <c r="K3931" s="20"/>
      <c r="L3931" s="20"/>
      <c r="M3931" s="20"/>
      <c r="N3931" s="20"/>
      <c r="O3931" s="20"/>
      <c r="P3931" s="20"/>
      <c r="Q3931" s="20"/>
      <c r="R3931" s="20"/>
      <c r="S3931" s="20"/>
      <c r="T3931" s="20"/>
      <c r="U3931" s="20"/>
      <c r="V3931" s="20"/>
      <c r="W3931" s="20"/>
      <c r="X3931" s="20"/>
    </row>
    <row r="3932" spans="1:24">
      <c r="A3932" s="20"/>
      <c r="B3932" s="24"/>
      <c r="C3932" s="25" t="s">
        <v>6589</v>
      </c>
      <c r="D3932" s="25"/>
      <c r="E3932" s="25"/>
      <c r="F3932" s="25"/>
      <c r="G3932" s="25"/>
      <c r="H3932" s="25"/>
      <c r="I3932" s="26"/>
      <c r="J3932" s="20"/>
      <c r="K3932" s="20"/>
      <c r="L3932" s="20"/>
      <c r="M3932" s="20"/>
      <c r="N3932" s="20"/>
      <c r="O3932" s="20"/>
      <c r="P3932" s="20"/>
      <c r="Q3932" s="20"/>
      <c r="R3932" s="20"/>
      <c r="S3932" s="20"/>
      <c r="T3932" s="20"/>
      <c r="U3932" s="20"/>
      <c r="V3932" s="20"/>
      <c r="W3932" s="20"/>
      <c r="X3932" s="20"/>
    </row>
    <row r="3933" spans="1:24">
      <c r="A3933" s="20"/>
      <c r="B3933" s="21"/>
      <c r="C3933" s="22" t="s">
        <v>6590</v>
      </c>
      <c r="D3933" s="22"/>
      <c r="E3933" s="22"/>
      <c r="F3933" s="22"/>
      <c r="G3933" s="22"/>
      <c r="H3933" s="22"/>
      <c r="I3933" s="23"/>
      <c r="J3933" s="20"/>
      <c r="K3933" s="20"/>
      <c r="L3933" s="20"/>
      <c r="M3933" s="20"/>
      <c r="N3933" s="20"/>
      <c r="O3933" s="20"/>
      <c r="P3933" s="20"/>
      <c r="Q3933" s="20"/>
      <c r="R3933" s="20"/>
      <c r="S3933" s="20"/>
      <c r="T3933" s="20"/>
      <c r="U3933" s="20"/>
      <c r="V3933" s="20"/>
      <c r="W3933" s="20"/>
      <c r="X3933" s="20"/>
    </row>
    <row r="3934" spans="1:24">
      <c r="A3934" s="20"/>
      <c r="B3934" s="24"/>
      <c r="C3934" s="25" t="s">
        <v>6591</v>
      </c>
      <c r="D3934" s="25"/>
      <c r="E3934" s="25"/>
      <c r="F3934" s="25"/>
      <c r="G3934" s="25"/>
      <c r="H3934" s="25"/>
      <c r="I3934" s="26"/>
      <c r="J3934" s="20"/>
      <c r="K3934" s="20"/>
      <c r="L3934" s="20"/>
      <c r="M3934" s="20"/>
      <c r="N3934" s="20"/>
      <c r="O3934" s="20"/>
      <c r="P3934" s="20"/>
      <c r="Q3934" s="20"/>
      <c r="R3934" s="20"/>
      <c r="S3934" s="20"/>
      <c r="T3934" s="20"/>
      <c r="U3934" s="20"/>
      <c r="V3934" s="20"/>
      <c r="W3934" s="20"/>
      <c r="X3934" s="20"/>
    </row>
    <row r="3935" spans="1:24">
      <c r="A3935" s="20"/>
      <c r="B3935" s="21" t="s">
        <v>6592</v>
      </c>
      <c r="C3935" s="22" t="s">
        <v>6593</v>
      </c>
      <c r="D3935" s="22" t="s">
        <v>1249</v>
      </c>
      <c r="E3935" s="22" t="s">
        <v>1249</v>
      </c>
      <c r="F3935" s="22" t="s">
        <v>5</v>
      </c>
      <c r="G3935" s="22" t="s">
        <v>3728</v>
      </c>
      <c r="H3935" s="22" t="s">
        <v>6577</v>
      </c>
      <c r="I3935" s="23" t="s">
        <v>17</v>
      </c>
      <c r="J3935" s="20"/>
      <c r="K3935" s="20"/>
      <c r="L3935" s="20"/>
      <c r="M3935" s="20"/>
      <c r="N3935" s="20"/>
      <c r="O3935" s="20"/>
      <c r="P3935" s="20"/>
      <c r="Q3935" s="20"/>
      <c r="R3935" s="20"/>
      <c r="S3935" s="20"/>
      <c r="T3935" s="20"/>
      <c r="U3935" s="20"/>
      <c r="V3935" s="20"/>
      <c r="W3935" s="20"/>
      <c r="X3935" s="20"/>
    </row>
    <row r="3936" spans="1:24">
      <c r="A3936" s="20"/>
      <c r="B3936" s="24"/>
      <c r="C3936" s="25" t="s">
        <v>6594</v>
      </c>
      <c r="D3936" s="25"/>
      <c r="E3936" s="25"/>
      <c r="F3936" s="25"/>
      <c r="G3936" s="25"/>
      <c r="H3936" s="25"/>
      <c r="I3936" s="26"/>
      <c r="J3936" s="20"/>
      <c r="K3936" s="20"/>
      <c r="L3936" s="20"/>
      <c r="M3936" s="20"/>
      <c r="N3936" s="20"/>
      <c r="O3936" s="20"/>
      <c r="P3936" s="20"/>
      <c r="Q3936" s="20"/>
      <c r="R3936" s="20"/>
      <c r="S3936" s="20"/>
      <c r="T3936" s="20"/>
      <c r="U3936" s="20"/>
      <c r="V3936" s="20"/>
      <c r="W3936" s="20"/>
      <c r="X3936" s="20"/>
    </row>
    <row r="3937" spans="1:24">
      <c r="A3937" s="20"/>
      <c r="B3937" s="21" t="s">
        <v>6595</v>
      </c>
      <c r="C3937" s="22" t="s">
        <v>6596</v>
      </c>
      <c r="D3937" s="22" t="s">
        <v>1251</v>
      </c>
      <c r="E3937" s="22" t="s">
        <v>1318</v>
      </c>
      <c r="F3937" s="22" t="s">
        <v>5</v>
      </c>
      <c r="G3937" s="22" t="s">
        <v>3728</v>
      </c>
      <c r="H3937" s="22" t="s">
        <v>6577</v>
      </c>
      <c r="I3937" s="23" t="s">
        <v>17</v>
      </c>
      <c r="J3937" s="20"/>
      <c r="K3937" s="20"/>
      <c r="L3937" s="20"/>
      <c r="M3937" s="20"/>
      <c r="N3937" s="20"/>
      <c r="O3937" s="20"/>
      <c r="P3937" s="20"/>
      <c r="Q3937" s="20"/>
      <c r="R3937" s="20"/>
      <c r="S3937" s="20"/>
      <c r="T3937" s="20"/>
      <c r="U3937" s="20"/>
      <c r="V3937" s="20"/>
      <c r="W3937" s="20"/>
      <c r="X3937" s="20"/>
    </row>
    <row r="3938" spans="1:24">
      <c r="A3938" s="20"/>
      <c r="B3938" s="24"/>
      <c r="C3938" s="25" t="s">
        <v>6597</v>
      </c>
      <c r="D3938" s="25"/>
      <c r="E3938" s="25"/>
      <c r="F3938" s="25"/>
      <c r="G3938" s="25"/>
      <c r="H3938" s="25"/>
      <c r="I3938" s="26"/>
      <c r="J3938" s="20"/>
      <c r="K3938" s="20"/>
      <c r="L3938" s="20"/>
      <c r="M3938" s="20"/>
      <c r="N3938" s="20"/>
      <c r="O3938" s="20"/>
      <c r="P3938" s="20"/>
      <c r="Q3938" s="20"/>
      <c r="R3938" s="20"/>
      <c r="S3938" s="20"/>
      <c r="T3938" s="20"/>
      <c r="U3938" s="20"/>
      <c r="V3938" s="20"/>
      <c r="W3938" s="20"/>
      <c r="X3938" s="20"/>
    </row>
    <row r="3939" spans="1:24">
      <c r="A3939" s="20"/>
      <c r="B3939" s="21"/>
      <c r="C3939" s="22" t="s">
        <v>6598</v>
      </c>
      <c r="D3939" s="22"/>
      <c r="E3939" s="22"/>
      <c r="F3939" s="22"/>
      <c r="G3939" s="22"/>
      <c r="H3939" s="22"/>
      <c r="I3939" s="23"/>
      <c r="J3939" s="20"/>
      <c r="K3939" s="20"/>
      <c r="L3939" s="20"/>
      <c r="M3939" s="20"/>
      <c r="N3939" s="20"/>
      <c r="O3939" s="20"/>
      <c r="P3939" s="20"/>
      <c r="Q3939" s="20"/>
      <c r="R3939" s="20"/>
      <c r="S3939" s="20"/>
      <c r="T3939" s="20"/>
      <c r="U3939" s="20"/>
      <c r="V3939" s="20"/>
      <c r="W3939" s="20"/>
      <c r="X3939" s="20"/>
    </row>
    <row r="3940" spans="1:24">
      <c r="A3940" s="20"/>
      <c r="B3940" s="24" t="s">
        <v>6599</v>
      </c>
      <c r="C3940" s="25" t="s">
        <v>6600</v>
      </c>
      <c r="D3940" s="25" t="s">
        <v>6601</v>
      </c>
      <c r="E3940" s="25" t="s">
        <v>2868</v>
      </c>
      <c r="F3940" s="25" t="s">
        <v>5</v>
      </c>
      <c r="G3940" s="25" t="s">
        <v>3728</v>
      </c>
      <c r="H3940" s="25" t="s">
        <v>6577</v>
      </c>
      <c r="I3940" s="26" t="s">
        <v>17</v>
      </c>
      <c r="J3940" s="20"/>
      <c r="K3940" s="20"/>
      <c r="L3940" s="20"/>
      <c r="M3940" s="20"/>
      <c r="N3940" s="20"/>
      <c r="O3940" s="20"/>
      <c r="P3940" s="20"/>
      <c r="Q3940" s="20"/>
      <c r="R3940" s="20"/>
      <c r="S3940" s="20"/>
      <c r="T3940" s="20"/>
      <c r="U3940" s="20"/>
      <c r="V3940" s="20"/>
      <c r="W3940" s="20"/>
      <c r="X3940" s="20"/>
    </row>
    <row r="3941" spans="1:24">
      <c r="A3941" s="20"/>
      <c r="B3941" s="21"/>
      <c r="C3941" s="22" t="s">
        <v>6602</v>
      </c>
      <c r="D3941" s="22"/>
      <c r="E3941" s="22"/>
      <c r="F3941" s="22"/>
      <c r="G3941" s="22"/>
      <c r="H3941" s="22"/>
      <c r="I3941" s="23"/>
      <c r="J3941" s="20"/>
      <c r="K3941" s="20"/>
      <c r="L3941" s="20"/>
      <c r="M3941" s="20"/>
      <c r="N3941" s="20"/>
      <c r="O3941" s="20"/>
      <c r="P3941" s="20"/>
      <c r="Q3941" s="20"/>
      <c r="R3941" s="20"/>
      <c r="S3941" s="20"/>
      <c r="T3941" s="20"/>
      <c r="U3941" s="20"/>
      <c r="V3941" s="20"/>
      <c r="W3941" s="20"/>
      <c r="X3941" s="20"/>
    </row>
    <row r="3942" spans="1:24">
      <c r="A3942" s="20"/>
      <c r="B3942" s="24"/>
      <c r="C3942" s="25" t="s">
        <v>6603</v>
      </c>
      <c r="D3942" s="25"/>
      <c r="E3942" s="25"/>
      <c r="F3942" s="25"/>
      <c r="G3942" s="25"/>
      <c r="H3942" s="25"/>
      <c r="I3942" s="26"/>
      <c r="J3942" s="20"/>
      <c r="K3942" s="20"/>
      <c r="L3942" s="20"/>
      <c r="M3942" s="20"/>
      <c r="N3942" s="20"/>
      <c r="O3942" s="20"/>
      <c r="P3942" s="20"/>
      <c r="Q3942" s="20"/>
      <c r="R3942" s="20"/>
      <c r="S3942" s="20"/>
      <c r="T3942" s="20"/>
      <c r="U3942" s="20"/>
      <c r="V3942" s="20"/>
      <c r="W3942" s="20"/>
      <c r="X3942" s="20"/>
    </row>
    <row r="3943" spans="1:24">
      <c r="A3943" s="20"/>
      <c r="B3943" s="21"/>
      <c r="C3943" s="22" t="s">
        <v>6604</v>
      </c>
      <c r="D3943" s="22"/>
      <c r="E3943" s="22"/>
      <c r="F3943" s="22"/>
      <c r="G3943" s="22"/>
      <c r="H3943" s="22"/>
      <c r="I3943" s="23"/>
      <c r="J3943" s="20"/>
      <c r="K3943" s="20"/>
      <c r="L3943" s="20"/>
      <c r="M3943" s="20"/>
      <c r="N3943" s="20"/>
      <c r="O3943" s="20"/>
      <c r="P3943" s="20"/>
      <c r="Q3943" s="20"/>
      <c r="R3943" s="20"/>
      <c r="S3943" s="20"/>
      <c r="T3943" s="20"/>
      <c r="U3943" s="20"/>
      <c r="V3943" s="20"/>
      <c r="W3943" s="20"/>
      <c r="X3943" s="20"/>
    </row>
    <row r="3944" spans="1:24">
      <c r="A3944" s="20"/>
      <c r="B3944" s="21"/>
      <c r="C3944" s="22" t="s">
        <v>6567</v>
      </c>
      <c r="D3944" s="22"/>
      <c r="E3944" s="22"/>
      <c r="F3944" s="22"/>
      <c r="G3944" s="22"/>
      <c r="H3944" s="22"/>
      <c r="I3944" s="23"/>
      <c r="J3944" s="20"/>
      <c r="K3944" s="20"/>
      <c r="L3944" s="20"/>
      <c r="M3944" s="20"/>
      <c r="N3944" s="20"/>
      <c r="O3944" s="20"/>
      <c r="P3944" s="20"/>
      <c r="Q3944" s="20"/>
      <c r="R3944" s="20"/>
      <c r="S3944" s="20"/>
      <c r="T3944" s="20"/>
      <c r="U3944" s="20"/>
      <c r="V3944" s="20"/>
      <c r="W3944" s="20"/>
      <c r="X3944" s="20"/>
    </row>
    <row r="3945" spans="1:24">
      <c r="A3945" s="20"/>
      <c r="B3945" s="24"/>
      <c r="C3945" s="25" t="s">
        <v>6605</v>
      </c>
      <c r="D3945" s="25"/>
      <c r="E3945" s="25"/>
      <c r="F3945" s="25"/>
      <c r="G3945" s="25"/>
      <c r="H3945" s="25"/>
      <c r="I3945" s="26"/>
      <c r="J3945" s="20"/>
      <c r="K3945" s="20"/>
      <c r="L3945" s="20"/>
      <c r="M3945" s="20"/>
      <c r="N3945" s="20"/>
      <c r="O3945" s="20"/>
      <c r="P3945" s="20"/>
      <c r="Q3945" s="20"/>
      <c r="R3945" s="20"/>
      <c r="S3945" s="20"/>
      <c r="T3945" s="20"/>
      <c r="U3945" s="20"/>
      <c r="V3945" s="20"/>
      <c r="W3945" s="20"/>
      <c r="X3945" s="20"/>
    </row>
    <row r="3946" spans="1:24">
      <c r="A3946" s="20"/>
      <c r="B3946" s="21" t="s">
        <v>6568</v>
      </c>
      <c r="C3946" s="22" t="s">
        <v>958</v>
      </c>
      <c r="D3946" s="22"/>
      <c r="E3946" s="22" t="s">
        <v>6569</v>
      </c>
      <c r="F3946" s="22" t="s">
        <v>6570</v>
      </c>
      <c r="G3946" s="22" t="s">
        <v>6571</v>
      </c>
      <c r="H3946" s="22" t="s">
        <v>3194</v>
      </c>
      <c r="I3946" s="23" t="s">
        <v>6572</v>
      </c>
      <c r="J3946" s="20"/>
      <c r="K3946" s="20"/>
      <c r="L3946" s="20"/>
      <c r="M3946" s="20"/>
      <c r="N3946" s="20"/>
      <c r="O3946" s="20"/>
      <c r="P3946" s="20"/>
      <c r="Q3946" s="20"/>
      <c r="R3946" s="20"/>
      <c r="S3946" s="20"/>
      <c r="T3946" s="20"/>
      <c r="U3946" s="20"/>
      <c r="V3946" s="20"/>
      <c r="W3946" s="20"/>
      <c r="X3946" s="20"/>
    </row>
    <row r="3947" spans="1:24">
      <c r="A3947" s="20"/>
      <c r="B3947" s="24"/>
      <c r="C3947" s="25" t="s">
        <v>17</v>
      </c>
      <c r="D3947" s="25" t="s">
        <v>6606</v>
      </c>
      <c r="E3947" s="25" t="s">
        <v>6573</v>
      </c>
      <c r="F3947" s="25" t="s">
        <v>17</v>
      </c>
      <c r="G3947" s="25"/>
      <c r="H3947" s="25"/>
      <c r="I3947" s="26"/>
      <c r="J3947" s="20"/>
      <c r="K3947" s="20"/>
      <c r="L3947" s="20"/>
      <c r="M3947" s="20"/>
      <c r="N3947" s="20"/>
      <c r="O3947" s="20"/>
      <c r="P3947" s="20"/>
      <c r="Q3947" s="20"/>
      <c r="R3947" s="20"/>
      <c r="S3947" s="20"/>
      <c r="T3947" s="20"/>
      <c r="U3947" s="20"/>
      <c r="V3947" s="20"/>
      <c r="W3947" s="20"/>
      <c r="X3947" s="20"/>
    </row>
    <row r="3948" spans="1:24">
      <c r="A3948" s="20"/>
      <c r="B3948" s="21" t="s">
        <v>6574</v>
      </c>
      <c r="C3948" s="22" t="s">
        <v>6575</v>
      </c>
      <c r="D3948" s="22" t="s">
        <v>1249</v>
      </c>
      <c r="E3948" s="22" t="s">
        <v>1254</v>
      </c>
      <c r="F3948" s="22" t="s">
        <v>5</v>
      </c>
      <c r="G3948" s="22" t="s">
        <v>17</v>
      </c>
      <c r="H3948" s="22" t="s">
        <v>6577</v>
      </c>
      <c r="I3948" s="23" t="s">
        <v>17</v>
      </c>
      <c r="J3948" s="20"/>
      <c r="K3948" s="20"/>
      <c r="L3948" s="20"/>
      <c r="M3948" s="20"/>
      <c r="N3948" s="20"/>
      <c r="O3948" s="20"/>
      <c r="P3948" s="20"/>
      <c r="Q3948" s="20"/>
      <c r="R3948" s="20"/>
      <c r="S3948" s="20"/>
      <c r="T3948" s="20"/>
      <c r="U3948" s="20"/>
      <c r="V3948" s="20"/>
      <c r="W3948" s="20"/>
      <c r="X3948" s="20"/>
    </row>
    <row r="3949" spans="1:24">
      <c r="A3949" s="20"/>
      <c r="B3949" s="24"/>
      <c r="C3949" s="25" t="s">
        <v>6578</v>
      </c>
      <c r="D3949" s="25" t="s">
        <v>6601</v>
      </c>
      <c r="E3949" s="25" t="s">
        <v>2868</v>
      </c>
      <c r="F3949" s="25"/>
      <c r="G3949" s="25"/>
      <c r="H3949" s="25"/>
      <c r="I3949" s="26"/>
      <c r="J3949" s="20"/>
      <c r="K3949" s="20"/>
      <c r="L3949" s="20"/>
      <c r="M3949" s="20"/>
      <c r="N3949" s="20"/>
      <c r="O3949" s="20"/>
      <c r="P3949" s="20"/>
      <c r="Q3949" s="20"/>
      <c r="R3949" s="20"/>
      <c r="S3949" s="20"/>
      <c r="T3949" s="20"/>
      <c r="U3949" s="20"/>
      <c r="V3949" s="20"/>
      <c r="W3949" s="20"/>
      <c r="X3949" s="20"/>
    </row>
    <row r="3950" spans="1:24">
      <c r="A3950" s="20"/>
      <c r="B3950" s="21"/>
      <c r="C3950" s="22" t="s">
        <v>6579</v>
      </c>
      <c r="D3950" s="22" t="s">
        <v>1251</v>
      </c>
      <c r="E3950" s="22" t="s">
        <v>1318</v>
      </c>
      <c r="F3950" s="22"/>
      <c r="G3950" s="22"/>
      <c r="H3950" s="22"/>
      <c r="I3950" s="23"/>
      <c r="J3950" s="20"/>
      <c r="K3950" s="20"/>
      <c r="L3950" s="20"/>
      <c r="M3950" s="20"/>
      <c r="N3950" s="20"/>
      <c r="O3950" s="20"/>
      <c r="P3950" s="20"/>
      <c r="Q3950" s="20"/>
      <c r="R3950" s="20"/>
      <c r="S3950" s="20"/>
      <c r="T3950" s="20"/>
      <c r="U3950" s="20"/>
      <c r="V3950" s="20"/>
      <c r="W3950" s="20"/>
      <c r="X3950" s="20"/>
    </row>
    <row r="3951" spans="1:24">
      <c r="A3951" s="20"/>
      <c r="B3951" s="24"/>
      <c r="C3951" s="25" t="s">
        <v>6580</v>
      </c>
      <c r="D3951" s="25" t="s">
        <v>2566</v>
      </c>
      <c r="E3951" s="25" t="s">
        <v>1258</v>
      </c>
      <c r="F3951" s="25"/>
      <c r="G3951" s="25"/>
      <c r="H3951" s="25"/>
      <c r="I3951" s="26"/>
      <c r="J3951" s="20"/>
      <c r="K3951" s="20"/>
      <c r="L3951" s="20"/>
      <c r="M3951" s="20"/>
      <c r="N3951" s="20"/>
      <c r="O3951" s="20"/>
      <c r="P3951" s="20"/>
      <c r="Q3951" s="20"/>
      <c r="R3951" s="20"/>
      <c r="S3951" s="20"/>
      <c r="T3951" s="20"/>
      <c r="U3951" s="20"/>
      <c r="V3951" s="20"/>
      <c r="W3951" s="20"/>
      <c r="X3951" s="20"/>
    </row>
    <row r="3952" spans="1:24">
      <c r="A3952" s="20"/>
      <c r="B3952" s="21" t="s">
        <v>6581</v>
      </c>
      <c r="C3952" s="22" t="s">
        <v>6582</v>
      </c>
      <c r="D3952" s="22" t="s">
        <v>1254</v>
      </c>
      <c r="E3952" s="22" t="s">
        <v>17</v>
      </c>
      <c r="F3952" s="22" t="s">
        <v>5</v>
      </c>
      <c r="G3952" s="22" t="s">
        <v>17</v>
      </c>
      <c r="H3952" s="22" t="s">
        <v>6577</v>
      </c>
      <c r="I3952" s="23" t="s">
        <v>17</v>
      </c>
      <c r="J3952" s="20"/>
      <c r="K3952" s="20"/>
      <c r="L3952" s="20"/>
      <c r="M3952" s="20"/>
      <c r="N3952" s="20"/>
      <c r="O3952" s="20"/>
      <c r="P3952" s="20"/>
      <c r="Q3952" s="20"/>
      <c r="R3952" s="20"/>
      <c r="S3952" s="20"/>
      <c r="T3952" s="20"/>
      <c r="U3952" s="20"/>
      <c r="V3952" s="20"/>
      <c r="W3952" s="20"/>
      <c r="X3952" s="20"/>
    </row>
    <row r="3953" spans="1:24">
      <c r="A3953" s="20"/>
      <c r="B3953" s="24"/>
      <c r="C3953" s="25" t="s">
        <v>6583</v>
      </c>
      <c r="D3953" s="25"/>
      <c r="E3953" s="25" t="s">
        <v>17</v>
      </c>
      <c r="F3953" s="25"/>
      <c r="G3953" s="25"/>
      <c r="H3953" s="25"/>
      <c r="I3953" s="26"/>
      <c r="J3953" s="20"/>
      <c r="K3953" s="20"/>
      <c r="L3953" s="20"/>
      <c r="M3953" s="20"/>
      <c r="N3953" s="20"/>
      <c r="O3953" s="20"/>
      <c r="P3953" s="20"/>
      <c r="Q3953" s="20"/>
      <c r="R3953" s="20"/>
      <c r="S3953" s="20"/>
      <c r="T3953" s="20"/>
      <c r="U3953" s="20"/>
      <c r="V3953" s="20"/>
      <c r="W3953" s="20"/>
      <c r="X3953" s="20"/>
    </row>
    <row r="3954" spans="1:24">
      <c r="A3954" s="20"/>
      <c r="B3954" s="21"/>
      <c r="C3954" s="22" t="s">
        <v>6584</v>
      </c>
      <c r="D3954" s="22"/>
      <c r="E3954" s="22" t="s">
        <v>17</v>
      </c>
      <c r="F3954" s="22"/>
      <c r="G3954" s="22"/>
      <c r="H3954" s="22"/>
      <c r="I3954" s="23"/>
      <c r="J3954" s="20"/>
      <c r="K3954" s="20"/>
      <c r="L3954" s="20"/>
      <c r="M3954" s="20"/>
      <c r="N3954" s="20"/>
      <c r="O3954" s="20"/>
      <c r="P3954" s="20"/>
      <c r="Q3954" s="20"/>
      <c r="R3954" s="20"/>
      <c r="S3954" s="20"/>
      <c r="T3954" s="20"/>
      <c r="U3954" s="20"/>
      <c r="V3954" s="20"/>
      <c r="W3954" s="20"/>
      <c r="X3954" s="20"/>
    </row>
    <row r="3955" spans="1:24">
      <c r="A3955" s="20"/>
      <c r="B3955" s="24"/>
      <c r="C3955" s="25" t="s">
        <v>5165</v>
      </c>
      <c r="D3955" s="25"/>
      <c r="E3955" s="25" t="s">
        <v>17</v>
      </c>
      <c r="F3955" s="25"/>
      <c r="G3955" s="25"/>
      <c r="H3955" s="25"/>
      <c r="I3955" s="26"/>
      <c r="J3955" s="20"/>
      <c r="K3955" s="20"/>
      <c r="L3955" s="20"/>
      <c r="M3955" s="20"/>
      <c r="N3955" s="20"/>
      <c r="O3955" s="20"/>
      <c r="P3955" s="20"/>
      <c r="Q3955" s="20"/>
      <c r="R3955" s="20"/>
      <c r="S3955" s="20"/>
      <c r="T3955" s="20"/>
      <c r="U3955" s="20"/>
      <c r="V3955" s="20"/>
      <c r="W3955" s="20"/>
      <c r="X3955" s="20"/>
    </row>
    <row r="3956" spans="1:24">
      <c r="A3956" s="20"/>
      <c r="B3956" s="21" t="s">
        <v>6585</v>
      </c>
      <c r="C3956" s="22" t="s">
        <v>1275</v>
      </c>
      <c r="D3956" s="22" t="s">
        <v>2868</v>
      </c>
      <c r="E3956" s="22" t="s">
        <v>17</v>
      </c>
      <c r="F3956" s="22" t="s">
        <v>5</v>
      </c>
      <c r="G3956" s="22" t="s">
        <v>17</v>
      </c>
      <c r="H3956" s="22" t="s">
        <v>6577</v>
      </c>
      <c r="I3956" s="23" t="s">
        <v>17</v>
      </c>
      <c r="J3956" s="20"/>
      <c r="K3956" s="20"/>
      <c r="L3956" s="20"/>
      <c r="M3956" s="20"/>
      <c r="N3956" s="20"/>
      <c r="O3956" s="20"/>
      <c r="P3956" s="20"/>
      <c r="Q3956" s="20"/>
      <c r="R3956" s="20"/>
      <c r="S3956" s="20"/>
      <c r="T3956" s="20"/>
      <c r="U3956" s="20"/>
      <c r="V3956" s="20"/>
      <c r="W3956" s="20"/>
      <c r="X3956" s="20"/>
    </row>
    <row r="3957" spans="1:24">
      <c r="A3957" s="20"/>
      <c r="B3957" s="24"/>
      <c r="C3957" s="25" t="s">
        <v>5212</v>
      </c>
      <c r="D3957" s="25"/>
      <c r="E3957" s="25"/>
      <c r="F3957" s="25"/>
      <c r="G3957" s="25"/>
      <c r="H3957" s="25"/>
      <c r="I3957" s="26"/>
      <c r="J3957" s="20"/>
      <c r="K3957" s="20"/>
      <c r="L3957" s="20"/>
      <c r="M3957" s="20"/>
      <c r="N3957" s="20"/>
      <c r="O3957" s="20"/>
      <c r="P3957" s="20"/>
      <c r="Q3957" s="20"/>
      <c r="R3957" s="20"/>
      <c r="S3957" s="20"/>
      <c r="T3957" s="20"/>
      <c r="U3957" s="20"/>
      <c r="V3957" s="20"/>
      <c r="W3957" s="20"/>
      <c r="X3957" s="20"/>
    </row>
    <row r="3958" spans="1:24">
      <c r="A3958" s="20"/>
      <c r="B3958" s="21" t="s">
        <v>6586</v>
      </c>
      <c r="C3958" s="22" t="s">
        <v>6587</v>
      </c>
      <c r="D3958" s="22" t="s">
        <v>1254</v>
      </c>
      <c r="E3958" s="22" t="s">
        <v>17</v>
      </c>
      <c r="F3958" s="22" t="s">
        <v>5</v>
      </c>
      <c r="G3958" s="22" t="s">
        <v>17</v>
      </c>
      <c r="H3958" s="22" t="s">
        <v>6577</v>
      </c>
      <c r="I3958" s="23" t="s">
        <v>17</v>
      </c>
      <c r="J3958" s="20"/>
      <c r="K3958" s="20"/>
      <c r="L3958" s="20"/>
      <c r="M3958" s="20"/>
      <c r="N3958" s="20"/>
      <c r="O3958" s="20"/>
      <c r="P3958" s="20"/>
      <c r="Q3958" s="20"/>
      <c r="R3958" s="20"/>
      <c r="S3958" s="20"/>
      <c r="T3958" s="20"/>
      <c r="U3958" s="20"/>
      <c r="V3958" s="20"/>
      <c r="W3958" s="20"/>
      <c r="X3958" s="20"/>
    </row>
    <row r="3959" spans="1:24">
      <c r="A3959" s="20"/>
      <c r="B3959" s="24"/>
      <c r="C3959" s="25" t="s">
        <v>6588</v>
      </c>
      <c r="D3959" s="25"/>
      <c r="E3959" s="25"/>
      <c r="F3959" s="25"/>
      <c r="G3959" s="25"/>
      <c r="H3959" s="25"/>
      <c r="I3959" s="26"/>
      <c r="J3959" s="20"/>
      <c r="K3959" s="20"/>
      <c r="L3959" s="20"/>
      <c r="M3959" s="20"/>
      <c r="N3959" s="20"/>
      <c r="O3959" s="20"/>
      <c r="P3959" s="20"/>
      <c r="Q3959" s="20"/>
      <c r="R3959" s="20"/>
      <c r="S3959" s="20"/>
      <c r="T3959" s="20"/>
      <c r="U3959" s="20"/>
      <c r="V3959" s="20"/>
      <c r="W3959" s="20"/>
      <c r="X3959" s="20"/>
    </row>
    <row r="3960" spans="1:24">
      <c r="A3960" s="20"/>
      <c r="B3960" s="21"/>
      <c r="C3960" s="22" t="s">
        <v>6589</v>
      </c>
      <c r="D3960" s="22"/>
      <c r="E3960" s="22"/>
      <c r="F3960" s="22"/>
      <c r="G3960" s="22"/>
      <c r="H3960" s="22"/>
      <c r="I3960" s="23"/>
      <c r="J3960" s="20"/>
      <c r="K3960" s="20"/>
      <c r="L3960" s="20"/>
      <c r="M3960" s="20"/>
      <c r="N3960" s="20"/>
      <c r="O3960" s="20"/>
      <c r="P3960" s="20"/>
      <c r="Q3960" s="20"/>
      <c r="R3960" s="20"/>
      <c r="S3960" s="20"/>
      <c r="T3960" s="20"/>
      <c r="U3960" s="20"/>
      <c r="V3960" s="20"/>
      <c r="W3960" s="20"/>
      <c r="X3960" s="20"/>
    </row>
    <row r="3961" spans="1:24">
      <c r="A3961" s="20"/>
      <c r="B3961" s="24"/>
      <c r="C3961" s="25" t="s">
        <v>6590</v>
      </c>
      <c r="D3961" s="25"/>
      <c r="E3961" s="25"/>
      <c r="F3961" s="25"/>
      <c r="G3961" s="25"/>
      <c r="H3961" s="25"/>
      <c r="I3961" s="26"/>
      <c r="J3961" s="20"/>
      <c r="K3961" s="20"/>
      <c r="L3961" s="20"/>
      <c r="M3961" s="20"/>
      <c r="N3961" s="20"/>
      <c r="O3961" s="20"/>
      <c r="P3961" s="20"/>
      <c r="Q3961" s="20"/>
      <c r="R3961" s="20"/>
      <c r="S3961" s="20"/>
      <c r="T3961" s="20"/>
      <c r="U3961" s="20"/>
      <c r="V3961" s="20"/>
      <c r="W3961" s="20"/>
      <c r="X3961" s="20"/>
    </row>
    <row r="3962" spans="1:24">
      <c r="A3962" s="20"/>
      <c r="B3962" s="21"/>
      <c r="C3962" s="22" t="s">
        <v>6591</v>
      </c>
      <c r="D3962" s="22"/>
      <c r="E3962" s="22"/>
      <c r="F3962" s="22"/>
      <c r="G3962" s="22"/>
      <c r="H3962" s="22"/>
      <c r="I3962" s="23"/>
      <c r="J3962" s="20"/>
      <c r="K3962" s="20"/>
      <c r="L3962" s="20"/>
      <c r="M3962" s="20"/>
      <c r="N3962" s="20"/>
      <c r="O3962" s="20"/>
      <c r="P3962" s="20"/>
      <c r="Q3962" s="20"/>
      <c r="R3962" s="20"/>
      <c r="S3962" s="20"/>
      <c r="T3962" s="20"/>
      <c r="U3962" s="20"/>
      <c r="V3962" s="20"/>
      <c r="W3962" s="20"/>
      <c r="X3962" s="20"/>
    </row>
    <row r="3963" spans="1:24">
      <c r="A3963" s="20"/>
      <c r="B3963" s="24" t="s">
        <v>6592</v>
      </c>
      <c r="C3963" s="25" t="s">
        <v>6593</v>
      </c>
      <c r="D3963" s="25" t="s">
        <v>2566</v>
      </c>
      <c r="E3963" s="25" t="s">
        <v>17</v>
      </c>
      <c r="F3963" s="25" t="s">
        <v>5</v>
      </c>
      <c r="G3963" s="25" t="s">
        <v>17</v>
      </c>
      <c r="H3963" s="25" t="s">
        <v>6577</v>
      </c>
      <c r="I3963" s="26" t="s">
        <v>17</v>
      </c>
      <c r="J3963" s="20"/>
      <c r="K3963" s="20"/>
      <c r="L3963" s="20"/>
      <c r="M3963" s="20"/>
      <c r="N3963" s="20"/>
      <c r="O3963" s="20"/>
      <c r="P3963" s="20"/>
      <c r="Q3963" s="20"/>
      <c r="R3963" s="20"/>
      <c r="S3963" s="20"/>
      <c r="T3963" s="20"/>
      <c r="U3963" s="20"/>
      <c r="V3963" s="20"/>
      <c r="W3963" s="20"/>
      <c r="X3963" s="20"/>
    </row>
    <row r="3964" spans="1:24">
      <c r="A3964" s="20"/>
      <c r="B3964" s="21"/>
      <c r="C3964" s="22" t="s">
        <v>6594</v>
      </c>
      <c r="D3964" s="22"/>
      <c r="E3964" s="22"/>
      <c r="F3964" s="22"/>
      <c r="G3964" s="22"/>
      <c r="H3964" s="22"/>
      <c r="I3964" s="23"/>
      <c r="J3964" s="20"/>
      <c r="K3964" s="20"/>
      <c r="L3964" s="20"/>
      <c r="M3964" s="20"/>
      <c r="N3964" s="20"/>
      <c r="O3964" s="20"/>
      <c r="P3964" s="20"/>
      <c r="Q3964" s="20"/>
      <c r="R3964" s="20"/>
      <c r="S3964" s="20"/>
      <c r="T3964" s="20"/>
      <c r="U3964" s="20"/>
      <c r="V3964" s="20"/>
      <c r="W3964" s="20"/>
      <c r="X3964" s="20"/>
    </row>
    <row r="3965" spans="1:24">
      <c r="A3965" s="20"/>
      <c r="B3965" s="24" t="s">
        <v>6595</v>
      </c>
      <c r="C3965" s="25" t="s">
        <v>6596</v>
      </c>
      <c r="D3965" s="25" t="s">
        <v>6607</v>
      </c>
      <c r="E3965" s="25" t="s">
        <v>1260</v>
      </c>
      <c r="F3965" s="25" t="s">
        <v>5</v>
      </c>
      <c r="G3965" s="25" t="s">
        <v>17</v>
      </c>
      <c r="H3965" s="25" t="s">
        <v>6577</v>
      </c>
      <c r="I3965" s="26" t="s">
        <v>17</v>
      </c>
      <c r="J3965" s="20"/>
      <c r="K3965" s="20"/>
      <c r="L3965" s="20"/>
      <c r="M3965" s="20"/>
      <c r="N3965" s="20"/>
      <c r="O3965" s="20"/>
      <c r="P3965" s="20"/>
      <c r="Q3965" s="20"/>
      <c r="R3965" s="20"/>
      <c r="S3965" s="20"/>
      <c r="T3965" s="20"/>
      <c r="U3965" s="20"/>
      <c r="V3965" s="20"/>
      <c r="W3965" s="20"/>
      <c r="X3965" s="20"/>
    </row>
    <row r="3966" spans="1:24">
      <c r="A3966" s="20"/>
      <c r="B3966" s="21"/>
      <c r="C3966" s="22" t="s">
        <v>6597</v>
      </c>
      <c r="D3966" s="22"/>
      <c r="E3966" s="22"/>
      <c r="F3966" s="22"/>
      <c r="G3966" s="22"/>
      <c r="H3966" s="22"/>
      <c r="I3966" s="23"/>
      <c r="J3966" s="20"/>
      <c r="K3966" s="20"/>
      <c r="L3966" s="20"/>
      <c r="M3966" s="20"/>
      <c r="N3966" s="20"/>
      <c r="O3966" s="20"/>
      <c r="P3966" s="20"/>
      <c r="Q3966" s="20"/>
      <c r="R3966" s="20"/>
      <c r="S3966" s="20"/>
      <c r="T3966" s="20"/>
      <c r="U3966" s="20"/>
      <c r="V3966" s="20"/>
      <c r="W3966" s="20"/>
      <c r="X3966" s="20"/>
    </row>
    <row r="3967" spans="1:24">
      <c r="A3967" s="20"/>
      <c r="B3967" s="24"/>
      <c r="C3967" s="25" t="s">
        <v>6598</v>
      </c>
      <c r="D3967" s="25"/>
      <c r="E3967" s="25"/>
      <c r="F3967" s="25"/>
      <c r="G3967" s="25"/>
      <c r="H3967" s="25"/>
      <c r="I3967" s="26"/>
      <c r="J3967" s="20"/>
      <c r="K3967" s="20"/>
      <c r="L3967" s="20"/>
      <c r="M3967" s="20"/>
      <c r="N3967" s="20"/>
      <c r="O3967" s="20"/>
      <c r="P3967" s="20"/>
      <c r="Q3967" s="20"/>
      <c r="R3967" s="20"/>
      <c r="S3967" s="20"/>
      <c r="T3967" s="20"/>
      <c r="U3967" s="20"/>
      <c r="V3967" s="20"/>
      <c r="W3967" s="20"/>
      <c r="X3967" s="20"/>
    </row>
    <row r="3968" spans="1:24">
      <c r="A3968" s="20"/>
      <c r="B3968" s="21" t="s">
        <v>6599</v>
      </c>
      <c r="C3968" s="22" t="s">
        <v>6600</v>
      </c>
      <c r="D3968" s="22" t="s">
        <v>1263</v>
      </c>
      <c r="E3968" s="22" t="s">
        <v>1262</v>
      </c>
      <c r="F3968" s="22" t="s">
        <v>5</v>
      </c>
      <c r="G3968" s="22" t="s">
        <v>17</v>
      </c>
      <c r="H3968" s="22" t="s">
        <v>6577</v>
      </c>
      <c r="I3968" s="23" t="s">
        <v>17</v>
      </c>
      <c r="J3968" s="20"/>
      <c r="K3968" s="20"/>
      <c r="L3968" s="20"/>
      <c r="M3968" s="20"/>
      <c r="N3968" s="20"/>
      <c r="O3968" s="20"/>
      <c r="P3968" s="20"/>
      <c r="Q3968" s="20"/>
      <c r="R3968" s="20"/>
      <c r="S3968" s="20"/>
      <c r="T3968" s="20"/>
      <c r="U3968" s="20"/>
      <c r="V3968" s="20"/>
      <c r="W3968" s="20"/>
      <c r="X3968" s="20"/>
    </row>
    <row r="3969" spans="1:24">
      <c r="A3969" s="20"/>
      <c r="B3969" s="24"/>
      <c r="C3969" s="25" t="s">
        <v>6602</v>
      </c>
      <c r="D3969" s="25"/>
      <c r="E3969" s="25"/>
      <c r="F3969" s="25"/>
      <c r="G3969" s="25"/>
      <c r="H3969" s="25"/>
      <c r="I3969" s="26"/>
      <c r="J3969" s="20"/>
      <c r="K3969" s="20"/>
      <c r="L3969" s="20"/>
      <c r="M3969" s="20"/>
      <c r="N3969" s="20"/>
      <c r="O3969" s="20"/>
      <c r="P3969" s="20"/>
      <c r="Q3969" s="20"/>
      <c r="R3969" s="20"/>
      <c r="S3969" s="20"/>
      <c r="T3969" s="20"/>
      <c r="U3969" s="20"/>
      <c r="V3969" s="20"/>
      <c r="W3969" s="20"/>
      <c r="X3969" s="20"/>
    </row>
    <row r="3970" spans="1:24">
      <c r="A3970" s="20"/>
      <c r="B3970" s="21"/>
      <c r="C3970" s="22" t="s">
        <v>6603</v>
      </c>
      <c r="D3970" s="22"/>
      <c r="E3970" s="22"/>
      <c r="F3970" s="22"/>
      <c r="G3970" s="22"/>
      <c r="H3970" s="22"/>
      <c r="I3970" s="23"/>
      <c r="J3970" s="20"/>
      <c r="K3970" s="20"/>
      <c r="L3970" s="20"/>
      <c r="M3970" s="20"/>
      <c r="N3970" s="20"/>
      <c r="O3970" s="20"/>
      <c r="P3970" s="20"/>
      <c r="Q3970" s="20"/>
      <c r="R3970" s="20"/>
      <c r="S3970" s="20"/>
      <c r="T3970" s="20"/>
      <c r="U3970" s="20"/>
      <c r="V3970" s="20"/>
      <c r="W3970" s="20"/>
      <c r="X3970" s="20"/>
    </row>
    <row r="3971" spans="1:24">
      <c r="A3971" s="20"/>
      <c r="B3971" s="24"/>
      <c r="C3971" s="25" t="s">
        <v>6604</v>
      </c>
      <c r="D3971" s="25"/>
      <c r="E3971" s="25"/>
      <c r="F3971" s="25"/>
      <c r="G3971" s="25"/>
      <c r="H3971" s="25"/>
      <c r="I3971" s="26"/>
      <c r="J3971" s="20"/>
      <c r="K3971" s="20"/>
      <c r="L3971" s="20"/>
      <c r="M3971" s="20"/>
      <c r="N3971" s="20"/>
      <c r="O3971" s="20"/>
      <c r="P3971" s="20"/>
      <c r="Q3971" s="20"/>
      <c r="R3971" s="20"/>
      <c r="S3971" s="20"/>
      <c r="T3971" s="20"/>
      <c r="U3971" s="20"/>
      <c r="V3971" s="20"/>
      <c r="W3971" s="20"/>
      <c r="X3971" s="20"/>
    </row>
    <row r="3972" spans="1:24">
      <c r="A3972" s="20"/>
      <c r="B3972" s="21" t="s">
        <v>3</v>
      </c>
      <c r="C3972" s="22" t="s">
        <v>6608</v>
      </c>
      <c r="D3972" s="22" t="s">
        <v>6609</v>
      </c>
      <c r="E3972" s="22" t="s">
        <v>6610</v>
      </c>
      <c r="F3972" s="22" t="s">
        <v>6611</v>
      </c>
      <c r="G3972" s="23" t="s">
        <v>6612</v>
      </c>
    </row>
    <row r="3973" spans="1:24">
      <c r="A3973" s="20"/>
      <c r="B3973" s="24" t="s">
        <v>6526</v>
      </c>
      <c r="C3973" s="25" t="s">
        <v>18</v>
      </c>
      <c r="D3973" s="25" t="s">
        <v>1599</v>
      </c>
      <c r="E3973" s="25" t="s">
        <v>6613</v>
      </c>
      <c r="F3973" s="25" t="s">
        <v>6614</v>
      </c>
      <c r="G3973" s="26" t="s">
        <v>17</v>
      </c>
    </row>
    <row r="3974" spans="1:24">
      <c r="A3974" s="20"/>
      <c r="B3974" s="21" t="s">
        <v>6526</v>
      </c>
      <c r="C3974" s="22" t="s">
        <v>18</v>
      </c>
      <c r="D3974" s="22" t="s">
        <v>1599</v>
      </c>
      <c r="E3974" s="22" t="s">
        <v>6615</v>
      </c>
      <c r="F3974" s="22" t="s">
        <v>6616</v>
      </c>
      <c r="G3974" s="23" t="s">
        <v>17</v>
      </c>
    </row>
    <row r="3975" spans="1:24">
      <c r="A3975" s="20"/>
      <c r="B3975" s="24" t="s">
        <v>6526</v>
      </c>
      <c r="C3975" s="25" t="s">
        <v>18</v>
      </c>
      <c r="D3975" s="25" t="s">
        <v>1599</v>
      </c>
      <c r="E3975" s="25" t="s">
        <v>6617</v>
      </c>
      <c r="F3975" s="25" t="s">
        <v>6618</v>
      </c>
      <c r="G3975" s="26" t="s">
        <v>17</v>
      </c>
    </row>
    <row r="3976" spans="1:24">
      <c r="A3976" s="20"/>
      <c r="B3976" s="21" t="s">
        <v>6526</v>
      </c>
      <c r="C3976" s="22" t="s">
        <v>18</v>
      </c>
      <c r="D3976" s="22" t="s">
        <v>1599</v>
      </c>
      <c r="E3976" s="22" t="s">
        <v>6619</v>
      </c>
      <c r="F3976" s="22" t="s">
        <v>6620</v>
      </c>
      <c r="G3976" s="23" t="s">
        <v>17</v>
      </c>
    </row>
    <row r="3977" spans="1:24">
      <c r="A3977" s="20"/>
      <c r="B3977" s="24" t="s">
        <v>6526</v>
      </c>
      <c r="C3977" s="25" t="s">
        <v>18</v>
      </c>
      <c r="D3977" s="25" t="s">
        <v>1599</v>
      </c>
      <c r="E3977" s="25" t="s">
        <v>6621</v>
      </c>
      <c r="F3977" s="25" t="s">
        <v>6618</v>
      </c>
      <c r="G3977" s="26" t="s">
        <v>17</v>
      </c>
    </row>
    <row r="3978" spans="1:24">
      <c r="A3978" s="20"/>
      <c r="B3978" s="21" t="s">
        <v>6526</v>
      </c>
      <c r="C3978" s="22" t="s">
        <v>18</v>
      </c>
      <c r="D3978" s="22" t="s">
        <v>1599</v>
      </c>
      <c r="E3978" s="22" t="s">
        <v>6622</v>
      </c>
      <c r="F3978" s="22" t="s">
        <v>6623</v>
      </c>
      <c r="G3978" s="23" t="s">
        <v>17</v>
      </c>
    </row>
    <row r="3979" spans="1:24">
      <c r="A3979" s="20"/>
      <c r="B3979" s="24" t="s">
        <v>6526</v>
      </c>
      <c r="C3979" s="25" t="s">
        <v>18</v>
      </c>
      <c r="D3979" s="25" t="s">
        <v>1599</v>
      </c>
      <c r="E3979" s="25" t="s">
        <v>6624</v>
      </c>
      <c r="F3979" s="25" t="s">
        <v>6623</v>
      </c>
      <c r="G3979" s="26" t="s">
        <v>17</v>
      </c>
    </row>
    <row r="3980" spans="1:24">
      <c r="A3980" s="20"/>
      <c r="B3980" s="21" t="s">
        <v>6526</v>
      </c>
      <c r="C3980" s="22" t="s">
        <v>18</v>
      </c>
      <c r="D3980" s="22" t="s">
        <v>1599</v>
      </c>
      <c r="E3980" s="22" t="s">
        <v>6625</v>
      </c>
      <c r="F3980" s="22" t="s">
        <v>6626</v>
      </c>
      <c r="G3980" s="23" t="s">
        <v>17</v>
      </c>
    </row>
    <row r="3981" spans="1:24">
      <c r="A3981" s="20"/>
      <c r="B3981" s="24"/>
      <c r="C3981" s="25"/>
      <c r="D3981" s="25"/>
      <c r="E3981" s="25" t="s">
        <v>6627</v>
      </c>
      <c r="F3981" s="25"/>
      <c r="G3981" s="26"/>
    </row>
    <row r="3982" spans="1:24">
      <c r="A3982" s="20"/>
      <c r="B3982" s="21" t="s">
        <v>6628</v>
      </c>
      <c r="C3982" s="22" t="s">
        <v>18</v>
      </c>
      <c r="D3982" s="22" t="s">
        <v>6629</v>
      </c>
      <c r="E3982" s="22" t="s">
        <v>6630</v>
      </c>
      <c r="F3982" s="22" t="s">
        <v>6631</v>
      </c>
      <c r="G3982" s="23" t="s">
        <v>17</v>
      </c>
    </row>
    <row r="3983" spans="1:24">
      <c r="A3983" s="20"/>
      <c r="B3983" s="24" t="s">
        <v>6628</v>
      </c>
      <c r="C3983" s="25" t="s">
        <v>18</v>
      </c>
      <c r="D3983" s="25" t="s">
        <v>6629</v>
      </c>
      <c r="E3983" s="25" t="s">
        <v>6632</v>
      </c>
      <c r="F3983" s="25" t="s">
        <v>6631</v>
      </c>
      <c r="G3983" s="26" t="s">
        <v>17</v>
      </c>
    </row>
    <row r="3984" spans="1:24">
      <c r="A3984" s="20"/>
      <c r="B3984" s="21" t="s">
        <v>6628</v>
      </c>
      <c r="C3984" s="22" t="s">
        <v>18</v>
      </c>
      <c r="D3984" s="22" t="s">
        <v>6629</v>
      </c>
      <c r="E3984" s="22" t="s">
        <v>6633</v>
      </c>
      <c r="F3984" s="22" t="s">
        <v>6634</v>
      </c>
      <c r="G3984" s="23" t="s">
        <v>17</v>
      </c>
    </row>
    <row r="3985" spans="1:7">
      <c r="A3985" s="20"/>
      <c r="B3985" s="24" t="s">
        <v>6628</v>
      </c>
      <c r="C3985" s="25" t="s">
        <v>18</v>
      </c>
      <c r="D3985" s="25" t="s">
        <v>6629</v>
      </c>
      <c r="E3985" s="25" t="s">
        <v>6635</v>
      </c>
      <c r="F3985" s="25" t="s">
        <v>6636</v>
      </c>
      <c r="G3985" s="26" t="s">
        <v>17</v>
      </c>
    </row>
    <row r="3986" spans="1:7">
      <c r="A3986" s="20"/>
      <c r="B3986" s="21" t="s">
        <v>6628</v>
      </c>
      <c r="C3986" s="22" t="s">
        <v>18</v>
      </c>
      <c r="D3986" s="22" t="s">
        <v>6629</v>
      </c>
      <c r="E3986" s="22" t="s">
        <v>6624</v>
      </c>
      <c r="F3986" s="22" t="s">
        <v>6637</v>
      </c>
      <c r="G3986" s="23" t="s">
        <v>17</v>
      </c>
    </row>
    <row r="3987" spans="1:7">
      <c r="A3987" s="20"/>
      <c r="B3987" s="24" t="s">
        <v>6628</v>
      </c>
      <c r="C3987" s="25" t="s">
        <v>18</v>
      </c>
      <c r="D3987" s="25" t="s">
        <v>6629</v>
      </c>
      <c r="E3987" s="25" t="s">
        <v>6638</v>
      </c>
      <c r="F3987" s="25" t="s">
        <v>6639</v>
      </c>
      <c r="G3987" s="26" t="s">
        <v>17</v>
      </c>
    </row>
    <row r="3988" spans="1:7">
      <c r="A3988" s="20"/>
      <c r="B3988" s="21"/>
      <c r="C3988" s="22"/>
      <c r="D3988" s="22"/>
      <c r="E3988" s="22" t="s">
        <v>6640</v>
      </c>
      <c r="F3988" s="22"/>
      <c r="G3988" s="23"/>
    </row>
    <row r="3989" spans="1:7">
      <c r="A3989" s="20"/>
      <c r="B3989" s="24" t="s">
        <v>6641</v>
      </c>
      <c r="C3989" s="25" t="s">
        <v>28</v>
      </c>
      <c r="D3989" s="25" t="s">
        <v>1599</v>
      </c>
      <c r="E3989" s="25" t="s">
        <v>6642</v>
      </c>
      <c r="F3989" s="25" t="s">
        <v>6643</v>
      </c>
      <c r="G3989" s="26" t="s">
        <v>17</v>
      </c>
    </row>
    <row r="3990" spans="1:7">
      <c r="A3990" s="20"/>
      <c r="B3990" s="21" t="s">
        <v>6641</v>
      </c>
      <c r="C3990" s="22" t="s">
        <v>28</v>
      </c>
      <c r="D3990" s="22" t="s">
        <v>1599</v>
      </c>
      <c r="E3990" s="22" t="s">
        <v>6644</v>
      </c>
      <c r="F3990" s="22" t="s">
        <v>6645</v>
      </c>
      <c r="G3990" s="23" t="s">
        <v>17</v>
      </c>
    </row>
    <row r="3991" spans="1:7">
      <c r="A3991" s="20"/>
      <c r="B3991" s="24" t="s">
        <v>6641</v>
      </c>
      <c r="C3991" s="25" t="s">
        <v>28</v>
      </c>
      <c r="D3991" s="25" t="s">
        <v>1599</v>
      </c>
      <c r="E3991" s="25" t="s">
        <v>6646</v>
      </c>
      <c r="F3991" s="25" t="s">
        <v>6645</v>
      </c>
      <c r="G3991" s="26" t="s">
        <v>17</v>
      </c>
    </row>
    <row r="3992" spans="1:7">
      <c r="A3992" s="20"/>
      <c r="B3992" s="21"/>
      <c r="C3992" s="22"/>
      <c r="D3992" s="22"/>
      <c r="E3992" s="22" t="s">
        <v>6647</v>
      </c>
      <c r="F3992" s="22"/>
      <c r="G3992" s="23"/>
    </row>
    <row r="3993" spans="1:7">
      <c r="A3993" s="20"/>
      <c r="B3993" s="24" t="s">
        <v>6648</v>
      </c>
      <c r="C3993" s="25" t="s">
        <v>662</v>
      </c>
      <c r="D3993" s="25" t="s">
        <v>302</v>
      </c>
      <c r="E3993" s="25" t="s">
        <v>6649</v>
      </c>
      <c r="F3993" s="25" t="s">
        <v>5900</v>
      </c>
      <c r="G3993" s="26" t="s">
        <v>17</v>
      </c>
    </row>
    <row r="3994" spans="1:7">
      <c r="A3994" s="20"/>
      <c r="B3994" s="21" t="s">
        <v>6648</v>
      </c>
      <c r="C3994" s="22" t="s">
        <v>662</v>
      </c>
      <c r="D3994" s="22" t="s">
        <v>302</v>
      </c>
      <c r="E3994" s="22" t="s">
        <v>6650</v>
      </c>
      <c r="F3994" s="22" t="s">
        <v>6651</v>
      </c>
      <c r="G3994" s="23" t="s">
        <v>17</v>
      </c>
    </row>
    <row r="3995" spans="1:7">
      <c r="A3995" s="20"/>
      <c r="B3995" s="24" t="s">
        <v>6652</v>
      </c>
      <c r="C3995" s="25" t="s">
        <v>662</v>
      </c>
      <c r="D3995" s="25" t="s">
        <v>6653</v>
      </c>
      <c r="E3995" s="25" t="s">
        <v>6654</v>
      </c>
      <c r="F3995" s="25" t="s">
        <v>6655</v>
      </c>
      <c r="G3995" s="26" t="s">
        <v>17</v>
      </c>
    </row>
    <row r="3996" spans="1:7">
      <c r="A3996" s="20"/>
      <c r="B3996" s="21" t="s">
        <v>6652</v>
      </c>
      <c r="C3996" s="22" t="s">
        <v>662</v>
      </c>
      <c r="D3996" s="22" t="s">
        <v>6653</v>
      </c>
      <c r="E3996" s="22" t="s">
        <v>6656</v>
      </c>
      <c r="F3996" s="22" t="s">
        <v>6657</v>
      </c>
      <c r="G3996" s="23" t="s">
        <v>17</v>
      </c>
    </row>
    <row r="3997" spans="1:7">
      <c r="A3997" s="20"/>
      <c r="B3997" s="24" t="s">
        <v>6652</v>
      </c>
      <c r="C3997" s="25" t="s">
        <v>662</v>
      </c>
      <c r="D3997" s="25" t="s">
        <v>6653</v>
      </c>
      <c r="E3997" s="25" t="s">
        <v>6658</v>
      </c>
      <c r="F3997" s="25" t="s">
        <v>1079</v>
      </c>
      <c r="G3997" s="26" t="s">
        <v>17</v>
      </c>
    </row>
    <row r="3998" spans="1:7">
      <c r="A3998" s="20"/>
      <c r="B3998" s="21"/>
      <c r="C3998" s="22"/>
      <c r="D3998" s="22"/>
      <c r="E3998" s="22" t="s">
        <v>6659</v>
      </c>
      <c r="F3998" s="22"/>
      <c r="G3998" s="23"/>
    </row>
    <row r="3999" spans="1:7">
      <c r="A3999" s="20"/>
      <c r="B3999" s="24" t="s">
        <v>6660</v>
      </c>
      <c r="C3999" s="25" t="s">
        <v>18</v>
      </c>
      <c r="D3999" s="25" t="s">
        <v>6661</v>
      </c>
      <c r="E3999" s="25" t="s">
        <v>6662</v>
      </c>
      <c r="F3999" s="25" t="s">
        <v>6663</v>
      </c>
      <c r="G3999" s="26" t="s">
        <v>17</v>
      </c>
    </row>
    <row r="4000" spans="1:7">
      <c r="A4000" s="20"/>
      <c r="B4000" s="21" t="s">
        <v>6660</v>
      </c>
      <c r="C4000" s="22" t="s">
        <v>18</v>
      </c>
      <c r="D4000" s="22" t="s">
        <v>6661</v>
      </c>
      <c r="E4000" s="22" t="s">
        <v>6664</v>
      </c>
      <c r="F4000" s="22" t="s">
        <v>6665</v>
      </c>
      <c r="G4000" s="23" t="s">
        <v>17</v>
      </c>
    </row>
    <row r="4001" spans="1:14">
      <c r="A4001" s="20"/>
      <c r="B4001" s="24"/>
      <c r="C4001" s="25"/>
      <c r="D4001" s="25"/>
      <c r="E4001" s="25" t="s">
        <v>6666</v>
      </c>
      <c r="F4001" s="25"/>
      <c r="G4001" s="26"/>
    </row>
    <row r="4002" spans="1:14">
      <c r="A4002" s="20"/>
      <c r="B4002" s="21" t="s">
        <v>6648</v>
      </c>
      <c r="C4002" s="22" t="s">
        <v>662</v>
      </c>
      <c r="D4002" s="22" t="s">
        <v>302</v>
      </c>
      <c r="E4002" s="22" t="s">
        <v>6667</v>
      </c>
      <c r="F4002" s="22" t="s">
        <v>5838</v>
      </c>
      <c r="G4002" s="23" t="s">
        <v>17</v>
      </c>
    </row>
    <row r="4003" spans="1:14">
      <c r="A4003" s="20"/>
      <c r="B4003" s="24" t="s">
        <v>6648</v>
      </c>
      <c r="C4003" s="25" t="s">
        <v>662</v>
      </c>
      <c r="D4003" s="25" t="s">
        <v>302</v>
      </c>
      <c r="E4003" s="25" t="s">
        <v>6668</v>
      </c>
      <c r="F4003" s="25" t="s">
        <v>5900</v>
      </c>
      <c r="G4003" s="26" t="s">
        <v>17</v>
      </c>
    </row>
    <row r="4004" spans="1:14">
      <c r="A4004" s="20"/>
      <c r="B4004" s="21"/>
      <c r="C4004" s="22"/>
      <c r="D4004" s="22"/>
      <c r="E4004" s="22" t="s">
        <v>6669</v>
      </c>
      <c r="F4004" s="22"/>
      <c r="G4004" s="23"/>
    </row>
    <row r="4005" spans="1:14">
      <c r="A4005" s="20"/>
      <c r="B4005" s="24" t="s">
        <v>6670</v>
      </c>
      <c r="C4005" s="25" t="s">
        <v>39</v>
      </c>
      <c r="D4005" s="25" t="s">
        <v>1599</v>
      </c>
      <c r="E4005" s="25" t="s">
        <v>6671</v>
      </c>
      <c r="F4005" s="25" t="s">
        <v>6672</v>
      </c>
      <c r="G4005" s="26" t="s">
        <v>17</v>
      </c>
    </row>
    <row r="4006" spans="1:14">
      <c r="A4006" s="20"/>
      <c r="B4006" s="21" t="s">
        <v>17</v>
      </c>
      <c r="C4006" s="22" t="s">
        <v>17</v>
      </c>
      <c r="D4006" s="22" t="s">
        <v>17</v>
      </c>
      <c r="E4006" s="22" t="s">
        <v>6673</v>
      </c>
      <c r="F4006" s="22" t="s">
        <v>17</v>
      </c>
      <c r="G4006" s="23" t="s">
        <v>17</v>
      </c>
    </row>
    <row r="4007" spans="1:14">
      <c r="A4007" s="20"/>
      <c r="B4007" s="24" t="s">
        <v>6670</v>
      </c>
      <c r="C4007" s="25" t="s">
        <v>39</v>
      </c>
      <c r="D4007" s="25" t="s">
        <v>1599</v>
      </c>
      <c r="E4007" s="25" t="s">
        <v>6674</v>
      </c>
      <c r="F4007" s="25" t="s">
        <v>1079</v>
      </c>
      <c r="G4007" s="26" t="s">
        <v>17</v>
      </c>
    </row>
    <row r="4008" spans="1:14">
      <c r="A4008" s="20"/>
      <c r="B4008" s="21" t="s">
        <v>17</v>
      </c>
      <c r="C4008" s="22" t="s">
        <v>17</v>
      </c>
      <c r="D4008" s="22" t="s">
        <v>17</v>
      </c>
      <c r="E4008" s="22" t="s">
        <v>6675</v>
      </c>
      <c r="F4008" s="22" t="s">
        <v>17</v>
      </c>
      <c r="G4008" s="23" t="s">
        <v>17</v>
      </c>
    </row>
    <row r="4009" spans="1:14">
      <c r="A4009" s="20"/>
      <c r="B4009" s="24"/>
      <c r="C4009" s="25"/>
      <c r="D4009" s="25"/>
      <c r="E4009" s="25" t="s">
        <v>6676</v>
      </c>
      <c r="F4009" s="25"/>
      <c r="G4009" s="26"/>
    </row>
    <row r="4010" spans="1:14">
      <c r="A4010" s="20"/>
      <c r="B4010" s="21" t="s">
        <v>6677</v>
      </c>
      <c r="C4010" s="22" t="s">
        <v>662</v>
      </c>
      <c r="D4010" s="22" t="s">
        <v>6507</v>
      </c>
      <c r="E4010" s="22" t="s">
        <v>6678</v>
      </c>
      <c r="F4010" s="22" t="s">
        <v>6045</v>
      </c>
      <c r="G4010" s="23"/>
    </row>
    <row r="4011" spans="1:14">
      <c r="A4011" s="20"/>
      <c r="B4011" s="24"/>
      <c r="C4011" s="25"/>
      <c r="D4011" s="25"/>
      <c r="E4011" s="25" t="s">
        <v>6679</v>
      </c>
      <c r="F4011" s="25"/>
      <c r="G4011" s="26"/>
    </row>
    <row r="4012" spans="1:14">
      <c r="A4012" s="20"/>
      <c r="B4012" s="21" t="s">
        <v>6670</v>
      </c>
      <c r="C4012" s="22" t="s">
        <v>39</v>
      </c>
      <c r="D4012" s="22" t="s">
        <v>1599</v>
      </c>
      <c r="E4012" s="22" t="s">
        <v>6680</v>
      </c>
      <c r="F4012" s="22" t="s">
        <v>1071</v>
      </c>
      <c r="G4012" s="23" t="s">
        <v>17</v>
      </c>
    </row>
    <row r="4013" spans="1:14">
      <c r="A4013" s="20"/>
      <c r="B4013" s="24" t="s">
        <v>6670</v>
      </c>
      <c r="C4013" s="25" t="s">
        <v>39</v>
      </c>
      <c r="D4013" s="25" t="s">
        <v>1599</v>
      </c>
      <c r="E4013" s="25" t="s">
        <v>6681</v>
      </c>
      <c r="F4013" s="25" t="s">
        <v>6682</v>
      </c>
      <c r="G4013" s="26" t="s">
        <v>17</v>
      </c>
    </row>
    <row r="4014" spans="1:14">
      <c r="A4014" s="20"/>
      <c r="B4014" s="21" t="s">
        <v>6670</v>
      </c>
      <c r="C4014" s="22" t="s">
        <v>39</v>
      </c>
      <c r="D4014" s="22" t="s">
        <v>1599</v>
      </c>
      <c r="E4014" s="22" t="s">
        <v>6683</v>
      </c>
      <c r="F4014" s="22" t="s">
        <v>6682</v>
      </c>
      <c r="G4014" s="23" t="s">
        <v>17</v>
      </c>
    </row>
    <row r="4015" spans="1:14" s="6" customFormat="1">
      <c r="B4015" s="13" t="s">
        <v>6684</v>
      </c>
    </row>
    <row r="4016" spans="1:14">
      <c r="A4016" s="20"/>
      <c r="B4016" s="22"/>
      <c r="C4016" s="22" t="s">
        <v>6685</v>
      </c>
      <c r="D4016" s="22"/>
      <c r="E4016" s="22"/>
      <c r="F4016" s="22"/>
      <c r="G4016" s="22"/>
      <c r="H4016" s="22"/>
      <c r="I4016" s="23" t="s">
        <v>6686</v>
      </c>
      <c r="J4016" s="20"/>
      <c r="K4016" s="20"/>
      <c r="L4016" s="20"/>
      <c r="M4016" s="20"/>
      <c r="N4016" s="20"/>
    </row>
    <row r="4017" spans="1:14">
      <c r="A4017" s="20"/>
      <c r="B4017" s="25"/>
      <c r="C4017" s="25" t="s">
        <v>6687</v>
      </c>
      <c r="D4017" s="25"/>
      <c r="E4017" s="25"/>
      <c r="F4017" s="25" t="s">
        <v>6688</v>
      </c>
      <c r="G4017" s="25" t="s">
        <v>6689</v>
      </c>
      <c r="H4017" s="25" t="s">
        <v>6690</v>
      </c>
      <c r="I4017" s="26" t="s">
        <v>6691</v>
      </c>
      <c r="J4017" s="20"/>
      <c r="K4017" s="20"/>
      <c r="L4017" s="20"/>
      <c r="M4017" s="20"/>
      <c r="N4017" s="20"/>
    </row>
    <row r="4018" spans="1:14">
      <c r="A4018" s="20"/>
      <c r="B4018" s="22"/>
      <c r="C4018" s="22" t="s">
        <v>6692</v>
      </c>
      <c r="D4018" s="22" t="s">
        <v>6693</v>
      </c>
      <c r="E4018" s="22"/>
      <c r="F4018" s="22" t="s">
        <v>316</v>
      </c>
      <c r="G4018" s="22" t="s">
        <v>5903</v>
      </c>
      <c r="H4018" s="22" t="s">
        <v>6694</v>
      </c>
      <c r="I4018" s="23" t="s">
        <v>6695</v>
      </c>
      <c r="J4018" s="20"/>
      <c r="K4018" s="20"/>
      <c r="L4018" s="20"/>
      <c r="M4018" s="20"/>
      <c r="N4018" s="20"/>
    </row>
    <row r="4019" spans="1:14">
      <c r="A4019" s="20"/>
      <c r="B4019" s="25" t="s">
        <v>6692</v>
      </c>
      <c r="C4019" s="25" t="s">
        <v>6696</v>
      </c>
      <c r="D4019" s="25"/>
      <c r="E4019" s="25" t="s">
        <v>6697</v>
      </c>
      <c r="F4019" s="25" t="s">
        <v>285</v>
      </c>
      <c r="G4019" s="25" t="s">
        <v>6698</v>
      </c>
      <c r="H4019" s="25" t="s">
        <v>6699</v>
      </c>
      <c r="I4019" s="26" t="s">
        <v>6700</v>
      </c>
      <c r="J4019" s="20"/>
      <c r="K4019" s="20"/>
      <c r="L4019" s="20"/>
      <c r="M4019" s="20"/>
      <c r="N4019" s="20"/>
    </row>
    <row r="4020" spans="1:14">
      <c r="A4020" s="20"/>
      <c r="B4020" s="22"/>
      <c r="C4020" s="22" t="s">
        <v>6701</v>
      </c>
      <c r="D4020" s="22"/>
      <c r="E4020" s="22"/>
      <c r="F4020" s="22" t="s">
        <v>316</v>
      </c>
      <c r="G4020" s="22" t="s">
        <v>5903</v>
      </c>
      <c r="H4020" s="22" t="s">
        <v>6694</v>
      </c>
      <c r="I4020" s="23" t="s">
        <v>6695</v>
      </c>
      <c r="J4020" s="20"/>
      <c r="K4020" s="20"/>
      <c r="L4020" s="20"/>
      <c r="M4020" s="20"/>
      <c r="N4020" s="20"/>
    </row>
    <row r="4021" spans="1:14">
      <c r="A4021" s="20"/>
      <c r="B4021" s="25"/>
      <c r="C4021" s="25" t="s">
        <v>4277</v>
      </c>
      <c r="D4021" s="25"/>
      <c r="E4021" s="25"/>
      <c r="F4021" s="25" t="s">
        <v>2015</v>
      </c>
      <c r="G4021" s="25" t="s">
        <v>6702</v>
      </c>
      <c r="H4021" s="25" t="s">
        <v>6703</v>
      </c>
      <c r="I4021" s="26" t="s">
        <v>6704</v>
      </c>
      <c r="J4021" s="20"/>
      <c r="K4021" s="20"/>
      <c r="L4021" s="20"/>
      <c r="M4021" s="20"/>
      <c r="N4021" s="20"/>
    </row>
    <row r="4022" spans="1:14">
      <c r="A4022" s="20"/>
      <c r="B4022" s="22"/>
      <c r="C4022" s="22" t="s">
        <v>6705</v>
      </c>
      <c r="D4022" s="22"/>
      <c r="E4022" s="22"/>
      <c r="F4022" s="22" t="s">
        <v>1890</v>
      </c>
      <c r="G4022" s="22" t="s">
        <v>6706</v>
      </c>
      <c r="H4022" s="22" t="s">
        <v>6707</v>
      </c>
      <c r="I4022" s="23" t="s">
        <v>6708</v>
      </c>
      <c r="J4022" s="20"/>
      <c r="K4022" s="20"/>
      <c r="L4022" s="20"/>
      <c r="M4022" s="20"/>
      <c r="N4022" s="20"/>
    </row>
    <row r="4023" spans="1:14">
      <c r="A4023" s="20"/>
      <c r="B4023" s="25"/>
      <c r="C4023" s="25" t="s">
        <v>6685</v>
      </c>
      <c r="D4023" s="25"/>
      <c r="E4023" s="25"/>
      <c r="F4023" s="25"/>
      <c r="G4023" s="25"/>
      <c r="H4023" s="25"/>
      <c r="I4023" s="26" t="s">
        <v>6709</v>
      </c>
      <c r="J4023" s="20"/>
      <c r="K4023" s="20"/>
      <c r="L4023" s="20"/>
      <c r="M4023" s="20"/>
      <c r="N4023" s="20"/>
    </row>
    <row r="4024" spans="1:14">
      <c r="A4024" s="20"/>
      <c r="B4024" s="22"/>
      <c r="C4024" s="22" t="s">
        <v>6687</v>
      </c>
      <c r="D4024" s="22"/>
      <c r="E4024" s="22"/>
      <c r="F4024" s="22" t="s">
        <v>6688</v>
      </c>
      <c r="G4024" s="22" t="s">
        <v>6689</v>
      </c>
      <c r="H4024" s="22" t="s">
        <v>6690</v>
      </c>
      <c r="I4024" s="23" t="s">
        <v>6691</v>
      </c>
      <c r="J4024" s="20"/>
      <c r="K4024" s="20"/>
      <c r="L4024" s="20"/>
      <c r="M4024" s="20"/>
      <c r="N4024" s="20"/>
    </row>
    <row r="4025" spans="1:14">
      <c r="A4025" s="20"/>
      <c r="B4025" s="25"/>
      <c r="C4025" s="25" t="s">
        <v>6692</v>
      </c>
      <c r="D4025" s="25" t="s">
        <v>6693</v>
      </c>
      <c r="E4025" s="25"/>
      <c r="F4025" s="25" t="s">
        <v>274</v>
      </c>
      <c r="G4025" s="25" t="s">
        <v>3832</v>
      </c>
      <c r="H4025" s="25" t="s">
        <v>6710</v>
      </c>
      <c r="I4025" s="26" t="s">
        <v>6711</v>
      </c>
      <c r="J4025" s="20"/>
      <c r="K4025" s="20"/>
      <c r="L4025" s="20"/>
      <c r="M4025" s="20"/>
      <c r="N4025" s="20"/>
    </row>
    <row r="4026" spans="1:14">
      <c r="A4026" s="20"/>
      <c r="B4026" s="22" t="s">
        <v>6692</v>
      </c>
      <c r="C4026" s="22" t="s">
        <v>6696</v>
      </c>
      <c r="D4026" s="22"/>
      <c r="E4026" s="22" t="s">
        <v>6697</v>
      </c>
      <c r="F4026" s="22" t="s">
        <v>140</v>
      </c>
      <c r="G4026" s="22" t="s">
        <v>6712</v>
      </c>
      <c r="H4026" s="22" t="s">
        <v>6713</v>
      </c>
      <c r="I4026" s="23" t="s">
        <v>6714</v>
      </c>
      <c r="J4026" s="20"/>
      <c r="K4026" s="20"/>
      <c r="L4026" s="20"/>
      <c r="M4026" s="20"/>
      <c r="N4026" s="20"/>
    </row>
    <row r="4027" spans="1:14">
      <c r="A4027" s="20"/>
      <c r="B4027" s="25"/>
      <c r="C4027" s="25" t="s">
        <v>6701</v>
      </c>
      <c r="D4027" s="25"/>
      <c r="E4027" s="25"/>
      <c r="F4027" s="25" t="s">
        <v>274</v>
      </c>
      <c r="G4027" s="25" t="s">
        <v>3832</v>
      </c>
      <c r="H4027" s="25" t="s">
        <v>6710</v>
      </c>
      <c r="I4027" s="26" t="s">
        <v>6711</v>
      </c>
      <c r="J4027" s="20"/>
      <c r="K4027" s="20"/>
      <c r="L4027" s="20"/>
      <c r="M4027" s="20"/>
      <c r="N4027" s="20"/>
    </row>
    <row r="4028" spans="1:14">
      <c r="A4028" s="20"/>
      <c r="B4028" s="22"/>
      <c r="C4028" s="22" t="s">
        <v>6715</v>
      </c>
      <c r="D4028" s="22"/>
      <c r="E4028" s="22"/>
      <c r="F4028" s="22" t="s">
        <v>140</v>
      </c>
      <c r="G4028" s="22" t="s">
        <v>6712</v>
      </c>
      <c r="H4028" s="22" t="s">
        <v>6713</v>
      </c>
      <c r="I4028" s="23" t="s">
        <v>6714</v>
      </c>
      <c r="J4028" s="20"/>
      <c r="K4028" s="20"/>
      <c r="L4028" s="20"/>
      <c r="M4028" s="20"/>
      <c r="N4028" s="20"/>
    </row>
    <row r="4029" spans="1:14">
      <c r="A4029" s="20"/>
      <c r="B4029" s="25"/>
      <c r="C4029" s="25" t="s">
        <v>6716</v>
      </c>
      <c r="D4029" s="25"/>
      <c r="E4029" s="25"/>
      <c r="F4029" s="25" t="s">
        <v>179</v>
      </c>
      <c r="G4029" s="25" t="s">
        <v>6063</v>
      </c>
      <c r="H4029" s="25" t="s">
        <v>6717</v>
      </c>
      <c r="I4029" s="26" t="s">
        <v>6718</v>
      </c>
      <c r="J4029" s="20"/>
      <c r="K4029" s="20"/>
      <c r="L4029" s="20"/>
      <c r="M4029" s="20"/>
      <c r="N4029" s="20"/>
    </row>
    <row r="4030" spans="1:14">
      <c r="A4030" s="20"/>
      <c r="B4030" s="22"/>
      <c r="C4030" s="22" t="s">
        <v>6719</v>
      </c>
      <c r="D4030" s="22"/>
      <c r="E4030" s="22"/>
      <c r="F4030" s="22" t="s">
        <v>4442</v>
      </c>
      <c r="G4030" s="22" t="s">
        <v>6074</v>
      </c>
      <c r="H4030" s="22" t="s">
        <v>3107</v>
      </c>
      <c r="I4030" s="23" t="s">
        <v>6720</v>
      </c>
      <c r="J4030" s="20"/>
      <c r="K4030" s="20"/>
      <c r="L4030" s="20"/>
      <c r="M4030" s="20"/>
      <c r="N4030" s="20"/>
    </row>
    <row r="4031" spans="1:14">
      <c r="A4031" s="20"/>
      <c r="B4031" s="25"/>
      <c r="C4031" s="25" t="s">
        <v>6721</v>
      </c>
      <c r="D4031" s="25"/>
      <c r="E4031" s="25"/>
      <c r="F4031" s="25" t="s">
        <v>1283</v>
      </c>
      <c r="G4031" s="25" t="s">
        <v>6722</v>
      </c>
      <c r="H4031" s="25" t="s">
        <v>6723</v>
      </c>
      <c r="I4031" s="26" t="s">
        <v>6724</v>
      </c>
      <c r="J4031" s="20"/>
      <c r="K4031" s="20"/>
      <c r="L4031" s="20"/>
      <c r="M4031" s="20"/>
      <c r="N4031" s="20"/>
    </row>
    <row r="4032" spans="1:14">
      <c r="A4032" s="20"/>
      <c r="B4032" s="22"/>
      <c r="C4032" s="22" t="s">
        <v>6725</v>
      </c>
      <c r="D4032" s="22"/>
      <c r="E4032" s="22"/>
      <c r="F4032" s="22" t="s">
        <v>4442</v>
      </c>
      <c r="G4032" s="22" t="s">
        <v>6074</v>
      </c>
      <c r="H4032" s="22" t="s">
        <v>3107</v>
      </c>
      <c r="I4032" s="23" t="s">
        <v>6720</v>
      </c>
      <c r="J4032" s="20"/>
      <c r="K4032" s="20"/>
      <c r="L4032" s="20"/>
      <c r="M4032" s="20"/>
      <c r="N4032" s="20"/>
    </row>
    <row r="4033" spans="1:14">
      <c r="A4033" s="20"/>
      <c r="B4033" s="25"/>
      <c r="C4033" s="25" t="s">
        <v>6726</v>
      </c>
      <c r="D4033" s="25"/>
      <c r="E4033" s="25"/>
      <c r="F4033" s="25" t="s">
        <v>141</v>
      </c>
      <c r="G4033" s="25" t="s">
        <v>5931</v>
      </c>
      <c r="H4033" s="25" t="s">
        <v>6727</v>
      </c>
      <c r="I4033" s="26" t="s">
        <v>6728</v>
      </c>
      <c r="J4033" s="20"/>
      <c r="K4033" s="20"/>
      <c r="L4033" s="20"/>
      <c r="M4033" s="20"/>
      <c r="N4033" s="20"/>
    </row>
    <row r="4034" spans="1:14">
      <c r="A4034" s="20"/>
      <c r="B4034" s="22"/>
      <c r="C4034" s="22" t="s">
        <v>6721</v>
      </c>
      <c r="D4034" s="22"/>
      <c r="E4034" s="22"/>
      <c r="F4034" s="22" t="s">
        <v>4442</v>
      </c>
      <c r="G4034" s="22" t="s">
        <v>6074</v>
      </c>
      <c r="H4034" s="22" t="s">
        <v>3107</v>
      </c>
      <c r="I4034" s="23" t="s">
        <v>6720</v>
      </c>
      <c r="J4034" s="20"/>
      <c r="K4034" s="20"/>
      <c r="L4034" s="20"/>
      <c r="M4034" s="20"/>
      <c r="N4034" s="20"/>
    </row>
    <row r="4035" spans="1:14">
      <c r="A4035" s="20"/>
      <c r="B4035" s="21" t="s">
        <v>6729</v>
      </c>
      <c r="C4035" s="22" t="s">
        <v>6730</v>
      </c>
      <c r="D4035" s="22"/>
      <c r="E4035" s="22"/>
      <c r="F4035" s="22" t="s">
        <v>6731</v>
      </c>
      <c r="G4035" s="22"/>
      <c r="H4035" s="22"/>
      <c r="I4035" s="22"/>
      <c r="J4035" s="22" t="s">
        <v>6732</v>
      </c>
      <c r="K4035" s="22">
        <v>0.59</v>
      </c>
      <c r="L4035" s="22">
        <v>7.13</v>
      </c>
      <c r="M4035" s="23">
        <v>46.72</v>
      </c>
      <c r="N4035" s="20"/>
    </row>
    <row r="4036" spans="1:14">
      <c r="A4036" s="20"/>
      <c r="B4036" s="24" t="s">
        <v>6729</v>
      </c>
      <c r="C4036" s="25" t="s">
        <v>6733</v>
      </c>
      <c r="D4036" s="25"/>
      <c r="E4036" s="25" t="s">
        <v>6692</v>
      </c>
      <c r="F4036" s="25" t="s">
        <v>6696</v>
      </c>
      <c r="G4036" s="25" t="s">
        <v>6697</v>
      </c>
      <c r="H4036" s="25"/>
      <c r="I4036" s="25"/>
      <c r="J4036" s="25" t="s">
        <v>217</v>
      </c>
      <c r="K4036" s="25">
        <v>0.66</v>
      </c>
      <c r="L4036" s="25">
        <v>8.0399999999999991</v>
      </c>
      <c r="M4036" s="26">
        <v>52.7</v>
      </c>
      <c r="N4036" s="20"/>
    </row>
    <row r="4037" spans="1:14">
      <c r="A4037" s="20"/>
      <c r="B4037" s="21" t="s">
        <v>6729</v>
      </c>
      <c r="C4037" s="22" t="s">
        <v>6734</v>
      </c>
      <c r="D4037" s="22"/>
      <c r="E4037" s="22"/>
      <c r="F4037" s="22" t="s">
        <v>6735</v>
      </c>
      <c r="G4037" s="22"/>
      <c r="H4037" s="22"/>
      <c r="I4037" s="22"/>
      <c r="J4037" s="22" t="s">
        <v>4885</v>
      </c>
      <c r="K4037" s="22">
        <v>0.74</v>
      </c>
      <c r="L4037" s="22">
        <v>8.9499999999999993</v>
      </c>
      <c r="M4037" s="23">
        <v>58.69</v>
      </c>
      <c r="N4037" s="20"/>
    </row>
    <row r="4038" spans="1:14">
      <c r="A4038" s="20"/>
      <c r="B4038" s="24" t="s">
        <v>6729</v>
      </c>
      <c r="C4038" s="25" t="s">
        <v>6736</v>
      </c>
      <c r="D4038" s="25"/>
      <c r="E4038" s="25"/>
      <c r="F4038" s="25" t="s">
        <v>6715</v>
      </c>
      <c r="G4038" s="25"/>
      <c r="H4038" s="25"/>
      <c r="I4038" s="25"/>
      <c r="J4038" s="25" t="s">
        <v>217</v>
      </c>
      <c r="K4038" s="25">
        <v>0.66</v>
      </c>
      <c r="L4038" s="25">
        <v>8.0399999999999991</v>
      </c>
      <c r="M4038" s="26">
        <v>52.7</v>
      </c>
      <c r="N4038" s="20"/>
    </row>
    <row r="4039" spans="1:14">
      <c r="A4039" s="20"/>
      <c r="B4039" s="21" t="s">
        <v>6737</v>
      </c>
      <c r="C4039" s="22" t="s">
        <v>6738</v>
      </c>
      <c r="D4039" s="22"/>
      <c r="E4039" s="22"/>
      <c r="F4039" s="22" t="s">
        <v>6716</v>
      </c>
      <c r="G4039" s="22"/>
      <c r="H4039" s="22"/>
      <c r="I4039" s="22"/>
      <c r="J4039" s="22" t="s">
        <v>5953</v>
      </c>
      <c r="K4039" s="22">
        <v>0.72</v>
      </c>
      <c r="L4039" s="22">
        <v>8.77</v>
      </c>
      <c r="M4039" s="23">
        <v>57.5</v>
      </c>
      <c r="N4039" s="20"/>
    </row>
    <row r="4040" spans="1:14">
      <c r="A4040" s="20"/>
      <c r="B4040" s="24" t="s">
        <v>6737</v>
      </c>
      <c r="C4040" s="25" t="s">
        <v>6739</v>
      </c>
      <c r="D4040" s="25"/>
      <c r="E4040" s="25"/>
      <c r="F4040" s="25" t="s">
        <v>6740</v>
      </c>
      <c r="G4040" s="25"/>
      <c r="H4040" s="25"/>
      <c r="I4040" s="25"/>
      <c r="J4040" s="25" t="s">
        <v>4885</v>
      </c>
      <c r="K4040" s="25">
        <v>0.74</v>
      </c>
      <c r="L4040" s="25">
        <v>8.9499999999999993</v>
      </c>
      <c r="M4040" s="26">
        <v>58.69</v>
      </c>
      <c r="N4040" s="20"/>
    </row>
    <row r="4041" spans="1:14">
      <c r="A4041" s="20"/>
      <c r="B4041" s="21" t="s">
        <v>6729</v>
      </c>
      <c r="C4041" s="22" t="s">
        <v>6741</v>
      </c>
      <c r="D4041" s="22"/>
      <c r="E4041" s="22"/>
      <c r="F4041" s="22" t="s">
        <v>4277</v>
      </c>
      <c r="G4041" s="22"/>
      <c r="H4041" s="22"/>
      <c r="I4041" s="22"/>
      <c r="J4041" s="22" t="s">
        <v>4885</v>
      </c>
      <c r="K4041" s="22">
        <v>0.74</v>
      </c>
      <c r="L4041" s="22">
        <v>8.9499999999999993</v>
      </c>
      <c r="M4041" s="23">
        <v>58.69</v>
      </c>
      <c r="N4041" s="20"/>
    </row>
    <row r="4042" spans="1:14">
      <c r="A4042" s="20"/>
      <c r="B4042" s="24" t="s">
        <v>6737</v>
      </c>
      <c r="C4042" s="25" t="s">
        <v>6742</v>
      </c>
      <c r="D4042" s="25"/>
      <c r="E4042" s="25"/>
      <c r="F4042" s="25" t="s">
        <v>6743</v>
      </c>
      <c r="G4042" s="25"/>
      <c r="H4042" s="25"/>
      <c r="I4042" s="25"/>
      <c r="J4042" s="25" t="s">
        <v>4885</v>
      </c>
      <c r="K4042" s="25">
        <v>0.74</v>
      </c>
      <c r="L4042" s="25">
        <v>8.9499999999999993</v>
      </c>
      <c r="M4042" s="26">
        <v>58.69</v>
      </c>
      <c r="N4042" s="20"/>
    </row>
    <row r="4043" spans="1:14">
      <c r="A4043" s="20"/>
      <c r="B4043" s="21" t="s">
        <v>6737</v>
      </c>
      <c r="C4043" s="22" t="s">
        <v>6744</v>
      </c>
      <c r="D4043" s="22"/>
      <c r="E4043" s="22"/>
      <c r="F4043" s="22" t="s">
        <v>6745</v>
      </c>
      <c r="G4043" s="22"/>
      <c r="H4043" s="22"/>
      <c r="I4043" s="22"/>
      <c r="J4043" s="22" t="s">
        <v>5273</v>
      </c>
      <c r="K4043" s="22">
        <v>0.77</v>
      </c>
      <c r="L4043" s="22">
        <v>9.32</v>
      </c>
      <c r="M4043" s="23">
        <v>61</v>
      </c>
      <c r="N4043" s="20"/>
    </row>
    <row r="4044" spans="1:14">
      <c r="A4044" s="20"/>
      <c r="B4044" s="24" t="s">
        <v>6737</v>
      </c>
      <c r="C4044" s="25" t="s">
        <v>6746</v>
      </c>
      <c r="D4044" s="25"/>
      <c r="E4044" s="25"/>
      <c r="F4044" s="25" t="s">
        <v>6747</v>
      </c>
      <c r="G4044" s="25"/>
      <c r="H4044" s="25"/>
      <c r="I4044" s="25"/>
      <c r="J4044" s="25" t="s">
        <v>4955</v>
      </c>
      <c r="K4044" s="25">
        <v>0.81</v>
      </c>
      <c r="L4044" s="25">
        <v>9.8699999999999992</v>
      </c>
      <c r="M4044" s="26">
        <v>65</v>
      </c>
      <c r="N4044" s="20"/>
    </row>
    <row r="4045" spans="1:14">
      <c r="A4045" s="20"/>
      <c r="B4045" s="21" t="s">
        <v>6737</v>
      </c>
      <c r="C4045" s="22" t="s">
        <v>6748</v>
      </c>
      <c r="D4045" s="22"/>
      <c r="E4045" s="22"/>
      <c r="F4045" s="22" t="s">
        <v>6705</v>
      </c>
      <c r="G4045" s="22"/>
      <c r="H4045" s="22"/>
      <c r="I4045" s="22"/>
      <c r="J4045" s="22" t="s">
        <v>4955</v>
      </c>
      <c r="K4045" s="22">
        <v>0.81</v>
      </c>
      <c r="L4045" s="22">
        <v>9.8699999999999992</v>
      </c>
      <c r="M4045" s="23">
        <v>65</v>
      </c>
      <c r="N4045" s="20"/>
    </row>
    <row r="4046" spans="1:14">
      <c r="B4046" s="3"/>
      <c r="C4046" s="4" t="s">
        <v>6749</v>
      </c>
      <c r="D4046" s="4"/>
      <c r="E4046" s="5"/>
    </row>
    <row r="4047" spans="1:14">
      <c r="A4047" s="20"/>
      <c r="B4047" s="21" t="s">
        <v>6750</v>
      </c>
      <c r="C4047" s="22" t="s">
        <v>1</v>
      </c>
      <c r="D4047" s="22" t="s">
        <v>2</v>
      </c>
      <c r="E4047" s="23" t="s">
        <v>6751</v>
      </c>
      <c r="F4047" s="20"/>
      <c r="G4047" s="20"/>
    </row>
    <row r="4048" spans="1:14">
      <c r="A4048" s="20"/>
      <c r="B4048" s="24" t="s">
        <v>6752</v>
      </c>
      <c r="C4048" s="25" t="s">
        <v>6753</v>
      </c>
      <c r="D4048" s="25" t="s">
        <v>6754</v>
      </c>
      <c r="E4048" s="26" t="s">
        <v>1599</v>
      </c>
      <c r="F4048" s="20"/>
      <c r="G4048" s="20"/>
    </row>
    <row r="4049" spans="1:12">
      <c r="A4049" s="20"/>
      <c r="B4049" s="21"/>
      <c r="C4049" s="22" t="s">
        <v>6755</v>
      </c>
      <c r="D4049" s="22" t="s">
        <v>6754</v>
      </c>
      <c r="E4049" s="23" t="s">
        <v>1599</v>
      </c>
      <c r="F4049" s="20"/>
      <c r="G4049" s="20"/>
    </row>
    <row r="4050" spans="1:12">
      <c r="A4050" s="20"/>
      <c r="B4050" s="24"/>
      <c r="C4050" s="25" t="s">
        <v>6756</v>
      </c>
      <c r="D4050" s="25" t="s">
        <v>6754</v>
      </c>
      <c r="E4050" s="26" t="s">
        <v>1599</v>
      </c>
      <c r="F4050" s="20"/>
      <c r="G4050" s="20"/>
    </row>
    <row r="4051" spans="1:12">
      <c r="A4051" s="20"/>
      <c r="B4051" s="21"/>
      <c r="C4051" s="22" t="s">
        <v>6757</v>
      </c>
      <c r="D4051" s="22" t="s">
        <v>6754</v>
      </c>
      <c r="E4051" s="23" t="s">
        <v>1599</v>
      </c>
      <c r="F4051" s="20"/>
      <c r="G4051" s="20"/>
    </row>
    <row r="4052" spans="1:12">
      <c r="A4052" s="20"/>
      <c r="B4052" s="24"/>
      <c r="C4052" s="25" t="s">
        <v>6758</v>
      </c>
      <c r="D4052" s="25" t="s">
        <v>6754</v>
      </c>
      <c r="E4052" s="26" t="s">
        <v>1599</v>
      </c>
      <c r="F4052" s="20"/>
      <c r="G4052" s="20"/>
    </row>
    <row r="4053" spans="1:12">
      <c r="A4053" s="20"/>
      <c r="B4053" s="21" t="s">
        <v>6759</v>
      </c>
      <c r="C4053" s="22" t="s">
        <v>6760</v>
      </c>
      <c r="D4053" s="22" t="s">
        <v>6754</v>
      </c>
      <c r="E4053" s="23" t="s">
        <v>1599</v>
      </c>
      <c r="F4053" s="20"/>
      <c r="G4053" s="20"/>
    </row>
    <row r="4054" spans="1:12">
      <c r="A4054" s="20"/>
      <c r="B4054" s="24" t="s">
        <v>6761</v>
      </c>
      <c r="C4054" s="25" t="s">
        <v>6762</v>
      </c>
      <c r="D4054" s="25" t="s">
        <v>6763</v>
      </c>
      <c r="E4054" s="26" t="s">
        <v>1599</v>
      </c>
      <c r="F4054" s="20"/>
      <c r="G4054" s="20"/>
    </row>
    <row r="4055" spans="1:12">
      <c r="A4055" s="20"/>
      <c r="B4055" s="21" t="s">
        <v>6764</v>
      </c>
      <c r="C4055" s="22" t="s">
        <v>6765</v>
      </c>
      <c r="D4055" s="22" t="s">
        <v>6766</v>
      </c>
      <c r="E4055" s="23" t="s">
        <v>1599</v>
      </c>
      <c r="F4055" s="20"/>
      <c r="G4055" s="20"/>
    </row>
    <row r="4056" spans="1:12">
      <c r="A4056" s="20"/>
      <c r="B4056" s="24" t="s">
        <v>6767</v>
      </c>
      <c r="C4056" s="25" t="s">
        <v>6768</v>
      </c>
      <c r="D4056" s="25" t="s">
        <v>1305</v>
      </c>
      <c r="E4056" s="26" t="s">
        <v>1599</v>
      </c>
      <c r="F4056" s="20"/>
      <c r="G4056" s="20"/>
    </row>
    <row r="4057" spans="1:12">
      <c r="A4057" s="20"/>
      <c r="B4057" s="20"/>
      <c r="C4057" s="20"/>
      <c r="D4057" s="20"/>
      <c r="E4057" s="20"/>
      <c r="F4057" s="20"/>
      <c r="G4057" s="20"/>
    </row>
    <row r="4058" spans="1:12">
      <c r="A4058" s="20"/>
      <c r="B4058" s="25"/>
      <c r="C4058" s="25"/>
      <c r="D4058" s="25"/>
      <c r="E4058" s="25"/>
      <c r="F4058" s="25"/>
      <c r="G4058" s="25" t="s">
        <v>6769</v>
      </c>
      <c r="H4058" s="4"/>
      <c r="I4058" s="4"/>
      <c r="J4058" s="4"/>
      <c r="K4058" s="4"/>
      <c r="L4058" s="5"/>
    </row>
    <row r="4059" spans="1:12" s="12" customFormat="1">
      <c r="A4059" s="20"/>
      <c r="B4059" s="22" t="s">
        <v>1238</v>
      </c>
      <c r="C4059" s="22"/>
      <c r="D4059" s="22"/>
      <c r="E4059" s="22" t="s">
        <v>6687</v>
      </c>
      <c r="F4059" s="22"/>
      <c r="G4059" s="22"/>
      <c r="H4059" s="22"/>
      <c r="I4059" s="22"/>
      <c r="J4059" s="22" t="s">
        <v>6770</v>
      </c>
      <c r="K4059" s="22" t="s">
        <v>6496</v>
      </c>
      <c r="L4059" s="23" t="s">
        <v>6771</v>
      </c>
    </row>
    <row r="4060" spans="1:12">
      <c r="A4060" s="20"/>
      <c r="B4060" s="25"/>
      <c r="C4060" s="25"/>
      <c r="D4060" s="25"/>
      <c r="E4060" s="25"/>
      <c r="F4060" s="25"/>
      <c r="G4060" s="25"/>
      <c r="H4060" s="25"/>
      <c r="I4060" s="25"/>
      <c r="J4060" s="25" t="s">
        <v>4221</v>
      </c>
      <c r="K4060" s="25"/>
      <c r="L4060" s="26"/>
    </row>
    <row r="4061" spans="1:12">
      <c r="A4061" s="20"/>
      <c r="B4061" s="22"/>
      <c r="C4061" s="22"/>
      <c r="D4061" s="22"/>
      <c r="E4061" s="22"/>
      <c r="F4061" s="22"/>
      <c r="G4061" s="22"/>
      <c r="H4061" s="22"/>
      <c r="I4061" s="22"/>
      <c r="J4061" s="22" t="s">
        <v>6772</v>
      </c>
      <c r="K4061" s="22"/>
      <c r="L4061" s="23"/>
    </row>
    <row r="4062" spans="1:12">
      <c r="A4062" s="20"/>
      <c r="B4062" s="25"/>
      <c r="C4062" s="25"/>
      <c r="D4062" s="25"/>
      <c r="E4062" s="25" t="s">
        <v>6773</v>
      </c>
      <c r="F4062" s="25"/>
      <c r="G4062" s="25"/>
      <c r="H4062" s="25"/>
      <c r="I4062" s="25"/>
      <c r="J4062" s="25"/>
      <c r="K4062" s="25"/>
      <c r="L4062" s="26"/>
    </row>
    <row r="4063" spans="1:12">
      <c r="A4063" s="20"/>
      <c r="B4063" s="22"/>
      <c r="C4063" s="22"/>
      <c r="D4063" s="22"/>
      <c r="E4063" s="22" t="s">
        <v>6774</v>
      </c>
      <c r="F4063" s="22"/>
      <c r="G4063" s="22"/>
      <c r="H4063" s="22"/>
      <c r="I4063" s="22"/>
      <c r="J4063" s="22"/>
      <c r="K4063" s="22"/>
      <c r="L4063" s="23"/>
    </row>
    <row r="4064" spans="1:12">
      <c r="A4064" s="20"/>
      <c r="B4064" s="25"/>
      <c r="C4064" s="25"/>
      <c r="D4064" s="25"/>
      <c r="E4064" s="25" t="s">
        <v>6775</v>
      </c>
      <c r="F4064" s="25"/>
      <c r="G4064" s="25"/>
      <c r="H4064" s="25"/>
      <c r="I4064" s="25"/>
      <c r="J4064" s="25"/>
      <c r="K4064" s="25"/>
      <c r="L4064" s="26"/>
    </row>
    <row r="4065" spans="1:12">
      <c r="A4065" s="20"/>
      <c r="B4065" s="22" t="s">
        <v>821</v>
      </c>
      <c r="C4065" s="22"/>
      <c r="D4065" s="22"/>
      <c r="E4065" s="22"/>
      <c r="F4065" s="22"/>
      <c r="G4065" s="22"/>
      <c r="H4065" s="22"/>
      <c r="I4065" s="22"/>
      <c r="J4065" s="22" t="s">
        <v>39</v>
      </c>
      <c r="K4065" s="22" t="s">
        <v>1599</v>
      </c>
      <c r="L4065" s="23" t="s">
        <v>6672</v>
      </c>
    </row>
    <row r="4066" spans="1:12">
      <c r="A4066" s="20"/>
      <c r="B4066" s="25"/>
      <c r="C4066" s="25"/>
      <c r="D4066" s="25"/>
      <c r="E4066" s="25" t="s">
        <v>6776</v>
      </c>
      <c r="F4066" s="25"/>
      <c r="G4066" s="25"/>
      <c r="H4066" s="25"/>
      <c r="I4066" s="25"/>
      <c r="J4066" s="25"/>
      <c r="K4066" s="25"/>
      <c r="L4066" s="26"/>
    </row>
    <row r="4067" spans="1:12">
      <c r="A4067" s="20"/>
      <c r="B4067" s="22"/>
      <c r="C4067" s="22"/>
      <c r="D4067" s="22"/>
      <c r="E4067" s="22" t="s">
        <v>6777</v>
      </c>
      <c r="F4067" s="22"/>
      <c r="G4067" s="22"/>
      <c r="H4067" s="22"/>
      <c r="I4067" s="22"/>
      <c r="J4067" s="22"/>
      <c r="K4067" s="22"/>
      <c r="L4067" s="23"/>
    </row>
    <row r="4068" spans="1:12">
      <c r="A4068" s="20"/>
      <c r="B4068" s="25"/>
      <c r="C4068" s="25"/>
      <c r="D4068" s="25"/>
      <c r="E4068" s="25" t="s">
        <v>6778</v>
      </c>
      <c r="F4068" s="25"/>
      <c r="G4068" s="25"/>
      <c r="H4068" s="25"/>
      <c r="I4068" s="25"/>
      <c r="J4068" s="25"/>
      <c r="K4068" s="25"/>
      <c r="L4068" s="26"/>
    </row>
    <row r="4069" spans="1:12">
      <c r="A4069" s="20"/>
      <c r="B4069" s="22"/>
      <c r="C4069" s="22"/>
      <c r="D4069" s="22"/>
      <c r="E4069" s="22"/>
      <c r="F4069" s="22"/>
      <c r="G4069" s="22"/>
      <c r="H4069" s="22"/>
      <c r="I4069" s="22"/>
      <c r="J4069" s="22" t="s">
        <v>6779</v>
      </c>
      <c r="K4069" s="22"/>
      <c r="L4069" s="23"/>
    </row>
    <row r="4070" spans="1:12">
      <c r="A4070" s="20"/>
      <c r="B4070" s="25"/>
      <c r="C4070" s="25"/>
      <c r="D4070" s="25"/>
      <c r="E4070" s="25" t="s">
        <v>6780</v>
      </c>
      <c r="F4070" s="25"/>
      <c r="G4070" s="25"/>
      <c r="H4070" s="25"/>
      <c r="I4070" s="25"/>
      <c r="J4070" s="25"/>
      <c r="K4070" s="25"/>
      <c r="L4070" s="26"/>
    </row>
    <row r="4071" spans="1:12">
      <c r="A4071" s="20"/>
      <c r="B4071" s="22"/>
      <c r="C4071" s="22"/>
      <c r="D4071" s="22"/>
      <c r="E4071" s="22" t="s">
        <v>6781</v>
      </c>
      <c r="F4071" s="22"/>
      <c r="G4071" s="22"/>
      <c r="H4071" s="22"/>
      <c r="I4071" s="22"/>
      <c r="J4071" s="22"/>
      <c r="K4071" s="22"/>
      <c r="L4071" s="23"/>
    </row>
    <row r="4072" spans="1:12">
      <c r="A4072" s="20"/>
      <c r="B4072" s="25" t="s">
        <v>821</v>
      </c>
      <c r="C4072" s="25"/>
      <c r="D4072" s="25"/>
      <c r="E4072" s="25" t="s">
        <v>6782</v>
      </c>
      <c r="F4072" s="25"/>
      <c r="G4072" s="25"/>
      <c r="H4072" s="25"/>
      <c r="I4072" s="25"/>
      <c r="J4072" s="25" t="s">
        <v>39</v>
      </c>
      <c r="K4072" s="25" t="s">
        <v>1599</v>
      </c>
      <c r="L4072" s="26" t="s">
        <v>6657</v>
      </c>
    </row>
    <row r="4073" spans="1:12">
      <c r="A4073" s="20"/>
      <c r="B4073" s="22"/>
      <c r="C4073" s="22"/>
      <c r="D4073" s="22"/>
      <c r="E4073" s="22" t="s">
        <v>6783</v>
      </c>
      <c r="F4073" s="22"/>
      <c r="G4073" s="22"/>
      <c r="H4073" s="22"/>
      <c r="I4073" s="22"/>
      <c r="J4073" s="22"/>
      <c r="K4073" s="22"/>
      <c r="L4073" s="23"/>
    </row>
    <row r="4074" spans="1:12">
      <c r="A4074" s="20"/>
      <c r="B4074" s="25"/>
      <c r="C4074" s="25"/>
      <c r="D4074" s="25"/>
      <c r="E4074" s="25" t="s">
        <v>6784</v>
      </c>
      <c r="F4074" s="25"/>
      <c r="G4074" s="25"/>
      <c r="H4074" s="25"/>
      <c r="I4074" s="25"/>
      <c r="J4074" s="25"/>
      <c r="K4074" s="25"/>
      <c r="L4074" s="26"/>
    </row>
    <row r="4075" spans="1:12">
      <c r="A4075" s="20"/>
      <c r="B4075" s="22" t="s">
        <v>821</v>
      </c>
      <c r="C4075" s="22"/>
      <c r="D4075" s="22"/>
      <c r="E4075" s="22" t="s">
        <v>6785</v>
      </c>
      <c r="F4075" s="22"/>
      <c r="G4075" s="22"/>
      <c r="H4075" s="22"/>
      <c r="I4075" s="22"/>
      <c r="J4075" s="22" t="s">
        <v>39</v>
      </c>
      <c r="K4075" s="22" t="s">
        <v>1599</v>
      </c>
      <c r="L4075" s="23" t="s">
        <v>6786</v>
      </c>
    </row>
    <row r="4076" spans="1:12">
      <c r="A4076" s="20"/>
      <c r="B4076" s="25" t="s">
        <v>1238</v>
      </c>
      <c r="C4076" s="25"/>
      <c r="D4076" s="25"/>
      <c r="E4076" s="25" t="s">
        <v>6687</v>
      </c>
      <c r="F4076" s="25"/>
      <c r="G4076" s="25"/>
      <c r="H4076" s="25"/>
      <c r="I4076" s="25"/>
      <c r="J4076" s="25" t="s">
        <v>6770</v>
      </c>
      <c r="K4076" s="25" t="s">
        <v>6496</v>
      </c>
      <c r="L4076" s="26" t="s">
        <v>6771</v>
      </c>
    </row>
    <row r="4077" spans="1:12">
      <c r="A4077" s="20"/>
      <c r="B4077" s="22"/>
      <c r="C4077" s="22"/>
      <c r="D4077" s="22"/>
      <c r="E4077" s="22"/>
      <c r="F4077" s="22"/>
      <c r="G4077" s="22"/>
      <c r="H4077" s="22"/>
      <c r="I4077" s="22"/>
      <c r="J4077" s="22" t="s">
        <v>6787</v>
      </c>
      <c r="K4077" s="22"/>
      <c r="L4077" s="23"/>
    </row>
    <row r="4078" spans="1:12">
      <c r="A4078" s="20"/>
      <c r="B4078" s="25"/>
      <c r="C4078" s="25"/>
      <c r="D4078" s="25"/>
      <c r="E4078" s="25" t="s">
        <v>6788</v>
      </c>
      <c r="F4078" s="25"/>
      <c r="G4078" s="25"/>
      <c r="H4078" s="25"/>
      <c r="I4078" s="25"/>
      <c r="J4078" s="25" t="s">
        <v>18</v>
      </c>
      <c r="K4078" s="25" t="s">
        <v>1599</v>
      </c>
      <c r="L4078" s="26"/>
    </row>
    <row r="4079" spans="1:12">
      <c r="A4079" s="20"/>
      <c r="B4079" s="22"/>
      <c r="C4079" s="22"/>
      <c r="D4079" s="22"/>
      <c r="E4079" s="22" t="s">
        <v>6789</v>
      </c>
      <c r="F4079" s="22"/>
      <c r="G4079" s="22"/>
      <c r="H4079" s="22"/>
      <c r="I4079" s="22"/>
      <c r="J4079" s="22"/>
      <c r="K4079" s="22"/>
      <c r="L4079" s="23"/>
    </row>
    <row r="4080" spans="1:12">
      <c r="A4080" s="20"/>
      <c r="B4080" s="25" t="s">
        <v>785</v>
      </c>
      <c r="C4080" s="25"/>
      <c r="D4080" s="25"/>
      <c r="E4080" s="25"/>
      <c r="F4080" s="25"/>
      <c r="G4080" s="25"/>
      <c r="H4080" s="25"/>
      <c r="I4080" s="25"/>
      <c r="J4080" s="25"/>
      <c r="K4080" s="25"/>
      <c r="L4080" s="26" t="s">
        <v>6786</v>
      </c>
    </row>
    <row r="4081" spans="1:19">
      <c r="A4081" s="20"/>
      <c r="B4081" s="22"/>
      <c r="C4081" s="22"/>
      <c r="D4081" s="22"/>
      <c r="E4081" s="22" t="s">
        <v>6777</v>
      </c>
      <c r="F4081" s="22"/>
      <c r="G4081" s="22"/>
      <c r="H4081" s="22"/>
      <c r="I4081" s="22"/>
      <c r="J4081" s="22"/>
      <c r="K4081" s="22"/>
      <c r="L4081" s="23"/>
    </row>
    <row r="4082" spans="1:19">
      <c r="A4082" s="20"/>
      <c r="B4082" s="25"/>
      <c r="C4082" s="25"/>
      <c r="D4082" s="25"/>
      <c r="E4082" s="25" t="s">
        <v>6778</v>
      </c>
      <c r="F4082" s="25"/>
      <c r="G4082" s="25"/>
      <c r="H4082" s="25"/>
      <c r="I4082" s="25"/>
      <c r="J4082" s="25"/>
      <c r="K4082" s="25"/>
      <c r="L4082" s="26"/>
    </row>
    <row r="4083" spans="1:19">
      <c r="A4083" s="20"/>
      <c r="B4083" s="22"/>
      <c r="C4083" s="22"/>
      <c r="D4083" s="22"/>
      <c r="E4083" s="22"/>
      <c r="F4083" s="22"/>
      <c r="G4083" s="22"/>
      <c r="H4083" s="22"/>
      <c r="I4083" s="22"/>
      <c r="J4083" s="22" t="s">
        <v>6790</v>
      </c>
      <c r="K4083" s="22"/>
      <c r="L4083" s="23"/>
    </row>
    <row r="4084" spans="1:19">
      <c r="A4084" s="20"/>
      <c r="B4084" s="25"/>
      <c r="C4084" s="25"/>
      <c r="D4084" s="25"/>
      <c r="E4084" s="25" t="s">
        <v>6791</v>
      </c>
      <c r="F4084" s="25" t="s">
        <v>6792</v>
      </c>
      <c r="G4084" s="25"/>
      <c r="H4084" s="25"/>
      <c r="I4084" s="25"/>
      <c r="J4084" s="25"/>
      <c r="K4084" s="25"/>
      <c r="L4084" s="26"/>
    </row>
    <row r="4085" spans="1:19">
      <c r="A4085" s="20"/>
      <c r="B4085" s="22"/>
      <c r="C4085" s="22"/>
      <c r="D4085" s="22"/>
      <c r="E4085" s="22" t="s">
        <v>6793</v>
      </c>
      <c r="F4085" s="22"/>
      <c r="G4085" s="22"/>
      <c r="H4085" s="22"/>
      <c r="I4085" s="22"/>
      <c r="J4085" s="22"/>
      <c r="K4085" s="22"/>
      <c r="L4085" s="23"/>
    </row>
    <row r="4086" spans="1:19">
      <c r="A4086" s="20"/>
      <c r="B4086" s="25" t="s">
        <v>785</v>
      </c>
      <c r="C4086" s="25"/>
      <c r="D4086" s="25"/>
      <c r="E4086" s="25"/>
      <c r="F4086" s="25"/>
      <c r="G4086" s="25"/>
      <c r="H4086" s="25"/>
      <c r="I4086" s="25"/>
      <c r="J4086" s="25" t="s">
        <v>18</v>
      </c>
      <c r="K4086" s="25" t="s">
        <v>1599</v>
      </c>
      <c r="L4086" s="26" t="s">
        <v>6643</v>
      </c>
    </row>
    <row r="4087" spans="1:19">
      <c r="A4087" s="20"/>
      <c r="B4087" s="22"/>
      <c r="C4087" s="22"/>
      <c r="D4087" s="22"/>
      <c r="E4087" s="22" t="s">
        <v>6794</v>
      </c>
      <c r="F4087" s="22"/>
      <c r="G4087" s="22"/>
      <c r="H4087" s="22"/>
      <c r="I4087" s="22"/>
      <c r="J4087" s="22"/>
      <c r="K4087" s="22"/>
      <c r="L4087" s="23"/>
    </row>
    <row r="4088" spans="1:19">
      <c r="A4088" s="20"/>
      <c r="B4088" s="25"/>
      <c r="C4088" s="25"/>
      <c r="D4088" s="25"/>
      <c r="E4088" s="25" t="s">
        <v>6795</v>
      </c>
      <c r="F4088" s="25"/>
      <c r="G4088" s="25"/>
      <c r="H4088" s="25"/>
      <c r="I4088" s="25"/>
      <c r="J4088" s="25"/>
      <c r="K4088" s="25"/>
      <c r="L4088" s="26"/>
    </row>
    <row r="4089" spans="1:19">
      <c r="A4089" s="20"/>
      <c r="B4089" s="22"/>
      <c r="C4089" s="22"/>
      <c r="D4089" s="22" t="s">
        <v>6796</v>
      </c>
      <c r="E4089" s="22" t="s">
        <v>6797</v>
      </c>
      <c r="F4089" s="22"/>
      <c r="G4089" s="22"/>
      <c r="H4089" s="22" t="s">
        <v>6798</v>
      </c>
      <c r="I4089" s="22" t="s">
        <v>6799</v>
      </c>
      <c r="J4089" s="22"/>
      <c r="K4089" s="22"/>
      <c r="L4089" s="23"/>
    </row>
    <row r="4090" spans="1:19">
      <c r="A4090" s="20"/>
      <c r="B4090" s="25"/>
      <c r="C4090" s="25"/>
      <c r="D4090" s="25"/>
      <c r="E4090" s="25" t="s">
        <v>6800</v>
      </c>
      <c r="F4090" s="25"/>
      <c r="G4090" s="25"/>
      <c r="H4090" s="25"/>
      <c r="I4090" s="25"/>
      <c r="J4090" s="25"/>
      <c r="K4090" s="25"/>
      <c r="L4090" s="26"/>
    </row>
    <row r="4091" spans="1:19">
      <c r="A4091" s="20"/>
      <c r="B4091" s="22"/>
      <c r="C4091" s="22"/>
      <c r="D4091" s="22"/>
      <c r="E4091" s="22" t="s">
        <v>6801</v>
      </c>
      <c r="F4091" s="22"/>
      <c r="G4091" s="22"/>
      <c r="H4091" s="22"/>
      <c r="I4091" s="22"/>
      <c r="J4091" s="22"/>
      <c r="K4091" s="22"/>
      <c r="L4091" s="23"/>
    </row>
    <row r="4092" spans="1:19">
      <c r="A4092" s="20"/>
      <c r="B4092" s="25"/>
      <c r="C4092" s="25"/>
      <c r="D4092" s="25"/>
      <c r="E4092" s="25" t="s">
        <v>6802</v>
      </c>
      <c r="F4092" s="25"/>
      <c r="G4092" s="25"/>
      <c r="H4092" s="25"/>
      <c r="I4092" s="25"/>
      <c r="J4092" s="25"/>
      <c r="K4092" s="25"/>
      <c r="L4092" s="26"/>
    </row>
    <row r="4093" spans="1:19">
      <c r="A4093" s="20"/>
      <c r="B4093" s="22"/>
      <c r="C4093" s="22"/>
      <c r="D4093" s="22"/>
      <c r="E4093" s="22" t="s">
        <v>6803</v>
      </c>
      <c r="F4093" s="22"/>
      <c r="G4093" s="22"/>
      <c r="H4093" s="22"/>
      <c r="I4093" s="22"/>
      <c r="J4093" s="22"/>
      <c r="K4093" s="22"/>
      <c r="L4093" s="23"/>
    </row>
    <row r="4094" spans="1:19">
      <c r="A4094" s="20"/>
      <c r="B4094" s="25"/>
      <c r="C4094" s="25"/>
      <c r="D4094" s="25"/>
      <c r="E4094" s="25" t="s">
        <v>6804</v>
      </c>
      <c r="F4094" s="25"/>
      <c r="G4094" s="25"/>
      <c r="H4094" s="25"/>
      <c r="I4094" s="25"/>
      <c r="J4094" s="25"/>
      <c r="K4094" s="25"/>
      <c r="L4094" s="26"/>
    </row>
    <row r="4095" spans="1:19" s="12" customFormat="1">
      <c r="A4095" s="20"/>
      <c r="B4095" s="25"/>
      <c r="C4095" s="25" t="s">
        <v>1238</v>
      </c>
      <c r="D4095" s="25" t="s">
        <v>6805</v>
      </c>
      <c r="E4095" s="25"/>
      <c r="F4095" s="25"/>
      <c r="G4095" s="25"/>
      <c r="H4095" s="25"/>
      <c r="I4095" s="25" t="s">
        <v>6770</v>
      </c>
      <c r="J4095" s="25" t="s">
        <v>6329</v>
      </c>
      <c r="K4095" s="25" t="s">
        <v>6806</v>
      </c>
      <c r="L4095" s="25" t="s">
        <v>6807</v>
      </c>
      <c r="M4095" s="26" t="s">
        <v>6808</v>
      </c>
      <c r="N4095" s="20"/>
      <c r="O4095" s="20"/>
      <c r="P4095" s="20"/>
      <c r="Q4095" s="20"/>
      <c r="R4095" s="20"/>
      <c r="S4095" s="20"/>
    </row>
    <row r="4096" spans="1:19">
      <c r="A4096" s="20"/>
      <c r="B4096" s="22" t="s">
        <v>6809</v>
      </c>
      <c r="C4096" s="22" t="s">
        <v>6</v>
      </c>
      <c r="D4096" s="22" t="s">
        <v>6810</v>
      </c>
      <c r="E4096" s="22"/>
      <c r="F4096" s="22"/>
      <c r="G4096" s="22"/>
      <c r="H4096" s="22"/>
      <c r="I4096" s="22" t="s">
        <v>18</v>
      </c>
      <c r="J4096" s="22" t="s">
        <v>6811</v>
      </c>
      <c r="K4096" s="22" t="s">
        <v>6812</v>
      </c>
      <c r="L4096" s="22" t="s">
        <v>6813</v>
      </c>
      <c r="M4096" s="23" t="s">
        <v>720</v>
      </c>
      <c r="N4096" s="20"/>
      <c r="O4096" s="20"/>
      <c r="P4096" s="20"/>
      <c r="Q4096" s="20"/>
      <c r="R4096" s="20"/>
      <c r="S4096" s="20"/>
    </row>
    <row r="4097" spans="1:19">
      <c r="A4097" s="20"/>
      <c r="B4097" s="25"/>
      <c r="C4097" s="25"/>
      <c r="D4097" s="25" t="s">
        <v>6814</v>
      </c>
      <c r="E4097" s="25"/>
      <c r="F4097" s="25"/>
      <c r="G4097" s="25"/>
      <c r="H4097" s="25"/>
      <c r="I4097" s="25"/>
      <c r="J4097" s="25"/>
      <c r="K4097" s="25"/>
      <c r="L4097" s="25"/>
      <c r="M4097" s="26"/>
      <c r="N4097" s="20"/>
      <c r="O4097" s="20"/>
      <c r="P4097" s="20"/>
      <c r="Q4097" s="20"/>
      <c r="R4097" s="20"/>
      <c r="S4097" s="20"/>
    </row>
    <row r="4098" spans="1:19">
      <c r="A4098" s="20"/>
      <c r="B4098" s="22"/>
      <c r="C4098" s="22"/>
      <c r="D4098" s="22" t="s">
        <v>6815</v>
      </c>
      <c r="E4098" s="22"/>
      <c r="F4098" s="22"/>
      <c r="G4098" s="22"/>
      <c r="H4098" s="22"/>
      <c r="I4098" s="22"/>
      <c r="J4098" s="22"/>
      <c r="K4098" s="22"/>
      <c r="L4098" s="22"/>
      <c r="M4098" s="23"/>
      <c r="N4098" s="20"/>
      <c r="O4098" s="20"/>
      <c r="P4098" s="20"/>
      <c r="Q4098" s="20"/>
      <c r="R4098" s="20"/>
      <c r="S4098" s="20"/>
    </row>
    <row r="4099" spans="1:19">
      <c r="A4099" s="20"/>
      <c r="B4099" s="25"/>
      <c r="C4099" s="25" t="s">
        <v>1927</v>
      </c>
      <c r="D4099" s="25" t="s">
        <v>6816</v>
      </c>
      <c r="E4099" s="25"/>
      <c r="F4099" s="25"/>
      <c r="G4099" s="25"/>
      <c r="H4099" s="25"/>
      <c r="I4099" s="25" t="s">
        <v>18</v>
      </c>
      <c r="J4099" s="25" t="s">
        <v>6811</v>
      </c>
      <c r="K4099" s="25" t="s">
        <v>6812</v>
      </c>
      <c r="L4099" s="25" t="s">
        <v>6813</v>
      </c>
      <c r="M4099" s="26" t="s">
        <v>720</v>
      </c>
      <c r="N4099" s="20"/>
      <c r="O4099" s="20"/>
      <c r="P4099" s="20"/>
      <c r="Q4099" s="20"/>
      <c r="R4099" s="20"/>
      <c r="S4099" s="20"/>
    </row>
    <row r="4100" spans="1:19">
      <c r="A4100" s="20"/>
      <c r="B4100" s="22"/>
      <c r="C4100" s="22"/>
      <c r="D4100" s="22" t="s">
        <v>6817</v>
      </c>
      <c r="E4100" s="22"/>
      <c r="F4100" s="22"/>
      <c r="G4100" s="22"/>
      <c r="H4100" s="22"/>
      <c r="I4100" s="22"/>
      <c r="J4100" s="22"/>
      <c r="K4100" s="22"/>
      <c r="L4100" s="22"/>
      <c r="M4100" s="23"/>
      <c r="N4100" s="20"/>
      <c r="O4100" s="20"/>
      <c r="P4100" s="20"/>
      <c r="Q4100" s="20"/>
      <c r="R4100" s="20"/>
      <c r="S4100" s="20"/>
    </row>
    <row r="4101" spans="1:19">
      <c r="A4101" s="20"/>
      <c r="B4101" s="25"/>
      <c r="C4101" s="25"/>
      <c r="D4101" s="25" t="s">
        <v>6818</v>
      </c>
      <c r="E4101" s="25"/>
      <c r="F4101" s="25"/>
      <c r="G4101" s="25"/>
      <c r="H4101" s="25"/>
      <c r="I4101" s="25"/>
      <c r="J4101" s="25"/>
      <c r="K4101" s="25"/>
      <c r="L4101" s="25"/>
      <c r="M4101" s="26"/>
      <c r="N4101" s="20"/>
      <c r="O4101" s="20"/>
      <c r="P4101" s="20"/>
      <c r="Q4101" s="20"/>
      <c r="R4101" s="20"/>
      <c r="S4101" s="20"/>
    </row>
    <row r="4102" spans="1:19">
      <c r="A4102" s="20"/>
      <c r="B4102" s="22"/>
      <c r="C4102" s="22"/>
      <c r="D4102" s="22" t="s">
        <v>6819</v>
      </c>
      <c r="E4102" s="22"/>
      <c r="F4102" s="22"/>
      <c r="G4102" s="22"/>
      <c r="H4102" s="22"/>
      <c r="I4102" s="22"/>
      <c r="J4102" s="22"/>
      <c r="K4102" s="22"/>
      <c r="L4102" s="22"/>
      <c r="M4102" s="23"/>
      <c r="N4102" s="20"/>
      <c r="O4102" s="20"/>
      <c r="P4102" s="20"/>
      <c r="Q4102" s="20"/>
      <c r="R4102" s="20"/>
      <c r="S4102" s="20"/>
    </row>
    <row r="4103" spans="1:19">
      <c r="A4103" s="20"/>
      <c r="B4103" s="25"/>
      <c r="C4103" s="25" t="s">
        <v>17</v>
      </c>
      <c r="D4103" s="25" t="s">
        <v>17</v>
      </c>
      <c r="E4103" s="25"/>
      <c r="F4103" s="25"/>
      <c r="G4103" s="25"/>
      <c r="H4103" s="25"/>
      <c r="I4103" s="25" t="s">
        <v>17</v>
      </c>
      <c r="J4103" s="25" t="s">
        <v>17</v>
      </c>
      <c r="K4103" s="25" t="s">
        <v>17</v>
      </c>
      <c r="L4103" s="25" t="s">
        <v>17</v>
      </c>
      <c r="M4103" s="26" t="s">
        <v>17</v>
      </c>
      <c r="N4103" s="20"/>
      <c r="O4103" s="20"/>
      <c r="P4103" s="20"/>
      <c r="Q4103" s="20"/>
      <c r="R4103" s="20"/>
      <c r="S4103" s="20"/>
    </row>
    <row r="4104" spans="1:19">
      <c r="A4104" s="20"/>
      <c r="B4104" s="22"/>
      <c r="C4104" s="22" t="s">
        <v>4917</v>
      </c>
      <c r="D4104" s="22" t="s">
        <v>6820</v>
      </c>
      <c r="E4104" s="22"/>
      <c r="F4104" s="22"/>
      <c r="G4104" s="22"/>
      <c r="H4104" s="22"/>
      <c r="I4104" s="22" t="s">
        <v>18</v>
      </c>
      <c r="J4104" s="22" t="s">
        <v>6811</v>
      </c>
      <c r="K4104" s="22" t="s">
        <v>6812</v>
      </c>
      <c r="L4104" s="22" t="s">
        <v>6821</v>
      </c>
      <c r="M4104" s="23" t="s">
        <v>6822</v>
      </c>
      <c r="N4104" s="20"/>
      <c r="O4104" s="20"/>
      <c r="P4104" s="20"/>
      <c r="Q4104" s="20"/>
      <c r="R4104" s="20"/>
      <c r="S4104" s="20"/>
    </row>
    <row r="4105" spans="1:19">
      <c r="A4105" s="20"/>
      <c r="B4105" s="25"/>
      <c r="C4105" s="25"/>
      <c r="D4105" s="25" t="s">
        <v>6823</v>
      </c>
      <c r="E4105" s="25"/>
      <c r="F4105" s="25"/>
      <c r="G4105" s="25"/>
      <c r="H4105" s="25"/>
      <c r="I4105" s="25"/>
      <c r="J4105" s="25"/>
      <c r="K4105" s="25"/>
      <c r="L4105" s="25"/>
      <c r="M4105" s="26"/>
      <c r="N4105" s="20"/>
      <c r="O4105" s="20"/>
      <c r="P4105" s="20"/>
      <c r="Q4105" s="20"/>
      <c r="R4105" s="20"/>
      <c r="S4105" s="20"/>
    </row>
    <row r="4106" spans="1:19">
      <c r="A4106" s="20"/>
      <c r="B4106" s="22"/>
      <c r="C4106" s="22"/>
      <c r="D4106" s="22" t="s">
        <v>6824</v>
      </c>
      <c r="E4106" s="22"/>
      <c r="F4106" s="22"/>
      <c r="G4106" s="22"/>
      <c r="H4106" s="22"/>
      <c r="I4106" s="22"/>
      <c r="J4106" s="22"/>
      <c r="K4106" s="22"/>
      <c r="L4106" s="22"/>
      <c r="M4106" s="23"/>
      <c r="N4106" s="20"/>
      <c r="O4106" s="20"/>
      <c r="P4106" s="20"/>
      <c r="Q4106" s="20"/>
      <c r="R4106" s="20"/>
      <c r="S4106" s="20"/>
    </row>
    <row r="4107" spans="1:19">
      <c r="A4107" s="20"/>
      <c r="B4107" s="25"/>
      <c r="C4107" s="25" t="s">
        <v>17</v>
      </c>
      <c r="D4107" s="25" t="s">
        <v>17</v>
      </c>
      <c r="E4107" s="25"/>
      <c r="F4107" s="25"/>
      <c r="G4107" s="25"/>
      <c r="H4107" s="25"/>
      <c r="I4107" s="25" t="s">
        <v>17</v>
      </c>
      <c r="J4107" s="25" t="s">
        <v>17</v>
      </c>
      <c r="K4107" s="25" t="s">
        <v>17</v>
      </c>
      <c r="L4107" s="25" t="s">
        <v>17</v>
      </c>
      <c r="M4107" s="26" t="s">
        <v>17</v>
      </c>
      <c r="N4107" s="20"/>
      <c r="O4107" s="20"/>
      <c r="P4107" s="20"/>
      <c r="Q4107" s="20"/>
      <c r="R4107" s="20"/>
      <c r="S4107" s="20"/>
    </row>
    <row r="4108" spans="1:19">
      <c r="A4108" s="20"/>
      <c r="B4108" s="22"/>
      <c r="C4108" s="22" t="s">
        <v>6825</v>
      </c>
      <c r="D4108" s="22" t="s">
        <v>6826</v>
      </c>
      <c r="E4108" s="22"/>
      <c r="F4108" s="22"/>
      <c r="G4108" s="22"/>
      <c r="H4108" s="22"/>
      <c r="I4108" s="22" t="s">
        <v>18</v>
      </c>
      <c r="J4108" s="22" t="s">
        <v>6811</v>
      </c>
      <c r="K4108" s="22" t="s">
        <v>6812</v>
      </c>
      <c r="L4108" s="22" t="s">
        <v>140</v>
      </c>
      <c r="M4108" s="23" t="s">
        <v>3065</v>
      </c>
      <c r="N4108" s="20"/>
      <c r="O4108" s="20"/>
      <c r="P4108" s="20"/>
      <c r="Q4108" s="20"/>
      <c r="R4108" s="20"/>
      <c r="S4108" s="20"/>
    </row>
    <row r="4109" spans="1:19">
      <c r="A4109" s="20"/>
      <c r="B4109" s="25"/>
      <c r="C4109" s="25"/>
      <c r="D4109" s="25" t="s">
        <v>17</v>
      </c>
      <c r="E4109" s="25"/>
      <c r="F4109" s="25"/>
      <c r="G4109" s="25"/>
      <c r="H4109" s="25"/>
      <c r="I4109" s="25"/>
      <c r="J4109" s="25"/>
      <c r="K4109" s="25"/>
      <c r="L4109" s="25"/>
      <c r="M4109" s="26"/>
      <c r="N4109" s="20"/>
      <c r="O4109" s="20"/>
      <c r="P4109" s="20"/>
      <c r="Q4109" s="20"/>
      <c r="R4109" s="20"/>
      <c r="S4109" s="20"/>
    </row>
    <row r="4110" spans="1:19">
      <c r="A4110" s="20"/>
      <c r="B4110" s="22"/>
      <c r="C4110" s="22" t="s">
        <v>6827</v>
      </c>
      <c r="D4110" s="22" t="s">
        <v>6828</v>
      </c>
      <c r="E4110" s="22"/>
      <c r="F4110" s="22"/>
      <c r="G4110" s="22"/>
      <c r="H4110" s="22"/>
      <c r="I4110" s="22" t="s">
        <v>18</v>
      </c>
      <c r="J4110" s="22" t="s">
        <v>6811</v>
      </c>
      <c r="K4110" s="22" t="s">
        <v>6812</v>
      </c>
      <c r="L4110" s="22" t="s">
        <v>140</v>
      </c>
      <c r="M4110" s="23" t="s">
        <v>3065</v>
      </c>
      <c r="N4110" s="20"/>
      <c r="O4110" s="20"/>
      <c r="P4110" s="20"/>
      <c r="Q4110" s="20"/>
      <c r="R4110" s="20"/>
      <c r="S4110" s="20"/>
    </row>
    <row r="4111" spans="1:19">
      <c r="A4111" s="20"/>
      <c r="B4111" s="25"/>
      <c r="C4111" s="25"/>
      <c r="D4111" s="25" t="s">
        <v>6829</v>
      </c>
      <c r="E4111" s="25"/>
      <c r="F4111" s="25" t="s">
        <v>6797</v>
      </c>
      <c r="G4111" s="25" t="s">
        <v>6798</v>
      </c>
      <c r="H4111" s="25" t="s">
        <v>6830</v>
      </c>
      <c r="I4111" s="25"/>
      <c r="J4111" s="25"/>
      <c r="K4111" s="25"/>
      <c r="L4111" s="25"/>
      <c r="M4111" s="26"/>
      <c r="N4111" s="20"/>
      <c r="O4111" s="20"/>
      <c r="P4111" s="20"/>
      <c r="Q4111" s="20"/>
      <c r="R4111" s="20"/>
      <c r="S4111" s="20"/>
    </row>
    <row r="4112" spans="1:19">
      <c r="A4112" s="20"/>
      <c r="B4112" s="22"/>
      <c r="C4112" s="22"/>
      <c r="D4112" s="22" t="s">
        <v>6831</v>
      </c>
      <c r="E4112" s="22"/>
      <c r="F4112" s="22"/>
      <c r="G4112" s="22"/>
      <c r="H4112" s="22"/>
      <c r="I4112" s="22"/>
      <c r="J4112" s="22"/>
      <c r="K4112" s="22"/>
      <c r="L4112" s="22"/>
      <c r="M4112" s="23"/>
      <c r="N4112" s="20"/>
      <c r="O4112" s="20"/>
      <c r="P4112" s="20"/>
      <c r="Q4112" s="20"/>
      <c r="R4112" s="20"/>
      <c r="S4112" s="20"/>
    </row>
    <row r="4113" spans="1:19">
      <c r="A4113" s="20"/>
      <c r="B4113" s="25"/>
      <c r="C4113" s="25"/>
      <c r="D4113" s="25" t="s">
        <v>6832</v>
      </c>
      <c r="E4113" s="25"/>
      <c r="F4113" s="25"/>
      <c r="G4113" s="25"/>
      <c r="H4113" s="25"/>
      <c r="I4113" s="25"/>
      <c r="J4113" s="25"/>
      <c r="K4113" s="25"/>
      <c r="L4113" s="25"/>
      <c r="M4113" s="26"/>
      <c r="N4113" s="20"/>
      <c r="O4113" s="20"/>
      <c r="P4113" s="20"/>
      <c r="Q4113" s="20"/>
      <c r="R4113" s="20"/>
      <c r="S4113" s="20"/>
    </row>
    <row r="4114" spans="1:19">
      <c r="A4114" s="20"/>
      <c r="B4114" s="22"/>
      <c r="C4114" s="22"/>
      <c r="D4114" s="22" t="s">
        <v>6833</v>
      </c>
      <c r="E4114" s="22"/>
      <c r="F4114" s="22"/>
      <c r="G4114" s="22"/>
      <c r="H4114" s="22"/>
      <c r="I4114" s="22"/>
      <c r="J4114" s="22"/>
      <c r="K4114" s="22"/>
      <c r="L4114" s="22"/>
      <c r="M4114" s="23"/>
      <c r="N4114" s="20"/>
      <c r="O4114" s="20"/>
      <c r="P4114" s="20"/>
      <c r="Q4114" s="20"/>
      <c r="R4114" s="20"/>
      <c r="S4114" s="20"/>
    </row>
    <row r="4115" spans="1:19">
      <c r="A4115" s="20"/>
      <c r="B4115" s="25"/>
      <c r="C4115" s="25"/>
      <c r="D4115" s="25" t="s">
        <v>6834</v>
      </c>
      <c r="E4115" s="25"/>
      <c r="F4115" s="25"/>
      <c r="G4115" s="25"/>
      <c r="H4115" s="25"/>
      <c r="I4115" s="25"/>
      <c r="J4115" s="25"/>
      <c r="K4115" s="25"/>
      <c r="L4115" s="25"/>
      <c r="M4115" s="26"/>
      <c r="N4115" s="20"/>
      <c r="O4115" s="20"/>
      <c r="P4115" s="20"/>
      <c r="Q4115" s="20"/>
      <c r="R4115" s="20"/>
      <c r="S4115" s="20"/>
    </row>
    <row r="4116" spans="1:19">
      <c r="A4116" s="20"/>
      <c r="B4116" s="22"/>
      <c r="C4116" s="22"/>
      <c r="D4116" s="22" t="s">
        <v>6835</v>
      </c>
      <c r="E4116" s="22"/>
      <c r="F4116" s="22"/>
      <c r="G4116" s="22"/>
      <c r="H4116" s="22"/>
      <c r="I4116" s="22"/>
      <c r="J4116" s="22"/>
      <c r="K4116" s="22"/>
      <c r="L4116" s="22"/>
      <c r="M4116" s="23"/>
      <c r="N4116" s="20"/>
      <c r="O4116" s="20"/>
      <c r="P4116" s="20"/>
      <c r="Q4116" s="20"/>
      <c r="R4116" s="20"/>
      <c r="S4116" s="20"/>
    </row>
    <row r="4117" spans="1:19" s="12" customFormat="1">
      <c r="A4117" s="20"/>
      <c r="B4117" s="25" t="s">
        <v>6836</v>
      </c>
      <c r="C4117" s="20"/>
      <c r="D4117" s="20"/>
      <c r="E4117" s="20"/>
      <c r="F4117" s="20"/>
      <c r="G4117" s="20"/>
      <c r="H4117" s="20"/>
      <c r="I4117" s="20"/>
      <c r="J4117" s="20"/>
      <c r="K4117" s="20"/>
      <c r="L4117" s="20"/>
      <c r="M4117" s="20"/>
      <c r="N4117" s="20"/>
      <c r="O4117" s="20"/>
      <c r="P4117" s="20"/>
      <c r="Q4117" s="20"/>
      <c r="R4117" s="20"/>
    </row>
    <row r="4118" spans="1:19">
      <c r="A4118" s="20"/>
      <c r="B4118" s="22" t="s">
        <v>6837</v>
      </c>
      <c r="C4118" s="22"/>
      <c r="D4118" s="22" t="s">
        <v>6838</v>
      </c>
      <c r="E4118" s="22"/>
      <c r="F4118" s="22"/>
      <c r="G4118" s="22"/>
      <c r="H4118" s="22" t="s">
        <v>6839</v>
      </c>
      <c r="I4118" s="22" t="s">
        <v>6840</v>
      </c>
      <c r="J4118" s="22" t="s">
        <v>6841</v>
      </c>
      <c r="K4118" s="22" t="s">
        <v>6842</v>
      </c>
      <c r="L4118" s="22" t="s">
        <v>6843</v>
      </c>
      <c r="M4118" s="23" t="s">
        <v>6844</v>
      </c>
      <c r="N4118" s="20"/>
      <c r="O4118" s="20"/>
      <c r="P4118" s="20"/>
      <c r="Q4118" s="20"/>
      <c r="R4118" s="20"/>
    </row>
    <row r="4119" spans="1:19">
      <c r="A4119" s="20"/>
      <c r="B4119" s="25" t="s">
        <v>17</v>
      </c>
      <c r="C4119" s="25"/>
      <c r="D4119" s="25" t="s">
        <v>6845</v>
      </c>
      <c r="E4119" s="25"/>
      <c r="F4119" s="25"/>
      <c r="G4119" s="25"/>
      <c r="H4119" s="25" t="s">
        <v>17</v>
      </c>
      <c r="I4119" s="25" t="s">
        <v>17</v>
      </c>
      <c r="J4119" s="25" t="s">
        <v>17</v>
      </c>
      <c r="K4119" s="25" t="s">
        <v>17</v>
      </c>
      <c r="L4119" s="25" t="s">
        <v>17</v>
      </c>
      <c r="M4119" s="26" t="s">
        <v>17</v>
      </c>
      <c r="N4119" s="20"/>
      <c r="O4119" s="20"/>
      <c r="P4119" s="20"/>
      <c r="Q4119" s="20"/>
      <c r="R4119" s="20"/>
    </row>
    <row r="4120" spans="1:19">
      <c r="A4120" s="20"/>
      <c r="B4120" s="22" t="s">
        <v>6846</v>
      </c>
      <c r="C4120" s="22"/>
      <c r="D4120" s="22" t="s">
        <v>6847</v>
      </c>
      <c r="E4120" s="22"/>
      <c r="F4120" s="22"/>
      <c r="G4120" s="22"/>
      <c r="H4120" s="22" t="s">
        <v>6848</v>
      </c>
      <c r="I4120" s="22" t="s">
        <v>6849</v>
      </c>
      <c r="J4120" s="22" t="s">
        <v>622</v>
      </c>
      <c r="K4120" s="22" t="s">
        <v>247</v>
      </c>
      <c r="L4120" s="22" t="s">
        <v>155</v>
      </c>
      <c r="M4120" s="23" t="s">
        <v>2043</v>
      </c>
      <c r="N4120" s="20"/>
      <c r="O4120" s="20"/>
      <c r="P4120" s="20"/>
      <c r="Q4120" s="20"/>
      <c r="R4120" s="20"/>
    </row>
    <row r="4121" spans="1:19">
      <c r="A4121" s="20"/>
      <c r="B4121" s="25" t="s">
        <v>17</v>
      </c>
      <c r="C4121" s="25"/>
      <c r="D4121" s="25" t="s">
        <v>6850</v>
      </c>
      <c r="E4121" s="25"/>
      <c r="F4121" s="25"/>
      <c r="G4121" s="25"/>
      <c r="H4121" s="25" t="s">
        <v>17</v>
      </c>
      <c r="I4121" s="25" t="s">
        <v>17</v>
      </c>
      <c r="J4121" s="25" t="s">
        <v>17</v>
      </c>
      <c r="K4121" s="25" t="s">
        <v>17</v>
      </c>
      <c r="L4121" s="25" t="s">
        <v>17</v>
      </c>
      <c r="M4121" s="26" t="s">
        <v>17</v>
      </c>
      <c r="N4121" s="20"/>
      <c r="O4121" s="20"/>
      <c r="P4121" s="20"/>
      <c r="Q4121" s="20"/>
      <c r="R4121" s="20"/>
    </row>
    <row r="4122" spans="1:19">
      <c r="A4122" s="20"/>
      <c r="B4122" s="22" t="s">
        <v>6846</v>
      </c>
      <c r="C4122" s="22"/>
      <c r="D4122" s="22" t="s">
        <v>6851</v>
      </c>
      <c r="E4122" s="22"/>
      <c r="F4122" s="22"/>
      <c r="G4122" s="22"/>
      <c r="H4122" s="22" t="s">
        <v>6848</v>
      </c>
      <c r="I4122" s="22" t="s">
        <v>6852</v>
      </c>
      <c r="J4122" s="22" t="s">
        <v>622</v>
      </c>
      <c r="K4122" s="22" t="s">
        <v>247</v>
      </c>
      <c r="L4122" s="22" t="s">
        <v>155</v>
      </c>
      <c r="M4122" s="23" t="s">
        <v>2043</v>
      </c>
      <c r="N4122" s="20"/>
      <c r="O4122" s="20"/>
      <c r="P4122" s="20"/>
      <c r="Q4122" s="20"/>
      <c r="R4122" s="20"/>
    </row>
    <row r="4123" spans="1:19">
      <c r="A4123" s="20"/>
      <c r="B4123" s="25" t="s">
        <v>17</v>
      </c>
      <c r="C4123" s="25"/>
      <c r="D4123" s="25" t="s">
        <v>6853</v>
      </c>
      <c r="E4123" s="25"/>
      <c r="F4123" s="25"/>
      <c r="G4123" s="25"/>
      <c r="H4123" s="25" t="s">
        <v>6854</v>
      </c>
      <c r="I4123" s="25" t="s">
        <v>6855</v>
      </c>
      <c r="J4123" s="25" t="s">
        <v>17</v>
      </c>
      <c r="K4123" s="25" t="s">
        <v>17</v>
      </c>
      <c r="L4123" s="25" t="s">
        <v>17</v>
      </c>
      <c r="M4123" s="26" t="s">
        <v>17</v>
      </c>
      <c r="N4123" s="20"/>
      <c r="O4123" s="20"/>
      <c r="P4123" s="20"/>
      <c r="Q4123" s="20"/>
      <c r="R4123" s="20"/>
    </row>
    <row r="4124" spans="1:19">
      <c r="A4124" s="20"/>
      <c r="B4124" s="22" t="s">
        <v>6856</v>
      </c>
      <c r="C4124" s="22"/>
      <c r="D4124" s="22" t="s">
        <v>6857</v>
      </c>
      <c r="E4124" s="22"/>
      <c r="F4124" s="22"/>
      <c r="G4124" s="22"/>
      <c r="H4124" s="22" t="s">
        <v>6848</v>
      </c>
      <c r="I4124" s="22" t="s">
        <v>6852</v>
      </c>
      <c r="J4124" s="22" t="s">
        <v>39</v>
      </c>
      <c r="K4124" s="22" t="s">
        <v>636</v>
      </c>
      <c r="L4124" s="22" t="s">
        <v>1888</v>
      </c>
      <c r="M4124" s="23" t="s">
        <v>1363</v>
      </c>
      <c r="N4124" s="20"/>
      <c r="O4124" s="20"/>
      <c r="P4124" s="20"/>
      <c r="Q4124" s="20"/>
      <c r="R4124" s="20"/>
    </row>
    <row r="4125" spans="1:19">
      <c r="A4125" s="20"/>
      <c r="B4125" s="25" t="s">
        <v>17</v>
      </c>
      <c r="C4125" s="25"/>
      <c r="D4125" s="25" t="s">
        <v>6858</v>
      </c>
      <c r="E4125" s="25"/>
      <c r="F4125" s="25"/>
      <c r="G4125" s="25"/>
      <c r="H4125" s="25" t="s">
        <v>6859</v>
      </c>
      <c r="I4125" s="25" t="s">
        <v>17</v>
      </c>
      <c r="J4125" s="25" t="s">
        <v>17</v>
      </c>
      <c r="K4125" s="25" t="s">
        <v>17</v>
      </c>
      <c r="L4125" s="25" t="s">
        <v>17</v>
      </c>
      <c r="M4125" s="26" t="s">
        <v>17</v>
      </c>
      <c r="N4125" s="20"/>
      <c r="O4125" s="20"/>
      <c r="P4125" s="20"/>
      <c r="Q4125" s="20"/>
      <c r="R4125" s="20"/>
    </row>
    <row r="4126" spans="1:19">
      <c r="A4126" s="20"/>
      <c r="B4126" s="22" t="s">
        <v>6860</v>
      </c>
      <c r="C4126" s="22"/>
      <c r="D4126" s="22" t="s">
        <v>6857</v>
      </c>
      <c r="E4126" s="22"/>
      <c r="F4126" s="22"/>
      <c r="G4126" s="22"/>
      <c r="H4126" s="22" t="s">
        <v>6848</v>
      </c>
      <c r="I4126" s="22" t="s">
        <v>6852</v>
      </c>
      <c r="J4126" s="22" t="s">
        <v>39</v>
      </c>
      <c r="K4126" s="22" t="s">
        <v>636</v>
      </c>
      <c r="L4126" s="22" t="s">
        <v>612</v>
      </c>
      <c r="M4126" s="23" t="s">
        <v>6861</v>
      </c>
      <c r="N4126" s="20"/>
      <c r="O4126" s="20"/>
      <c r="P4126" s="20"/>
      <c r="Q4126" s="20"/>
      <c r="R4126" s="20"/>
    </row>
    <row r="4127" spans="1:19">
      <c r="A4127" s="20"/>
      <c r="B4127" s="25" t="s">
        <v>17</v>
      </c>
      <c r="C4127" s="25"/>
      <c r="D4127" s="25" t="s">
        <v>6862</v>
      </c>
      <c r="E4127" s="25"/>
      <c r="F4127" s="25"/>
      <c r="G4127" s="25"/>
      <c r="H4127" s="25" t="s">
        <v>6863</v>
      </c>
      <c r="I4127" s="25" t="s">
        <v>17</v>
      </c>
      <c r="J4127" s="25" t="s">
        <v>17</v>
      </c>
      <c r="K4127" s="25" t="s">
        <v>17</v>
      </c>
      <c r="L4127" s="25" t="s">
        <v>17</v>
      </c>
      <c r="M4127" s="26" t="s">
        <v>17</v>
      </c>
      <c r="N4127" s="20"/>
      <c r="O4127" s="20"/>
      <c r="P4127" s="20"/>
      <c r="Q4127" s="20"/>
      <c r="R4127" s="20"/>
    </row>
    <row r="4128" spans="1:19">
      <c r="A4128" s="20"/>
      <c r="B4128" s="22" t="s">
        <v>6864</v>
      </c>
      <c r="C4128" s="22"/>
      <c r="D4128" s="22" t="s">
        <v>6865</v>
      </c>
      <c r="E4128" s="22"/>
      <c r="F4128" s="22"/>
      <c r="G4128" s="22"/>
      <c r="H4128" s="22" t="s">
        <v>6848</v>
      </c>
      <c r="I4128" s="22" t="s">
        <v>1860</v>
      </c>
      <c r="J4128" s="22" t="s">
        <v>6866</v>
      </c>
      <c r="K4128" s="22" t="s">
        <v>636</v>
      </c>
      <c r="L4128" s="22" t="s">
        <v>1579</v>
      </c>
      <c r="M4128" s="23" t="s">
        <v>6867</v>
      </c>
      <c r="N4128" s="20"/>
      <c r="O4128" s="20"/>
      <c r="P4128" s="20"/>
      <c r="Q4128" s="20"/>
      <c r="R4128" s="20"/>
    </row>
    <row r="4129" spans="1:18">
      <c r="A4129" s="20"/>
      <c r="B4129" s="25" t="s">
        <v>17</v>
      </c>
      <c r="C4129" s="25"/>
      <c r="D4129" s="25" t="s">
        <v>6868</v>
      </c>
      <c r="E4129" s="25"/>
      <c r="F4129" s="25"/>
      <c r="G4129" s="25"/>
      <c r="H4129" s="25" t="s">
        <v>17</v>
      </c>
      <c r="I4129" s="25" t="s">
        <v>17</v>
      </c>
      <c r="J4129" s="25" t="s">
        <v>17</v>
      </c>
      <c r="K4129" s="25" t="s">
        <v>17</v>
      </c>
      <c r="L4129" s="25" t="s">
        <v>17</v>
      </c>
      <c r="M4129" s="26" t="s">
        <v>17</v>
      </c>
      <c r="N4129" s="20"/>
      <c r="O4129" s="20"/>
      <c r="P4129" s="20"/>
      <c r="Q4129" s="20"/>
      <c r="R4129" s="20"/>
    </row>
    <row r="4130" spans="1:18">
      <c r="A4130" s="20"/>
      <c r="B4130" s="22" t="s">
        <v>6856</v>
      </c>
      <c r="C4130" s="22"/>
      <c r="D4130" s="22" t="s">
        <v>6869</v>
      </c>
      <c r="E4130" s="22"/>
      <c r="F4130" s="22"/>
      <c r="G4130" s="22"/>
      <c r="H4130" s="22" t="s">
        <v>6848</v>
      </c>
      <c r="I4130" s="22" t="s">
        <v>6852</v>
      </c>
      <c r="J4130" s="22" t="s">
        <v>39</v>
      </c>
      <c r="K4130" s="22" t="s">
        <v>3551</v>
      </c>
      <c r="L4130" s="22" t="s">
        <v>612</v>
      </c>
      <c r="M4130" s="23" t="s">
        <v>6861</v>
      </c>
      <c r="N4130" s="20"/>
      <c r="O4130" s="20"/>
      <c r="P4130" s="20"/>
      <c r="Q4130" s="20"/>
      <c r="R4130" s="20"/>
    </row>
    <row r="4131" spans="1:18">
      <c r="A4131" s="20"/>
      <c r="B4131" s="25" t="s">
        <v>17</v>
      </c>
      <c r="C4131" s="25"/>
      <c r="D4131" s="25" t="s">
        <v>6870</v>
      </c>
      <c r="E4131" s="25"/>
      <c r="F4131" s="25"/>
      <c r="G4131" s="25"/>
      <c r="H4131" s="25" t="s">
        <v>17</v>
      </c>
      <c r="I4131" s="25" t="s">
        <v>17</v>
      </c>
      <c r="J4131" s="25" t="s">
        <v>17</v>
      </c>
      <c r="K4131" s="25" t="s">
        <v>17</v>
      </c>
      <c r="L4131" s="25" t="s">
        <v>17</v>
      </c>
      <c r="M4131" s="26" t="s">
        <v>17</v>
      </c>
      <c r="N4131" s="20"/>
      <c r="O4131" s="20"/>
      <c r="P4131" s="20"/>
      <c r="Q4131" s="20"/>
      <c r="R4131" s="20"/>
    </row>
    <row r="4132" spans="1:18">
      <c r="A4132" s="20"/>
      <c r="B4132" s="22" t="s">
        <v>247</v>
      </c>
      <c r="C4132" s="22"/>
      <c r="D4132" s="22" t="s">
        <v>6871</v>
      </c>
      <c r="E4132" s="22"/>
      <c r="F4132" s="22"/>
      <c r="G4132" s="22"/>
      <c r="H4132" s="22" t="s">
        <v>6848</v>
      </c>
      <c r="I4132" s="22" t="s">
        <v>6872</v>
      </c>
      <c r="J4132" s="22" t="s">
        <v>5</v>
      </c>
      <c r="K4132" s="22" t="s">
        <v>39</v>
      </c>
      <c r="L4132" s="22" t="s">
        <v>6873</v>
      </c>
      <c r="M4132" s="23" t="s">
        <v>6873</v>
      </c>
      <c r="N4132" s="20"/>
      <c r="O4132" s="20"/>
      <c r="P4132" s="20"/>
      <c r="Q4132" s="20"/>
      <c r="R4132" s="20"/>
    </row>
    <row r="4133" spans="1:18">
      <c r="A4133" s="20"/>
      <c r="B4133" s="22" t="s">
        <v>6837</v>
      </c>
      <c r="C4133" s="22"/>
      <c r="D4133" s="22" t="s">
        <v>6838</v>
      </c>
      <c r="E4133" s="22"/>
      <c r="F4133" s="22"/>
      <c r="G4133" s="22"/>
      <c r="H4133" s="22" t="s">
        <v>6839</v>
      </c>
      <c r="I4133" s="22" t="s">
        <v>6840</v>
      </c>
      <c r="J4133" s="22" t="s">
        <v>6841</v>
      </c>
      <c r="K4133" s="22" t="s">
        <v>6842</v>
      </c>
      <c r="L4133" s="22" t="s">
        <v>6843</v>
      </c>
      <c r="M4133" s="23" t="s">
        <v>6844</v>
      </c>
      <c r="N4133" s="20"/>
      <c r="O4133" s="20"/>
      <c r="P4133" s="20"/>
      <c r="Q4133" s="20"/>
      <c r="R4133" s="20"/>
    </row>
    <row r="4134" spans="1:18">
      <c r="A4134" s="20"/>
      <c r="B4134" s="25" t="s">
        <v>17</v>
      </c>
      <c r="C4134" s="25"/>
      <c r="D4134" s="25" t="s">
        <v>6845</v>
      </c>
      <c r="E4134" s="25"/>
      <c r="F4134" s="25"/>
      <c r="G4134" s="25"/>
      <c r="H4134" s="25" t="s">
        <v>17</v>
      </c>
      <c r="I4134" s="25" t="s">
        <v>17</v>
      </c>
      <c r="J4134" s="25" t="s">
        <v>17</v>
      </c>
      <c r="K4134" s="25" t="s">
        <v>17</v>
      </c>
      <c r="L4134" s="25" t="s">
        <v>17</v>
      </c>
      <c r="M4134" s="26" t="s">
        <v>17</v>
      </c>
      <c r="N4134" s="20"/>
      <c r="O4134" s="20"/>
      <c r="P4134" s="20"/>
      <c r="Q4134" s="20"/>
      <c r="R4134" s="20"/>
    </row>
    <row r="4135" spans="1:18">
      <c r="A4135" s="20"/>
      <c r="B4135" s="22" t="s">
        <v>6846</v>
      </c>
      <c r="C4135" s="22"/>
      <c r="D4135" s="22" t="s">
        <v>6847</v>
      </c>
      <c r="E4135" s="22"/>
      <c r="F4135" s="22"/>
      <c r="G4135" s="22"/>
      <c r="H4135" s="22" t="s">
        <v>6848</v>
      </c>
      <c r="I4135" s="22" t="s">
        <v>6849</v>
      </c>
      <c r="J4135" s="22" t="s">
        <v>622</v>
      </c>
      <c r="K4135" s="22" t="s">
        <v>247</v>
      </c>
      <c r="L4135" s="22" t="s">
        <v>155</v>
      </c>
      <c r="M4135" s="23" t="s">
        <v>2043</v>
      </c>
      <c r="N4135" s="20"/>
      <c r="O4135" s="20"/>
      <c r="P4135" s="20"/>
      <c r="Q4135" s="20"/>
      <c r="R4135" s="20"/>
    </row>
    <row r="4136" spans="1:18">
      <c r="A4136" s="20"/>
      <c r="B4136" s="25" t="s">
        <v>17</v>
      </c>
      <c r="C4136" s="25"/>
      <c r="D4136" s="25" t="s">
        <v>6850</v>
      </c>
      <c r="E4136" s="25"/>
      <c r="F4136" s="25"/>
      <c r="G4136" s="25"/>
      <c r="H4136" s="25" t="s">
        <v>17</v>
      </c>
      <c r="I4136" s="25" t="s">
        <v>17</v>
      </c>
      <c r="J4136" s="25" t="s">
        <v>17</v>
      </c>
      <c r="K4136" s="25" t="s">
        <v>17</v>
      </c>
      <c r="L4136" s="25" t="s">
        <v>17</v>
      </c>
      <c r="M4136" s="26" t="s">
        <v>17</v>
      </c>
      <c r="N4136" s="20"/>
      <c r="O4136" s="20"/>
      <c r="P4136" s="20"/>
      <c r="Q4136" s="20"/>
      <c r="R4136" s="20"/>
    </row>
    <row r="4137" spans="1:18">
      <c r="A4137" s="20"/>
      <c r="B4137" s="22" t="s">
        <v>6846</v>
      </c>
      <c r="C4137" s="22"/>
      <c r="D4137" s="22" t="s">
        <v>6851</v>
      </c>
      <c r="E4137" s="22"/>
      <c r="F4137" s="22"/>
      <c r="G4137" s="22"/>
      <c r="H4137" s="22" t="s">
        <v>6848</v>
      </c>
      <c r="I4137" s="22" t="s">
        <v>6852</v>
      </c>
      <c r="J4137" s="22" t="s">
        <v>622</v>
      </c>
      <c r="K4137" s="22" t="s">
        <v>247</v>
      </c>
      <c r="L4137" s="22" t="s">
        <v>155</v>
      </c>
      <c r="M4137" s="23" t="s">
        <v>2043</v>
      </c>
      <c r="N4137" s="20"/>
      <c r="O4137" s="20"/>
      <c r="P4137" s="20"/>
      <c r="Q4137" s="20"/>
      <c r="R4137" s="20"/>
    </row>
    <row r="4138" spans="1:18">
      <c r="A4138" s="20"/>
      <c r="B4138" s="25" t="s">
        <v>17</v>
      </c>
      <c r="C4138" s="25"/>
      <c r="D4138" s="25" t="s">
        <v>6853</v>
      </c>
      <c r="E4138" s="25"/>
      <c r="F4138" s="25"/>
      <c r="G4138" s="25"/>
      <c r="H4138" s="25" t="s">
        <v>6854</v>
      </c>
      <c r="I4138" s="25" t="s">
        <v>6855</v>
      </c>
      <c r="J4138" s="25" t="s">
        <v>17</v>
      </c>
      <c r="K4138" s="25" t="s">
        <v>17</v>
      </c>
      <c r="L4138" s="25" t="s">
        <v>17</v>
      </c>
      <c r="M4138" s="26" t="s">
        <v>17</v>
      </c>
      <c r="N4138" s="20"/>
      <c r="O4138" s="20"/>
      <c r="P4138" s="20"/>
      <c r="Q4138" s="20"/>
      <c r="R4138" s="20"/>
    </row>
    <row r="4139" spans="1:18">
      <c r="A4139" s="20"/>
      <c r="B4139" s="22" t="s">
        <v>6856</v>
      </c>
      <c r="C4139" s="22"/>
      <c r="D4139" s="22" t="s">
        <v>6857</v>
      </c>
      <c r="E4139" s="22"/>
      <c r="F4139" s="22"/>
      <c r="G4139" s="22"/>
      <c r="H4139" s="22" t="s">
        <v>6848</v>
      </c>
      <c r="I4139" s="22" t="s">
        <v>6852</v>
      </c>
      <c r="J4139" s="22" t="s">
        <v>39</v>
      </c>
      <c r="K4139" s="22" t="s">
        <v>636</v>
      </c>
      <c r="L4139" s="22" t="s">
        <v>1888</v>
      </c>
      <c r="M4139" s="23" t="s">
        <v>1363</v>
      </c>
      <c r="N4139" s="20"/>
      <c r="O4139" s="20"/>
      <c r="P4139" s="20"/>
      <c r="Q4139" s="20"/>
      <c r="R4139" s="20"/>
    </row>
    <row r="4140" spans="1:18">
      <c r="A4140" s="20"/>
      <c r="B4140" s="25" t="s">
        <v>17</v>
      </c>
      <c r="C4140" s="25"/>
      <c r="D4140" s="25" t="s">
        <v>6858</v>
      </c>
      <c r="E4140" s="25"/>
      <c r="F4140" s="25"/>
      <c r="G4140" s="25"/>
      <c r="H4140" s="25" t="s">
        <v>6859</v>
      </c>
      <c r="I4140" s="25" t="s">
        <v>17</v>
      </c>
      <c r="J4140" s="25" t="s">
        <v>17</v>
      </c>
      <c r="K4140" s="25" t="s">
        <v>17</v>
      </c>
      <c r="L4140" s="25" t="s">
        <v>17</v>
      </c>
      <c r="M4140" s="26" t="s">
        <v>17</v>
      </c>
      <c r="N4140" s="20"/>
      <c r="O4140" s="20"/>
      <c r="P4140" s="20"/>
      <c r="Q4140" s="20"/>
      <c r="R4140" s="20"/>
    </row>
    <row r="4141" spans="1:18">
      <c r="A4141" s="20"/>
      <c r="B4141" s="22" t="s">
        <v>6860</v>
      </c>
      <c r="C4141" s="22"/>
      <c r="D4141" s="22" t="s">
        <v>6857</v>
      </c>
      <c r="E4141" s="22"/>
      <c r="F4141" s="22"/>
      <c r="G4141" s="22"/>
      <c r="H4141" s="22" t="s">
        <v>6848</v>
      </c>
      <c r="I4141" s="22" t="s">
        <v>6852</v>
      </c>
      <c r="J4141" s="22" t="s">
        <v>39</v>
      </c>
      <c r="K4141" s="22" t="s">
        <v>636</v>
      </c>
      <c r="L4141" s="22" t="s">
        <v>612</v>
      </c>
      <c r="M4141" s="23" t="s">
        <v>6861</v>
      </c>
      <c r="N4141" s="20"/>
      <c r="O4141" s="20"/>
      <c r="P4141" s="20"/>
      <c r="Q4141" s="20"/>
      <c r="R4141" s="20"/>
    </row>
    <row r="4142" spans="1:18">
      <c r="A4142" s="20"/>
      <c r="B4142" s="25" t="s">
        <v>17</v>
      </c>
      <c r="C4142" s="25"/>
      <c r="D4142" s="25" t="s">
        <v>6862</v>
      </c>
      <c r="E4142" s="25"/>
      <c r="F4142" s="25"/>
      <c r="G4142" s="25"/>
      <c r="H4142" s="25" t="s">
        <v>6863</v>
      </c>
      <c r="I4142" s="25" t="s">
        <v>17</v>
      </c>
      <c r="J4142" s="25" t="s">
        <v>17</v>
      </c>
      <c r="K4142" s="25" t="s">
        <v>17</v>
      </c>
      <c r="L4142" s="25" t="s">
        <v>17</v>
      </c>
      <c r="M4142" s="26" t="s">
        <v>17</v>
      </c>
      <c r="N4142" s="20"/>
      <c r="O4142" s="20"/>
      <c r="P4142" s="20"/>
      <c r="Q4142" s="20"/>
      <c r="R4142" s="20"/>
    </row>
    <row r="4143" spans="1:18">
      <c r="A4143" s="20"/>
      <c r="B4143" s="22" t="s">
        <v>6864</v>
      </c>
      <c r="C4143" s="22"/>
      <c r="D4143" s="22" t="s">
        <v>6865</v>
      </c>
      <c r="E4143" s="22"/>
      <c r="F4143" s="22"/>
      <c r="G4143" s="22"/>
      <c r="H4143" s="22" t="s">
        <v>6848</v>
      </c>
      <c r="I4143" s="22" t="s">
        <v>1860</v>
      </c>
      <c r="J4143" s="22" t="s">
        <v>6866</v>
      </c>
      <c r="K4143" s="22" t="s">
        <v>636</v>
      </c>
      <c r="L4143" s="22" t="s">
        <v>1579</v>
      </c>
      <c r="M4143" s="23" t="s">
        <v>6867</v>
      </c>
      <c r="N4143" s="20"/>
      <c r="O4143" s="20"/>
      <c r="P4143" s="20"/>
      <c r="Q4143" s="20"/>
      <c r="R4143" s="20"/>
    </row>
    <row r="4144" spans="1:18">
      <c r="A4144" s="20"/>
      <c r="B4144" s="25" t="s">
        <v>17</v>
      </c>
      <c r="C4144" s="25"/>
      <c r="D4144" s="25" t="s">
        <v>6868</v>
      </c>
      <c r="E4144" s="25"/>
      <c r="F4144" s="25"/>
      <c r="G4144" s="25"/>
      <c r="H4144" s="25" t="s">
        <v>17</v>
      </c>
      <c r="I4144" s="25" t="s">
        <v>17</v>
      </c>
      <c r="J4144" s="25" t="s">
        <v>17</v>
      </c>
      <c r="K4144" s="25" t="s">
        <v>17</v>
      </c>
      <c r="L4144" s="25" t="s">
        <v>17</v>
      </c>
      <c r="M4144" s="26" t="s">
        <v>17</v>
      </c>
      <c r="N4144" s="20"/>
      <c r="O4144" s="20"/>
      <c r="P4144" s="20"/>
      <c r="Q4144" s="20"/>
      <c r="R4144" s="20"/>
    </row>
    <row r="4145" spans="1:18">
      <c r="A4145" s="20"/>
      <c r="B4145" s="22" t="s">
        <v>6856</v>
      </c>
      <c r="C4145" s="22"/>
      <c r="D4145" s="22" t="s">
        <v>6869</v>
      </c>
      <c r="E4145" s="22"/>
      <c r="F4145" s="22"/>
      <c r="G4145" s="22"/>
      <c r="H4145" s="22" t="s">
        <v>6848</v>
      </c>
      <c r="I4145" s="22" t="s">
        <v>6852</v>
      </c>
      <c r="J4145" s="22" t="s">
        <v>39</v>
      </c>
      <c r="K4145" s="22" t="s">
        <v>3551</v>
      </c>
      <c r="L4145" s="22" t="s">
        <v>612</v>
      </c>
      <c r="M4145" s="23" t="s">
        <v>6861</v>
      </c>
      <c r="N4145" s="20"/>
      <c r="O4145" s="20"/>
      <c r="P4145" s="20"/>
      <c r="Q4145" s="20"/>
      <c r="R4145" s="20"/>
    </row>
    <row r="4146" spans="1:18">
      <c r="A4146" s="20"/>
      <c r="B4146" s="25" t="s">
        <v>17</v>
      </c>
      <c r="C4146" s="25"/>
      <c r="D4146" s="25" t="s">
        <v>6870</v>
      </c>
      <c r="E4146" s="25"/>
      <c r="F4146" s="25"/>
      <c r="G4146" s="25"/>
      <c r="H4146" s="25" t="s">
        <v>17</v>
      </c>
      <c r="I4146" s="25" t="s">
        <v>17</v>
      </c>
      <c r="J4146" s="25" t="s">
        <v>17</v>
      </c>
      <c r="K4146" s="25" t="s">
        <v>17</v>
      </c>
      <c r="L4146" s="25" t="s">
        <v>17</v>
      </c>
      <c r="M4146" s="26" t="s">
        <v>17</v>
      </c>
      <c r="N4146" s="20"/>
      <c r="O4146" s="20"/>
      <c r="P4146" s="20"/>
      <c r="Q4146" s="20"/>
      <c r="R4146" s="20"/>
    </row>
    <row r="4147" spans="1:18">
      <c r="A4147" s="20"/>
      <c r="B4147" s="22" t="s">
        <v>247</v>
      </c>
      <c r="C4147" s="22"/>
      <c r="D4147" s="22" t="s">
        <v>6871</v>
      </c>
      <c r="E4147" s="22"/>
      <c r="F4147" s="22"/>
      <c r="G4147" s="22"/>
      <c r="H4147" s="22" t="s">
        <v>6848</v>
      </c>
      <c r="I4147" s="22" t="s">
        <v>6872</v>
      </c>
      <c r="J4147" s="22" t="s">
        <v>5</v>
      </c>
      <c r="K4147" s="22" t="s">
        <v>39</v>
      </c>
      <c r="L4147" s="22" t="s">
        <v>6873</v>
      </c>
      <c r="M4147" s="23" t="s">
        <v>6873</v>
      </c>
      <c r="N4147" s="20"/>
      <c r="O4147" s="20"/>
      <c r="P4147" s="20"/>
      <c r="Q4147" s="20"/>
      <c r="R4147" s="20"/>
    </row>
    <row r="4148" spans="1:18">
      <c r="A4148" s="20"/>
      <c r="B4148" s="22" t="s">
        <v>6837</v>
      </c>
      <c r="C4148" s="22"/>
      <c r="D4148" s="22" t="s">
        <v>6838</v>
      </c>
      <c r="E4148" s="22"/>
      <c r="F4148" s="22"/>
      <c r="G4148" s="22"/>
      <c r="H4148" s="22"/>
      <c r="I4148" s="22" t="s">
        <v>6839</v>
      </c>
      <c r="J4148" s="22"/>
      <c r="K4148" s="22" t="s">
        <v>6874</v>
      </c>
      <c r="L4148" s="22"/>
      <c r="M4148" s="22"/>
      <c r="N4148" s="22" t="s">
        <v>6875</v>
      </c>
      <c r="O4148" s="22"/>
      <c r="P4148" s="22" t="s">
        <v>3074</v>
      </c>
      <c r="Q4148" s="22" t="s">
        <v>6843</v>
      </c>
      <c r="R4148" s="23" t="s">
        <v>6844</v>
      </c>
    </row>
    <row r="4149" spans="1:18">
      <c r="A4149" s="20"/>
      <c r="B4149" s="25"/>
      <c r="C4149" s="25"/>
      <c r="D4149" s="25" t="s">
        <v>2511</v>
      </c>
      <c r="E4149" s="25"/>
      <c r="F4149" s="25"/>
      <c r="G4149" s="25"/>
      <c r="H4149" s="25"/>
      <c r="I4149" s="25" t="s">
        <v>2511</v>
      </c>
      <c r="J4149" s="25"/>
      <c r="K4149" s="25"/>
      <c r="L4149" s="25"/>
      <c r="M4149" s="25"/>
      <c r="N4149" s="25"/>
      <c r="O4149" s="25"/>
      <c r="P4149" s="25"/>
      <c r="Q4149" s="25"/>
      <c r="R4149" s="26"/>
    </row>
    <row r="4150" spans="1:18">
      <c r="A4150" s="20"/>
      <c r="B4150" s="22"/>
      <c r="C4150" s="22"/>
      <c r="D4150" s="22" t="s">
        <v>6876</v>
      </c>
      <c r="E4150" s="22"/>
      <c r="F4150" s="22"/>
      <c r="G4150" s="22"/>
      <c r="H4150" s="22"/>
      <c r="I4150" s="22" t="s">
        <v>6877</v>
      </c>
      <c r="J4150" s="22"/>
      <c r="K4150" s="22"/>
      <c r="L4150" s="22"/>
      <c r="M4150" s="22"/>
      <c r="N4150" s="22"/>
      <c r="O4150" s="22"/>
      <c r="P4150" s="22"/>
      <c r="Q4150" s="22"/>
      <c r="R4150" s="23"/>
    </row>
    <row r="4151" spans="1:18">
      <c r="A4151" s="20"/>
      <c r="B4151" s="25" t="s">
        <v>6878</v>
      </c>
      <c r="C4151" s="25"/>
      <c r="D4151" s="25" t="s">
        <v>6847</v>
      </c>
      <c r="E4151" s="25"/>
      <c r="F4151" s="25"/>
      <c r="G4151" s="25"/>
      <c r="H4151" s="25"/>
      <c r="I4151" s="25" t="s">
        <v>6879</v>
      </c>
      <c r="J4151" s="25"/>
      <c r="K4151" s="25" t="s">
        <v>6849</v>
      </c>
      <c r="L4151" s="25"/>
      <c r="M4151" s="25"/>
      <c r="N4151" s="25" t="s">
        <v>622</v>
      </c>
      <c r="O4151" s="25"/>
      <c r="P4151" s="25" t="s">
        <v>247</v>
      </c>
      <c r="Q4151" s="25" t="s">
        <v>679</v>
      </c>
      <c r="R4151" s="26" t="s">
        <v>1948</v>
      </c>
    </row>
    <row r="4152" spans="1:18">
      <c r="A4152" s="20"/>
      <c r="B4152" s="22" t="s">
        <v>17</v>
      </c>
      <c r="C4152" s="22"/>
      <c r="D4152" s="22" t="s">
        <v>2511</v>
      </c>
      <c r="E4152" s="22"/>
      <c r="F4152" s="22"/>
      <c r="G4152" s="22"/>
      <c r="H4152" s="22"/>
      <c r="I4152" s="22" t="s">
        <v>2511</v>
      </c>
      <c r="J4152" s="22"/>
      <c r="K4152" s="22" t="s">
        <v>2511</v>
      </c>
      <c r="L4152" s="22"/>
      <c r="M4152" s="22"/>
      <c r="N4152" s="22"/>
      <c r="O4152" s="22"/>
      <c r="P4152" s="22"/>
      <c r="Q4152" s="22"/>
      <c r="R4152" s="23" t="s">
        <v>17</v>
      </c>
    </row>
    <row r="4153" spans="1:18">
      <c r="A4153" s="20"/>
      <c r="B4153" s="25"/>
      <c r="C4153" s="25"/>
      <c r="D4153" s="25" t="s">
        <v>6880</v>
      </c>
      <c r="E4153" s="25"/>
      <c r="F4153" s="25"/>
      <c r="G4153" s="25"/>
      <c r="H4153" s="25"/>
      <c r="I4153" s="25" t="s">
        <v>6881</v>
      </c>
      <c r="J4153" s="25"/>
      <c r="K4153" s="25" t="s">
        <v>6882</v>
      </c>
      <c r="L4153" s="25"/>
      <c r="M4153" s="25"/>
      <c r="N4153" s="25"/>
      <c r="O4153" s="25"/>
      <c r="P4153" s="25"/>
      <c r="Q4153" s="25"/>
      <c r="R4153" s="26"/>
    </row>
    <row r="4154" spans="1:18">
      <c r="A4154" s="20"/>
      <c r="B4154" s="22" t="s">
        <v>6878</v>
      </c>
      <c r="C4154" s="22"/>
      <c r="D4154" s="22" t="s">
        <v>6851</v>
      </c>
      <c r="E4154" s="22"/>
      <c r="F4154" s="22"/>
      <c r="G4154" s="22"/>
      <c r="H4154" s="22"/>
      <c r="I4154" s="22" t="s">
        <v>6879</v>
      </c>
      <c r="J4154" s="22"/>
      <c r="K4154" s="22" t="s">
        <v>6849</v>
      </c>
      <c r="L4154" s="22"/>
      <c r="M4154" s="22"/>
      <c r="N4154" s="22" t="s">
        <v>622</v>
      </c>
      <c r="O4154" s="22"/>
      <c r="P4154" s="22" t="s">
        <v>247</v>
      </c>
      <c r="Q4154" s="22" t="s">
        <v>679</v>
      </c>
      <c r="R4154" s="23" t="s">
        <v>1948</v>
      </c>
    </row>
    <row r="4155" spans="1:18">
      <c r="A4155" s="20"/>
      <c r="B4155" s="25"/>
      <c r="C4155" s="25"/>
      <c r="D4155" s="25" t="s">
        <v>2511</v>
      </c>
      <c r="E4155" s="25"/>
      <c r="F4155" s="25"/>
      <c r="G4155" s="25"/>
      <c r="H4155" s="25"/>
      <c r="I4155" s="25" t="s">
        <v>2511</v>
      </c>
      <c r="J4155" s="25"/>
      <c r="K4155" s="25" t="s">
        <v>2511</v>
      </c>
      <c r="L4155" s="25"/>
      <c r="M4155" s="25"/>
      <c r="N4155" s="25" t="s">
        <v>2511</v>
      </c>
      <c r="O4155" s="25"/>
      <c r="P4155" s="25" t="s">
        <v>2511</v>
      </c>
      <c r="Q4155" s="25" t="s">
        <v>2511</v>
      </c>
      <c r="R4155" s="26" t="s">
        <v>2511</v>
      </c>
    </row>
    <row r="4156" spans="1:18">
      <c r="A4156" s="20"/>
      <c r="B4156" s="22"/>
      <c r="C4156" s="22"/>
      <c r="D4156" s="22" t="s">
        <v>6883</v>
      </c>
      <c r="E4156" s="22"/>
      <c r="F4156" s="22"/>
      <c r="G4156" s="22" t="s">
        <v>6884</v>
      </c>
      <c r="H4156" s="22"/>
      <c r="I4156" s="22" t="s">
        <v>6885</v>
      </c>
      <c r="J4156" s="22"/>
      <c r="K4156" s="22" t="s">
        <v>6886</v>
      </c>
      <c r="L4156" s="22" t="s">
        <v>6887</v>
      </c>
      <c r="M4156" s="22" t="s">
        <v>6888</v>
      </c>
      <c r="N4156" s="22"/>
      <c r="O4156" s="22" t="s">
        <v>6889</v>
      </c>
      <c r="P4156" s="22"/>
      <c r="Q4156" s="22" t="s">
        <v>6890</v>
      </c>
      <c r="R4156" s="23" t="s">
        <v>6891</v>
      </c>
    </row>
    <row r="4157" spans="1:18">
      <c r="A4157" s="20"/>
      <c r="B4157" s="25" t="s">
        <v>6892</v>
      </c>
      <c r="C4157" s="25"/>
      <c r="D4157" s="25" t="s">
        <v>6857</v>
      </c>
      <c r="E4157" s="25"/>
      <c r="F4157" s="25"/>
      <c r="G4157" s="25"/>
      <c r="H4157" s="25"/>
      <c r="I4157" s="25" t="s">
        <v>6893</v>
      </c>
      <c r="J4157" s="25" t="s">
        <v>6894</v>
      </c>
      <c r="K4157" s="25" t="s">
        <v>6852</v>
      </c>
      <c r="L4157" s="25"/>
      <c r="M4157" s="25"/>
      <c r="N4157" s="25" t="s">
        <v>39</v>
      </c>
      <c r="O4157" s="25"/>
      <c r="P4157" s="25" t="s">
        <v>636</v>
      </c>
      <c r="Q4157" s="25" t="s">
        <v>612</v>
      </c>
      <c r="R4157" s="26" t="s">
        <v>6861</v>
      </c>
    </row>
    <row r="4158" spans="1:18">
      <c r="A4158" s="20"/>
      <c r="B4158" s="22" t="s">
        <v>17</v>
      </c>
      <c r="C4158" s="22"/>
      <c r="D4158" s="22" t="s">
        <v>2511</v>
      </c>
      <c r="E4158" s="22"/>
      <c r="F4158" s="22"/>
      <c r="G4158" s="22"/>
      <c r="H4158" s="22"/>
      <c r="I4158" s="22"/>
      <c r="J4158" s="22"/>
      <c r="K4158" s="22"/>
      <c r="L4158" s="22"/>
      <c r="M4158" s="22"/>
      <c r="N4158" s="22"/>
      <c r="O4158" s="22"/>
      <c r="P4158" s="22"/>
      <c r="Q4158" s="22"/>
      <c r="R4158" s="23" t="s">
        <v>17</v>
      </c>
    </row>
    <row r="4159" spans="1:18">
      <c r="A4159" s="20"/>
      <c r="B4159" s="25"/>
      <c r="C4159" s="25"/>
      <c r="D4159" s="25" t="s">
        <v>6895</v>
      </c>
      <c r="E4159" s="25"/>
      <c r="F4159" s="25"/>
      <c r="G4159" s="25"/>
      <c r="H4159" s="25"/>
      <c r="I4159" s="25"/>
      <c r="J4159" s="25"/>
      <c r="K4159" s="25"/>
      <c r="L4159" s="25"/>
      <c r="M4159" s="25"/>
      <c r="N4159" s="25"/>
      <c r="O4159" s="25"/>
      <c r="P4159" s="25"/>
      <c r="Q4159" s="25"/>
      <c r="R4159" s="26"/>
    </row>
    <row r="4160" spans="1:18">
      <c r="A4160" s="20"/>
      <c r="B4160" s="22" t="s">
        <v>6896</v>
      </c>
      <c r="C4160" s="22"/>
      <c r="D4160" s="22" t="s">
        <v>6857</v>
      </c>
      <c r="E4160" s="22"/>
      <c r="F4160" s="22"/>
      <c r="G4160" s="22"/>
      <c r="H4160" s="22"/>
      <c r="I4160" s="22" t="s">
        <v>6897</v>
      </c>
      <c r="J4160" s="22"/>
      <c r="K4160" s="22" t="s">
        <v>6849</v>
      </c>
      <c r="L4160" s="22"/>
      <c r="M4160" s="22"/>
      <c r="N4160" s="22" t="s">
        <v>39</v>
      </c>
      <c r="O4160" s="22"/>
      <c r="P4160" s="22" t="s">
        <v>636</v>
      </c>
      <c r="Q4160" s="22" t="s">
        <v>3176</v>
      </c>
      <c r="R4160" s="23" t="s">
        <v>1954</v>
      </c>
    </row>
    <row r="4161" spans="1:19">
      <c r="A4161" s="20"/>
      <c r="B4161" s="25"/>
      <c r="C4161" s="25"/>
      <c r="D4161" s="25" t="s">
        <v>2511</v>
      </c>
      <c r="E4161" s="25"/>
      <c r="F4161" s="25"/>
      <c r="G4161" s="25"/>
      <c r="H4161" s="25"/>
      <c r="I4161" s="25" t="s">
        <v>2511</v>
      </c>
      <c r="J4161" s="25"/>
      <c r="K4161" s="25" t="s">
        <v>2511</v>
      </c>
      <c r="L4161" s="25"/>
      <c r="M4161" s="25"/>
      <c r="N4161" s="25"/>
      <c r="O4161" s="25"/>
      <c r="P4161" s="25"/>
      <c r="Q4161" s="25"/>
      <c r="R4161" s="26"/>
    </row>
    <row r="4162" spans="1:19">
      <c r="A4162" s="20"/>
      <c r="B4162" s="22"/>
      <c r="C4162" s="22"/>
      <c r="D4162" s="22" t="s">
        <v>6898</v>
      </c>
      <c r="E4162" s="22"/>
      <c r="F4162" s="22"/>
      <c r="G4162" s="22" t="s">
        <v>6899</v>
      </c>
      <c r="H4162" s="22"/>
      <c r="I4162" s="22" t="s">
        <v>6900</v>
      </c>
      <c r="J4162" s="22"/>
      <c r="K4162" s="22" t="s">
        <v>6901</v>
      </c>
      <c r="L4162" s="22"/>
      <c r="M4162" s="22"/>
      <c r="N4162" s="22"/>
      <c r="O4162" s="22"/>
      <c r="P4162" s="22"/>
      <c r="Q4162" s="22"/>
      <c r="R4162" s="23"/>
    </row>
    <row r="4163" spans="1:19">
      <c r="A4163" s="20"/>
      <c r="B4163" s="25" t="s">
        <v>6902</v>
      </c>
      <c r="C4163" s="25"/>
      <c r="D4163" s="25" t="s">
        <v>6903</v>
      </c>
      <c r="E4163" s="25"/>
      <c r="F4163" s="25"/>
      <c r="G4163" s="25"/>
      <c r="H4163" s="25"/>
      <c r="I4163" s="25" t="s">
        <v>6879</v>
      </c>
      <c r="J4163" s="25"/>
      <c r="K4163" s="25" t="s">
        <v>6849</v>
      </c>
      <c r="L4163" s="25"/>
      <c r="M4163" s="25"/>
      <c r="N4163" s="25" t="s">
        <v>39</v>
      </c>
      <c r="O4163" s="25"/>
      <c r="P4163" s="25" t="s">
        <v>636</v>
      </c>
      <c r="Q4163" s="25" t="s">
        <v>3183</v>
      </c>
      <c r="R4163" s="26" t="s">
        <v>1976</v>
      </c>
    </row>
    <row r="4164" spans="1:19">
      <c r="A4164" s="20"/>
      <c r="B4164" s="22"/>
      <c r="C4164" s="22"/>
      <c r="D4164" s="22" t="s">
        <v>2511</v>
      </c>
      <c r="E4164" s="22"/>
      <c r="F4164" s="22"/>
      <c r="G4164" s="22"/>
      <c r="H4164" s="22"/>
      <c r="I4164" s="22" t="s">
        <v>2511</v>
      </c>
      <c r="J4164" s="22"/>
      <c r="K4164" s="22"/>
      <c r="L4164" s="22"/>
      <c r="M4164" s="22"/>
      <c r="N4164" s="22"/>
      <c r="O4164" s="22"/>
      <c r="P4164" s="22"/>
      <c r="Q4164" s="22"/>
      <c r="R4164" s="23"/>
    </row>
    <row r="4165" spans="1:19">
      <c r="A4165" s="20"/>
      <c r="B4165" s="25" t="s">
        <v>17</v>
      </c>
      <c r="C4165" s="25"/>
      <c r="D4165" s="25" t="s">
        <v>6904</v>
      </c>
      <c r="E4165" s="25"/>
      <c r="F4165" s="25" t="s">
        <v>6837</v>
      </c>
      <c r="G4165" s="25"/>
      <c r="H4165" s="25"/>
      <c r="I4165" s="25" t="s">
        <v>6905</v>
      </c>
      <c r="J4165" s="25"/>
      <c r="K4165" s="25"/>
      <c r="L4165" s="25"/>
      <c r="M4165" s="25"/>
      <c r="N4165" s="25"/>
      <c r="O4165" s="25"/>
      <c r="P4165" s="25"/>
      <c r="Q4165" s="25"/>
      <c r="R4165" s="26" t="s">
        <v>17</v>
      </c>
    </row>
    <row r="4166" spans="1:19">
      <c r="A4166" s="20"/>
      <c r="B4166" s="22" t="s">
        <v>6906</v>
      </c>
      <c r="C4166" s="22"/>
      <c r="D4166" s="22" t="s">
        <v>6903</v>
      </c>
      <c r="E4166" s="22"/>
      <c r="F4166" s="22"/>
      <c r="G4166" s="22"/>
      <c r="H4166" s="22" t="s">
        <v>6907</v>
      </c>
      <c r="I4166" s="22" t="s">
        <v>6908</v>
      </c>
      <c r="J4166" s="22"/>
      <c r="K4166" s="22" t="s">
        <v>6872</v>
      </c>
      <c r="L4166" s="22"/>
      <c r="M4166" s="22"/>
      <c r="N4166" s="22" t="s">
        <v>39</v>
      </c>
      <c r="O4166" s="22"/>
      <c r="P4166" s="22" t="s">
        <v>636</v>
      </c>
      <c r="Q4166" s="22" t="s">
        <v>594</v>
      </c>
      <c r="R4166" s="23" t="s">
        <v>6909</v>
      </c>
    </row>
    <row r="4167" spans="1:19">
      <c r="A4167" s="20"/>
      <c r="B4167" s="25"/>
      <c r="C4167" s="25"/>
      <c r="D4167" s="25" t="s">
        <v>2511</v>
      </c>
      <c r="E4167" s="25"/>
      <c r="F4167" s="25"/>
      <c r="G4167" s="25"/>
      <c r="H4167" s="25"/>
      <c r="I4167" s="25" t="s">
        <v>2511</v>
      </c>
      <c r="J4167" s="25"/>
      <c r="K4167" s="25" t="s">
        <v>2511</v>
      </c>
      <c r="L4167" s="25"/>
      <c r="M4167" s="25"/>
      <c r="N4167" s="25"/>
      <c r="O4167" s="25"/>
      <c r="P4167" s="25"/>
      <c r="Q4167" s="25"/>
      <c r="R4167" s="26"/>
    </row>
    <row r="4168" spans="1:19">
      <c r="A4168" s="20"/>
      <c r="B4168" s="22" t="s">
        <v>17</v>
      </c>
      <c r="C4168" s="22"/>
      <c r="D4168" s="22" t="s">
        <v>6910</v>
      </c>
      <c r="E4168" s="22"/>
      <c r="F4168" s="22"/>
      <c r="G4168" s="22" t="s">
        <v>6911</v>
      </c>
      <c r="H4168" s="22"/>
      <c r="I4168" s="22" t="s">
        <v>6912</v>
      </c>
      <c r="J4168" s="22"/>
      <c r="K4168" s="22" t="s">
        <v>6913</v>
      </c>
      <c r="L4168" s="22"/>
      <c r="M4168" s="22"/>
      <c r="N4168" s="22"/>
      <c r="O4168" s="22"/>
      <c r="P4168" s="22"/>
      <c r="Q4168" s="22"/>
      <c r="R4168" s="23" t="s">
        <v>17</v>
      </c>
    </row>
    <row r="4169" spans="1:19">
      <c r="A4169" s="20"/>
      <c r="B4169" s="25" t="s">
        <v>6896</v>
      </c>
      <c r="C4169" s="25"/>
      <c r="D4169" s="25" t="s">
        <v>6857</v>
      </c>
      <c r="E4169" s="25"/>
      <c r="F4169" s="25"/>
      <c r="G4169" s="25"/>
      <c r="H4169" s="25"/>
      <c r="I4169" s="25" t="s">
        <v>6879</v>
      </c>
      <c r="J4169" s="25"/>
      <c r="K4169" s="25" t="s">
        <v>6872</v>
      </c>
      <c r="L4169" s="25"/>
      <c r="M4169" s="25"/>
      <c r="N4169" s="25" t="s">
        <v>39</v>
      </c>
      <c r="O4169" s="25"/>
      <c r="P4169" s="25" t="s">
        <v>636</v>
      </c>
      <c r="Q4169" s="25" t="s">
        <v>3176</v>
      </c>
      <c r="R4169" s="26" t="s">
        <v>1954</v>
      </c>
    </row>
    <row r="4170" spans="1:19">
      <c r="A4170" s="20"/>
      <c r="B4170" s="25" t="s">
        <v>6837</v>
      </c>
      <c r="C4170" s="25"/>
      <c r="D4170" s="25" t="s">
        <v>6838</v>
      </c>
      <c r="E4170" s="25"/>
      <c r="F4170" s="25"/>
      <c r="G4170" s="25"/>
      <c r="H4170" s="25"/>
      <c r="I4170" s="25"/>
      <c r="J4170" s="25"/>
      <c r="K4170" s="25"/>
      <c r="L4170" s="25" t="s">
        <v>6839</v>
      </c>
      <c r="M4170" s="25" t="s">
        <v>6840</v>
      </c>
      <c r="N4170" s="25"/>
      <c r="O4170" s="25" t="s">
        <v>6841</v>
      </c>
      <c r="P4170" s="25" t="s">
        <v>6842</v>
      </c>
      <c r="Q4170" s="25" t="s">
        <v>6843</v>
      </c>
      <c r="R4170" s="25" t="s">
        <v>6844</v>
      </c>
      <c r="S4170" s="5"/>
    </row>
    <row r="4171" spans="1:19">
      <c r="A4171" s="20"/>
      <c r="B4171" s="22" t="s">
        <v>17</v>
      </c>
      <c r="C4171" s="22"/>
      <c r="D4171" s="22" t="s">
        <v>6914</v>
      </c>
      <c r="E4171" s="22"/>
      <c r="F4171" s="22"/>
      <c r="G4171" s="22"/>
      <c r="H4171" s="22"/>
      <c r="I4171" s="22"/>
      <c r="J4171" s="22"/>
      <c r="K4171" s="22"/>
      <c r="L4171" s="22" t="s">
        <v>6915</v>
      </c>
      <c r="M4171" s="22" t="s">
        <v>17</v>
      </c>
      <c r="N4171" s="22"/>
      <c r="O4171" s="22" t="s">
        <v>17</v>
      </c>
      <c r="P4171" s="22" t="s">
        <v>17</v>
      </c>
      <c r="Q4171" s="22" t="s">
        <v>17</v>
      </c>
      <c r="R4171" s="22" t="s">
        <v>17</v>
      </c>
      <c r="S4171" s="2"/>
    </row>
    <row r="4172" spans="1:19">
      <c r="A4172" s="20"/>
      <c r="B4172" s="25" t="s">
        <v>6906</v>
      </c>
      <c r="C4172" s="25"/>
      <c r="D4172" s="25" t="s">
        <v>6916</v>
      </c>
      <c r="E4172" s="25"/>
      <c r="F4172" s="25"/>
      <c r="G4172" s="25"/>
      <c r="H4172" s="25"/>
      <c r="I4172" s="25"/>
      <c r="J4172" s="25"/>
      <c r="K4172" s="25"/>
      <c r="L4172" s="25" t="s">
        <v>6848</v>
      </c>
      <c r="M4172" s="25" t="s">
        <v>6849</v>
      </c>
      <c r="N4172" s="25"/>
      <c r="O4172" s="25" t="s">
        <v>39</v>
      </c>
      <c r="P4172" s="25" t="s">
        <v>3551</v>
      </c>
      <c r="Q4172" s="25" t="s">
        <v>594</v>
      </c>
      <c r="R4172" s="25" t="s">
        <v>6909</v>
      </c>
      <c r="S4172" s="5"/>
    </row>
    <row r="4173" spans="1:19">
      <c r="A4173" s="20"/>
      <c r="B4173" s="22" t="s">
        <v>17</v>
      </c>
      <c r="C4173" s="22"/>
      <c r="D4173" s="22" t="s">
        <v>6917</v>
      </c>
      <c r="E4173" s="22"/>
      <c r="F4173" s="22"/>
      <c r="G4173" s="22"/>
      <c r="H4173" s="22"/>
      <c r="I4173" s="22"/>
      <c r="J4173" s="22"/>
      <c r="K4173" s="22"/>
      <c r="L4173" s="22" t="s">
        <v>6918</v>
      </c>
      <c r="M4173" s="22" t="s">
        <v>6919</v>
      </c>
      <c r="N4173" s="22"/>
      <c r="O4173" s="22" t="s">
        <v>17</v>
      </c>
      <c r="P4173" s="22" t="s">
        <v>17</v>
      </c>
      <c r="Q4173" s="22" t="s">
        <v>17</v>
      </c>
      <c r="R4173" s="22" t="s">
        <v>17</v>
      </c>
      <c r="S4173" s="2"/>
    </row>
    <row r="4174" spans="1:19">
      <c r="A4174" s="20"/>
      <c r="B4174" s="25" t="s">
        <v>6896</v>
      </c>
      <c r="C4174" s="25"/>
      <c r="D4174" s="25" t="s">
        <v>6920</v>
      </c>
      <c r="E4174" s="25"/>
      <c r="F4174" s="25"/>
      <c r="G4174" s="25"/>
      <c r="H4174" s="25"/>
      <c r="I4174" s="25"/>
      <c r="J4174" s="25"/>
      <c r="K4174" s="25"/>
      <c r="L4174" s="25" t="s">
        <v>6879</v>
      </c>
      <c r="M4174" s="25" t="s">
        <v>6849</v>
      </c>
      <c r="N4174" s="25"/>
      <c r="O4174" s="25" t="s">
        <v>39</v>
      </c>
      <c r="P4174" s="25" t="s">
        <v>3551</v>
      </c>
      <c r="Q4174" s="25" t="s">
        <v>3176</v>
      </c>
      <c r="R4174" s="25" t="s">
        <v>1954</v>
      </c>
      <c r="S4174" s="5"/>
    </row>
    <row r="4175" spans="1:19">
      <c r="A4175" s="20"/>
      <c r="B4175" s="22" t="s">
        <v>17</v>
      </c>
      <c r="C4175" s="22"/>
      <c r="D4175" s="22" t="s">
        <v>6921</v>
      </c>
      <c r="E4175" s="22"/>
      <c r="F4175" s="22"/>
      <c r="G4175" s="22"/>
      <c r="H4175" s="22"/>
      <c r="I4175" s="22"/>
      <c r="J4175" s="22"/>
      <c r="K4175" s="22"/>
      <c r="L4175" s="22" t="s">
        <v>6922</v>
      </c>
      <c r="M4175" s="22" t="s">
        <v>6923</v>
      </c>
      <c r="N4175" s="22"/>
      <c r="O4175" s="22" t="s">
        <v>6924</v>
      </c>
      <c r="P4175" s="22" t="s">
        <v>6925</v>
      </c>
      <c r="Q4175" s="22" t="s">
        <v>6926</v>
      </c>
      <c r="R4175" s="22" t="s">
        <v>17</v>
      </c>
      <c r="S4175" s="2"/>
    </row>
    <row r="4176" spans="1:19">
      <c r="A4176" s="20"/>
      <c r="B4176" s="25" t="s">
        <v>5907</v>
      </c>
      <c r="C4176" s="25"/>
      <c r="D4176" s="25" t="s">
        <v>6927</v>
      </c>
      <c r="E4176" s="25"/>
      <c r="F4176" s="25"/>
      <c r="G4176" s="25"/>
      <c r="H4176" s="25"/>
      <c r="I4176" s="25"/>
      <c r="J4176" s="25"/>
      <c r="K4176" s="25"/>
      <c r="L4176" s="25" t="s">
        <v>6879</v>
      </c>
      <c r="M4176" s="25" t="s">
        <v>6872</v>
      </c>
      <c r="N4176" s="25"/>
      <c r="O4176" s="25" t="s">
        <v>5</v>
      </c>
      <c r="P4176" s="25" t="s">
        <v>39</v>
      </c>
      <c r="Q4176" s="25" t="s">
        <v>6928</v>
      </c>
      <c r="R4176" s="25" t="s">
        <v>6928</v>
      </c>
      <c r="S4176" s="5"/>
    </row>
    <row r="4177" spans="1:19">
      <c r="A4177" s="20"/>
      <c r="B4177" s="22" t="s">
        <v>17</v>
      </c>
      <c r="C4177" s="22"/>
      <c r="D4177" s="22" t="s">
        <v>6929</v>
      </c>
      <c r="E4177" s="22"/>
      <c r="F4177" s="22"/>
      <c r="G4177" s="22"/>
      <c r="H4177" s="22"/>
      <c r="I4177" s="22"/>
      <c r="J4177" s="22"/>
      <c r="K4177" s="22"/>
      <c r="L4177" s="22" t="s">
        <v>6930</v>
      </c>
      <c r="M4177" s="22" t="s">
        <v>6931</v>
      </c>
      <c r="N4177" s="22"/>
      <c r="O4177" s="22" t="s">
        <v>6932</v>
      </c>
      <c r="P4177" s="22" t="s">
        <v>6933</v>
      </c>
      <c r="Q4177" s="22" t="s">
        <v>17</v>
      </c>
      <c r="R4177" s="22" t="s">
        <v>17</v>
      </c>
      <c r="S4177" s="2"/>
    </row>
    <row r="4178" spans="1:19">
      <c r="A4178" s="20"/>
      <c r="B4178" s="25" t="s">
        <v>5907</v>
      </c>
      <c r="C4178" s="25"/>
      <c r="D4178" s="25" t="s">
        <v>6927</v>
      </c>
      <c r="E4178" s="25"/>
      <c r="F4178" s="25"/>
      <c r="G4178" s="25"/>
      <c r="H4178" s="25"/>
      <c r="I4178" s="25"/>
      <c r="J4178" s="25"/>
      <c r="K4178" s="25"/>
      <c r="L4178" s="25" t="s">
        <v>6879</v>
      </c>
      <c r="M4178" s="25" t="s">
        <v>6872</v>
      </c>
      <c r="N4178" s="25"/>
      <c r="O4178" s="25" t="s">
        <v>5</v>
      </c>
      <c r="P4178" s="25" t="s">
        <v>39</v>
      </c>
      <c r="Q4178" s="25" t="s">
        <v>6928</v>
      </c>
      <c r="R4178" s="25" t="s">
        <v>6928</v>
      </c>
      <c r="S4178" s="5"/>
    </row>
    <row r="4179" spans="1:19">
      <c r="A4179" s="20"/>
      <c r="B4179" s="22" t="s">
        <v>17</v>
      </c>
      <c r="C4179" s="22"/>
      <c r="D4179" s="22" t="s">
        <v>6934</v>
      </c>
      <c r="E4179" s="22"/>
      <c r="F4179" s="22"/>
      <c r="G4179" s="22"/>
      <c r="H4179" s="22"/>
      <c r="I4179" s="22"/>
      <c r="J4179" s="22"/>
      <c r="K4179" s="22"/>
      <c r="L4179" s="22"/>
      <c r="M4179" s="22"/>
      <c r="N4179" s="22"/>
      <c r="O4179" s="22"/>
      <c r="P4179" s="22"/>
      <c r="Q4179" s="22"/>
      <c r="R4179" s="22"/>
      <c r="S4179" s="2"/>
    </row>
    <row r="4180" spans="1:19">
      <c r="A4180" s="20"/>
      <c r="B4180" s="25" t="s">
        <v>6864</v>
      </c>
      <c r="C4180" s="25"/>
      <c r="D4180" s="25" t="s">
        <v>6935</v>
      </c>
      <c r="E4180" s="25"/>
      <c r="F4180" s="25"/>
      <c r="G4180" s="25"/>
      <c r="H4180" s="25"/>
      <c r="I4180" s="25"/>
      <c r="J4180" s="25"/>
      <c r="K4180" s="25"/>
      <c r="L4180" s="25" t="s">
        <v>6936</v>
      </c>
      <c r="M4180" s="25"/>
      <c r="N4180" s="25" t="s">
        <v>6849</v>
      </c>
      <c r="O4180" s="25" t="s">
        <v>6866</v>
      </c>
      <c r="P4180" s="25" t="s">
        <v>636</v>
      </c>
      <c r="Q4180" s="25" t="s">
        <v>1579</v>
      </c>
      <c r="R4180" s="25"/>
      <c r="S4180" s="5">
        <v>552</v>
      </c>
    </row>
    <row r="4181" spans="1:19">
      <c r="A4181" s="20"/>
      <c r="B4181" s="22" t="s">
        <v>6837</v>
      </c>
      <c r="C4181" s="22"/>
      <c r="D4181" s="22" t="s">
        <v>6838</v>
      </c>
      <c r="E4181" s="22"/>
      <c r="F4181" s="22"/>
      <c r="G4181" s="22"/>
      <c r="H4181" s="22" t="s">
        <v>6839</v>
      </c>
      <c r="I4181" s="22"/>
      <c r="J4181" s="22"/>
      <c r="K4181" s="22"/>
      <c r="L4181" s="22" t="s">
        <v>6840</v>
      </c>
      <c r="M4181" s="22"/>
      <c r="N4181" s="22" t="s">
        <v>6841</v>
      </c>
      <c r="O4181" s="22"/>
      <c r="P4181" s="22" t="s">
        <v>3074</v>
      </c>
      <c r="Q4181" s="22"/>
      <c r="R4181" s="22" t="s">
        <v>6843</v>
      </c>
      <c r="S4181" s="2" t="s">
        <v>6844</v>
      </c>
    </row>
    <row r="4182" spans="1:19">
      <c r="A4182" s="20"/>
      <c r="B4182" s="25" t="s">
        <v>17</v>
      </c>
      <c r="C4182" s="25"/>
      <c r="D4182" s="25" t="s">
        <v>2511</v>
      </c>
      <c r="E4182" s="25"/>
      <c r="F4182" s="25"/>
      <c r="G4182" s="25"/>
      <c r="H4182" s="25" t="s">
        <v>6937</v>
      </c>
      <c r="I4182" s="25"/>
      <c r="J4182" s="25"/>
      <c r="K4182" s="25"/>
      <c r="L4182" s="25" t="s">
        <v>6938</v>
      </c>
      <c r="M4182" s="25"/>
      <c r="N4182" s="25" t="s">
        <v>17</v>
      </c>
      <c r="O4182" s="25"/>
      <c r="P4182" s="25"/>
      <c r="Q4182" s="25"/>
      <c r="R4182" s="25" t="s">
        <v>17</v>
      </c>
      <c r="S4182" s="5" t="s">
        <v>17</v>
      </c>
    </row>
    <row r="4183" spans="1:19">
      <c r="A4183" s="20"/>
      <c r="B4183" s="22"/>
      <c r="C4183" s="22"/>
      <c r="D4183" s="22" t="s">
        <v>6939</v>
      </c>
      <c r="E4183" s="22"/>
      <c r="F4183" s="22"/>
      <c r="G4183" s="22"/>
      <c r="H4183" s="22" t="s">
        <v>6940</v>
      </c>
      <c r="I4183" s="22"/>
      <c r="J4183" s="22"/>
      <c r="K4183" s="22"/>
      <c r="L4183" s="22"/>
      <c r="M4183" s="22"/>
      <c r="N4183" s="22"/>
      <c r="O4183" s="22"/>
      <c r="P4183" s="22"/>
      <c r="Q4183" s="22"/>
      <c r="R4183" s="22"/>
      <c r="S4183" s="2"/>
    </row>
    <row r="4184" spans="1:19">
      <c r="A4184" s="20"/>
      <c r="B4184" s="25" t="s">
        <v>6892</v>
      </c>
      <c r="C4184" s="25"/>
      <c r="D4184" s="25" t="s">
        <v>6851</v>
      </c>
      <c r="E4184" s="25"/>
      <c r="F4184" s="25"/>
      <c r="G4184" s="25"/>
      <c r="H4184" s="25" t="s">
        <v>6941</v>
      </c>
      <c r="I4184" s="25"/>
      <c r="J4184" s="25"/>
      <c r="K4184" s="25"/>
      <c r="L4184" s="25" t="s">
        <v>1860</v>
      </c>
      <c r="M4184" s="25"/>
      <c r="N4184" s="25" t="s">
        <v>622</v>
      </c>
      <c r="O4184" s="25"/>
      <c r="P4184" s="25" t="s">
        <v>247</v>
      </c>
      <c r="Q4184" s="25"/>
      <c r="R4184" s="25" t="s">
        <v>714</v>
      </c>
      <c r="S4184" s="5" t="s">
        <v>6942</v>
      </c>
    </row>
    <row r="4185" spans="1:19">
      <c r="A4185" s="20"/>
      <c r="B4185" s="22"/>
      <c r="C4185" s="22"/>
      <c r="D4185" s="22" t="s">
        <v>2511</v>
      </c>
      <c r="E4185" s="22"/>
      <c r="F4185" s="22"/>
      <c r="G4185" s="22"/>
      <c r="H4185" s="22" t="s">
        <v>2511</v>
      </c>
      <c r="I4185" s="22"/>
      <c r="J4185" s="22"/>
      <c r="K4185" s="22"/>
      <c r="L4185" s="22" t="s">
        <v>2511</v>
      </c>
      <c r="M4185" s="22"/>
      <c r="N4185" s="22"/>
      <c r="O4185" s="22"/>
      <c r="P4185" s="22"/>
      <c r="Q4185" s="22"/>
      <c r="R4185" s="22"/>
      <c r="S4185" s="2"/>
    </row>
    <row r="4186" spans="1:19">
      <c r="A4186" s="20"/>
      <c r="B4186" s="25"/>
      <c r="C4186" s="25"/>
      <c r="D4186" s="25" t="s">
        <v>6943</v>
      </c>
      <c r="E4186" s="25"/>
      <c r="F4186" s="25"/>
      <c r="G4186" s="25" t="s">
        <v>6944</v>
      </c>
      <c r="H4186" s="25" t="s">
        <v>6945</v>
      </c>
      <c r="I4186" s="25"/>
      <c r="J4186" s="25"/>
      <c r="K4186" s="25"/>
      <c r="L4186" s="25" t="s">
        <v>6946</v>
      </c>
      <c r="M4186" s="25"/>
      <c r="N4186" s="25"/>
      <c r="O4186" s="25"/>
      <c r="P4186" s="25"/>
      <c r="Q4186" s="25"/>
      <c r="R4186" s="25"/>
      <c r="S4186" s="5"/>
    </row>
    <row r="4187" spans="1:19">
      <c r="A4187" s="20"/>
      <c r="B4187" s="22" t="s">
        <v>302</v>
      </c>
      <c r="C4187" s="22"/>
      <c r="D4187" s="22" t="s">
        <v>6903</v>
      </c>
      <c r="E4187" s="22"/>
      <c r="F4187" s="22"/>
      <c r="G4187" s="22"/>
      <c r="H4187" s="22" t="s">
        <v>6941</v>
      </c>
      <c r="I4187" s="22"/>
      <c r="J4187" s="22"/>
      <c r="K4187" s="22"/>
      <c r="L4187" s="22" t="s">
        <v>6849</v>
      </c>
      <c r="M4187" s="22"/>
      <c r="N4187" s="22" t="s">
        <v>39</v>
      </c>
      <c r="O4187" s="22"/>
      <c r="P4187" s="22" t="s">
        <v>636</v>
      </c>
      <c r="Q4187" s="22"/>
      <c r="R4187" s="22" t="s">
        <v>3136</v>
      </c>
      <c r="S4187" s="2" t="s">
        <v>5377</v>
      </c>
    </row>
    <row r="4188" spans="1:19">
      <c r="A4188" s="20"/>
      <c r="B4188" s="25" t="s">
        <v>17</v>
      </c>
      <c r="C4188" s="25"/>
      <c r="D4188" s="25" t="s">
        <v>2511</v>
      </c>
      <c r="E4188" s="25"/>
      <c r="F4188" s="25"/>
      <c r="G4188" s="25"/>
      <c r="H4188" s="25" t="s">
        <v>6947</v>
      </c>
      <c r="I4188" s="25"/>
      <c r="J4188" s="25"/>
      <c r="K4188" s="25"/>
      <c r="L4188" s="25" t="s">
        <v>6948</v>
      </c>
      <c r="M4188" s="25"/>
      <c r="N4188" s="25" t="s">
        <v>17</v>
      </c>
      <c r="O4188" s="25"/>
      <c r="P4188" s="25"/>
      <c r="Q4188" s="25"/>
      <c r="R4188" s="25" t="s">
        <v>17</v>
      </c>
      <c r="S4188" s="5" t="s">
        <v>17</v>
      </c>
    </row>
    <row r="4189" spans="1:19">
      <c r="A4189" s="20"/>
      <c r="B4189" s="22"/>
      <c r="C4189" s="22"/>
      <c r="D4189" s="22" t="s">
        <v>6949</v>
      </c>
      <c r="E4189" s="22"/>
      <c r="F4189" s="22"/>
      <c r="G4189" s="22" t="s">
        <v>6950</v>
      </c>
      <c r="H4189" s="22"/>
      <c r="I4189" s="22"/>
      <c r="J4189" s="22"/>
      <c r="K4189" s="22"/>
      <c r="L4189" s="22"/>
      <c r="M4189" s="22"/>
      <c r="N4189" s="22"/>
      <c r="O4189" s="22"/>
      <c r="P4189" s="22"/>
      <c r="Q4189" s="22"/>
      <c r="R4189" s="22"/>
      <c r="S4189" s="2"/>
    </row>
    <row r="4190" spans="1:19">
      <c r="A4190" s="20"/>
      <c r="B4190" s="25" t="s">
        <v>3272</v>
      </c>
      <c r="C4190" s="25"/>
      <c r="D4190" s="25" t="s">
        <v>6951</v>
      </c>
      <c r="E4190" s="25"/>
      <c r="F4190" s="25"/>
      <c r="G4190" s="25"/>
      <c r="H4190" s="25" t="s">
        <v>6941</v>
      </c>
      <c r="I4190" s="25"/>
      <c r="J4190" s="25"/>
      <c r="K4190" s="25"/>
      <c r="L4190" s="25" t="s">
        <v>1860</v>
      </c>
      <c r="M4190" s="25"/>
      <c r="N4190" s="25" t="s">
        <v>6866</v>
      </c>
      <c r="O4190" s="25"/>
      <c r="P4190" s="25" t="s">
        <v>636</v>
      </c>
      <c r="Q4190" s="25"/>
      <c r="R4190" s="25" t="s">
        <v>6952</v>
      </c>
      <c r="S4190" s="5" t="s">
        <v>5377</v>
      </c>
    </row>
    <row r="4191" spans="1:19">
      <c r="A4191" s="20"/>
      <c r="B4191" s="22" t="s">
        <v>17</v>
      </c>
      <c r="C4191" s="22"/>
      <c r="D4191" s="22" t="s">
        <v>2511</v>
      </c>
      <c r="E4191" s="22"/>
      <c r="F4191" s="22"/>
      <c r="G4191" s="22"/>
      <c r="H4191" s="22" t="s">
        <v>6953</v>
      </c>
      <c r="I4191" s="22"/>
      <c r="J4191" s="22"/>
      <c r="K4191" s="22"/>
      <c r="L4191" s="22" t="s">
        <v>6954</v>
      </c>
      <c r="M4191" s="22"/>
      <c r="N4191" s="22" t="s">
        <v>6955</v>
      </c>
      <c r="O4191" s="22"/>
      <c r="P4191" s="22"/>
      <c r="Q4191" s="22"/>
      <c r="R4191" s="22" t="s">
        <v>6956</v>
      </c>
      <c r="S4191" s="2" t="s">
        <v>6957</v>
      </c>
    </row>
    <row r="4192" spans="1:19">
      <c r="A4192" s="20"/>
      <c r="B4192" s="25"/>
      <c r="C4192" s="25"/>
      <c r="D4192" s="25" t="s">
        <v>6958</v>
      </c>
      <c r="E4192" s="25"/>
      <c r="F4192" s="25"/>
      <c r="G4192" s="25" t="s">
        <v>6940</v>
      </c>
      <c r="H4192" s="25"/>
      <c r="I4192" s="25"/>
      <c r="J4192" s="25"/>
      <c r="K4192" s="25"/>
      <c r="L4192" s="25"/>
      <c r="M4192" s="25"/>
      <c r="N4192" s="25"/>
      <c r="O4192" s="25"/>
      <c r="P4192" s="25" t="s">
        <v>6959</v>
      </c>
      <c r="Q4192" s="25"/>
      <c r="R4192" s="25"/>
      <c r="S4192" s="5"/>
    </row>
    <row r="4193" spans="1:19">
      <c r="A4193" s="20"/>
      <c r="B4193" s="22" t="s">
        <v>3272</v>
      </c>
      <c r="C4193" s="22"/>
      <c r="D4193" s="22" t="s">
        <v>6865</v>
      </c>
      <c r="E4193" s="22"/>
      <c r="F4193" s="22"/>
      <c r="G4193" s="22"/>
      <c r="H4193" s="22" t="s">
        <v>6941</v>
      </c>
      <c r="I4193" s="22"/>
      <c r="J4193" s="22"/>
      <c r="K4193" s="22"/>
      <c r="L4193" s="22" t="s">
        <v>6849</v>
      </c>
      <c r="M4193" s="22"/>
      <c r="N4193" s="22" t="s">
        <v>6866</v>
      </c>
      <c r="O4193" s="22"/>
      <c r="P4193" s="22" t="s">
        <v>636</v>
      </c>
      <c r="Q4193" s="22"/>
      <c r="R4193" s="22" t="s">
        <v>6952</v>
      </c>
      <c r="S4193" s="2" t="s">
        <v>5377</v>
      </c>
    </row>
    <row r="4194" spans="1:19">
      <c r="A4194" s="20"/>
      <c r="B4194" s="25" t="s">
        <v>17</v>
      </c>
      <c r="C4194" s="25"/>
      <c r="D4194" s="25" t="s">
        <v>2511</v>
      </c>
      <c r="E4194" s="25"/>
      <c r="F4194" s="25"/>
      <c r="G4194" s="25"/>
      <c r="H4194" s="25" t="s">
        <v>6960</v>
      </c>
      <c r="I4194" s="25"/>
      <c r="J4194" s="25"/>
      <c r="K4194" s="25"/>
      <c r="L4194" s="25" t="s">
        <v>6961</v>
      </c>
      <c r="M4194" s="25"/>
      <c r="N4194" s="25" t="s">
        <v>17</v>
      </c>
      <c r="O4194" s="25"/>
      <c r="P4194" s="25"/>
      <c r="Q4194" s="25"/>
      <c r="R4194" s="25" t="s">
        <v>17</v>
      </c>
      <c r="S4194" s="5" t="s">
        <v>17</v>
      </c>
    </row>
    <row r="4195" spans="1:19">
      <c r="A4195" s="20"/>
      <c r="B4195" s="22"/>
      <c r="C4195" s="22"/>
      <c r="D4195" s="22" t="s">
        <v>6962</v>
      </c>
      <c r="E4195" s="22"/>
      <c r="F4195" s="22"/>
      <c r="G4195" s="22" t="s">
        <v>6963</v>
      </c>
      <c r="H4195" s="22"/>
      <c r="I4195" s="22"/>
      <c r="J4195" s="22"/>
      <c r="K4195" s="22"/>
      <c r="L4195" s="22"/>
      <c r="M4195" s="22"/>
      <c r="N4195" s="22"/>
      <c r="O4195" s="22"/>
      <c r="P4195" s="22"/>
      <c r="Q4195" s="22"/>
      <c r="R4195" s="22"/>
      <c r="S4195" s="2"/>
    </row>
    <row r="4196" spans="1:19">
      <c r="A4196" s="20"/>
      <c r="B4196" s="25" t="s">
        <v>302</v>
      </c>
      <c r="C4196" s="25"/>
      <c r="D4196" s="25" t="s">
        <v>6964</v>
      </c>
      <c r="E4196" s="25"/>
      <c r="F4196" s="25"/>
      <c r="G4196" s="25"/>
      <c r="H4196" s="25" t="s">
        <v>6941</v>
      </c>
      <c r="I4196" s="25"/>
      <c r="J4196" s="25"/>
      <c r="K4196" s="25"/>
      <c r="L4196" s="25" t="s">
        <v>6849</v>
      </c>
      <c r="M4196" s="25"/>
      <c r="N4196" s="25" t="s">
        <v>39</v>
      </c>
      <c r="O4196" s="25"/>
      <c r="P4196" s="25" t="s">
        <v>3551</v>
      </c>
      <c r="Q4196" s="25"/>
      <c r="R4196" s="25" t="s">
        <v>3136</v>
      </c>
      <c r="S4196" s="5" t="s">
        <v>5377</v>
      </c>
    </row>
    <row r="4197" spans="1:19">
      <c r="A4197" s="20"/>
      <c r="B4197" s="22"/>
      <c r="C4197" s="22"/>
      <c r="D4197" s="22" t="s">
        <v>2511</v>
      </c>
      <c r="E4197" s="22"/>
      <c r="F4197" s="22"/>
      <c r="G4197" s="22"/>
      <c r="H4197" s="22" t="s">
        <v>2511</v>
      </c>
      <c r="I4197" s="22"/>
      <c r="J4197" s="22" t="s">
        <v>2511</v>
      </c>
      <c r="K4197" s="22"/>
      <c r="L4197" s="22"/>
      <c r="M4197" s="22" t="s">
        <v>2511</v>
      </c>
      <c r="N4197" s="22"/>
      <c r="O4197" s="22" t="s">
        <v>2511</v>
      </c>
      <c r="P4197" s="22"/>
      <c r="Q4197" s="22"/>
      <c r="R4197" s="22" t="s">
        <v>2511</v>
      </c>
      <c r="S4197" s="2"/>
    </row>
    <row r="4198" spans="1:19">
      <c r="A4198" s="20"/>
      <c r="B4198" s="25"/>
      <c r="C4198" s="25"/>
      <c r="D4198" s="25" t="s">
        <v>6965</v>
      </c>
      <c r="E4198" s="25"/>
      <c r="F4198" s="25"/>
      <c r="G4198" s="25" t="s">
        <v>6966</v>
      </c>
      <c r="H4198" s="25" t="s">
        <v>6967</v>
      </c>
      <c r="I4198" s="25"/>
      <c r="J4198" s="25"/>
      <c r="K4198" s="25" t="s">
        <v>6968</v>
      </c>
      <c r="L4198" s="25" t="s">
        <v>6969</v>
      </c>
      <c r="M4198" s="25" t="s">
        <v>6970</v>
      </c>
      <c r="N4198" s="25" t="s">
        <v>6971</v>
      </c>
      <c r="O4198" s="25" t="s">
        <v>6966</v>
      </c>
      <c r="P4198" s="25" t="s">
        <v>6972</v>
      </c>
      <c r="Q4198" s="25" t="s">
        <v>6973</v>
      </c>
      <c r="R4198" s="25" t="s">
        <v>6974</v>
      </c>
      <c r="S4198" s="5"/>
    </row>
    <row r="4199" spans="1:19">
      <c r="A4199" s="20"/>
      <c r="B4199" s="22" t="s">
        <v>598</v>
      </c>
      <c r="C4199" s="22"/>
      <c r="D4199" s="22" t="s">
        <v>6975</v>
      </c>
      <c r="E4199" s="22"/>
      <c r="F4199" s="22"/>
      <c r="G4199" s="22"/>
      <c r="H4199" s="22" t="s">
        <v>6941</v>
      </c>
      <c r="I4199" s="22"/>
      <c r="J4199" s="22"/>
      <c r="K4199" s="22"/>
      <c r="L4199" s="22" t="s">
        <v>6872</v>
      </c>
      <c r="M4199" s="22"/>
      <c r="N4199" s="22" t="s">
        <v>5</v>
      </c>
      <c r="O4199" s="22"/>
      <c r="P4199" s="22" t="s">
        <v>39</v>
      </c>
      <c r="Q4199" s="22"/>
      <c r="R4199" s="22" t="s">
        <v>5339</v>
      </c>
      <c r="S4199" s="2" t="s">
        <v>5339</v>
      </c>
    </row>
    <row r="4200" spans="1:19">
      <c r="A4200" s="20"/>
      <c r="B4200" s="25" t="s">
        <v>17</v>
      </c>
      <c r="C4200" s="25"/>
      <c r="D4200" s="25" t="s">
        <v>2511</v>
      </c>
      <c r="E4200" s="25"/>
      <c r="F4200" s="25"/>
      <c r="G4200" s="25"/>
      <c r="H4200" s="25" t="s">
        <v>17</v>
      </c>
      <c r="I4200" s="25"/>
      <c r="J4200" s="25"/>
      <c r="K4200" s="25"/>
      <c r="L4200" s="25" t="s">
        <v>17</v>
      </c>
      <c r="M4200" s="25"/>
      <c r="N4200" s="25" t="s">
        <v>17</v>
      </c>
      <c r="O4200" s="25"/>
      <c r="P4200" s="25"/>
      <c r="Q4200" s="25"/>
      <c r="R4200" s="25" t="s">
        <v>17</v>
      </c>
      <c r="S4200" s="5" t="s">
        <v>17</v>
      </c>
    </row>
    <row r="4201" spans="1:19">
      <c r="A4201" s="20"/>
      <c r="B4201" s="22"/>
      <c r="C4201" s="22"/>
      <c r="D4201" s="22"/>
      <c r="E4201" s="22" t="s">
        <v>6976</v>
      </c>
      <c r="F4201" s="22"/>
      <c r="G4201" s="22"/>
      <c r="H4201" s="22"/>
      <c r="I4201" s="22"/>
      <c r="J4201" s="22"/>
      <c r="K4201" s="22"/>
      <c r="L4201" s="22"/>
      <c r="M4201" s="22"/>
      <c r="N4201" s="22"/>
      <c r="O4201" s="22"/>
      <c r="P4201" s="22"/>
      <c r="Q4201" s="22"/>
      <c r="R4201" s="22"/>
      <c r="S4201" s="2"/>
    </row>
    <row r="4202" spans="1:19">
      <c r="A4202" s="20"/>
      <c r="B4202" s="25" t="s">
        <v>247</v>
      </c>
      <c r="C4202" s="25"/>
      <c r="D4202" s="25" t="s">
        <v>6975</v>
      </c>
      <c r="E4202" s="25"/>
      <c r="F4202" s="25"/>
      <c r="G4202" s="25"/>
      <c r="H4202" s="25" t="s">
        <v>6941</v>
      </c>
      <c r="I4202" s="25"/>
      <c r="J4202" s="25"/>
      <c r="K4202" s="25"/>
      <c r="L4202" s="25" t="s">
        <v>6872</v>
      </c>
      <c r="M4202" s="25"/>
      <c r="N4202" s="25" t="s">
        <v>5</v>
      </c>
      <c r="O4202" s="25"/>
      <c r="P4202" s="25" t="s">
        <v>39</v>
      </c>
      <c r="Q4202" s="25"/>
      <c r="R4202" s="25" t="s">
        <v>6873</v>
      </c>
      <c r="S4202" s="5" t="s">
        <v>6873</v>
      </c>
    </row>
    <row r="4203" spans="1:19">
      <c r="A4203" s="20"/>
      <c r="B4203" s="22" t="s">
        <v>6837</v>
      </c>
      <c r="C4203" s="22"/>
      <c r="D4203" s="22" t="s">
        <v>6838</v>
      </c>
      <c r="E4203" s="22"/>
      <c r="F4203" s="22"/>
      <c r="G4203" s="22" t="s">
        <v>6839</v>
      </c>
      <c r="H4203" s="22" t="s">
        <v>6977</v>
      </c>
      <c r="I4203" s="22" t="s">
        <v>5830</v>
      </c>
      <c r="J4203" s="22" t="s">
        <v>6978</v>
      </c>
      <c r="K4203" s="22"/>
      <c r="L4203" s="22"/>
      <c r="M4203" s="23"/>
      <c r="N4203" s="20"/>
      <c r="O4203" s="20"/>
      <c r="P4203" s="20"/>
      <c r="Q4203" s="20"/>
      <c r="R4203" s="20"/>
    </row>
    <row r="4204" spans="1:19">
      <c r="A4204" s="20"/>
      <c r="B4204" s="25"/>
      <c r="C4204" s="25"/>
      <c r="D4204" s="25"/>
      <c r="E4204" s="25"/>
      <c r="F4204" s="25"/>
      <c r="G4204" s="25"/>
      <c r="H4204" s="25" t="s">
        <v>6874</v>
      </c>
      <c r="I4204" s="25" t="s">
        <v>6875</v>
      </c>
      <c r="J4204" s="25" t="s">
        <v>3074</v>
      </c>
      <c r="K4204" s="25"/>
      <c r="L4204" s="25"/>
      <c r="M4204" s="26"/>
      <c r="N4204" s="20"/>
      <c r="O4204" s="20"/>
      <c r="P4204" s="20"/>
      <c r="Q4204" s="20"/>
      <c r="R4204" s="20"/>
    </row>
    <row r="4205" spans="1:19">
      <c r="A4205" s="20"/>
      <c r="B4205" s="22"/>
      <c r="C4205" s="22"/>
      <c r="D4205" s="22"/>
      <c r="E4205" s="22"/>
      <c r="F4205" s="22"/>
      <c r="G4205" s="22"/>
      <c r="H4205" s="22"/>
      <c r="I4205" s="22"/>
      <c r="J4205" s="22"/>
      <c r="K4205" s="22" t="s">
        <v>6843</v>
      </c>
      <c r="L4205" s="22"/>
      <c r="M4205" s="23" t="s">
        <v>6844</v>
      </c>
      <c r="N4205" s="20"/>
      <c r="O4205" s="20"/>
      <c r="P4205" s="20"/>
      <c r="Q4205" s="20"/>
      <c r="R4205" s="20"/>
    </row>
    <row r="4206" spans="1:19">
      <c r="A4206" s="20"/>
      <c r="B4206" s="25"/>
      <c r="C4206" s="25"/>
      <c r="D4206" s="25" t="s">
        <v>2511</v>
      </c>
      <c r="E4206" s="25"/>
      <c r="F4206" s="25"/>
      <c r="G4206" s="25" t="s">
        <v>2511</v>
      </c>
      <c r="H4206" s="25" t="s">
        <v>2511</v>
      </c>
      <c r="I4206" s="25" t="s">
        <v>2511</v>
      </c>
      <c r="J4206" s="25" t="s">
        <v>2511</v>
      </c>
      <c r="K4206" s="25"/>
      <c r="L4206" s="25"/>
      <c r="M4206" s="26"/>
      <c r="N4206" s="20"/>
      <c r="O4206" s="20"/>
      <c r="P4206" s="20"/>
      <c r="Q4206" s="20"/>
      <c r="R4206" s="20"/>
    </row>
    <row r="4207" spans="1:19">
      <c r="A4207" s="20"/>
      <c r="B4207" s="22"/>
      <c r="C4207" s="22"/>
      <c r="D4207" s="22" t="s">
        <v>6979</v>
      </c>
      <c r="E4207" s="22"/>
      <c r="F4207" s="22"/>
      <c r="G4207" s="22" t="s">
        <v>6980</v>
      </c>
      <c r="H4207" s="22" t="s">
        <v>6981</v>
      </c>
      <c r="I4207" s="22" t="s">
        <v>6982</v>
      </c>
      <c r="J4207" s="22" t="s">
        <v>6983</v>
      </c>
      <c r="K4207" s="22"/>
      <c r="L4207" s="22"/>
      <c r="M4207" s="23"/>
      <c r="N4207" s="20"/>
      <c r="O4207" s="20"/>
      <c r="P4207" s="20"/>
      <c r="Q4207" s="20"/>
      <c r="R4207" s="20"/>
    </row>
    <row r="4208" spans="1:19">
      <c r="A4208" s="20"/>
      <c r="B4208" s="25" t="s">
        <v>5907</v>
      </c>
      <c r="C4208" s="25"/>
      <c r="D4208" s="25" t="s">
        <v>6871</v>
      </c>
      <c r="E4208" s="25"/>
      <c r="F4208" s="25"/>
      <c r="G4208" s="25" t="s">
        <v>6879</v>
      </c>
      <c r="H4208" s="25" t="s">
        <v>6849</v>
      </c>
      <c r="I4208" s="25" t="s">
        <v>5</v>
      </c>
      <c r="J4208" s="25" t="s">
        <v>39</v>
      </c>
      <c r="K4208" s="25" t="s">
        <v>6928</v>
      </c>
      <c r="L4208" s="25"/>
      <c r="M4208" s="26" t="s">
        <v>6928</v>
      </c>
      <c r="N4208" s="20"/>
      <c r="O4208" s="20"/>
      <c r="P4208" s="20"/>
      <c r="Q4208" s="20"/>
      <c r="R4208" s="20"/>
    </row>
    <row r="4209" spans="1:18">
      <c r="A4209" s="20"/>
      <c r="B4209" s="22"/>
      <c r="C4209" s="22"/>
      <c r="D4209" s="22" t="s">
        <v>2511</v>
      </c>
      <c r="E4209" s="22"/>
      <c r="F4209" s="22"/>
      <c r="G4209" s="22" t="s">
        <v>2511</v>
      </c>
      <c r="H4209" s="22" t="s">
        <v>2511</v>
      </c>
      <c r="I4209" s="22" t="s">
        <v>2511</v>
      </c>
      <c r="J4209" s="22" t="s">
        <v>2511</v>
      </c>
      <c r="K4209" s="22"/>
      <c r="L4209" s="22"/>
      <c r="M4209" s="23"/>
      <c r="N4209" s="20"/>
      <c r="O4209" s="20"/>
      <c r="P4209" s="20"/>
      <c r="Q4209" s="20"/>
      <c r="R4209" s="20"/>
    </row>
    <row r="4210" spans="1:18">
      <c r="A4210" s="20"/>
      <c r="B4210" s="25"/>
      <c r="C4210" s="25"/>
      <c r="D4210" s="25" t="s">
        <v>6984</v>
      </c>
      <c r="E4210" s="25"/>
      <c r="F4210" s="25"/>
      <c r="G4210" s="25" t="s">
        <v>6985</v>
      </c>
      <c r="H4210" s="25" t="s">
        <v>6986</v>
      </c>
      <c r="I4210" s="25" t="s">
        <v>6987</v>
      </c>
      <c r="J4210" s="25" t="s">
        <v>6988</v>
      </c>
      <c r="K4210" s="25"/>
      <c r="L4210" s="25"/>
      <c r="M4210" s="26"/>
      <c r="N4210" s="20"/>
      <c r="O4210" s="20"/>
      <c r="P4210" s="20"/>
      <c r="Q4210" s="20"/>
      <c r="R4210" s="20"/>
    </row>
    <row r="4211" spans="1:18">
      <c r="A4211" s="20"/>
      <c r="B4211" s="22" t="s">
        <v>6906</v>
      </c>
      <c r="C4211" s="22"/>
      <c r="D4211" s="22" t="s">
        <v>6989</v>
      </c>
      <c r="E4211" s="22"/>
      <c r="F4211" s="22"/>
      <c r="G4211" s="22" t="s">
        <v>6879</v>
      </c>
      <c r="H4211" s="22" t="s">
        <v>6849</v>
      </c>
      <c r="I4211" s="22" t="s">
        <v>39</v>
      </c>
      <c r="J4211" s="22" t="s">
        <v>636</v>
      </c>
      <c r="K4211" s="22" t="s">
        <v>594</v>
      </c>
      <c r="L4211" s="22"/>
      <c r="M4211" s="23" t="s">
        <v>672</v>
      </c>
      <c r="N4211" s="20"/>
      <c r="O4211" s="20"/>
      <c r="P4211" s="20"/>
      <c r="Q4211" s="20"/>
      <c r="R4211" s="20"/>
    </row>
    <row r="4212" spans="1:18">
      <c r="A4212" s="20"/>
      <c r="B4212" s="25"/>
      <c r="C4212" s="25"/>
      <c r="D4212" s="25" t="s">
        <v>2511</v>
      </c>
      <c r="E4212" s="25"/>
      <c r="F4212" s="25"/>
      <c r="G4212" s="25" t="s">
        <v>2511</v>
      </c>
      <c r="H4212" s="25" t="s">
        <v>2511</v>
      </c>
      <c r="I4212" s="25" t="s">
        <v>2511</v>
      </c>
      <c r="J4212" s="25" t="s">
        <v>2511</v>
      </c>
      <c r="K4212" s="25"/>
      <c r="L4212" s="25"/>
      <c r="M4212" s="26"/>
      <c r="N4212" s="20"/>
      <c r="O4212" s="20"/>
      <c r="P4212" s="20"/>
      <c r="Q4212" s="20"/>
      <c r="R4212" s="20"/>
    </row>
    <row r="4213" spans="1:18">
      <c r="A4213" s="20"/>
      <c r="B4213" s="22"/>
      <c r="C4213" s="22"/>
      <c r="D4213" s="22" t="s">
        <v>6990</v>
      </c>
      <c r="E4213" s="22"/>
      <c r="F4213" s="22"/>
      <c r="G4213" s="22" t="s">
        <v>6991</v>
      </c>
      <c r="H4213" s="22" t="s">
        <v>6992</v>
      </c>
      <c r="I4213" s="22" t="s">
        <v>6993</v>
      </c>
      <c r="J4213" s="22" t="s">
        <v>6994</v>
      </c>
      <c r="K4213" s="22"/>
      <c r="L4213" s="22"/>
      <c r="M4213" s="23"/>
      <c r="N4213" s="20"/>
      <c r="O4213" s="20"/>
      <c r="P4213" s="20"/>
      <c r="Q4213" s="20"/>
      <c r="R4213" s="20"/>
    </row>
    <row r="4214" spans="1:18">
      <c r="A4214" s="20"/>
      <c r="B4214" s="25" t="s">
        <v>6906</v>
      </c>
      <c r="C4214" s="25"/>
      <c r="D4214" s="25" t="s">
        <v>6995</v>
      </c>
      <c r="E4214" s="25"/>
      <c r="F4214" s="25" t="s">
        <v>6996</v>
      </c>
      <c r="G4214" s="25" t="s">
        <v>6879</v>
      </c>
      <c r="H4214" s="25" t="s">
        <v>6849</v>
      </c>
      <c r="I4214" s="25" t="s">
        <v>39</v>
      </c>
      <c r="J4214" s="25" t="s">
        <v>3551</v>
      </c>
      <c r="K4214" s="25" t="s">
        <v>2015</v>
      </c>
      <c r="L4214" s="25"/>
      <c r="M4214" s="26" t="s">
        <v>672</v>
      </c>
      <c r="N4214" s="20"/>
      <c r="O4214" s="20"/>
      <c r="P4214" s="20"/>
      <c r="Q4214" s="20"/>
      <c r="R4214" s="20"/>
    </row>
    <row r="4215" spans="1:18">
      <c r="A4215" s="20"/>
      <c r="B4215" s="22" t="s">
        <v>6837</v>
      </c>
      <c r="C4215" s="22"/>
      <c r="D4215" s="22" t="s">
        <v>6838</v>
      </c>
      <c r="E4215" s="22"/>
      <c r="F4215" s="22"/>
      <c r="G4215" s="22"/>
      <c r="H4215" s="22" t="s">
        <v>6839</v>
      </c>
      <c r="I4215" s="22" t="s">
        <v>6874</v>
      </c>
      <c r="J4215" s="22" t="s">
        <v>6875</v>
      </c>
      <c r="K4215" s="22" t="s">
        <v>6842</v>
      </c>
      <c r="L4215" s="22" t="s">
        <v>6843</v>
      </c>
      <c r="M4215" s="23" t="s">
        <v>6844</v>
      </c>
      <c r="N4215" s="20"/>
      <c r="O4215" s="20"/>
      <c r="P4215" s="20"/>
      <c r="Q4215" s="20"/>
      <c r="R4215" s="20"/>
    </row>
    <row r="4216" spans="1:18">
      <c r="A4216" s="20"/>
      <c r="B4216" s="25"/>
      <c r="C4216" s="25"/>
      <c r="D4216" s="25" t="s">
        <v>2511</v>
      </c>
      <c r="E4216" s="25"/>
      <c r="F4216" s="25"/>
      <c r="G4216" s="25"/>
      <c r="H4216" s="25" t="s">
        <v>2511</v>
      </c>
      <c r="I4216" s="25" t="s">
        <v>2511</v>
      </c>
      <c r="J4216" s="25" t="s">
        <v>2511</v>
      </c>
      <c r="K4216" s="25"/>
      <c r="L4216" s="25"/>
      <c r="M4216" s="26"/>
      <c r="N4216" s="20"/>
      <c r="O4216" s="20"/>
      <c r="P4216" s="20"/>
      <c r="Q4216" s="20"/>
      <c r="R4216" s="20"/>
    </row>
    <row r="4217" spans="1:18">
      <c r="A4217" s="20"/>
      <c r="B4217" s="22"/>
      <c r="C4217" s="22"/>
      <c r="D4217" s="22" t="s">
        <v>6997</v>
      </c>
      <c r="E4217" s="22"/>
      <c r="F4217" s="22"/>
      <c r="G4217" s="22" t="s">
        <v>6998</v>
      </c>
      <c r="H4217" s="22" t="s">
        <v>6999</v>
      </c>
      <c r="I4217" s="22" t="s">
        <v>7000</v>
      </c>
      <c r="J4217" s="22" t="s">
        <v>7001</v>
      </c>
      <c r="K4217" s="22"/>
      <c r="L4217" s="22"/>
      <c r="M4217" s="23"/>
      <c r="N4217" s="20"/>
      <c r="O4217" s="20"/>
      <c r="P4217" s="20"/>
      <c r="Q4217" s="20"/>
      <c r="R4217" s="20"/>
    </row>
    <row r="4218" spans="1:18">
      <c r="A4218" s="20"/>
      <c r="B4218" s="25" t="s">
        <v>6846</v>
      </c>
      <c r="C4218" s="25"/>
      <c r="D4218" s="25" t="s">
        <v>7002</v>
      </c>
      <c r="E4218" s="25"/>
      <c r="F4218" s="25"/>
      <c r="G4218" s="25"/>
      <c r="H4218" s="25" t="s">
        <v>6879</v>
      </c>
      <c r="I4218" s="25" t="s">
        <v>6849</v>
      </c>
      <c r="J4218" s="25" t="s">
        <v>622</v>
      </c>
      <c r="K4218" s="25" t="s">
        <v>247</v>
      </c>
      <c r="L4218" s="25" t="s">
        <v>155</v>
      </c>
      <c r="M4218" s="26" t="s">
        <v>2043</v>
      </c>
      <c r="N4218" s="20"/>
      <c r="O4218" s="20"/>
      <c r="P4218" s="20"/>
      <c r="Q4218" s="20"/>
      <c r="R4218" s="20"/>
    </row>
    <row r="4219" spans="1:18">
      <c r="A4219" s="20"/>
      <c r="B4219" s="22"/>
      <c r="C4219" s="22"/>
      <c r="D4219" s="22" t="s">
        <v>2511</v>
      </c>
      <c r="E4219" s="22"/>
      <c r="F4219" s="22"/>
      <c r="G4219" s="22"/>
      <c r="H4219" s="22" t="s">
        <v>2511</v>
      </c>
      <c r="I4219" s="22" t="s">
        <v>2511</v>
      </c>
      <c r="J4219" s="22" t="s">
        <v>2511</v>
      </c>
      <c r="K4219" s="22" t="s">
        <v>2511</v>
      </c>
      <c r="L4219" s="22" t="s">
        <v>2511</v>
      </c>
      <c r="M4219" s="23"/>
      <c r="N4219" s="20"/>
      <c r="O4219" s="20"/>
      <c r="P4219" s="20"/>
      <c r="Q4219" s="20"/>
      <c r="R4219" s="20"/>
    </row>
    <row r="4220" spans="1:18">
      <c r="A4220" s="20"/>
      <c r="B4220" s="25"/>
      <c r="C4220" s="25"/>
      <c r="D4220" s="25" t="s">
        <v>7003</v>
      </c>
      <c r="E4220" s="25"/>
      <c r="F4220" s="25"/>
      <c r="G4220" s="25"/>
      <c r="H4220" s="25" t="s">
        <v>7004</v>
      </c>
      <c r="I4220" s="25" t="s">
        <v>7005</v>
      </c>
      <c r="J4220" s="25" t="s">
        <v>7006</v>
      </c>
      <c r="K4220" s="25" t="s">
        <v>7007</v>
      </c>
      <c r="L4220" s="25" t="s">
        <v>7008</v>
      </c>
      <c r="M4220" s="26"/>
      <c r="N4220" s="20"/>
      <c r="O4220" s="20"/>
      <c r="P4220" s="20"/>
      <c r="Q4220" s="20"/>
      <c r="R4220" s="20"/>
    </row>
    <row r="4221" spans="1:18">
      <c r="A4221" s="20"/>
      <c r="B4221" s="22" t="s">
        <v>6878</v>
      </c>
      <c r="C4221" s="22"/>
      <c r="D4221" s="22" t="s">
        <v>7009</v>
      </c>
      <c r="E4221" s="22"/>
      <c r="F4221" s="22"/>
      <c r="G4221" s="22"/>
      <c r="H4221" s="22" t="s">
        <v>6879</v>
      </c>
      <c r="I4221" s="22" t="s">
        <v>6849</v>
      </c>
      <c r="J4221" s="22" t="s">
        <v>622</v>
      </c>
      <c r="K4221" s="22" t="s">
        <v>247</v>
      </c>
      <c r="L4221" s="22" t="s">
        <v>679</v>
      </c>
      <c r="M4221" s="23" t="s">
        <v>1948</v>
      </c>
      <c r="N4221" s="20"/>
      <c r="O4221" s="20"/>
      <c r="P4221" s="20"/>
      <c r="Q4221" s="20"/>
      <c r="R4221" s="20"/>
    </row>
    <row r="4222" spans="1:18">
      <c r="A4222" s="20"/>
      <c r="B4222" s="25"/>
      <c r="C4222" s="25"/>
      <c r="D4222" s="25" t="s">
        <v>2511</v>
      </c>
      <c r="E4222" s="25"/>
      <c r="F4222" s="25"/>
      <c r="G4222" s="25"/>
      <c r="H4222" s="25" t="s">
        <v>2511</v>
      </c>
      <c r="I4222" s="25"/>
      <c r="J4222" s="25"/>
      <c r="K4222" s="25"/>
      <c r="L4222" s="25"/>
      <c r="M4222" s="26"/>
      <c r="N4222" s="20"/>
      <c r="O4222" s="20"/>
      <c r="P4222" s="20"/>
      <c r="Q4222" s="20"/>
      <c r="R4222" s="20"/>
    </row>
    <row r="4223" spans="1:18">
      <c r="A4223" s="20"/>
      <c r="B4223" s="22" t="s">
        <v>17</v>
      </c>
      <c r="C4223" s="22"/>
      <c r="D4223" s="22" t="s">
        <v>7010</v>
      </c>
      <c r="E4223" s="22"/>
      <c r="F4223" s="22"/>
      <c r="G4223" s="22" t="s">
        <v>6998</v>
      </c>
      <c r="H4223" s="22" t="s">
        <v>7011</v>
      </c>
      <c r="I4223" s="22"/>
      <c r="J4223" s="22"/>
      <c r="K4223" s="22" t="s">
        <v>17</v>
      </c>
      <c r="L4223" s="22" t="s">
        <v>17</v>
      </c>
      <c r="M4223" s="23" t="s">
        <v>17</v>
      </c>
      <c r="N4223" s="20"/>
      <c r="O4223" s="20"/>
      <c r="P4223" s="20"/>
      <c r="Q4223" s="20"/>
      <c r="R4223" s="20"/>
    </row>
    <row r="4224" spans="1:18">
      <c r="A4224" s="20"/>
      <c r="B4224" s="25" t="s">
        <v>6846</v>
      </c>
      <c r="C4224" s="25"/>
      <c r="D4224" s="25" t="s">
        <v>7009</v>
      </c>
      <c r="E4224" s="25"/>
      <c r="F4224" s="25"/>
      <c r="G4224" s="25"/>
      <c r="H4224" s="25" t="s">
        <v>6879</v>
      </c>
      <c r="I4224" s="25" t="s">
        <v>6849</v>
      </c>
      <c r="J4224" s="25" t="s">
        <v>622</v>
      </c>
      <c r="K4224" s="25" t="s">
        <v>247</v>
      </c>
      <c r="L4224" s="25" t="s">
        <v>155</v>
      </c>
      <c r="M4224" s="26" t="s">
        <v>2043</v>
      </c>
      <c r="N4224" s="20"/>
      <c r="O4224" s="20"/>
      <c r="P4224" s="20"/>
      <c r="Q4224" s="20"/>
      <c r="R4224" s="20"/>
    </row>
    <row r="4225" spans="1:18">
      <c r="A4225" s="20"/>
      <c r="B4225" s="22" t="s">
        <v>17</v>
      </c>
      <c r="C4225" s="22"/>
      <c r="D4225" s="22" t="s">
        <v>2511</v>
      </c>
      <c r="E4225" s="22"/>
      <c r="F4225" s="22"/>
      <c r="G4225" s="22"/>
      <c r="H4225" s="22"/>
      <c r="I4225" s="22"/>
      <c r="J4225" s="22"/>
      <c r="K4225" s="22" t="s">
        <v>17</v>
      </c>
      <c r="L4225" s="22" t="s">
        <v>17</v>
      </c>
      <c r="M4225" s="23" t="s">
        <v>17</v>
      </c>
      <c r="N4225" s="20"/>
      <c r="O4225" s="20"/>
      <c r="P4225" s="20"/>
      <c r="Q4225" s="20"/>
      <c r="R4225" s="20"/>
    </row>
    <row r="4226" spans="1:18">
      <c r="A4226" s="20"/>
      <c r="B4226" s="25"/>
      <c r="C4226" s="25"/>
      <c r="D4226" s="25" t="s">
        <v>7012</v>
      </c>
      <c r="E4226" s="25"/>
      <c r="F4226" s="25"/>
      <c r="G4226" s="25"/>
      <c r="H4226" s="25"/>
      <c r="I4226" s="25"/>
      <c r="J4226" s="25"/>
      <c r="K4226" s="25"/>
      <c r="L4226" s="25"/>
      <c r="M4226" s="26"/>
      <c r="N4226" s="20"/>
      <c r="O4226" s="20"/>
      <c r="P4226" s="20"/>
      <c r="Q4226" s="20"/>
      <c r="R4226" s="20"/>
    </row>
    <row r="4227" spans="1:18">
      <c r="A4227" s="20"/>
      <c r="B4227" s="22" t="s">
        <v>6896</v>
      </c>
      <c r="C4227" s="22"/>
      <c r="D4227" s="22" t="s">
        <v>6989</v>
      </c>
      <c r="E4227" s="22"/>
      <c r="F4227" s="22"/>
      <c r="G4227" s="22"/>
      <c r="H4227" s="22" t="s">
        <v>6879</v>
      </c>
      <c r="I4227" s="22" t="s">
        <v>6849</v>
      </c>
      <c r="J4227" s="22" t="s">
        <v>39</v>
      </c>
      <c r="K4227" s="22" t="s">
        <v>636</v>
      </c>
      <c r="L4227" s="22" t="s">
        <v>3176</v>
      </c>
      <c r="M4227" s="23" t="s">
        <v>1954</v>
      </c>
      <c r="N4227" s="20"/>
      <c r="O4227" s="20"/>
      <c r="P4227" s="20"/>
      <c r="Q4227" s="20"/>
      <c r="R4227" s="20"/>
    </row>
    <row r="4228" spans="1:18">
      <c r="A4228" s="20"/>
      <c r="B4228" s="25"/>
      <c r="C4228" s="25"/>
      <c r="D4228" s="25" t="s">
        <v>2511</v>
      </c>
      <c r="E4228" s="25"/>
      <c r="F4228" s="25"/>
      <c r="G4228" s="25"/>
      <c r="H4228" s="25" t="s">
        <v>2511</v>
      </c>
      <c r="I4228" s="25" t="s">
        <v>2511</v>
      </c>
      <c r="J4228" s="25" t="s">
        <v>2511</v>
      </c>
      <c r="K4228" s="25" t="s">
        <v>2511</v>
      </c>
      <c r="L4228" s="25"/>
      <c r="M4228" s="26"/>
      <c r="N4228" s="20"/>
      <c r="O4228" s="20"/>
      <c r="P4228" s="20"/>
      <c r="Q4228" s="20"/>
      <c r="R4228" s="20"/>
    </row>
    <row r="4229" spans="1:18">
      <c r="A4229" s="20"/>
      <c r="B4229" s="22"/>
      <c r="C4229" s="22"/>
      <c r="D4229" s="22" t="s">
        <v>7013</v>
      </c>
      <c r="E4229" s="22"/>
      <c r="F4229" s="22"/>
      <c r="G4229" s="22"/>
      <c r="H4229" s="22" t="s">
        <v>7014</v>
      </c>
      <c r="I4229" s="22" t="s">
        <v>7015</v>
      </c>
      <c r="J4229" s="22" t="s">
        <v>7016</v>
      </c>
      <c r="K4229" s="22" t="s">
        <v>7017</v>
      </c>
      <c r="L4229" s="22"/>
      <c r="M4229" s="23"/>
      <c r="N4229" s="20"/>
      <c r="O4229" s="20"/>
      <c r="P4229" s="20"/>
      <c r="Q4229" s="20"/>
      <c r="R4229" s="20"/>
    </row>
    <row r="4230" spans="1:18">
      <c r="A4230" s="20"/>
      <c r="B4230" s="25" t="s">
        <v>6896</v>
      </c>
      <c r="C4230" s="25"/>
      <c r="D4230" s="25" t="s">
        <v>6989</v>
      </c>
      <c r="E4230" s="25"/>
      <c r="F4230" s="25"/>
      <c r="G4230" s="25"/>
      <c r="H4230" s="25" t="s">
        <v>6879</v>
      </c>
      <c r="I4230" s="25" t="s">
        <v>1860</v>
      </c>
      <c r="J4230" s="25" t="s">
        <v>39</v>
      </c>
      <c r="K4230" s="25" t="s">
        <v>636</v>
      </c>
      <c r="L4230" s="25" t="s">
        <v>3176</v>
      </c>
      <c r="M4230" s="26" t="s">
        <v>1954</v>
      </c>
      <c r="N4230" s="20"/>
      <c r="O4230" s="20"/>
      <c r="P4230" s="20"/>
      <c r="Q4230" s="20"/>
      <c r="R4230" s="20"/>
    </row>
    <row r="4231" spans="1:18">
      <c r="A4231" s="20"/>
      <c r="B4231" s="22"/>
      <c r="C4231" s="22"/>
      <c r="D4231" s="22" t="s">
        <v>2511</v>
      </c>
      <c r="E4231" s="22"/>
      <c r="F4231" s="22"/>
      <c r="G4231" s="22"/>
      <c r="H4231" s="22" t="s">
        <v>2511</v>
      </c>
      <c r="I4231" s="22" t="s">
        <v>2511</v>
      </c>
      <c r="J4231" s="22" t="s">
        <v>2511</v>
      </c>
      <c r="K4231" s="22" t="s">
        <v>2511</v>
      </c>
      <c r="L4231" s="22"/>
      <c r="M4231" s="23"/>
      <c r="N4231" s="20"/>
      <c r="O4231" s="20"/>
      <c r="P4231" s="20"/>
      <c r="Q4231" s="20"/>
      <c r="R4231" s="20"/>
    </row>
    <row r="4232" spans="1:18">
      <c r="A4232" s="20"/>
      <c r="B4232" s="25"/>
      <c r="C4232" s="25"/>
      <c r="D4232" s="25" t="s">
        <v>7018</v>
      </c>
      <c r="E4232" s="25"/>
      <c r="F4232" s="25"/>
      <c r="G4232" s="25"/>
      <c r="H4232" s="25" t="s">
        <v>7019</v>
      </c>
      <c r="I4232" s="25" t="s">
        <v>7020</v>
      </c>
      <c r="J4232" s="25" t="s">
        <v>7021</v>
      </c>
      <c r="K4232" s="25" t="s">
        <v>7022</v>
      </c>
      <c r="L4232" s="25"/>
      <c r="M4232" s="26"/>
      <c r="N4232" s="20"/>
      <c r="O4232" s="20"/>
      <c r="P4232" s="20"/>
      <c r="Q4232" s="20"/>
      <c r="R4232" s="20"/>
    </row>
    <row r="4233" spans="1:18">
      <c r="A4233" s="20"/>
      <c r="B4233" s="22" t="s">
        <v>302</v>
      </c>
      <c r="C4233" s="22"/>
      <c r="D4233" s="22" t="s">
        <v>7023</v>
      </c>
      <c r="E4233" s="22" t="s">
        <v>7024</v>
      </c>
      <c r="F4233" s="22"/>
      <c r="G4233" s="22"/>
      <c r="H4233" s="22" t="s">
        <v>6879</v>
      </c>
      <c r="I4233" s="22" t="s">
        <v>6852</v>
      </c>
      <c r="J4233" s="22" t="s">
        <v>6866</v>
      </c>
      <c r="K4233" s="22" t="s">
        <v>636</v>
      </c>
      <c r="L4233" s="22" t="s">
        <v>3136</v>
      </c>
      <c r="M4233" s="23" t="s">
        <v>17</v>
      </c>
      <c r="N4233" s="20"/>
      <c r="O4233" s="20"/>
      <c r="P4233" s="20"/>
      <c r="Q4233" s="20"/>
      <c r="R4233" s="20"/>
    </row>
    <row r="4234" spans="1:18">
      <c r="A4234" s="20"/>
      <c r="B4234" s="25"/>
      <c r="C4234" s="25"/>
      <c r="D4234" s="25" t="s">
        <v>2511</v>
      </c>
      <c r="E4234" s="25"/>
      <c r="F4234" s="25"/>
      <c r="G4234" s="25"/>
      <c r="H4234" s="25" t="s">
        <v>2511</v>
      </c>
      <c r="I4234" s="25" t="s">
        <v>2511</v>
      </c>
      <c r="J4234" s="25" t="s">
        <v>2511</v>
      </c>
      <c r="K4234" s="25"/>
      <c r="L4234" s="25"/>
      <c r="M4234" s="26"/>
      <c r="N4234" s="20"/>
      <c r="O4234" s="20"/>
      <c r="P4234" s="20"/>
      <c r="Q4234" s="20"/>
      <c r="R4234" s="20"/>
    </row>
    <row r="4235" spans="1:18">
      <c r="A4235" s="20"/>
      <c r="B4235" s="22" t="s">
        <v>17</v>
      </c>
      <c r="C4235" s="22"/>
      <c r="D4235" s="22" t="s">
        <v>7025</v>
      </c>
      <c r="E4235" s="22"/>
      <c r="F4235" s="22" t="s">
        <v>7026</v>
      </c>
      <c r="G4235" s="22"/>
      <c r="H4235" s="22" t="s">
        <v>7027</v>
      </c>
      <c r="I4235" s="22" t="s">
        <v>7028</v>
      </c>
      <c r="J4235" s="22" t="s">
        <v>7029</v>
      </c>
      <c r="K4235" s="22" t="s">
        <v>7030</v>
      </c>
      <c r="L4235" s="22" t="s">
        <v>7031</v>
      </c>
      <c r="M4235" s="23" t="s">
        <v>7032</v>
      </c>
      <c r="N4235" s="20"/>
      <c r="O4235" s="20"/>
      <c r="P4235" s="20"/>
      <c r="Q4235" s="20"/>
      <c r="R4235" s="20"/>
    </row>
    <row r="4236" spans="1:18">
      <c r="A4236" s="20"/>
      <c r="B4236" s="25" t="s">
        <v>6860</v>
      </c>
      <c r="C4236" s="25"/>
      <c r="D4236" s="25" t="s">
        <v>6869</v>
      </c>
      <c r="E4236" s="25"/>
      <c r="F4236" s="25"/>
      <c r="G4236" s="25"/>
      <c r="H4236" s="25" t="s">
        <v>6879</v>
      </c>
      <c r="I4236" s="25" t="s">
        <v>7033</v>
      </c>
      <c r="J4236" s="25" t="s">
        <v>39</v>
      </c>
      <c r="K4236" s="25" t="s">
        <v>3551</v>
      </c>
      <c r="L4236" s="25" t="s">
        <v>612</v>
      </c>
      <c r="M4236" s="26" t="s">
        <v>6861</v>
      </c>
      <c r="N4236" s="20"/>
      <c r="O4236" s="20"/>
      <c r="P4236" s="20"/>
      <c r="Q4236" s="20"/>
      <c r="R4236" s="20"/>
    </row>
    <row r="4237" spans="1:18">
      <c r="A4237" s="20"/>
      <c r="B4237" s="22" t="s">
        <v>6837</v>
      </c>
      <c r="C4237" s="22"/>
      <c r="D4237" s="22" t="s">
        <v>6838</v>
      </c>
      <c r="E4237" s="22"/>
      <c r="F4237" s="22"/>
      <c r="G4237" s="22" t="s">
        <v>6839</v>
      </c>
      <c r="H4237" s="22" t="s">
        <v>6977</v>
      </c>
      <c r="I4237" s="22" t="s">
        <v>5830</v>
      </c>
      <c r="J4237" s="22" t="s">
        <v>6978</v>
      </c>
      <c r="K4237" s="22"/>
      <c r="L4237" s="22"/>
      <c r="M4237" s="23"/>
      <c r="N4237" s="20"/>
      <c r="O4237" s="20"/>
      <c r="P4237" s="20"/>
      <c r="Q4237" s="20"/>
      <c r="R4237" s="20"/>
    </row>
    <row r="4238" spans="1:18">
      <c r="A4238" s="20"/>
      <c r="B4238" s="25"/>
      <c r="C4238" s="25"/>
      <c r="D4238" s="25"/>
      <c r="E4238" s="25"/>
      <c r="F4238" s="25"/>
      <c r="G4238" s="25"/>
      <c r="H4238" s="25" t="s">
        <v>6874</v>
      </c>
      <c r="I4238" s="25" t="s">
        <v>6875</v>
      </c>
      <c r="J4238" s="25" t="s">
        <v>3074</v>
      </c>
      <c r="K4238" s="25"/>
      <c r="L4238" s="25"/>
      <c r="M4238" s="26"/>
      <c r="N4238" s="20"/>
      <c r="O4238" s="20"/>
      <c r="P4238" s="20"/>
      <c r="Q4238" s="20"/>
      <c r="R4238" s="20"/>
    </row>
    <row r="4239" spans="1:18">
      <c r="A4239" s="20"/>
      <c r="B4239" s="22"/>
      <c r="C4239" s="22"/>
      <c r="D4239" s="22"/>
      <c r="E4239" s="22"/>
      <c r="F4239" s="22"/>
      <c r="G4239" s="22"/>
      <c r="H4239" s="22"/>
      <c r="I4239" s="22"/>
      <c r="J4239" s="22"/>
      <c r="K4239" s="22" t="s">
        <v>6843</v>
      </c>
      <c r="L4239" s="22"/>
      <c r="M4239" s="23" t="s">
        <v>6844</v>
      </c>
      <c r="N4239" s="20"/>
      <c r="O4239" s="20"/>
      <c r="P4239" s="20"/>
      <c r="Q4239" s="20"/>
      <c r="R4239" s="20"/>
    </row>
    <row r="4240" spans="1:18">
      <c r="A4240" s="20"/>
      <c r="B4240" s="25"/>
      <c r="C4240" s="25"/>
      <c r="D4240" s="25" t="s">
        <v>2511</v>
      </c>
      <c r="E4240" s="25"/>
      <c r="F4240" s="25"/>
      <c r="G4240" s="25" t="s">
        <v>2511</v>
      </c>
      <c r="H4240" s="25" t="s">
        <v>2511</v>
      </c>
      <c r="I4240" s="25" t="s">
        <v>2511</v>
      </c>
      <c r="J4240" s="25"/>
      <c r="K4240" s="25"/>
      <c r="L4240" s="25"/>
      <c r="M4240" s="26"/>
      <c r="N4240" s="20"/>
      <c r="O4240" s="20"/>
      <c r="P4240" s="20"/>
      <c r="Q4240" s="20"/>
      <c r="R4240" s="20"/>
    </row>
    <row r="4241" spans="1:18">
      <c r="A4241" s="20"/>
      <c r="B4241" s="22"/>
      <c r="C4241" s="22"/>
      <c r="D4241" s="22" t="s">
        <v>7034</v>
      </c>
      <c r="E4241" s="22"/>
      <c r="F4241" s="22"/>
      <c r="G4241" s="22" t="s">
        <v>7035</v>
      </c>
      <c r="H4241" s="22" t="s">
        <v>7036</v>
      </c>
      <c r="I4241" s="22" t="s">
        <v>7037</v>
      </c>
      <c r="J4241" s="22"/>
      <c r="K4241" s="22"/>
      <c r="L4241" s="22"/>
      <c r="M4241" s="23"/>
      <c r="N4241" s="20"/>
      <c r="O4241" s="20"/>
      <c r="P4241" s="20"/>
      <c r="Q4241" s="20"/>
      <c r="R4241" s="20"/>
    </row>
    <row r="4242" spans="1:18">
      <c r="A4242" s="20"/>
      <c r="B4242" s="25" t="s">
        <v>6878</v>
      </c>
      <c r="C4242" s="25"/>
      <c r="D4242" s="25" t="s">
        <v>6847</v>
      </c>
      <c r="E4242" s="25"/>
      <c r="F4242" s="25"/>
      <c r="G4242" s="25" t="s">
        <v>6879</v>
      </c>
      <c r="H4242" s="25" t="s">
        <v>7033</v>
      </c>
      <c r="I4242" s="25" t="s">
        <v>622</v>
      </c>
      <c r="J4242" s="25" t="s">
        <v>247</v>
      </c>
      <c r="K4242" s="25" t="s">
        <v>679</v>
      </c>
      <c r="L4242" s="25"/>
      <c r="M4242" s="26" t="s">
        <v>1948</v>
      </c>
      <c r="N4242" s="20"/>
      <c r="O4242" s="20"/>
      <c r="P4242" s="20"/>
      <c r="Q4242" s="20"/>
      <c r="R4242" s="20"/>
    </row>
    <row r="4243" spans="1:18">
      <c r="A4243" s="20"/>
      <c r="B4243" s="22"/>
      <c r="C4243" s="22"/>
      <c r="D4243" s="22" t="s">
        <v>2511</v>
      </c>
      <c r="E4243" s="22"/>
      <c r="F4243" s="22"/>
      <c r="G4243" s="22" t="s">
        <v>2511</v>
      </c>
      <c r="H4243" s="22" t="s">
        <v>2511</v>
      </c>
      <c r="I4243" s="22" t="s">
        <v>2511</v>
      </c>
      <c r="J4243" s="22" t="s">
        <v>2511</v>
      </c>
      <c r="K4243" s="22"/>
      <c r="L4243" s="22"/>
      <c r="M4243" s="23"/>
      <c r="N4243" s="20"/>
      <c r="O4243" s="20"/>
      <c r="P4243" s="20"/>
      <c r="Q4243" s="20"/>
      <c r="R4243" s="20"/>
    </row>
    <row r="4244" spans="1:18">
      <c r="A4244" s="20"/>
      <c r="B4244" s="25"/>
      <c r="C4244" s="25"/>
      <c r="D4244" s="25" t="s">
        <v>7038</v>
      </c>
      <c r="E4244" s="25"/>
      <c r="F4244" s="25"/>
      <c r="G4244" s="25" t="s">
        <v>7039</v>
      </c>
      <c r="H4244" s="25" t="s">
        <v>7040</v>
      </c>
      <c r="I4244" s="25" t="s">
        <v>7041</v>
      </c>
      <c r="J4244" s="25" t="s">
        <v>7042</v>
      </c>
      <c r="K4244" s="25"/>
      <c r="L4244" s="25"/>
      <c r="M4244" s="26"/>
      <c r="N4244" s="20"/>
      <c r="O4244" s="20"/>
      <c r="P4244" s="20"/>
      <c r="Q4244" s="20"/>
      <c r="R4244" s="20"/>
    </row>
    <row r="4245" spans="1:18">
      <c r="A4245" s="20"/>
      <c r="B4245" s="22" t="s">
        <v>6878</v>
      </c>
      <c r="C4245" s="22"/>
      <c r="D4245" s="22" t="s">
        <v>6847</v>
      </c>
      <c r="E4245" s="22"/>
      <c r="F4245" s="22"/>
      <c r="G4245" s="22" t="s">
        <v>6879</v>
      </c>
      <c r="H4245" s="22" t="s">
        <v>6852</v>
      </c>
      <c r="I4245" s="22" t="s">
        <v>622</v>
      </c>
      <c r="J4245" s="22" t="s">
        <v>247</v>
      </c>
      <c r="K4245" s="22" t="s">
        <v>679</v>
      </c>
      <c r="L4245" s="22"/>
      <c r="M4245" s="23" t="s">
        <v>1948</v>
      </c>
      <c r="N4245" s="20"/>
      <c r="O4245" s="20"/>
      <c r="P4245" s="20"/>
      <c r="Q4245" s="20"/>
      <c r="R4245" s="20"/>
    </row>
    <row r="4246" spans="1:18">
      <c r="A4246" s="20"/>
      <c r="B4246" s="25"/>
      <c r="C4246" s="25"/>
      <c r="D4246" s="25" t="s">
        <v>2511</v>
      </c>
      <c r="E4246" s="25"/>
      <c r="F4246" s="25"/>
      <c r="G4246" s="25" t="s">
        <v>2511</v>
      </c>
      <c r="H4246" s="25" t="s">
        <v>2511</v>
      </c>
      <c r="I4246" s="25" t="s">
        <v>2511</v>
      </c>
      <c r="J4246" s="25"/>
      <c r="K4246" s="25"/>
      <c r="L4246" s="25"/>
      <c r="M4246" s="26"/>
      <c r="N4246" s="20"/>
      <c r="O4246" s="20"/>
      <c r="P4246" s="20"/>
      <c r="Q4246" s="20"/>
      <c r="R4246" s="20"/>
    </row>
    <row r="4247" spans="1:18">
      <c r="A4247" s="20"/>
      <c r="B4247" s="22"/>
      <c r="C4247" s="22"/>
      <c r="D4247" s="22" t="s">
        <v>7043</v>
      </c>
      <c r="E4247" s="22"/>
      <c r="F4247" s="22"/>
      <c r="G4247" s="22" t="s">
        <v>7044</v>
      </c>
      <c r="H4247" s="22" t="s">
        <v>7045</v>
      </c>
      <c r="I4247" s="22" t="s">
        <v>7046</v>
      </c>
      <c r="J4247" s="22"/>
      <c r="K4247" s="22"/>
      <c r="L4247" s="22"/>
      <c r="M4247" s="23"/>
      <c r="N4247" s="20"/>
      <c r="O4247" s="20"/>
      <c r="P4247" s="20"/>
      <c r="Q4247" s="20"/>
      <c r="R4247" s="20"/>
    </row>
    <row r="4248" spans="1:18">
      <c r="A4248" s="20"/>
      <c r="B4248" s="25" t="s">
        <v>6896</v>
      </c>
      <c r="C4248" s="25"/>
      <c r="D4248" s="25" t="s">
        <v>6857</v>
      </c>
      <c r="E4248" s="25"/>
      <c r="F4248" s="25"/>
      <c r="G4248" s="25" t="s">
        <v>6879</v>
      </c>
      <c r="H4248" s="25" t="s">
        <v>6852</v>
      </c>
      <c r="I4248" s="25" t="s">
        <v>39</v>
      </c>
      <c r="J4248" s="25" t="s">
        <v>636</v>
      </c>
      <c r="K4248" s="25" t="s">
        <v>3176</v>
      </c>
      <c r="L4248" s="25"/>
      <c r="M4248" s="26" t="s">
        <v>1954</v>
      </c>
      <c r="N4248" s="20"/>
      <c r="O4248" s="20"/>
      <c r="P4248" s="20"/>
      <c r="Q4248" s="20"/>
      <c r="R4248" s="20"/>
    </row>
    <row r="4249" spans="1:18">
      <c r="A4249" s="20"/>
      <c r="B4249" s="22"/>
      <c r="C4249" s="22"/>
      <c r="D4249" s="22" t="s">
        <v>2511</v>
      </c>
      <c r="E4249" s="22"/>
      <c r="F4249" s="22"/>
      <c r="G4249" s="22" t="s">
        <v>2511</v>
      </c>
      <c r="H4249" s="22" t="s">
        <v>2511</v>
      </c>
      <c r="I4249" s="22" t="s">
        <v>2511</v>
      </c>
      <c r="J4249" s="22" t="s">
        <v>2511</v>
      </c>
      <c r="K4249" s="22"/>
      <c r="L4249" s="22"/>
      <c r="M4249" s="23"/>
      <c r="N4249" s="20"/>
      <c r="O4249" s="20"/>
      <c r="P4249" s="20"/>
      <c r="Q4249" s="20"/>
      <c r="R4249" s="20"/>
    </row>
    <row r="4250" spans="1:18">
      <c r="A4250" s="20"/>
      <c r="B4250" s="25"/>
      <c r="C4250" s="25"/>
      <c r="D4250" s="25" t="s">
        <v>7047</v>
      </c>
      <c r="E4250" s="25"/>
      <c r="F4250" s="25"/>
      <c r="G4250" s="25" t="s">
        <v>7048</v>
      </c>
      <c r="H4250" s="25" t="s">
        <v>7049</v>
      </c>
      <c r="I4250" s="25" t="s">
        <v>7050</v>
      </c>
      <c r="J4250" s="25" t="s">
        <v>7051</v>
      </c>
      <c r="K4250" s="25"/>
      <c r="L4250" s="25"/>
      <c r="M4250" s="26"/>
      <c r="N4250" s="20"/>
      <c r="O4250" s="20"/>
      <c r="P4250" s="20"/>
      <c r="Q4250" s="20"/>
      <c r="R4250" s="20"/>
    </row>
    <row r="4251" spans="1:18">
      <c r="A4251" s="20"/>
      <c r="B4251" s="22" t="s">
        <v>6896</v>
      </c>
      <c r="C4251" s="22"/>
      <c r="D4251" s="22" t="s">
        <v>6857</v>
      </c>
      <c r="E4251" s="22"/>
      <c r="F4251" s="22"/>
      <c r="G4251" s="22" t="s">
        <v>6879</v>
      </c>
      <c r="H4251" s="22" t="s">
        <v>6852</v>
      </c>
      <c r="I4251" s="22" t="s">
        <v>39</v>
      </c>
      <c r="J4251" s="22" t="s">
        <v>636</v>
      </c>
      <c r="K4251" s="22" t="s">
        <v>3176</v>
      </c>
      <c r="L4251" s="22"/>
      <c r="M4251" s="23" t="s">
        <v>1954</v>
      </c>
      <c r="N4251" s="20"/>
      <c r="O4251" s="20"/>
      <c r="P4251" s="20"/>
      <c r="Q4251" s="20"/>
      <c r="R4251" s="20"/>
    </row>
    <row r="4252" spans="1:18">
      <c r="A4252" s="20"/>
      <c r="B4252" s="25"/>
      <c r="C4252" s="25"/>
      <c r="D4252" s="25" t="s">
        <v>2511</v>
      </c>
      <c r="E4252" s="25"/>
      <c r="F4252" s="25"/>
      <c r="G4252" s="25" t="s">
        <v>2511</v>
      </c>
      <c r="H4252" s="25"/>
      <c r="I4252" s="25"/>
      <c r="J4252" s="25"/>
      <c r="K4252" s="25"/>
      <c r="L4252" s="25"/>
      <c r="M4252" s="26"/>
      <c r="N4252" s="20"/>
      <c r="O4252" s="20"/>
      <c r="P4252" s="20"/>
      <c r="Q4252" s="20"/>
      <c r="R4252" s="20"/>
    </row>
    <row r="4253" spans="1:18">
      <c r="A4253" s="20"/>
      <c r="B4253" s="22"/>
      <c r="C4253" s="22"/>
      <c r="D4253" s="22" t="s">
        <v>7052</v>
      </c>
      <c r="E4253" s="22"/>
      <c r="F4253" s="22" t="s">
        <v>7053</v>
      </c>
      <c r="G4253" s="22" t="s">
        <v>7054</v>
      </c>
      <c r="H4253" s="22"/>
      <c r="I4253" s="22"/>
      <c r="J4253" s="22"/>
      <c r="K4253" s="22"/>
      <c r="L4253" s="22"/>
      <c r="M4253" s="23"/>
      <c r="N4253" s="20"/>
      <c r="O4253" s="20"/>
      <c r="P4253" s="20"/>
      <c r="Q4253" s="20"/>
      <c r="R4253" s="20"/>
    </row>
    <row r="4254" spans="1:18">
      <c r="A4254" s="20"/>
      <c r="B4254" s="25" t="s">
        <v>6896</v>
      </c>
      <c r="C4254" s="25"/>
      <c r="D4254" s="25" t="s">
        <v>6903</v>
      </c>
      <c r="E4254" s="25"/>
      <c r="F4254" s="25"/>
      <c r="G4254" s="25" t="s">
        <v>6879</v>
      </c>
      <c r="H4254" s="25" t="s">
        <v>6849</v>
      </c>
      <c r="I4254" s="25" t="s">
        <v>39</v>
      </c>
      <c r="J4254" s="25" t="s">
        <v>636</v>
      </c>
      <c r="K4254" s="25" t="s">
        <v>3176</v>
      </c>
      <c r="L4254" s="25"/>
      <c r="M4254" s="26" t="s">
        <v>1954</v>
      </c>
      <c r="N4254" s="20"/>
      <c r="O4254" s="20"/>
      <c r="P4254" s="20"/>
      <c r="Q4254" s="20"/>
      <c r="R4254" s="20"/>
    </row>
    <row r="4255" spans="1:18">
      <c r="A4255" s="20"/>
      <c r="B4255" s="22"/>
      <c r="C4255" s="22"/>
      <c r="D4255" s="22" t="s">
        <v>2511</v>
      </c>
      <c r="E4255" s="22"/>
      <c r="F4255" s="22"/>
      <c r="G4255" s="22" t="s">
        <v>2511</v>
      </c>
      <c r="H4255" s="22" t="s">
        <v>2511</v>
      </c>
      <c r="I4255" s="22" t="s">
        <v>2511</v>
      </c>
      <c r="J4255" s="22"/>
      <c r="K4255" s="22"/>
      <c r="L4255" s="22"/>
      <c r="M4255" s="23"/>
      <c r="N4255" s="20"/>
      <c r="O4255" s="20"/>
      <c r="P4255" s="20"/>
      <c r="Q4255" s="20"/>
      <c r="R4255" s="20"/>
    </row>
    <row r="4256" spans="1:18">
      <c r="A4256" s="20"/>
      <c r="B4256" s="25"/>
      <c r="C4256" s="25"/>
      <c r="D4256" s="25" t="s">
        <v>7055</v>
      </c>
      <c r="E4256" s="25"/>
      <c r="F4256" s="25"/>
      <c r="G4256" s="25" t="s">
        <v>7056</v>
      </c>
      <c r="H4256" s="25" t="s">
        <v>7057</v>
      </c>
      <c r="I4256" s="25" t="s">
        <v>7058</v>
      </c>
      <c r="J4256" s="25"/>
      <c r="K4256" s="25"/>
      <c r="L4256" s="25"/>
      <c r="M4256" s="26"/>
      <c r="N4256" s="20"/>
      <c r="O4256" s="20"/>
      <c r="P4256" s="20"/>
      <c r="Q4256" s="20"/>
      <c r="R4256" s="20"/>
    </row>
    <row r="4257" spans="1:18">
      <c r="A4257" s="20"/>
      <c r="B4257" s="22" t="s">
        <v>302</v>
      </c>
      <c r="C4257" s="22"/>
      <c r="D4257" s="22" t="s">
        <v>7059</v>
      </c>
      <c r="E4257" s="22"/>
      <c r="F4257" s="22"/>
      <c r="G4257" s="22" t="s">
        <v>6879</v>
      </c>
      <c r="H4257" s="22" t="s">
        <v>6852</v>
      </c>
      <c r="I4257" s="22" t="s">
        <v>6866</v>
      </c>
      <c r="J4257" s="22" t="s">
        <v>636</v>
      </c>
      <c r="K4257" s="22" t="s">
        <v>3136</v>
      </c>
      <c r="L4257" s="22"/>
      <c r="M4257" s="23" t="s">
        <v>4795</v>
      </c>
      <c r="N4257" s="20"/>
      <c r="O4257" s="20"/>
      <c r="P4257" s="20"/>
      <c r="Q4257" s="20"/>
      <c r="R4257" s="20"/>
    </row>
    <row r="4258" spans="1:18">
      <c r="A4258" s="20"/>
      <c r="B4258" s="25"/>
      <c r="C4258" s="25"/>
      <c r="D4258" s="25" t="s">
        <v>3199</v>
      </c>
      <c r="E4258" s="25"/>
      <c r="F4258" s="25"/>
      <c r="G4258" s="25" t="s">
        <v>2511</v>
      </c>
      <c r="H4258" s="25" t="s">
        <v>2511</v>
      </c>
      <c r="I4258" s="25"/>
      <c r="J4258" s="25"/>
      <c r="K4258" s="25"/>
      <c r="L4258" s="25"/>
      <c r="M4258" s="26"/>
      <c r="N4258" s="20"/>
      <c r="O4258" s="20"/>
      <c r="P4258" s="20"/>
      <c r="Q4258" s="20"/>
      <c r="R4258" s="20"/>
    </row>
    <row r="4259" spans="1:18">
      <c r="A4259" s="20"/>
      <c r="B4259" s="22"/>
      <c r="C4259" s="22"/>
      <c r="D4259" s="22" t="s">
        <v>7060</v>
      </c>
      <c r="E4259" s="22"/>
      <c r="F4259" s="22"/>
      <c r="G4259" s="22" t="s">
        <v>7061</v>
      </c>
      <c r="H4259" s="22" t="s">
        <v>7062</v>
      </c>
      <c r="I4259" s="22"/>
      <c r="J4259" s="22"/>
      <c r="K4259" s="22"/>
      <c r="L4259" s="22"/>
      <c r="M4259" s="23"/>
      <c r="N4259" s="20"/>
      <c r="O4259" s="20"/>
      <c r="P4259" s="20"/>
      <c r="Q4259" s="20"/>
      <c r="R4259" s="20"/>
    </row>
    <row r="4260" spans="1:18">
      <c r="A4260" s="20"/>
      <c r="B4260" s="25" t="s">
        <v>5907</v>
      </c>
      <c r="C4260" s="25"/>
      <c r="D4260" s="25" t="s">
        <v>6927</v>
      </c>
      <c r="E4260" s="25"/>
      <c r="F4260" s="25"/>
      <c r="G4260" s="25" t="s">
        <v>6879</v>
      </c>
      <c r="H4260" s="25" t="s">
        <v>6872</v>
      </c>
      <c r="I4260" s="25" t="s">
        <v>5</v>
      </c>
      <c r="J4260" s="25" t="s">
        <v>39</v>
      </c>
      <c r="K4260" s="25" t="s">
        <v>6928</v>
      </c>
      <c r="L4260" s="25"/>
      <c r="M4260" s="26" t="s">
        <v>6928</v>
      </c>
      <c r="N4260" s="20"/>
      <c r="O4260" s="20"/>
      <c r="P4260" s="20"/>
      <c r="Q4260" s="20"/>
      <c r="R4260" s="20"/>
    </row>
    <row r="4261" spans="1:18">
      <c r="A4261" s="20"/>
      <c r="B4261" s="21" t="s">
        <v>6837</v>
      </c>
      <c r="C4261" s="22"/>
      <c r="D4261" s="22" t="s">
        <v>6838</v>
      </c>
      <c r="E4261" s="22"/>
      <c r="F4261" s="22"/>
      <c r="G4261" s="22"/>
      <c r="H4261" s="22"/>
      <c r="I4261" s="22" t="s">
        <v>6839</v>
      </c>
      <c r="J4261" s="22" t="s">
        <v>6840</v>
      </c>
      <c r="K4261" s="22" t="s">
        <v>6841</v>
      </c>
      <c r="L4261" s="22" t="s">
        <v>6842</v>
      </c>
      <c r="M4261" s="22" t="s">
        <v>6843</v>
      </c>
      <c r="N4261" s="23" t="s">
        <v>6844</v>
      </c>
      <c r="O4261" s="20"/>
      <c r="P4261" s="20"/>
      <c r="Q4261" s="20"/>
      <c r="R4261" s="20"/>
    </row>
    <row r="4262" spans="1:18">
      <c r="A4262" s="20"/>
      <c r="B4262" s="24" t="s">
        <v>17</v>
      </c>
      <c r="C4262" s="25"/>
      <c r="D4262" s="25" t="s">
        <v>7063</v>
      </c>
      <c r="E4262" s="25"/>
      <c r="F4262" s="25"/>
      <c r="G4262" s="25"/>
      <c r="H4262" s="25"/>
      <c r="I4262" s="25" t="s">
        <v>7064</v>
      </c>
      <c r="J4262" s="25" t="s">
        <v>7065</v>
      </c>
      <c r="K4262" s="25" t="s">
        <v>17</v>
      </c>
      <c r="L4262" s="25" t="s">
        <v>17</v>
      </c>
      <c r="M4262" s="25" t="s">
        <v>17</v>
      </c>
      <c r="N4262" s="26" t="s">
        <v>17</v>
      </c>
      <c r="O4262" s="20"/>
      <c r="P4262" s="20"/>
      <c r="Q4262" s="20"/>
      <c r="R4262" s="20"/>
    </row>
    <row r="4263" spans="1:18">
      <c r="A4263" s="20"/>
      <c r="B4263" s="21" t="s">
        <v>6906</v>
      </c>
      <c r="C4263" s="22"/>
      <c r="D4263" s="22" t="s">
        <v>6920</v>
      </c>
      <c r="E4263" s="22"/>
      <c r="F4263" s="22"/>
      <c r="G4263" s="22"/>
      <c r="H4263" s="22"/>
      <c r="I4263" s="22" t="s">
        <v>6879</v>
      </c>
      <c r="J4263" s="22" t="s">
        <v>7066</v>
      </c>
      <c r="K4263" s="22" t="s">
        <v>39</v>
      </c>
      <c r="L4263" s="22" t="s">
        <v>3551</v>
      </c>
      <c r="M4263" s="22" t="s">
        <v>3176</v>
      </c>
      <c r="N4263" s="23" t="s">
        <v>1954</v>
      </c>
      <c r="O4263" s="20"/>
      <c r="P4263" s="20"/>
      <c r="Q4263" s="20"/>
      <c r="R4263" s="20"/>
    </row>
    <row r="4264" spans="1:18">
      <c r="A4264" s="20"/>
      <c r="B4264" s="24" t="s">
        <v>2511</v>
      </c>
      <c r="C4264" s="25"/>
      <c r="D4264" s="25"/>
      <c r="E4264" s="25" t="s">
        <v>7067</v>
      </c>
      <c r="F4264" s="25"/>
      <c r="G4264" s="25"/>
      <c r="H4264" s="25"/>
      <c r="I4264" s="25"/>
      <c r="J4264" s="25" t="s">
        <v>2511</v>
      </c>
      <c r="K4264" s="25" t="s">
        <v>17</v>
      </c>
      <c r="L4264" s="25" t="s">
        <v>17</v>
      </c>
      <c r="M4264" s="25" t="s">
        <v>17</v>
      </c>
      <c r="N4264" s="25" t="s">
        <v>17</v>
      </c>
      <c r="O4264" s="26" t="s">
        <v>17</v>
      </c>
      <c r="P4264" s="20"/>
      <c r="Q4264" s="20"/>
      <c r="R4264" s="20"/>
    </row>
    <row r="4265" spans="1:18">
      <c r="A4265" s="20"/>
      <c r="B4265" s="25" t="s">
        <v>6837</v>
      </c>
      <c r="C4265" s="25"/>
      <c r="D4265" s="25" t="s">
        <v>6838</v>
      </c>
      <c r="E4265" s="25"/>
      <c r="F4265" s="25"/>
      <c r="G4265" s="25" t="s">
        <v>6839</v>
      </c>
      <c r="H4265" s="25" t="s">
        <v>6874</v>
      </c>
      <c r="I4265" s="25" t="s">
        <v>6841</v>
      </c>
      <c r="J4265" s="25" t="s">
        <v>6842</v>
      </c>
      <c r="K4265" s="25" t="s">
        <v>6843</v>
      </c>
      <c r="L4265" s="26" t="s">
        <v>6844</v>
      </c>
      <c r="M4265" s="20"/>
      <c r="N4265" s="20"/>
      <c r="O4265" s="20"/>
      <c r="P4265" s="20"/>
      <c r="Q4265" s="20"/>
      <c r="R4265" s="20"/>
    </row>
    <row r="4266" spans="1:18">
      <c r="A4266" s="20"/>
      <c r="B4266" s="22"/>
      <c r="C4266" s="22"/>
      <c r="D4266" s="22" t="s">
        <v>2511</v>
      </c>
      <c r="E4266" s="22"/>
      <c r="F4266" s="22"/>
      <c r="G4266" s="22" t="s">
        <v>2511</v>
      </c>
      <c r="H4266" s="22" t="s">
        <v>2511</v>
      </c>
      <c r="I4266" s="22" t="s">
        <v>2511</v>
      </c>
      <c r="J4266" s="22" t="s">
        <v>2511</v>
      </c>
      <c r="K4266" s="22"/>
      <c r="L4266" s="23"/>
      <c r="M4266" s="20"/>
      <c r="N4266" s="20"/>
      <c r="O4266" s="20"/>
      <c r="P4266" s="20"/>
      <c r="Q4266" s="20"/>
      <c r="R4266" s="20"/>
    </row>
    <row r="4267" spans="1:18">
      <c r="A4267" s="20"/>
      <c r="B4267" s="25"/>
      <c r="C4267" s="25"/>
      <c r="D4267" s="25" t="s">
        <v>7068</v>
      </c>
      <c r="E4267" s="25"/>
      <c r="F4267" s="25"/>
      <c r="G4267" s="25" t="s">
        <v>7069</v>
      </c>
      <c r="H4267" s="25" t="s">
        <v>7070</v>
      </c>
      <c r="I4267" s="25" t="s">
        <v>7071</v>
      </c>
      <c r="J4267" s="25" t="s">
        <v>7072</v>
      </c>
      <c r="K4267" s="25"/>
      <c r="L4267" s="26"/>
      <c r="M4267" s="20"/>
      <c r="N4267" s="20"/>
      <c r="O4267" s="20"/>
      <c r="P4267" s="20"/>
      <c r="Q4267" s="20"/>
      <c r="R4267" s="20"/>
    </row>
    <row r="4268" spans="1:18">
      <c r="A4268" s="20"/>
      <c r="B4268" s="22" t="s">
        <v>6846</v>
      </c>
      <c r="C4268" s="22"/>
      <c r="D4268" s="22" t="s">
        <v>6847</v>
      </c>
      <c r="E4268" s="22"/>
      <c r="F4268" s="22"/>
      <c r="G4268" s="22" t="s">
        <v>6879</v>
      </c>
      <c r="H4268" s="22" t="s">
        <v>6849</v>
      </c>
      <c r="I4268" s="22" t="s">
        <v>622</v>
      </c>
      <c r="J4268" s="22" t="s">
        <v>247</v>
      </c>
      <c r="K4268" s="22" t="s">
        <v>155</v>
      </c>
      <c r="L4268" s="23" t="s">
        <v>2043</v>
      </c>
      <c r="M4268" s="20"/>
      <c r="N4268" s="20"/>
      <c r="O4268" s="20"/>
      <c r="P4268" s="20"/>
      <c r="Q4268" s="20"/>
      <c r="R4268" s="20"/>
    </row>
    <row r="4269" spans="1:18">
      <c r="A4269" s="20"/>
      <c r="B4269" s="25" t="s">
        <v>17</v>
      </c>
      <c r="C4269" s="25"/>
      <c r="D4269" s="25" t="s">
        <v>2511</v>
      </c>
      <c r="E4269" s="25"/>
      <c r="F4269" s="25"/>
      <c r="G4269" s="25" t="s">
        <v>7073</v>
      </c>
      <c r="H4269" s="25" t="s">
        <v>2511</v>
      </c>
      <c r="I4269" s="25" t="s">
        <v>17</v>
      </c>
      <c r="J4269" s="25" t="s">
        <v>17</v>
      </c>
      <c r="K4269" s="25" t="s">
        <v>17</v>
      </c>
      <c r="L4269" s="26" t="s">
        <v>17</v>
      </c>
      <c r="M4269" s="20"/>
      <c r="N4269" s="20"/>
      <c r="O4269" s="20"/>
      <c r="P4269" s="20"/>
      <c r="Q4269" s="20"/>
      <c r="R4269" s="20"/>
    </row>
    <row r="4270" spans="1:18">
      <c r="A4270" s="20"/>
      <c r="B4270" s="22"/>
      <c r="C4270" s="22"/>
      <c r="D4270" s="22" t="s">
        <v>7074</v>
      </c>
      <c r="E4270" s="22"/>
      <c r="F4270" s="22"/>
      <c r="G4270" s="22"/>
      <c r="H4270" s="22" t="s">
        <v>7075</v>
      </c>
      <c r="I4270" s="22"/>
      <c r="J4270" s="22"/>
      <c r="K4270" s="22"/>
      <c r="L4270" s="23"/>
      <c r="M4270" s="20"/>
      <c r="N4270" s="20"/>
      <c r="O4270" s="20"/>
      <c r="P4270" s="20"/>
      <c r="Q4270" s="20"/>
      <c r="R4270" s="20"/>
    </row>
    <row r="4271" spans="1:18">
      <c r="A4271" s="20"/>
      <c r="B4271" s="25" t="s">
        <v>6846</v>
      </c>
      <c r="C4271" s="25"/>
      <c r="D4271" s="25" t="s">
        <v>6847</v>
      </c>
      <c r="E4271" s="25"/>
      <c r="F4271" s="25"/>
      <c r="G4271" s="25" t="s">
        <v>6879</v>
      </c>
      <c r="H4271" s="25" t="s">
        <v>6849</v>
      </c>
      <c r="I4271" s="25" t="s">
        <v>622</v>
      </c>
      <c r="J4271" s="25" t="s">
        <v>247</v>
      </c>
      <c r="K4271" s="25" t="s">
        <v>155</v>
      </c>
      <c r="L4271" s="26" t="s">
        <v>2043</v>
      </c>
      <c r="M4271" s="20"/>
      <c r="N4271" s="20"/>
      <c r="O4271" s="20"/>
      <c r="P4271" s="20"/>
      <c r="Q4271" s="20"/>
      <c r="R4271" s="20"/>
    </row>
    <row r="4272" spans="1:18">
      <c r="A4272" s="20"/>
      <c r="B4272" s="22"/>
      <c r="C4272" s="22"/>
      <c r="D4272" s="22" t="s">
        <v>2511</v>
      </c>
      <c r="E4272" s="22"/>
      <c r="F4272" s="22"/>
      <c r="G4272" s="22" t="s">
        <v>2511</v>
      </c>
      <c r="H4272" s="22"/>
      <c r="I4272" s="22"/>
      <c r="J4272" s="22"/>
      <c r="K4272" s="22"/>
      <c r="L4272" s="23"/>
      <c r="M4272" s="20"/>
      <c r="N4272" s="20"/>
      <c r="O4272" s="20"/>
      <c r="P4272" s="20"/>
      <c r="Q4272" s="20"/>
      <c r="R4272" s="20"/>
    </row>
    <row r="4273" spans="1:18">
      <c r="A4273" s="20"/>
      <c r="B4273" s="25"/>
      <c r="C4273" s="25"/>
      <c r="D4273" s="25" t="s">
        <v>7076</v>
      </c>
      <c r="E4273" s="25"/>
      <c r="F4273" s="25"/>
      <c r="G4273" s="25" t="s">
        <v>7077</v>
      </c>
      <c r="H4273" s="25"/>
      <c r="I4273" s="25"/>
      <c r="J4273" s="25"/>
      <c r="K4273" s="25"/>
      <c r="L4273" s="26"/>
      <c r="M4273" s="20"/>
      <c r="N4273" s="20"/>
      <c r="O4273" s="20"/>
      <c r="P4273" s="20"/>
      <c r="Q4273" s="20"/>
      <c r="R4273" s="20"/>
    </row>
    <row r="4274" spans="1:18">
      <c r="A4274" s="20"/>
      <c r="B4274" s="22" t="s">
        <v>6846</v>
      </c>
      <c r="C4274" s="22"/>
      <c r="D4274" s="22" t="s">
        <v>6851</v>
      </c>
      <c r="E4274" s="22"/>
      <c r="F4274" s="22"/>
      <c r="G4274" s="22" t="s">
        <v>6848</v>
      </c>
      <c r="H4274" s="22" t="s">
        <v>6849</v>
      </c>
      <c r="I4274" s="22" t="s">
        <v>622</v>
      </c>
      <c r="J4274" s="22" t="s">
        <v>247</v>
      </c>
      <c r="K4274" s="22" t="s">
        <v>155</v>
      </c>
      <c r="L4274" s="23" t="s">
        <v>2043</v>
      </c>
      <c r="M4274" s="20"/>
      <c r="N4274" s="20"/>
      <c r="O4274" s="20"/>
      <c r="P4274" s="20"/>
      <c r="Q4274" s="20"/>
      <c r="R4274" s="20"/>
    </row>
    <row r="4275" spans="1:18">
      <c r="A4275" s="20"/>
      <c r="B4275" s="25" t="s">
        <v>17</v>
      </c>
      <c r="C4275" s="25"/>
      <c r="D4275" s="25" t="s">
        <v>2511</v>
      </c>
      <c r="E4275" s="25"/>
      <c r="F4275" s="25"/>
      <c r="G4275" s="25" t="s">
        <v>17</v>
      </c>
      <c r="H4275" s="25"/>
      <c r="I4275" s="25" t="s">
        <v>17</v>
      </c>
      <c r="J4275" s="25" t="s">
        <v>17</v>
      </c>
      <c r="K4275" s="25" t="s">
        <v>17</v>
      </c>
      <c r="L4275" s="26" t="s">
        <v>17</v>
      </c>
      <c r="M4275" s="20"/>
      <c r="N4275" s="20"/>
      <c r="O4275" s="20"/>
      <c r="P4275" s="20"/>
      <c r="Q4275" s="20"/>
      <c r="R4275" s="20"/>
    </row>
    <row r="4276" spans="1:18">
      <c r="A4276" s="20"/>
      <c r="B4276" s="22"/>
      <c r="C4276" s="22"/>
      <c r="D4276" s="22" t="s">
        <v>7078</v>
      </c>
      <c r="E4276" s="22"/>
      <c r="F4276" s="22"/>
      <c r="G4276" s="22"/>
      <c r="H4276" s="22"/>
      <c r="I4276" s="22"/>
      <c r="J4276" s="22"/>
      <c r="K4276" s="22"/>
      <c r="L4276" s="23"/>
      <c r="M4276" s="20"/>
      <c r="N4276" s="20"/>
      <c r="O4276" s="20"/>
      <c r="P4276" s="20"/>
      <c r="Q4276" s="20"/>
      <c r="R4276" s="20"/>
    </row>
    <row r="4277" spans="1:18">
      <c r="A4277" s="20"/>
      <c r="B4277" s="25" t="s">
        <v>7079</v>
      </c>
      <c r="C4277" s="25"/>
      <c r="D4277" s="25" t="s">
        <v>6847</v>
      </c>
      <c r="E4277" s="25"/>
      <c r="F4277" s="25"/>
      <c r="G4277" s="25" t="s">
        <v>6848</v>
      </c>
      <c r="H4277" s="25" t="s">
        <v>6849</v>
      </c>
      <c r="I4277" s="25" t="s">
        <v>622</v>
      </c>
      <c r="J4277" s="25" t="s">
        <v>247</v>
      </c>
      <c r="K4277" s="25" t="s">
        <v>155</v>
      </c>
      <c r="L4277" s="26" t="s">
        <v>2043</v>
      </c>
      <c r="M4277" s="20"/>
      <c r="N4277" s="20"/>
      <c r="O4277" s="20"/>
      <c r="P4277" s="20"/>
      <c r="Q4277" s="20"/>
      <c r="R4277" s="20"/>
    </row>
    <row r="4278" spans="1:18">
      <c r="A4278" s="20"/>
      <c r="B4278" s="22" t="s">
        <v>17</v>
      </c>
      <c r="C4278" s="22"/>
      <c r="D4278" s="22" t="s">
        <v>2511</v>
      </c>
      <c r="E4278" s="22"/>
      <c r="F4278" s="22"/>
      <c r="G4278" s="22" t="s">
        <v>17</v>
      </c>
      <c r="H4278" s="22"/>
      <c r="I4278" s="22" t="s">
        <v>17</v>
      </c>
      <c r="J4278" s="22" t="s">
        <v>17</v>
      </c>
      <c r="K4278" s="22" t="s">
        <v>17</v>
      </c>
      <c r="L4278" s="23" t="s">
        <v>17</v>
      </c>
      <c r="M4278" s="20"/>
      <c r="N4278" s="20"/>
      <c r="O4278" s="20"/>
      <c r="P4278" s="20"/>
      <c r="Q4278" s="20"/>
      <c r="R4278" s="20"/>
    </row>
    <row r="4279" spans="1:18">
      <c r="A4279" s="20"/>
      <c r="B4279" s="25"/>
      <c r="C4279" s="25"/>
      <c r="D4279" s="25" t="s">
        <v>7080</v>
      </c>
      <c r="E4279" s="25"/>
      <c r="F4279" s="25"/>
      <c r="G4279" s="25"/>
      <c r="H4279" s="25"/>
      <c r="I4279" s="25"/>
      <c r="J4279" s="25"/>
      <c r="K4279" s="25"/>
      <c r="L4279" s="26"/>
      <c r="M4279" s="20"/>
      <c r="N4279" s="20"/>
      <c r="O4279" s="20"/>
      <c r="P4279" s="20"/>
      <c r="Q4279" s="20"/>
      <c r="R4279" s="20"/>
    </row>
    <row r="4280" spans="1:18">
      <c r="A4280" s="20"/>
      <c r="B4280" s="22" t="s">
        <v>6906</v>
      </c>
      <c r="C4280" s="22"/>
      <c r="D4280" s="22" t="s">
        <v>6847</v>
      </c>
      <c r="E4280" s="22"/>
      <c r="F4280" s="22"/>
      <c r="G4280" s="22" t="s">
        <v>6848</v>
      </c>
      <c r="H4280" s="22" t="s">
        <v>7033</v>
      </c>
      <c r="I4280" s="22" t="s">
        <v>622</v>
      </c>
      <c r="J4280" s="22" t="s">
        <v>247</v>
      </c>
      <c r="K4280" s="22" t="s">
        <v>17</v>
      </c>
      <c r="L4280" s="23" t="s">
        <v>17</v>
      </c>
      <c r="M4280" s="20"/>
      <c r="N4280" s="20"/>
      <c r="O4280" s="20"/>
      <c r="P4280" s="20"/>
      <c r="Q4280" s="20"/>
      <c r="R4280" s="20"/>
    </row>
    <row r="4281" spans="1:18">
      <c r="A4281" s="20"/>
      <c r="B4281" s="25" t="s">
        <v>17</v>
      </c>
      <c r="C4281" s="25"/>
      <c r="D4281" s="25" t="s">
        <v>2511</v>
      </c>
      <c r="E4281" s="25"/>
      <c r="F4281" s="25"/>
      <c r="G4281" s="25" t="s">
        <v>17</v>
      </c>
      <c r="H4281" s="25"/>
      <c r="I4281" s="25" t="s">
        <v>17</v>
      </c>
      <c r="J4281" s="25" t="s">
        <v>17</v>
      </c>
      <c r="K4281" s="25" t="s">
        <v>17</v>
      </c>
      <c r="L4281" s="26" t="s">
        <v>17</v>
      </c>
      <c r="M4281" s="20"/>
      <c r="N4281" s="20"/>
      <c r="O4281" s="20"/>
      <c r="P4281" s="20"/>
      <c r="Q4281" s="20"/>
      <c r="R4281" s="20"/>
    </row>
    <row r="4282" spans="1:18">
      <c r="A4282" s="20"/>
      <c r="B4282" s="22"/>
      <c r="C4282" s="22"/>
      <c r="D4282" s="22" t="s">
        <v>7081</v>
      </c>
      <c r="E4282" s="22"/>
      <c r="F4282" s="22"/>
      <c r="G4282" s="22"/>
      <c r="H4282" s="22"/>
      <c r="I4282" s="22"/>
      <c r="J4282" s="22"/>
      <c r="K4282" s="22"/>
      <c r="L4282" s="23"/>
      <c r="M4282" s="20"/>
      <c r="N4282" s="20"/>
      <c r="O4282" s="20"/>
      <c r="P4282" s="20"/>
      <c r="Q4282" s="20"/>
      <c r="R4282" s="20"/>
    </row>
    <row r="4283" spans="1:18">
      <c r="A4283" s="20"/>
      <c r="B4283" s="25" t="s">
        <v>6860</v>
      </c>
      <c r="C4283" s="25"/>
      <c r="D4283" s="25" t="s">
        <v>7082</v>
      </c>
      <c r="E4283" s="25"/>
      <c r="F4283" s="25"/>
      <c r="G4283" s="25" t="s">
        <v>6879</v>
      </c>
      <c r="H4283" s="25" t="s">
        <v>7033</v>
      </c>
      <c r="I4283" s="25" t="s">
        <v>39</v>
      </c>
      <c r="J4283" s="25" t="s">
        <v>636</v>
      </c>
      <c r="K4283" s="25" t="s">
        <v>612</v>
      </c>
      <c r="L4283" s="26" t="s">
        <v>6861</v>
      </c>
      <c r="M4283" s="20"/>
      <c r="N4283" s="20"/>
      <c r="O4283" s="20"/>
      <c r="P4283" s="20"/>
      <c r="Q4283" s="20"/>
      <c r="R4283" s="20"/>
    </row>
    <row r="4284" spans="1:18">
      <c r="A4284" s="20"/>
      <c r="B4284" s="22" t="s">
        <v>17</v>
      </c>
      <c r="C4284" s="22"/>
      <c r="D4284" s="22" t="s">
        <v>2511</v>
      </c>
      <c r="E4284" s="22"/>
      <c r="F4284" s="22"/>
      <c r="G4284" s="22" t="s">
        <v>17</v>
      </c>
      <c r="H4284" s="22"/>
      <c r="I4284" s="22" t="s">
        <v>17</v>
      </c>
      <c r="J4284" s="22" t="s">
        <v>17</v>
      </c>
      <c r="K4284" s="22" t="s">
        <v>17</v>
      </c>
      <c r="L4284" s="23" t="s">
        <v>17</v>
      </c>
      <c r="M4284" s="20"/>
      <c r="N4284" s="20"/>
      <c r="O4284" s="20"/>
      <c r="P4284" s="20"/>
      <c r="Q4284" s="20"/>
      <c r="R4284" s="20"/>
    </row>
    <row r="4285" spans="1:18">
      <c r="A4285" s="20"/>
      <c r="B4285" s="25"/>
      <c r="C4285" s="25"/>
      <c r="D4285" s="25" t="s">
        <v>7083</v>
      </c>
      <c r="E4285" s="25"/>
      <c r="F4285" s="25"/>
      <c r="G4285" s="25"/>
      <c r="H4285" s="25"/>
      <c r="I4285" s="25"/>
      <c r="J4285" s="25"/>
      <c r="K4285" s="25"/>
      <c r="L4285" s="26"/>
      <c r="M4285" s="20"/>
      <c r="N4285" s="20"/>
      <c r="O4285" s="20"/>
      <c r="P4285" s="20"/>
      <c r="Q4285" s="20"/>
      <c r="R4285" s="20"/>
    </row>
    <row r="4286" spans="1:18">
      <c r="A4286" s="20"/>
      <c r="B4286" s="22" t="s">
        <v>6846</v>
      </c>
      <c r="C4286" s="22"/>
      <c r="D4286" s="22" t="s">
        <v>7082</v>
      </c>
      <c r="E4286" s="22"/>
      <c r="F4286" s="22"/>
      <c r="G4286" s="22" t="s">
        <v>6848</v>
      </c>
      <c r="H4286" s="22" t="s">
        <v>6849</v>
      </c>
      <c r="I4286" s="22" t="s">
        <v>39</v>
      </c>
      <c r="J4286" s="22" t="s">
        <v>636</v>
      </c>
      <c r="K4286" s="22" t="s">
        <v>17</v>
      </c>
      <c r="L4286" s="23" t="s">
        <v>17</v>
      </c>
      <c r="M4286" s="20"/>
      <c r="N4286" s="20"/>
      <c r="O4286" s="20"/>
      <c r="P4286" s="20"/>
      <c r="Q4286" s="20"/>
      <c r="R4286" s="20"/>
    </row>
    <row r="4287" spans="1:18">
      <c r="A4287" s="20"/>
      <c r="B4287" s="25" t="s">
        <v>6837</v>
      </c>
      <c r="C4287" s="25"/>
      <c r="D4287" s="25" t="s">
        <v>6838</v>
      </c>
      <c r="E4287" s="25"/>
      <c r="F4287" s="25" t="s">
        <v>6839</v>
      </c>
      <c r="G4287" s="25" t="s">
        <v>6840</v>
      </c>
      <c r="H4287" s="25" t="s">
        <v>6841</v>
      </c>
      <c r="I4287" s="25" t="s">
        <v>6842</v>
      </c>
      <c r="J4287" s="25" t="s">
        <v>6843</v>
      </c>
      <c r="K4287" s="26" t="s">
        <v>6844</v>
      </c>
      <c r="L4287" s="20"/>
      <c r="M4287" s="20"/>
      <c r="N4287" s="20"/>
      <c r="O4287" s="20"/>
      <c r="P4287" s="20"/>
      <c r="Q4287" s="20"/>
      <c r="R4287" s="20"/>
    </row>
    <row r="4288" spans="1:18">
      <c r="A4288" s="20"/>
      <c r="B4288" s="22" t="s">
        <v>17</v>
      </c>
      <c r="C4288" s="22"/>
      <c r="D4288" s="22" t="s">
        <v>2511</v>
      </c>
      <c r="E4288" s="22"/>
      <c r="F4288" s="22" t="s">
        <v>17</v>
      </c>
      <c r="G4288" s="22" t="s">
        <v>17</v>
      </c>
      <c r="H4288" s="22" t="s">
        <v>17</v>
      </c>
      <c r="I4288" s="22" t="s">
        <v>17</v>
      </c>
      <c r="J4288" s="22" t="s">
        <v>17</v>
      </c>
      <c r="K4288" s="23" t="s">
        <v>17</v>
      </c>
      <c r="L4288" s="20"/>
      <c r="M4288" s="20"/>
      <c r="N4288" s="20"/>
      <c r="O4288" s="20"/>
      <c r="P4288" s="20"/>
      <c r="Q4288" s="20"/>
      <c r="R4288" s="20"/>
    </row>
    <row r="4289" spans="1:18">
      <c r="A4289" s="20"/>
      <c r="B4289" s="25"/>
      <c r="C4289" s="25"/>
      <c r="D4289" s="25" t="s">
        <v>7084</v>
      </c>
      <c r="E4289" s="25"/>
      <c r="F4289" s="25"/>
      <c r="G4289" s="25"/>
      <c r="H4289" s="25"/>
      <c r="I4289" s="25"/>
      <c r="J4289" s="25"/>
      <c r="K4289" s="26"/>
      <c r="L4289" s="20"/>
      <c r="M4289" s="20"/>
      <c r="N4289" s="20"/>
      <c r="O4289" s="20"/>
      <c r="P4289" s="20"/>
      <c r="Q4289" s="20"/>
      <c r="R4289" s="20"/>
    </row>
    <row r="4290" spans="1:18">
      <c r="A4290" s="20"/>
      <c r="B4290" s="22" t="s">
        <v>6860</v>
      </c>
      <c r="C4290" s="22"/>
      <c r="D4290" s="22" t="s">
        <v>7082</v>
      </c>
      <c r="E4290" s="22"/>
      <c r="F4290" s="22" t="s">
        <v>6879</v>
      </c>
      <c r="G4290" s="22" t="s">
        <v>7033</v>
      </c>
      <c r="H4290" s="22" t="s">
        <v>39</v>
      </c>
      <c r="I4290" s="22" t="s">
        <v>636</v>
      </c>
      <c r="J4290" s="22" t="s">
        <v>612</v>
      </c>
      <c r="K4290" s="23" t="s">
        <v>6861</v>
      </c>
      <c r="L4290" s="20"/>
      <c r="M4290" s="20"/>
      <c r="N4290" s="20"/>
      <c r="O4290" s="20"/>
      <c r="P4290" s="20"/>
      <c r="Q4290" s="20"/>
      <c r="R4290" s="20"/>
    </row>
    <row r="4291" spans="1:18">
      <c r="A4291" s="20"/>
      <c r="B4291" s="25" t="s">
        <v>17</v>
      </c>
      <c r="C4291" s="25"/>
      <c r="D4291" s="25" t="s">
        <v>2511</v>
      </c>
      <c r="E4291" s="25"/>
      <c r="F4291" s="25" t="s">
        <v>17</v>
      </c>
      <c r="G4291" s="25" t="s">
        <v>17</v>
      </c>
      <c r="H4291" s="25" t="s">
        <v>17</v>
      </c>
      <c r="I4291" s="25" t="s">
        <v>17</v>
      </c>
      <c r="J4291" s="25" t="s">
        <v>17</v>
      </c>
      <c r="K4291" s="26" t="s">
        <v>17</v>
      </c>
      <c r="L4291" s="20"/>
      <c r="M4291" s="20"/>
      <c r="N4291" s="20"/>
      <c r="O4291" s="20"/>
      <c r="P4291" s="20"/>
      <c r="Q4291" s="20"/>
      <c r="R4291" s="20"/>
    </row>
    <row r="4292" spans="1:18">
      <c r="A4292" s="20"/>
      <c r="B4292" s="22"/>
      <c r="C4292" s="22"/>
      <c r="D4292" s="22" t="s">
        <v>7085</v>
      </c>
      <c r="E4292" s="22"/>
      <c r="F4292" s="22"/>
      <c r="G4292" s="22"/>
      <c r="H4292" s="22"/>
      <c r="I4292" s="22"/>
      <c r="J4292" s="22"/>
      <c r="K4292" s="23"/>
      <c r="L4292" s="20"/>
      <c r="M4292" s="20"/>
      <c r="N4292" s="20"/>
      <c r="O4292" s="20"/>
      <c r="P4292" s="20"/>
      <c r="Q4292" s="20"/>
      <c r="R4292" s="20"/>
    </row>
    <row r="4293" spans="1:18">
      <c r="A4293" s="20"/>
      <c r="B4293" s="25" t="s">
        <v>6892</v>
      </c>
      <c r="C4293" s="25"/>
      <c r="D4293" s="25" t="s">
        <v>7082</v>
      </c>
      <c r="E4293" s="25"/>
      <c r="F4293" s="25" t="s">
        <v>6848</v>
      </c>
      <c r="G4293" s="25" t="s">
        <v>7033</v>
      </c>
      <c r="H4293" s="25" t="s">
        <v>39</v>
      </c>
      <c r="I4293" s="25" t="s">
        <v>636</v>
      </c>
      <c r="J4293" s="25" t="s">
        <v>612</v>
      </c>
      <c r="K4293" s="26" t="s">
        <v>6861</v>
      </c>
      <c r="L4293" s="20"/>
      <c r="M4293" s="20"/>
      <c r="N4293" s="20"/>
      <c r="O4293" s="20"/>
      <c r="P4293" s="20"/>
      <c r="Q4293" s="20"/>
      <c r="R4293" s="20"/>
    </row>
    <row r="4294" spans="1:18">
      <c r="A4294" s="20"/>
      <c r="B4294" s="22"/>
      <c r="C4294" s="22"/>
      <c r="D4294" s="22" t="s">
        <v>2511</v>
      </c>
      <c r="E4294" s="22"/>
      <c r="F4294" s="22" t="s">
        <v>2511</v>
      </c>
      <c r="G4294" s="22"/>
      <c r="H4294" s="22"/>
      <c r="I4294" s="22"/>
      <c r="J4294" s="22"/>
      <c r="K4294" s="23"/>
      <c r="L4294" s="20"/>
      <c r="M4294" s="20"/>
      <c r="N4294" s="20"/>
      <c r="O4294" s="20"/>
      <c r="P4294" s="20"/>
      <c r="Q4294" s="20"/>
      <c r="R4294" s="20"/>
    </row>
    <row r="4295" spans="1:18">
      <c r="A4295" s="20"/>
      <c r="B4295" s="25"/>
      <c r="C4295" s="25"/>
      <c r="D4295" s="25" t="s">
        <v>7086</v>
      </c>
      <c r="E4295" s="25"/>
      <c r="F4295" s="25" t="s">
        <v>7087</v>
      </c>
      <c r="G4295" s="25"/>
      <c r="H4295" s="25"/>
      <c r="I4295" s="25"/>
      <c r="J4295" s="25"/>
      <c r="K4295" s="26"/>
      <c r="L4295" s="20"/>
      <c r="M4295" s="20"/>
      <c r="N4295" s="20"/>
      <c r="O4295" s="20"/>
      <c r="P4295" s="20"/>
      <c r="Q4295" s="20"/>
      <c r="R4295" s="20"/>
    </row>
    <row r="4296" spans="1:18">
      <c r="A4296" s="20"/>
      <c r="B4296" s="22" t="s">
        <v>6892</v>
      </c>
      <c r="C4296" s="22"/>
      <c r="D4296" s="22" t="s">
        <v>7082</v>
      </c>
      <c r="E4296" s="22"/>
      <c r="F4296" s="22" t="s">
        <v>6848</v>
      </c>
      <c r="G4296" s="22" t="s">
        <v>7033</v>
      </c>
      <c r="H4296" s="22" t="s">
        <v>39</v>
      </c>
      <c r="I4296" s="22" t="s">
        <v>636</v>
      </c>
      <c r="J4296" s="22" t="s">
        <v>612</v>
      </c>
      <c r="K4296" s="23" t="s">
        <v>6861</v>
      </c>
      <c r="L4296" s="20"/>
      <c r="M4296" s="20"/>
      <c r="N4296" s="20"/>
      <c r="O4296" s="20"/>
      <c r="P4296" s="20"/>
      <c r="Q4296" s="20"/>
      <c r="R4296" s="20"/>
    </row>
    <row r="4297" spans="1:18">
      <c r="A4297" s="20"/>
      <c r="B4297" s="25"/>
      <c r="C4297" s="25"/>
      <c r="D4297" s="25" t="s">
        <v>2511</v>
      </c>
      <c r="E4297" s="25"/>
      <c r="F4297" s="25" t="s">
        <v>2511</v>
      </c>
      <c r="G4297" s="25" t="s">
        <v>2511</v>
      </c>
      <c r="H4297" s="25" t="s">
        <v>2511</v>
      </c>
      <c r="I4297" s="25" t="s">
        <v>2511</v>
      </c>
      <c r="J4297" s="25"/>
      <c r="K4297" s="26"/>
      <c r="L4297" s="20"/>
      <c r="M4297" s="20"/>
      <c r="N4297" s="20"/>
      <c r="O4297" s="20"/>
      <c r="P4297" s="20"/>
      <c r="Q4297" s="20"/>
      <c r="R4297" s="20"/>
    </row>
    <row r="4298" spans="1:18">
      <c r="A4298" s="20"/>
      <c r="B4298" s="22"/>
      <c r="C4298" s="22"/>
      <c r="D4298" s="22" t="s">
        <v>7088</v>
      </c>
      <c r="E4298" s="22"/>
      <c r="F4298" s="22" t="s">
        <v>7089</v>
      </c>
      <c r="G4298" s="22" t="s">
        <v>7090</v>
      </c>
      <c r="H4298" s="22" t="s">
        <v>7091</v>
      </c>
      <c r="I4298" s="22" t="s">
        <v>7092</v>
      </c>
      <c r="J4298" s="22"/>
      <c r="K4298" s="23"/>
      <c r="L4298" s="20"/>
      <c r="M4298" s="20"/>
      <c r="N4298" s="20"/>
      <c r="O4298" s="20"/>
      <c r="P4298" s="20"/>
      <c r="Q4298" s="20"/>
      <c r="R4298" s="20"/>
    </row>
    <row r="4299" spans="1:18">
      <c r="A4299" s="20"/>
      <c r="B4299" s="25" t="s">
        <v>6892</v>
      </c>
      <c r="C4299" s="25"/>
      <c r="D4299" s="25" t="s">
        <v>7082</v>
      </c>
      <c r="E4299" s="25"/>
      <c r="F4299" s="25" t="s">
        <v>6879</v>
      </c>
      <c r="G4299" s="25" t="s">
        <v>6849</v>
      </c>
      <c r="H4299" s="25" t="s">
        <v>39</v>
      </c>
      <c r="I4299" s="25" t="s">
        <v>636</v>
      </c>
      <c r="J4299" s="25" t="s">
        <v>612</v>
      </c>
      <c r="K4299" s="26" t="s">
        <v>6861</v>
      </c>
      <c r="L4299" s="20"/>
      <c r="M4299" s="20"/>
      <c r="N4299" s="20"/>
      <c r="O4299" s="20"/>
      <c r="P4299" s="20"/>
      <c r="Q4299" s="20"/>
      <c r="R4299" s="20"/>
    </row>
    <row r="4300" spans="1:18">
      <c r="A4300" s="20"/>
      <c r="B4300" s="22" t="s">
        <v>17</v>
      </c>
      <c r="C4300" s="22"/>
      <c r="D4300" s="22" t="s">
        <v>2511</v>
      </c>
      <c r="E4300" s="22"/>
      <c r="F4300" s="22" t="s">
        <v>7093</v>
      </c>
      <c r="G4300" s="22" t="s">
        <v>17</v>
      </c>
      <c r="H4300" s="22" t="s">
        <v>17</v>
      </c>
      <c r="I4300" s="22" t="s">
        <v>17</v>
      </c>
      <c r="J4300" s="22" t="s">
        <v>17</v>
      </c>
      <c r="K4300" s="23" t="s">
        <v>17</v>
      </c>
      <c r="L4300" s="20"/>
      <c r="M4300" s="20"/>
      <c r="N4300" s="20"/>
      <c r="O4300" s="20"/>
      <c r="P4300" s="20"/>
      <c r="Q4300" s="20"/>
      <c r="R4300" s="20"/>
    </row>
    <row r="4301" spans="1:18">
      <c r="A4301" s="20"/>
      <c r="B4301" s="25"/>
      <c r="C4301" s="25"/>
      <c r="D4301" s="25" t="s">
        <v>7094</v>
      </c>
      <c r="E4301" s="25"/>
      <c r="F4301" s="25"/>
      <c r="G4301" s="25"/>
      <c r="H4301" s="25"/>
      <c r="I4301" s="25"/>
      <c r="J4301" s="25"/>
      <c r="K4301" s="26"/>
      <c r="L4301" s="20"/>
      <c r="M4301" s="20"/>
      <c r="N4301" s="20"/>
      <c r="O4301" s="20"/>
      <c r="P4301" s="20"/>
      <c r="Q4301" s="20"/>
      <c r="R4301" s="20"/>
    </row>
    <row r="4302" spans="1:18">
      <c r="A4302" s="20"/>
      <c r="B4302" s="22" t="s">
        <v>6892</v>
      </c>
      <c r="C4302" s="22"/>
      <c r="D4302" s="22" t="s">
        <v>7082</v>
      </c>
      <c r="E4302" s="22"/>
      <c r="F4302" s="22" t="s">
        <v>6879</v>
      </c>
      <c r="G4302" s="22" t="s">
        <v>6849</v>
      </c>
      <c r="H4302" s="22" t="s">
        <v>39</v>
      </c>
      <c r="I4302" s="22" t="s">
        <v>636</v>
      </c>
      <c r="J4302" s="22" t="s">
        <v>612</v>
      </c>
      <c r="K4302" s="23" t="s">
        <v>6861</v>
      </c>
      <c r="L4302" s="20"/>
      <c r="M4302" s="20"/>
      <c r="N4302" s="20"/>
      <c r="O4302" s="20"/>
      <c r="P4302" s="20"/>
      <c r="Q4302" s="20"/>
      <c r="R4302" s="20"/>
    </row>
    <row r="4303" spans="1:18">
      <c r="A4303" s="20"/>
      <c r="B4303" s="25"/>
      <c r="C4303" s="25"/>
      <c r="D4303" s="25" t="s">
        <v>2511</v>
      </c>
      <c r="E4303" s="25"/>
      <c r="F4303" s="25" t="s">
        <v>2511</v>
      </c>
      <c r="G4303" s="25"/>
      <c r="H4303" s="25"/>
      <c r="I4303" s="25"/>
      <c r="J4303" s="25"/>
      <c r="K4303" s="26"/>
      <c r="L4303" s="20"/>
      <c r="M4303" s="20"/>
      <c r="N4303" s="20"/>
      <c r="O4303" s="20"/>
      <c r="P4303" s="20"/>
      <c r="Q4303" s="20"/>
      <c r="R4303" s="20"/>
    </row>
    <row r="4304" spans="1:18">
      <c r="A4304" s="20"/>
      <c r="B4304" s="22"/>
      <c r="C4304" s="22"/>
      <c r="D4304" s="22" t="s">
        <v>7095</v>
      </c>
      <c r="E4304" s="22"/>
      <c r="F4304" s="22" t="s">
        <v>7096</v>
      </c>
      <c r="G4304" s="22"/>
      <c r="H4304" s="22"/>
      <c r="I4304" s="22"/>
      <c r="J4304" s="22"/>
      <c r="K4304" s="23"/>
      <c r="L4304" s="20"/>
      <c r="M4304" s="20"/>
      <c r="N4304" s="20"/>
      <c r="O4304" s="20"/>
      <c r="P4304" s="20"/>
      <c r="Q4304" s="20"/>
      <c r="R4304" s="20"/>
    </row>
    <row r="4305" spans="1:18">
      <c r="A4305" s="20"/>
      <c r="B4305" s="25" t="s">
        <v>6856</v>
      </c>
      <c r="C4305" s="25"/>
      <c r="D4305" s="25" t="s">
        <v>7082</v>
      </c>
      <c r="E4305" s="25"/>
      <c r="F4305" s="25" t="s">
        <v>6879</v>
      </c>
      <c r="G4305" s="25" t="s">
        <v>6849</v>
      </c>
      <c r="H4305" s="25" t="s">
        <v>39</v>
      </c>
      <c r="I4305" s="25" t="s">
        <v>636</v>
      </c>
      <c r="J4305" s="25" t="s">
        <v>1888</v>
      </c>
      <c r="K4305" s="26" t="s">
        <v>1363</v>
      </c>
      <c r="L4305" s="20"/>
      <c r="M4305" s="20"/>
      <c r="N4305" s="20"/>
      <c r="O4305" s="20"/>
      <c r="P4305" s="20"/>
      <c r="Q4305" s="20"/>
      <c r="R4305" s="20"/>
    </row>
    <row r="4306" spans="1:18">
      <c r="A4306" s="20"/>
      <c r="B4306" s="22" t="s">
        <v>17</v>
      </c>
      <c r="C4306" s="22"/>
      <c r="D4306" s="22" t="s">
        <v>2511</v>
      </c>
      <c r="E4306" s="22"/>
      <c r="F4306" s="22" t="s">
        <v>7097</v>
      </c>
      <c r="G4306" s="22" t="s">
        <v>7098</v>
      </c>
      <c r="H4306" s="22" t="s">
        <v>17</v>
      </c>
      <c r="I4306" s="22" t="s">
        <v>17</v>
      </c>
      <c r="J4306" s="22" t="s">
        <v>17</v>
      </c>
      <c r="K4306" s="23" t="s">
        <v>17</v>
      </c>
      <c r="L4306" s="20"/>
      <c r="M4306" s="20"/>
      <c r="N4306" s="20"/>
      <c r="O4306" s="20"/>
      <c r="P4306" s="20"/>
      <c r="Q4306" s="20"/>
      <c r="R4306" s="20"/>
    </row>
    <row r="4307" spans="1:18">
      <c r="A4307" s="20"/>
      <c r="B4307" s="25"/>
      <c r="C4307" s="25"/>
      <c r="D4307" s="25" t="s">
        <v>7099</v>
      </c>
      <c r="E4307" s="25"/>
      <c r="F4307" s="25"/>
      <c r="G4307" s="25"/>
      <c r="H4307" s="25"/>
      <c r="I4307" s="25"/>
      <c r="J4307" s="25"/>
      <c r="K4307" s="26"/>
      <c r="L4307" s="20"/>
      <c r="M4307" s="20"/>
      <c r="N4307" s="20"/>
      <c r="O4307" s="20"/>
      <c r="P4307" s="20"/>
      <c r="Q4307" s="20"/>
      <c r="R4307" s="20"/>
    </row>
    <row r="4308" spans="1:18">
      <c r="A4308" s="20"/>
      <c r="B4308" s="22" t="s">
        <v>6856</v>
      </c>
      <c r="C4308" s="22"/>
      <c r="D4308" s="22" t="s">
        <v>7082</v>
      </c>
      <c r="E4308" s="22"/>
      <c r="F4308" s="22" t="s">
        <v>6848</v>
      </c>
      <c r="G4308" s="22" t="s">
        <v>7033</v>
      </c>
      <c r="H4308" s="22" t="s">
        <v>39</v>
      </c>
      <c r="I4308" s="22" t="s">
        <v>636</v>
      </c>
      <c r="J4308" s="22" t="s">
        <v>1888</v>
      </c>
      <c r="K4308" s="23" t="s">
        <v>1363</v>
      </c>
      <c r="L4308" s="20"/>
      <c r="M4308" s="20"/>
      <c r="N4308" s="20"/>
      <c r="O4308" s="20"/>
      <c r="P4308" s="20"/>
      <c r="Q4308" s="20"/>
      <c r="R4308" s="20"/>
    </row>
    <row r="4309" spans="1:18">
      <c r="A4309" s="20"/>
      <c r="B4309" s="25" t="s">
        <v>6837</v>
      </c>
      <c r="C4309" s="25"/>
      <c r="D4309" s="25" t="s">
        <v>6838</v>
      </c>
      <c r="E4309" s="25"/>
      <c r="F4309" s="25"/>
      <c r="G4309" s="25" t="s">
        <v>6839</v>
      </c>
      <c r="H4309" s="25" t="s">
        <v>6840</v>
      </c>
      <c r="I4309" s="25" t="s">
        <v>6841</v>
      </c>
      <c r="J4309" s="25" t="s">
        <v>6842</v>
      </c>
      <c r="K4309" s="25" t="s">
        <v>6843</v>
      </c>
      <c r="L4309" s="26" t="s">
        <v>6844</v>
      </c>
      <c r="M4309" s="20"/>
      <c r="N4309" s="20"/>
      <c r="O4309" s="20"/>
      <c r="P4309" s="20"/>
      <c r="Q4309" s="20"/>
      <c r="R4309" s="20"/>
    </row>
    <row r="4310" spans="1:18">
      <c r="A4310" s="20"/>
      <c r="B4310" s="22" t="s">
        <v>17</v>
      </c>
      <c r="C4310" s="22"/>
      <c r="D4310" s="22" t="s">
        <v>2511</v>
      </c>
      <c r="E4310" s="22"/>
      <c r="F4310" s="22"/>
      <c r="G4310" s="22" t="s">
        <v>7100</v>
      </c>
      <c r="H4310" s="22" t="s">
        <v>7101</v>
      </c>
      <c r="I4310" s="22" t="s">
        <v>17</v>
      </c>
      <c r="J4310" s="22" t="s">
        <v>17</v>
      </c>
      <c r="K4310" s="22" t="s">
        <v>17</v>
      </c>
      <c r="L4310" s="23" t="s">
        <v>17</v>
      </c>
      <c r="M4310" s="20"/>
      <c r="N4310" s="20"/>
      <c r="O4310" s="20"/>
      <c r="P4310" s="20"/>
      <c r="Q4310" s="20"/>
      <c r="R4310" s="20"/>
    </row>
    <row r="4311" spans="1:18">
      <c r="A4311" s="20"/>
      <c r="B4311" s="25"/>
      <c r="C4311" s="25"/>
      <c r="D4311" s="25" t="s">
        <v>7102</v>
      </c>
      <c r="E4311" s="25"/>
      <c r="F4311" s="25"/>
      <c r="G4311" s="25"/>
      <c r="H4311" s="25"/>
      <c r="I4311" s="25"/>
      <c r="J4311" s="25"/>
      <c r="K4311" s="25"/>
      <c r="L4311" s="26"/>
      <c r="M4311" s="20"/>
      <c r="N4311" s="20"/>
      <c r="O4311" s="20"/>
      <c r="P4311" s="20"/>
      <c r="Q4311" s="20"/>
      <c r="R4311" s="20"/>
    </row>
    <row r="4312" spans="1:18">
      <c r="A4312" s="20"/>
      <c r="B4312" s="22" t="s">
        <v>6856</v>
      </c>
      <c r="C4312" s="22"/>
      <c r="D4312" s="22" t="s">
        <v>7103</v>
      </c>
      <c r="E4312" s="22"/>
      <c r="F4312" s="22"/>
      <c r="G4312" s="22" t="s">
        <v>6848</v>
      </c>
      <c r="H4312" s="22" t="s">
        <v>7033</v>
      </c>
      <c r="I4312" s="22" t="s">
        <v>39</v>
      </c>
      <c r="J4312" s="22" t="s">
        <v>636</v>
      </c>
      <c r="K4312" s="22" t="s">
        <v>1888</v>
      </c>
      <c r="L4312" s="23" t="s">
        <v>1363</v>
      </c>
      <c r="M4312" s="20"/>
      <c r="N4312" s="20"/>
      <c r="O4312" s="20"/>
      <c r="P4312" s="20"/>
      <c r="Q4312" s="20"/>
      <c r="R4312" s="20"/>
    </row>
    <row r="4313" spans="1:18">
      <c r="A4313" s="20"/>
      <c r="B4313" s="25" t="s">
        <v>17</v>
      </c>
      <c r="C4313" s="25"/>
      <c r="D4313" s="25" t="s">
        <v>2511</v>
      </c>
      <c r="E4313" s="25"/>
      <c r="F4313" s="25"/>
      <c r="G4313" s="25" t="s">
        <v>17</v>
      </c>
      <c r="H4313" s="25" t="s">
        <v>17</v>
      </c>
      <c r="I4313" s="25" t="s">
        <v>17</v>
      </c>
      <c r="J4313" s="25" t="s">
        <v>17</v>
      </c>
      <c r="K4313" s="25" t="s">
        <v>17</v>
      </c>
      <c r="L4313" s="26" t="s">
        <v>17</v>
      </c>
      <c r="M4313" s="20"/>
      <c r="N4313" s="20"/>
      <c r="O4313" s="20"/>
      <c r="P4313" s="20"/>
      <c r="Q4313" s="20"/>
      <c r="R4313" s="20"/>
    </row>
    <row r="4314" spans="1:18">
      <c r="A4314" s="20"/>
      <c r="B4314" s="22"/>
      <c r="C4314" s="22"/>
      <c r="D4314" s="22" t="s">
        <v>7104</v>
      </c>
      <c r="E4314" s="22"/>
      <c r="F4314" s="22"/>
      <c r="G4314" s="22"/>
      <c r="H4314" s="22"/>
      <c r="I4314" s="22"/>
      <c r="J4314" s="22"/>
      <c r="K4314" s="22"/>
      <c r="L4314" s="23"/>
      <c r="M4314" s="20"/>
      <c r="N4314" s="20"/>
      <c r="O4314" s="20"/>
      <c r="P4314" s="20"/>
      <c r="Q4314" s="20"/>
      <c r="R4314" s="20"/>
    </row>
    <row r="4315" spans="1:18">
      <c r="A4315" s="20"/>
      <c r="B4315" s="25" t="s">
        <v>7079</v>
      </c>
      <c r="C4315" s="25"/>
      <c r="D4315" s="25" t="s">
        <v>7103</v>
      </c>
      <c r="E4315" s="25"/>
      <c r="F4315" s="25"/>
      <c r="G4315" s="25" t="s">
        <v>6848</v>
      </c>
      <c r="H4315" s="25" t="s">
        <v>6849</v>
      </c>
      <c r="I4315" s="25" t="s">
        <v>39</v>
      </c>
      <c r="J4315" s="25" t="s">
        <v>177</v>
      </c>
      <c r="K4315" s="25" t="s">
        <v>153</v>
      </c>
      <c r="L4315" s="26" t="s">
        <v>2027</v>
      </c>
      <c r="M4315" s="20"/>
      <c r="N4315" s="20"/>
      <c r="O4315" s="20"/>
      <c r="P4315" s="20"/>
      <c r="Q4315" s="20"/>
      <c r="R4315" s="20"/>
    </row>
    <row r="4316" spans="1:18">
      <c r="A4316" s="20"/>
      <c r="B4316" s="22" t="s">
        <v>17</v>
      </c>
      <c r="C4316" s="22"/>
      <c r="D4316" s="22" t="s">
        <v>2511</v>
      </c>
      <c r="E4316" s="22"/>
      <c r="F4316" s="22"/>
      <c r="G4316" s="22" t="s">
        <v>7105</v>
      </c>
      <c r="H4316" s="22" t="s">
        <v>7106</v>
      </c>
      <c r="I4316" s="22" t="s">
        <v>7107</v>
      </c>
      <c r="J4316" s="22" t="s">
        <v>7108</v>
      </c>
      <c r="K4316" s="22" t="s">
        <v>17</v>
      </c>
      <c r="L4316" s="23" t="s">
        <v>17</v>
      </c>
      <c r="M4316" s="20"/>
      <c r="N4316" s="20"/>
      <c r="O4316" s="20"/>
      <c r="P4316" s="20"/>
      <c r="Q4316" s="20"/>
      <c r="R4316" s="20"/>
    </row>
    <row r="4317" spans="1:18">
      <c r="A4317" s="20"/>
      <c r="B4317" s="25"/>
      <c r="C4317" s="25"/>
      <c r="D4317" s="25" t="s">
        <v>7109</v>
      </c>
      <c r="E4317" s="25"/>
      <c r="F4317" s="25" t="s">
        <v>3412</v>
      </c>
      <c r="G4317" s="25"/>
      <c r="H4317" s="25"/>
      <c r="I4317" s="25"/>
      <c r="J4317" s="25"/>
      <c r="K4317" s="25"/>
      <c r="L4317" s="26"/>
      <c r="M4317" s="20"/>
      <c r="N4317" s="20"/>
      <c r="O4317" s="20"/>
      <c r="P4317" s="20"/>
      <c r="Q4317" s="20"/>
      <c r="R4317" s="20"/>
    </row>
    <row r="4318" spans="1:18">
      <c r="A4318" s="20"/>
      <c r="B4318" s="22" t="s">
        <v>6856</v>
      </c>
      <c r="C4318" s="22"/>
      <c r="D4318" s="22" t="s">
        <v>7103</v>
      </c>
      <c r="E4318" s="22"/>
      <c r="F4318" s="22"/>
      <c r="G4318" s="22" t="s">
        <v>6848</v>
      </c>
      <c r="H4318" s="22" t="s">
        <v>7033</v>
      </c>
      <c r="I4318" s="22" t="s">
        <v>39</v>
      </c>
      <c r="J4318" s="22" t="s">
        <v>636</v>
      </c>
      <c r="K4318" s="22" t="s">
        <v>1888</v>
      </c>
      <c r="L4318" s="23" t="s">
        <v>1363</v>
      </c>
      <c r="M4318" s="20"/>
      <c r="N4318" s="20"/>
      <c r="O4318" s="20"/>
      <c r="P4318" s="20"/>
      <c r="Q4318" s="20"/>
      <c r="R4318" s="20"/>
    </row>
    <row r="4319" spans="1:18">
      <c r="A4319" s="20"/>
      <c r="B4319" s="25" t="s">
        <v>17</v>
      </c>
      <c r="C4319" s="25"/>
      <c r="D4319" s="25" t="s">
        <v>2511</v>
      </c>
      <c r="E4319" s="25"/>
      <c r="F4319" s="25"/>
      <c r="G4319" s="25" t="s">
        <v>17</v>
      </c>
      <c r="H4319" s="25" t="s">
        <v>17</v>
      </c>
      <c r="I4319" s="25" t="s">
        <v>17</v>
      </c>
      <c r="J4319" s="25" t="s">
        <v>17</v>
      </c>
      <c r="K4319" s="25" t="s">
        <v>17</v>
      </c>
      <c r="L4319" s="26" t="s">
        <v>17</v>
      </c>
      <c r="M4319" s="20"/>
      <c r="N4319" s="20"/>
      <c r="O4319" s="20"/>
      <c r="P4319" s="20"/>
      <c r="Q4319" s="20"/>
      <c r="R4319" s="20"/>
    </row>
    <row r="4320" spans="1:18">
      <c r="A4320" s="20"/>
      <c r="B4320" s="22"/>
      <c r="C4320" s="22"/>
      <c r="D4320" s="22" t="s">
        <v>7110</v>
      </c>
      <c r="E4320" s="22"/>
      <c r="F4320" s="22"/>
      <c r="G4320" s="22"/>
      <c r="H4320" s="22"/>
      <c r="I4320" s="22"/>
      <c r="J4320" s="22"/>
      <c r="K4320" s="22"/>
      <c r="L4320" s="23"/>
      <c r="M4320" s="20"/>
      <c r="N4320" s="20"/>
      <c r="O4320" s="20"/>
      <c r="P4320" s="20"/>
      <c r="Q4320" s="20"/>
      <c r="R4320" s="20"/>
    </row>
    <row r="4321" spans="1:18">
      <c r="A4321" s="20"/>
      <c r="B4321" s="25" t="s">
        <v>6856</v>
      </c>
      <c r="C4321" s="25"/>
      <c r="D4321" s="25" t="s">
        <v>7103</v>
      </c>
      <c r="E4321" s="25"/>
      <c r="F4321" s="25"/>
      <c r="G4321" s="25" t="s">
        <v>6848</v>
      </c>
      <c r="H4321" s="25" t="s">
        <v>7033</v>
      </c>
      <c r="I4321" s="25" t="s">
        <v>39</v>
      </c>
      <c r="J4321" s="25" t="s">
        <v>636</v>
      </c>
      <c r="K4321" s="25" t="s">
        <v>1888</v>
      </c>
      <c r="L4321" s="26" t="s">
        <v>1363</v>
      </c>
      <c r="M4321" s="20"/>
      <c r="N4321" s="20"/>
      <c r="O4321" s="20"/>
      <c r="P4321" s="20"/>
      <c r="Q4321" s="20"/>
      <c r="R4321" s="20"/>
    </row>
    <row r="4322" spans="1:18">
      <c r="A4322" s="20"/>
      <c r="B4322" s="22" t="s">
        <v>17</v>
      </c>
      <c r="C4322" s="22"/>
      <c r="D4322" s="22" t="s">
        <v>2511</v>
      </c>
      <c r="E4322" s="22"/>
      <c r="F4322" s="22"/>
      <c r="G4322" s="22" t="s">
        <v>17</v>
      </c>
      <c r="H4322" s="22" t="s">
        <v>17</v>
      </c>
      <c r="I4322" s="22" t="s">
        <v>17</v>
      </c>
      <c r="J4322" s="22" t="s">
        <v>17</v>
      </c>
      <c r="K4322" s="22" t="s">
        <v>17</v>
      </c>
      <c r="L4322" s="23" t="s">
        <v>17</v>
      </c>
      <c r="M4322" s="20"/>
      <c r="N4322" s="20"/>
      <c r="O4322" s="20"/>
      <c r="P4322" s="20"/>
      <c r="Q4322" s="20"/>
      <c r="R4322" s="20"/>
    </row>
    <row r="4323" spans="1:18">
      <c r="A4323" s="20"/>
      <c r="B4323" s="25"/>
      <c r="C4323" s="25"/>
      <c r="D4323" s="25" t="s">
        <v>7111</v>
      </c>
      <c r="E4323" s="25"/>
      <c r="F4323" s="25"/>
      <c r="G4323" s="25"/>
      <c r="H4323" s="25"/>
      <c r="I4323" s="25"/>
      <c r="J4323" s="25"/>
      <c r="K4323" s="25"/>
      <c r="L4323" s="26"/>
      <c r="M4323" s="20"/>
      <c r="N4323" s="20"/>
      <c r="O4323" s="20"/>
      <c r="P4323" s="20"/>
      <c r="Q4323" s="20"/>
      <c r="R4323" s="20"/>
    </row>
    <row r="4324" spans="1:18">
      <c r="A4324" s="20"/>
      <c r="B4324" s="22" t="s">
        <v>6860</v>
      </c>
      <c r="C4324" s="22"/>
      <c r="D4324" s="22" t="s">
        <v>7103</v>
      </c>
      <c r="E4324" s="22"/>
      <c r="F4324" s="22"/>
      <c r="G4324" s="22" t="s">
        <v>6879</v>
      </c>
      <c r="H4324" s="22" t="s">
        <v>6872</v>
      </c>
      <c r="I4324" s="22" t="s">
        <v>39</v>
      </c>
      <c r="J4324" s="22" t="s">
        <v>636</v>
      </c>
      <c r="K4324" s="22" t="s">
        <v>612</v>
      </c>
      <c r="L4324" s="23" t="s">
        <v>6861</v>
      </c>
      <c r="M4324" s="20"/>
      <c r="N4324" s="20"/>
      <c r="O4324" s="20"/>
      <c r="P4324" s="20"/>
      <c r="Q4324" s="20"/>
      <c r="R4324" s="20"/>
    </row>
    <row r="4325" spans="1:18">
      <c r="A4325" s="20"/>
      <c r="B4325" s="25" t="s">
        <v>17</v>
      </c>
      <c r="C4325" s="25"/>
      <c r="D4325" s="25" t="s">
        <v>2511</v>
      </c>
      <c r="E4325" s="25"/>
      <c r="F4325" s="25"/>
      <c r="G4325" s="25" t="s">
        <v>17</v>
      </c>
      <c r="H4325" s="25" t="s">
        <v>17</v>
      </c>
      <c r="I4325" s="25" t="s">
        <v>17</v>
      </c>
      <c r="J4325" s="25" t="s">
        <v>17</v>
      </c>
      <c r="K4325" s="25" t="s">
        <v>17</v>
      </c>
      <c r="L4325" s="26" t="s">
        <v>17</v>
      </c>
      <c r="M4325" s="20"/>
      <c r="N4325" s="20"/>
      <c r="O4325" s="20"/>
      <c r="P4325" s="20"/>
      <c r="Q4325" s="20"/>
      <c r="R4325" s="20"/>
    </row>
    <row r="4326" spans="1:18">
      <c r="A4326" s="20"/>
      <c r="B4326" s="22"/>
      <c r="C4326" s="22"/>
      <c r="D4326" s="22" t="s">
        <v>7112</v>
      </c>
      <c r="E4326" s="22"/>
      <c r="F4326" s="22"/>
      <c r="G4326" s="22"/>
      <c r="H4326" s="22"/>
      <c r="I4326" s="22"/>
      <c r="J4326" s="22"/>
      <c r="K4326" s="22"/>
      <c r="L4326" s="23"/>
      <c r="M4326" s="20"/>
      <c r="N4326" s="20"/>
      <c r="O4326" s="20"/>
      <c r="P4326" s="20"/>
      <c r="Q4326" s="20"/>
      <c r="R4326" s="20"/>
    </row>
    <row r="4327" spans="1:18">
      <c r="A4327" s="20"/>
      <c r="B4327" s="25" t="s">
        <v>302</v>
      </c>
      <c r="C4327" s="25"/>
      <c r="D4327" s="25" t="s">
        <v>7103</v>
      </c>
      <c r="E4327" s="25"/>
      <c r="F4327" s="25"/>
      <c r="G4327" s="25" t="s">
        <v>6879</v>
      </c>
      <c r="H4327" s="25" t="s">
        <v>6872</v>
      </c>
      <c r="I4327" s="25" t="s">
        <v>39</v>
      </c>
      <c r="J4327" s="25" t="s">
        <v>636</v>
      </c>
      <c r="K4327" s="25" t="s">
        <v>3136</v>
      </c>
      <c r="L4327" s="26" t="s">
        <v>5377</v>
      </c>
      <c r="M4327" s="20"/>
      <c r="N4327" s="20"/>
      <c r="O4327" s="20"/>
      <c r="P4327" s="20"/>
      <c r="Q4327" s="20"/>
      <c r="R4327" s="20"/>
    </row>
    <row r="4328" spans="1:18">
      <c r="A4328" s="20"/>
      <c r="B4328" s="22"/>
      <c r="C4328" s="22"/>
      <c r="D4328" s="22" t="s">
        <v>2511</v>
      </c>
      <c r="E4328" s="22"/>
      <c r="F4328" s="22"/>
      <c r="G4328" s="22" t="s">
        <v>2511</v>
      </c>
      <c r="H4328" s="22"/>
      <c r="I4328" s="22"/>
      <c r="J4328" s="22"/>
      <c r="K4328" s="22"/>
      <c r="L4328" s="23"/>
      <c r="M4328" s="20"/>
      <c r="N4328" s="20"/>
      <c r="O4328" s="20"/>
      <c r="P4328" s="20"/>
      <c r="Q4328" s="20"/>
      <c r="R4328" s="20"/>
    </row>
    <row r="4329" spans="1:18">
      <c r="A4329" s="20"/>
      <c r="B4329" s="25"/>
      <c r="C4329" s="25"/>
      <c r="D4329" s="25" t="s">
        <v>7113</v>
      </c>
      <c r="E4329" s="25"/>
      <c r="F4329" s="25"/>
      <c r="G4329" s="25" t="s">
        <v>7114</v>
      </c>
      <c r="H4329" s="25"/>
      <c r="I4329" s="25"/>
      <c r="J4329" s="25"/>
      <c r="K4329" s="25"/>
      <c r="L4329" s="26"/>
      <c r="M4329" s="20"/>
      <c r="N4329" s="20"/>
      <c r="O4329" s="20"/>
      <c r="P4329" s="20"/>
      <c r="Q4329" s="20"/>
      <c r="R4329" s="20"/>
    </row>
    <row r="4330" spans="1:18">
      <c r="A4330" s="20"/>
      <c r="B4330" s="22" t="s">
        <v>302</v>
      </c>
      <c r="C4330" s="22"/>
      <c r="D4330" s="22" t="s">
        <v>7023</v>
      </c>
      <c r="E4330" s="22"/>
      <c r="F4330" s="22" t="s">
        <v>7115</v>
      </c>
      <c r="G4330" s="22"/>
      <c r="H4330" s="22" t="s">
        <v>6879</v>
      </c>
      <c r="I4330" s="22" t="s">
        <v>7033</v>
      </c>
      <c r="J4330" s="22" t="s">
        <v>6866</v>
      </c>
      <c r="K4330" s="22" t="s">
        <v>636</v>
      </c>
      <c r="L4330" s="22" t="s">
        <v>3136</v>
      </c>
      <c r="M4330" s="23" t="s">
        <v>4795</v>
      </c>
      <c r="N4330" s="20"/>
      <c r="O4330" s="20"/>
      <c r="P4330" s="20"/>
      <c r="Q4330" s="20"/>
      <c r="R4330" s="20"/>
    </row>
    <row r="4331" spans="1:18">
      <c r="A4331" s="20"/>
      <c r="B4331" s="25" t="s">
        <v>6837</v>
      </c>
      <c r="C4331" s="25"/>
      <c r="D4331" s="25" t="s">
        <v>6838</v>
      </c>
      <c r="E4331" s="25"/>
      <c r="F4331" s="25" t="s">
        <v>6839</v>
      </c>
      <c r="G4331" s="25" t="s">
        <v>6840</v>
      </c>
      <c r="H4331" s="25" t="s">
        <v>6841</v>
      </c>
      <c r="I4331" s="25" t="s">
        <v>6842</v>
      </c>
      <c r="J4331" s="25" t="s">
        <v>6843</v>
      </c>
      <c r="K4331" s="26" t="s">
        <v>6844</v>
      </c>
      <c r="L4331" s="20"/>
      <c r="M4331" s="20"/>
      <c r="N4331" s="20"/>
      <c r="O4331" s="20"/>
      <c r="P4331" s="20"/>
      <c r="Q4331" s="20"/>
      <c r="R4331" s="20"/>
    </row>
    <row r="4332" spans="1:18">
      <c r="A4332" s="20"/>
      <c r="B4332" s="22" t="s">
        <v>17</v>
      </c>
      <c r="C4332" s="22"/>
      <c r="D4332" s="22" t="s">
        <v>2511</v>
      </c>
      <c r="E4332" s="22"/>
      <c r="F4332" s="22" t="s">
        <v>7116</v>
      </c>
      <c r="G4332" s="22" t="s">
        <v>17</v>
      </c>
      <c r="H4332" s="22" t="s">
        <v>17</v>
      </c>
      <c r="I4332" s="22" t="s">
        <v>17</v>
      </c>
      <c r="J4332" s="22" t="s">
        <v>17</v>
      </c>
      <c r="K4332" s="23" t="s">
        <v>17</v>
      </c>
      <c r="L4332" s="20"/>
      <c r="M4332" s="20"/>
      <c r="N4332" s="20"/>
      <c r="O4332" s="20"/>
      <c r="P4332" s="20"/>
      <c r="Q4332" s="20"/>
      <c r="R4332" s="20"/>
    </row>
    <row r="4333" spans="1:18">
      <c r="A4333" s="20"/>
      <c r="B4333" s="25"/>
      <c r="C4333" s="25"/>
      <c r="D4333" s="25" t="s">
        <v>7117</v>
      </c>
      <c r="E4333" s="25"/>
      <c r="F4333" s="25"/>
      <c r="G4333" s="25"/>
      <c r="H4333" s="25"/>
      <c r="I4333" s="25"/>
      <c r="J4333" s="25"/>
      <c r="K4333" s="26"/>
      <c r="L4333" s="20"/>
      <c r="M4333" s="20"/>
      <c r="N4333" s="20"/>
      <c r="O4333" s="20"/>
      <c r="P4333" s="20"/>
      <c r="Q4333" s="20"/>
      <c r="R4333" s="20"/>
    </row>
    <row r="4334" spans="1:18">
      <c r="A4334" s="20"/>
      <c r="B4334" s="22" t="s">
        <v>6864</v>
      </c>
      <c r="C4334" s="22"/>
      <c r="D4334" s="22" t="s">
        <v>7118</v>
      </c>
      <c r="E4334" s="22"/>
      <c r="F4334" s="22" t="s">
        <v>6879</v>
      </c>
      <c r="G4334" s="22" t="s">
        <v>7033</v>
      </c>
      <c r="H4334" s="22" t="s">
        <v>6866</v>
      </c>
      <c r="I4334" s="22" t="s">
        <v>636</v>
      </c>
      <c r="J4334" s="22" t="s">
        <v>1579</v>
      </c>
      <c r="K4334" s="23" t="s">
        <v>7119</v>
      </c>
      <c r="L4334" s="20"/>
      <c r="M4334" s="20"/>
      <c r="N4334" s="20"/>
      <c r="O4334" s="20"/>
      <c r="P4334" s="20"/>
      <c r="Q4334" s="20"/>
      <c r="R4334" s="20"/>
    </row>
    <row r="4335" spans="1:18">
      <c r="A4335" s="20"/>
      <c r="B4335" s="25" t="s">
        <v>17</v>
      </c>
      <c r="C4335" s="25"/>
      <c r="D4335" s="25" t="s">
        <v>2511</v>
      </c>
      <c r="E4335" s="25"/>
      <c r="F4335" s="25" t="s">
        <v>7120</v>
      </c>
      <c r="G4335" s="25" t="s">
        <v>17</v>
      </c>
      <c r="H4335" s="25" t="s">
        <v>17</v>
      </c>
      <c r="I4335" s="25" t="s">
        <v>17</v>
      </c>
      <c r="J4335" s="25" t="s">
        <v>17</v>
      </c>
      <c r="K4335" s="26" t="s">
        <v>17</v>
      </c>
      <c r="L4335" s="20"/>
      <c r="M4335" s="20"/>
      <c r="N4335" s="20"/>
      <c r="O4335" s="20"/>
      <c r="P4335" s="20"/>
      <c r="Q4335" s="20"/>
      <c r="R4335" s="20"/>
    </row>
    <row r="4336" spans="1:18">
      <c r="A4336" s="20"/>
      <c r="B4336" s="22"/>
      <c r="C4336" s="22"/>
      <c r="D4336" s="22" t="s">
        <v>7121</v>
      </c>
      <c r="E4336" s="22"/>
      <c r="F4336" s="22"/>
      <c r="G4336" s="22"/>
      <c r="H4336" s="22"/>
      <c r="I4336" s="22"/>
      <c r="J4336" s="22"/>
      <c r="K4336" s="23"/>
      <c r="L4336" s="20"/>
      <c r="M4336" s="20"/>
      <c r="N4336" s="20"/>
      <c r="O4336" s="20"/>
      <c r="P4336" s="20"/>
      <c r="Q4336" s="20"/>
      <c r="R4336" s="20"/>
    </row>
    <row r="4337" spans="1:18">
      <c r="A4337" s="20"/>
      <c r="B4337" s="25" t="s">
        <v>302</v>
      </c>
      <c r="C4337" s="25"/>
      <c r="D4337" s="25" t="s">
        <v>7059</v>
      </c>
      <c r="E4337" s="25"/>
      <c r="F4337" s="25" t="s">
        <v>6879</v>
      </c>
      <c r="G4337" s="25" t="s">
        <v>6849</v>
      </c>
      <c r="H4337" s="25" t="s">
        <v>6866</v>
      </c>
      <c r="I4337" s="25" t="s">
        <v>636</v>
      </c>
      <c r="J4337" s="25" t="s">
        <v>3136</v>
      </c>
      <c r="K4337" s="26" t="s">
        <v>4795</v>
      </c>
      <c r="L4337" s="20"/>
      <c r="M4337" s="20"/>
      <c r="N4337" s="20"/>
      <c r="O4337" s="20"/>
      <c r="P4337" s="20"/>
      <c r="Q4337" s="20"/>
      <c r="R4337" s="20"/>
    </row>
    <row r="4338" spans="1:18">
      <c r="A4338" s="20"/>
      <c r="B4338" s="22"/>
      <c r="C4338" s="22"/>
      <c r="D4338" s="22" t="s">
        <v>2511</v>
      </c>
      <c r="E4338" s="22"/>
      <c r="F4338" s="22" t="s">
        <v>2511</v>
      </c>
      <c r="G4338" s="22" t="s">
        <v>2511</v>
      </c>
      <c r="H4338" s="22"/>
      <c r="I4338" s="22"/>
      <c r="J4338" s="22"/>
      <c r="K4338" s="23"/>
      <c r="L4338" s="20"/>
      <c r="M4338" s="20"/>
      <c r="N4338" s="20"/>
      <c r="O4338" s="20"/>
      <c r="P4338" s="20"/>
      <c r="Q4338" s="20"/>
      <c r="R4338" s="20"/>
    </row>
    <row r="4339" spans="1:18">
      <c r="A4339" s="20"/>
      <c r="B4339" s="25"/>
      <c r="C4339" s="25"/>
      <c r="D4339" s="25" t="s">
        <v>7122</v>
      </c>
      <c r="E4339" s="25"/>
      <c r="F4339" s="25" t="s">
        <v>7123</v>
      </c>
      <c r="G4339" s="25" t="s">
        <v>7124</v>
      </c>
      <c r="H4339" s="25"/>
      <c r="I4339" s="25"/>
      <c r="J4339" s="25"/>
      <c r="K4339" s="26"/>
      <c r="L4339" s="20"/>
      <c r="M4339" s="20"/>
      <c r="N4339" s="20"/>
      <c r="O4339" s="20"/>
      <c r="P4339" s="20"/>
      <c r="Q4339" s="20"/>
      <c r="R4339" s="20"/>
    </row>
    <row r="4340" spans="1:18">
      <c r="A4340" s="20"/>
      <c r="B4340" s="22" t="s">
        <v>6864</v>
      </c>
      <c r="C4340" s="22"/>
      <c r="D4340" s="22" t="s">
        <v>7059</v>
      </c>
      <c r="E4340" s="22"/>
      <c r="F4340" s="22" t="s">
        <v>6848</v>
      </c>
      <c r="G4340" s="22" t="s">
        <v>7033</v>
      </c>
      <c r="H4340" s="22" t="s">
        <v>6866</v>
      </c>
      <c r="I4340" s="22" t="s">
        <v>636</v>
      </c>
      <c r="J4340" s="22" t="s">
        <v>1579</v>
      </c>
      <c r="K4340" s="23" t="s">
        <v>7119</v>
      </c>
      <c r="L4340" s="20"/>
      <c r="M4340" s="20"/>
      <c r="N4340" s="20"/>
      <c r="O4340" s="20"/>
      <c r="P4340" s="20"/>
      <c r="Q4340" s="20"/>
      <c r="R4340" s="20"/>
    </row>
    <row r="4341" spans="1:18">
      <c r="A4341" s="20"/>
      <c r="B4341" s="25" t="s">
        <v>17</v>
      </c>
      <c r="C4341" s="25"/>
      <c r="D4341" s="25" t="s">
        <v>2511</v>
      </c>
      <c r="E4341" s="25"/>
      <c r="F4341" s="25" t="s">
        <v>17</v>
      </c>
      <c r="G4341" s="25" t="s">
        <v>17</v>
      </c>
      <c r="H4341" s="25" t="s">
        <v>17</v>
      </c>
      <c r="I4341" s="25" t="s">
        <v>17</v>
      </c>
      <c r="J4341" s="25" t="s">
        <v>17</v>
      </c>
      <c r="K4341" s="26" t="s">
        <v>17</v>
      </c>
      <c r="L4341" s="20"/>
      <c r="M4341" s="20"/>
      <c r="N4341" s="20"/>
      <c r="O4341" s="20"/>
      <c r="P4341" s="20"/>
      <c r="Q4341" s="20"/>
      <c r="R4341" s="20"/>
    </row>
    <row r="4342" spans="1:18">
      <c r="A4342" s="20"/>
      <c r="B4342" s="22"/>
      <c r="C4342" s="22"/>
      <c r="D4342" s="22" t="s">
        <v>7125</v>
      </c>
      <c r="E4342" s="22"/>
      <c r="F4342" s="22"/>
      <c r="G4342" s="22"/>
      <c r="H4342" s="22"/>
      <c r="I4342" s="22"/>
      <c r="J4342" s="22"/>
      <c r="K4342" s="23"/>
      <c r="L4342" s="20"/>
      <c r="M4342" s="20"/>
      <c r="N4342" s="20"/>
      <c r="O4342" s="20"/>
      <c r="P4342" s="20"/>
      <c r="Q4342" s="20"/>
      <c r="R4342" s="20"/>
    </row>
    <row r="4343" spans="1:18">
      <c r="A4343" s="20"/>
      <c r="B4343" s="25" t="s">
        <v>6864</v>
      </c>
      <c r="C4343" s="25"/>
      <c r="D4343" s="25" t="s">
        <v>7059</v>
      </c>
      <c r="E4343" s="25"/>
      <c r="F4343" s="25" t="s">
        <v>6848</v>
      </c>
      <c r="G4343" s="25" t="s">
        <v>7033</v>
      </c>
      <c r="H4343" s="25" t="s">
        <v>6866</v>
      </c>
      <c r="I4343" s="25" t="s">
        <v>636</v>
      </c>
      <c r="J4343" s="25" t="s">
        <v>1579</v>
      </c>
      <c r="K4343" s="26" t="s">
        <v>7126</v>
      </c>
      <c r="L4343" s="20"/>
      <c r="M4343" s="20"/>
      <c r="N4343" s="20"/>
      <c r="O4343" s="20"/>
      <c r="P4343" s="20"/>
      <c r="Q4343" s="20"/>
      <c r="R4343" s="20"/>
    </row>
    <row r="4344" spans="1:18">
      <c r="A4344" s="20"/>
      <c r="B4344" s="22"/>
      <c r="C4344" s="22"/>
      <c r="D4344" s="22" t="s">
        <v>2511</v>
      </c>
      <c r="E4344" s="22"/>
      <c r="F4344" s="22"/>
      <c r="G4344" s="22"/>
      <c r="H4344" s="22"/>
      <c r="I4344" s="22"/>
      <c r="J4344" s="22"/>
      <c r="K4344" s="23"/>
      <c r="L4344" s="20"/>
      <c r="M4344" s="20"/>
      <c r="N4344" s="20"/>
      <c r="O4344" s="20"/>
      <c r="P4344" s="20"/>
      <c r="Q4344" s="20"/>
      <c r="R4344" s="20"/>
    </row>
    <row r="4345" spans="1:18">
      <c r="A4345" s="20"/>
      <c r="B4345" s="25" t="s">
        <v>17</v>
      </c>
      <c r="C4345" s="25"/>
      <c r="D4345" s="25" t="s">
        <v>2511</v>
      </c>
      <c r="E4345" s="25" t="s">
        <v>2511</v>
      </c>
      <c r="F4345" s="25" t="s">
        <v>17</v>
      </c>
      <c r="G4345" s="25" t="s">
        <v>17</v>
      </c>
      <c r="H4345" s="25" t="s">
        <v>17</v>
      </c>
      <c r="I4345" s="25" t="s">
        <v>17</v>
      </c>
      <c r="J4345" s="25" t="s">
        <v>17</v>
      </c>
      <c r="K4345" s="26" t="s">
        <v>17</v>
      </c>
      <c r="L4345" s="20"/>
      <c r="M4345" s="20"/>
      <c r="N4345" s="20"/>
      <c r="O4345" s="20"/>
      <c r="P4345" s="20"/>
      <c r="Q4345" s="20"/>
      <c r="R4345" s="20"/>
    </row>
    <row r="4346" spans="1:18">
      <c r="A4346" s="20"/>
      <c r="B4346" s="22"/>
      <c r="C4346" s="22"/>
      <c r="D4346" s="22" t="s">
        <v>7127</v>
      </c>
      <c r="E4346" s="22"/>
      <c r="F4346" s="22"/>
      <c r="G4346" s="22"/>
      <c r="H4346" s="22"/>
      <c r="I4346" s="22"/>
      <c r="J4346" s="22"/>
      <c r="K4346" s="23"/>
      <c r="L4346" s="20"/>
      <c r="M4346" s="20"/>
      <c r="N4346" s="20"/>
      <c r="O4346" s="20"/>
      <c r="P4346" s="20"/>
      <c r="Q4346" s="20"/>
      <c r="R4346" s="20"/>
    </row>
    <row r="4347" spans="1:18">
      <c r="A4347" s="20"/>
      <c r="B4347" s="25" t="s">
        <v>6864</v>
      </c>
      <c r="C4347" s="25"/>
      <c r="D4347" s="25" t="s">
        <v>7118</v>
      </c>
      <c r="E4347" s="25"/>
      <c r="F4347" s="25" t="s">
        <v>6848</v>
      </c>
      <c r="G4347" s="25" t="s">
        <v>7033</v>
      </c>
      <c r="H4347" s="25" t="s">
        <v>6866</v>
      </c>
      <c r="I4347" s="25" t="s">
        <v>636</v>
      </c>
      <c r="J4347" s="25" t="s">
        <v>1579</v>
      </c>
      <c r="K4347" s="26" t="s">
        <v>7126</v>
      </c>
      <c r="L4347" s="20"/>
      <c r="M4347" s="20"/>
      <c r="N4347" s="20"/>
      <c r="O4347" s="20"/>
      <c r="P4347" s="20"/>
      <c r="Q4347" s="20"/>
      <c r="R4347" s="20"/>
    </row>
    <row r="4348" spans="1:18">
      <c r="A4348" s="20"/>
      <c r="B4348" s="22" t="s">
        <v>17</v>
      </c>
      <c r="C4348" s="22"/>
      <c r="D4348" s="22" t="s">
        <v>2511</v>
      </c>
      <c r="E4348" s="22"/>
      <c r="F4348" s="22" t="s">
        <v>17</v>
      </c>
      <c r="G4348" s="22" t="s">
        <v>17</v>
      </c>
      <c r="H4348" s="22" t="s">
        <v>17</v>
      </c>
      <c r="I4348" s="22" t="s">
        <v>17</v>
      </c>
      <c r="J4348" s="22" t="s">
        <v>17</v>
      </c>
      <c r="K4348" s="23" t="s">
        <v>17</v>
      </c>
      <c r="L4348" s="20"/>
      <c r="M4348" s="20"/>
      <c r="N4348" s="20"/>
      <c r="O4348" s="20"/>
      <c r="P4348" s="20"/>
      <c r="Q4348" s="20"/>
      <c r="R4348" s="20"/>
    </row>
    <row r="4349" spans="1:18">
      <c r="A4349" s="20"/>
      <c r="B4349" s="25"/>
      <c r="C4349" s="25"/>
      <c r="D4349" s="25" t="s">
        <v>7128</v>
      </c>
      <c r="E4349" s="25"/>
      <c r="F4349" s="25"/>
      <c r="G4349" s="25"/>
      <c r="H4349" s="25"/>
      <c r="I4349" s="25"/>
      <c r="J4349" s="25"/>
      <c r="K4349" s="26"/>
      <c r="L4349" s="20"/>
      <c r="M4349" s="20"/>
      <c r="N4349" s="20"/>
      <c r="O4349" s="20"/>
      <c r="P4349" s="20"/>
      <c r="Q4349" s="20"/>
      <c r="R4349" s="20"/>
    </row>
    <row r="4350" spans="1:18">
      <c r="A4350" s="20"/>
      <c r="B4350" s="22" t="s">
        <v>7079</v>
      </c>
      <c r="C4350" s="22"/>
      <c r="D4350" s="22" t="s">
        <v>7118</v>
      </c>
      <c r="E4350" s="22"/>
      <c r="F4350" s="22" t="s">
        <v>6848</v>
      </c>
      <c r="G4350" s="22" t="s">
        <v>7033</v>
      </c>
      <c r="H4350" s="22" t="s">
        <v>6866</v>
      </c>
      <c r="I4350" s="22" t="s">
        <v>261</v>
      </c>
      <c r="J4350" s="22" t="s">
        <v>1283</v>
      </c>
      <c r="K4350" s="23" t="s">
        <v>310</v>
      </c>
      <c r="L4350" s="20"/>
      <c r="M4350" s="20"/>
      <c r="N4350" s="20"/>
      <c r="O4350" s="20"/>
      <c r="P4350" s="20"/>
      <c r="Q4350" s="20"/>
      <c r="R4350" s="20"/>
    </row>
    <row r="4351" spans="1:18">
      <c r="A4351" s="20"/>
      <c r="B4351" s="25" t="s">
        <v>17</v>
      </c>
      <c r="C4351" s="25"/>
      <c r="D4351" s="25" t="s">
        <v>2511</v>
      </c>
      <c r="E4351" s="25"/>
      <c r="F4351" s="25" t="s">
        <v>7129</v>
      </c>
      <c r="G4351" s="25" t="s">
        <v>17</v>
      </c>
      <c r="H4351" s="25" t="s">
        <v>17</v>
      </c>
      <c r="I4351" s="25" t="s">
        <v>17</v>
      </c>
      <c r="J4351" s="25" t="s">
        <v>17</v>
      </c>
      <c r="K4351" s="26" t="s">
        <v>17</v>
      </c>
      <c r="L4351" s="20"/>
      <c r="M4351" s="20"/>
      <c r="N4351" s="20"/>
      <c r="O4351" s="20"/>
      <c r="P4351" s="20"/>
      <c r="Q4351" s="20"/>
      <c r="R4351" s="20"/>
    </row>
    <row r="4352" spans="1:18">
      <c r="A4352" s="20"/>
      <c r="B4352" s="22"/>
      <c r="C4352" s="22"/>
      <c r="D4352" s="22" t="s">
        <v>7130</v>
      </c>
      <c r="E4352" s="22"/>
      <c r="F4352" s="22"/>
      <c r="G4352" s="22"/>
      <c r="H4352" s="22"/>
      <c r="I4352" s="22"/>
      <c r="J4352" s="22"/>
      <c r="K4352" s="23"/>
      <c r="L4352" s="20"/>
      <c r="M4352" s="20"/>
      <c r="N4352" s="20"/>
      <c r="O4352" s="20"/>
      <c r="P4352" s="20"/>
      <c r="Q4352" s="20"/>
      <c r="R4352" s="20"/>
    </row>
    <row r="4353" spans="1:18">
      <c r="A4353" s="20"/>
      <c r="B4353" s="25" t="s">
        <v>6896</v>
      </c>
      <c r="C4353" s="25"/>
      <c r="D4353" s="25" t="s">
        <v>6920</v>
      </c>
      <c r="E4353" s="25"/>
      <c r="F4353" s="25" t="s">
        <v>6879</v>
      </c>
      <c r="G4353" s="25" t="s">
        <v>7033</v>
      </c>
      <c r="H4353" s="25" t="s">
        <v>39</v>
      </c>
      <c r="I4353" s="25" t="s">
        <v>3551</v>
      </c>
      <c r="J4353" s="25" t="s">
        <v>3176</v>
      </c>
      <c r="K4353" s="26" t="s">
        <v>1954</v>
      </c>
      <c r="L4353" s="20"/>
      <c r="M4353" s="20"/>
      <c r="N4353" s="20"/>
      <c r="O4353" s="20"/>
      <c r="P4353" s="20"/>
      <c r="Q4353" s="20"/>
      <c r="R4353" s="20"/>
    </row>
    <row r="4354" spans="1:18">
      <c r="A4354" s="20"/>
      <c r="B4354" s="25" t="s">
        <v>6837</v>
      </c>
      <c r="C4354" s="25"/>
      <c r="D4354" s="25" t="s">
        <v>6838</v>
      </c>
      <c r="E4354" s="25"/>
      <c r="F4354" s="25" t="s">
        <v>6839</v>
      </c>
      <c r="G4354" s="25" t="s">
        <v>6874</v>
      </c>
      <c r="H4354" s="25"/>
      <c r="I4354" s="25" t="s">
        <v>6841</v>
      </c>
      <c r="J4354" s="25" t="s">
        <v>6842</v>
      </c>
      <c r="K4354" s="25" t="s">
        <v>6843</v>
      </c>
      <c r="L4354" s="26" t="s">
        <v>6844</v>
      </c>
      <c r="M4354" s="20"/>
      <c r="N4354" s="20"/>
      <c r="O4354" s="20"/>
      <c r="P4354" s="20"/>
      <c r="Q4354" s="20"/>
      <c r="R4354" s="20"/>
    </row>
    <row r="4355" spans="1:18">
      <c r="A4355" s="20"/>
      <c r="B4355" s="22"/>
      <c r="C4355" s="22"/>
      <c r="D4355" s="22" t="s">
        <v>2511</v>
      </c>
      <c r="E4355" s="22"/>
      <c r="F4355" s="22" t="s">
        <v>2511</v>
      </c>
      <c r="G4355" s="22" t="s">
        <v>2511</v>
      </c>
      <c r="H4355" s="22"/>
      <c r="I4355" s="22" t="s">
        <v>2511</v>
      </c>
      <c r="J4355" s="22" t="s">
        <v>2511</v>
      </c>
      <c r="K4355" s="22"/>
      <c r="L4355" s="23"/>
      <c r="M4355" s="20"/>
      <c r="N4355" s="20"/>
      <c r="O4355" s="20"/>
      <c r="P4355" s="20"/>
      <c r="Q4355" s="20"/>
      <c r="R4355" s="20"/>
    </row>
    <row r="4356" spans="1:18">
      <c r="A4356" s="20"/>
      <c r="B4356" s="25"/>
      <c r="C4356" s="25"/>
      <c r="D4356" s="25" t="s">
        <v>7131</v>
      </c>
      <c r="E4356" s="25"/>
      <c r="F4356" s="25" t="s">
        <v>7132</v>
      </c>
      <c r="G4356" s="25" t="s">
        <v>7133</v>
      </c>
      <c r="H4356" s="25"/>
      <c r="I4356" s="25" t="s">
        <v>7134</v>
      </c>
      <c r="J4356" s="25" t="s">
        <v>7135</v>
      </c>
      <c r="K4356" s="25"/>
      <c r="L4356" s="26"/>
      <c r="M4356" s="20"/>
      <c r="N4356" s="20"/>
      <c r="O4356" s="20"/>
      <c r="P4356" s="20"/>
      <c r="Q4356" s="20"/>
      <c r="R4356" s="20"/>
    </row>
    <row r="4357" spans="1:18">
      <c r="A4357" s="20"/>
      <c r="B4357" s="22" t="s">
        <v>6860</v>
      </c>
      <c r="C4357" s="22"/>
      <c r="D4357" s="22" t="s">
        <v>6920</v>
      </c>
      <c r="E4357" s="22"/>
      <c r="F4357" s="22" t="s">
        <v>6879</v>
      </c>
      <c r="G4357" s="22" t="s">
        <v>6872</v>
      </c>
      <c r="H4357" s="22"/>
      <c r="I4357" s="22" t="s">
        <v>39</v>
      </c>
      <c r="J4357" s="22" t="s">
        <v>3551</v>
      </c>
      <c r="K4357" s="22" t="s">
        <v>612</v>
      </c>
      <c r="L4357" s="23" t="s">
        <v>6861</v>
      </c>
      <c r="M4357" s="20"/>
      <c r="N4357" s="20"/>
      <c r="O4357" s="20"/>
      <c r="P4357" s="20"/>
      <c r="Q4357" s="20"/>
      <c r="R4357" s="20"/>
    </row>
    <row r="4358" spans="1:18">
      <c r="A4358" s="20"/>
      <c r="B4358" s="25" t="s">
        <v>17</v>
      </c>
      <c r="C4358" s="25"/>
      <c r="D4358" s="25" t="s">
        <v>2511</v>
      </c>
      <c r="E4358" s="25"/>
      <c r="F4358" s="25" t="s">
        <v>7136</v>
      </c>
      <c r="G4358" s="25" t="s">
        <v>2511</v>
      </c>
      <c r="H4358" s="25"/>
      <c r="I4358" s="25" t="s">
        <v>17</v>
      </c>
      <c r="J4358" s="25" t="s">
        <v>17</v>
      </c>
      <c r="K4358" s="25" t="s">
        <v>17</v>
      </c>
      <c r="L4358" s="26" t="s">
        <v>17</v>
      </c>
      <c r="M4358" s="20"/>
      <c r="N4358" s="20"/>
      <c r="O4358" s="20"/>
      <c r="P4358" s="20"/>
      <c r="Q4358" s="20"/>
      <c r="R4358" s="20"/>
    </row>
    <row r="4359" spans="1:18">
      <c r="A4359" s="20"/>
      <c r="B4359" s="22"/>
      <c r="C4359" s="22"/>
      <c r="D4359" s="22" t="s">
        <v>7137</v>
      </c>
      <c r="E4359" s="22"/>
      <c r="F4359" s="22"/>
      <c r="G4359" s="22" t="s">
        <v>7138</v>
      </c>
      <c r="H4359" s="22"/>
      <c r="I4359" s="22"/>
      <c r="J4359" s="22"/>
      <c r="K4359" s="22"/>
      <c r="L4359" s="23"/>
      <c r="M4359" s="20"/>
      <c r="N4359" s="20"/>
      <c r="O4359" s="20"/>
      <c r="P4359" s="20"/>
      <c r="Q4359" s="20"/>
      <c r="R4359" s="20"/>
    </row>
    <row r="4360" spans="1:18">
      <c r="A4360" s="20"/>
      <c r="B4360" s="25" t="s">
        <v>6860</v>
      </c>
      <c r="C4360" s="25"/>
      <c r="D4360" s="25" t="s">
        <v>6920</v>
      </c>
      <c r="E4360" s="25"/>
      <c r="F4360" s="25" t="s">
        <v>6879</v>
      </c>
      <c r="G4360" s="25" t="s">
        <v>6872</v>
      </c>
      <c r="H4360" s="25"/>
      <c r="I4360" s="25" t="s">
        <v>39</v>
      </c>
      <c r="J4360" s="25" t="s">
        <v>3551</v>
      </c>
      <c r="K4360" s="25" t="s">
        <v>612</v>
      </c>
      <c r="L4360" s="26" t="s">
        <v>6861</v>
      </c>
      <c r="M4360" s="20"/>
      <c r="N4360" s="20"/>
      <c r="O4360" s="20"/>
      <c r="P4360" s="20"/>
      <c r="Q4360" s="20"/>
      <c r="R4360" s="20"/>
    </row>
    <row r="4361" spans="1:18">
      <c r="A4361" s="20"/>
      <c r="B4361" s="22" t="s">
        <v>17</v>
      </c>
      <c r="C4361" s="22"/>
      <c r="D4361" s="22" t="s">
        <v>2511</v>
      </c>
      <c r="E4361" s="22"/>
      <c r="F4361" s="22" t="s">
        <v>17</v>
      </c>
      <c r="G4361" s="22"/>
      <c r="H4361" s="22"/>
      <c r="I4361" s="22" t="s">
        <v>17</v>
      </c>
      <c r="J4361" s="22" t="s">
        <v>17</v>
      </c>
      <c r="K4361" s="22" t="s">
        <v>17</v>
      </c>
      <c r="L4361" s="23" t="s">
        <v>17</v>
      </c>
      <c r="M4361" s="20"/>
      <c r="N4361" s="20"/>
      <c r="O4361" s="20"/>
      <c r="P4361" s="20"/>
      <c r="Q4361" s="20"/>
      <c r="R4361" s="20"/>
    </row>
    <row r="4362" spans="1:18">
      <c r="A4362" s="20"/>
      <c r="B4362" s="25"/>
      <c r="C4362" s="25"/>
      <c r="D4362" s="25" t="s">
        <v>7139</v>
      </c>
      <c r="E4362" s="25"/>
      <c r="F4362" s="25"/>
      <c r="G4362" s="25"/>
      <c r="H4362" s="25"/>
      <c r="I4362" s="25"/>
      <c r="J4362" s="25"/>
      <c r="K4362" s="25"/>
      <c r="L4362" s="26"/>
      <c r="M4362" s="20"/>
      <c r="N4362" s="20"/>
      <c r="O4362" s="20"/>
      <c r="P4362" s="20"/>
      <c r="Q4362" s="20"/>
      <c r="R4362" s="20"/>
    </row>
    <row r="4363" spans="1:18">
      <c r="A4363" s="20"/>
      <c r="B4363" s="22" t="s">
        <v>247</v>
      </c>
      <c r="C4363" s="22"/>
      <c r="D4363" s="22" t="s">
        <v>6927</v>
      </c>
      <c r="E4363" s="22"/>
      <c r="F4363" s="22" t="s">
        <v>6848</v>
      </c>
      <c r="G4363" s="22" t="s">
        <v>6849</v>
      </c>
      <c r="H4363" s="22"/>
      <c r="I4363" s="22" t="s">
        <v>5</v>
      </c>
      <c r="J4363" s="22" t="s">
        <v>39</v>
      </c>
      <c r="K4363" s="22" t="s">
        <v>6873</v>
      </c>
      <c r="L4363" s="23" t="s">
        <v>6873</v>
      </c>
      <c r="M4363" s="20"/>
      <c r="N4363" s="20"/>
      <c r="O4363" s="20"/>
      <c r="P4363" s="20"/>
      <c r="Q4363" s="20"/>
      <c r="R4363" s="20"/>
    </row>
    <row r="4364" spans="1:18">
      <c r="A4364" s="20"/>
      <c r="B4364" s="25" t="s">
        <v>17</v>
      </c>
      <c r="C4364" s="25"/>
      <c r="D4364" s="25" t="s">
        <v>2511</v>
      </c>
      <c r="E4364" s="25"/>
      <c r="F4364" s="25" t="s">
        <v>7140</v>
      </c>
      <c r="G4364" s="25" t="s">
        <v>2511</v>
      </c>
      <c r="H4364" s="25"/>
      <c r="I4364" s="25" t="s">
        <v>17</v>
      </c>
      <c r="J4364" s="25" t="s">
        <v>17</v>
      </c>
      <c r="K4364" s="25" t="s">
        <v>17</v>
      </c>
      <c r="L4364" s="26" t="s">
        <v>17</v>
      </c>
      <c r="M4364" s="20"/>
      <c r="N4364" s="20"/>
      <c r="O4364" s="20"/>
      <c r="P4364" s="20"/>
      <c r="Q4364" s="20"/>
      <c r="R4364" s="20"/>
    </row>
    <row r="4365" spans="1:18">
      <c r="A4365" s="20"/>
      <c r="B4365" s="22"/>
      <c r="C4365" s="22"/>
      <c r="D4365" s="22" t="s">
        <v>7141</v>
      </c>
      <c r="E4365" s="22"/>
      <c r="F4365" s="22"/>
      <c r="G4365" s="22" t="s">
        <v>7142</v>
      </c>
      <c r="H4365" s="22"/>
      <c r="I4365" s="22"/>
      <c r="J4365" s="22"/>
      <c r="K4365" s="22"/>
      <c r="L4365" s="23"/>
      <c r="M4365" s="20"/>
      <c r="N4365" s="20"/>
      <c r="O4365" s="20"/>
      <c r="P4365" s="20"/>
      <c r="Q4365" s="20"/>
      <c r="R4365" s="20"/>
    </row>
    <row r="4366" spans="1:18">
      <c r="A4366" s="20"/>
      <c r="B4366" s="25" t="s">
        <v>247</v>
      </c>
      <c r="C4366" s="25"/>
      <c r="D4366" s="25" t="s">
        <v>6927</v>
      </c>
      <c r="E4366" s="25"/>
      <c r="F4366" s="25" t="s">
        <v>6879</v>
      </c>
      <c r="G4366" s="25" t="s">
        <v>6849</v>
      </c>
      <c r="H4366" s="25"/>
      <c r="I4366" s="25" t="s">
        <v>5</v>
      </c>
      <c r="J4366" s="25" t="s">
        <v>39</v>
      </c>
      <c r="K4366" s="25" t="s">
        <v>6873</v>
      </c>
      <c r="L4366" s="26" t="s">
        <v>6873</v>
      </c>
      <c r="M4366" s="20"/>
      <c r="N4366" s="20"/>
      <c r="O4366" s="20"/>
      <c r="P4366" s="20"/>
      <c r="Q4366" s="20"/>
      <c r="R4366" s="20"/>
    </row>
    <row r="4367" spans="1:18">
      <c r="A4367" s="20"/>
      <c r="B4367" s="22"/>
      <c r="C4367" s="22"/>
      <c r="D4367" s="22" t="s">
        <v>2511</v>
      </c>
      <c r="E4367" s="22"/>
      <c r="F4367" s="22" t="s">
        <v>2511</v>
      </c>
      <c r="G4367" s="22" t="s">
        <v>2511</v>
      </c>
      <c r="H4367" s="22"/>
      <c r="I4367" s="22" t="s">
        <v>2511</v>
      </c>
      <c r="J4367" s="22" t="s">
        <v>2511</v>
      </c>
      <c r="K4367" s="22"/>
      <c r="L4367" s="23"/>
      <c r="M4367" s="20"/>
      <c r="N4367" s="20"/>
      <c r="O4367" s="20"/>
      <c r="P4367" s="20"/>
      <c r="Q4367" s="20"/>
      <c r="R4367" s="20"/>
    </row>
    <row r="4368" spans="1:18">
      <c r="A4368" s="20"/>
      <c r="B4368" s="25"/>
      <c r="C4368" s="25"/>
      <c r="D4368" s="25" t="s">
        <v>7143</v>
      </c>
      <c r="E4368" s="25"/>
      <c r="F4368" s="25" t="s">
        <v>7144</v>
      </c>
      <c r="G4368" s="25" t="s">
        <v>7145</v>
      </c>
      <c r="H4368" s="25"/>
      <c r="I4368" s="25" t="s">
        <v>7146</v>
      </c>
      <c r="J4368" s="25" t="s">
        <v>7147</v>
      </c>
      <c r="K4368" s="25"/>
      <c r="L4368" s="26"/>
      <c r="M4368" s="20"/>
      <c r="N4368" s="20"/>
      <c r="O4368" s="20"/>
      <c r="P4368" s="20"/>
      <c r="Q4368" s="20"/>
      <c r="R4368" s="20"/>
    </row>
    <row r="4369" spans="1:18">
      <c r="A4369" s="20"/>
      <c r="B4369" s="22" t="s">
        <v>5907</v>
      </c>
      <c r="C4369" s="22"/>
      <c r="D4369" s="22" t="s">
        <v>6927</v>
      </c>
      <c r="E4369" s="22"/>
      <c r="F4369" s="22" t="s">
        <v>6879</v>
      </c>
      <c r="G4369" s="22" t="s">
        <v>6849</v>
      </c>
      <c r="H4369" s="22"/>
      <c r="I4369" s="22" t="s">
        <v>5</v>
      </c>
      <c r="J4369" s="22" t="s">
        <v>39</v>
      </c>
      <c r="K4369" s="22" t="s">
        <v>6928</v>
      </c>
      <c r="L4369" s="23" t="s">
        <v>6928</v>
      </c>
      <c r="M4369" s="20"/>
      <c r="N4369" s="20"/>
      <c r="O4369" s="20"/>
      <c r="P4369" s="20"/>
      <c r="Q4369" s="20"/>
      <c r="R4369" s="20"/>
    </row>
    <row r="4370" spans="1:18">
      <c r="A4370" s="20"/>
      <c r="B4370" s="25" t="s">
        <v>17</v>
      </c>
      <c r="C4370" s="25"/>
      <c r="D4370" s="25" t="s">
        <v>7148</v>
      </c>
      <c r="E4370" s="25"/>
      <c r="F4370" s="25" t="s">
        <v>7149</v>
      </c>
      <c r="G4370" s="25"/>
      <c r="H4370" s="25" t="s">
        <v>7150</v>
      </c>
      <c r="I4370" s="25" t="s">
        <v>7151</v>
      </c>
      <c r="J4370" s="25" t="s">
        <v>17</v>
      </c>
      <c r="K4370" s="25" t="s">
        <v>17</v>
      </c>
      <c r="L4370" s="26" t="s">
        <v>17</v>
      </c>
      <c r="M4370" s="20"/>
      <c r="N4370" s="20"/>
      <c r="O4370" s="20"/>
      <c r="P4370" s="20"/>
      <c r="Q4370" s="20"/>
      <c r="R4370" s="20"/>
    </row>
    <row r="4371" spans="1:18">
      <c r="A4371" s="20"/>
      <c r="B4371" s="22" t="s">
        <v>7079</v>
      </c>
      <c r="C4371" s="22"/>
      <c r="D4371" s="22" t="s">
        <v>7152</v>
      </c>
      <c r="E4371" s="22"/>
      <c r="F4371" s="22" t="s">
        <v>7153</v>
      </c>
      <c r="G4371" s="22" t="s">
        <v>6849</v>
      </c>
      <c r="H4371" s="22"/>
      <c r="I4371" s="22" t="s">
        <v>1860</v>
      </c>
      <c r="J4371" s="22" t="s">
        <v>1860</v>
      </c>
      <c r="K4371" s="22" t="s">
        <v>221</v>
      </c>
      <c r="L4371" s="23" t="s">
        <v>1860</v>
      </c>
      <c r="M4371" s="20"/>
      <c r="N4371" s="20"/>
      <c r="O4371" s="20"/>
      <c r="P4371" s="20"/>
      <c r="Q4371" s="20"/>
      <c r="R4371" s="20"/>
    </row>
    <row r="4372" spans="1:18">
      <c r="A4372" s="20"/>
      <c r="B4372" s="25" t="s">
        <v>17</v>
      </c>
      <c r="C4372" s="25"/>
      <c r="D4372" s="25" t="s">
        <v>7154</v>
      </c>
      <c r="E4372" s="25"/>
      <c r="F4372" s="25" t="s">
        <v>7155</v>
      </c>
      <c r="G4372" s="25"/>
      <c r="H4372" s="25" t="s">
        <v>7156</v>
      </c>
      <c r="I4372" s="25" t="s">
        <v>7151</v>
      </c>
      <c r="J4372" s="25" t="s">
        <v>17</v>
      </c>
      <c r="K4372" s="25" t="s">
        <v>17</v>
      </c>
      <c r="L4372" s="26" t="s">
        <v>17</v>
      </c>
      <c r="M4372" s="20"/>
      <c r="N4372" s="20"/>
      <c r="O4372" s="20"/>
      <c r="P4372" s="20"/>
      <c r="Q4372" s="20"/>
      <c r="R4372" s="20"/>
    </row>
    <row r="4373" spans="1:18">
      <c r="A4373" s="20"/>
      <c r="B4373" s="22" t="s">
        <v>7079</v>
      </c>
      <c r="C4373" s="22"/>
      <c r="D4373" s="22" t="s">
        <v>7157</v>
      </c>
      <c r="E4373" s="22"/>
      <c r="F4373" s="22" t="s">
        <v>7153</v>
      </c>
      <c r="G4373" s="22" t="s">
        <v>6872</v>
      </c>
      <c r="H4373" s="22"/>
      <c r="I4373" s="22" t="s">
        <v>1860</v>
      </c>
      <c r="J4373" s="22" t="s">
        <v>1860</v>
      </c>
      <c r="K4373" s="22" t="s">
        <v>221</v>
      </c>
      <c r="L4373" s="23" t="s">
        <v>1860</v>
      </c>
      <c r="M4373" s="20"/>
      <c r="N4373" s="20"/>
      <c r="O4373" s="20"/>
      <c r="P4373" s="20"/>
      <c r="Q4373" s="20"/>
      <c r="R4373" s="20"/>
    </row>
    <row r="4374" spans="1:18">
      <c r="A4374" s="20"/>
      <c r="B4374" s="25" t="s">
        <v>6837</v>
      </c>
      <c r="C4374" s="25"/>
      <c r="D4374" s="25" t="s">
        <v>6838</v>
      </c>
      <c r="E4374" s="25"/>
      <c r="F4374" s="25"/>
      <c r="G4374" s="25" t="s">
        <v>6839</v>
      </c>
      <c r="H4374" s="25" t="s">
        <v>6840</v>
      </c>
      <c r="I4374" s="25" t="s">
        <v>6841</v>
      </c>
      <c r="J4374" s="25" t="s">
        <v>6842</v>
      </c>
      <c r="K4374" s="25" t="s">
        <v>6843</v>
      </c>
      <c r="L4374" s="26" t="s">
        <v>6844</v>
      </c>
      <c r="M4374" s="20"/>
      <c r="N4374" s="20"/>
      <c r="O4374" s="20"/>
      <c r="P4374" s="20"/>
      <c r="Q4374" s="20"/>
      <c r="R4374" s="20"/>
    </row>
    <row r="4375" spans="1:18">
      <c r="A4375" s="20"/>
      <c r="B4375" s="22"/>
      <c r="C4375" s="22"/>
      <c r="D4375" s="22" t="s">
        <v>2511</v>
      </c>
      <c r="E4375" s="22"/>
      <c r="F4375" s="22"/>
      <c r="G4375" s="22" t="s">
        <v>2511</v>
      </c>
      <c r="H4375" s="22" t="s">
        <v>2511</v>
      </c>
      <c r="I4375" s="22"/>
      <c r="J4375" s="22"/>
      <c r="K4375" s="22"/>
      <c r="L4375" s="23"/>
      <c r="M4375" s="20"/>
      <c r="N4375" s="20"/>
      <c r="O4375" s="20"/>
      <c r="P4375" s="20"/>
      <c r="Q4375" s="20"/>
      <c r="R4375" s="20"/>
    </row>
    <row r="4376" spans="1:18">
      <c r="A4376" s="20"/>
      <c r="B4376" s="25"/>
      <c r="C4376" s="25"/>
      <c r="D4376" s="25" t="s">
        <v>7158</v>
      </c>
      <c r="E4376" s="25"/>
      <c r="F4376" s="25" t="s">
        <v>7159</v>
      </c>
      <c r="G4376" s="25" t="s">
        <v>7160</v>
      </c>
      <c r="H4376" s="25" t="s">
        <v>7161</v>
      </c>
      <c r="I4376" s="25"/>
      <c r="J4376" s="25"/>
      <c r="K4376" s="25"/>
      <c r="L4376" s="26"/>
      <c r="M4376" s="20"/>
      <c r="N4376" s="20"/>
      <c r="O4376" s="20"/>
      <c r="P4376" s="20"/>
      <c r="Q4376" s="20"/>
      <c r="R4376" s="20"/>
    </row>
    <row r="4377" spans="1:18">
      <c r="A4377" s="20"/>
      <c r="B4377" s="22" t="s">
        <v>7079</v>
      </c>
      <c r="C4377" s="22"/>
      <c r="D4377" s="22" t="s">
        <v>7162</v>
      </c>
      <c r="E4377" s="22"/>
      <c r="F4377" s="22"/>
      <c r="G4377" s="22" t="s">
        <v>7153</v>
      </c>
      <c r="H4377" s="22" t="s">
        <v>6872</v>
      </c>
      <c r="I4377" s="22" t="s">
        <v>7163</v>
      </c>
      <c r="J4377" s="22" t="s">
        <v>302</v>
      </c>
      <c r="K4377" s="22" t="s">
        <v>692</v>
      </c>
      <c r="L4377" s="23" t="s">
        <v>7164</v>
      </c>
      <c r="M4377" s="20"/>
      <c r="N4377" s="20"/>
      <c r="O4377" s="20"/>
      <c r="P4377" s="20"/>
      <c r="Q4377" s="20"/>
      <c r="R4377" s="20"/>
    </row>
    <row r="4378" spans="1:18">
      <c r="A4378" s="20"/>
      <c r="B4378" s="25"/>
      <c r="C4378" s="25"/>
      <c r="D4378" s="25" t="s">
        <v>2511</v>
      </c>
      <c r="E4378" s="25"/>
      <c r="F4378" s="25"/>
      <c r="G4378" s="25" t="s">
        <v>2511</v>
      </c>
      <c r="H4378" s="25" t="s">
        <v>2511</v>
      </c>
      <c r="I4378" s="25"/>
      <c r="J4378" s="25"/>
      <c r="K4378" s="25"/>
      <c r="L4378" s="26"/>
      <c r="M4378" s="20"/>
      <c r="N4378" s="20"/>
      <c r="O4378" s="20"/>
      <c r="P4378" s="20"/>
      <c r="Q4378" s="20"/>
      <c r="R4378" s="20"/>
    </row>
    <row r="4379" spans="1:18">
      <c r="A4379" s="20"/>
      <c r="B4379" s="22"/>
      <c r="C4379" s="22"/>
      <c r="D4379" s="22" t="s">
        <v>7165</v>
      </c>
      <c r="E4379" s="22"/>
      <c r="F4379" s="22" t="s">
        <v>7159</v>
      </c>
      <c r="G4379" s="22" t="s">
        <v>7166</v>
      </c>
      <c r="H4379" s="22" t="s">
        <v>7167</v>
      </c>
      <c r="I4379" s="22"/>
      <c r="J4379" s="22"/>
      <c r="K4379" s="22"/>
      <c r="L4379" s="23"/>
      <c r="M4379" s="20"/>
      <c r="N4379" s="20"/>
      <c r="O4379" s="20"/>
      <c r="P4379" s="20"/>
      <c r="Q4379" s="20"/>
      <c r="R4379" s="20"/>
    </row>
    <row r="4380" spans="1:18">
      <c r="A4380" s="20"/>
      <c r="B4380" s="25" t="s">
        <v>7079</v>
      </c>
      <c r="C4380" s="25"/>
      <c r="D4380" s="25" t="s">
        <v>7168</v>
      </c>
      <c r="E4380" s="25"/>
      <c r="F4380" s="25"/>
      <c r="G4380" s="25" t="s">
        <v>7153</v>
      </c>
      <c r="H4380" s="25" t="s">
        <v>6872</v>
      </c>
      <c r="I4380" s="25" t="s">
        <v>7169</v>
      </c>
      <c r="J4380" s="25" t="s">
        <v>302</v>
      </c>
      <c r="K4380" s="25" t="s">
        <v>692</v>
      </c>
      <c r="L4380" s="26" t="s">
        <v>6942</v>
      </c>
      <c r="M4380" s="20"/>
      <c r="N4380" s="20"/>
      <c r="O4380" s="20"/>
      <c r="P4380" s="20"/>
      <c r="Q4380" s="20"/>
      <c r="R4380" s="20"/>
    </row>
    <row r="4381" spans="1:18">
      <c r="A4381" s="20"/>
      <c r="B4381" s="22"/>
      <c r="C4381" s="22"/>
      <c r="D4381" s="22" t="s">
        <v>2511</v>
      </c>
      <c r="E4381" s="22"/>
      <c r="F4381" s="22"/>
      <c r="G4381" s="22" t="s">
        <v>2511</v>
      </c>
      <c r="H4381" s="22"/>
      <c r="I4381" s="22"/>
      <c r="J4381" s="22"/>
      <c r="K4381" s="22"/>
      <c r="L4381" s="23"/>
      <c r="M4381" s="20"/>
      <c r="N4381" s="20"/>
      <c r="O4381" s="20"/>
      <c r="P4381" s="20"/>
      <c r="Q4381" s="20"/>
      <c r="R4381" s="20"/>
    </row>
    <row r="4382" spans="1:18">
      <c r="A4382" s="20"/>
      <c r="B4382" s="25" t="s">
        <v>17</v>
      </c>
      <c r="C4382" s="25"/>
      <c r="D4382" s="25" t="s">
        <v>7170</v>
      </c>
      <c r="E4382" s="25"/>
      <c r="F4382" s="25" t="s">
        <v>7171</v>
      </c>
      <c r="G4382" s="25" t="s">
        <v>7172</v>
      </c>
      <c r="H4382" s="25" t="s">
        <v>7173</v>
      </c>
      <c r="I4382" s="25" t="s">
        <v>17</v>
      </c>
      <c r="J4382" s="25" t="s">
        <v>17</v>
      </c>
      <c r="K4382" s="25" t="s">
        <v>17</v>
      </c>
      <c r="L4382" s="26" t="s">
        <v>17</v>
      </c>
      <c r="M4382" s="20"/>
      <c r="N4382" s="20"/>
      <c r="O4382" s="20"/>
      <c r="P4382" s="20"/>
      <c r="Q4382" s="20"/>
      <c r="R4382" s="20"/>
    </row>
    <row r="4383" spans="1:18">
      <c r="A4383" s="20"/>
      <c r="B4383" s="22" t="s">
        <v>7079</v>
      </c>
      <c r="C4383" s="22"/>
      <c r="D4383" s="22" t="s">
        <v>7174</v>
      </c>
      <c r="E4383" s="22"/>
      <c r="F4383" s="22"/>
      <c r="G4383" s="22" t="s">
        <v>7153</v>
      </c>
      <c r="H4383" s="22" t="s">
        <v>6849</v>
      </c>
      <c r="I4383" s="22" t="s">
        <v>7175</v>
      </c>
      <c r="J4383" s="22" t="s">
        <v>302</v>
      </c>
      <c r="K4383" s="22" t="s">
        <v>692</v>
      </c>
      <c r="L4383" s="23" t="s">
        <v>981</v>
      </c>
      <c r="M4383" s="20"/>
      <c r="N4383" s="20"/>
      <c r="O4383" s="20"/>
      <c r="P4383" s="20"/>
      <c r="Q4383" s="20"/>
      <c r="R4383" s="20"/>
    </row>
    <row r="4384" spans="1:18">
      <c r="A4384" s="20"/>
      <c r="B4384" s="25"/>
      <c r="C4384" s="25"/>
      <c r="D4384" s="25" t="s">
        <v>2511</v>
      </c>
      <c r="E4384" s="25"/>
      <c r="F4384" s="25"/>
      <c r="G4384" s="25" t="s">
        <v>2511</v>
      </c>
      <c r="H4384" s="25"/>
      <c r="I4384" s="25"/>
      <c r="J4384" s="25"/>
      <c r="K4384" s="25"/>
      <c r="L4384" s="26"/>
      <c r="M4384" s="20"/>
      <c r="N4384" s="20"/>
      <c r="O4384" s="20"/>
      <c r="P4384" s="20"/>
      <c r="Q4384" s="20"/>
      <c r="R4384" s="20"/>
    </row>
    <row r="4385" spans="1:18">
      <c r="A4385" s="20"/>
      <c r="B4385" s="22" t="s">
        <v>17</v>
      </c>
      <c r="C4385" s="22"/>
      <c r="D4385" s="22" t="s">
        <v>7176</v>
      </c>
      <c r="E4385" s="22"/>
      <c r="F4385" s="22" t="s">
        <v>7171</v>
      </c>
      <c r="G4385" s="22" t="s">
        <v>7177</v>
      </c>
      <c r="H4385" s="22" t="s">
        <v>7178</v>
      </c>
      <c r="I4385" s="22" t="s">
        <v>17</v>
      </c>
      <c r="J4385" s="22" t="s">
        <v>17</v>
      </c>
      <c r="K4385" s="22" t="s">
        <v>17</v>
      </c>
      <c r="L4385" s="23" t="s">
        <v>17</v>
      </c>
      <c r="M4385" s="20"/>
      <c r="N4385" s="20"/>
      <c r="O4385" s="20"/>
      <c r="P4385" s="20"/>
      <c r="Q4385" s="20"/>
      <c r="R4385" s="20"/>
    </row>
    <row r="4386" spans="1:18">
      <c r="A4386" s="20"/>
      <c r="B4386" s="25" t="s">
        <v>7079</v>
      </c>
      <c r="C4386" s="25"/>
      <c r="D4386" s="25" t="s">
        <v>7179</v>
      </c>
      <c r="E4386" s="25"/>
      <c r="F4386" s="25"/>
      <c r="G4386" s="25" t="s">
        <v>7153</v>
      </c>
      <c r="H4386" s="25" t="s">
        <v>6849</v>
      </c>
      <c r="I4386" s="25" t="s">
        <v>7180</v>
      </c>
      <c r="J4386" s="25" t="s">
        <v>302</v>
      </c>
      <c r="K4386" s="25" t="s">
        <v>692</v>
      </c>
      <c r="L4386" s="26" t="s">
        <v>7181</v>
      </c>
      <c r="M4386" s="20"/>
      <c r="N4386" s="20"/>
      <c r="O4386" s="20"/>
      <c r="P4386" s="20"/>
      <c r="Q4386" s="20"/>
      <c r="R4386" s="20"/>
    </row>
    <row r="4387" spans="1:18">
      <c r="A4387" s="20"/>
      <c r="B4387" s="22"/>
      <c r="C4387" s="22"/>
      <c r="D4387" s="22" t="s">
        <v>2511</v>
      </c>
      <c r="E4387" s="22"/>
      <c r="F4387" s="22"/>
      <c r="G4387" s="22" t="s">
        <v>2511</v>
      </c>
      <c r="H4387" s="22" t="s">
        <v>2511</v>
      </c>
      <c r="I4387" s="22" t="s">
        <v>2511</v>
      </c>
      <c r="J4387" s="22" t="s">
        <v>2511</v>
      </c>
      <c r="K4387" s="22"/>
      <c r="L4387" s="23"/>
      <c r="M4387" s="20"/>
      <c r="N4387" s="20"/>
      <c r="O4387" s="20"/>
      <c r="P4387" s="20"/>
      <c r="Q4387" s="20"/>
      <c r="R4387" s="20"/>
    </row>
    <row r="4388" spans="1:18">
      <c r="A4388" s="20"/>
      <c r="B4388" s="25"/>
      <c r="C4388" s="25"/>
      <c r="D4388" s="25" t="s">
        <v>7182</v>
      </c>
      <c r="E4388" s="25"/>
      <c r="F4388" s="25"/>
      <c r="G4388" s="25" t="s">
        <v>7183</v>
      </c>
      <c r="H4388" s="25" t="s">
        <v>7184</v>
      </c>
      <c r="I4388" s="25" t="s">
        <v>7185</v>
      </c>
      <c r="J4388" s="25" t="s">
        <v>7186</v>
      </c>
      <c r="K4388" s="25"/>
      <c r="L4388" s="26"/>
      <c r="M4388" s="20"/>
      <c r="N4388" s="20"/>
      <c r="O4388" s="20"/>
      <c r="P4388" s="20"/>
      <c r="Q4388" s="20"/>
      <c r="R4388" s="20"/>
    </row>
    <row r="4389" spans="1:18">
      <c r="A4389" s="20"/>
      <c r="B4389" s="22" t="s">
        <v>6896</v>
      </c>
      <c r="C4389" s="22"/>
      <c r="D4389" s="22" t="s">
        <v>7162</v>
      </c>
      <c r="E4389" s="22"/>
      <c r="F4389" s="22"/>
      <c r="G4389" s="22" t="s">
        <v>6879</v>
      </c>
      <c r="H4389" s="22" t="s">
        <v>6849</v>
      </c>
      <c r="I4389" s="22" t="s">
        <v>7163</v>
      </c>
      <c r="J4389" s="22" t="s">
        <v>302</v>
      </c>
      <c r="K4389" s="22" t="s">
        <v>3176</v>
      </c>
      <c r="L4389" s="23" t="s">
        <v>7187</v>
      </c>
      <c r="M4389" s="20"/>
      <c r="N4389" s="20"/>
      <c r="O4389" s="20"/>
      <c r="P4389" s="20"/>
      <c r="Q4389" s="20"/>
      <c r="R4389" s="20"/>
    </row>
    <row r="4390" spans="1:18">
      <c r="A4390" s="20"/>
      <c r="B4390" s="25"/>
      <c r="C4390" s="25"/>
      <c r="D4390" s="25" t="s">
        <v>2511</v>
      </c>
      <c r="E4390" s="25"/>
      <c r="F4390" s="25"/>
      <c r="G4390" s="25" t="s">
        <v>2511</v>
      </c>
      <c r="H4390" s="25" t="s">
        <v>2511</v>
      </c>
      <c r="I4390" s="25" t="s">
        <v>2511</v>
      </c>
      <c r="J4390" s="25" t="s">
        <v>2511</v>
      </c>
      <c r="K4390" s="25"/>
      <c r="L4390" s="26"/>
      <c r="M4390" s="20"/>
      <c r="N4390" s="20"/>
      <c r="O4390" s="20"/>
      <c r="P4390" s="20"/>
      <c r="Q4390" s="20"/>
      <c r="R4390" s="20"/>
    </row>
    <row r="4391" spans="1:18">
      <c r="A4391" s="20"/>
      <c r="B4391" s="22"/>
      <c r="C4391" s="22"/>
      <c r="D4391" s="22" t="s">
        <v>7188</v>
      </c>
      <c r="E4391" s="22"/>
      <c r="F4391" s="22"/>
      <c r="G4391" s="22" t="s">
        <v>7189</v>
      </c>
      <c r="H4391" s="22" t="s">
        <v>7190</v>
      </c>
      <c r="I4391" s="22" t="s">
        <v>7191</v>
      </c>
      <c r="J4391" s="22" t="s">
        <v>7192</v>
      </c>
      <c r="K4391" s="22"/>
      <c r="L4391" s="23"/>
      <c r="M4391" s="20"/>
      <c r="N4391" s="20"/>
      <c r="O4391" s="20"/>
      <c r="P4391" s="20"/>
      <c r="Q4391" s="20"/>
      <c r="R4391" s="20"/>
    </row>
    <row r="4392" spans="1:18">
      <c r="A4392" s="20"/>
      <c r="B4392" s="25" t="s">
        <v>6896</v>
      </c>
      <c r="C4392" s="25"/>
      <c r="D4392" s="25" t="s">
        <v>7168</v>
      </c>
      <c r="E4392" s="25"/>
      <c r="F4392" s="25"/>
      <c r="G4392" s="25" t="s">
        <v>6879</v>
      </c>
      <c r="H4392" s="25" t="s">
        <v>6849</v>
      </c>
      <c r="I4392" s="25" t="s">
        <v>7169</v>
      </c>
      <c r="J4392" s="25" t="s">
        <v>302</v>
      </c>
      <c r="K4392" s="25" t="s">
        <v>3176</v>
      </c>
      <c r="L4392" s="26" t="s">
        <v>7193</v>
      </c>
      <c r="M4392" s="20"/>
      <c r="N4392" s="20"/>
      <c r="O4392" s="20"/>
      <c r="P4392" s="20"/>
      <c r="Q4392" s="20"/>
      <c r="R4392" s="20"/>
    </row>
    <row r="4393" spans="1:18">
      <c r="A4393" s="20"/>
      <c r="B4393" s="22"/>
      <c r="C4393" s="22"/>
      <c r="D4393" s="22" t="s">
        <v>2511</v>
      </c>
      <c r="E4393" s="22"/>
      <c r="F4393" s="22"/>
      <c r="G4393" s="22" t="s">
        <v>2511</v>
      </c>
      <c r="H4393" s="22" t="s">
        <v>2511</v>
      </c>
      <c r="I4393" s="22" t="s">
        <v>2511</v>
      </c>
      <c r="J4393" s="22" t="s">
        <v>2511</v>
      </c>
      <c r="K4393" s="22"/>
      <c r="L4393" s="23"/>
      <c r="M4393" s="20"/>
      <c r="N4393" s="20"/>
      <c r="O4393" s="20"/>
      <c r="P4393" s="20"/>
      <c r="Q4393" s="20"/>
      <c r="R4393" s="20"/>
    </row>
    <row r="4394" spans="1:18">
      <c r="A4394" s="20"/>
      <c r="B4394" s="25"/>
      <c r="C4394" s="25"/>
      <c r="D4394" s="25" t="s">
        <v>7194</v>
      </c>
      <c r="E4394" s="25"/>
      <c r="F4394" s="25"/>
      <c r="G4394" s="25" t="s">
        <v>7195</v>
      </c>
      <c r="H4394" s="25" t="s">
        <v>7196</v>
      </c>
      <c r="I4394" s="25" t="s">
        <v>7197</v>
      </c>
      <c r="J4394" s="25" t="s">
        <v>7198</v>
      </c>
      <c r="K4394" s="25"/>
      <c r="L4394" s="26"/>
      <c r="M4394" s="20"/>
      <c r="N4394" s="20"/>
      <c r="O4394" s="20"/>
      <c r="P4394" s="20"/>
      <c r="Q4394" s="20"/>
      <c r="R4394" s="20"/>
    </row>
    <row r="4395" spans="1:18">
      <c r="A4395" s="20"/>
      <c r="B4395" s="22" t="s">
        <v>6896</v>
      </c>
      <c r="C4395" s="22"/>
      <c r="D4395" s="22" t="s">
        <v>7199</v>
      </c>
      <c r="E4395" s="22"/>
      <c r="F4395" s="22"/>
      <c r="G4395" s="22" t="s">
        <v>6879</v>
      </c>
      <c r="H4395" s="22" t="s">
        <v>6849</v>
      </c>
      <c r="I4395" s="22" t="s">
        <v>7175</v>
      </c>
      <c r="J4395" s="22" t="s">
        <v>302</v>
      </c>
      <c r="K4395" s="22" t="s">
        <v>3176</v>
      </c>
      <c r="L4395" s="23" t="s">
        <v>4379</v>
      </c>
      <c r="M4395" s="20"/>
      <c r="N4395" s="20"/>
      <c r="O4395" s="20"/>
      <c r="P4395" s="20"/>
      <c r="Q4395" s="20"/>
      <c r="R4395" s="20"/>
    </row>
    <row r="4396" spans="1:18">
      <c r="A4396" s="20"/>
      <c r="B4396" s="22" t="s">
        <v>6837</v>
      </c>
      <c r="C4396" s="22"/>
      <c r="D4396" s="22" t="s">
        <v>6838</v>
      </c>
      <c r="E4396" s="22"/>
      <c r="F4396" s="22"/>
      <c r="G4396" s="22"/>
      <c r="H4396" s="22" t="s">
        <v>6839</v>
      </c>
      <c r="I4396" s="22"/>
      <c r="J4396" s="22" t="s">
        <v>6977</v>
      </c>
      <c r="K4396" s="22" t="s">
        <v>5830</v>
      </c>
      <c r="L4396" s="22"/>
      <c r="M4396" s="22" t="s">
        <v>6978</v>
      </c>
      <c r="N4396" s="22"/>
      <c r="O4396" s="22"/>
      <c r="P4396" s="22"/>
      <c r="Q4396" s="23"/>
      <c r="R4396" s="20"/>
    </row>
    <row r="4397" spans="1:18">
      <c r="A4397" s="20"/>
      <c r="B4397" s="25"/>
      <c r="C4397" s="25"/>
      <c r="D4397" s="25"/>
      <c r="E4397" s="25"/>
      <c r="F4397" s="25"/>
      <c r="G4397" s="25"/>
      <c r="H4397" s="25"/>
      <c r="I4397" s="25"/>
      <c r="J4397" s="25" t="s">
        <v>6874</v>
      </c>
      <c r="K4397" s="25" t="s">
        <v>6875</v>
      </c>
      <c r="L4397" s="25"/>
      <c r="M4397" s="25" t="s">
        <v>3074</v>
      </c>
      <c r="N4397" s="25"/>
      <c r="O4397" s="25"/>
      <c r="P4397" s="25"/>
      <c r="Q4397" s="26"/>
      <c r="R4397" s="20"/>
    </row>
    <row r="4398" spans="1:18">
      <c r="A4398" s="20"/>
      <c r="B4398" s="22"/>
      <c r="C4398" s="22"/>
      <c r="D4398" s="22"/>
      <c r="E4398" s="22"/>
      <c r="F4398" s="22"/>
      <c r="G4398" s="22"/>
      <c r="H4398" s="22"/>
      <c r="I4398" s="22"/>
      <c r="J4398" s="22"/>
      <c r="K4398" s="22"/>
      <c r="L4398" s="22"/>
      <c r="M4398" s="22"/>
      <c r="N4398" s="22"/>
      <c r="O4398" s="22" t="s">
        <v>6843</v>
      </c>
      <c r="P4398" s="22" t="s">
        <v>6844</v>
      </c>
      <c r="Q4398" s="23"/>
      <c r="R4398" s="20"/>
    </row>
    <row r="4399" spans="1:18">
      <c r="A4399" s="20"/>
      <c r="B4399" s="25"/>
      <c r="C4399" s="25"/>
      <c r="D4399" s="25" t="s">
        <v>2511</v>
      </c>
      <c r="E4399" s="25"/>
      <c r="F4399" s="25"/>
      <c r="G4399" s="25"/>
      <c r="H4399" s="25" t="s">
        <v>2511</v>
      </c>
      <c r="I4399" s="25"/>
      <c r="J4399" s="25" t="s">
        <v>2511</v>
      </c>
      <c r="K4399" s="25" t="s">
        <v>2511</v>
      </c>
      <c r="L4399" s="25"/>
      <c r="M4399" s="25" t="s">
        <v>2511</v>
      </c>
      <c r="N4399" s="25"/>
      <c r="O4399" s="25"/>
      <c r="P4399" s="25"/>
      <c r="Q4399" s="26"/>
      <c r="R4399" s="20"/>
    </row>
    <row r="4400" spans="1:18">
      <c r="A4400" s="20"/>
      <c r="B4400" s="22"/>
      <c r="C4400" s="22"/>
      <c r="D4400" s="22" t="s">
        <v>7200</v>
      </c>
      <c r="E4400" s="22"/>
      <c r="F4400" s="22"/>
      <c r="G4400" s="22"/>
      <c r="H4400" s="22" t="s">
        <v>7201</v>
      </c>
      <c r="I4400" s="22"/>
      <c r="J4400" s="22" t="s">
        <v>7202</v>
      </c>
      <c r="K4400" s="22" t="s">
        <v>7203</v>
      </c>
      <c r="L4400" s="22"/>
      <c r="M4400" s="22"/>
      <c r="N4400" s="22" t="s">
        <v>7204</v>
      </c>
      <c r="O4400" s="22"/>
      <c r="P4400" s="22"/>
      <c r="Q4400" s="23"/>
      <c r="R4400" s="20"/>
    </row>
    <row r="4401" spans="1:19">
      <c r="A4401" s="20"/>
      <c r="B4401" s="25" t="s">
        <v>6896</v>
      </c>
      <c r="C4401" s="25"/>
      <c r="D4401" s="25" t="s">
        <v>7205</v>
      </c>
      <c r="E4401" s="25"/>
      <c r="F4401" s="25"/>
      <c r="G4401" s="25"/>
      <c r="H4401" s="25" t="s">
        <v>6879</v>
      </c>
      <c r="I4401" s="25"/>
      <c r="J4401" s="25" t="s">
        <v>6849</v>
      </c>
      <c r="K4401" s="25" t="s">
        <v>7180</v>
      </c>
      <c r="L4401" s="25"/>
      <c r="M4401" s="25" t="s">
        <v>302</v>
      </c>
      <c r="N4401" s="25"/>
      <c r="O4401" s="25" t="s">
        <v>3176</v>
      </c>
      <c r="P4401" s="25"/>
      <c r="Q4401" s="26">
        <v>968</v>
      </c>
      <c r="R4401" s="20"/>
    </row>
    <row r="4402" spans="1:19">
      <c r="A4402" s="20"/>
      <c r="B4402" s="22"/>
      <c r="C4402" s="22"/>
      <c r="D4402" s="22" t="s">
        <v>2511</v>
      </c>
      <c r="E4402" s="22"/>
      <c r="F4402" s="22"/>
      <c r="G4402" s="22"/>
      <c r="H4402" s="22" t="s">
        <v>2511</v>
      </c>
      <c r="I4402" s="22"/>
      <c r="J4402" s="22" t="s">
        <v>2511</v>
      </c>
      <c r="K4402" s="22" t="s">
        <v>2511</v>
      </c>
      <c r="L4402" s="22"/>
      <c r="M4402" s="22" t="s">
        <v>2511</v>
      </c>
      <c r="N4402" s="22"/>
      <c r="O4402" s="22"/>
      <c r="P4402" s="22"/>
      <c r="Q4402" s="23"/>
      <c r="R4402" s="20"/>
    </row>
    <row r="4403" spans="1:19">
      <c r="A4403" s="20"/>
      <c r="B4403" s="25"/>
      <c r="C4403" s="25"/>
      <c r="D4403" s="25" t="s">
        <v>7206</v>
      </c>
      <c r="E4403" s="25"/>
      <c r="F4403" s="25"/>
      <c r="G4403" s="25"/>
      <c r="H4403" s="25" t="s">
        <v>7207</v>
      </c>
      <c r="I4403" s="25"/>
      <c r="J4403" s="25" t="s">
        <v>7208</v>
      </c>
      <c r="K4403" s="25" t="s">
        <v>7209</v>
      </c>
      <c r="L4403" s="25"/>
      <c r="M4403" s="25"/>
      <c r="N4403" s="25" t="s">
        <v>7210</v>
      </c>
      <c r="O4403" s="25"/>
      <c r="P4403" s="25"/>
      <c r="Q4403" s="26"/>
      <c r="R4403" s="20"/>
    </row>
    <row r="4404" spans="1:19">
      <c r="A4404" s="20"/>
      <c r="B4404" s="22" t="s">
        <v>6896</v>
      </c>
      <c r="C4404" s="22"/>
      <c r="D4404" s="22" t="s">
        <v>7211</v>
      </c>
      <c r="E4404" s="22"/>
      <c r="F4404" s="22"/>
      <c r="G4404" s="22"/>
      <c r="H4404" s="22" t="s">
        <v>6879</v>
      </c>
      <c r="I4404" s="22"/>
      <c r="J4404" s="22" t="s">
        <v>6872</v>
      </c>
      <c r="K4404" s="22" t="s">
        <v>7212</v>
      </c>
      <c r="L4404" s="22"/>
      <c r="M4404" s="22" t="s">
        <v>302</v>
      </c>
      <c r="N4404" s="22"/>
      <c r="O4404" s="22" t="s">
        <v>3176</v>
      </c>
      <c r="P4404" s="22"/>
      <c r="Q4404" s="23">
        <v>720</v>
      </c>
      <c r="R4404" s="20"/>
    </row>
    <row r="4405" spans="1:19">
      <c r="A4405" s="20"/>
      <c r="B4405" s="25"/>
      <c r="C4405" s="25"/>
      <c r="D4405" s="25" t="s">
        <v>2511</v>
      </c>
      <c r="E4405" s="25"/>
      <c r="F4405" s="25"/>
      <c r="G4405" s="25"/>
      <c r="H4405" s="25"/>
      <c r="I4405" s="25"/>
      <c r="J4405" s="25"/>
      <c r="K4405" s="25"/>
      <c r="L4405" s="25"/>
      <c r="M4405" s="25"/>
      <c r="N4405" s="25"/>
      <c r="O4405" s="25"/>
      <c r="P4405" s="25"/>
      <c r="Q4405" s="26"/>
      <c r="R4405" s="20"/>
    </row>
    <row r="4406" spans="1:19">
      <c r="A4406" s="20"/>
      <c r="B4406" s="22"/>
      <c r="C4406" s="22"/>
      <c r="D4406" s="22" t="s">
        <v>7213</v>
      </c>
      <c r="E4406" s="22"/>
      <c r="F4406" s="22"/>
      <c r="G4406" s="22"/>
      <c r="H4406" s="22"/>
      <c r="I4406" s="22"/>
      <c r="J4406" s="22"/>
      <c r="K4406" s="22"/>
      <c r="L4406" s="22"/>
      <c r="M4406" s="22"/>
      <c r="N4406" s="22"/>
      <c r="O4406" s="22"/>
      <c r="P4406" s="22"/>
      <c r="Q4406" s="23"/>
      <c r="R4406" s="20"/>
    </row>
    <row r="4407" spans="1:19">
      <c r="A4407" s="20"/>
      <c r="B4407" s="25" t="s">
        <v>6892</v>
      </c>
      <c r="C4407" s="25"/>
      <c r="D4407" s="25" t="s">
        <v>7214</v>
      </c>
      <c r="E4407" s="25"/>
      <c r="F4407" s="25"/>
      <c r="G4407" s="25"/>
      <c r="H4407" s="25" t="s">
        <v>6848</v>
      </c>
      <c r="I4407" s="25"/>
      <c r="J4407" s="25" t="s">
        <v>6849</v>
      </c>
      <c r="K4407" s="25" t="s">
        <v>18</v>
      </c>
      <c r="L4407" s="25"/>
      <c r="M4407" s="25" t="s">
        <v>628</v>
      </c>
      <c r="N4407" s="25"/>
      <c r="O4407" s="25"/>
      <c r="P4407" s="25"/>
      <c r="Q4407" s="26"/>
      <c r="R4407" s="20"/>
    </row>
    <row r="4408" spans="1:19">
      <c r="A4408" s="20"/>
      <c r="B4408" s="22" t="s">
        <v>2511</v>
      </c>
      <c r="C4408" s="22"/>
      <c r="D4408" s="22" t="s">
        <v>2511</v>
      </c>
      <c r="E4408" s="22" t="s">
        <v>2511</v>
      </c>
      <c r="F4408" s="22" t="s">
        <v>2511</v>
      </c>
      <c r="G4408" s="22"/>
      <c r="H4408" s="22" t="s">
        <v>2511</v>
      </c>
      <c r="I4408" s="22"/>
      <c r="J4408" s="22"/>
      <c r="K4408" s="22"/>
      <c r="L4408" s="22"/>
      <c r="M4408" s="22"/>
      <c r="N4408" s="22"/>
      <c r="O4408" s="22"/>
      <c r="P4408" s="22"/>
      <c r="Q4408" s="23"/>
      <c r="R4408" s="20"/>
    </row>
    <row r="4409" spans="1:19">
      <c r="A4409" s="20"/>
      <c r="B4409" s="25" t="s">
        <v>7215</v>
      </c>
      <c r="C4409" s="25"/>
      <c r="D4409" s="25" t="s">
        <v>7216</v>
      </c>
      <c r="E4409" s="25"/>
      <c r="F4409" s="25"/>
      <c r="G4409" s="25"/>
      <c r="H4409" s="25"/>
      <c r="I4409" s="25"/>
      <c r="J4409" s="25"/>
      <c r="K4409" s="25"/>
      <c r="L4409" s="25"/>
      <c r="M4409" s="25"/>
      <c r="N4409" s="25"/>
      <c r="O4409" s="25"/>
      <c r="P4409" s="25"/>
      <c r="Q4409" s="26"/>
      <c r="R4409" s="20"/>
    </row>
    <row r="4410" spans="1:19">
      <c r="A4410" s="20"/>
      <c r="B4410" s="22" t="s">
        <v>7217</v>
      </c>
      <c r="C4410" s="22" t="s">
        <v>7218</v>
      </c>
      <c r="D4410" s="22" t="s">
        <v>7219</v>
      </c>
      <c r="E4410" s="22"/>
      <c r="F4410" s="22"/>
      <c r="G4410" s="22"/>
      <c r="H4410" s="22" t="s">
        <v>7220</v>
      </c>
      <c r="I4410" s="22"/>
      <c r="J4410" s="22" t="s">
        <v>7221</v>
      </c>
      <c r="K4410" s="22"/>
      <c r="L4410" s="22"/>
      <c r="M4410" s="22"/>
      <c r="N4410" s="22"/>
      <c r="O4410" s="22"/>
      <c r="P4410" s="22"/>
      <c r="Q4410" s="23"/>
      <c r="R4410" s="20"/>
    </row>
    <row r="4411" spans="1:19">
      <c r="A4411" s="20"/>
      <c r="B4411" s="25" t="s">
        <v>7222</v>
      </c>
      <c r="C4411" s="25"/>
      <c r="D4411" s="25" t="s">
        <v>7223</v>
      </c>
      <c r="E4411" s="25"/>
      <c r="F4411" s="25"/>
      <c r="G4411" s="25" t="s">
        <v>7224</v>
      </c>
      <c r="H4411" s="25" t="s">
        <v>7225</v>
      </c>
      <c r="I4411" s="25" t="s">
        <v>7226</v>
      </c>
      <c r="J4411" s="25"/>
      <c r="K4411" s="25"/>
      <c r="L4411" s="25"/>
      <c r="M4411" s="25"/>
      <c r="N4411" s="25"/>
      <c r="O4411" s="25"/>
      <c r="P4411" s="25"/>
      <c r="Q4411" s="26"/>
      <c r="R4411" s="20"/>
    </row>
    <row r="4412" spans="1:19">
      <c r="A4412" s="20"/>
      <c r="B4412" s="22" t="s">
        <v>7227</v>
      </c>
      <c r="C4412" s="22"/>
      <c r="D4412" s="22" t="s">
        <v>7228</v>
      </c>
      <c r="E4412" s="22"/>
      <c r="F4412" s="22"/>
      <c r="G4412" s="22"/>
      <c r="H4412" s="22" t="s">
        <v>7229</v>
      </c>
      <c r="I4412" s="22"/>
      <c r="J4412" s="22" t="s">
        <v>7230</v>
      </c>
      <c r="K4412" s="22"/>
      <c r="L4412" s="22"/>
      <c r="M4412" s="22"/>
      <c r="N4412" s="22"/>
      <c r="O4412" s="22"/>
      <c r="P4412" s="22"/>
      <c r="Q4412" s="23"/>
      <c r="R4412" s="20"/>
    </row>
    <row r="4413" spans="1:19">
      <c r="A4413" s="20"/>
      <c r="B4413" s="25" t="s">
        <v>7231</v>
      </c>
      <c r="C4413" s="25"/>
      <c r="D4413" s="25" t="s">
        <v>7232</v>
      </c>
      <c r="E4413" s="25"/>
      <c r="F4413" s="25"/>
      <c r="G4413" s="25"/>
      <c r="H4413" s="25" t="s">
        <v>7233</v>
      </c>
      <c r="I4413" s="25"/>
      <c r="J4413" s="25" t="s">
        <v>7234</v>
      </c>
      <c r="K4413" s="25"/>
      <c r="L4413" s="25"/>
      <c r="M4413" s="25"/>
      <c r="N4413" s="25"/>
      <c r="O4413" s="25"/>
      <c r="P4413" s="25"/>
      <c r="Q4413" s="26"/>
      <c r="R4413" s="20"/>
    </row>
    <row r="4414" spans="1:19">
      <c r="A4414" s="20"/>
      <c r="B4414" s="22" t="s">
        <v>7235</v>
      </c>
      <c r="C4414" s="22"/>
      <c r="D4414" s="22" t="s">
        <v>7236</v>
      </c>
      <c r="E4414" s="22"/>
      <c r="F4414" s="22"/>
      <c r="G4414" s="22"/>
      <c r="H4414" s="22" t="s">
        <v>7237</v>
      </c>
      <c r="I4414" s="22"/>
      <c r="J4414" s="22" t="s">
        <v>7238</v>
      </c>
      <c r="K4414" s="22" t="s">
        <v>7239</v>
      </c>
      <c r="L4414" s="22" t="s">
        <v>7240</v>
      </c>
      <c r="M4414" s="22"/>
      <c r="N4414" s="22"/>
      <c r="O4414" s="22"/>
      <c r="P4414" s="22"/>
      <c r="Q4414" s="23"/>
      <c r="R4414" s="20"/>
    </row>
    <row r="4415" spans="1:19">
      <c r="A4415" s="20"/>
      <c r="B4415" s="25" t="s">
        <v>7241</v>
      </c>
      <c r="C4415" s="25"/>
      <c r="D4415" s="25" t="s">
        <v>7242</v>
      </c>
      <c r="E4415" s="25"/>
      <c r="F4415" s="25"/>
      <c r="G4415" s="25"/>
      <c r="H4415" s="25" t="s">
        <v>7243</v>
      </c>
      <c r="I4415" s="25"/>
      <c r="J4415" s="25" t="s">
        <v>7244</v>
      </c>
      <c r="K4415" s="25" t="s">
        <v>7245</v>
      </c>
      <c r="L4415" s="25"/>
      <c r="M4415" s="25" t="s">
        <v>7246</v>
      </c>
      <c r="N4415" s="25"/>
      <c r="O4415" s="25" t="s">
        <v>7247</v>
      </c>
      <c r="P4415" s="25" t="s">
        <v>7248</v>
      </c>
      <c r="Q4415" s="26"/>
      <c r="R4415" s="20"/>
    </row>
    <row r="4416" spans="1:19">
      <c r="B4416" s="1" t="s">
        <v>7249</v>
      </c>
      <c r="C4416" s="1"/>
      <c r="D4416" s="1"/>
      <c r="E4416" s="1"/>
      <c r="F4416" s="1" t="s">
        <v>7250</v>
      </c>
      <c r="G4416" s="1"/>
      <c r="H4416" s="1"/>
      <c r="I4416" s="1"/>
      <c r="J4416" s="1" t="s">
        <v>7251</v>
      </c>
      <c r="K4416" s="1"/>
      <c r="L4416" s="1" t="s">
        <v>7252</v>
      </c>
      <c r="M4416" s="1"/>
      <c r="N4416" s="1"/>
      <c r="O4416" s="1"/>
      <c r="P4416" s="1"/>
      <c r="Q4416" s="1"/>
      <c r="R4416" s="1"/>
      <c r="S4416" s="2"/>
    </row>
    <row r="4417" spans="1:13" s="6" customFormat="1">
      <c r="C4417" s="13" t="s">
        <v>7253</v>
      </c>
    </row>
    <row r="4418" spans="1:13">
      <c r="A4418" s="20"/>
      <c r="B4418" s="20"/>
      <c r="C4418" s="21" t="s">
        <v>17</v>
      </c>
      <c r="D4418" s="22"/>
      <c r="E4418" s="22" t="s">
        <v>6608</v>
      </c>
      <c r="F4418" s="22"/>
      <c r="G4418" s="22" t="s">
        <v>7254</v>
      </c>
      <c r="H4418" s="22"/>
      <c r="I4418" s="22" t="s">
        <v>6610</v>
      </c>
      <c r="J4418" s="22"/>
      <c r="K4418" s="22" t="s">
        <v>7255</v>
      </c>
      <c r="L4418" s="22"/>
      <c r="M4418" s="2" t="s">
        <v>17</v>
      </c>
    </row>
    <row r="4419" spans="1:13">
      <c r="A4419" s="20"/>
      <c r="B4419" s="20"/>
      <c r="C4419" s="24" t="s">
        <v>3092</v>
      </c>
      <c r="D4419" s="25"/>
      <c r="E4419" s="25" t="s">
        <v>18</v>
      </c>
      <c r="F4419" s="25"/>
      <c r="G4419" s="25" t="s">
        <v>1817</v>
      </c>
      <c r="H4419" s="25"/>
      <c r="I4419" s="25" t="s">
        <v>7256</v>
      </c>
      <c r="J4419" s="25"/>
      <c r="K4419" s="25" t="s">
        <v>4732</v>
      </c>
      <c r="L4419" s="25"/>
      <c r="M4419" s="5" t="s">
        <v>17</v>
      </c>
    </row>
    <row r="4420" spans="1:13">
      <c r="A4420" s="20"/>
      <c r="B4420" s="20"/>
      <c r="C4420" s="21" t="s">
        <v>3092</v>
      </c>
      <c r="D4420" s="22"/>
      <c r="E4420" s="22" t="s">
        <v>18</v>
      </c>
      <c r="F4420" s="22"/>
      <c r="G4420" s="22" t="s">
        <v>1817</v>
      </c>
      <c r="H4420" s="22"/>
      <c r="I4420" s="22" t="s">
        <v>7257</v>
      </c>
      <c r="J4420" s="22"/>
      <c r="K4420" s="22" t="s">
        <v>4732</v>
      </c>
      <c r="L4420" s="22"/>
      <c r="M4420" s="2" t="s">
        <v>17</v>
      </c>
    </row>
    <row r="4421" spans="1:13">
      <c r="A4421" s="20"/>
      <c r="B4421" s="20"/>
      <c r="C4421" s="24" t="s">
        <v>3092</v>
      </c>
      <c r="D4421" s="25"/>
      <c r="E4421" s="25" t="s">
        <v>18</v>
      </c>
      <c r="F4421" s="25"/>
      <c r="G4421" s="25" t="s">
        <v>1817</v>
      </c>
      <c r="H4421" s="25"/>
      <c r="I4421" s="25" t="s">
        <v>7258</v>
      </c>
      <c r="J4421" s="25"/>
      <c r="K4421" s="25" t="s">
        <v>311</v>
      </c>
      <c r="L4421" s="25"/>
      <c r="M4421" s="5" t="s">
        <v>17</v>
      </c>
    </row>
    <row r="4422" spans="1:13">
      <c r="A4422" s="20"/>
      <c r="B4422" s="20"/>
      <c r="C4422" s="21" t="s">
        <v>3092</v>
      </c>
      <c r="D4422" s="22"/>
      <c r="E4422" s="22" t="s">
        <v>18</v>
      </c>
      <c r="F4422" s="22"/>
      <c r="G4422" s="22" t="s">
        <v>1817</v>
      </c>
      <c r="H4422" s="22"/>
      <c r="I4422" s="22" t="s">
        <v>7259</v>
      </c>
      <c r="J4422" s="22"/>
      <c r="K4422" s="22" t="s">
        <v>6822</v>
      </c>
      <c r="L4422" s="22"/>
      <c r="M4422" s="2" t="s">
        <v>17</v>
      </c>
    </row>
    <row r="4423" spans="1:13">
      <c r="A4423" s="20"/>
      <c r="B4423" s="20"/>
      <c r="C4423" s="24" t="s">
        <v>3092</v>
      </c>
      <c r="D4423" s="25"/>
      <c r="E4423" s="25" t="s">
        <v>18</v>
      </c>
      <c r="F4423" s="25"/>
      <c r="G4423" s="25" t="s">
        <v>1817</v>
      </c>
      <c r="H4423" s="25"/>
      <c r="I4423" s="25" t="s">
        <v>7260</v>
      </c>
      <c r="J4423" s="25"/>
      <c r="K4423" s="25" t="s">
        <v>1943</v>
      </c>
      <c r="L4423" s="25"/>
      <c r="M4423" s="5" t="s">
        <v>17</v>
      </c>
    </row>
    <row r="4424" spans="1:13">
      <c r="A4424" s="20"/>
      <c r="B4424" s="20"/>
      <c r="C4424" s="21" t="s">
        <v>3092</v>
      </c>
      <c r="D4424" s="22"/>
      <c r="E4424" s="22" t="s">
        <v>18</v>
      </c>
      <c r="F4424" s="22"/>
      <c r="G4424" s="22" t="s">
        <v>1817</v>
      </c>
      <c r="H4424" s="22"/>
      <c r="I4424" s="22" t="s">
        <v>7261</v>
      </c>
      <c r="J4424" s="22"/>
      <c r="K4424" s="22" t="s">
        <v>1951</v>
      </c>
      <c r="L4424" s="22"/>
      <c r="M4424" s="2" t="s">
        <v>17</v>
      </c>
    </row>
    <row r="4425" spans="1:13">
      <c r="A4425" s="20"/>
      <c r="B4425" s="20"/>
      <c r="C4425" s="24"/>
      <c r="D4425" s="25"/>
      <c r="E4425" s="25"/>
      <c r="F4425" s="25"/>
      <c r="G4425" s="25" t="s">
        <v>7262</v>
      </c>
      <c r="H4425" s="25"/>
      <c r="I4425" s="25"/>
      <c r="J4425" s="25"/>
      <c r="K4425" s="25"/>
      <c r="L4425" s="25"/>
      <c r="M4425" s="5"/>
    </row>
    <row r="4426" spans="1:13">
      <c r="A4426" s="20"/>
      <c r="B4426" s="20"/>
      <c r="C4426" s="21" t="s">
        <v>3092</v>
      </c>
      <c r="D4426" s="22"/>
      <c r="E4426" s="22" t="s">
        <v>18</v>
      </c>
      <c r="F4426" s="22"/>
      <c r="G4426" s="22" t="s">
        <v>1817</v>
      </c>
      <c r="H4426" s="22"/>
      <c r="I4426" s="22" t="s">
        <v>7263</v>
      </c>
      <c r="J4426" s="22" t="s">
        <v>4732</v>
      </c>
      <c r="K4426" s="22"/>
      <c r="L4426" s="22"/>
      <c r="M4426" s="2" t="s">
        <v>17</v>
      </c>
    </row>
    <row r="4427" spans="1:13">
      <c r="A4427" s="20"/>
      <c r="B4427" s="20"/>
      <c r="C4427" s="24" t="s">
        <v>3092</v>
      </c>
      <c r="D4427" s="25"/>
      <c r="E4427" s="25" t="s">
        <v>18</v>
      </c>
      <c r="F4427" s="25"/>
      <c r="G4427" s="25" t="s">
        <v>1817</v>
      </c>
      <c r="H4427" s="25"/>
      <c r="I4427" s="25" t="s">
        <v>7264</v>
      </c>
      <c r="J4427" s="25" t="s">
        <v>1943</v>
      </c>
      <c r="K4427" s="25"/>
      <c r="L4427" s="25"/>
      <c r="M4427" s="5" t="s">
        <v>17</v>
      </c>
    </row>
    <row r="4428" spans="1:13">
      <c r="A4428" s="20"/>
      <c r="B4428" s="20"/>
      <c r="C4428" s="21" t="s">
        <v>3092</v>
      </c>
      <c r="D4428" s="22"/>
      <c r="E4428" s="22" t="s">
        <v>18</v>
      </c>
      <c r="F4428" s="22"/>
      <c r="G4428" s="22" t="s">
        <v>1817</v>
      </c>
      <c r="H4428" s="22"/>
      <c r="I4428" s="22" t="s">
        <v>7265</v>
      </c>
      <c r="J4428" s="22" t="s">
        <v>1943</v>
      </c>
      <c r="K4428" s="22"/>
      <c r="L4428" s="22"/>
      <c r="M4428" s="2" t="s">
        <v>17</v>
      </c>
    </row>
    <row r="4429" spans="1:13">
      <c r="A4429" s="20"/>
      <c r="B4429" s="20"/>
      <c r="C4429" s="24" t="s">
        <v>7266</v>
      </c>
      <c r="D4429" s="25"/>
      <c r="E4429" s="25" t="s">
        <v>18</v>
      </c>
      <c r="F4429" s="25"/>
      <c r="G4429" s="25" t="s">
        <v>1817</v>
      </c>
      <c r="H4429" s="25"/>
      <c r="I4429" s="25" t="s">
        <v>7267</v>
      </c>
      <c r="J4429" s="25" t="s">
        <v>204</v>
      </c>
      <c r="K4429" s="25"/>
      <c r="L4429" s="25"/>
      <c r="M4429" s="5" t="s">
        <v>17</v>
      </c>
    </row>
    <row r="4430" spans="1:13">
      <c r="A4430" s="20"/>
      <c r="B4430" s="20"/>
      <c r="C4430" s="21" t="s">
        <v>7266</v>
      </c>
      <c r="D4430" s="22"/>
      <c r="E4430" s="22" t="s">
        <v>18</v>
      </c>
      <c r="F4430" s="22"/>
      <c r="G4430" s="22" t="s">
        <v>1817</v>
      </c>
      <c r="H4430" s="22"/>
      <c r="I4430" s="22" t="s">
        <v>7268</v>
      </c>
      <c r="J4430" s="22" t="s">
        <v>1943</v>
      </c>
      <c r="K4430" s="22"/>
      <c r="L4430" s="22"/>
      <c r="M4430" s="2" t="s">
        <v>17</v>
      </c>
    </row>
    <row r="4431" spans="1:13">
      <c r="A4431" s="20"/>
      <c r="B4431" s="20"/>
      <c r="C4431" s="24"/>
      <c r="D4431" s="25"/>
      <c r="E4431" s="25"/>
      <c r="F4431" s="25"/>
      <c r="G4431" s="25" t="s">
        <v>7269</v>
      </c>
      <c r="H4431" s="25"/>
      <c r="I4431" s="25"/>
      <c r="J4431" s="25"/>
      <c r="K4431" s="25"/>
      <c r="L4431" s="25"/>
      <c r="M4431" s="5"/>
    </row>
    <row r="4432" spans="1:13">
      <c r="A4432" s="20"/>
      <c r="B4432" s="20"/>
      <c r="C4432" s="21" t="s">
        <v>3102</v>
      </c>
      <c r="D4432" s="22">
        <v>4</v>
      </c>
      <c r="E4432" s="22"/>
      <c r="F4432" s="22"/>
      <c r="G4432" s="22" t="s">
        <v>1817</v>
      </c>
      <c r="H4432" s="22" t="s">
        <v>7270</v>
      </c>
      <c r="I4432" s="22"/>
      <c r="J4432" s="22" t="s">
        <v>173</v>
      </c>
      <c r="K4432" s="22"/>
      <c r="L4432" s="22" t="s">
        <v>17</v>
      </c>
      <c r="M4432" s="2"/>
    </row>
    <row r="4433" spans="1:13">
      <c r="A4433" s="20"/>
      <c r="B4433" s="20"/>
      <c r="C4433" s="24" t="s">
        <v>3102</v>
      </c>
      <c r="D4433" s="25">
        <v>4</v>
      </c>
      <c r="E4433" s="25"/>
      <c r="F4433" s="25"/>
      <c r="G4433" s="25" t="s">
        <v>1817</v>
      </c>
      <c r="H4433" s="25" t="s">
        <v>7271</v>
      </c>
      <c r="I4433" s="25"/>
      <c r="J4433" s="25" t="s">
        <v>204</v>
      </c>
      <c r="K4433" s="25"/>
      <c r="L4433" s="25" t="s">
        <v>17</v>
      </c>
      <c r="M4433" s="5"/>
    </row>
    <row r="4434" spans="1:13">
      <c r="A4434" s="20"/>
      <c r="B4434" s="20"/>
      <c r="C4434" s="24" t="s">
        <v>3</v>
      </c>
      <c r="D4434" s="25" t="s">
        <v>6608</v>
      </c>
      <c r="E4434" s="25" t="s">
        <v>7272</v>
      </c>
      <c r="F4434" s="25"/>
      <c r="G4434" s="25" t="s">
        <v>6610</v>
      </c>
      <c r="H4434" s="25"/>
      <c r="I4434" s="25"/>
      <c r="J4434" s="25" t="s">
        <v>7273</v>
      </c>
      <c r="K4434" s="25"/>
      <c r="L4434" s="26" t="s">
        <v>17</v>
      </c>
      <c r="M4434" s="2"/>
    </row>
    <row r="4435" spans="1:13">
      <c r="A4435" s="20"/>
      <c r="B4435" s="20"/>
      <c r="C4435" s="21" t="s">
        <v>6541</v>
      </c>
      <c r="D4435" s="22" t="s">
        <v>18</v>
      </c>
      <c r="E4435" s="22" t="s">
        <v>4846</v>
      </c>
      <c r="F4435" s="22"/>
      <c r="G4435" s="22" t="s">
        <v>7274</v>
      </c>
      <c r="H4435" s="22"/>
      <c r="I4435" s="22"/>
      <c r="J4435" s="22" t="s">
        <v>7275</v>
      </c>
      <c r="K4435" s="22"/>
      <c r="L4435" s="23" t="s">
        <v>17</v>
      </c>
    </row>
    <row r="4436" spans="1:13">
      <c r="A4436" s="20"/>
      <c r="B4436" s="20"/>
      <c r="C4436" s="24" t="s">
        <v>6541</v>
      </c>
      <c r="D4436" s="25" t="s">
        <v>18</v>
      </c>
      <c r="E4436" s="25" t="s">
        <v>4846</v>
      </c>
      <c r="F4436" s="25"/>
      <c r="G4436" s="25" t="s">
        <v>7276</v>
      </c>
      <c r="H4436" s="25"/>
      <c r="I4436" s="25"/>
      <c r="J4436" s="25" t="s">
        <v>5380</v>
      </c>
      <c r="K4436" s="25"/>
      <c r="L4436" s="26" t="s">
        <v>17</v>
      </c>
    </row>
    <row r="4437" spans="1:13">
      <c r="A4437" s="20"/>
      <c r="B4437" s="20"/>
      <c r="C4437" s="21" t="s">
        <v>7277</v>
      </c>
      <c r="D4437" s="22" t="s">
        <v>18</v>
      </c>
      <c r="E4437" s="22" t="s">
        <v>7278</v>
      </c>
      <c r="F4437" s="22"/>
      <c r="G4437" s="22" t="s">
        <v>7279</v>
      </c>
      <c r="H4437" s="22"/>
      <c r="I4437" s="22"/>
      <c r="J4437" s="22" t="s">
        <v>3330</v>
      </c>
      <c r="K4437" s="22"/>
      <c r="L4437" s="23" t="s">
        <v>17</v>
      </c>
    </row>
    <row r="4438" spans="1:13">
      <c r="A4438" s="20"/>
      <c r="B4438" s="20"/>
      <c r="C4438" s="24" t="s">
        <v>7277</v>
      </c>
      <c r="D4438" s="25" t="s">
        <v>18</v>
      </c>
      <c r="E4438" s="25" t="s">
        <v>7278</v>
      </c>
      <c r="F4438" s="25"/>
      <c r="G4438" s="25" t="s">
        <v>7280</v>
      </c>
      <c r="H4438" s="25"/>
      <c r="I4438" s="25"/>
      <c r="J4438" s="25" t="s">
        <v>7281</v>
      </c>
      <c r="K4438" s="25"/>
      <c r="L4438" s="26" t="s">
        <v>17</v>
      </c>
    </row>
    <row r="4439" spans="1:13">
      <c r="A4439" s="20"/>
      <c r="B4439" s="20"/>
      <c r="C4439" s="21"/>
      <c r="D4439" s="22"/>
      <c r="E4439" s="22" t="s">
        <v>7282</v>
      </c>
      <c r="F4439" s="22"/>
      <c r="G4439" s="22"/>
      <c r="H4439" s="22"/>
      <c r="I4439" s="22"/>
      <c r="J4439" s="22"/>
      <c r="K4439" s="22"/>
      <c r="L4439" s="23"/>
    </row>
    <row r="4440" spans="1:13">
      <c r="A4440" s="20"/>
      <c r="B4440" s="20"/>
      <c r="C4440" s="24" t="s">
        <v>7283</v>
      </c>
      <c r="D4440" s="25" t="s">
        <v>39</v>
      </c>
      <c r="E4440" s="25" t="s">
        <v>1817</v>
      </c>
      <c r="F4440" s="25" t="s">
        <v>7284</v>
      </c>
      <c r="G4440" s="25"/>
      <c r="H4440" s="25"/>
      <c r="I4440" s="25">
        <v>410</v>
      </c>
      <c r="J4440" s="25"/>
      <c r="K4440" s="25" t="s">
        <v>17</v>
      </c>
      <c r="L4440" s="26"/>
    </row>
    <row r="4441" spans="1:13">
      <c r="A4441" s="20"/>
      <c r="B4441" s="20"/>
      <c r="C4441" s="21" t="s">
        <v>7283</v>
      </c>
      <c r="D4441" s="22" t="s">
        <v>39</v>
      </c>
      <c r="E4441" s="22" t="s">
        <v>1817</v>
      </c>
      <c r="F4441" s="22" t="s">
        <v>7285</v>
      </c>
      <c r="G4441" s="22"/>
      <c r="H4441" s="22"/>
      <c r="I4441" s="22">
        <v>460</v>
      </c>
      <c r="J4441" s="22"/>
      <c r="K4441" s="22" t="s">
        <v>17</v>
      </c>
      <c r="L4441" s="23"/>
    </row>
    <row r="4442" spans="1:13">
      <c r="A4442" s="20"/>
      <c r="B4442" s="20"/>
      <c r="C4442" s="24" t="s">
        <v>17</v>
      </c>
      <c r="D4442" s="25" t="s">
        <v>17</v>
      </c>
      <c r="E4442" s="25" t="s">
        <v>17</v>
      </c>
      <c r="F4442" s="25" t="s">
        <v>17</v>
      </c>
      <c r="G4442" s="25"/>
      <c r="H4442" s="25"/>
      <c r="I4442" s="25"/>
      <c r="J4442" s="25"/>
      <c r="K4442" s="25" t="s">
        <v>17</v>
      </c>
      <c r="L4442" s="26"/>
    </row>
    <row r="4443" spans="1:13">
      <c r="A4443" s="20"/>
      <c r="B4443" s="20"/>
      <c r="C4443" s="21"/>
      <c r="D4443" s="22"/>
      <c r="E4443" s="22"/>
      <c r="F4443" s="22"/>
      <c r="G4443" s="22"/>
      <c r="H4443" s="22" t="s">
        <v>2272</v>
      </c>
      <c r="I4443" s="22"/>
      <c r="J4443" s="22"/>
      <c r="K4443" s="22"/>
      <c r="L4443" s="23"/>
    </row>
    <row r="4444" spans="1:13">
      <c r="A4444" s="20"/>
      <c r="B4444" s="20"/>
      <c r="C4444" s="24" t="s">
        <v>7283</v>
      </c>
      <c r="D4444" s="25" t="s">
        <v>39</v>
      </c>
      <c r="E4444" s="25" t="s">
        <v>1817</v>
      </c>
      <c r="F4444" s="25" t="s">
        <v>7286</v>
      </c>
      <c r="G4444" s="25"/>
      <c r="H4444" s="25"/>
      <c r="I4444" s="25">
        <v>500</v>
      </c>
      <c r="J4444" s="25"/>
      <c r="K4444" s="25" t="s">
        <v>17</v>
      </c>
      <c r="L4444" s="26"/>
    </row>
    <row r="4445" spans="1:13">
      <c r="A4445" s="20"/>
      <c r="B4445" s="20"/>
      <c r="C4445" s="21" t="s">
        <v>7266</v>
      </c>
      <c r="D4445" s="22" t="s">
        <v>18</v>
      </c>
      <c r="E4445" s="22" t="s">
        <v>1817</v>
      </c>
      <c r="F4445" s="22" t="s">
        <v>7287</v>
      </c>
      <c r="G4445" s="22"/>
      <c r="H4445" s="22"/>
      <c r="I4445" s="22">
        <v>550</v>
      </c>
      <c r="J4445" s="22"/>
      <c r="K4445" s="22" t="s">
        <v>17</v>
      </c>
      <c r="L4445" s="23"/>
    </row>
  </sheetData>
  <autoFilter ref="A2:AA934" xr:uid="{00000000-0001-0000-0000-000000000000}"/>
  <mergeCells count="6">
    <mergeCell ref="C68:C82"/>
    <mergeCell ref="D68:D82"/>
    <mergeCell ref="B83:E83"/>
    <mergeCell ref="B58:E58"/>
    <mergeCell ref="C59:C64"/>
    <mergeCell ref="B67:E67"/>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10731-2A25-4282-9693-38D313B4CC6F}">
  <sheetPr codeName="Sheet2"/>
  <dimension ref="A1:AF2415"/>
  <sheetViews>
    <sheetView zoomScale="93" zoomScaleNormal="93" workbookViewId="0">
      <selection activeCell="A2433" sqref="A2433"/>
    </sheetView>
  </sheetViews>
  <sheetFormatPr defaultRowHeight="15"/>
  <cols>
    <col min="1" max="1" width="20.42578125" style="19" bestFit="1" customWidth="1"/>
    <col min="2" max="2" width="56" style="19" bestFit="1" customWidth="1"/>
    <col min="3" max="3" width="52.42578125" style="19" bestFit="1" customWidth="1"/>
    <col min="4" max="4" width="67.28515625" style="19" bestFit="1" customWidth="1"/>
    <col min="5" max="5" width="21.7109375" style="19" bestFit="1" customWidth="1"/>
    <col min="6" max="6" width="23.85546875" style="19" bestFit="1" customWidth="1"/>
    <col min="7" max="7" width="25" style="19" bestFit="1" customWidth="1"/>
    <col min="8" max="8" width="31.28515625" style="19" bestFit="1" customWidth="1"/>
    <col min="9" max="9" width="25" style="19" bestFit="1" customWidth="1"/>
    <col min="10" max="10" width="25" bestFit="1" customWidth="1"/>
    <col min="11" max="11" width="26.5703125" bestFit="1" customWidth="1"/>
    <col min="12" max="12" width="24.85546875" bestFit="1" customWidth="1"/>
    <col min="13" max="13" width="18.28515625" bestFit="1" customWidth="1"/>
    <col min="14" max="14" width="16.5703125" bestFit="1" customWidth="1"/>
    <col min="15" max="15" width="18.5703125" bestFit="1" customWidth="1"/>
  </cols>
  <sheetData>
    <row r="1" spans="1:14" s="12" customFormat="1">
      <c r="A1" s="34" t="s">
        <v>7504</v>
      </c>
      <c r="B1" s="291" t="s">
        <v>2007</v>
      </c>
      <c r="C1" s="29" t="s">
        <v>3</v>
      </c>
      <c r="D1" s="29" t="s">
        <v>2009</v>
      </c>
      <c r="E1" s="29" t="s">
        <v>2008</v>
      </c>
      <c r="F1" s="292" t="s">
        <v>2010</v>
      </c>
      <c r="G1" s="293">
        <v>7.0000000000000007E-2</v>
      </c>
      <c r="H1" s="293"/>
      <c r="I1" s="34" t="s">
        <v>7505</v>
      </c>
      <c r="J1" s="34"/>
      <c r="K1" s="29"/>
      <c r="L1" s="34"/>
      <c r="M1" s="34"/>
      <c r="N1" s="34"/>
    </row>
    <row r="2" spans="1:14">
      <c r="A2" s="19" t="s">
        <v>7504</v>
      </c>
      <c r="B2" s="505" t="s">
        <v>2011</v>
      </c>
      <c r="C2" s="30" t="s">
        <v>2012</v>
      </c>
      <c r="D2" s="30" t="s">
        <v>2014</v>
      </c>
      <c r="E2" s="30">
        <v>2.39</v>
      </c>
      <c r="F2" s="294">
        <v>105</v>
      </c>
      <c r="G2" s="19">
        <f>F2*7%</f>
        <v>7.3500000000000005</v>
      </c>
      <c r="I2" s="19">
        <f>F2+G2</f>
        <v>112.35</v>
      </c>
      <c r="J2" s="19"/>
      <c r="K2" s="30"/>
      <c r="L2" s="19"/>
      <c r="M2" s="19"/>
      <c r="N2" s="19"/>
    </row>
    <row r="3" spans="1:14">
      <c r="A3" s="19" t="s">
        <v>7504</v>
      </c>
      <c r="B3" s="506"/>
      <c r="C3" s="30" t="s">
        <v>2012</v>
      </c>
      <c r="D3" s="30" t="s">
        <v>2016</v>
      </c>
      <c r="E3" s="30">
        <v>2.39</v>
      </c>
      <c r="F3" s="294">
        <v>125</v>
      </c>
      <c r="G3" s="19">
        <f t="shared" ref="G3:G66" si="0">F3*7%</f>
        <v>8.75</v>
      </c>
      <c r="I3" s="19">
        <f t="shared" ref="I3:I66" si="1">F3+G3</f>
        <v>133.75</v>
      </c>
      <c r="J3" s="19"/>
      <c r="K3" s="30"/>
      <c r="L3" s="19"/>
      <c r="M3" s="19"/>
      <c r="N3" s="19"/>
    </row>
    <row r="4" spans="1:14">
      <c r="A4" s="19" t="s">
        <v>7504</v>
      </c>
      <c r="B4" s="505" t="s">
        <v>2017</v>
      </c>
      <c r="C4" s="30" t="s">
        <v>2012</v>
      </c>
      <c r="D4" s="30" t="s">
        <v>2018</v>
      </c>
      <c r="E4" s="30">
        <v>2.39</v>
      </c>
      <c r="F4" s="294">
        <v>105</v>
      </c>
      <c r="G4" s="19">
        <f t="shared" si="0"/>
        <v>7.3500000000000005</v>
      </c>
      <c r="I4" s="19">
        <f t="shared" si="1"/>
        <v>112.35</v>
      </c>
      <c r="J4" s="19"/>
      <c r="K4" s="30"/>
      <c r="L4" s="19"/>
      <c r="M4" s="19"/>
      <c r="N4" s="19"/>
    </row>
    <row r="5" spans="1:14">
      <c r="A5" s="19" t="s">
        <v>7504</v>
      </c>
      <c r="B5" s="506"/>
      <c r="C5" s="30" t="s">
        <v>2019</v>
      </c>
      <c r="D5" s="30" t="s">
        <v>2018</v>
      </c>
      <c r="E5" s="30" t="s">
        <v>17</v>
      </c>
      <c r="F5" s="294">
        <v>1200</v>
      </c>
      <c r="G5" s="19">
        <f t="shared" si="0"/>
        <v>84.000000000000014</v>
      </c>
      <c r="I5" s="19">
        <f t="shared" si="1"/>
        <v>1284</v>
      </c>
      <c r="J5" s="19"/>
      <c r="K5" s="30"/>
      <c r="L5" s="19"/>
      <c r="M5" s="19"/>
      <c r="N5" s="19"/>
    </row>
    <row r="6" spans="1:14">
      <c r="A6" s="19" t="s">
        <v>7504</v>
      </c>
      <c r="B6" s="505" t="s">
        <v>2020</v>
      </c>
      <c r="C6" s="30" t="s">
        <v>2021</v>
      </c>
      <c r="D6" s="30" t="s">
        <v>2023</v>
      </c>
      <c r="E6" s="30">
        <v>4.1100000000000003</v>
      </c>
      <c r="F6" s="294">
        <v>140</v>
      </c>
      <c r="G6" s="19">
        <f t="shared" si="0"/>
        <v>9.8000000000000007</v>
      </c>
      <c r="I6" s="19">
        <f t="shared" si="1"/>
        <v>149.80000000000001</v>
      </c>
      <c r="J6" s="19"/>
      <c r="K6" s="30"/>
      <c r="L6" s="19"/>
      <c r="M6" s="19"/>
      <c r="N6" s="19"/>
    </row>
    <row r="7" spans="1:14">
      <c r="A7" s="19" t="s">
        <v>7504</v>
      </c>
      <c r="B7" s="503"/>
      <c r="C7" s="30" t="s">
        <v>2021</v>
      </c>
      <c r="D7" s="30" t="s">
        <v>2024</v>
      </c>
      <c r="E7" s="30">
        <v>4.1100000000000003</v>
      </c>
      <c r="F7" s="294">
        <v>150</v>
      </c>
      <c r="G7" s="19">
        <f t="shared" si="0"/>
        <v>10.500000000000002</v>
      </c>
      <c r="I7" s="19">
        <f t="shared" si="1"/>
        <v>160.5</v>
      </c>
      <c r="J7" s="19"/>
      <c r="K7" s="30"/>
      <c r="L7" s="19"/>
      <c r="M7" s="19"/>
      <c r="N7" s="19"/>
    </row>
    <row r="8" spans="1:14">
      <c r="A8" s="19" t="s">
        <v>7504</v>
      </c>
      <c r="B8" s="506"/>
      <c r="C8" s="30" t="s">
        <v>2021</v>
      </c>
      <c r="D8" s="30" t="s">
        <v>2026</v>
      </c>
      <c r="E8" s="30">
        <v>4.1100000000000003</v>
      </c>
      <c r="F8" s="294">
        <v>240</v>
      </c>
      <c r="G8" s="19">
        <f t="shared" si="0"/>
        <v>16.8</v>
      </c>
      <c r="I8" s="19">
        <f t="shared" si="1"/>
        <v>256.8</v>
      </c>
      <c r="J8" s="19"/>
      <c r="K8" s="30"/>
      <c r="L8" s="19"/>
      <c r="M8" s="19"/>
      <c r="N8" s="19"/>
    </row>
    <row r="9" spans="1:14">
      <c r="A9" s="19" t="s">
        <v>7504</v>
      </c>
      <c r="B9" s="296" t="s">
        <v>2028</v>
      </c>
      <c r="C9" s="30" t="s">
        <v>2029</v>
      </c>
      <c r="D9" s="30" t="s">
        <v>2030</v>
      </c>
      <c r="E9" s="30">
        <v>9</v>
      </c>
      <c r="F9" s="294">
        <v>115</v>
      </c>
      <c r="G9" s="19">
        <f t="shared" si="0"/>
        <v>8.0500000000000007</v>
      </c>
      <c r="I9" s="19">
        <f t="shared" si="1"/>
        <v>123.05</v>
      </c>
      <c r="J9" s="19"/>
      <c r="K9" s="30"/>
      <c r="L9" s="19"/>
      <c r="M9" s="19"/>
      <c r="N9" s="19"/>
    </row>
    <row r="10" spans="1:14">
      <c r="A10" s="19" t="s">
        <v>7504</v>
      </c>
      <c r="B10" s="296" t="s">
        <v>2031</v>
      </c>
      <c r="C10" s="30" t="s">
        <v>2029</v>
      </c>
      <c r="D10" s="30" t="s">
        <v>2032</v>
      </c>
      <c r="E10" s="30">
        <v>9</v>
      </c>
      <c r="F10" s="294">
        <v>160</v>
      </c>
      <c r="G10" s="19">
        <f t="shared" si="0"/>
        <v>11.200000000000001</v>
      </c>
      <c r="I10" s="19">
        <f t="shared" si="1"/>
        <v>171.2</v>
      </c>
      <c r="J10" s="19"/>
      <c r="K10" s="30"/>
      <c r="L10" s="19"/>
      <c r="M10" s="19"/>
      <c r="N10" s="19"/>
    </row>
    <row r="11" spans="1:14">
      <c r="A11" s="19" t="s">
        <v>7504</v>
      </c>
      <c r="B11" s="296" t="s">
        <v>2034</v>
      </c>
      <c r="C11" s="30" t="s">
        <v>2035</v>
      </c>
      <c r="D11" s="30" t="s">
        <v>2036</v>
      </c>
      <c r="E11" s="30">
        <v>1</v>
      </c>
      <c r="F11" s="294">
        <v>270</v>
      </c>
      <c r="G11" s="19">
        <f t="shared" si="0"/>
        <v>18.900000000000002</v>
      </c>
      <c r="I11" s="19">
        <f t="shared" si="1"/>
        <v>288.89999999999998</v>
      </c>
      <c r="J11" s="19"/>
      <c r="K11" s="30"/>
      <c r="L11" s="19"/>
      <c r="M11" s="19"/>
      <c r="N11" s="19"/>
    </row>
    <row r="12" spans="1:14">
      <c r="A12" s="19" t="s">
        <v>7504</v>
      </c>
      <c r="B12" s="505" t="s">
        <v>2037</v>
      </c>
      <c r="C12" s="30" t="s">
        <v>2038</v>
      </c>
      <c r="D12" s="30" t="s">
        <v>2039</v>
      </c>
      <c r="E12" s="30">
        <v>4</v>
      </c>
      <c r="F12" s="294">
        <v>70</v>
      </c>
      <c r="G12" s="19">
        <f t="shared" si="0"/>
        <v>4.9000000000000004</v>
      </c>
      <c r="I12" s="19">
        <f t="shared" si="1"/>
        <v>74.900000000000006</v>
      </c>
      <c r="J12" s="19"/>
      <c r="K12" s="30"/>
      <c r="L12" s="19"/>
      <c r="M12" s="19"/>
      <c r="N12" s="19"/>
    </row>
    <row r="13" spans="1:14">
      <c r="A13" s="19" t="s">
        <v>7504</v>
      </c>
      <c r="B13" s="503"/>
      <c r="C13" s="30" t="s">
        <v>2040</v>
      </c>
      <c r="D13" s="30" t="s">
        <v>2042</v>
      </c>
      <c r="E13" s="30">
        <v>16</v>
      </c>
      <c r="F13" s="294">
        <v>675</v>
      </c>
      <c r="G13" s="19">
        <f t="shared" si="0"/>
        <v>47.250000000000007</v>
      </c>
      <c r="I13" s="19">
        <f t="shared" si="1"/>
        <v>722.25</v>
      </c>
      <c r="J13" s="19"/>
      <c r="K13" s="30"/>
      <c r="L13" s="19"/>
      <c r="M13" s="19"/>
      <c r="N13" s="19"/>
    </row>
    <row r="14" spans="1:14">
      <c r="A14" s="19" t="s">
        <v>7504</v>
      </c>
      <c r="B14" s="503"/>
      <c r="C14" s="30" t="s">
        <v>2044</v>
      </c>
      <c r="D14" s="30" t="s">
        <v>2042</v>
      </c>
      <c r="E14" s="30" t="s">
        <v>17</v>
      </c>
      <c r="F14" s="294">
        <v>500</v>
      </c>
      <c r="G14" s="19">
        <f t="shared" si="0"/>
        <v>35</v>
      </c>
      <c r="I14" s="19">
        <f t="shared" si="1"/>
        <v>535</v>
      </c>
      <c r="J14" s="19"/>
      <c r="K14" s="30"/>
      <c r="L14" s="19"/>
      <c r="M14" s="19"/>
      <c r="N14" s="19"/>
    </row>
    <row r="15" spans="1:14">
      <c r="A15" s="19" t="s">
        <v>7504</v>
      </c>
      <c r="B15" s="506"/>
      <c r="C15" s="30" t="s">
        <v>2045</v>
      </c>
      <c r="D15" s="30" t="s">
        <v>2042</v>
      </c>
      <c r="E15" s="30" t="s">
        <v>17</v>
      </c>
      <c r="F15" s="294"/>
      <c r="G15" s="19">
        <f t="shared" si="0"/>
        <v>0</v>
      </c>
      <c r="I15" s="19">
        <f t="shared" si="1"/>
        <v>0</v>
      </c>
      <c r="J15" s="19"/>
      <c r="K15" s="30"/>
      <c r="L15" s="19"/>
      <c r="M15" s="19"/>
      <c r="N15" s="19"/>
    </row>
    <row r="16" spans="1:14">
      <c r="A16" s="19" t="s">
        <v>7504</v>
      </c>
      <c r="B16" s="296" t="s">
        <v>2046</v>
      </c>
      <c r="C16" s="30" t="s">
        <v>2047</v>
      </c>
      <c r="D16" s="30" t="s">
        <v>2049</v>
      </c>
      <c r="E16" s="30">
        <v>5.81</v>
      </c>
      <c r="F16" s="294">
        <v>50</v>
      </c>
      <c r="G16" s="19">
        <f t="shared" si="0"/>
        <v>3.5000000000000004</v>
      </c>
      <c r="I16" s="19">
        <f t="shared" si="1"/>
        <v>53.5</v>
      </c>
      <c r="J16" s="19"/>
      <c r="K16" s="30"/>
      <c r="L16" s="19"/>
      <c r="M16" s="19"/>
      <c r="N16" s="19"/>
    </row>
    <row r="17" spans="1:14">
      <c r="A17" s="19" t="s">
        <v>7504</v>
      </c>
      <c r="B17" s="296" t="s">
        <v>2050</v>
      </c>
      <c r="C17" s="30" t="s">
        <v>2044</v>
      </c>
      <c r="D17" s="30" t="s">
        <v>2051</v>
      </c>
      <c r="E17" s="30">
        <v>6</v>
      </c>
      <c r="F17" s="294">
        <v>70</v>
      </c>
      <c r="G17" s="19">
        <f t="shared" si="0"/>
        <v>4.9000000000000004</v>
      </c>
      <c r="I17" s="19">
        <f t="shared" si="1"/>
        <v>74.900000000000006</v>
      </c>
      <c r="J17" s="19"/>
      <c r="K17" s="30"/>
      <c r="L17" s="19"/>
      <c r="M17" s="19"/>
      <c r="N17" s="19"/>
    </row>
    <row r="18" spans="1:14">
      <c r="A18" s="19" t="s">
        <v>7504</v>
      </c>
      <c r="B18" s="296" t="s">
        <v>2052</v>
      </c>
      <c r="C18" s="30" t="s">
        <v>2053</v>
      </c>
      <c r="D18" s="30" t="s">
        <v>2054</v>
      </c>
      <c r="E18" s="30">
        <v>1</v>
      </c>
      <c r="F18" s="294">
        <v>875</v>
      </c>
      <c r="G18" s="19">
        <f t="shared" si="0"/>
        <v>61.250000000000007</v>
      </c>
      <c r="I18" s="19">
        <f t="shared" si="1"/>
        <v>936.25</v>
      </c>
      <c r="J18" s="19"/>
      <c r="K18" s="30"/>
      <c r="L18" s="19"/>
      <c r="M18" s="19"/>
      <c r="N18" s="19"/>
    </row>
    <row r="19" spans="1:14">
      <c r="A19" s="19" t="s">
        <v>7504</v>
      </c>
      <c r="B19" s="505" t="s">
        <v>2056</v>
      </c>
      <c r="C19" s="30" t="s">
        <v>2057</v>
      </c>
      <c r="D19" s="30" t="s">
        <v>2058</v>
      </c>
      <c r="E19" s="30">
        <v>3</v>
      </c>
      <c r="F19" s="294">
        <v>320</v>
      </c>
      <c r="G19" s="19">
        <f t="shared" si="0"/>
        <v>22.400000000000002</v>
      </c>
      <c r="I19" s="19">
        <f t="shared" si="1"/>
        <v>342.4</v>
      </c>
      <c r="J19" s="19"/>
      <c r="K19" s="30"/>
      <c r="L19" s="19"/>
      <c r="M19" s="19"/>
      <c r="N19" s="19"/>
    </row>
    <row r="20" spans="1:14">
      <c r="A20" s="19" t="s">
        <v>7504</v>
      </c>
      <c r="B20" s="503"/>
      <c r="C20" s="30" t="s">
        <v>2029</v>
      </c>
      <c r="D20" s="30" t="s">
        <v>2058</v>
      </c>
      <c r="E20" s="30">
        <v>9</v>
      </c>
      <c r="F20" s="294">
        <v>120</v>
      </c>
      <c r="G20" s="19">
        <f t="shared" si="0"/>
        <v>8.4</v>
      </c>
      <c r="I20" s="19">
        <f t="shared" si="1"/>
        <v>128.4</v>
      </c>
      <c r="J20" s="19"/>
      <c r="K20" s="30"/>
      <c r="L20" s="19"/>
      <c r="M20" s="19"/>
      <c r="N20" s="19"/>
    </row>
    <row r="21" spans="1:14">
      <c r="A21" s="19" t="s">
        <v>7504</v>
      </c>
      <c r="B21" s="503"/>
      <c r="C21" s="30" t="s">
        <v>2060</v>
      </c>
      <c r="D21" s="30" t="s">
        <v>2058</v>
      </c>
      <c r="E21" s="30">
        <v>5.5</v>
      </c>
      <c r="F21" s="294">
        <v>170</v>
      </c>
      <c r="G21" s="19">
        <f t="shared" si="0"/>
        <v>11.9</v>
      </c>
      <c r="I21" s="19">
        <f t="shared" si="1"/>
        <v>181.9</v>
      </c>
      <c r="J21" s="19"/>
      <c r="K21" s="30"/>
      <c r="L21" s="19"/>
      <c r="M21" s="19"/>
      <c r="N21" s="19"/>
    </row>
    <row r="22" spans="1:14">
      <c r="A22" s="19" t="s">
        <v>7504</v>
      </c>
      <c r="B22" s="503"/>
      <c r="C22" s="30" t="s">
        <v>2062</v>
      </c>
      <c r="D22" s="30" t="s">
        <v>2058</v>
      </c>
      <c r="E22" s="30">
        <v>16</v>
      </c>
      <c r="F22" s="294">
        <v>75</v>
      </c>
      <c r="G22" s="19">
        <f t="shared" si="0"/>
        <v>5.2500000000000009</v>
      </c>
      <c r="I22" s="19">
        <f t="shared" si="1"/>
        <v>80.25</v>
      </c>
      <c r="J22" s="19"/>
      <c r="K22" s="30"/>
      <c r="L22" s="19"/>
      <c r="M22" s="19"/>
      <c r="N22" s="19"/>
    </row>
    <row r="23" spans="1:14">
      <c r="A23" s="19" t="s">
        <v>7504</v>
      </c>
      <c r="B23" s="503"/>
      <c r="C23" s="30" t="s">
        <v>2063</v>
      </c>
      <c r="D23" s="30" t="s">
        <v>2064</v>
      </c>
      <c r="E23" s="30">
        <v>1</v>
      </c>
      <c r="F23" s="294">
        <v>1300</v>
      </c>
      <c r="G23" s="19">
        <f t="shared" si="0"/>
        <v>91.000000000000014</v>
      </c>
      <c r="I23" s="19">
        <f t="shared" si="1"/>
        <v>1391</v>
      </c>
      <c r="J23" s="19"/>
      <c r="K23" s="30"/>
      <c r="L23" s="19"/>
      <c r="M23" s="19"/>
      <c r="N23" s="19"/>
    </row>
    <row r="24" spans="1:14">
      <c r="A24" s="19" t="s">
        <v>7504</v>
      </c>
      <c r="B24" s="503"/>
      <c r="C24" s="30" t="s">
        <v>2065</v>
      </c>
      <c r="D24" s="30" t="s">
        <v>2064</v>
      </c>
      <c r="E24" s="30">
        <v>1</v>
      </c>
      <c r="F24" s="294"/>
      <c r="G24" s="19">
        <f t="shared" si="0"/>
        <v>0</v>
      </c>
      <c r="I24" s="19">
        <f t="shared" si="1"/>
        <v>0</v>
      </c>
      <c r="J24" s="19"/>
      <c r="K24" s="30"/>
      <c r="L24" s="19"/>
      <c r="M24" s="19"/>
      <c r="N24" s="19"/>
    </row>
    <row r="25" spans="1:14">
      <c r="A25" s="19" t="s">
        <v>7504</v>
      </c>
      <c r="B25" s="503"/>
      <c r="C25" s="30" t="s">
        <v>2066</v>
      </c>
      <c r="D25" s="30" t="s">
        <v>2064</v>
      </c>
      <c r="E25" s="30">
        <v>1</v>
      </c>
      <c r="F25" s="294"/>
      <c r="G25" s="19">
        <f t="shared" si="0"/>
        <v>0</v>
      </c>
      <c r="I25" s="19">
        <f t="shared" si="1"/>
        <v>0</v>
      </c>
      <c r="J25" s="19"/>
      <c r="K25" s="30"/>
      <c r="L25" s="19"/>
      <c r="M25" s="19"/>
      <c r="N25" s="19"/>
    </row>
    <row r="26" spans="1:14">
      <c r="A26" s="19" t="s">
        <v>7504</v>
      </c>
      <c r="B26" s="503"/>
      <c r="C26" s="30" t="s">
        <v>2067</v>
      </c>
      <c r="D26" s="30" t="s">
        <v>2064</v>
      </c>
      <c r="E26" s="30">
        <v>1</v>
      </c>
      <c r="F26" s="294"/>
      <c r="G26" s="19">
        <f t="shared" si="0"/>
        <v>0</v>
      </c>
      <c r="I26" s="19">
        <f t="shared" si="1"/>
        <v>0</v>
      </c>
      <c r="J26" s="19"/>
      <c r="K26" s="30"/>
      <c r="L26" s="19"/>
      <c r="M26" s="19"/>
      <c r="N26" s="19"/>
    </row>
    <row r="27" spans="1:14">
      <c r="A27" s="19" t="s">
        <v>7504</v>
      </c>
      <c r="B27" s="503"/>
      <c r="C27" s="30" t="s">
        <v>2068</v>
      </c>
      <c r="D27" s="30" t="s">
        <v>2058</v>
      </c>
      <c r="E27" s="30">
        <v>36</v>
      </c>
      <c r="F27" s="294">
        <v>170</v>
      </c>
      <c r="G27" s="19">
        <f t="shared" si="0"/>
        <v>11.9</v>
      </c>
      <c r="I27" s="19">
        <f t="shared" si="1"/>
        <v>181.9</v>
      </c>
      <c r="J27" s="19"/>
      <c r="K27" s="30"/>
      <c r="L27" s="19"/>
      <c r="M27" s="19"/>
      <c r="N27" s="19"/>
    </row>
    <row r="28" spans="1:14">
      <c r="A28" s="19" t="s">
        <v>7504</v>
      </c>
      <c r="B28" s="506"/>
      <c r="C28" s="30" t="s">
        <v>2029</v>
      </c>
      <c r="D28" s="30" t="s">
        <v>2069</v>
      </c>
      <c r="E28" s="30" t="s">
        <v>17</v>
      </c>
      <c r="F28" s="294">
        <v>155</v>
      </c>
      <c r="G28" s="19">
        <f t="shared" si="0"/>
        <v>10.850000000000001</v>
      </c>
      <c r="I28" s="19">
        <f t="shared" si="1"/>
        <v>165.85</v>
      </c>
      <c r="J28" s="19"/>
      <c r="K28" s="30"/>
      <c r="L28" s="19"/>
      <c r="M28" s="19"/>
      <c r="N28" s="19"/>
    </row>
    <row r="29" spans="1:14">
      <c r="A29" s="19" t="s">
        <v>7504</v>
      </c>
      <c r="B29" s="505" t="s">
        <v>2071</v>
      </c>
      <c r="C29" s="30" t="s">
        <v>2035</v>
      </c>
      <c r="D29" s="30" t="s">
        <v>2072</v>
      </c>
      <c r="E29" s="30">
        <v>1</v>
      </c>
      <c r="F29" s="294">
        <v>690</v>
      </c>
      <c r="G29" s="19">
        <f t="shared" si="0"/>
        <v>48.300000000000004</v>
      </c>
      <c r="I29" s="19">
        <f t="shared" si="1"/>
        <v>738.3</v>
      </c>
      <c r="J29" s="19"/>
      <c r="K29" s="30"/>
      <c r="L29" s="19"/>
      <c r="M29" s="19"/>
      <c r="N29" s="19"/>
    </row>
    <row r="30" spans="1:14">
      <c r="A30" s="19" t="s">
        <v>7504</v>
      </c>
      <c r="B30" s="503"/>
      <c r="C30" s="30" t="s">
        <v>2074</v>
      </c>
      <c r="D30" s="30" t="s">
        <v>2072</v>
      </c>
      <c r="E30" s="30">
        <v>0.5</v>
      </c>
      <c r="F30" s="294">
        <v>1250</v>
      </c>
      <c r="G30" s="19">
        <f t="shared" si="0"/>
        <v>87.500000000000014</v>
      </c>
      <c r="I30" s="19">
        <f t="shared" si="1"/>
        <v>1337.5</v>
      </c>
      <c r="J30" s="19"/>
      <c r="K30" s="30"/>
      <c r="L30" s="19"/>
      <c r="M30" s="19"/>
      <c r="N30" s="19"/>
    </row>
    <row r="31" spans="1:14">
      <c r="A31" s="19" t="s">
        <v>7504</v>
      </c>
      <c r="B31" s="503"/>
      <c r="C31" s="30" t="s">
        <v>2076</v>
      </c>
      <c r="D31" s="30" t="s">
        <v>2077</v>
      </c>
      <c r="E31" s="30" t="s">
        <v>17</v>
      </c>
      <c r="F31" s="294">
        <v>690</v>
      </c>
      <c r="G31" s="19">
        <f t="shared" si="0"/>
        <v>48.300000000000004</v>
      </c>
      <c r="I31" s="19">
        <f t="shared" si="1"/>
        <v>738.3</v>
      </c>
      <c r="J31" s="19"/>
      <c r="K31" s="30"/>
      <c r="L31" s="19"/>
      <c r="M31" s="19"/>
      <c r="N31" s="19"/>
    </row>
    <row r="32" spans="1:14">
      <c r="A32" s="19" t="s">
        <v>7504</v>
      </c>
      <c r="B32" s="503"/>
      <c r="C32" s="30" t="s">
        <v>2078</v>
      </c>
      <c r="D32" s="30" t="s">
        <v>2079</v>
      </c>
      <c r="E32" s="30" t="s">
        <v>17</v>
      </c>
      <c r="F32" s="294">
        <v>135</v>
      </c>
      <c r="G32" s="19">
        <f t="shared" si="0"/>
        <v>9.4500000000000011</v>
      </c>
      <c r="I32" s="19">
        <f t="shared" si="1"/>
        <v>144.44999999999999</v>
      </c>
      <c r="J32" s="19"/>
      <c r="K32" s="30"/>
      <c r="L32" s="19"/>
      <c r="M32" s="19"/>
      <c r="N32" s="19"/>
    </row>
    <row r="33" spans="1:14">
      <c r="A33" s="19" t="s">
        <v>7504</v>
      </c>
      <c r="B33" s="506"/>
      <c r="C33" s="30" t="s">
        <v>2080</v>
      </c>
      <c r="D33" s="30" t="s">
        <v>2077</v>
      </c>
      <c r="E33" s="30" t="s">
        <v>17</v>
      </c>
      <c r="F33" s="294">
        <v>500</v>
      </c>
      <c r="G33" s="19">
        <f t="shared" si="0"/>
        <v>35</v>
      </c>
      <c r="I33" s="19">
        <f t="shared" si="1"/>
        <v>535</v>
      </c>
      <c r="J33" s="19"/>
      <c r="K33" s="30"/>
      <c r="L33" s="19"/>
      <c r="M33" s="19"/>
      <c r="N33" s="19"/>
    </row>
    <row r="34" spans="1:14">
      <c r="A34" s="19" t="s">
        <v>7504</v>
      </c>
      <c r="B34" s="505" t="s">
        <v>2081</v>
      </c>
      <c r="C34" s="30" t="s">
        <v>2082</v>
      </c>
      <c r="D34" s="30" t="s">
        <v>2083</v>
      </c>
      <c r="E34" s="30" t="s">
        <v>17</v>
      </c>
      <c r="F34" s="294">
        <v>1100</v>
      </c>
      <c r="G34" s="19">
        <f t="shared" si="0"/>
        <v>77.000000000000014</v>
      </c>
      <c r="I34" s="19">
        <f t="shared" si="1"/>
        <v>1177</v>
      </c>
      <c r="J34" s="19"/>
      <c r="K34" s="30"/>
      <c r="L34" s="19"/>
      <c r="M34" s="19"/>
      <c r="N34" s="19"/>
    </row>
    <row r="35" spans="1:14">
      <c r="A35" s="19" t="s">
        <v>7504</v>
      </c>
      <c r="B35" s="503"/>
      <c r="C35" s="30" t="s">
        <v>2084</v>
      </c>
      <c r="D35" s="30" t="s">
        <v>2083</v>
      </c>
      <c r="E35" s="30" t="s">
        <v>17</v>
      </c>
      <c r="F35" s="294">
        <v>790</v>
      </c>
      <c r="G35" s="19">
        <f t="shared" si="0"/>
        <v>55.300000000000004</v>
      </c>
      <c r="I35" s="19">
        <f t="shared" si="1"/>
        <v>845.3</v>
      </c>
      <c r="J35" s="19"/>
      <c r="K35" s="30"/>
      <c r="L35" s="19"/>
      <c r="M35" s="19"/>
      <c r="N35" s="19"/>
    </row>
    <row r="36" spans="1:14">
      <c r="A36" s="19" t="s">
        <v>7504</v>
      </c>
      <c r="B36" s="503"/>
      <c r="C36" s="30" t="s">
        <v>2086</v>
      </c>
      <c r="D36" s="30" t="s">
        <v>2087</v>
      </c>
      <c r="E36" s="30" t="s">
        <v>17</v>
      </c>
      <c r="F36" s="294">
        <v>400</v>
      </c>
      <c r="G36" s="19">
        <f t="shared" si="0"/>
        <v>28.000000000000004</v>
      </c>
      <c r="I36" s="19">
        <f t="shared" si="1"/>
        <v>428</v>
      </c>
      <c r="J36" s="19"/>
      <c r="K36" s="30"/>
      <c r="L36" s="19"/>
      <c r="M36" s="19"/>
      <c r="N36" s="19"/>
    </row>
    <row r="37" spans="1:14">
      <c r="A37" s="19" t="s">
        <v>7504</v>
      </c>
      <c r="B37" s="506"/>
      <c r="C37" s="30" t="s">
        <v>2088</v>
      </c>
      <c r="D37" s="30" t="s">
        <v>2087</v>
      </c>
      <c r="E37" s="30" t="s">
        <v>17</v>
      </c>
      <c r="F37" s="294">
        <v>275</v>
      </c>
      <c r="G37" s="19">
        <f t="shared" si="0"/>
        <v>19.250000000000004</v>
      </c>
      <c r="I37" s="19">
        <f t="shared" si="1"/>
        <v>294.25</v>
      </c>
      <c r="J37" s="19"/>
      <c r="K37" s="30"/>
      <c r="L37" s="19"/>
      <c r="M37" s="19"/>
      <c r="N37" s="19"/>
    </row>
    <row r="38" spans="1:14">
      <c r="A38" s="19" t="s">
        <v>7504</v>
      </c>
      <c r="B38" s="505" t="s">
        <v>2089</v>
      </c>
      <c r="C38" s="30" t="s">
        <v>2090</v>
      </c>
      <c r="D38" s="30" t="s">
        <v>2091</v>
      </c>
      <c r="E38" s="30" t="s">
        <v>17</v>
      </c>
      <c r="F38" s="294">
        <v>1925</v>
      </c>
      <c r="G38" s="19">
        <f t="shared" si="0"/>
        <v>134.75</v>
      </c>
      <c r="I38" s="19">
        <f t="shared" si="1"/>
        <v>2059.75</v>
      </c>
      <c r="J38" s="19"/>
      <c r="K38" s="30"/>
      <c r="L38" s="19"/>
      <c r="M38" s="19"/>
      <c r="N38" s="19"/>
    </row>
    <row r="39" spans="1:14">
      <c r="A39" s="19" t="s">
        <v>7504</v>
      </c>
      <c r="B39" s="503"/>
      <c r="C39" s="30" t="s">
        <v>2093</v>
      </c>
      <c r="D39" s="30" t="s">
        <v>2094</v>
      </c>
      <c r="E39" s="30" t="s">
        <v>17</v>
      </c>
      <c r="F39" s="294">
        <v>975</v>
      </c>
      <c r="G39" s="19">
        <f t="shared" si="0"/>
        <v>68.25</v>
      </c>
      <c r="I39" s="19">
        <f t="shared" si="1"/>
        <v>1043.25</v>
      </c>
      <c r="J39" s="19"/>
      <c r="K39" s="30"/>
      <c r="L39" s="19"/>
      <c r="M39" s="19"/>
      <c r="N39" s="19"/>
    </row>
    <row r="40" spans="1:14">
      <c r="A40" s="19" t="s">
        <v>7504</v>
      </c>
      <c r="B40" s="503"/>
      <c r="C40" s="30" t="s">
        <v>2029</v>
      </c>
      <c r="D40" s="30" t="s">
        <v>2096</v>
      </c>
      <c r="E40" s="30" t="s">
        <v>17</v>
      </c>
      <c r="F40" s="294">
        <v>975</v>
      </c>
      <c r="G40" s="19">
        <f t="shared" si="0"/>
        <v>68.25</v>
      </c>
      <c r="I40" s="19">
        <f t="shared" si="1"/>
        <v>1043.25</v>
      </c>
      <c r="J40" s="19"/>
      <c r="K40" s="30"/>
      <c r="L40" s="19"/>
      <c r="M40" s="19"/>
      <c r="N40" s="19"/>
    </row>
    <row r="41" spans="1:14">
      <c r="A41" s="19" t="s">
        <v>7504</v>
      </c>
      <c r="B41" s="506"/>
      <c r="C41" s="30" t="s">
        <v>2088</v>
      </c>
      <c r="D41" s="30" t="s">
        <v>2094</v>
      </c>
      <c r="E41" s="30" t="s">
        <v>17</v>
      </c>
      <c r="F41" s="294">
        <v>495</v>
      </c>
      <c r="G41" s="19">
        <f t="shared" si="0"/>
        <v>34.650000000000006</v>
      </c>
      <c r="I41" s="19">
        <f t="shared" si="1"/>
        <v>529.65</v>
      </c>
      <c r="J41" s="19"/>
      <c r="K41" s="30"/>
      <c r="L41" s="19"/>
      <c r="M41" s="19"/>
      <c r="N41" s="19"/>
    </row>
    <row r="42" spans="1:14">
      <c r="A42" s="19" t="s">
        <v>7504</v>
      </c>
      <c r="B42" s="482" t="s">
        <v>2098</v>
      </c>
      <c r="C42" s="30" t="s">
        <v>2035</v>
      </c>
      <c r="D42" s="30" t="s">
        <v>2072</v>
      </c>
      <c r="E42" s="30" t="s">
        <v>17</v>
      </c>
      <c r="F42" s="294">
        <v>690</v>
      </c>
      <c r="G42" s="19">
        <f t="shared" si="0"/>
        <v>48.300000000000004</v>
      </c>
      <c r="I42" s="19">
        <f t="shared" si="1"/>
        <v>738.3</v>
      </c>
      <c r="J42" s="19"/>
      <c r="K42" s="30"/>
      <c r="L42" s="19"/>
      <c r="M42" s="19"/>
      <c r="N42" s="19"/>
    </row>
    <row r="43" spans="1:14">
      <c r="A43" s="19" t="s">
        <v>7504</v>
      </c>
      <c r="B43" s="478"/>
      <c r="C43" s="30" t="s">
        <v>2074</v>
      </c>
      <c r="D43" s="30" t="s">
        <v>2072</v>
      </c>
      <c r="E43" s="30" t="s">
        <v>17</v>
      </c>
      <c r="F43" s="294">
        <v>1250</v>
      </c>
      <c r="G43" s="19">
        <f t="shared" si="0"/>
        <v>87.500000000000014</v>
      </c>
      <c r="I43" s="19">
        <f t="shared" si="1"/>
        <v>1337.5</v>
      </c>
      <c r="J43" s="19"/>
      <c r="K43" s="30"/>
      <c r="L43" s="19"/>
      <c r="M43" s="19"/>
      <c r="N43" s="19"/>
    </row>
    <row r="44" spans="1:14">
      <c r="A44" s="19" t="s">
        <v>7504</v>
      </c>
      <c r="B44" s="502"/>
      <c r="C44" s="30" t="s">
        <v>2099</v>
      </c>
      <c r="D44" s="30" t="s">
        <v>2077</v>
      </c>
      <c r="E44" s="30" t="s">
        <v>17</v>
      </c>
      <c r="F44" s="294">
        <v>500</v>
      </c>
      <c r="G44" s="19">
        <f t="shared" si="0"/>
        <v>35</v>
      </c>
      <c r="I44" s="19">
        <f t="shared" si="1"/>
        <v>535</v>
      </c>
      <c r="J44" s="19"/>
      <c r="K44" s="30"/>
      <c r="L44" s="19"/>
      <c r="M44" s="19"/>
      <c r="N44" s="19"/>
    </row>
    <row r="45" spans="1:14">
      <c r="A45" s="19" t="s">
        <v>7504</v>
      </c>
      <c r="B45" s="482" t="s">
        <v>2100</v>
      </c>
      <c r="C45" s="482" t="s">
        <v>2101</v>
      </c>
      <c r="D45" s="30" t="s">
        <v>2102</v>
      </c>
      <c r="E45" s="30" t="s">
        <v>17</v>
      </c>
      <c r="F45" s="294">
        <v>70000</v>
      </c>
      <c r="G45" s="19">
        <f t="shared" si="0"/>
        <v>4900.0000000000009</v>
      </c>
      <c r="I45" s="19">
        <f t="shared" si="1"/>
        <v>74900</v>
      </c>
      <c r="J45" s="19"/>
      <c r="K45" s="30"/>
      <c r="L45" s="19"/>
      <c r="M45" s="19"/>
      <c r="N45" s="19"/>
    </row>
    <row r="46" spans="1:14">
      <c r="A46" s="19" t="s">
        <v>7504</v>
      </c>
      <c r="B46" s="502"/>
      <c r="C46" s="502"/>
      <c r="D46" s="30" t="s">
        <v>2103</v>
      </c>
      <c r="E46" s="30" t="s">
        <v>17</v>
      </c>
      <c r="F46" s="294">
        <v>85000</v>
      </c>
      <c r="G46" s="19">
        <f t="shared" si="0"/>
        <v>5950.0000000000009</v>
      </c>
      <c r="I46" s="19">
        <f t="shared" si="1"/>
        <v>90950</v>
      </c>
      <c r="J46" s="19"/>
      <c r="K46" s="30"/>
      <c r="L46" s="19"/>
      <c r="M46" s="19"/>
      <c r="N46" s="19"/>
    </row>
    <row r="47" spans="1:14">
      <c r="A47" s="19" t="s">
        <v>7504</v>
      </c>
      <c r="B47" s="482" t="s">
        <v>2104</v>
      </c>
      <c r="C47" s="30" t="s">
        <v>2105</v>
      </c>
      <c r="D47" s="30" t="s">
        <v>2104</v>
      </c>
      <c r="E47" s="30" t="s">
        <v>17</v>
      </c>
      <c r="F47" s="294">
        <v>20000</v>
      </c>
      <c r="G47" s="19">
        <f t="shared" si="0"/>
        <v>1400.0000000000002</v>
      </c>
      <c r="I47" s="19">
        <f t="shared" si="1"/>
        <v>21400</v>
      </c>
      <c r="J47" s="19"/>
      <c r="K47" s="30"/>
      <c r="L47" s="19"/>
      <c r="M47" s="19"/>
      <c r="N47" s="19"/>
    </row>
    <row r="48" spans="1:14">
      <c r="A48" s="19" t="s">
        <v>7504</v>
      </c>
      <c r="B48" s="478"/>
      <c r="C48" s="30" t="s">
        <v>2106</v>
      </c>
      <c r="D48" s="30" t="s">
        <v>2104</v>
      </c>
      <c r="E48" s="30" t="s">
        <v>17</v>
      </c>
      <c r="F48" s="294">
        <v>10000</v>
      </c>
      <c r="G48" s="19">
        <f t="shared" si="0"/>
        <v>700.00000000000011</v>
      </c>
      <c r="I48" s="19">
        <f t="shared" si="1"/>
        <v>10700</v>
      </c>
      <c r="J48" s="19"/>
      <c r="K48" s="30"/>
      <c r="L48" s="19"/>
      <c r="M48" s="19"/>
      <c r="N48" s="19"/>
    </row>
    <row r="49" spans="1:14">
      <c r="A49" s="19" t="s">
        <v>7504</v>
      </c>
      <c r="B49" s="502"/>
      <c r="C49" s="30" t="s">
        <v>2035</v>
      </c>
      <c r="D49" s="30" t="s">
        <v>2104</v>
      </c>
      <c r="E49" s="30" t="s">
        <v>17</v>
      </c>
      <c r="F49" s="294">
        <v>2500</v>
      </c>
      <c r="G49" s="19">
        <f t="shared" si="0"/>
        <v>175.00000000000003</v>
      </c>
      <c r="I49" s="19">
        <f t="shared" si="1"/>
        <v>2675</v>
      </c>
      <c r="J49" s="19"/>
      <c r="K49" s="30"/>
      <c r="L49" s="19"/>
      <c r="M49" s="19"/>
      <c r="N49" s="19"/>
    </row>
    <row r="50" spans="1:14">
      <c r="A50" s="19" t="s">
        <v>7504</v>
      </c>
      <c r="B50" s="482" t="s">
        <v>2107</v>
      </c>
      <c r="C50" s="30" t="s">
        <v>2105</v>
      </c>
      <c r="D50" s="30" t="s">
        <v>2108</v>
      </c>
      <c r="E50" s="30" t="s">
        <v>17</v>
      </c>
      <c r="F50" s="294">
        <v>6000</v>
      </c>
      <c r="G50" s="19">
        <f t="shared" si="0"/>
        <v>420.00000000000006</v>
      </c>
      <c r="I50" s="19">
        <f t="shared" si="1"/>
        <v>6420</v>
      </c>
      <c r="J50" s="19"/>
      <c r="K50" s="30"/>
      <c r="L50" s="19"/>
      <c r="M50" s="19"/>
      <c r="N50" s="19"/>
    </row>
    <row r="51" spans="1:14">
      <c r="A51" s="19" t="s">
        <v>7504</v>
      </c>
      <c r="B51" s="502"/>
      <c r="C51" s="30" t="s">
        <v>2035</v>
      </c>
      <c r="D51" s="30" t="s">
        <v>2109</v>
      </c>
      <c r="E51" s="30" t="s">
        <v>17</v>
      </c>
      <c r="F51" s="294">
        <v>690</v>
      </c>
      <c r="G51" s="19">
        <f t="shared" si="0"/>
        <v>48.300000000000004</v>
      </c>
      <c r="I51" s="19">
        <f t="shared" si="1"/>
        <v>738.3</v>
      </c>
      <c r="J51" s="19"/>
      <c r="K51" s="30"/>
      <c r="L51" s="19"/>
      <c r="M51" s="19"/>
      <c r="N51" s="19"/>
    </row>
    <row r="52" spans="1:14">
      <c r="A52" s="19" t="s">
        <v>7504</v>
      </c>
      <c r="B52" s="482" t="s">
        <v>2110</v>
      </c>
      <c r="C52" s="30" t="s">
        <v>2111</v>
      </c>
      <c r="D52" s="30" t="s">
        <v>2113</v>
      </c>
      <c r="E52" s="30" t="s">
        <v>2112</v>
      </c>
      <c r="F52" s="294">
        <v>120</v>
      </c>
      <c r="G52" s="19">
        <f t="shared" si="0"/>
        <v>8.4</v>
      </c>
      <c r="I52" s="19">
        <f t="shared" si="1"/>
        <v>128.4</v>
      </c>
      <c r="J52" s="19"/>
      <c r="K52" s="30"/>
      <c r="L52" s="19"/>
      <c r="M52" s="19"/>
      <c r="N52" s="19"/>
    </row>
    <row r="53" spans="1:14">
      <c r="A53" s="19" t="s">
        <v>7504</v>
      </c>
      <c r="B53" s="478"/>
      <c r="C53" s="30" t="s">
        <v>2111</v>
      </c>
      <c r="D53" s="30" t="s">
        <v>2114</v>
      </c>
      <c r="E53" s="30" t="s">
        <v>2112</v>
      </c>
      <c r="F53" s="294">
        <v>150</v>
      </c>
      <c r="G53" s="19">
        <f t="shared" si="0"/>
        <v>10.500000000000002</v>
      </c>
      <c r="I53" s="19">
        <f t="shared" si="1"/>
        <v>160.5</v>
      </c>
      <c r="J53" s="19"/>
      <c r="K53" s="30"/>
      <c r="L53" s="19"/>
      <c r="M53" s="19"/>
      <c r="N53" s="19"/>
    </row>
    <row r="54" spans="1:14">
      <c r="A54" s="19" t="s">
        <v>7504</v>
      </c>
      <c r="B54" s="478"/>
      <c r="C54" s="30" t="s">
        <v>2115</v>
      </c>
      <c r="D54" s="30" t="s">
        <v>2113</v>
      </c>
      <c r="E54" s="30" t="s">
        <v>2116</v>
      </c>
      <c r="F54" s="294">
        <v>320</v>
      </c>
      <c r="G54" s="19">
        <f t="shared" si="0"/>
        <v>22.400000000000002</v>
      </c>
      <c r="I54" s="19">
        <f t="shared" si="1"/>
        <v>342.4</v>
      </c>
      <c r="J54" s="19"/>
      <c r="K54" s="30"/>
      <c r="L54" s="19"/>
      <c r="M54" s="19"/>
      <c r="N54" s="19"/>
    </row>
    <row r="55" spans="1:14">
      <c r="A55" s="19" t="s">
        <v>7504</v>
      </c>
      <c r="B55" s="478"/>
      <c r="C55" s="30" t="s">
        <v>2115</v>
      </c>
      <c r="D55" s="30" t="s">
        <v>2114</v>
      </c>
      <c r="E55" s="30" t="s">
        <v>2116</v>
      </c>
      <c r="F55" s="294">
        <v>370</v>
      </c>
      <c r="G55" s="19">
        <f t="shared" si="0"/>
        <v>25.900000000000002</v>
      </c>
      <c r="I55" s="19">
        <f t="shared" si="1"/>
        <v>395.9</v>
      </c>
      <c r="J55" s="19"/>
      <c r="K55" s="30"/>
      <c r="L55" s="19"/>
      <c r="M55" s="19"/>
      <c r="N55" s="19"/>
    </row>
    <row r="56" spans="1:14">
      <c r="A56" s="19" t="s">
        <v>7504</v>
      </c>
      <c r="B56" s="478"/>
      <c r="C56" s="30" t="s">
        <v>2117</v>
      </c>
      <c r="D56" s="30" t="s">
        <v>2113</v>
      </c>
      <c r="E56" s="30" t="s">
        <v>2118</v>
      </c>
      <c r="F56" s="294">
        <v>5500</v>
      </c>
      <c r="G56" s="19">
        <f t="shared" si="0"/>
        <v>385.00000000000006</v>
      </c>
      <c r="I56" s="19">
        <f t="shared" si="1"/>
        <v>5885</v>
      </c>
      <c r="J56" s="19"/>
      <c r="K56" s="30"/>
      <c r="L56" s="19"/>
      <c r="M56" s="19"/>
      <c r="N56" s="19"/>
    </row>
    <row r="57" spans="1:14">
      <c r="A57" s="19" t="s">
        <v>7504</v>
      </c>
      <c r="B57" s="478"/>
      <c r="C57" s="30" t="s">
        <v>2119</v>
      </c>
      <c r="D57" s="30" t="s">
        <v>2113</v>
      </c>
      <c r="E57" s="30" t="s">
        <v>2118</v>
      </c>
      <c r="F57" s="294">
        <v>7500</v>
      </c>
      <c r="G57" s="19">
        <f t="shared" si="0"/>
        <v>525</v>
      </c>
      <c r="I57" s="19">
        <f t="shared" si="1"/>
        <v>8025</v>
      </c>
      <c r="J57" s="19"/>
      <c r="K57" s="30"/>
      <c r="L57" s="19"/>
      <c r="M57" s="19"/>
      <c r="N57" s="19"/>
    </row>
    <row r="58" spans="1:14">
      <c r="A58" s="19" t="s">
        <v>7504</v>
      </c>
      <c r="B58" s="478"/>
      <c r="C58" s="30" t="s">
        <v>2119</v>
      </c>
      <c r="D58" s="30" t="s">
        <v>2120</v>
      </c>
      <c r="E58" s="30" t="s">
        <v>2118</v>
      </c>
      <c r="F58" s="294">
        <v>9000</v>
      </c>
      <c r="G58" s="19">
        <f t="shared" si="0"/>
        <v>630.00000000000011</v>
      </c>
      <c r="I58" s="19">
        <f t="shared" si="1"/>
        <v>9630</v>
      </c>
      <c r="J58" s="19"/>
      <c r="K58" s="30"/>
      <c r="L58" s="19"/>
      <c r="M58" s="19"/>
      <c r="N58" s="19"/>
    </row>
    <row r="59" spans="1:14">
      <c r="A59" s="19" t="s">
        <v>7504</v>
      </c>
      <c r="B59" s="502"/>
      <c r="C59" s="30" t="s">
        <v>2121</v>
      </c>
      <c r="D59" s="30" t="s">
        <v>2113</v>
      </c>
      <c r="E59" s="30" t="s">
        <v>2118</v>
      </c>
      <c r="F59" s="294">
        <v>380</v>
      </c>
      <c r="G59" s="19">
        <f t="shared" si="0"/>
        <v>26.6</v>
      </c>
      <c r="I59" s="19">
        <f t="shared" si="1"/>
        <v>406.6</v>
      </c>
      <c r="J59" s="19"/>
      <c r="K59" s="30"/>
      <c r="L59" s="19"/>
      <c r="M59" s="19"/>
      <c r="N59" s="19"/>
    </row>
    <row r="60" spans="1:14">
      <c r="A60" s="19" t="s">
        <v>7504</v>
      </c>
      <c r="B60" s="30" t="s">
        <v>2122</v>
      </c>
      <c r="C60" s="30" t="s">
        <v>2123</v>
      </c>
      <c r="D60" s="30" t="s">
        <v>2124</v>
      </c>
      <c r="E60" s="30" t="s">
        <v>17</v>
      </c>
      <c r="F60" s="294">
        <v>5000</v>
      </c>
      <c r="G60" s="19">
        <f t="shared" si="0"/>
        <v>350.00000000000006</v>
      </c>
      <c r="I60" s="19">
        <f t="shared" si="1"/>
        <v>5350</v>
      </c>
      <c r="J60" s="19"/>
      <c r="K60" s="30"/>
      <c r="L60" s="19"/>
      <c r="M60" s="19"/>
      <c r="N60" s="19"/>
    </row>
    <row r="61" spans="1:14">
      <c r="A61" s="19" t="s">
        <v>7504</v>
      </c>
      <c r="B61" s="482" t="s">
        <v>2125</v>
      </c>
      <c r="C61" s="30" t="s">
        <v>2126</v>
      </c>
      <c r="D61" s="30" t="s">
        <v>2127</v>
      </c>
      <c r="E61" s="30" t="s">
        <v>17</v>
      </c>
      <c r="F61" s="294">
        <v>900</v>
      </c>
      <c r="G61" s="19">
        <f t="shared" si="0"/>
        <v>63.000000000000007</v>
      </c>
      <c r="I61" s="19">
        <f t="shared" si="1"/>
        <v>963</v>
      </c>
      <c r="J61" s="19"/>
      <c r="K61" s="30"/>
      <c r="L61" s="19"/>
      <c r="M61" s="19"/>
      <c r="N61" s="19"/>
    </row>
    <row r="62" spans="1:14">
      <c r="A62" s="19" t="s">
        <v>7504</v>
      </c>
      <c r="B62" s="478"/>
      <c r="C62" s="30" t="s">
        <v>2128</v>
      </c>
      <c r="D62" s="30" t="s">
        <v>2127</v>
      </c>
      <c r="E62" s="30" t="s">
        <v>17</v>
      </c>
      <c r="F62" s="294"/>
      <c r="G62" s="19">
        <f t="shared" si="0"/>
        <v>0</v>
      </c>
      <c r="I62" s="19">
        <f t="shared" si="1"/>
        <v>0</v>
      </c>
      <c r="J62" s="19"/>
      <c r="K62" s="30"/>
      <c r="L62" s="19"/>
      <c r="M62" s="19"/>
      <c r="N62" s="19"/>
    </row>
    <row r="63" spans="1:14">
      <c r="A63" s="19" t="s">
        <v>7504</v>
      </c>
      <c r="B63" s="478"/>
      <c r="C63" s="30" t="s">
        <v>2065</v>
      </c>
      <c r="D63" s="30" t="s">
        <v>2127</v>
      </c>
      <c r="E63" s="30" t="s">
        <v>17</v>
      </c>
      <c r="F63" s="294"/>
      <c r="G63" s="19">
        <f t="shared" si="0"/>
        <v>0</v>
      </c>
      <c r="I63" s="19">
        <f t="shared" si="1"/>
        <v>0</v>
      </c>
      <c r="J63" s="19"/>
      <c r="K63" s="30"/>
      <c r="L63" s="19"/>
      <c r="M63" s="19"/>
      <c r="N63" s="19"/>
    </row>
    <row r="64" spans="1:14">
      <c r="A64" s="19" t="s">
        <v>7504</v>
      </c>
      <c r="B64" s="502"/>
      <c r="C64" s="30" t="s">
        <v>2129</v>
      </c>
      <c r="D64" s="30" t="s">
        <v>2127</v>
      </c>
      <c r="E64" s="30" t="s">
        <v>17</v>
      </c>
      <c r="F64" s="294"/>
      <c r="G64" s="19">
        <f t="shared" si="0"/>
        <v>0</v>
      </c>
      <c r="I64" s="19">
        <f t="shared" si="1"/>
        <v>0</v>
      </c>
      <c r="J64" s="19"/>
      <c r="K64" s="30"/>
      <c r="L64" s="19"/>
      <c r="M64" s="19"/>
      <c r="N64" s="19"/>
    </row>
    <row r="65" spans="1:14">
      <c r="A65" s="19" t="s">
        <v>7504</v>
      </c>
      <c r="B65" s="30" t="s">
        <v>2130</v>
      </c>
      <c r="C65" s="30" t="s">
        <v>2035</v>
      </c>
      <c r="D65" s="30" t="s">
        <v>2131</v>
      </c>
      <c r="E65" s="30" t="s">
        <v>17</v>
      </c>
      <c r="F65" s="294">
        <v>500</v>
      </c>
      <c r="G65" s="19">
        <f t="shared" si="0"/>
        <v>35</v>
      </c>
      <c r="I65" s="19">
        <f t="shared" si="1"/>
        <v>535</v>
      </c>
      <c r="J65" s="19"/>
      <c r="K65" s="30"/>
      <c r="L65" s="19"/>
      <c r="M65" s="19"/>
      <c r="N65" s="19"/>
    </row>
    <row r="66" spans="1:14">
      <c r="A66" s="19" t="s">
        <v>7504</v>
      </c>
      <c r="B66" s="30" t="s">
        <v>2132</v>
      </c>
      <c r="C66" s="30" t="s">
        <v>2133</v>
      </c>
      <c r="D66" s="30" t="s">
        <v>2134</v>
      </c>
      <c r="E66" s="30" t="s">
        <v>17</v>
      </c>
      <c r="F66" s="294">
        <v>1000</v>
      </c>
      <c r="G66" s="19">
        <f t="shared" si="0"/>
        <v>70</v>
      </c>
      <c r="I66" s="19">
        <f t="shared" si="1"/>
        <v>1070</v>
      </c>
      <c r="J66" s="19"/>
      <c r="K66" s="30"/>
      <c r="L66" s="19"/>
      <c r="M66" s="19"/>
      <c r="N66" s="19"/>
    </row>
    <row r="67" spans="1:14">
      <c r="A67" s="19" t="s">
        <v>7504</v>
      </c>
      <c r="B67" s="30" t="s">
        <v>2135</v>
      </c>
      <c r="C67" s="30" t="s">
        <v>2133</v>
      </c>
      <c r="D67" s="30" t="s">
        <v>2134</v>
      </c>
      <c r="E67" s="30" t="s">
        <v>17</v>
      </c>
      <c r="F67" s="294">
        <v>1300</v>
      </c>
      <c r="G67" s="19">
        <f t="shared" ref="G67:G79" si="2">F67*7%</f>
        <v>91.000000000000014</v>
      </c>
      <c r="I67" s="19">
        <f t="shared" ref="I67:I79" si="3">F67+G67</f>
        <v>1391</v>
      </c>
      <c r="J67" s="19"/>
      <c r="K67" s="30"/>
      <c r="L67" s="19"/>
      <c r="M67" s="19"/>
      <c r="N67" s="19"/>
    </row>
    <row r="68" spans="1:14">
      <c r="A68" s="19" t="s">
        <v>7504</v>
      </c>
      <c r="B68" s="482" t="s">
        <v>2136</v>
      </c>
      <c r="C68" s="30" t="s">
        <v>2106</v>
      </c>
      <c r="D68" s="30" t="s">
        <v>2137</v>
      </c>
      <c r="E68" s="30" t="s">
        <v>17</v>
      </c>
      <c r="F68" s="294">
        <v>1250</v>
      </c>
      <c r="G68" s="19">
        <f t="shared" si="2"/>
        <v>87.500000000000014</v>
      </c>
      <c r="I68" s="19">
        <f t="shared" si="3"/>
        <v>1337.5</v>
      </c>
      <c r="J68" s="19"/>
      <c r="K68" s="30"/>
      <c r="L68" s="19"/>
      <c r="M68" s="19"/>
      <c r="N68" s="19"/>
    </row>
    <row r="69" spans="1:14">
      <c r="A69" s="19" t="s">
        <v>7504</v>
      </c>
      <c r="B69" s="478"/>
      <c r="C69" s="30" t="s">
        <v>2106</v>
      </c>
      <c r="D69" s="30" t="s">
        <v>2138</v>
      </c>
      <c r="E69" s="30" t="s">
        <v>17</v>
      </c>
      <c r="F69" s="294">
        <v>5000</v>
      </c>
      <c r="G69" s="19">
        <f t="shared" si="2"/>
        <v>350.00000000000006</v>
      </c>
      <c r="I69" s="19">
        <f t="shared" si="3"/>
        <v>5350</v>
      </c>
      <c r="J69" s="19"/>
      <c r="K69" s="30"/>
      <c r="L69" s="19"/>
      <c r="M69" s="19"/>
      <c r="N69" s="19"/>
    </row>
    <row r="70" spans="1:14">
      <c r="A70" s="19" t="s">
        <v>7504</v>
      </c>
      <c r="B70" s="478"/>
      <c r="C70" s="30" t="s">
        <v>2080</v>
      </c>
      <c r="D70" s="30" t="s">
        <v>2077</v>
      </c>
      <c r="E70" s="30" t="s">
        <v>17</v>
      </c>
      <c r="F70" s="294">
        <v>500</v>
      </c>
      <c r="G70" s="19">
        <f t="shared" si="2"/>
        <v>35</v>
      </c>
      <c r="I70" s="19">
        <f t="shared" si="3"/>
        <v>535</v>
      </c>
      <c r="J70" s="19"/>
      <c r="K70" s="30"/>
      <c r="L70" s="19"/>
      <c r="M70" s="19"/>
      <c r="N70" s="19"/>
    </row>
    <row r="71" spans="1:14">
      <c r="A71" s="19" t="s">
        <v>7504</v>
      </c>
      <c r="B71" s="502"/>
      <c r="C71" s="30" t="s">
        <v>2139</v>
      </c>
      <c r="D71" s="30" t="s">
        <v>2140</v>
      </c>
      <c r="E71" s="30" t="s">
        <v>17</v>
      </c>
      <c r="F71" s="294">
        <v>5350</v>
      </c>
      <c r="G71" s="19">
        <f t="shared" si="2"/>
        <v>374.50000000000006</v>
      </c>
      <c r="I71" s="19">
        <f t="shared" si="3"/>
        <v>5724.5</v>
      </c>
      <c r="J71" s="19"/>
      <c r="K71" s="30"/>
      <c r="L71" s="19"/>
      <c r="M71" s="19"/>
      <c r="N71" s="19"/>
    </row>
    <row r="72" spans="1:14">
      <c r="A72" s="19" t="s">
        <v>7504</v>
      </c>
      <c r="B72" s="482" t="s">
        <v>2141</v>
      </c>
      <c r="C72" s="30" t="s">
        <v>2035</v>
      </c>
      <c r="D72" s="30" t="s">
        <v>2142</v>
      </c>
      <c r="E72" s="30" t="s">
        <v>17</v>
      </c>
      <c r="F72" s="294">
        <v>201</v>
      </c>
      <c r="G72" s="19">
        <f t="shared" si="2"/>
        <v>14.070000000000002</v>
      </c>
      <c r="I72" s="19">
        <f t="shared" si="3"/>
        <v>215.07</v>
      </c>
      <c r="J72" s="19"/>
      <c r="K72" s="30"/>
      <c r="L72" s="19"/>
      <c r="M72" s="19"/>
      <c r="N72" s="19"/>
    </row>
    <row r="73" spans="1:14">
      <c r="A73" s="19" t="s">
        <v>7504</v>
      </c>
      <c r="B73" s="478"/>
      <c r="C73" s="30" t="s">
        <v>2035</v>
      </c>
      <c r="D73" s="30" t="s">
        <v>2143</v>
      </c>
      <c r="E73" s="30" t="s">
        <v>17</v>
      </c>
      <c r="F73" s="294">
        <v>170</v>
      </c>
      <c r="G73" s="19">
        <f t="shared" si="2"/>
        <v>11.9</v>
      </c>
      <c r="I73" s="19">
        <f t="shared" si="3"/>
        <v>181.9</v>
      </c>
      <c r="J73" s="19"/>
      <c r="K73" s="30"/>
      <c r="L73" s="19"/>
      <c r="M73" s="19"/>
      <c r="N73" s="19"/>
    </row>
    <row r="74" spans="1:14">
      <c r="A74" s="19" t="s">
        <v>7504</v>
      </c>
      <c r="B74" s="478"/>
      <c r="C74" s="30" t="s">
        <v>2144</v>
      </c>
      <c r="D74" s="30" t="s">
        <v>2145</v>
      </c>
      <c r="E74" s="30" t="s">
        <v>17</v>
      </c>
      <c r="F74" s="294">
        <v>150</v>
      </c>
      <c r="G74" s="19">
        <f t="shared" si="2"/>
        <v>10.500000000000002</v>
      </c>
      <c r="I74" s="19">
        <f t="shared" si="3"/>
        <v>160.5</v>
      </c>
      <c r="J74" s="19"/>
      <c r="K74" s="30"/>
      <c r="L74" s="19"/>
      <c r="M74" s="19"/>
      <c r="N74" s="19"/>
    </row>
    <row r="75" spans="1:14">
      <c r="A75" s="19" t="s">
        <v>7504</v>
      </c>
      <c r="B75" s="478"/>
      <c r="C75" s="30" t="s">
        <v>2144</v>
      </c>
      <c r="D75" s="30" t="s">
        <v>2146</v>
      </c>
      <c r="E75" s="30" t="s">
        <v>17</v>
      </c>
      <c r="F75" s="294">
        <v>130</v>
      </c>
      <c r="G75" s="19">
        <f t="shared" si="2"/>
        <v>9.1000000000000014</v>
      </c>
      <c r="I75" s="19">
        <f t="shared" si="3"/>
        <v>139.1</v>
      </c>
      <c r="J75" s="19"/>
      <c r="K75" s="30"/>
      <c r="L75" s="19"/>
      <c r="M75" s="19"/>
      <c r="N75" s="19"/>
    </row>
    <row r="76" spans="1:14">
      <c r="A76" s="19" t="s">
        <v>7504</v>
      </c>
      <c r="B76" s="478"/>
      <c r="C76" s="30" t="s">
        <v>2147</v>
      </c>
      <c r="D76" s="30" t="s">
        <v>2145</v>
      </c>
      <c r="E76" s="30" t="s">
        <v>17</v>
      </c>
      <c r="F76" s="294">
        <v>130</v>
      </c>
      <c r="G76" s="19">
        <f t="shared" si="2"/>
        <v>9.1000000000000014</v>
      </c>
      <c r="I76" s="19">
        <f t="shared" si="3"/>
        <v>139.1</v>
      </c>
      <c r="J76" s="19"/>
      <c r="K76" s="30"/>
      <c r="L76" s="19"/>
      <c r="M76" s="19"/>
      <c r="N76" s="19"/>
    </row>
    <row r="77" spans="1:14">
      <c r="A77" s="19" t="s">
        <v>7504</v>
      </c>
      <c r="B77" s="478"/>
      <c r="C77" s="30" t="s">
        <v>2029</v>
      </c>
      <c r="D77" s="30" t="s">
        <v>2146</v>
      </c>
      <c r="E77" s="30" t="s">
        <v>17</v>
      </c>
      <c r="F77" s="294">
        <v>110</v>
      </c>
      <c r="G77" s="19">
        <f t="shared" si="2"/>
        <v>7.7000000000000011</v>
      </c>
      <c r="I77" s="19">
        <f t="shared" si="3"/>
        <v>117.7</v>
      </c>
      <c r="J77" s="19"/>
      <c r="K77" s="30"/>
      <c r="L77" s="19"/>
      <c r="M77" s="19"/>
      <c r="N77" s="19"/>
    </row>
    <row r="78" spans="1:14">
      <c r="A78" s="19" t="s">
        <v>7504</v>
      </c>
      <c r="B78" s="478"/>
      <c r="C78" s="30" t="s">
        <v>2068</v>
      </c>
      <c r="D78" s="30" t="s">
        <v>2148</v>
      </c>
      <c r="E78" s="30" t="s">
        <v>17</v>
      </c>
      <c r="F78" s="294">
        <v>80</v>
      </c>
      <c r="G78" s="19">
        <f t="shared" si="2"/>
        <v>5.6000000000000005</v>
      </c>
      <c r="I78" s="19">
        <f t="shared" si="3"/>
        <v>85.6</v>
      </c>
      <c r="J78" s="19"/>
      <c r="K78" s="30"/>
      <c r="L78" s="19"/>
      <c r="M78" s="19"/>
      <c r="N78" s="19"/>
    </row>
    <row r="79" spans="1:14">
      <c r="A79" s="19" t="s">
        <v>7504</v>
      </c>
      <c r="B79" s="502"/>
      <c r="C79" s="30" t="s">
        <v>2012</v>
      </c>
      <c r="D79" s="30" t="s">
        <v>2148</v>
      </c>
      <c r="E79" s="30" t="s">
        <v>17</v>
      </c>
      <c r="F79" s="294">
        <v>110</v>
      </c>
      <c r="G79" s="19">
        <f t="shared" si="2"/>
        <v>7.7000000000000011</v>
      </c>
      <c r="I79" s="19">
        <f t="shared" si="3"/>
        <v>117.7</v>
      </c>
      <c r="J79" s="19"/>
      <c r="K79" s="30"/>
      <c r="L79" s="19"/>
      <c r="M79" s="19"/>
      <c r="N79" s="19"/>
    </row>
    <row r="80" spans="1:14" s="12" customFormat="1">
      <c r="A80" s="34" t="s">
        <v>7515</v>
      </c>
      <c r="B80" s="291" t="s">
        <v>2007</v>
      </c>
      <c r="C80" s="29" t="s">
        <v>3</v>
      </c>
      <c r="D80" s="29" t="s">
        <v>2009</v>
      </c>
      <c r="E80" s="29" t="s">
        <v>3074</v>
      </c>
      <c r="F80" s="297" t="s">
        <v>7506</v>
      </c>
      <c r="G80" s="293" t="s">
        <v>7507</v>
      </c>
      <c r="H80" s="293"/>
      <c r="I80" s="34" t="s">
        <v>7508</v>
      </c>
      <c r="J80" s="34"/>
      <c r="K80" s="29" t="s">
        <v>7512</v>
      </c>
      <c r="L80" s="34" t="s">
        <v>7516</v>
      </c>
      <c r="M80" s="34" t="s">
        <v>7517</v>
      </c>
      <c r="N80" s="34" t="s">
        <v>7518</v>
      </c>
    </row>
    <row r="81" spans="1:14">
      <c r="A81" s="19" t="s">
        <v>7515</v>
      </c>
      <c r="B81" s="30" t="s">
        <v>5834</v>
      </c>
      <c r="C81" s="30" t="s">
        <v>5836</v>
      </c>
      <c r="D81" s="30" t="s">
        <v>5835</v>
      </c>
      <c r="E81" s="30" t="s">
        <v>1867</v>
      </c>
      <c r="F81" s="30" t="s">
        <v>623</v>
      </c>
      <c r="G81" s="30">
        <v>3843</v>
      </c>
      <c r="H81" s="30"/>
      <c r="I81" s="294">
        <v>300</v>
      </c>
      <c r="J81" s="19"/>
      <c r="K81" s="19"/>
      <c r="L81" s="19">
        <f>G81*7%+G81</f>
        <v>4112.01</v>
      </c>
      <c r="M81" s="19">
        <f>I81*7%+I81</f>
        <v>321</v>
      </c>
      <c r="N81" s="19"/>
    </row>
    <row r="82" spans="1:14">
      <c r="A82" s="19" t="s">
        <v>7515</v>
      </c>
      <c r="B82" s="30" t="s">
        <v>5839</v>
      </c>
      <c r="C82" s="30" t="s">
        <v>5841</v>
      </c>
      <c r="D82" s="30" t="s">
        <v>5840</v>
      </c>
      <c r="E82" s="30" t="s">
        <v>39</v>
      </c>
      <c r="F82" s="30" t="s">
        <v>5842</v>
      </c>
      <c r="G82" s="30">
        <v>2790</v>
      </c>
      <c r="H82" s="30"/>
      <c r="I82" s="294">
        <v>240</v>
      </c>
      <c r="J82" s="19"/>
      <c r="K82" s="19"/>
      <c r="L82" s="19">
        <f>G82*7%+G82</f>
        <v>2985.3</v>
      </c>
      <c r="M82" s="19">
        <f>I82*7%+I82</f>
        <v>256.8</v>
      </c>
      <c r="N82" s="19"/>
    </row>
    <row r="83" spans="1:14">
      <c r="A83" s="19" t="s">
        <v>7515</v>
      </c>
      <c r="B83" s="482" t="s">
        <v>5844</v>
      </c>
      <c r="C83" s="482" t="s">
        <v>5848</v>
      </c>
      <c r="D83" s="482" t="s">
        <v>5845</v>
      </c>
      <c r="E83" s="482" t="s">
        <v>1873</v>
      </c>
      <c r="F83" s="482" t="s">
        <v>5849</v>
      </c>
      <c r="G83" s="482">
        <v>1875</v>
      </c>
      <c r="H83" s="192"/>
      <c r="I83" s="486">
        <v>311</v>
      </c>
      <c r="J83" s="19"/>
      <c r="K83" s="503">
        <v>75</v>
      </c>
      <c r="L83" s="478">
        <f>G83*7%+G83</f>
        <v>2006.25</v>
      </c>
      <c r="M83" s="478">
        <f>I83*7%+I83</f>
        <v>332.77</v>
      </c>
      <c r="N83" s="478">
        <f t="shared" ref="N83:N135" si="4">K83*7%+K83</f>
        <v>80.25</v>
      </c>
    </row>
    <row r="84" spans="1:14">
      <c r="A84" s="19" t="s">
        <v>7515</v>
      </c>
      <c r="B84" s="502"/>
      <c r="C84" s="478"/>
      <c r="D84" s="502"/>
      <c r="E84" s="478"/>
      <c r="F84" s="478"/>
      <c r="G84" s="478"/>
      <c r="I84" s="487"/>
      <c r="J84" s="19"/>
      <c r="K84" s="503"/>
      <c r="L84" s="478"/>
      <c r="M84" s="478"/>
      <c r="N84" s="478"/>
    </row>
    <row r="85" spans="1:14">
      <c r="A85" s="19" t="s">
        <v>7515</v>
      </c>
      <c r="B85" s="30" t="s">
        <v>5847</v>
      </c>
      <c r="C85" s="502"/>
      <c r="D85" s="30" t="s">
        <v>5845</v>
      </c>
      <c r="E85" s="502"/>
      <c r="F85" s="502"/>
      <c r="G85" s="502"/>
      <c r="H85" s="193"/>
      <c r="I85" s="488"/>
      <c r="J85" s="19"/>
      <c r="K85" s="503"/>
      <c r="L85" s="478"/>
      <c r="M85" s="478"/>
      <c r="N85" s="478"/>
    </row>
    <row r="86" spans="1:14">
      <c r="A86" s="19" t="s">
        <v>7515</v>
      </c>
      <c r="B86" s="30" t="s">
        <v>5852</v>
      </c>
      <c r="C86" s="30" t="s">
        <v>5854</v>
      </c>
      <c r="D86" s="30" t="s">
        <v>5853</v>
      </c>
      <c r="E86" s="30" t="s">
        <v>622</v>
      </c>
      <c r="F86" s="30" t="s">
        <v>5</v>
      </c>
      <c r="G86" s="30">
        <v>1938</v>
      </c>
      <c r="H86" s="30"/>
      <c r="I86" s="294">
        <v>180</v>
      </c>
      <c r="J86" s="19"/>
      <c r="K86" s="19"/>
      <c r="L86" s="19">
        <f>G86*7%+G86</f>
        <v>2073.66</v>
      </c>
      <c r="M86" s="19">
        <f>I86*7%+I86</f>
        <v>192.6</v>
      </c>
      <c r="N86" s="19"/>
    </row>
    <row r="87" spans="1:14">
      <c r="A87" s="19" t="s">
        <v>7515</v>
      </c>
      <c r="B87" s="482" t="s">
        <v>5856</v>
      </c>
      <c r="C87" s="482" t="s">
        <v>5858</v>
      </c>
      <c r="D87" s="30" t="s">
        <v>5857</v>
      </c>
      <c r="E87" s="30" t="s">
        <v>28</v>
      </c>
      <c r="F87" s="30" t="s">
        <v>5859</v>
      </c>
      <c r="G87" s="30">
        <v>4030</v>
      </c>
      <c r="H87" s="30"/>
      <c r="I87" s="294">
        <v>260</v>
      </c>
      <c r="J87" s="19"/>
      <c r="K87" s="19"/>
      <c r="L87" s="19">
        <f>G87*7%+G87</f>
        <v>4312.1000000000004</v>
      </c>
      <c r="M87" s="19">
        <f>I87*7%+I87</f>
        <v>278.2</v>
      </c>
      <c r="N87" s="19"/>
    </row>
    <row r="88" spans="1:14">
      <c r="A88" s="19" t="s">
        <v>7515</v>
      </c>
      <c r="B88" s="502"/>
      <c r="C88" s="502"/>
      <c r="D88" s="30" t="s">
        <v>5863</v>
      </c>
      <c r="E88" s="30" t="s">
        <v>571</v>
      </c>
      <c r="F88" s="30" t="s">
        <v>5865</v>
      </c>
      <c r="G88" s="30">
        <v>2080</v>
      </c>
      <c r="H88" s="30"/>
      <c r="I88" s="294">
        <v>230</v>
      </c>
      <c r="J88" s="19"/>
      <c r="K88" s="19"/>
      <c r="L88" s="19">
        <f>G88*7%+G88</f>
        <v>2225.6</v>
      </c>
      <c r="M88" s="19">
        <f>I88*7%+I88</f>
        <v>246.1</v>
      </c>
      <c r="N88" s="19"/>
    </row>
    <row r="89" spans="1:14">
      <c r="A89" s="19" t="s">
        <v>7515</v>
      </c>
      <c r="B89" s="30" t="s">
        <v>5862</v>
      </c>
      <c r="C89" s="30" t="s">
        <v>5864</v>
      </c>
      <c r="D89" s="30"/>
      <c r="E89" s="30"/>
      <c r="F89" s="30"/>
      <c r="G89" s="30"/>
      <c r="H89" s="30"/>
      <c r="I89" s="294"/>
      <c r="J89" s="19"/>
      <c r="K89" s="19"/>
      <c r="L89" s="19"/>
      <c r="M89" s="19"/>
      <c r="N89" s="19"/>
    </row>
    <row r="90" spans="1:14">
      <c r="A90" s="19" t="s">
        <v>7515</v>
      </c>
      <c r="B90" s="30" t="s">
        <v>5868</v>
      </c>
      <c r="C90" s="30" t="s">
        <v>5858</v>
      </c>
      <c r="D90" s="30" t="s">
        <v>5870</v>
      </c>
      <c r="E90" s="30"/>
      <c r="F90" s="30"/>
      <c r="G90" s="30"/>
      <c r="H90" s="30"/>
      <c r="I90" s="294"/>
      <c r="J90" s="19"/>
      <c r="K90" s="19"/>
      <c r="L90" s="19"/>
      <c r="M90" s="19"/>
      <c r="N90" s="19"/>
    </row>
    <row r="91" spans="1:14">
      <c r="A91" s="19" t="s">
        <v>7515</v>
      </c>
      <c r="B91" s="30"/>
      <c r="C91" s="30"/>
      <c r="D91" s="30" t="s">
        <v>5872</v>
      </c>
      <c r="E91" s="30" t="s">
        <v>28</v>
      </c>
      <c r="F91" s="30" t="s">
        <v>5859</v>
      </c>
      <c r="G91" s="30">
        <v>4030</v>
      </c>
      <c r="H91" s="30"/>
      <c r="I91" s="294">
        <v>260</v>
      </c>
      <c r="J91" s="19"/>
      <c r="K91" s="19"/>
      <c r="L91" s="19">
        <f>G91*7%+G91</f>
        <v>4312.1000000000004</v>
      </c>
      <c r="M91" s="19">
        <f>I91*7%+I91</f>
        <v>278.2</v>
      </c>
      <c r="N91" s="19"/>
    </row>
    <row r="92" spans="1:14">
      <c r="A92" s="19" t="s">
        <v>7515</v>
      </c>
      <c r="B92" s="30"/>
      <c r="D92" s="30" t="s">
        <v>5874</v>
      </c>
      <c r="E92" s="30"/>
      <c r="F92" s="30"/>
      <c r="G92" s="30"/>
      <c r="H92" s="30"/>
      <c r="I92" s="294"/>
      <c r="J92" s="19"/>
      <c r="K92" s="19"/>
      <c r="L92" s="19"/>
      <c r="M92" s="19"/>
      <c r="N92" s="19"/>
    </row>
    <row r="93" spans="1:14">
      <c r="A93" s="19" t="s">
        <v>7515</v>
      </c>
      <c r="B93" s="30"/>
      <c r="C93" s="30"/>
      <c r="D93" s="30"/>
      <c r="E93" s="30"/>
      <c r="F93" s="30"/>
      <c r="G93" s="30"/>
      <c r="H93" s="30"/>
      <c r="I93" s="294"/>
      <c r="J93" s="19"/>
      <c r="K93" s="19"/>
      <c r="L93" s="19"/>
      <c r="M93" s="19"/>
      <c r="N93" s="19"/>
    </row>
    <row r="94" spans="1:14">
      <c r="A94" s="19" t="s">
        <v>7515</v>
      </c>
      <c r="B94" s="30" t="s">
        <v>5875</v>
      </c>
      <c r="C94" s="482" t="s">
        <v>5878</v>
      </c>
      <c r="D94" s="30" t="s">
        <v>5876</v>
      </c>
      <c r="E94" s="30"/>
      <c r="F94" s="30"/>
      <c r="G94" s="30"/>
      <c r="H94" s="30"/>
      <c r="I94" s="294"/>
      <c r="J94" s="19"/>
      <c r="K94" s="19"/>
      <c r="L94" s="19"/>
      <c r="M94" s="19"/>
      <c r="N94" s="19"/>
    </row>
    <row r="95" spans="1:14">
      <c r="A95" s="19" t="s">
        <v>7515</v>
      </c>
      <c r="B95" s="30"/>
      <c r="C95" s="478"/>
      <c r="D95" s="30" t="s">
        <v>5877</v>
      </c>
      <c r="E95" s="30" t="s">
        <v>636</v>
      </c>
      <c r="F95" s="30" t="s">
        <v>5</v>
      </c>
      <c r="G95" s="30">
        <v>2583</v>
      </c>
      <c r="H95" s="30"/>
      <c r="I95" s="294">
        <v>240</v>
      </c>
      <c r="J95" s="19"/>
      <c r="K95" s="19"/>
      <c r="L95" s="19">
        <f>G95*7%+G95</f>
        <v>2763.81</v>
      </c>
      <c r="M95" s="19">
        <f>I95*7%+I95</f>
        <v>256.8</v>
      </c>
      <c r="N95" s="19"/>
    </row>
    <row r="96" spans="1:14">
      <c r="A96" s="19" t="s">
        <v>7515</v>
      </c>
      <c r="B96" s="30"/>
      <c r="C96" s="478"/>
      <c r="D96" s="30"/>
      <c r="E96" s="30"/>
      <c r="F96" s="30"/>
      <c r="G96" s="30"/>
      <c r="H96" s="30"/>
      <c r="I96" s="294"/>
      <c r="J96" s="19"/>
      <c r="K96" s="19"/>
      <c r="L96" s="19"/>
      <c r="M96" s="19"/>
      <c r="N96" s="19"/>
    </row>
    <row r="97" spans="1:14">
      <c r="A97" s="19" t="s">
        <v>7515</v>
      </c>
      <c r="B97" s="30" t="s">
        <v>7509</v>
      </c>
      <c r="C97" s="478"/>
      <c r="D97" s="30" t="s">
        <v>5881</v>
      </c>
      <c r="E97" s="30"/>
      <c r="F97" s="30"/>
      <c r="G97" s="30"/>
      <c r="H97" s="30"/>
      <c r="I97" s="294"/>
      <c r="J97" s="19"/>
      <c r="K97" s="19"/>
      <c r="L97" s="19"/>
      <c r="M97" s="19"/>
      <c r="N97" s="19"/>
    </row>
    <row r="98" spans="1:14">
      <c r="A98" s="19" t="s">
        <v>7515</v>
      </c>
      <c r="B98" s="30"/>
      <c r="C98" s="502"/>
      <c r="D98" s="30"/>
      <c r="E98" s="30"/>
      <c r="F98" s="30"/>
      <c r="G98" s="30"/>
      <c r="H98" s="30"/>
      <c r="I98" s="294"/>
      <c r="J98" s="19"/>
      <c r="K98" s="19"/>
      <c r="L98" s="19"/>
      <c r="M98" s="19"/>
      <c r="N98" s="19"/>
    </row>
    <row r="99" spans="1:14">
      <c r="A99" s="19" t="s">
        <v>7515</v>
      </c>
      <c r="B99" s="30" t="s">
        <v>5882</v>
      </c>
      <c r="C99" s="30" t="s">
        <v>5884</v>
      </c>
      <c r="D99" s="30" t="s">
        <v>5883</v>
      </c>
      <c r="E99" s="30" t="s">
        <v>636</v>
      </c>
      <c r="F99" s="30" t="s">
        <v>5885</v>
      </c>
      <c r="G99" s="30">
        <v>2002</v>
      </c>
      <c r="H99" s="30"/>
      <c r="I99" s="294">
        <v>200</v>
      </c>
      <c r="J99" s="19"/>
      <c r="K99" s="19"/>
      <c r="L99" s="19">
        <f>G99*7%+G99</f>
        <v>2142.14</v>
      </c>
      <c r="M99" s="19">
        <f>I99*7%+I99</f>
        <v>214</v>
      </c>
      <c r="N99" s="19"/>
    </row>
    <row r="100" spans="1:14">
      <c r="A100" s="19" t="s">
        <v>7515</v>
      </c>
      <c r="B100" s="30"/>
      <c r="C100" s="30"/>
      <c r="D100" s="30"/>
      <c r="E100" s="30"/>
      <c r="F100" s="30"/>
      <c r="G100" s="30"/>
      <c r="H100" s="30"/>
      <c r="I100" s="294"/>
      <c r="J100" s="19"/>
      <c r="K100" s="19"/>
      <c r="L100" s="19"/>
      <c r="M100" s="19"/>
      <c r="N100" s="19"/>
    </row>
    <row r="101" spans="1:14">
      <c r="A101" s="19" t="s">
        <v>7515</v>
      </c>
      <c r="B101" s="30" t="s">
        <v>5888</v>
      </c>
      <c r="C101" s="30" t="s">
        <v>5858</v>
      </c>
      <c r="D101" s="30" t="s">
        <v>5890</v>
      </c>
      <c r="E101" s="30" t="s">
        <v>28</v>
      </c>
      <c r="F101" s="30" t="s">
        <v>5859</v>
      </c>
      <c r="G101" s="30">
        <v>4650</v>
      </c>
      <c r="H101" s="30"/>
      <c r="I101" s="294">
        <v>300</v>
      </c>
      <c r="J101" s="19"/>
      <c r="K101" s="19"/>
      <c r="L101" s="19">
        <f>G101*7%+G101</f>
        <v>4975.5</v>
      </c>
      <c r="M101" s="19">
        <f>I101*7%+I101</f>
        <v>321</v>
      </c>
      <c r="N101" s="19"/>
    </row>
    <row r="102" spans="1:14">
      <c r="A102" s="19" t="s">
        <v>7515</v>
      </c>
      <c r="B102" s="30"/>
      <c r="C102" s="30"/>
      <c r="D102" s="30" t="s">
        <v>5894</v>
      </c>
      <c r="E102" s="30"/>
      <c r="F102" s="30"/>
      <c r="G102" s="30"/>
      <c r="H102" s="30"/>
      <c r="I102" s="294"/>
      <c r="J102" s="19"/>
      <c r="K102" s="19"/>
      <c r="L102" s="19"/>
      <c r="M102" s="19"/>
      <c r="N102" s="19"/>
    </row>
    <row r="103" spans="1:14">
      <c r="A103" s="19" t="s">
        <v>7515</v>
      </c>
      <c r="B103" s="30"/>
      <c r="D103" s="30" t="s">
        <v>5897</v>
      </c>
      <c r="E103" s="30" t="s">
        <v>261</v>
      </c>
      <c r="F103" s="30" t="s">
        <v>3811</v>
      </c>
      <c r="G103" s="30">
        <v>3391</v>
      </c>
      <c r="H103" s="30"/>
      <c r="I103" s="294">
        <v>350</v>
      </c>
      <c r="J103" s="19"/>
      <c r="K103" s="19"/>
      <c r="L103" s="19">
        <f>G103*7%+G103</f>
        <v>3628.37</v>
      </c>
      <c r="M103" s="19">
        <f>I103*7%+I103</f>
        <v>374.5</v>
      </c>
      <c r="N103" s="19"/>
    </row>
    <row r="104" spans="1:14">
      <c r="A104" s="19" t="s">
        <v>7515</v>
      </c>
      <c r="B104" s="30" t="s">
        <v>5896</v>
      </c>
      <c r="C104" s="30" t="s">
        <v>5898</v>
      </c>
      <c r="D104" s="30"/>
      <c r="E104" s="30"/>
      <c r="F104" s="30"/>
      <c r="G104" s="30"/>
      <c r="H104" s="30"/>
      <c r="I104" s="294"/>
      <c r="J104" s="19"/>
      <c r="K104" s="19"/>
      <c r="L104" s="19"/>
      <c r="M104" s="19"/>
      <c r="N104" s="19"/>
    </row>
    <row r="105" spans="1:14">
      <c r="A105" s="19" t="s">
        <v>7515</v>
      </c>
      <c r="B105" s="30" t="s">
        <v>5901</v>
      </c>
      <c r="C105" s="30" t="s">
        <v>5841</v>
      </c>
      <c r="D105" s="30" t="s">
        <v>5902</v>
      </c>
      <c r="E105" s="30" t="s">
        <v>662</v>
      </c>
      <c r="F105" s="30" t="s">
        <v>5903</v>
      </c>
      <c r="G105" s="30">
        <v>3488</v>
      </c>
      <c r="H105" s="192"/>
      <c r="I105" s="486">
        <v>240</v>
      </c>
      <c r="J105" s="19"/>
      <c r="K105" s="19"/>
      <c r="L105" s="19">
        <f>G105*7%+G105</f>
        <v>3732.16</v>
      </c>
      <c r="M105" s="478">
        <f>I105*7%+I105</f>
        <v>256.8</v>
      </c>
      <c r="N105" s="19"/>
    </row>
    <row r="106" spans="1:14">
      <c r="A106" s="19" t="s">
        <v>7515</v>
      </c>
      <c r="B106" s="30"/>
      <c r="C106" s="30"/>
      <c r="D106" s="30"/>
      <c r="E106" s="30"/>
      <c r="F106" s="30"/>
      <c r="G106" s="30"/>
      <c r="I106" s="487"/>
      <c r="J106" s="19"/>
      <c r="K106" s="19"/>
      <c r="L106" s="19"/>
      <c r="M106" s="478"/>
      <c r="N106" s="19"/>
    </row>
    <row r="107" spans="1:14">
      <c r="A107" s="19" t="s">
        <v>7515</v>
      </c>
      <c r="B107" s="30" t="s">
        <v>5905</v>
      </c>
      <c r="C107" s="30" t="s">
        <v>5841</v>
      </c>
      <c r="D107" s="30" t="s">
        <v>5902</v>
      </c>
      <c r="E107" s="30" t="s">
        <v>39</v>
      </c>
      <c r="F107" s="30" t="s">
        <v>5842</v>
      </c>
      <c r="G107" s="30">
        <v>2790</v>
      </c>
      <c r="H107" s="193"/>
      <c r="I107" s="488"/>
      <c r="J107" s="19"/>
      <c r="K107" s="19"/>
      <c r="L107" s="19">
        <f>G107*7%+G107</f>
        <v>2985.3</v>
      </c>
      <c r="M107" s="478"/>
      <c r="N107" s="19"/>
    </row>
    <row r="108" spans="1:14">
      <c r="A108" s="19" t="s">
        <v>7515</v>
      </c>
      <c r="B108" s="30"/>
      <c r="J108" s="19"/>
      <c r="K108" s="19"/>
      <c r="L108" s="19"/>
      <c r="M108" s="19"/>
      <c r="N108" s="19"/>
    </row>
    <row r="109" spans="1:14">
      <c r="A109" s="19" t="s">
        <v>7515</v>
      </c>
      <c r="B109" s="30" t="s">
        <v>5908</v>
      </c>
      <c r="C109" s="30" t="s">
        <v>5910</v>
      </c>
      <c r="D109" s="30" t="s">
        <v>5909</v>
      </c>
      <c r="E109" s="30" t="s">
        <v>18</v>
      </c>
      <c r="F109" s="30" t="s">
        <v>5859</v>
      </c>
      <c r="G109" s="30">
        <v>4030</v>
      </c>
      <c r="H109" s="30"/>
      <c r="I109" s="294">
        <v>260</v>
      </c>
      <c r="J109" s="19"/>
      <c r="K109" s="19"/>
      <c r="L109" s="19">
        <f>G109*7%+G109</f>
        <v>4312.1000000000004</v>
      </c>
      <c r="M109" s="19">
        <f>I109*7%+I109</f>
        <v>278.2</v>
      </c>
      <c r="N109" s="19"/>
    </row>
    <row r="110" spans="1:14">
      <c r="A110" s="19" t="s">
        <v>7515</v>
      </c>
      <c r="B110" s="30" t="s">
        <v>5911</v>
      </c>
      <c r="C110" s="30" t="s">
        <v>5910</v>
      </c>
      <c r="D110" s="30" t="s">
        <v>5912</v>
      </c>
      <c r="E110" s="30" t="s">
        <v>18</v>
      </c>
      <c r="F110" s="30" t="s">
        <v>5859</v>
      </c>
      <c r="G110" s="30">
        <v>4650</v>
      </c>
      <c r="H110" s="30"/>
      <c r="I110" s="294">
        <v>300</v>
      </c>
      <c r="J110" s="19"/>
      <c r="K110" s="19"/>
      <c r="L110" s="19">
        <f>G110*7%+G110</f>
        <v>4975.5</v>
      </c>
      <c r="M110" s="19">
        <f>I110*7%+I110</f>
        <v>321</v>
      </c>
      <c r="N110" s="19"/>
    </row>
    <row r="111" spans="1:14">
      <c r="A111" s="19" t="s">
        <v>7515</v>
      </c>
      <c r="B111" s="30" t="s">
        <v>5913</v>
      </c>
      <c r="C111" s="30" t="s">
        <v>5915</v>
      </c>
      <c r="D111" s="30" t="s">
        <v>1275</v>
      </c>
      <c r="E111" s="30" t="s">
        <v>1892</v>
      </c>
      <c r="F111" s="30" t="s">
        <v>5916</v>
      </c>
      <c r="G111" s="30">
        <v>2520</v>
      </c>
      <c r="H111" s="30"/>
      <c r="I111" s="294">
        <v>221</v>
      </c>
      <c r="J111" s="19"/>
      <c r="K111" s="19">
        <v>84</v>
      </c>
      <c r="L111" s="19">
        <f>G111*7%+G111</f>
        <v>2696.4</v>
      </c>
      <c r="M111" s="19">
        <f>I111*7%+I111</f>
        <v>236.47</v>
      </c>
      <c r="N111" s="19">
        <f t="shared" si="4"/>
        <v>89.88</v>
      </c>
    </row>
    <row r="112" spans="1:14">
      <c r="A112" s="19" t="s">
        <v>7515</v>
      </c>
      <c r="B112" s="30"/>
      <c r="C112" s="30"/>
      <c r="D112" s="30"/>
      <c r="E112" s="30"/>
      <c r="F112" s="30"/>
      <c r="G112" s="30"/>
      <c r="H112" s="30"/>
      <c r="I112" s="294"/>
      <c r="J112" s="19"/>
      <c r="K112" s="19"/>
      <c r="L112" s="19"/>
      <c r="M112" s="19"/>
      <c r="N112" s="19"/>
    </row>
    <row r="113" spans="1:14">
      <c r="A113" s="19" t="s">
        <v>7515</v>
      </c>
      <c r="B113" s="30" t="s">
        <v>5913</v>
      </c>
      <c r="C113" s="30" t="s">
        <v>5921</v>
      </c>
      <c r="D113" s="30" t="s">
        <v>5920</v>
      </c>
      <c r="E113" s="30" t="s">
        <v>1892</v>
      </c>
      <c r="F113" s="30" t="s">
        <v>599</v>
      </c>
      <c r="G113" s="30">
        <v>3300</v>
      </c>
      <c r="H113" s="30"/>
      <c r="I113" s="294">
        <v>320</v>
      </c>
      <c r="J113" s="19"/>
      <c r="K113" s="19">
        <v>110</v>
      </c>
      <c r="L113" s="19">
        <f>G113*7%+G113</f>
        <v>3531</v>
      </c>
      <c r="M113" s="19">
        <f>I113*7%+I113</f>
        <v>342.4</v>
      </c>
      <c r="N113" s="19">
        <f t="shared" si="4"/>
        <v>117.7</v>
      </c>
    </row>
    <row r="114" spans="1:14">
      <c r="A114" s="19" t="s">
        <v>7515</v>
      </c>
      <c r="B114" s="30"/>
      <c r="C114" s="30"/>
      <c r="D114" s="30"/>
      <c r="E114" s="30"/>
      <c r="F114" s="30"/>
      <c r="G114" s="30"/>
      <c r="J114" s="19"/>
      <c r="K114" s="19"/>
      <c r="L114" s="19"/>
      <c r="M114" s="19"/>
      <c r="N114" s="19"/>
    </row>
    <row r="115" spans="1:14">
      <c r="A115" s="19" t="s">
        <v>7515</v>
      </c>
      <c r="B115" s="30" t="s">
        <v>5924</v>
      </c>
      <c r="C115" s="30" t="s">
        <v>5915</v>
      </c>
      <c r="D115" s="30" t="s">
        <v>5925</v>
      </c>
      <c r="E115" s="30" t="s">
        <v>1892</v>
      </c>
      <c r="F115" s="30" t="s">
        <v>5916</v>
      </c>
      <c r="G115" s="30">
        <v>2520</v>
      </c>
      <c r="H115" s="30"/>
      <c r="I115" s="294">
        <v>221</v>
      </c>
      <c r="J115" s="19"/>
      <c r="K115" s="19">
        <v>84</v>
      </c>
      <c r="L115" s="19">
        <f>G115*7%+G115</f>
        <v>2696.4</v>
      </c>
      <c r="M115" s="19">
        <f>I115*7%+I115</f>
        <v>236.47</v>
      </c>
      <c r="N115" s="19">
        <f t="shared" si="4"/>
        <v>89.88</v>
      </c>
    </row>
    <row r="116" spans="1:14">
      <c r="A116" s="19" t="s">
        <v>7515</v>
      </c>
      <c r="B116" s="30"/>
      <c r="C116" s="30"/>
      <c r="D116" s="30"/>
      <c r="E116" s="30"/>
      <c r="F116" s="30"/>
      <c r="G116" s="30"/>
      <c r="H116" s="30"/>
      <c r="I116" s="294"/>
      <c r="J116" s="19"/>
      <c r="K116" s="19"/>
      <c r="L116" s="19"/>
      <c r="M116" s="19"/>
      <c r="N116" s="19"/>
    </row>
    <row r="117" spans="1:14">
      <c r="A117" s="19" t="s">
        <v>7515</v>
      </c>
      <c r="B117" s="30" t="s">
        <v>5924</v>
      </c>
      <c r="C117" s="30" t="s">
        <v>5921</v>
      </c>
      <c r="D117" s="30" t="s">
        <v>5926</v>
      </c>
      <c r="E117" s="30" t="s">
        <v>1892</v>
      </c>
      <c r="F117" s="30" t="s">
        <v>599</v>
      </c>
      <c r="G117" s="30">
        <v>3300</v>
      </c>
      <c r="H117" s="30"/>
      <c r="I117" s="294">
        <v>320</v>
      </c>
      <c r="J117" s="19"/>
      <c r="K117" s="19">
        <v>110</v>
      </c>
      <c r="L117" s="19">
        <f>G117*7%+G117</f>
        <v>3531</v>
      </c>
      <c r="M117" s="19">
        <f>I117*7%+I117</f>
        <v>342.4</v>
      </c>
      <c r="N117" s="19">
        <f t="shared" si="4"/>
        <v>117.7</v>
      </c>
    </row>
    <row r="118" spans="1:14">
      <c r="A118" s="19" t="s">
        <v>7515</v>
      </c>
      <c r="B118" s="30"/>
      <c r="C118" s="30"/>
      <c r="D118" s="30"/>
      <c r="E118" s="30"/>
      <c r="F118" s="30"/>
      <c r="G118" s="30"/>
      <c r="H118" s="30"/>
      <c r="I118" s="294"/>
      <c r="J118" s="19"/>
      <c r="K118" s="19"/>
      <c r="L118" s="19"/>
      <c r="M118" s="19"/>
      <c r="N118" s="19"/>
    </row>
    <row r="119" spans="1:14">
      <c r="A119" s="19" t="s">
        <v>7515</v>
      </c>
      <c r="B119" s="30" t="s">
        <v>5927</v>
      </c>
      <c r="C119" s="30" t="s">
        <v>5930</v>
      </c>
      <c r="D119" s="30" t="s">
        <v>5929</v>
      </c>
      <c r="E119" s="30" t="s">
        <v>161</v>
      </c>
      <c r="F119" s="30" t="s">
        <v>5931</v>
      </c>
      <c r="G119" s="30">
        <v>3400</v>
      </c>
      <c r="H119" s="30"/>
      <c r="I119" s="294">
        <v>310</v>
      </c>
      <c r="J119" s="19"/>
      <c r="K119" s="19">
        <v>100</v>
      </c>
      <c r="L119" s="19">
        <f>G119*7%+G119</f>
        <v>3638</v>
      </c>
      <c r="M119" s="19">
        <f>I119*7%+I119</f>
        <v>331.7</v>
      </c>
      <c r="N119" s="19">
        <f t="shared" si="4"/>
        <v>107</v>
      </c>
    </row>
    <row r="120" spans="1:14">
      <c r="A120" s="19" t="s">
        <v>7515</v>
      </c>
      <c r="B120" s="30"/>
      <c r="C120" s="30"/>
      <c r="E120" s="30"/>
      <c r="F120" s="30"/>
      <c r="G120" s="30"/>
      <c r="H120" s="30"/>
      <c r="I120" s="294"/>
      <c r="J120" s="19"/>
      <c r="K120" s="19"/>
      <c r="L120" s="19"/>
      <c r="M120" s="19"/>
      <c r="N120" s="19"/>
    </row>
    <row r="121" spans="1:14">
      <c r="A121" s="19" t="s">
        <v>7515</v>
      </c>
      <c r="B121" s="30" t="s">
        <v>5934</v>
      </c>
      <c r="C121" s="30" t="s">
        <v>5930</v>
      </c>
      <c r="E121" s="30" t="s">
        <v>161</v>
      </c>
      <c r="F121" s="30" t="s">
        <v>5931</v>
      </c>
      <c r="G121" s="30">
        <v>3910</v>
      </c>
      <c r="H121" s="30"/>
      <c r="I121" s="294">
        <v>356</v>
      </c>
      <c r="J121" s="19"/>
      <c r="K121" s="19">
        <v>115</v>
      </c>
      <c r="L121" s="19">
        <f>G121*7%+G121</f>
        <v>4183.7</v>
      </c>
      <c r="M121" s="19">
        <f>I121*7%+I121</f>
        <v>380.92</v>
      </c>
      <c r="N121" s="19">
        <f t="shared" si="4"/>
        <v>123.05</v>
      </c>
    </row>
    <row r="122" spans="1:14">
      <c r="A122" s="19" t="s">
        <v>7515</v>
      </c>
      <c r="B122" s="30" t="s">
        <v>5827</v>
      </c>
      <c r="J122" s="19"/>
      <c r="K122" s="19"/>
      <c r="L122" s="19"/>
      <c r="M122" s="19"/>
      <c r="N122" s="19"/>
    </row>
    <row r="123" spans="1:14">
      <c r="A123" s="19" t="s">
        <v>7515</v>
      </c>
      <c r="B123" s="30" t="s">
        <v>5939</v>
      </c>
      <c r="C123" s="30" t="s">
        <v>5941</v>
      </c>
      <c r="D123" s="30" t="s">
        <v>5940</v>
      </c>
      <c r="E123" s="30" t="s">
        <v>28</v>
      </c>
      <c r="F123" s="30" t="s">
        <v>5903</v>
      </c>
      <c r="G123" s="30">
        <v>3270</v>
      </c>
      <c r="H123" s="30"/>
      <c r="I123" s="294">
        <v>225</v>
      </c>
      <c r="J123" s="19"/>
      <c r="K123" s="19"/>
      <c r="L123" s="19">
        <f>G123*7%+G123</f>
        <v>3498.9</v>
      </c>
      <c r="M123" s="19">
        <f>I123*7%+I123</f>
        <v>240.75</v>
      </c>
      <c r="N123" s="19"/>
    </row>
    <row r="124" spans="1:14">
      <c r="A124" s="19" t="s">
        <v>7515</v>
      </c>
      <c r="B124" s="30"/>
      <c r="C124" s="30"/>
      <c r="D124" s="30"/>
      <c r="E124" s="30"/>
      <c r="F124" s="30"/>
      <c r="G124" s="30"/>
      <c r="H124" s="30"/>
      <c r="I124" s="294"/>
      <c r="J124" s="19"/>
      <c r="K124" s="19"/>
      <c r="L124" s="19"/>
      <c r="M124" s="19"/>
      <c r="N124" s="19"/>
    </row>
    <row r="125" spans="1:14">
      <c r="A125" s="19" t="s">
        <v>7515</v>
      </c>
      <c r="B125" s="30" t="s">
        <v>5944</v>
      </c>
      <c r="C125" s="30" t="s">
        <v>5946</v>
      </c>
      <c r="D125" s="30" t="s">
        <v>5945</v>
      </c>
      <c r="E125" s="30" t="s">
        <v>4907</v>
      </c>
      <c r="F125" s="30" t="s">
        <v>5947</v>
      </c>
      <c r="G125" s="30">
        <v>3818</v>
      </c>
      <c r="H125" s="30"/>
      <c r="I125" s="294">
        <v>601</v>
      </c>
      <c r="J125" s="19"/>
      <c r="K125" s="19">
        <v>83</v>
      </c>
      <c r="L125" s="19">
        <f>G125*7%+G125</f>
        <v>4085.26</v>
      </c>
      <c r="M125" s="19">
        <f>I125*7%+I125</f>
        <v>643.07000000000005</v>
      </c>
      <c r="N125" s="19">
        <f t="shared" si="4"/>
        <v>88.81</v>
      </c>
    </row>
    <row r="126" spans="1:14">
      <c r="A126" s="19" t="s">
        <v>7515</v>
      </c>
      <c r="B126" s="30"/>
      <c r="C126" s="30"/>
      <c r="D126" s="30"/>
      <c r="E126" s="30"/>
      <c r="F126" s="30"/>
      <c r="G126" s="30"/>
      <c r="H126" s="30"/>
      <c r="I126" s="294"/>
      <c r="J126" s="19"/>
      <c r="K126" s="19"/>
      <c r="L126" s="19"/>
      <c r="M126" s="19"/>
      <c r="N126" s="19"/>
    </row>
    <row r="127" spans="1:14">
      <c r="A127" s="19" t="s">
        <v>7515</v>
      </c>
      <c r="B127" s="30"/>
      <c r="C127" s="30"/>
      <c r="D127" s="30"/>
      <c r="E127" s="30"/>
      <c r="F127" s="30"/>
      <c r="G127" s="30"/>
      <c r="H127" s="30"/>
      <c r="I127" s="294"/>
      <c r="J127" s="19"/>
      <c r="K127" s="19"/>
      <c r="L127" s="19"/>
      <c r="M127" s="19"/>
      <c r="N127" s="19"/>
    </row>
    <row r="128" spans="1:14">
      <c r="A128" s="19" t="s">
        <v>7515</v>
      </c>
      <c r="B128" s="30" t="s">
        <v>5951</v>
      </c>
      <c r="C128" s="30" t="s">
        <v>5952</v>
      </c>
      <c r="D128" s="30" t="s">
        <v>5945</v>
      </c>
      <c r="E128" s="30" t="s">
        <v>5953</v>
      </c>
      <c r="F128" s="30" t="s">
        <v>5954</v>
      </c>
      <c r="G128" s="30">
        <v>3840</v>
      </c>
      <c r="H128" s="30"/>
      <c r="I128" s="294">
        <v>673</v>
      </c>
      <c r="J128" s="19"/>
      <c r="K128" s="19">
        <v>80</v>
      </c>
      <c r="L128" s="19">
        <f>G128*7%+G128</f>
        <v>4108.8</v>
      </c>
      <c r="M128" s="19">
        <f>I128*7%+I128</f>
        <v>720.11</v>
      </c>
      <c r="N128" s="19">
        <f t="shared" si="4"/>
        <v>85.6</v>
      </c>
    </row>
    <row r="129" spans="1:14">
      <c r="A129" s="19" t="s">
        <v>7515</v>
      </c>
      <c r="B129" s="30"/>
      <c r="C129" s="30"/>
      <c r="D129" s="30"/>
      <c r="E129" s="30"/>
      <c r="F129" s="30"/>
      <c r="G129" s="30"/>
      <c r="H129" s="30"/>
      <c r="I129" s="294"/>
      <c r="J129" s="19"/>
      <c r="K129" s="19"/>
      <c r="L129" s="19"/>
      <c r="M129" s="19"/>
      <c r="N129" s="19"/>
    </row>
    <row r="130" spans="1:14">
      <c r="A130" s="19" t="s">
        <v>7515</v>
      </c>
      <c r="B130" s="30"/>
      <c r="C130" s="30"/>
      <c r="D130" s="30"/>
      <c r="E130" s="30"/>
      <c r="F130" s="30"/>
      <c r="G130" s="30"/>
      <c r="H130" s="30"/>
      <c r="I130" s="294"/>
      <c r="J130" s="19"/>
      <c r="K130" s="19"/>
      <c r="L130" s="19"/>
      <c r="M130" s="19"/>
      <c r="N130" s="19"/>
    </row>
    <row r="131" spans="1:14">
      <c r="A131" s="19" t="s">
        <v>7515</v>
      </c>
      <c r="B131" s="30" t="s">
        <v>5958</v>
      </c>
      <c r="C131" s="30" t="s">
        <v>5836</v>
      </c>
      <c r="D131" s="30" t="s">
        <v>5959</v>
      </c>
      <c r="E131" s="30" t="s">
        <v>2041</v>
      </c>
      <c r="F131" s="30" t="s">
        <v>5</v>
      </c>
      <c r="G131" s="30">
        <v>2320</v>
      </c>
      <c r="H131" s="192"/>
      <c r="I131" s="482">
        <v>216</v>
      </c>
      <c r="J131" s="192"/>
      <c r="K131" s="482">
        <v>145</v>
      </c>
      <c r="L131" s="19">
        <f>G131*7%+G131</f>
        <v>2482.4</v>
      </c>
      <c r="M131" s="478">
        <f>I131*7%+I131</f>
        <v>231.12</v>
      </c>
      <c r="N131" s="478">
        <f t="shared" si="4"/>
        <v>155.15</v>
      </c>
    </row>
    <row r="132" spans="1:14">
      <c r="A132" s="19" t="s">
        <v>7515</v>
      </c>
      <c r="B132" s="30"/>
      <c r="C132" s="30"/>
      <c r="D132" s="30"/>
      <c r="E132" s="30"/>
      <c r="F132" s="30"/>
      <c r="G132" s="30"/>
      <c r="I132" s="478"/>
      <c r="J132" s="19"/>
      <c r="K132" s="478"/>
      <c r="L132" s="19"/>
      <c r="M132" s="478"/>
      <c r="N132" s="478"/>
    </row>
    <row r="133" spans="1:14">
      <c r="A133" s="19" t="s">
        <v>7515</v>
      </c>
      <c r="B133" s="30" t="s">
        <v>5961</v>
      </c>
      <c r="C133" s="30" t="s">
        <v>5836</v>
      </c>
      <c r="D133" s="30" t="s">
        <v>5963</v>
      </c>
      <c r="E133" s="30" t="s">
        <v>2041</v>
      </c>
      <c r="F133" s="30" t="s">
        <v>5</v>
      </c>
      <c r="G133" s="30">
        <v>2320</v>
      </c>
      <c r="I133" s="478"/>
      <c r="J133" s="19"/>
      <c r="K133" s="478"/>
      <c r="L133" s="19">
        <f>G133*7%+G133</f>
        <v>2482.4</v>
      </c>
      <c r="M133" s="478"/>
      <c r="N133" s="478"/>
    </row>
    <row r="134" spans="1:14">
      <c r="A134" s="19" t="s">
        <v>7515</v>
      </c>
      <c r="B134" s="30"/>
      <c r="C134" s="30"/>
      <c r="D134" s="30"/>
      <c r="E134" s="30"/>
      <c r="F134" s="30"/>
      <c r="G134" s="30"/>
      <c r="H134" s="193"/>
      <c r="I134" s="502"/>
      <c r="J134" s="19"/>
      <c r="K134" s="478"/>
      <c r="L134" s="19"/>
      <c r="M134" s="478"/>
      <c r="N134" s="478"/>
    </row>
    <row r="135" spans="1:14">
      <c r="A135" s="19" t="s">
        <v>7515</v>
      </c>
      <c r="B135" s="30" t="s">
        <v>5965</v>
      </c>
      <c r="C135" s="30" t="s">
        <v>5967</v>
      </c>
      <c r="D135" s="30" t="s">
        <v>5966</v>
      </c>
      <c r="E135" s="30" t="s">
        <v>1873</v>
      </c>
      <c r="F135" s="30" t="s">
        <v>5</v>
      </c>
      <c r="G135" s="30">
        <v>2375</v>
      </c>
      <c r="J135" s="19"/>
      <c r="K135" s="294">
        <v>95</v>
      </c>
      <c r="L135" s="19">
        <f>G135*7%+G135</f>
        <v>2541.25</v>
      </c>
      <c r="M135" s="19"/>
      <c r="N135" s="19">
        <f t="shared" si="4"/>
        <v>101.65</v>
      </c>
    </row>
    <row r="136" spans="1:14">
      <c r="A136" s="19" t="s">
        <v>7515</v>
      </c>
      <c r="B136" s="30"/>
      <c r="C136" s="30"/>
      <c r="D136" s="30"/>
      <c r="E136" s="30"/>
      <c r="F136" s="30"/>
      <c r="G136" s="30"/>
      <c r="H136" s="30"/>
      <c r="I136" s="294"/>
      <c r="J136" s="19"/>
      <c r="K136" s="19"/>
      <c r="L136" s="19"/>
      <c r="M136" s="19"/>
      <c r="N136" s="19"/>
    </row>
    <row r="137" spans="1:14">
      <c r="A137" s="19" t="s">
        <v>7515</v>
      </c>
      <c r="B137" s="30" t="s">
        <v>5970</v>
      </c>
      <c r="C137" s="30" t="s">
        <v>5972</v>
      </c>
      <c r="D137" s="30" t="s">
        <v>5971</v>
      </c>
      <c r="E137" s="30" t="s">
        <v>598</v>
      </c>
      <c r="F137" s="30" t="s">
        <v>5</v>
      </c>
      <c r="G137" s="30">
        <v>3500</v>
      </c>
      <c r="H137" s="30"/>
      <c r="I137" s="294">
        <v>325</v>
      </c>
      <c r="J137" s="19"/>
      <c r="K137" s="19"/>
      <c r="L137" s="19">
        <f>G137*7%+G137</f>
        <v>3745</v>
      </c>
      <c r="M137" s="19">
        <f>I137*7%+I137</f>
        <v>347.75</v>
      </c>
      <c r="N137" s="19"/>
    </row>
    <row r="138" spans="1:14">
      <c r="A138" s="19" t="s">
        <v>7515</v>
      </c>
      <c r="B138" s="30"/>
      <c r="C138" s="30"/>
      <c r="D138" s="30"/>
      <c r="E138" s="30"/>
      <c r="F138" s="30"/>
      <c r="G138" s="30"/>
      <c r="H138" s="30"/>
      <c r="I138" s="294"/>
      <c r="J138" s="19"/>
      <c r="K138" s="19"/>
      <c r="L138" s="19"/>
      <c r="M138" s="19"/>
      <c r="N138" s="19"/>
    </row>
    <row r="139" spans="1:14">
      <c r="A139" s="19" t="s">
        <v>7515</v>
      </c>
      <c r="B139" s="30" t="s">
        <v>5975</v>
      </c>
      <c r="C139" s="30" t="s">
        <v>5977</v>
      </c>
      <c r="D139" s="30" t="s">
        <v>5976</v>
      </c>
      <c r="E139" s="30" t="s">
        <v>39</v>
      </c>
      <c r="F139" s="30" t="s">
        <v>3820</v>
      </c>
      <c r="G139" s="30">
        <v>2911</v>
      </c>
      <c r="H139" s="30"/>
      <c r="I139" s="294">
        <v>260</v>
      </c>
      <c r="J139" s="19"/>
      <c r="K139" s="19"/>
      <c r="L139" s="19">
        <f>G139*7%+G139</f>
        <v>3114.77</v>
      </c>
      <c r="M139" s="19">
        <f>I139*7%+I139</f>
        <v>278.2</v>
      </c>
      <c r="N139" s="19"/>
    </row>
    <row r="140" spans="1:14">
      <c r="A140" s="19" t="s">
        <v>7515</v>
      </c>
      <c r="B140" s="482" t="s">
        <v>5979</v>
      </c>
      <c r="C140" s="482" t="s">
        <v>5982</v>
      </c>
      <c r="D140" s="30" t="s">
        <v>5980</v>
      </c>
      <c r="E140" s="482" t="s">
        <v>302</v>
      </c>
      <c r="F140" s="482" t="s">
        <v>5983</v>
      </c>
      <c r="G140" s="482">
        <v>2204</v>
      </c>
      <c r="H140" s="192"/>
      <c r="I140" s="486">
        <v>230</v>
      </c>
      <c r="J140" s="19"/>
      <c r="K140" s="19"/>
      <c r="L140" s="478">
        <f>G140*7%+G140</f>
        <v>2358.2800000000002</v>
      </c>
      <c r="M140" s="478">
        <v>246.1</v>
      </c>
      <c r="N140" s="19"/>
    </row>
    <row r="141" spans="1:14">
      <c r="A141" s="19" t="s">
        <v>7515</v>
      </c>
      <c r="B141" s="502"/>
      <c r="C141" s="502"/>
      <c r="D141" s="30" t="s">
        <v>5981</v>
      </c>
      <c r="E141" s="502"/>
      <c r="F141" s="502"/>
      <c r="G141" s="502"/>
      <c r="H141" s="193"/>
      <c r="I141" s="488"/>
      <c r="J141" s="19"/>
      <c r="K141" s="19"/>
      <c r="L141" s="478"/>
      <c r="M141" s="478"/>
      <c r="N141" s="19"/>
    </row>
    <row r="142" spans="1:14">
      <c r="A142" s="19" t="s">
        <v>7515</v>
      </c>
      <c r="B142" s="30"/>
      <c r="C142" s="30"/>
      <c r="D142" s="30"/>
      <c r="E142" s="30"/>
      <c r="F142" s="30"/>
      <c r="G142" s="30"/>
      <c r="H142" s="30"/>
      <c r="I142" s="294"/>
      <c r="J142" s="19"/>
      <c r="K142" s="19"/>
      <c r="L142" s="19"/>
      <c r="M142" s="19"/>
      <c r="N142" s="19"/>
    </row>
    <row r="143" spans="1:14">
      <c r="A143" s="19" t="s">
        <v>7515</v>
      </c>
      <c r="B143" s="30" t="s">
        <v>5985</v>
      </c>
      <c r="C143" s="30" t="s">
        <v>5858</v>
      </c>
      <c r="D143" s="30" t="s">
        <v>5986</v>
      </c>
      <c r="E143" s="30" t="s">
        <v>28</v>
      </c>
      <c r="F143" s="30" t="s">
        <v>5859</v>
      </c>
      <c r="G143" s="30">
        <v>4650</v>
      </c>
      <c r="H143" s="30"/>
      <c r="I143" s="294">
        <v>300</v>
      </c>
      <c r="J143" s="19"/>
      <c r="K143" s="19"/>
      <c r="L143" s="19">
        <f>G143*7%+G143</f>
        <v>4975.5</v>
      </c>
      <c r="M143" s="19">
        <f>I143*7%+I143</f>
        <v>321</v>
      </c>
      <c r="N143" s="19"/>
    </row>
    <row r="144" spans="1:14">
      <c r="A144" s="19" t="s">
        <v>7515</v>
      </c>
      <c r="B144" s="30"/>
      <c r="C144" s="30"/>
      <c r="D144" s="30"/>
      <c r="E144" s="30"/>
      <c r="F144" s="30"/>
      <c r="G144" s="30"/>
      <c r="H144" s="30"/>
      <c r="I144" s="294"/>
      <c r="J144" s="19"/>
      <c r="K144" s="19"/>
      <c r="L144" s="19"/>
      <c r="M144" s="19"/>
      <c r="N144" s="19"/>
    </row>
    <row r="145" spans="1:14">
      <c r="A145" s="19" t="s">
        <v>7515</v>
      </c>
      <c r="B145" s="30" t="s">
        <v>5987</v>
      </c>
      <c r="C145" s="482" t="s">
        <v>5990</v>
      </c>
      <c r="D145" s="30" t="s">
        <v>5988</v>
      </c>
      <c r="E145" s="482" t="s">
        <v>1873</v>
      </c>
      <c r="F145" s="482" t="s">
        <v>3820</v>
      </c>
      <c r="G145" s="482">
        <v>3694</v>
      </c>
      <c r="H145" s="192"/>
      <c r="I145" s="486">
        <v>330</v>
      </c>
      <c r="J145" s="19"/>
      <c r="K145" s="19"/>
      <c r="L145" s="478">
        <f>G145*7%+G145</f>
        <v>3952.58</v>
      </c>
      <c r="M145" s="478">
        <f>I145*7%+I145</f>
        <v>353.1</v>
      </c>
      <c r="N145" s="19"/>
    </row>
    <row r="146" spans="1:14">
      <c r="A146" s="19" t="s">
        <v>7515</v>
      </c>
      <c r="B146" s="30"/>
      <c r="C146" s="478"/>
      <c r="D146" s="30"/>
      <c r="E146" s="478"/>
      <c r="F146" s="478"/>
      <c r="G146" s="478"/>
      <c r="I146" s="487"/>
      <c r="J146" s="19"/>
      <c r="K146" s="19"/>
      <c r="L146" s="478"/>
      <c r="M146" s="478"/>
      <c r="N146" s="19"/>
    </row>
    <row r="147" spans="1:14">
      <c r="A147" s="19" t="s">
        <v>7515</v>
      </c>
      <c r="B147" s="30" t="s">
        <v>5989</v>
      </c>
      <c r="C147" s="502"/>
      <c r="D147" s="30" t="s">
        <v>5988</v>
      </c>
      <c r="E147" s="502"/>
      <c r="F147" s="502"/>
      <c r="G147" s="502"/>
      <c r="H147" s="193"/>
      <c r="I147" s="488"/>
      <c r="J147" s="19"/>
      <c r="K147" s="19"/>
      <c r="L147" s="478"/>
      <c r="M147" s="478"/>
      <c r="N147" s="19"/>
    </row>
    <row r="148" spans="1:14">
      <c r="A148" s="19" t="s">
        <v>7515</v>
      </c>
      <c r="B148" s="30"/>
      <c r="J148" s="19"/>
      <c r="K148" s="19"/>
      <c r="L148" s="19"/>
      <c r="M148" s="19"/>
      <c r="N148" s="19"/>
    </row>
    <row r="149" spans="1:14">
      <c r="A149" s="19" t="s">
        <v>7515</v>
      </c>
      <c r="B149" s="30" t="s">
        <v>5993</v>
      </c>
      <c r="C149" s="30" t="s">
        <v>5995</v>
      </c>
      <c r="D149" s="30" t="s">
        <v>5994</v>
      </c>
      <c r="E149" s="30" t="s">
        <v>39</v>
      </c>
      <c r="F149" s="30" t="s">
        <v>5842</v>
      </c>
      <c r="G149" s="30">
        <v>2790</v>
      </c>
      <c r="H149" s="30"/>
      <c r="I149" s="294">
        <v>240</v>
      </c>
      <c r="J149" s="19"/>
      <c r="K149" s="19"/>
      <c r="L149" s="19">
        <f>G149*7%+G149</f>
        <v>2985.3</v>
      </c>
      <c r="M149" s="19">
        <f>I149*7%+I149</f>
        <v>256.8</v>
      </c>
      <c r="N149" s="19"/>
    </row>
    <row r="150" spans="1:14">
      <c r="A150" s="19" t="s">
        <v>7515</v>
      </c>
      <c r="B150" s="30" t="s">
        <v>5997</v>
      </c>
      <c r="C150" s="30" t="s">
        <v>5967</v>
      </c>
      <c r="D150" s="30"/>
      <c r="E150" s="30" t="s">
        <v>1873</v>
      </c>
      <c r="F150" s="30" t="s">
        <v>5</v>
      </c>
      <c r="G150" s="30">
        <v>2875</v>
      </c>
      <c r="J150" s="19"/>
      <c r="K150" s="294">
        <v>115</v>
      </c>
      <c r="L150" s="19">
        <f>G150*7%+G150</f>
        <v>3076.25</v>
      </c>
      <c r="M150" s="19"/>
      <c r="N150" s="19">
        <f t="shared" ref="N150:N196" si="5">K150*7%+K150</f>
        <v>123.05</v>
      </c>
    </row>
    <row r="151" spans="1:14">
      <c r="A151" s="19" t="s">
        <v>7515</v>
      </c>
      <c r="B151" s="30" t="s">
        <v>5999</v>
      </c>
      <c r="C151" s="30" t="s">
        <v>5946</v>
      </c>
      <c r="D151" s="30"/>
      <c r="E151" s="30" t="s">
        <v>193</v>
      </c>
      <c r="F151" s="30" t="s">
        <v>2075</v>
      </c>
      <c r="G151" s="30">
        <v>2090</v>
      </c>
      <c r="J151" s="19"/>
      <c r="K151" s="294">
        <v>95</v>
      </c>
      <c r="L151" s="19">
        <f>G151*7%+G151</f>
        <v>2236.3000000000002</v>
      </c>
      <c r="M151" s="19"/>
      <c r="N151" s="19">
        <f t="shared" si="5"/>
        <v>101.65</v>
      </c>
    </row>
    <row r="152" spans="1:14">
      <c r="A152" s="19" t="s">
        <v>7515</v>
      </c>
      <c r="B152" s="30" t="s">
        <v>6001</v>
      </c>
      <c r="C152" s="30" t="s">
        <v>6003</v>
      </c>
      <c r="D152" s="30" t="s">
        <v>6002</v>
      </c>
      <c r="E152" s="30" t="s">
        <v>628</v>
      </c>
      <c r="F152" s="30" t="s">
        <v>18</v>
      </c>
      <c r="G152" s="30">
        <v>5382</v>
      </c>
      <c r="H152" s="30"/>
      <c r="I152" s="294">
        <v>250</v>
      </c>
      <c r="J152" s="19"/>
      <c r="K152" s="19"/>
      <c r="L152" s="19">
        <f>G152*7%+G152</f>
        <v>5758.74</v>
      </c>
      <c r="M152" s="19">
        <f>I152*7%+I152</f>
        <v>267.5</v>
      </c>
      <c r="N152" s="19"/>
    </row>
    <row r="153" spans="1:14">
      <c r="A153" s="19" t="s">
        <v>7515</v>
      </c>
      <c r="B153" s="30" t="s">
        <v>6006</v>
      </c>
      <c r="C153" s="30" t="s">
        <v>5841</v>
      </c>
      <c r="D153" s="30" t="s">
        <v>6007</v>
      </c>
      <c r="E153" s="30" t="s">
        <v>662</v>
      </c>
      <c r="F153" s="30" t="s">
        <v>5903</v>
      </c>
      <c r="G153" s="30">
        <v>3633</v>
      </c>
      <c r="H153" s="30"/>
      <c r="I153" s="294">
        <v>250</v>
      </c>
      <c r="J153" s="19"/>
      <c r="K153" s="19"/>
      <c r="L153" s="19">
        <f>G153*7%+G153</f>
        <v>3887.31</v>
      </c>
      <c r="M153" s="19">
        <f>I153*7%+I153</f>
        <v>267.5</v>
      </c>
      <c r="N153" s="19"/>
    </row>
    <row r="154" spans="1:14">
      <c r="A154" s="19" t="s">
        <v>7515</v>
      </c>
      <c r="B154" s="30"/>
      <c r="C154" s="30"/>
      <c r="D154" s="30"/>
      <c r="E154" s="30"/>
      <c r="F154" s="30"/>
      <c r="G154" s="30"/>
      <c r="J154" s="19"/>
      <c r="K154" s="19"/>
      <c r="L154" s="19"/>
      <c r="M154" s="19"/>
      <c r="N154" s="19"/>
    </row>
    <row r="155" spans="1:14">
      <c r="A155" s="19" t="s">
        <v>7515</v>
      </c>
      <c r="B155" s="30" t="s">
        <v>6009</v>
      </c>
      <c r="C155" s="30" t="s">
        <v>5841</v>
      </c>
      <c r="D155" s="30" t="s">
        <v>6007</v>
      </c>
      <c r="E155" s="30" t="s">
        <v>39</v>
      </c>
      <c r="F155" s="30" t="s">
        <v>5842</v>
      </c>
      <c r="G155" s="30">
        <v>2906</v>
      </c>
      <c r="H155" s="30"/>
      <c r="I155" s="294">
        <v>250</v>
      </c>
      <c r="J155" s="19"/>
      <c r="K155" s="19"/>
      <c r="L155" s="19">
        <f>G155*7%+G155</f>
        <v>3109.42</v>
      </c>
      <c r="M155" s="19">
        <f>I155*7%+I155</f>
        <v>267.5</v>
      </c>
      <c r="N155" s="19"/>
    </row>
    <row r="156" spans="1:14">
      <c r="A156" s="19" t="s">
        <v>7515</v>
      </c>
      <c r="B156" s="30"/>
      <c r="C156" s="30"/>
      <c r="D156" s="30"/>
      <c r="E156" s="30"/>
      <c r="F156" s="30"/>
      <c r="G156" s="30"/>
      <c r="H156" s="30"/>
      <c r="I156" s="294"/>
      <c r="J156" s="19"/>
      <c r="K156" s="19"/>
      <c r="L156" s="19"/>
      <c r="M156" s="19"/>
      <c r="N156" s="19"/>
    </row>
    <row r="157" spans="1:14">
      <c r="A157" s="19" t="s">
        <v>7515</v>
      </c>
      <c r="B157" s="30" t="s">
        <v>6011</v>
      </c>
      <c r="C157" s="30" t="s">
        <v>5898</v>
      </c>
      <c r="D157" s="30" t="s">
        <v>6012</v>
      </c>
      <c r="E157" s="30" t="s">
        <v>261</v>
      </c>
      <c r="F157" s="30" t="s">
        <v>3811</v>
      </c>
      <c r="G157" s="30">
        <v>3390</v>
      </c>
      <c r="H157" s="30"/>
      <c r="I157" s="294">
        <v>350</v>
      </c>
      <c r="J157" s="19"/>
      <c r="K157" s="19"/>
      <c r="L157" s="19">
        <f>G157*7%+G157</f>
        <v>3627.3</v>
      </c>
      <c r="M157" s="19">
        <f>I157*7%+I157</f>
        <v>374.5</v>
      </c>
      <c r="N157" s="19"/>
    </row>
    <row r="158" spans="1:14">
      <c r="A158" s="19" t="s">
        <v>7515</v>
      </c>
      <c r="B158" s="30"/>
      <c r="C158" s="30"/>
      <c r="D158" s="30"/>
      <c r="E158" s="30"/>
      <c r="F158" s="30"/>
      <c r="G158" s="30"/>
      <c r="H158" s="30"/>
      <c r="I158" s="294"/>
      <c r="J158" s="19"/>
      <c r="K158" s="19"/>
      <c r="L158" s="19"/>
      <c r="M158" s="19"/>
      <c r="N158" s="19"/>
    </row>
    <row r="159" spans="1:14">
      <c r="A159" s="19" t="s">
        <v>7515</v>
      </c>
      <c r="B159" s="482" t="s">
        <v>6014</v>
      </c>
      <c r="C159" s="482" t="s">
        <v>5921</v>
      </c>
      <c r="D159" s="30" t="s">
        <v>6015</v>
      </c>
      <c r="E159" s="482" t="s">
        <v>1892</v>
      </c>
      <c r="F159" s="482" t="s">
        <v>599</v>
      </c>
      <c r="G159" s="482">
        <v>3300</v>
      </c>
      <c r="H159" s="192"/>
      <c r="I159" s="486">
        <v>320</v>
      </c>
      <c r="J159" s="19"/>
      <c r="K159" s="19">
        <v>110</v>
      </c>
      <c r="L159" s="478">
        <f>G159*7%+G159</f>
        <v>3531</v>
      </c>
      <c r="M159" s="478">
        <f>I159*7%+I159</f>
        <v>342.4</v>
      </c>
      <c r="N159" s="19">
        <f t="shared" si="5"/>
        <v>117.7</v>
      </c>
    </row>
    <row r="160" spans="1:14">
      <c r="A160" s="19" t="s">
        <v>7515</v>
      </c>
      <c r="B160" s="502"/>
      <c r="C160" s="502"/>
      <c r="D160" s="30" t="s">
        <v>6016</v>
      </c>
      <c r="E160" s="502"/>
      <c r="F160" s="502"/>
      <c r="G160" s="502"/>
      <c r="H160" s="193"/>
      <c r="I160" s="488"/>
      <c r="J160" s="19"/>
      <c r="K160" s="19"/>
      <c r="L160" s="478"/>
      <c r="M160" s="478"/>
      <c r="N160" s="19"/>
    </row>
    <row r="161" spans="1:14">
      <c r="A161" s="19" t="s">
        <v>7515</v>
      </c>
      <c r="B161" s="30"/>
      <c r="C161" s="30"/>
      <c r="D161" s="30"/>
      <c r="E161" s="30"/>
      <c r="F161" s="30"/>
      <c r="G161" s="30"/>
      <c r="H161" s="30"/>
      <c r="I161" s="294">
        <v>223</v>
      </c>
      <c r="J161" s="19"/>
      <c r="K161" s="19"/>
      <c r="L161" s="19"/>
      <c r="M161" s="19">
        <f>I161*7%+I161</f>
        <v>238.61</v>
      </c>
      <c r="N161" s="19"/>
    </row>
    <row r="162" spans="1:14">
      <c r="A162" s="19" t="s">
        <v>7515</v>
      </c>
      <c r="B162" s="30" t="s">
        <v>6014</v>
      </c>
      <c r="C162" s="30" t="s">
        <v>6018</v>
      </c>
      <c r="D162" s="30" t="s">
        <v>6017</v>
      </c>
      <c r="E162" s="30" t="s">
        <v>5953</v>
      </c>
      <c r="F162" s="30" t="s">
        <v>6019</v>
      </c>
      <c r="G162" s="30">
        <v>3024</v>
      </c>
      <c r="H162" s="30"/>
      <c r="I162" s="294">
        <v>223</v>
      </c>
      <c r="J162" s="19"/>
      <c r="K162" s="19">
        <v>63</v>
      </c>
      <c r="L162" s="19">
        <f>G162*7%+G162</f>
        <v>3235.68</v>
      </c>
      <c r="M162" s="19">
        <f>I162*7%+I162</f>
        <v>238.61</v>
      </c>
      <c r="N162" s="19">
        <f t="shared" si="5"/>
        <v>67.41</v>
      </c>
    </row>
    <row r="163" spans="1:14">
      <c r="A163" s="19" t="s">
        <v>7515</v>
      </c>
      <c r="B163" s="30"/>
      <c r="C163" s="30"/>
      <c r="D163" s="30"/>
      <c r="E163" s="30"/>
      <c r="F163" s="30"/>
      <c r="G163" s="30"/>
      <c r="H163" s="30"/>
      <c r="I163" s="294"/>
      <c r="J163" s="19"/>
      <c r="K163" s="19"/>
      <c r="L163" s="19"/>
      <c r="M163" s="19"/>
      <c r="N163" s="19"/>
    </row>
    <row r="164" spans="1:14">
      <c r="A164" s="19" t="s">
        <v>7515</v>
      </c>
      <c r="B164" s="30" t="s">
        <v>6022</v>
      </c>
      <c r="C164" s="30" t="s">
        <v>5977</v>
      </c>
      <c r="D164" s="30" t="s">
        <v>5976</v>
      </c>
      <c r="E164" s="30" t="s">
        <v>39</v>
      </c>
      <c r="F164" s="30" t="s">
        <v>618</v>
      </c>
      <c r="G164" s="30">
        <v>3275</v>
      </c>
      <c r="H164" s="30"/>
      <c r="I164" s="294">
        <v>260</v>
      </c>
      <c r="J164" s="19"/>
      <c r="K164" s="19"/>
      <c r="L164" s="19">
        <f>G164*7%+G164</f>
        <v>3504.25</v>
      </c>
      <c r="M164" s="19">
        <f>I164*7%+I164</f>
        <v>278.2</v>
      </c>
      <c r="N164" s="19"/>
    </row>
    <row r="165" spans="1:14">
      <c r="A165" s="19" t="s">
        <v>7515</v>
      </c>
      <c r="B165" s="30"/>
      <c r="C165" s="30"/>
      <c r="D165" s="30"/>
      <c r="E165" s="30"/>
      <c r="F165" s="30"/>
      <c r="G165" s="30"/>
      <c r="H165" s="30"/>
      <c r="I165" s="294"/>
      <c r="J165" s="19"/>
      <c r="K165" s="19"/>
      <c r="L165" s="19"/>
      <c r="M165" s="19"/>
      <c r="N165" s="19"/>
    </row>
    <row r="166" spans="1:14">
      <c r="A166" s="19" t="s">
        <v>7515</v>
      </c>
      <c r="B166" s="30" t="s">
        <v>6024</v>
      </c>
      <c r="C166" s="30" t="s">
        <v>6026</v>
      </c>
      <c r="D166" s="30" t="s">
        <v>6025</v>
      </c>
      <c r="E166" s="30" t="s">
        <v>28</v>
      </c>
      <c r="F166" s="30" t="s">
        <v>3820</v>
      </c>
      <c r="G166" s="30">
        <v>2015</v>
      </c>
      <c r="H166" s="192"/>
      <c r="I166" s="486">
        <v>180</v>
      </c>
      <c r="J166" s="19"/>
      <c r="K166" s="19"/>
      <c r="L166" s="19">
        <f>G166*7%+G166</f>
        <v>2156.0500000000002</v>
      </c>
      <c r="M166" s="478">
        <f>I166*7%+I166</f>
        <v>192.6</v>
      </c>
      <c r="N166" s="19"/>
    </row>
    <row r="167" spans="1:14">
      <c r="A167" s="19" t="s">
        <v>7515</v>
      </c>
      <c r="B167" s="30"/>
      <c r="C167" s="30"/>
      <c r="D167" s="30"/>
      <c r="E167" s="30"/>
      <c r="F167" s="30"/>
      <c r="G167" s="30"/>
      <c r="I167" s="487"/>
      <c r="J167" s="19"/>
      <c r="K167" s="19"/>
      <c r="L167" s="19"/>
      <c r="M167" s="478"/>
      <c r="N167" s="19"/>
    </row>
    <row r="168" spans="1:14">
      <c r="A168" s="19" t="s">
        <v>7515</v>
      </c>
      <c r="B168" s="30"/>
      <c r="C168" s="30" t="s">
        <v>6028</v>
      </c>
      <c r="D168" s="30" t="s">
        <v>5105</v>
      </c>
      <c r="E168" s="30" t="s">
        <v>28</v>
      </c>
      <c r="F168" s="30" t="s">
        <v>5</v>
      </c>
      <c r="G168" s="30">
        <v>1938</v>
      </c>
      <c r="I168" s="487"/>
      <c r="J168" s="19"/>
      <c r="K168" s="19"/>
      <c r="L168" s="19">
        <f>G168*7%+G168</f>
        <v>2073.66</v>
      </c>
      <c r="M168" s="478"/>
      <c r="N168" s="19"/>
    </row>
    <row r="169" spans="1:14">
      <c r="A169" s="19" t="s">
        <v>7515</v>
      </c>
      <c r="B169" s="30"/>
      <c r="C169" s="30"/>
      <c r="D169" s="30"/>
      <c r="E169" s="30"/>
      <c r="F169" s="30"/>
      <c r="G169" s="30"/>
      <c r="H169" s="193"/>
      <c r="I169" s="488"/>
      <c r="J169" s="19"/>
      <c r="K169" s="19"/>
      <c r="L169" s="19"/>
      <c r="M169" s="478"/>
      <c r="N169" s="19"/>
    </row>
    <row r="170" spans="1:14">
      <c r="A170" s="19" t="s">
        <v>7515</v>
      </c>
      <c r="B170" s="30" t="s">
        <v>6029</v>
      </c>
      <c r="C170" s="30" t="s">
        <v>5858</v>
      </c>
      <c r="D170" s="30" t="s">
        <v>6030</v>
      </c>
      <c r="E170" s="30" t="s">
        <v>28</v>
      </c>
      <c r="F170" s="30" t="s">
        <v>5859</v>
      </c>
      <c r="G170" s="30">
        <v>4030</v>
      </c>
      <c r="H170" s="192"/>
      <c r="I170" s="486">
        <v>260</v>
      </c>
      <c r="J170" s="19"/>
      <c r="K170" s="19"/>
      <c r="L170" s="19">
        <f>G170*7%+G170</f>
        <v>4312.1000000000004</v>
      </c>
      <c r="M170" s="478">
        <f>I170*7%+I170</f>
        <v>278.2</v>
      </c>
      <c r="N170" s="19"/>
    </row>
    <row r="171" spans="1:14">
      <c r="A171" s="19" t="s">
        <v>7515</v>
      </c>
      <c r="B171" s="30"/>
      <c r="C171" s="30"/>
      <c r="D171" s="30"/>
      <c r="E171" s="30"/>
      <c r="F171" s="30"/>
      <c r="G171" s="30"/>
      <c r="I171" s="487"/>
      <c r="J171" s="19"/>
      <c r="K171" s="19"/>
      <c r="L171" s="19"/>
      <c r="M171" s="478"/>
      <c r="N171" s="19"/>
    </row>
    <row r="172" spans="1:14">
      <c r="A172" s="19" t="s">
        <v>7515</v>
      </c>
      <c r="B172" s="30" t="s">
        <v>6031</v>
      </c>
      <c r="C172" s="30" t="s">
        <v>5858</v>
      </c>
      <c r="D172" s="30" t="s">
        <v>6030</v>
      </c>
      <c r="E172" s="30" t="s">
        <v>28</v>
      </c>
      <c r="F172" s="30" t="s">
        <v>5859</v>
      </c>
      <c r="G172" s="30">
        <v>4030</v>
      </c>
      <c r="I172" s="487"/>
      <c r="J172" s="19"/>
      <c r="K172" s="19"/>
      <c r="L172" s="19">
        <f>G172*7%+G172</f>
        <v>4312.1000000000004</v>
      </c>
      <c r="M172" s="478"/>
      <c r="N172" s="19"/>
    </row>
    <row r="173" spans="1:14">
      <c r="A173" s="19" t="s">
        <v>7515</v>
      </c>
      <c r="B173" s="30"/>
      <c r="C173" s="30"/>
      <c r="D173" s="30"/>
      <c r="E173" s="30"/>
      <c r="F173" s="30"/>
      <c r="G173" s="30"/>
      <c r="H173" s="193"/>
      <c r="I173" s="488"/>
      <c r="J173" s="19"/>
      <c r="K173" s="19"/>
      <c r="L173" s="19"/>
      <c r="M173" s="478"/>
      <c r="N173" s="19"/>
    </row>
    <row r="174" spans="1:14">
      <c r="A174" s="19" t="s">
        <v>7515</v>
      </c>
      <c r="B174" s="30" t="s">
        <v>6032</v>
      </c>
      <c r="C174" s="30" t="s">
        <v>6034</v>
      </c>
      <c r="D174" s="30" t="s">
        <v>6033</v>
      </c>
      <c r="E174" s="30" t="s">
        <v>261</v>
      </c>
      <c r="F174" s="30" t="s">
        <v>6035</v>
      </c>
      <c r="G174" s="30">
        <v>1920</v>
      </c>
      <c r="H174" s="30"/>
      <c r="I174" s="294">
        <v>405</v>
      </c>
      <c r="J174" s="19"/>
      <c r="K174" s="19">
        <v>96</v>
      </c>
      <c r="L174" s="19">
        <f>G174*7%+G174</f>
        <v>2054.4</v>
      </c>
      <c r="M174" s="19">
        <f>I174*7%+I174</f>
        <v>433.35</v>
      </c>
      <c r="N174" s="19">
        <f t="shared" si="5"/>
        <v>102.72</v>
      </c>
    </row>
    <row r="175" spans="1:14">
      <c r="A175" s="19" t="s">
        <v>7515</v>
      </c>
      <c r="B175" s="30" t="s">
        <v>5827</v>
      </c>
      <c r="D175" s="30"/>
      <c r="J175" s="19"/>
      <c r="K175" s="19"/>
      <c r="L175" s="19"/>
      <c r="M175" s="19"/>
      <c r="N175" s="19"/>
    </row>
    <row r="176" spans="1:14">
      <c r="A176" s="19" t="s">
        <v>7515</v>
      </c>
      <c r="B176" s="30" t="s">
        <v>6038</v>
      </c>
      <c r="C176" s="30" t="s">
        <v>5858</v>
      </c>
      <c r="D176" s="30" t="s">
        <v>6039</v>
      </c>
      <c r="E176" s="30" t="s">
        <v>662</v>
      </c>
      <c r="F176" s="30" t="s">
        <v>6040</v>
      </c>
      <c r="G176" s="30">
        <v>6717</v>
      </c>
      <c r="H176" s="30"/>
      <c r="I176" s="30">
        <v>260</v>
      </c>
      <c r="J176" s="19"/>
      <c r="K176" s="19"/>
      <c r="L176" s="19">
        <f>G176*7%+G176</f>
        <v>7187.1900000000005</v>
      </c>
      <c r="M176" s="19">
        <f>I176*7%+I176</f>
        <v>278.2</v>
      </c>
      <c r="N176" s="19"/>
    </row>
    <row r="177" spans="1:14">
      <c r="A177" s="19" t="s">
        <v>7515</v>
      </c>
      <c r="B177" s="30"/>
      <c r="C177" s="30" t="s">
        <v>5858</v>
      </c>
      <c r="D177" s="30" t="s">
        <v>6042</v>
      </c>
      <c r="E177" s="30" t="s">
        <v>39</v>
      </c>
      <c r="F177" s="30" t="s">
        <v>6043</v>
      </c>
      <c r="G177" s="30">
        <v>5786</v>
      </c>
      <c r="H177" s="30"/>
      <c r="I177" s="30">
        <v>280</v>
      </c>
      <c r="J177" s="19"/>
      <c r="K177" s="19"/>
      <c r="L177" s="19">
        <f>G177*7%+G177</f>
        <v>6191.02</v>
      </c>
      <c r="M177" s="19">
        <f>I177*7%+I177</f>
        <v>299.60000000000002</v>
      </c>
      <c r="N177" s="19"/>
    </row>
    <row r="178" spans="1:14">
      <c r="A178" s="19" t="s">
        <v>7515</v>
      </c>
      <c r="B178" s="30"/>
      <c r="C178" s="30" t="s">
        <v>5858</v>
      </c>
      <c r="D178" s="30" t="s">
        <v>6046</v>
      </c>
      <c r="E178" s="30" t="s">
        <v>662</v>
      </c>
      <c r="F178" s="30" t="s">
        <v>6040</v>
      </c>
      <c r="G178" s="30">
        <v>7233</v>
      </c>
      <c r="H178" s="30"/>
      <c r="I178" s="30">
        <v>280</v>
      </c>
      <c r="J178" s="19"/>
      <c r="K178" s="19"/>
      <c r="L178" s="19">
        <f>G178*7%+G178</f>
        <v>7739.31</v>
      </c>
      <c r="M178" s="19">
        <f>I178*7%+I178</f>
        <v>299.60000000000002</v>
      </c>
      <c r="N178" s="19"/>
    </row>
    <row r="179" spans="1:14">
      <c r="A179" s="19" t="s">
        <v>7515</v>
      </c>
      <c r="B179" s="30"/>
      <c r="C179" s="30"/>
      <c r="D179" s="30"/>
      <c r="E179" s="30"/>
      <c r="F179" s="30"/>
      <c r="G179" s="30"/>
      <c r="H179" s="30"/>
      <c r="I179" s="30"/>
      <c r="J179" s="19"/>
      <c r="K179" s="19"/>
      <c r="L179" s="19"/>
      <c r="M179" s="19"/>
      <c r="N179" s="19"/>
    </row>
    <row r="180" spans="1:14">
      <c r="A180" s="19" t="s">
        <v>7515</v>
      </c>
      <c r="B180" s="30" t="s">
        <v>6048</v>
      </c>
      <c r="C180" s="30" t="s">
        <v>5995</v>
      </c>
      <c r="D180" s="30" t="s">
        <v>6049</v>
      </c>
      <c r="E180" s="30" t="s">
        <v>39</v>
      </c>
      <c r="F180" s="30" t="s">
        <v>5842</v>
      </c>
      <c r="G180" s="30">
        <v>2790</v>
      </c>
      <c r="H180" s="30"/>
      <c r="I180" s="30">
        <v>240</v>
      </c>
      <c r="J180" s="19"/>
      <c r="K180" s="19"/>
      <c r="L180" s="19">
        <f>G180*7%+G180</f>
        <v>2985.3</v>
      </c>
      <c r="M180" s="19">
        <f>I180*7%+I180</f>
        <v>256.8</v>
      </c>
      <c r="N180" s="19"/>
    </row>
    <row r="181" spans="1:14">
      <c r="A181" s="19" t="s">
        <v>7515</v>
      </c>
      <c r="B181" s="30"/>
      <c r="C181" s="30"/>
      <c r="D181" s="30"/>
      <c r="E181" s="30"/>
      <c r="F181" s="30"/>
      <c r="G181" s="30"/>
      <c r="H181" s="30"/>
      <c r="I181" s="30"/>
      <c r="J181" s="19"/>
      <c r="K181" s="19"/>
      <c r="L181" s="19"/>
      <c r="M181" s="19"/>
      <c r="N181" s="19"/>
    </row>
    <row r="182" spans="1:14">
      <c r="A182" s="19" t="s">
        <v>7515</v>
      </c>
      <c r="B182" s="30" t="s">
        <v>6050</v>
      </c>
      <c r="C182" s="30" t="s">
        <v>6052</v>
      </c>
      <c r="D182" s="30" t="s">
        <v>6051</v>
      </c>
      <c r="E182" s="30" t="s">
        <v>628</v>
      </c>
      <c r="F182" s="30" t="s">
        <v>6053</v>
      </c>
      <c r="G182" s="30">
        <v>4521</v>
      </c>
      <c r="H182" s="30"/>
      <c r="I182" s="30">
        <v>350</v>
      </c>
      <c r="J182" s="19"/>
      <c r="K182" s="19"/>
      <c r="L182" s="19">
        <f>G182*7%+G182</f>
        <v>4837.47</v>
      </c>
      <c r="M182" s="19">
        <f>I182*7%+I182</f>
        <v>374.5</v>
      </c>
      <c r="N182" s="19"/>
    </row>
    <row r="183" spans="1:14">
      <c r="A183" s="19" t="s">
        <v>7515</v>
      </c>
      <c r="B183" s="30"/>
      <c r="C183" s="30"/>
      <c r="D183" s="30"/>
      <c r="E183" s="30"/>
      <c r="F183" s="30"/>
      <c r="G183" s="30"/>
      <c r="H183" s="30"/>
      <c r="I183" s="30"/>
      <c r="J183" s="19"/>
      <c r="K183" s="19"/>
      <c r="L183" s="19"/>
      <c r="M183" s="19"/>
      <c r="N183" s="19"/>
    </row>
    <row r="184" spans="1:14">
      <c r="A184" s="19" t="s">
        <v>7515</v>
      </c>
      <c r="B184" s="30" t="s">
        <v>6055</v>
      </c>
      <c r="C184" s="30" t="s">
        <v>6057</v>
      </c>
      <c r="D184" s="30" t="s">
        <v>6056</v>
      </c>
      <c r="E184" s="30" t="s">
        <v>1873</v>
      </c>
      <c r="F184" s="30" t="s">
        <v>3820</v>
      </c>
      <c r="G184" s="30">
        <v>2675</v>
      </c>
      <c r="H184" s="30"/>
      <c r="I184" s="30">
        <v>239</v>
      </c>
      <c r="J184" s="19"/>
      <c r="K184" s="19">
        <v>107</v>
      </c>
      <c r="L184" s="19">
        <f>G184*7%+G184</f>
        <v>2862.25</v>
      </c>
      <c r="M184" s="19">
        <f>I184*7%+I184</f>
        <v>255.73</v>
      </c>
      <c r="N184" s="19">
        <f t="shared" si="5"/>
        <v>114.49</v>
      </c>
    </row>
    <row r="185" spans="1:14">
      <c r="A185" s="19" t="s">
        <v>7515</v>
      </c>
      <c r="B185" s="30"/>
      <c r="C185" s="30"/>
      <c r="D185" s="30"/>
      <c r="E185" s="30"/>
      <c r="F185" s="30"/>
      <c r="G185" s="30"/>
      <c r="H185" s="30"/>
      <c r="I185" s="30"/>
      <c r="J185" s="19"/>
      <c r="K185" s="19"/>
      <c r="L185" s="19"/>
      <c r="M185" s="19"/>
      <c r="N185" s="19"/>
    </row>
    <row r="186" spans="1:14">
      <c r="A186" s="19" t="s">
        <v>7515</v>
      </c>
      <c r="B186" s="30" t="s">
        <v>7513</v>
      </c>
      <c r="C186" s="30" t="s">
        <v>6062</v>
      </c>
      <c r="D186" s="30" t="s">
        <v>6061</v>
      </c>
      <c r="E186" s="30" t="s">
        <v>1873</v>
      </c>
      <c r="F186" s="30" t="s">
        <v>6063</v>
      </c>
      <c r="G186" s="30">
        <v>2125</v>
      </c>
      <c r="H186" s="192"/>
      <c r="I186" s="482">
        <v>215</v>
      </c>
      <c r="J186" s="19"/>
      <c r="K186" s="19">
        <v>85</v>
      </c>
      <c r="L186" s="19">
        <f>G186*7%+G186</f>
        <v>2273.75</v>
      </c>
      <c r="M186" s="478">
        <f>I186*7%+I186</f>
        <v>230.05</v>
      </c>
      <c r="N186" s="19">
        <f t="shared" si="5"/>
        <v>90.95</v>
      </c>
    </row>
    <row r="187" spans="1:14">
      <c r="A187" s="19" t="s">
        <v>7515</v>
      </c>
      <c r="B187" s="30"/>
      <c r="C187" s="30"/>
      <c r="D187" s="30"/>
      <c r="E187" s="30"/>
      <c r="F187" s="30"/>
      <c r="G187" s="30"/>
      <c r="I187" s="478"/>
      <c r="J187" s="19"/>
      <c r="K187" s="19"/>
      <c r="L187" s="19"/>
      <c r="M187" s="478"/>
      <c r="N187" s="19"/>
    </row>
    <row r="188" spans="1:14">
      <c r="A188" s="19" t="s">
        <v>7515</v>
      </c>
      <c r="B188" s="30" t="s">
        <v>6066</v>
      </c>
      <c r="C188" s="30" t="s">
        <v>6069</v>
      </c>
      <c r="D188" s="30" t="s">
        <v>6068</v>
      </c>
      <c r="E188" s="30" t="s">
        <v>2602</v>
      </c>
      <c r="F188" s="30" t="s">
        <v>5865</v>
      </c>
      <c r="G188" s="30">
        <v>1944</v>
      </c>
      <c r="I188" s="478"/>
      <c r="J188" s="19"/>
      <c r="K188" s="19">
        <v>81</v>
      </c>
      <c r="L188" s="19">
        <f>G188*7%+G188</f>
        <v>2080.08</v>
      </c>
      <c r="M188" s="478"/>
      <c r="N188" s="19">
        <f t="shared" si="5"/>
        <v>86.67</v>
      </c>
    </row>
    <row r="189" spans="1:14">
      <c r="A189" s="19" t="s">
        <v>7515</v>
      </c>
      <c r="B189" s="30"/>
      <c r="C189" s="30"/>
      <c r="D189" s="30"/>
      <c r="E189" s="30"/>
      <c r="F189" s="30"/>
      <c r="G189" s="30"/>
      <c r="H189" s="193"/>
      <c r="I189" s="502"/>
      <c r="J189" s="19"/>
      <c r="K189" s="19"/>
      <c r="L189" s="19"/>
      <c r="M189" s="478"/>
      <c r="N189" s="19"/>
    </row>
    <row r="190" spans="1:14">
      <c r="A190" s="19" t="s">
        <v>7515</v>
      </c>
      <c r="B190" s="30" t="s">
        <v>6050</v>
      </c>
      <c r="C190" s="30" t="s">
        <v>6073</v>
      </c>
      <c r="D190" s="30" t="s">
        <v>6072</v>
      </c>
      <c r="E190" s="30" t="s">
        <v>571</v>
      </c>
      <c r="F190" s="30" t="s">
        <v>6074</v>
      </c>
      <c r="G190" s="30">
        <v>2556</v>
      </c>
      <c r="H190" s="30"/>
      <c r="I190" s="30">
        <v>250</v>
      </c>
      <c r="J190" s="19"/>
      <c r="K190" s="19"/>
      <c r="L190" s="19">
        <f t="shared" ref="L190:L196" si="6">G190*7%+G190</f>
        <v>2734.92</v>
      </c>
      <c r="M190" s="19">
        <f>I190*7%+I190</f>
        <v>267.5</v>
      </c>
      <c r="N190" s="19"/>
    </row>
    <row r="191" spans="1:14" ht="30">
      <c r="A191" s="19" t="s">
        <v>7515</v>
      </c>
      <c r="B191" s="30"/>
      <c r="D191" s="30" t="s">
        <v>6077</v>
      </c>
      <c r="E191" s="30" t="s">
        <v>1873</v>
      </c>
      <c r="F191" s="30" t="s">
        <v>3820</v>
      </c>
      <c r="G191" s="30">
        <v>2675</v>
      </c>
      <c r="H191" s="30"/>
      <c r="I191" s="301" t="s">
        <v>7520</v>
      </c>
      <c r="J191" s="302"/>
      <c r="K191" s="19">
        <v>107</v>
      </c>
      <c r="L191" s="19">
        <f t="shared" si="6"/>
        <v>2862.25</v>
      </c>
      <c r="M191" s="19">
        <v>255.73</v>
      </c>
      <c r="N191" s="19">
        <f t="shared" si="5"/>
        <v>114.49</v>
      </c>
    </row>
    <row r="192" spans="1:14">
      <c r="A192" s="19" t="s">
        <v>7515</v>
      </c>
      <c r="B192" s="30" t="s">
        <v>6076</v>
      </c>
      <c r="C192" s="30" t="s">
        <v>6078</v>
      </c>
      <c r="D192" s="30" t="s">
        <v>6080</v>
      </c>
      <c r="E192" s="30" t="s">
        <v>1873</v>
      </c>
      <c r="F192" s="30" t="s">
        <v>3820</v>
      </c>
      <c r="G192" s="30">
        <v>2875</v>
      </c>
      <c r="H192" s="30"/>
      <c r="I192" s="30">
        <v>257</v>
      </c>
      <c r="J192" s="19"/>
      <c r="K192" s="19">
        <v>115</v>
      </c>
      <c r="L192" s="19">
        <f t="shared" si="6"/>
        <v>3076.25</v>
      </c>
      <c r="M192" s="19">
        <f>I192*7%+I192</f>
        <v>274.99</v>
      </c>
      <c r="N192" s="19">
        <f t="shared" si="5"/>
        <v>123.05</v>
      </c>
    </row>
    <row r="193" spans="1:14">
      <c r="A193" s="19" t="s">
        <v>7515</v>
      </c>
      <c r="B193" s="30" t="s">
        <v>6050</v>
      </c>
      <c r="C193" s="30" t="s">
        <v>6081</v>
      </c>
      <c r="D193" s="30" t="s">
        <v>6083</v>
      </c>
      <c r="E193" s="30" t="s">
        <v>2602</v>
      </c>
      <c r="F193" s="30" t="s">
        <v>5865</v>
      </c>
      <c r="G193" s="30">
        <v>2208</v>
      </c>
      <c r="H193" s="30"/>
      <c r="I193" s="30">
        <v>244</v>
      </c>
      <c r="J193" s="19"/>
      <c r="K193" s="19">
        <v>92</v>
      </c>
      <c r="L193" s="19">
        <f t="shared" si="6"/>
        <v>2362.56</v>
      </c>
      <c r="M193" s="19">
        <f>I193*7%+I193</f>
        <v>261.08</v>
      </c>
      <c r="N193" s="19">
        <f t="shared" si="5"/>
        <v>98.44</v>
      </c>
    </row>
    <row r="194" spans="1:14">
      <c r="A194" s="19" t="s">
        <v>7515</v>
      </c>
      <c r="B194" s="30" t="s">
        <v>6050</v>
      </c>
      <c r="C194" s="30" t="s">
        <v>6069</v>
      </c>
      <c r="D194" s="30" t="s">
        <v>6087</v>
      </c>
      <c r="E194" s="30" t="s">
        <v>3340</v>
      </c>
      <c r="F194" s="30" t="s">
        <v>4614</v>
      </c>
      <c r="G194" s="30">
        <v>2464</v>
      </c>
      <c r="H194" s="30"/>
      <c r="I194" s="30">
        <v>450</v>
      </c>
      <c r="J194" s="19"/>
      <c r="K194" s="19">
        <v>77</v>
      </c>
      <c r="L194" s="19">
        <f t="shared" si="6"/>
        <v>2636.48</v>
      </c>
      <c r="M194" s="19">
        <f>I194*7%+I194</f>
        <v>481.5</v>
      </c>
      <c r="N194" s="19">
        <f t="shared" si="5"/>
        <v>82.39</v>
      </c>
    </row>
    <row r="195" spans="1:14" ht="30">
      <c r="A195" s="19" t="s">
        <v>7515</v>
      </c>
      <c r="B195" s="30" t="s">
        <v>6086</v>
      </c>
      <c r="C195" s="30" t="s">
        <v>6088</v>
      </c>
      <c r="D195" s="30" t="s">
        <v>6092</v>
      </c>
      <c r="E195" s="30" t="s">
        <v>1892</v>
      </c>
      <c r="F195" s="30" t="s">
        <v>599</v>
      </c>
      <c r="G195" s="30">
        <v>3300</v>
      </c>
      <c r="H195" s="30"/>
      <c r="I195" s="301" t="s">
        <v>7521</v>
      </c>
      <c r="J195" s="302"/>
      <c r="K195" s="19">
        <v>110</v>
      </c>
      <c r="L195" s="19">
        <f t="shared" si="6"/>
        <v>3531</v>
      </c>
      <c r="M195" s="19" t="e">
        <f>I195*7%+I195</f>
        <v>#VALUE!</v>
      </c>
      <c r="N195" s="19">
        <f t="shared" si="5"/>
        <v>117.7</v>
      </c>
    </row>
    <row r="196" spans="1:14" ht="30">
      <c r="A196" s="19" t="s">
        <v>7515</v>
      </c>
      <c r="B196" s="30" t="s">
        <v>6091</v>
      </c>
      <c r="C196" s="30" t="s">
        <v>5921</v>
      </c>
      <c r="D196" s="30" t="s">
        <v>6095</v>
      </c>
      <c r="E196" s="30" t="s">
        <v>2602</v>
      </c>
      <c r="F196" s="30" t="s">
        <v>6096</v>
      </c>
      <c r="G196" s="30">
        <v>1680</v>
      </c>
      <c r="H196" s="30"/>
      <c r="I196" s="301" t="s">
        <v>7519</v>
      </c>
      <c r="J196" s="302"/>
      <c r="K196" s="19">
        <v>70</v>
      </c>
      <c r="L196" s="19">
        <f t="shared" si="6"/>
        <v>1797.6</v>
      </c>
      <c r="M196" s="19" t="e">
        <f>I196*7%+I196</f>
        <v>#VALUE!</v>
      </c>
      <c r="N196" s="19">
        <f t="shared" si="5"/>
        <v>74.900000000000006</v>
      </c>
    </row>
    <row r="197" spans="1:14">
      <c r="A197" s="19" t="s">
        <v>7515</v>
      </c>
      <c r="B197" s="30" t="s">
        <v>6094</v>
      </c>
      <c r="C197" s="30" t="s">
        <v>5946</v>
      </c>
      <c r="D197" s="30"/>
      <c r="E197" s="30"/>
      <c r="F197" s="30"/>
      <c r="G197" s="30"/>
      <c r="H197" s="30"/>
      <c r="I197" s="30"/>
      <c r="J197" s="19"/>
      <c r="K197" s="19"/>
      <c r="L197" s="19"/>
      <c r="M197" s="19"/>
      <c r="N197" s="19"/>
    </row>
    <row r="198" spans="1:14">
      <c r="A198" s="19" t="s">
        <v>7515</v>
      </c>
      <c r="B198" s="30" t="s">
        <v>6099</v>
      </c>
      <c r="C198" s="30" t="s">
        <v>6101</v>
      </c>
      <c r="D198" s="30" t="s">
        <v>6100</v>
      </c>
      <c r="E198" s="30" t="s">
        <v>662</v>
      </c>
      <c r="F198" s="30" t="s">
        <v>5</v>
      </c>
      <c r="G198" s="30">
        <v>2476</v>
      </c>
      <c r="H198" s="30"/>
      <c r="I198" s="30">
        <v>230</v>
      </c>
      <c r="J198" s="19"/>
      <c r="K198" s="19"/>
      <c r="L198" s="19">
        <f>G198*7%+G198</f>
        <v>2649.32</v>
      </c>
      <c r="M198" s="19">
        <f>I198*7%+I198</f>
        <v>246.1</v>
      </c>
      <c r="N198" s="19"/>
    </row>
    <row r="199" spans="1:14">
      <c r="A199" s="19" t="s">
        <v>7515</v>
      </c>
      <c r="B199" s="30"/>
      <c r="C199" s="30"/>
      <c r="D199" s="30"/>
      <c r="E199" s="30"/>
      <c r="F199" s="30"/>
      <c r="G199" s="30"/>
      <c r="H199" s="30"/>
      <c r="I199" s="30"/>
      <c r="J199" s="19"/>
      <c r="K199" s="19"/>
      <c r="L199" s="19"/>
      <c r="M199" s="19"/>
      <c r="N199" s="19"/>
    </row>
    <row r="200" spans="1:14">
      <c r="A200" s="19" t="s">
        <v>7515</v>
      </c>
      <c r="B200" s="30" t="s">
        <v>6103</v>
      </c>
      <c r="C200" s="30" t="s">
        <v>5841</v>
      </c>
      <c r="D200" s="30" t="s">
        <v>6104</v>
      </c>
      <c r="E200" s="30" t="s">
        <v>39</v>
      </c>
      <c r="F200" s="30" t="s">
        <v>5842</v>
      </c>
      <c r="G200" s="30">
        <v>2790</v>
      </c>
      <c r="H200" s="30"/>
      <c r="I200" s="30">
        <v>240</v>
      </c>
      <c r="J200" s="19"/>
      <c r="K200" s="19"/>
      <c r="L200" s="19">
        <f>G200*7%+G200</f>
        <v>2985.3</v>
      </c>
      <c r="M200" s="19">
        <f>I200*7%+I200</f>
        <v>256.8</v>
      </c>
      <c r="N200" s="19"/>
    </row>
    <row r="201" spans="1:14">
      <c r="A201" s="19" t="s">
        <v>7515</v>
      </c>
      <c r="B201" s="30"/>
      <c r="C201" s="30"/>
      <c r="D201" s="30"/>
      <c r="E201" s="30"/>
      <c r="F201" s="30"/>
      <c r="G201" s="30"/>
      <c r="H201" s="30"/>
      <c r="I201" s="30"/>
      <c r="J201" s="19"/>
      <c r="K201" s="19"/>
      <c r="L201" s="19"/>
      <c r="M201" s="19"/>
      <c r="N201" s="19"/>
    </row>
    <row r="202" spans="1:14">
      <c r="A202" s="19" t="s">
        <v>7515</v>
      </c>
      <c r="B202" s="30" t="s">
        <v>6105</v>
      </c>
      <c r="C202" s="30" t="s">
        <v>6107</v>
      </c>
      <c r="D202" s="30" t="s">
        <v>6106</v>
      </c>
      <c r="E202" s="30" t="s">
        <v>302</v>
      </c>
      <c r="F202" s="30" t="s">
        <v>6108</v>
      </c>
      <c r="G202" s="30">
        <v>2842</v>
      </c>
      <c r="H202" s="30"/>
      <c r="I202" s="30">
        <v>200</v>
      </c>
      <c r="J202" s="19"/>
      <c r="K202" s="19"/>
      <c r="L202" s="19">
        <f>G202*7%+G202</f>
        <v>3040.94</v>
      </c>
      <c r="M202" s="19">
        <f>I202*7%+I202</f>
        <v>214</v>
      </c>
      <c r="N202" s="19"/>
    </row>
    <row r="203" spans="1:14">
      <c r="A203" s="19" t="s">
        <v>7515</v>
      </c>
      <c r="B203" s="30"/>
      <c r="C203" s="30"/>
      <c r="D203" s="30"/>
      <c r="E203" s="30"/>
      <c r="F203" s="30"/>
      <c r="G203" s="30"/>
      <c r="H203" s="30"/>
      <c r="I203" s="30"/>
      <c r="J203" s="19"/>
      <c r="K203" s="19"/>
      <c r="L203" s="19"/>
      <c r="M203" s="19"/>
      <c r="N203" s="19"/>
    </row>
    <row r="204" spans="1:14">
      <c r="A204" s="19" t="s">
        <v>7515</v>
      </c>
      <c r="B204" s="30" t="s">
        <v>6110</v>
      </c>
      <c r="C204" s="30" t="s">
        <v>6107</v>
      </c>
      <c r="D204" s="30" t="s">
        <v>6106</v>
      </c>
      <c r="E204" s="30" t="s">
        <v>571</v>
      </c>
      <c r="F204" s="30" t="s">
        <v>5885</v>
      </c>
      <c r="G204" s="30">
        <v>2302</v>
      </c>
      <c r="H204" s="30"/>
      <c r="I204" s="30">
        <v>230</v>
      </c>
      <c r="J204" s="19"/>
      <c r="K204" s="19"/>
      <c r="L204" s="19">
        <f>G204*7%+G204</f>
        <v>2463.14</v>
      </c>
      <c r="M204" s="19">
        <f>I204*7%+I204</f>
        <v>246.1</v>
      </c>
      <c r="N204" s="19"/>
    </row>
    <row r="205" spans="1:14">
      <c r="A205" s="19" t="s">
        <v>7515</v>
      </c>
      <c r="B205" s="30"/>
      <c r="J205" s="19"/>
      <c r="K205" s="19"/>
      <c r="L205" s="19"/>
      <c r="M205" s="19"/>
      <c r="N205" s="19"/>
    </row>
    <row r="206" spans="1:14">
      <c r="A206" s="19" t="s">
        <v>7515</v>
      </c>
      <c r="B206" s="30" t="s">
        <v>6112</v>
      </c>
      <c r="C206" s="30" t="s">
        <v>6114</v>
      </c>
      <c r="D206" s="30" t="s">
        <v>6113</v>
      </c>
      <c r="E206" s="30" t="s">
        <v>571</v>
      </c>
      <c r="F206" s="30" t="s">
        <v>5865</v>
      </c>
      <c r="G206" s="30">
        <v>2080</v>
      </c>
      <c r="H206" s="30"/>
      <c r="I206" s="30">
        <v>230</v>
      </c>
      <c r="J206" s="19"/>
      <c r="K206" s="19"/>
      <c r="L206" s="19">
        <f>G206*7%+G206</f>
        <v>2225.6</v>
      </c>
      <c r="M206" s="19">
        <f>I206*7%+I206</f>
        <v>246.1</v>
      </c>
      <c r="N206" s="19"/>
    </row>
    <row r="207" spans="1:14">
      <c r="A207" s="19" t="s">
        <v>7515</v>
      </c>
      <c r="B207" s="30" t="s">
        <v>6115</v>
      </c>
      <c r="C207" s="30" t="s">
        <v>6117</v>
      </c>
      <c r="D207" s="30" t="s">
        <v>6116</v>
      </c>
      <c r="E207" s="30" t="s">
        <v>247</v>
      </c>
      <c r="F207" s="30" t="s">
        <v>599</v>
      </c>
      <c r="G207" s="30">
        <v>2273</v>
      </c>
      <c r="H207" s="30"/>
      <c r="I207" s="30">
        <v>220</v>
      </c>
      <c r="J207" s="19"/>
      <c r="K207" s="19"/>
      <c r="L207" s="19">
        <f>G207*7%+G207</f>
        <v>2432.11</v>
      </c>
      <c r="M207" s="19">
        <f>I207*7%+I207</f>
        <v>235.4</v>
      </c>
      <c r="N207" s="19"/>
    </row>
    <row r="208" spans="1:14">
      <c r="A208" s="19" t="s">
        <v>7515</v>
      </c>
      <c r="B208" s="30"/>
      <c r="C208" s="30"/>
      <c r="D208" s="30"/>
      <c r="E208" s="30"/>
      <c r="F208" s="30"/>
      <c r="G208" s="30"/>
      <c r="H208" s="30"/>
      <c r="I208" s="30"/>
      <c r="J208" s="19"/>
      <c r="K208" s="19"/>
      <c r="L208" s="19"/>
      <c r="M208" s="19"/>
      <c r="N208" s="19"/>
    </row>
    <row r="209" spans="1:14">
      <c r="A209" s="19" t="s">
        <v>7515</v>
      </c>
      <c r="B209" s="482" t="s">
        <v>6119</v>
      </c>
      <c r="C209" s="30" t="s">
        <v>5841</v>
      </c>
      <c r="D209" s="30" t="s">
        <v>6120</v>
      </c>
      <c r="E209" s="30" t="s">
        <v>39</v>
      </c>
      <c r="F209" s="30" t="s">
        <v>5842</v>
      </c>
      <c r="G209" s="30">
        <v>2790</v>
      </c>
      <c r="H209" s="192"/>
      <c r="I209" s="482">
        <v>240</v>
      </c>
      <c r="J209" s="19"/>
      <c r="K209" s="19"/>
      <c r="L209" s="19">
        <f>G209*7%+G209</f>
        <v>2985.3</v>
      </c>
      <c r="M209" s="19">
        <f>I209*7%+I209</f>
        <v>256.8</v>
      </c>
      <c r="N209" s="19"/>
    </row>
    <row r="210" spans="1:14">
      <c r="A210" s="19" t="s">
        <v>7515</v>
      </c>
      <c r="B210" s="502"/>
      <c r="C210" s="30" t="s">
        <v>5841</v>
      </c>
      <c r="D210" s="30" t="s">
        <v>6121</v>
      </c>
      <c r="E210" s="30" t="s">
        <v>39</v>
      </c>
      <c r="F210" s="30" t="s">
        <v>5842</v>
      </c>
      <c r="G210" s="30">
        <v>2790</v>
      </c>
      <c r="H210" s="193"/>
      <c r="I210" s="502"/>
      <c r="J210" s="19"/>
      <c r="K210" s="19"/>
      <c r="L210" s="19">
        <f>G210*7%+G210</f>
        <v>2985.3</v>
      </c>
      <c r="M210" s="19"/>
      <c r="N210" s="19"/>
    </row>
    <row r="211" spans="1:14">
      <c r="A211" s="19" t="s">
        <v>7515</v>
      </c>
      <c r="B211" s="30"/>
      <c r="C211" s="30"/>
      <c r="D211" s="30"/>
      <c r="E211" s="30"/>
      <c r="F211" s="30"/>
      <c r="G211" s="30"/>
      <c r="H211" s="30"/>
      <c r="I211" s="30"/>
      <c r="J211" s="19"/>
      <c r="K211" s="19"/>
      <c r="L211" s="19"/>
      <c r="M211" s="19"/>
      <c r="N211" s="19"/>
    </row>
    <row r="212" spans="1:14">
      <c r="A212" s="19" t="s">
        <v>7515</v>
      </c>
      <c r="B212" s="30" t="s">
        <v>6122</v>
      </c>
      <c r="C212" s="30" t="s">
        <v>6034</v>
      </c>
      <c r="D212" s="30" t="s">
        <v>6124</v>
      </c>
      <c r="E212" s="30" t="s">
        <v>2602</v>
      </c>
      <c r="F212" s="30" t="s">
        <v>6096</v>
      </c>
      <c r="G212" s="30">
        <v>1560</v>
      </c>
      <c r="H212" s="30"/>
      <c r="I212" s="30">
        <v>269</v>
      </c>
      <c r="J212" s="19"/>
      <c r="K212" s="19">
        <v>65</v>
      </c>
      <c r="L212" s="19">
        <f>G212*7%+G212</f>
        <v>1669.2</v>
      </c>
      <c r="M212" s="19">
        <f>I212*7%+I212</f>
        <v>287.83</v>
      </c>
      <c r="N212" s="19">
        <f t="shared" ref="N212:N260" si="7">K212*7%+K212</f>
        <v>69.55</v>
      </c>
    </row>
    <row r="213" spans="1:14">
      <c r="A213" s="19" t="s">
        <v>7515</v>
      </c>
      <c r="B213" s="30"/>
      <c r="C213" s="30"/>
      <c r="D213" s="30"/>
      <c r="E213" s="30"/>
      <c r="F213" s="30"/>
      <c r="G213" s="30"/>
      <c r="H213" s="30"/>
      <c r="I213" s="30"/>
      <c r="J213" s="19"/>
      <c r="K213" s="19"/>
      <c r="L213" s="19"/>
      <c r="M213" s="19"/>
      <c r="N213" s="19"/>
    </row>
    <row r="214" spans="1:14">
      <c r="A214" s="19" t="s">
        <v>7515</v>
      </c>
      <c r="B214" s="30" t="s">
        <v>6127</v>
      </c>
      <c r="C214" s="30" t="s">
        <v>5967</v>
      </c>
      <c r="D214" s="30" t="s">
        <v>6128</v>
      </c>
      <c r="E214" s="30" t="s">
        <v>1873</v>
      </c>
      <c r="F214" s="30" t="s">
        <v>5</v>
      </c>
      <c r="G214" s="30">
        <v>2368</v>
      </c>
      <c r="H214" s="30"/>
      <c r="I214" s="30">
        <v>220</v>
      </c>
      <c r="J214" s="19"/>
      <c r="K214" s="19"/>
      <c r="L214" s="19">
        <f>G214*7%+G214</f>
        <v>2533.7600000000002</v>
      </c>
      <c r="M214" s="19">
        <f>I214*7%+I214</f>
        <v>235.4</v>
      </c>
      <c r="N214" s="19"/>
    </row>
    <row r="215" spans="1:14">
      <c r="A215" s="19" t="s">
        <v>7515</v>
      </c>
      <c r="B215" s="30" t="s">
        <v>5827</v>
      </c>
      <c r="D215" s="30" t="s">
        <v>5828</v>
      </c>
      <c r="J215" s="19"/>
      <c r="K215" s="19"/>
      <c r="L215" s="19"/>
      <c r="M215" s="19"/>
      <c r="N215" s="19"/>
    </row>
    <row r="216" spans="1:14">
      <c r="A216" s="19" t="s">
        <v>7515</v>
      </c>
      <c r="B216" s="30" t="s">
        <v>6131</v>
      </c>
      <c r="C216" s="30" t="s">
        <v>5854</v>
      </c>
      <c r="D216" s="30" t="s">
        <v>6132</v>
      </c>
      <c r="E216" s="30" t="s">
        <v>636</v>
      </c>
      <c r="F216" s="30" t="s">
        <v>5983</v>
      </c>
      <c r="G216" s="30">
        <v>3353</v>
      </c>
      <c r="H216" s="30"/>
      <c r="I216" s="294">
        <v>350</v>
      </c>
      <c r="J216" s="19"/>
      <c r="K216" s="19"/>
      <c r="L216" s="19">
        <f>G216*7%+G216</f>
        <v>3587.71</v>
      </c>
      <c r="M216" s="19">
        <f>I216*7%+I216</f>
        <v>374.5</v>
      </c>
      <c r="N216" s="19"/>
    </row>
    <row r="217" spans="1:14">
      <c r="A217" s="19" t="s">
        <v>7515</v>
      </c>
      <c r="B217" s="30" t="s">
        <v>6134</v>
      </c>
      <c r="C217" s="30" t="s">
        <v>6136</v>
      </c>
      <c r="D217" s="30" t="s">
        <v>6135</v>
      </c>
      <c r="E217" s="30" t="s">
        <v>161</v>
      </c>
      <c r="F217" s="30" t="s">
        <v>6137</v>
      </c>
      <c r="G217" s="30">
        <v>1598</v>
      </c>
      <c r="H217" s="30"/>
      <c r="I217" s="294">
        <v>297</v>
      </c>
      <c r="J217" s="19"/>
      <c r="K217" s="19">
        <v>47</v>
      </c>
      <c r="L217" s="19">
        <f>G217*7%+G217</f>
        <v>1709.8600000000001</v>
      </c>
      <c r="M217" s="19">
        <f>I217*7%+I217</f>
        <v>317.79000000000002</v>
      </c>
      <c r="N217" s="19">
        <f t="shared" si="7"/>
        <v>50.29</v>
      </c>
    </row>
    <row r="218" spans="1:14">
      <c r="A218" s="19" t="s">
        <v>7515</v>
      </c>
      <c r="B218" s="30" t="s">
        <v>6140</v>
      </c>
      <c r="C218" s="30" t="s">
        <v>6143</v>
      </c>
      <c r="D218" s="30" t="s">
        <v>6142</v>
      </c>
      <c r="E218" s="30" t="s">
        <v>3340</v>
      </c>
      <c r="F218" s="30" t="s">
        <v>6137</v>
      </c>
      <c r="G218" s="30">
        <v>1920</v>
      </c>
      <c r="H218" s="30"/>
      <c r="I218" s="294">
        <v>357</v>
      </c>
      <c r="J218" s="19"/>
      <c r="K218" s="19">
        <v>60</v>
      </c>
      <c r="L218" s="19">
        <f>G218*7%+G218</f>
        <v>2054.4</v>
      </c>
      <c r="M218" s="19">
        <f>I218*7%+I218</f>
        <v>381.99</v>
      </c>
      <c r="N218" s="19">
        <f t="shared" si="7"/>
        <v>64.2</v>
      </c>
    </row>
    <row r="219" spans="1:14">
      <c r="A219" s="19" t="s">
        <v>7515</v>
      </c>
      <c r="B219" s="30"/>
      <c r="C219" s="30"/>
      <c r="D219" s="30"/>
      <c r="E219" s="30"/>
      <c r="F219" s="30"/>
      <c r="G219" s="30"/>
      <c r="H219" s="30"/>
      <c r="I219" s="294"/>
      <c r="J219" s="19"/>
      <c r="K219" s="19"/>
      <c r="L219" s="19"/>
      <c r="M219" s="19"/>
      <c r="N219" s="19"/>
    </row>
    <row r="220" spans="1:14">
      <c r="A220" s="19" t="s">
        <v>7515</v>
      </c>
      <c r="B220" s="30" t="s">
        <v>6145</v>
      </c>
      <c r="C220" s="30" t="s">
        <v>6143</v>
      </c>
      <c r="D220" s="30" t="s">
        <v>6142</v>
      </c>
      <c r="E220" s="30" t="s">
        <v>209</v>
      </c>
      <c r="F220" s="30" t="s">
        <v>6147</v>
      </c>
      <c r="G220" s="30">
        <v>1820</v>
      </c>
      <c r="H220" s="30"/>
      <c r="I220" s="294">
        <v>423</v>
      </c>
      <c r="J220" s="19"/>
      <c r="K220" s="19">
        <v>70</v>
      </c>
      <c r="L220" s="19">
        <f>G220*7%+G220</f>
        <v>1947.4</v>
      </c>
      <c r="M220" s="19">
        <f>I220*7%+I220</f>
        <v>452.61</v>
      </c>
      <c r="N220" s="19">
        <f t="shared" si="7"/>
        <v>74.900000000000006</v>
      </c>
    </row>
    <row r="221" spans="1:14">
      <c r="A221" s="19" t="s">
        <v>7515</v>
      </c>
      <c r="B221" s="30"/>
      <c r="C221" s="30"/>
      <c r="D221" s="30"/>
      <c r="E221" s="30"/>
      <c r="F221" s="30"/>
      <c r="G221" s="30"/>
      <c r="H221" s="30"/>
      <c r="I221" s="294"/>
      <c r="J221" s="19"/>
      <c r="K221" s="19"/>
      <c r="L221" s="19"/>
      <c r="M221" s="19"/>
      <c r="N221" s="19"/>
    </row>
    <row r="222" spans="1:14">
      <c r="A222" s="19" t="s">
        <v>7515</v>
      </c>
      <c r="B222" s="30" t="s">
        <v>6150</v>
      </c>
      <c r="C222" s="30" t="s">
        <v>6143</v>
      </c>
      <c r="D222" s="30" t="s">
        <v>6142</v>
      </c>
      <c r="E222" s="30" t="s">
        <v>209</v>
      </c>
      <c r="F222" s="30" t="s">
        <v>6147</v>
      </c>
      <c r="G222" s="30">
        <v>1820</v>
      </c>
      <c r="H222" s="30"/>
      <c r="I222" s="294">
        <v>423</v>
      </c>
      <c r="J222" s="19"/>
      <c r="K222" s="19">
        <v>70</v>
      </c>
      <c r="L222" s="19">
        <f>G222*7%+G222</f>
        <v>1947.4</v>
      </c>
      <c r="M222" s="19">
        <f>I222*7%+I222</f>
        <v>452.61</v>
      </c>
      <c r="N222" s="19">
        <f t="shared" si="7"/>
        <v>74.900000000000006</v>
      </c>
    </row>
    <row r="223" spans="1:14">
      <c r="A223" s="19" t="s">
        <v>7515</v>
      </c>
      <c r="B223" s="30"/>
      <c r="C223" s="30"/>
      <c r="D223" s="30"/>
      <c r="I223" s="294"/>
      <c r="J223" s="19"/>
      <c r="K223" s="19"/>
      <c r="L223" s="19"/>
      <c r="M223" s="19"/>
      <c r="N223" s="19"/>
    </row>
    <row r="224" spans="1:14">
      <c r="A224" s="19" t="s">
        <v>7515</v>
      </c>
      <c r="B224" s="30" t="s">
        <v>6152</v>
      </c>
      <c r="C224" s="30" t="s">
        <v>5967</v>
      </c>
      <c r="D224" s="30" t="s">
        <v>6153</v>
      </c>
      <c r="E224" s="30" t="s">
        <v>1873</v>
      </c>
      <c r="F224" s="30" t="s">
        <v>5</v>
      </c>
      <c r="G224" s="30">
        <v>3500</v>
      </c>
      <c r="H224" s="30"/>
      <c r="I224" s="294">
        <v>325</v>
      </c>
      <c r="J224" s="19"/>
      <c r="K224" s="19">
        <v>140</v>
      </c>
      <c r="L224" s="19">
        <f>G224*7%+G224</f>
        <v>3745</v>
      </c>
      <c r="M224" s="19">
        <f>I224*7%+I224</f>
        <v>347.75</v>
      </c>
      <c r="N224" s="19">
        <f t="shared" si="7"/>
        <v>149.80000000000001</v>
      </c>
    </row>
    <row r="225" spans="1:14">
      <c r="A225" s="19" t="s">
        <v>7515</v>
      </c>
      <c r="B225" s="30"/>
      <c r="C225" s="30"/>
      <c r="D225" s="30"/>
      <c r="E225" s="30"/>
      <c r="F225" s="30"/>
      <c r="G225" s="30"/>
      <c r="H225" s="30"/>
      <c r="I225" s="294"/>
      <c r="J225" s="19"/>
      <c r="K225" s="19"/>
      <c r="L225" s="19"/>
      <c r="M225" s="19"/>
      <c r="N225" s="19"/>
    </row>
    <row r="226" spans="1:14">
      <c r="A226" s="19" t="s">
        <v>7515</v>
      </c>
      <c r="B226" s="30" t="s">
        <v>6155</v>
      </c>
      <c r="C226" s="30" t="s">
        <v>5967</v>
      </c>
      <c r="D226" s="30" t="s">
        <v>6153</v>
      </c>
      <c r="E226" s="30" t="s">
        <v>1873</v>
      </c>
      <c r="F226" s="30" t="s">
        <v>5</v>
      </c>
      <c r="G226" s="30">
        <v>3775</v>
      </c>
      <c r="H226" s="30"/>
      <c r="I226" s="294">
        <v>351</v>
      </c>
      <c r="J226" s="19"/>
      <c r="K226" s="19">
        <v>151</v>
      </c>
      <c r="L226" s="19">
        <f>G226*7%+G226</f>
        <v>4039.25</v>
      </c>
      <c r="M226" s="19">
        <f>I226*7%+I226</f>
        <v>375.57</v>
      </c>
      <c r="N226" s="19">
        <f t="shared" si="7"/>
        <v>161.57</v>
      </c>
    </row>
    <row r="227" spans="1:14">
      <c r="A227" s="19" t="s">
        <v>7515</v>
      </c>
      <c r="B227" s="30"/>
      <c r="C227" s="30"/>
      <c r="D227" s="30"/>
      <c r="E227" s="30"/>
      <c r="F227" s="30"/>
      <c r="G227" s="30"/>
      <c r="H227" s="30"/>
      <c r="I227" s="294"/>
      <c r="J227" s="19"/>
      <c r="K227" s="19"/>
      <c r="L227" s="19"/>
      <c r="M227" s="19"/>
      <c r="N227" s="19"/>
    </row>
    <row r="228" spans="1:14">
      <c r="A228" s="19" t="s">
        <v>7515</v>
      </c>
      <c r="B228" s="30" t="s">
        <v>6159</v>
      </c>
      <c r="C228" s="30" t="s">
        <v>5967</v>
      </c>
      <c r="D228" s="30" t="s">
        <v>6153</v>
      </c>
      <c r="E228" s="30" t="s">
        <v>1873</v>
      </c>
      <c r="F228" s="30" t="s">
        <v>5</v>
      </c>
      <c r="G228" s="30">
        <v>3775</v>
      </c>
      <c r="H228" s="30"/>
      <c r="I228" s="294">
        <v>351</v>
      </c>
      <c r="J228" s="19"/>
      <c r="K228" s="19">
        <v>151</v>
      </c>
      <c r="L228" s="19">
        <f>G228*7%+G228</f>
        <v>4039.25</v>
      </c>
      <c r="M228" s="19">
        <f>I228*7%+I228</f>
        <v>375.57</v>
      </c>
      <c r="N228" s="19">
        <f t="shared" si="7"/>
        <v>161.57</v>
      </c>
    </row>
    <row r="229" spans="1:14">
      <c r="A229" s="19" t="s">
        <v>7515</v>
      </c>
      <c r="B229" s="30"/>
      <c r="C229" s="30"/>
      <c r="D229" s="30"/>
      <c r="I229" s="294"/>
      <c r="J229" s="19"/>
      <c r="K229" s="19"/>
      <c r="L229" s="19"/>
      <c r="M229" s="19"/>
      <c r="N229" s="19"/>
    </row>
    <row r="230" spans="1:14">
      <c r="A230" s="19" t="s">
        <v>7515</v>
      </c>
      <c r="B230" s="30" t="s">
        <v>6160</v>
      </c>
      <c r="C230" s="30" t="s">
        <v>6162</v>
      </c>
      <c r="D230" s="30" t="s">
        <v>6161</v>
      </c>
      <c r="E230" s="30" t="s">
        <v>628</v>
      </c>
      <c r="F230" s="30" t="s">
        <v>6163</v>
      </c>
      <c r="G230" s="30">
        <v>3278</v>
      </c>
      <c r="H230" s="30"/>
      <c r="I230" s="294">
        <v>210</v>
      </c>
      <c r="J230" s="19"/>
      <c r="K230" s="19"/>
      <c r="L230" s="19">
        <f>G230*7%+G230</f>
        <v>3507.46</v>
      </c>
      <c r="M230" s="19">
        <f>I230*7%+I230</f>
        <v>224.7</v>
      </c>
      <c r="N230" s="19"/>
    </row>
    <row r="231" spans="1:14">
      <c r="A231" s="19" t="s">
        <v>7515</v>
      </c>
      <c r="B231" s="30"/>
      <c r="C231" s="30"/>
      <c r="D231" s="30"/>
      <c r="E231" s="30"/>
      <c r="F231" s="30"/>
      <c r="G231" s="30"/>
      <c r="H231" s="30"/>
      <c r="I231" s="294"/>
      <c r="J231" s="19"/>
      <c r="K231" s="19"/>
      <c r="L231" s="19"/>
      <c r="M231" s="19"/>
      <c r="N231" s="19"/>
    </row>
    <row r="232" spans="1:14">
      <c r="A232" s="19" t="s">
        <v>7515</v>
      </c>
      <c r="B232" s="30" t="s">
        <v>6166</v>
      </c>
      <c r="C232" s="30" t="s">
        <v>5864</v>
      </c>
      <c r="D232" s="30" t="s">
        <v>6167</v>
      </c>
      <c r="E232" s="30" t="s">
        <v>571</v>
      </c>
      <c r="F232" s="30" t="s">
        <v>5865</v>
      </c>
      <c r="G232" s="30">
        <v>2080</v>
      </c>
      <c r="H232" s="30"/>
      <c r="I232" s="294">
        <v>230</v>
      </c>
      <c r="J232" s="19"/>
      <c r="K232" s="19"/>
      <c r="L232" s="19">
        <f>G232*7%+G232</f>
        <v>2225.6</v>
      </c>
      <c r="M232" s="19">
        <f>I232*7%+I232</f>
        <v>246.1</v>
      </c>
      <c r="N232" s="19"/>
    </row>
    <row r="233" spans="1:14">
      <c r="A233" s="19" t="s">
        <v>7515</v>
      </c>
      <c r="B233" s="30"/>
      <c r="C233" s="30"/>
      <c r="D233" s="30"/>
      <c r="E233" s="30"/>
      <c r="F233" s="30"/>
      <c r="G233" s="30"/>
      <c r="H233" s="30"/>
      <c r="I233" s="294"/>
      <c r="J233" s="19"/>
      <c r="K233" s="19"/>
      <c r="L233" s="19"/>
      <c r="M233" s="19"/>
      <c r="N233" s="19"/>
    </row>
    <row r="234" spans="1:14">
      <c r="A234" s="19" t="s">
        <v>7515</v>
      </c>
      <c r="B234" s="482" t="s">
        <v>6168</v>
      </c>
      <c r="C234" s="30" t="s">
        <v>5967</v>
      </c>
      <c r="D234" s="30" t="s">
        <v>6169</v>
      </c>
      <c r="E234" s="30" t="s">
        <v>1873</v>
      </c>
      <c r="F234" s="30" t="s">
        <v>5</v>
      </c>
      <c r="G234" s="30">
        <v>3625</v>
      </c>
      <c r="H234" s="30"/>
      <c r="I234" s="294"/>
      <c r="J234" s="19"/>
      <c r="K234" s="19">
        <v>145</v>
      </c>
      <c r="L234" s="19">
        <f>G234*7%+G234</f>
        <v>3878.75</v>
      </c>
      <c r="M234" s="19"/>
      <c r="N234" s="19">
        <f t="shared" si="7"/>
        <v>155.15</v>
      </c>
    </row>
    <row r="235" spans="1:14">
      <c r="A235" s="19" t="s">
        <v>7515</v>
      </c>
      <c r="B235" s="502"/>
      <c r="C235" s="30" t="s">
        <v>5967</v>
      </c>
      <c r="D235" s="30" t="s">
        <v>6172</v>
      </c>
      <c r="E235" s="30" t="s">
        <v>1873</v>
      </c>
      <c r="F235" s="30" t="s">
        <v>5</v>
      </c>
      <c r="G235" s="30">
        <v>2375</v>
      </c>
      <c r="H235" s="30"/>
      <c r="I235" s="294"/>
      <c r="J235" s="19"/>
      <c r="K235" s="19">
        <v>95</v>
      </c>
      <c r="L235" s="19">
        <f>G235*7%+G235</f>
        <v>2541.25</v>
      </c>
      <c r="M235" s="19"/>
      <c r="N235" s="19">
        <f t="shared" si="7"/>
        <v>101.65</v>
      </c>
    </row>
    <row r="236" spans="1:14">
      <c r="A236" s="19" t="s">
        <v>7515</v>
      </c>
      <c r="B236" s="30"/>
      <c r="C236" s="30"/>
      <c r="D236" s="30"/>
      <c r="J236" s="19"/>
      <c r="K236" s="19"/>
      <c r="L236" s="19"/>
      <c r="M236" s="19"/>
      <c r="N236" s="19"/>
    </row>
    <row r="237" spans="1:14">
      <c r="A237" s="19" t="s">
        <v>7515</v>
      </c>
      <c r="B237" s="30" t="s">
        <v>6174</v>
      </c>
      <c r="C237" s="482" t="s">
        <v>5836</v>
      </c>
      <c r="D237" s="30" t="s">
        <v>6175</v>
      </c>
      <c r="E237" s="482" t="s">
        <v>2041</v>
      </c>
      <c r="F237" s="482" t="s">
        <v>5</v>
      </c>
      <c r="G237" s="482">
        <v>2800</v>
      </c>
      <c r="H237" s="192"/>
      <c r="I237" s="486">
        <v>260</v>
      </c>
      <c r="J237" s="19"/>
      <c r="K237" s="19"/>
      <c r="L237" s="478">
        <f>G237*7%+G237</f>
        <v>2996</v>
      </c>
      <c r="M237" s="478">
        <f>I237*7%+I237</f>
        <v>278.2</v>
      </c>
      <c r="N237" s="19"/>
    </row>
    <row r="238" spans="1:14">
      <c r="A238" s="19" t="s">
        <v>7515</v>
      </c>
      <c r="B238" s="30"/>
      <c r="C238" s="478"/>
      <c r="D238" s="30"/>
      <c r="E238" s="478"/>
      <c r="F238" s="478"/>
      <c r="G238" s="478"/>
      <c r="I238" s="487"/>
      <c r="J238" s="19"/>
      <c r="K238" s="19"/>
      <c r="L238" s="478"/>
      <c r="M238" s="478"/>
      <c r="N238" s="19"/>
    </row>
    <row r="239" spans="1:14">
      <c r="A239" s="19" t="s">
        <v>7515</v>
      </c>
      <c r="B239" s="30" t="s">
        <v>6176</v>
      </c>
      <c r="C239" s="502"/>
      <c r="D239" s="30" t="s">
        <v>6175</v>
      </c>
      <c r="E239" s="502"/>
      <c r="F239" s="502"/>
      <c r="G239" s="502"/>
      <c r="H239" s="193"/>
      <c r="I239" s="488"/>
      <c r="J239" s="19"/>
      <c r="K239" s="19"/>
      <c r="L239" s="478"/>
      <c r="M239" s="478"/>
      <c r="N239" s="19"/>
    </row>
    <row r="240" spans="1:14">
      <c r="A240" s="19" t="s">
        <v>7515</v>
      </c>
      <c r="B240" s="30"/>
      <c r="D240" s="30"/>
      <c r="E240" s="30"/>
      <c r="F240" s="30"/>
      <c r="G240" s="30"/>
      <c r="H240" s="30"/>
      <c r="I240" s="294"/>
      <c r="J240" s="19"/>
      <c r="K240" s="19"/>
      <c r="L240" s="19"/>
      <c r="M240" s="19"/>
      <c r="N240" s="19"/>
    </row>
    <row r="241" spans="1:14">
      <c r="A241" s="19" t="s">
        <v>7515</v>
      </c>
      <c r="B241" s="30" t="s">
        <v>6178</v>
      </c>
      <c r="C241" s="30" t="s">
        <v>6180</v>
      </c>
      <c r="D241" s="30" t="s">
        <v>6179</v>
      </c>
      <c r="E241" s="482" t="s">
        <v>185</v>
      </c>
      <c r="F241" s="482" t="s">
        <v>6181</v>
      </c>
      <c r="G241" s="482">
        <v>1107</v>
      </c>
      <c r="H241" s="192"/>
      <c r="I241" s="486">
        <v>294</v>
      </c>
      <c r="J241" s="19"/>
      <c r="K241" s="19"/>
      <c r="L241" s="478">
        <f>G241*7%+G241</f>
        <v>1184.49</v>
      </c>
      <c r="M241" s="478">
        <f>I241*7%+I241</f>
        <v>314.58</v>
      </c>
      <c r="N241" s="19"/>
    </row>
    <row r="242" spans="1:14">
      <c r="A242" s="19" t="s">
        <v>7515</v>
      </c>
      <c r="B242" s="30"/>
      <c r="C242" s="30"/>
      <c r="D242" s="30" t="s">
        <v>6184</v>
      </c>
      <c r="E242" s="502"/>
      <c r="F242" s="502"/>
      <c r="G242" s="502"/>
      <c r="H242" s="193"/>
      <c r="I242" s="488"/>
      <c r="J242" s="19"/>
      <c r="K242" s="19">
        <v>41</v>
      </c>
      <c r="L242" s="478"/>
      <c r="M242" s="478"/>
      <c r="N242" s="19">
        <f t="shared" si="7"/>
        <v>43.87</v>
      </c>
    </row>
    <row r="243" spans="1:14">
      <c r="A243" s="19" t="s">
        <v>7515</v>
      </c>
      <c r="B243" s="30"/>
      <c r="C243" s="30"/>
      <c r="D243" s="30"/>
      <c r="E243" s="30"/>
      <c r="F243" s="30"/>
      <c r="G243" s="30"/>
      <c r="H243" s="30"/>
      <c r="I243" s="294"/>
      <c r="J243" s="19"/>
      <c r="K243" s="19"/>
      <c r="L243" s="19"/>
      <c r="M243" s="19"/>
      <c r="N243" s="19"/>
    </row>
    <row r="244" spans="1:14">
      <c r="A244" s="19" t="s">
        <v>7515</v>
      </c>
      <c r="B244" s="482" t="s">
        <v>6186</v>
      </c>
      <c r="C244" s="482" t="s">
        <v>6189</v>
      </c>
      <c r="D244" s="30" t="s">
        <v>6188</v>
      </c>
      <c r="E244" s="482" t="s">
        <v>261</v>
      </c>
      <c r="F244" s="482" t="s">
        <v>5</v>
      </c>
      <c r="G244" s="482">
        <v>2680</v>
      </c>
      <c r="H244" s="192"/>
      <c r="I244" s="486">
        <v>249</v>
      </c>
      <c r="J244" s="19"/>
      <c r="K244" s="503">
        <v>134</v>
      </c>
      <c r="L244" s="478">
        <f>G244*7%+G244</f>
        <v>2867.6</v>
      </c>
      <c r="M244" s="478">
        <f>I244*7%+I244</f>
        <v>266.43</v>
      </c>
      <c r="N244" s="478">
        <f t="shared" si="7"/>
        <v>143.38</v>
      </c>
    </row>
    <row r="245" spans="1:14">
      <c r="A245" s="19" t="s">
        <v>7515</v>
      </c>
      <c r="B245" s="502"/>
      <c r="C245" s="502"/>
      <c r="D245" s="30" t="s">
        <v>6192</v>
      </c>
      <c r="E245" s="502"/>
      <c r="F245" s="502"/>
      <c r="G245" s="502"/>
      <c r="H245" s="193"/>
      <c r="I245" s="488"/>
      <c r="J245" s="19"/>
      <c r="K245" s="503"/>
      <c r="L245" s="478"/>
      <c r="M245" s="478"/>
      <c r="N245" s="478"/>
    </row>
    <row r="246" spans="1:14">
      <c r="A246" s="19" t="s">
        <v>7515</v>
      </c>
      <c r="B246" s="30"/>
      <c r="C246" s="30"/>
      <c r="D246" s="30"/>
      <c r="E246" s="30"/>
      <c r="F246" s="30"/>
      <c r="G246" s="30"/>
      <c r="H246" s="30"/>
      <c r="I246" s="294"/>
      <c r="J246" s="19"/>
      <c r="K246" s="19"/>
      <c r="L246" s="19"/>
      <c r="M246" s="19"/>
      <c r="N246" s="19"/>
    </row>
    <row r="247" spans="1:14">
      <c r="A247" s="19" t="s">
        <v>7515</v>
      </c>
      <c r="B247" s="482" t="s">
        <v>6186</v>
      </c>
      <c r="C247" s="482" t="s">
        <v>6034</v>
      </c>
      <c r="D247" s="30" t="s">
        <v>6188</v>
      </c>
      <c r="E247" s="482" t="s">
        <v>1873</v>
      </c>
      <c r="F247" s="482" t="s">
        <v>5849</v>
      </c>
      <c r="G247" s="482">
        <v>1500</v>
      </c>
      <c r="H247" s="192"/>
      <c r="I247" s="486">
        <v>249</v>
      </c>
      <c r="J247" s="19"/>
      <c r="K247" s="503">
        <v>60</v>
      </c>
      <c r="L247" s="478">
        <f>G247*7%+G247</f>
        <v>1605</v>
      </c>
      <c r="M247" s="478">
        <f>I247*7%+I247</f>
        <v>266.43</v>
      </c>
      <c r="N247" s="478">
        <f t="shared" si="7"/>
        <v>64.2</v>
      </c>
    </row>
    <row r="248" spans="1:14">
      <c r="A248" s="19" t="s">
        <v>7515</v>
      </c>
      <c r="B248" s="502"/>
      <c r="C248" s="502"/>
      <c r="D248" s="30" t="s">
        <v>6192</v>
      </c>
      <c r="E248" s="502"/>
      <c r="F248" s="502"/>
      <c r="G248" s="502"/>
      <c r="H248" s="193"/>
      <c r="I248" s="488"/>
      <c r="J248" s="19"/>
      <c r="K248" s="503"/>
      <c r="L248" s="478"/>
      <c r="M248" s="478"/>
      <c r="N248" s="478"/>
    </row>
    <row r="249" spans="1:14">
      <c r="A249" s="19" t="s">
        <v>7515</v>
      </c>
      <c r="B249" s="30"/>
      <c r="C249" s="30"/>
      <c r="D249" s="30"/>
      <c r="E249" s="30"/>
      <c r="F249" s="30"/>
      <c r="G249" s="30"/>
      <c r="H249" s="30"/>
      <c r="I249" s="294"/>
      <c r="J249" s="19"/>
      <c r="K249" s="19"/>
      <c r="L249" s="19"/>
      <c r="M249" s="19"/>
      <c r="N249" s="19"/>
    </row>
    <row r="250" spans="1:14">
      <c r="A250" s="19" t="s">
        <v>7515</v>
      </c>
      <c r="B250" s="482" t="s">
        <v>6195</v>
      </c>
      <c r="C250" s="482" t="s">
        <v>6034</v>
      </c>
      <c r="D250" s="30" t="s">
        <v>6188</v>
      </c>
      <c r="E250" s="482" t="s">
        <v>1873</v>
      </c>
      <c r="F250" s="482" t="s">
        <v>5849</v>
      </c>
      <c r="G250" s="482">
        <v>1500</v>
      </c>
      <c r="H250" s="192"/>
      <c r="I250" s="486">
        <v>249</v>
      </c>
      <c r="J250" s="19"/>
      <c r="K250" s="503">
        <v>60</v>
      </c>
      <c r="L250" s="478">
        <f>G250*7%+G250</f>
        <v>1605</v>
      </c>
      <c r="M250" s="478">
        <f>I250*7%+I250</f>
        <v>266.43</v>
      </c>
      <c r="N250" s="478">
        <f t="shared" si="7"/>
        <v>64.2</v>
      </c>
    </row>
    <row r="251" spans="1:14">
      <c r="A251" s="19" t="s">
        <v>7515</v>
      </c>
      <c r="B251" s="502"/>
      <c r="C251" s="502"/>
      <c r="D251" s="30" t="s">
        <v>6192</v>
      </c>
      <c r="E251" s="502"/>
      <c r="F251" s="502"/>
      <c r="G251" s="502"/>
      <c r="H251" s="193"/>
      <c r="I251" s="488"/>
      <c r="J251" s="19"/>
      <c r="K251" s="503"/>
      <c r="L251" s="478"/>
      <c r="M251" s="478"/>
      <c r="N251" s="478"/>
    </row>
    <row r="252" spans="1:14">
      <c r="A252" s="19" t="s">
        <v>7515</v>
      </c>
      <c r="B252" s="30"/>
      <c r="C252" s="30"/>
      <c r="D252" s="30"/>
      <c r="E252" s="30"/>
      <c r="F252" s="30"/>
      <c r="G252" s="30"/>
      <c r="H252" s="30"/>
      <c r="I252" s="294"/>
      <c r="J252" s="19"/>
      <c r="K252" s="19"/>
      <c r="L252" s="19"/>
      <c r="M252" s="19"/>
      <c r="N252" s="19"/>
    </row>
    <row r="253" spans="1:14">
      <c r="A253" s="19" t="s">
        <v>7515</v>
      </c>
      <c r="B253" s="30"/>
      <c r="C253" s="30"/>
      <c r="D253" s="30"/>
      <c r="E253" s="30"/>
      <c r="F253" s="30"/>
      <c r="G253" s="30"/>
      <c r="H253" s="30"/>
      <c r="I253" s="294"/>
      <c r="J253" s="19"/>
      <c r="K253" s="19"/>
      <c r="L253" s="19"/>
      <c r="M253" s="19"/>
      <c r="N253" s="19"/>
    </row>
    <row r="254" spans="1:14">
      <c r="A254" s="19" t="s">
        <v>7515</v>
      </c>
      <c r="B254" s="30" t="s">
        <v>6196</v>
      </c>
      <c r="C254" s="30" t="s">
        <v>5972</v>
      </c>
      <c r="D254" s="30" t="s">
        <v>6197</v>
      </c>
      <c r="E254" s="30" t="s">
        <v>598</v>
      </c>
      <c r="F254" s="30" t="s">
        <v>5</v>
      </c>
      <c r="G254" s="30">
        <v>2800</v>
      </c>
      <c r="H254" s="30"/>
      <c r="I254" s="294">
        <v>260</v>
      </c>
      <c r="J254" s="19"/>
      <c r="K254" s="19"/>
      <c r="L254" s="19">
        <f>G254*7%+G254</f>
        <v>2996</v>
      </c>
      <c r="M254" s="19">
        <f>I254*7%+I254</f>
        <v>278.2</v>
      </c>
      <c r="N254" s="19"/>
    </row>
    <row r="255" spans="1:14">
      <c r="A255" s="19" t="s">
        <v>7515</v>
      </c>
      <c r="B255" s="30"/>
      <c r="C255" s="30"/>
      <c r="D255" s="30"/>
      <c r="E255" s="30"/>
      <c r="F255" s="30"/>
      <c r="G255" s="30"/>
      <c r="H255" s="30"/>
      <c r="I255" s="294"/>
      <c r="J255" s="19"/>
      <c r="K255" s="19"/>
      <c r="L255" s="19"/>
      <c r="M255" s="19"/>
      <c r="N255" s="19"/>
    </row>
    <row r="256" spans="1:14">
      <c r="A256" s="19" t="s">
        <v>7515</v>
      </c>
      <c r="B256" s="30" t="s">
        <v>6198</v>
      </c>
      <c r="C256" s="30" t="s">
        <v>6200</v>
      </c>
      <c r="D256" s="30" t="s">
        <v>6199</v>
      </c>
      <c r="E256" s="30" t="s">
        <v>261</v>
      </c>
      <c r="F256" s="30" t="s">
        <v>6201</v>
      </c>
      <c r="G256" s="30">
        <v>1602</v>
      </c>
      <c r="H256" s="30"/>
      <c r="I256" s="294">
        <v>240</v>
      </c>
      <c r="J256" s="19"/>
      <c r="K256" s="19"/>
      <c r="L256" s="19">
        <f>G256*7%+G256</f>
        <v>1714.14</v>
      </c>
      <c r="M256" s="19">
        <f>I256*7%+I256</f>
        <v>256.8</v>
      </c>
      <c r="N256" s="19"/>
    </row>
    <row r="257" spans="1:14">
      <c r="A257" s="19" t="s">
        <v>7515</v>
      </c>
      <c r="B257" s="30"/>
      <c r="C257" s="30"/>
      <c r="D257" s="30"/>
      <c r="E257" s="30"/>
      <c r="F257" s="30"/>
      <c r="G257" s="30"/>
      <c r="H257" s="30"/>
      <c r="I257" s="294"/>
      <c r="J257" s="19"/>
      <c r="K257" s="19"/>
      <c r="L257" s="19"/>
      <c r="M257" s="19"/>
      <c r="N257" s="19"/>
    </row>
    <row r="258" spans="1:14">
      <c r="A258" s="19" t="s">
        <v>7515</v>
      </c>
      <c r="B258" s="30" t="s">
        <v>6203</v>
      </c>
      <c r="C258" s="30" t="s">
        <v>6205</v>
      </c>
      <c r="D258" s="30" t="s">
        <v>6204</v>
      </c>
      <c r="E258" s="30" t="s">
        <v>247</v>
      </c>
      <c r="F258" s="30" t="s">
        <v>6206</v>
      </c>
      <c r="G258" s="30">
        <v>5538</v>
      </c>
      <c r="H258" s="30"/>
      <c r="I258" s="294">
        <v>350</v>
      </c>
      <c r="J258" s="19"/>
      <c r="K258" s="19"/>
      <c r="L258" s="19">
        <f>G258*7%+G258</f>
        <v>5925.66</v>
      </c>
      <c r="M258" s="19">
        <f>I258*7%+I258</f>
        <v>374.5</v>
      </c>
      <c r="N258" s="19"/>
    </row>
    <row r="259" spans="1:14">
      <c r="A259" s="19" t="s">
        <v>7515</v>
      </c>
      <c r="B259" s="30"/>
      <c r="C259" s="30"/>
      <c r="D259" s="30"/>
      <c r="E259" s="30"/>
      <c r="F259" s="30"/>
      <c r="G259" s="30"/>
      <c r="H259" s="30"/>
      <c r="I259" s="294"/>
      <c r="J259" s="19"/>
      <c r="K259" s="19"/>
      <c r="L259" s="19"/>
      <c r="M259" s="19"/>
      <c r="N259" s="19"/>
    </row>
    <row r="260" spans="1:14">
      <c r="A260" s="19" t="s">
        <v>7515</v>
      </c>
      <c r="B260" s="30" t="s">
        <v>6208</v>
      </c>
      <c r="C260" s="30" t="s">
        <v>6034</v>
      </c>
      <c r="D260" s="30" t="s">
        <v>6210</v>
      </c>
      <c r="E260" s="30" t="s">
        <v>193</v>
      </c>
      <c r="F260" s="30" t="s">
        <v>6137</v>
      </c>
      <c r="G260" s="30">
        <v>1628</v>
      </c>
      <c r="H260" s="30"/>
      <c r="I260" s="294" t="s">
        <v>7514</v>
      </c>
      <c r="J260" s="19"/>
      <c r="K260" s="19">
        <v>74</v>
      </c>
      <c r="L260" s="19">
        <f>G260*7%+G260</f>
        <v>1741.96</v>
      </c>
      <c r="M260" s="19">
        <v>324.20999999999998</v>
      </c>
      <c r="N260" s="19">
        <f t="shared" si="7"/>
        <v>79.180000000000007</v>
      </c>
    </row>
    <row r="261" spans="1:14">
      <c r="A261" s="19" t="s">
        <v>7515</v>
      </c>
      <c r="B261" s="30"/>
      <c r="C261" s="30"/>
      <c r="D261" s="30"/>
      <c r="J261" s="19"/>
      <c r="K261" s="19"/>
      <c r="L261" s="19"/>
      <c r="M261" s="19"/>
      <c r="N261" s="19"/>
    </row>
    <row r="262" spans="1:14">
      <c r="A262" s="19" t="s">
        <v>7515</v>
      </c>
      <c r="B262" s="30" t="s">
        <v>6213</v>
      </c>
      <c r="C262" s="482" t="s">
        <v>5858</v>
      </c>
      <c r="D262" s="482" t="s">
        <v>6214</v>
      </c>
      <c r="E262" s="482" t="s">
        <v>28</v>
      </c>
      <c r="F262" s="482" t="s">
        <v>5859</v>
      </c>
      <c r="G262" s="482">
        <v>4030</v>
      </c>
      <c r="H262" s="192"/>
      <c r="I262" s="482">
        <v>260</v>
      </c>
      <c r="J262" s="19"/>
      <c r="K262" s="19"/>
      <c r="L262" s="478">
        <f>G262*7%+G262</f>
        <v>4312.1000000000004</v>
      </c>
      <c r="M262" s="478">
        <f>I262*7%+I262</f>
        <v>278.2</v>
      </c>
      <c r="N262" s="19"/>
    </row>
    <row r="263" spans="1:14">
      <c r="A263" s="19" t="s">
        <v>7515</v>
      </c>
      <c r="B263" s="30"/>
      <c r="C263" s="478"/>
      <c r="D263" s="502"/>
      <c r="E263" s="478"/>
      <c r="F263" s="478"/>
      <c r="G263" s="478"/>
      <c r="I263" s="478"/>
      <c r="J263" s="19"/>
      <c r="K263" s="19"/>
      <c r="L263" s="478"/>
      <c r="M263" s="478"/>
      <c r="N263" s="19"/>
    </row>
    <row r="264" spans="1:14">
      <c r="A264" s="19" t="s">
        <v>7515</v>
      </c>
      <c r="B264" s="30" t="s">
        <v>6215</v>
      </c>
      <c r="C264" s="478"/>
      <c r="D264" s="482" t="s">
        <v>6214</v>
      </c>
      <c r="E264" s="478"/>
      <c r="F264" s="478"/>
      <c r="G264" s="478"/>
      <c r="I264" s="478"/>
      <c r="J264" s="19"/>
      <c r="K264" s="19"/>
      <c r="L264" s="478"/>
      <c r="M264" s="478"/>
      <c r="N264" s="19"/>
    </row>
    <row r="265" spans="1:14">
      <c r="A265" s="19" t="s">
        <v>7515</v>
      </c>
      <c r="B265" s="30"/>
      <c r="C265" s="502"/>
      <c r="D265" s="502"/>
      <c r="E265" s="502"/>
      <c r="F265" s="502"/>
      <c r="G265" s="502"/>
      <c r="H265" s="193"/>
      <c r="I265" s="502"/>
      <c r="J265" s="19"/>
      <c r="K265" s="19"/>
      <c r="L265" s="478"/>
      <c r="M265" s="478"/>
      <c r="N265" s="19"/>
    </row>
    <row r="266" spans="1:14">
      <c r="A266" s="19" t="s">
        <v>7515</v>
      </c>
      <c r="B266" s="30" t="s">
        <v>6216</v>
      </c>
      <c r="C266" s="30" t="s">
        <v>5884</v>
      </c>
      <c r="D266" s="30" t="s">
        <v>6217</v>
      </c>
      <c r="E266" s="192" t="s">
        <v>636</v>
      </c>
      <c r="F266" s="192" t="s">
        <v>5</v>
      </c>
      <c r="G266" s="192">
        <v>1938</v>
      </c>
      <c r="H266" s="192"/>
      <c r="I266" s="294">
        <v>180</v>
      </c>
      <c r="J266" s="19"/>
      <c r="K266" s="19"/>
      <c r="L266" s="19">
        <f>G266*7%+G266</f>
        <v>2073.66</v>
      </c>
      <c r="M266" s="19">
        <f>I266*7%+I266</f>
        <v>192.6</v>
      </c>
      <c r="N266" s="19"/>
    </row>
    <row r="267" spans="1:14">
      <c r="A267" s="19" t="s">
        <v>7515</v>
      </c>
      <c r="B267" s="30"/>
      <c r="C267" s="30"/>
      <c r="D267" s="30"/>
      <c r="I267" s="294"/>
      <c r="J267" s="19"/>
      <c r="K267" s="19"/>
      <c r="L267" s="19"/>
      <c r="M267" s="19"/>
      <c r="N267" s="19"/>
    </row>
    <row r="268" spans="1:14">
      <c r="A268" s="19" t="s">
        <v>7515</v>
      </c>
      <c r="B268" s="30" t="s">
        <v>6219</v>
      </c>
      <c r="C268" s="30" t="s">
        <v>5898</v>
      </c>
      <c r="D268" s="30" t="s">
        <v>6217</v>
      </c>
      <c r="E268" s="30" t="s">
        <v>261</v>
      </c>
      <c r="F268" s="30" t="s">
        <v>3811</v>
      </c>
      <c r="G268" s="30">
        <v>1744</v>
      </c>
      <c r="H268" s="30"/>
      <c r="I268" s="294">
        <v>180</v>
      </c>
      <c r="J268" s="19"/>
      <c r="K268" s="19"/>
      <c r="L268" s="19">
        <f>G268*7%+G268</f>
        <v>1866.08</v>
      </c>
      <c r="M268" s="19">
        <f>I268*7%+I268</f>
        <v>192.6</v>
      </c>
      <c r="N268" s="19"/>
    </row>
    <row r="269" spans="1:14">
      <c r="A269" s="19" t="s">
        <v>7515</v>
      </c>
      <c r="B269" s="30"/>
      <c r="C269" s="30"/>
      <c r="D269" s="30"/>
      <c r="E269" s="30"/>
      <c r="F269" s="30"/>
      <c r="G269" s="30"/>
      <c r="H269" s="30"/>
      <c r="I269" s="294"/>
      <c r="J269" s="19"/>
      <c r="K269" s="19"/>
      <c r="L269" s="19"/>
      <c r="M269" s="19"/>
      <c r="N269" s="19"/>
    </row>
    <row r="270" spans="1:14">
      <c r="A270" s="19" t="s">
        <v>7515</v>
      </c>
      <c r="B270" s="30" t="s">
        <v>6221</v>
      </c>
      <c r="C270" s="30" t="s">
        <v>6224</v>
      </c>
      <c r="D270" s="30" t="s">
        <v>6223</v>
      </c>
      <c r="E270" s="30" t="s">
        <v>155</v>
      </c>
      <c r="F270" s="30" t="s">
        <v>5954</v>
      </c>
      <c r="G270" s="30">
        <v>2700</v>
      </c>
      <c r="H270" s="30"/>
      <c r="I270" s="294">
        <v>474</v>
      </c>
      <c r="J270" s="19"/>
      <c r="K270" s="19">
        <v>36</v>
      </c>
      <c r="L270" s="19">
        <f>G270*7%+G270</f>
        <v>2889</v>
      </c>
      <c r="M270" s="19">
        <f>I270*7%+I270</f>
        <v>507.18</v>
      </c>
      <c r="N270" s="19">
        <f t="shared" ref="N270:N282" si="8">K270*7%+K270</f>
        <v>38.520000000000003</v>
      </c>
    </row>
    <row r="271" spans="1:14">
      <c r="A271" s="19" t="s">
        <v>7515</v>
      </c>
      <c r="B271" s="30"/>
      <c r="C271" s="30"/>
      <c r="D271" s="30" t="s">
        <v>6227</v>
      </c>
      <c r="E271" s="30"/>
      <c r="F271" s="30"/>
      <c r="G271" s="30"/>
      <c r="H271" s="30"/>
      <c r="I271" s="294"/>
      <c r="J271" s="19"/>
      <c r="K271" s="19"/>
      <c r="L271" s="19"/>
      <c r="M271" s="19"/>
      <c r="N271" s="19"/>
    </row>
    <row r="272" spans="1:14">
      <c r="A272" s="19" t="s">
        <v>7515</v>
      </c>
      <c r="B272" s="30"/>
      <c r="C272" s="30"/>
      <c r="D272" s="30"/>
      <c r="E272" s="30"/>
      <c r="F272" s="30"/>
      <c r="G272" s="30"/>
      <c r="H272" s="30"/>
      <c r="I272" s="294"/>
      <c r="J272" s="19"/>
      <c r="K272" s="19"/>
      <c r="L272" s="19"/>
      <c r="M272" s="19"/>
      <c r="N272" s="19"/>
    </row>
    <row r="273" spans="1:14">
      <c r="A273" s="19" t="s">
        <v>7515</v>
      </c>
      <c r="B273" s="30" t="s">
        <v>6228</v>
      </c>
      <c r="C273" s="30" t="s">
        <v>5858</v>
      </c>
      <c r="D273" s="30" t="s">
        <v>6229</v>
      </c>
      <c r="E273" s="30" t="s">
        <v>28</v>
      </c>
      <c r="F273" s="30" t="s">
        <v>5859</v>
      </c>
      <c r="G273" s="30">
        <v>4030</v>
      </c>
      <c r="H273" s="30"/>
      <c r="I273" s="294">
        <v>260</v>
      </c>
      <c r="J273" s="19"/>
      <c r="K273" s="19"/>
      <c r="L273" s="19">
        <f>G273*7%+G273</f>
        <v>4312.1000000000004</v>
      </c>
      <c r="M273" s="19">
        <f>I273*7%+I273</f>
        <v>278.2</v>
      </c>
      <c r="N273" s="19"/>
    </row>
    <row r="274" spans="1:14">
      <c r="A274" s="19" t="s">
        <v>7515</v>
      </c>
      <c r="B274" s="30"/>
      <c r="C274" s="30"/>
      <c r="D274" s="30" t="s">
        <v>6230</v>
      </c>
      <c r="E274" s="30"/>
      <c r="F274" s="30"/>
      <c r="G274" s="30"/>
      <c r="H274" s="30"/>
      <c r="I274" s="294"/>
      <c r="J274" s="19"/>
      <c r="K274" s="19"/>
      <c r="L274" s="19"/>
      <c r="M274" s="19"/>
      <c r="N274" s="19"/>
    </row>
    <row r="275" spans="1:14">
      <c r="A275" s="19" t="s">
        <v>7515</v>
      </c>
      <c r="B275" s="30"/>
      <c r="C275" s="30"/>
      <c r="D275" s="30"/>
      <c r="E275" s="30"/>
      <c r="F275" s="30"/>
      <c r="G275" s="30"/>
      <c r="H275" s="30"/>
      <c r="I275" s="294"/>
      <c r="J275" s="19"/>
      <c r="K275" s="19"/>
      <c r="L275" s="19"/>
      <c r="M275" s="19"/>
      <c r="N275" s="19"/>
    </row>
    <row r="276" spans="1:14">
      <c r="A276" s="19" t="s">
        <v>7515</v>
      </c>
      <c r="B276" s="30" t="s">
        <v>6231</v>
      </c>
      <c r="C276" s="30" t="s">
        <v>6233</v>
      </c>
      <c r="D276" s="30" t="s">
        <v>6232</v>
      </c>
      <c r="E276" s="30" t="s">
        <v>28</v>
      </c>
      <c r="F276" s="30" t="s">
        <v>5842</v>
      </c>
      <c r="G276" s="30">
        <v>2093</v>
      </c>
      <c r="H276" s="192"/>
      <c r="I276" s="486">
        <v>180</v>
      </c>
      <c r="J276" s="19"/>
      <c r="K276" s="19"/>
      <c r="L276" s="19">
        <f>G276*7%+G276</f>
        <v>2239.5100000000002</v>
      </c>
      <c r="M276" s="478">
        <f>I276*7%+I276</f>
        <v>192.6</v>
      </c>
      <c r="N276" s="19"/>
    </row>
    <row r="277" spans="1:14">
      <c r="A277" s="19" t="s">
        <v>7515</v>
      </c>
      <c r="B277" s="30"/>
      <c r="C277" s="30"/>
      <c r="D277" s="30"/>
      <c r="E277" s="30"/>
      <c r="F277" s="30"/>
      <c r="G277" s="30"/>
      <c r="I277" s="487"/>
      <c r="J277" s="19"/>
      <c r="K277" s="19"/>
      <c r="L277" s="19"/>
      <c r="M277" s="478"/>
      <c r="N277" s="19"/>
    </row>
    <row r="278" spans="1:14">
      <c r="A278" s="19" t="s">
        <v>7515</v>
      </c>
      <c r="B278" s="30" t="s">
        <v>6235</v>
      </c>
      <c r="C278" s="30" t="s">
        <v>6233</v>
      </c>
      <c r="D278" s="30" t="s">
        <v>6232</v>
      </c>
      <c r="E278" s="30" t="s">
        <v>28</v>
      </c>
      <c r="F278" s="30" t="s">
        <v>5842</v>
      </c>
      <c r="G278" s="30">
        <v>2093</v>
      </c>
      <c r="H278" s="193"/>
      <c r="I278" s="488"/>
      <c r="J278" s="19"/>
      <c r="K278" s="19"/>
      <c r="L278" s="19">
        <f>G278*7%+G278</f>
        <v>2239.5100000000002</v>
      </c>
      <c r="M278" s="478"/>
      <c r="N278" s="19"/>
    </row>
    <row r="279" spans="1:14">
      <c r="A279" s="19" t="s">
        <v>7515</v>
      </c>
      <c r="B279" s="30"/>
      <c r="C279" s="30"/>
      <c r="J279" s="19"/>
      <c r="K279" s="19"/>
      <c r="L279" s="19"/>
      <c r="M279" s="478"/>
      <c r="N279" s="19"/>
    </row>
    <row r="280" spans="1:14">
      <c r="A280" s="19" t="s">
        <v>7515</v>
      </c>
      <c r="B280" s="30" t="s">
        <v>6236</v>
      </c>
      <c r="C280" s="19" t="s">
        <v>7510</v>
      </c>
      <c r="D280" s="30" t="s">
        <v>6237</v>
      </c>
      <c r="E280" s="30" t="s">
        <v>1873</v>
      </c>
      <c r="F280" s="30" t="s">
        <v>5849</v>
      </c>
      <c r="G280" s="30">
        <v>1875</v>
      </c>
      <c r="H280" s="30"/>
      <c r="I280" s="294">
        <v>311</v>
      </c>
      <c r="J280" s="19"/>
      <c r="K280" s="19">
        <v>75</v>
      </c>
      <c r="L280" s="19">
        <f>G280*7%+G280</f>
        <v>2006.25</v>
      </c>
      <c r="M280" s="19">
        <f>I280*7%+I280</f>
        <v>332.77</v>
      </c>
      <c r="N280" s="19">
        <f t="shared" si="8"/>
        <v>80.25</v>
      </c>
    </row>
    <row r="281" spans="1:14">
      <c r="A281" s="19" t="s">
        <v>7515</v>
      </c>
      <c r="B281" s="30" t="s">
        <v>6240</v>
      </c>
      <c r="C281" s="30" t="s">
        <v>5946</v>
      </c>
      <c r="D281" s="30" t="s">
        <v>6241</v>
      </c>
      <c r="E281" s="30" t="s">
        <v>209</v>
      </c>
      <c r="F281" s="30" t="s">
        <v>6242</v>
      </c>
      <c r="G281" s="30">
        <v>2808</v>
      </c>
      <c r="H281" s="30"/>
      <c r="I281" s="294">
        <v>450</v>
      </c>
      <c r="J281" s="19"/>
      <c r="K281" s="19">
        <v>108</v>
      </c>
      <c r="L281" s="19">
        <f>G281*7%+G281</f>
        <v>3004.56</v>
      </c>
      <c r="M281" s="19">
        <f>I281*7%+I281</f>
        <v>481.5</v>
      </c>
      <c r="N281" s="19">
        <f t="shared" si="8"/>
        <v>115.56</v>
      </c>
    </row>
    <row r="282" spans="1:14">
      <c r="A282" s="19" t="s">
        <v>7515</v>
      </c>
      <c r="B282" s="30" t="s">
        <v>6245</v>
      </c>
      <c r="C282" s="482" t="s">
        <v>5946</v>
      </c>
      <c r="D282" s="30" t="s">
        <v>6246</v>
      </c>
      <c r="E282" s="482" t="s">
        <v>193</v>
      </c>
      <c r="F282" s="482" t="s">
        <v>6248</v>
      </c>
      <c r="G282" s="482">
        <v>1760</v>
      </c>
      <c r="H282" s="192"/>
      <c r="I282" s="486">
        <v>334</v>
      </c>
      <c r="J282" s="19"/>
      <c r="K282" s="503">
        <v>80</v>
      </c>
      <c r="L282" s="478">
        <f>G282*7%+G282</f>
        <v>1883.2</v>
      </c>
      <c r="M282" s="478">
        <f>I282*7%+I282</f>
        <v>357.38</v>
      </c>
      <c r="N282" s="478">
        <f t="shared" si="8"/>
        <v>85.6</v>
      </c>
    </row>
    <row r="283" spans="1:14">
      <c r="A283" s="19" t="s">
        <v>7515</v>
      </c>
      <c r="B283" s="30"/>
      <c r="C283" s="478"/>
      <c r="D283" s="30"/>
      <c r="E283" s="478"/>
      <c r="F283" s="478"/>
      <c r="G283" s="478"/>
      <c r="I283" s="487"/>
      <c r="J283" s="19"/>
      <c r="K283" s="503"/>
      <c r="L283" s="478"/>
      <c r="M283" s="478"/>
      <c r="N283" s="478"/>
    </row>
    <row r="284" spans="1:14">
      <c r="A284" s="19" t="s">
        <v>7515</v>
      </c>
      <c r="B284" s="30" t="s">
        <v>6247</v>
      </c>
      <c r="C284" s="478"/>
      <c r="D284" s="30" t="s">
        <v>6246</v>
      </c>
      <c r="E284" s="478"/>
      <c r="F284" s="478"/>
      <c r="G284" s="478"/>
      <c r="I284" s="487"/>
      <c r="J284" s="19"/>
      <c r="K284" s="503"/>
      <c r="L284" s="478"/>
      <c r="M284" s="478"/>
      <c r="N284" s="478"/>
    </row>
    <row r="285" spans="1:14">
      <c r="A285" s="19" t="s">
        <v>7515</v>
      </c>
      <c r="B285" s="30"/>
      <c r="C285" s="478"/>
      <c r="D285" s="30"/>
      <c r="E285" s="478"/>
      <c r="F285" s="478"/>
      <c r="G285" s="478"/>
      <c r="I285" s="487"/>
      <c r="J285" s="19"/>
      <c r="K285" s="503"/>
      <c r="L285" s="478"/>
      <c r="M285" s="478"/>
      <c r="N285" s="478"/>
    </row>
    <row r="286" spans="1:14">
      <c r="A286" s="19" t="s">
        <v>7515</v>
      </c>
      <c r="B286" s="30" t="s">
        <v>6251</v>
      </c>
      <c r="C286" s="478"/>
      <c r="D286" s="30" t="s">
        <v>6252</v>
      </c>
      <c r="E286" s="478"/>
      <c r="F286" s="478"/>
      <c r="G286" s="478"/>
      <c r="I286" s="487"/>
      <c r="J286" s="19"/>
      <c r="K286" s="503"/>
      <c r="L286" s="478"/>
      <c r="M286" s="478"/>
      <c r="N286" s="478"/>
    </row>
    <row r="287" spans="1:14">
      <c r="A287" s="19" t="s">
        <v>7515</v>
      </c>
      <c r="B287" s="30"/>
      <c r="C287" s="478"/>
      <c r="D287" s="30"/>
      <c r="E287" s="478"/>
      <c r="F287" s="478"/>
      <c r="G287" s="478"/>
      <c r="I287" s="487"/>
      <c r="J287" s="19"/>
      <c r="K287" s="503"/>
      <c r="L287" s="478"/>
      <c r="M287" s="478"/>
      <c r="N287" s="478"/>
    </row>
    <row r="288" spans="1:14">
      <c r="A288" s="19" t="s">
        <v>7515</v>
      </c>
      <c r="B288" s="30" t="s">
        <v>6253</v>
      </c>
      <c r="C288" s="502"/>
      <c r="D288" s="30" t="s">
        <v>6252</v>
      </c>
      <c r="E288" s="502"/>
      <c r="F288" s="502"/>
      <c r="G288" s="502"/>
      <c r="H288" s="193"/>
      <c r="I288" s="488"/>
      <c r="J288" s="19"/>
      <c r="K288" s="503"/>
      <c r="L288" s="478"/>
      <c r="M288" s="478"/>
      <c r="N288" s="478"/>
    </row>
    <row r="289" spans="1:14">
      <c r="A289" s="19" t="s">
        <v>7515</v>
      </c>
      <c r="B289" s="30"/>
      <c r="C289" s="30"/>
      <c r="D289" s="30"/>
      <c r="E289" s="30"/>
      <c r="F289" s="30"/>
      <c r="G289" s="30"/>
      <c r="H289" s="30"/>
      <c r="I289" s="294"/>
      <c r="J289" s="19"/>
      <c r="K289" s="19"/>
      <c r="L289" s="19"/>
      <c r="M289" s="19"/>
      <c r="N289" s="19"/>
    </row>
    <row r="290" spans="1:14">
      <c r="A290" s="19" t="s">
        <v>7515</v>
      </c>
      <c r="B290" s="30" t="s">
        <v>6254</v>
      </c>
      <c r="C290" s="30" t="s">
        <v>5941</v>
      </c>
      <c r="D290" s="30" t="s">
        <v>6255</v>
      </c>
      <c r="E290" s="30" t="s">
        <v>28</v>
      </c>
      <c r="F290" s="30" t="s">
        <v>5903</v>
      </c>
      <c r="G290" s="30">
        <v>3270</v>
      </c>
      <c r="H290" s="30"/>
      <c r="I290" s="294">
        <v>225</v>
      </c>
      <c r="J290" s="19"/>
      <c r="K290" s="19"/>
      <c r="L290" s="19">
        <f>G290*7%+G290</f>
        <v>3498.9</v>
      </c>
      <c r="M290" s="19">
        <f>I290*7%+I290</f>
        <v>240.75</v>
      </c>
      <c r="N290" s="19"/>
    </row>
    <row r="291" spans="1:14">
      <c r="A291" s="19" t="s">
        <v>7515</v>
      </c>
      <c r="B291" s="30"/>
      <c r="C291" s="30"/>
      <c r="D291" s="30"/>
      <c r="E291" s="30"/>
      <c r="F291" s="30"/>
      <c r="G291" s="30"/>
      <c r="H291" s="30"/>
      <c r="I291" s="294"/>
      <c r="J291" s="19"/>
      <c r="K291" s="19"/>
      <c r="L291" s="19"/>
      <c r="M291" s="19"/>
      <c r="N291" s="19"/>
    </row>
    <row r="292" spans="1:14">
      <c r="A292" s="19" t="s">
        <v>7515</v>
      </c>
      <c r="B292" s="30" t="s">
        <v>6256</v>
      </c>
      <c r="C292" s="482" t="s">
        <v>6261</v>
      </c>
      <c r="D292" s="30" t="s">
        <v>7511</v>
      </c>
      <c r="E292" s="482" t="s">
        <v>571</v>
      </c>
      <c r="F292" s="482" t="s">
        <v>248</v>
      </c>
      <c r="G292" s="482">
        <v>3288</v>
      </c>
      <c r="H292" s="192"/>
      <c r="I292" s="486">
        <v>325</v>
      </c>
      <c r="J292" s="19"/>
      <c r="K292" s="19"/>
      <c r="L292" s="478">
        <f>G292*7%+G292</f>
        <v>3518.16</v>
      </c>
      <c r="M292" s="478">
        <f>I292*7%+I292</f>
        <v>347.75</v>
      </c>
      <c r="N292" s="19"/>
    </row>
    <row r="293" spans="1:14">
      <c r="A293" s="19" t="s">
        <v>7515</v>
      </c>
      <c r="B293" s="30"/>
      <c r="C293" s="478"/>
      <c r="D293" s="30"/>
      <c r="E293" s="478"/>
      <c r="F293" s="478"/>
      <c r="G293" s="478"/>
      <c r="I293" s="487"/>
      <c r="J293" s="19"/>
      <c r="K293" s="19"/>
      <c r="L293" s="478"/>
      <c r="M293" s="478"/>
      <c r="N293" s="19"/>
    </row>
    <row r="294" spans="1:14">
      <c r="A294" s="19" t="s">
        <v>7515</v>
      </c>
      <c r="B294" s="30" t="s">
        <v>6260</v>
      </c>
      <c r="C294" s="478"/>
      <c r="D294" s="30" t="s">
        <v>6264</v>
      </c>
      <c r="E294" s="502"/>
      <c r="F294" s="502"/>
      <c r="G294" s="502"/>
      <c r="H294" s="193"/>
      <c r="I294" s="488"/>
      <c r="J294" s="19"/>
      <c r="K294" s="19"/>
      <c r="L294" s="478"/>
      <c r="M294" s="478"/>
      <c r="N294" s="19"/>
    </row>
    <row r="295" spans="1:14">
      <c r="A295" s="19" t="s">
        <v>7515</v>
      </c>
      <c r="B295" s="30"/>
      <c r="D295" s="30"/>
      <c r="E295" s="30"/>
      <c r="F295" s="30"/>
      <c r="G295" s="30"/>
      <c r="H295" s="30"/>
      <c r="I295" s="294"/>
      <c r="J295" s="19"/>
      <c r="K295" s="19"/>
      <c r="L295" s="19"/>
      <c r="M295" s="19"/>
      <c r="N295" s="19"/>
    </row>
    <row r="296" spans="1:14">
      <c r="A296" s="19" t="s">
        <v>7515</v>
      </c>
      <c r="B296" s="30" t="s">
        <v>6260</v>
      </c>
      <c r="C296" s="30" t="s">
        <v>6261</v>
      </c>
      <c r="D296" s="30" t="s">
        <v>6265</v>
      </c>
      <c r="E296" s="30" t="s">
        <v>571</v>
      </c>
      <c r="F296" s="30" t="s">
        <v>248</v>
      </c>
      <c r="G296" s="30">
        <v>3541</v>
      </c>
      <c r="H296" s="30"/>
      <c r="I296" s="294">
        <v>350</v>
      </c>
      <c r="J296" s="19"/>
      <c r="K296" s="19"/>
      <c r="L296" s="19">
        <f>G296*7%+G296</f>
        <v>3788.87</v>
      </c>
      <c r="M296" s="19">
        <f>I296*7%+I296</f>
        <v>374.5</v>
      </c>
      <c r="N296" s="19"/>
    </row>
    <row r="297" spans="1:14">
      <c r="A297" s="19" t="s">
        <v>7515</v>
      </c>
      <c r="B297" s="30"/>
      <c r="D297" s="30"/>
      <c r="E297" s="30"/>
      <c r="F297" s="30"/>
      <c r="G297" s="30"/>
      <c r="H297" s="30"/>
      <c r="I297" s="294"/>
      <c r="J297" s="19"/>
      <c r="K297" s="19"/>
      <c r="L297" s="19"/>
      <c r="M297" s="19"/>
      <c r="N297" s="19"/>
    </row>
    <row r="298" spans="1:14">
      <c r="A298" s="19" t="s">
        <v>7515</v>
      </c>
      <c r="B298" s="30" t="s">
        <v>6267</v>
      </c>
      <c r="C298" s="30" t="s">
        <v>6026</v>
      </c>
      <c r="D298" s="30" t="s">
        <v>6268</v>
      </c>
      <c r="E298" s="30" t="s">
        <v>28</v>
      </c>
      <c r="F298" s="30" t="s">
        <v>3820</v>
      </c>
      <c r="G298" s="30">
        <v>2015</v>
      </c>
      <c r="H298" s="30"/>
      <c r="I298" s="294">
        <v>180</v>
      </c>
      <c r="J298" s="19"/>
      <c r="K298" s="19"/>
      <c r="L298" s="19">
        <f>G298*7%+G298</f>
        <v>2156.0500000000002</v>
      </c>
      <c r="M298" s="19">
        <f>I298*7%+I298</f>
        <v>192.6</v>
      </c>
      <c r="N298" s="19"/>
    </row>
    <row r="299" spans="1:14">
      <c r="A299" s="19" t="s">
        <v>7515</v>
      </c>
      <c r="C299" s="30" t="s">
        <v>6271</v>
      </c>
      <c r="D299" s="30" t="s">
        <v>6270</v>
      </c>
      <c r="E299" s="30" t="s">
        <v>193</v>
      </c>
      <c r="F299" s="30" t="s">
        <v>6137</v>
      </c>
      <c r="G299" s="30">
        <v>2153</v>
      </c>
      <c r="H299" s="30"/>
      <c r="I299" s="294">
        <v>400</v>
      </c>
      <c r="J299" s="19"/>
      <c r="K299" s="19"/>
      <c r="L299" s="19">
        <f>G299*7%+G299</f>
        <v>2303.71</v>
      </c>
      <c r="M299" s="19">
        <f>I299*7%+I299</f>
        <v>428</v>
      </c>
      <c r="N299" s="19"/>
    </row>
    <row r="300" spans="1:14">
      <c r="A300" s="19" t="s">
        <v>7515</v>
      </c>
      <c r="C300" s="30" t="s">
        <v>6275</v>
      </c>
      <c r="D300" s="30" t="s">
        <v>6274</v>
      </c>
      <c r="E300" s="30" t="s">
        <v>2041</v>
      </c>
      <c r="F300" s="30" t="s">
        <v>6276</v>
      </c>
      <c r="G300" s="30">
        <v>2826</v>
      </c>
      <c r="H300" s="30"/>
      <c r="I300" s="294">
        <v>350</v>
      </c>
      <c r="J300" s="19"/>
      <c r="K300" s="19"/>
      <c r="L300" s="19">
        <f>G300*7%+G300</f>
        <v>3023.82</v>
      </c>
      <c r="M300" s="19">
        <f>I300*7%+I300</f>
        <v>374.5</v>
      </c>
      <c r="N300" s="19"/>
    </row>
    <row r="301" spans="1:14" s="12" customFormat="1">
      <c r="A301" s="34" t="s">
        <v>7522</v>
      </c>
      <c r="B301" s="291" t="s">
        <v>1323</v>
      </c>
      <c r="C301" s="29" t="s">
        <v>3</v>
      </c>
      <c r="D301" s="29" t="s">
        <v>1324</v>
      </c>
      <c r="E301" s="29" t="s">
        <v>1325</v>
      </c>
      <c r="F301" s="29" t="s">
        <v>5690</v>
      </c>
      <c r="G301" s="292" t="s">
        <v>1328</v>
      </c>
      <c r="H301" s="34"/>
      <c r="I301" s="34" t="s">
        <v>7523</v>
      </c>
      <c r="J301" s="34"/>
      <c r="K301" s="34" t="s">
        <v>7524</v>
      </c>
      <c r="L301" s="34"/>
      <c r="M301" s="34"/>
      <c r="N301" s="34"/>
    </row>
    <row r="302" spans="1:14">
      <c r="A302" s="19" t="s">
        <v>7522</v>
      </c>
      <c r="B302" s="296" t="s">
        <v>5691</v>
      </c>
      <c r="C302" s="30" t="s">
        <v>5692</v>
      </c>
      <c r="D302" s="30" t="s">
        <v>5693</v>
      </c>
      <c r="E302" s="30" t="s">
        <v>5694</v>
      </c>
      <c r="F302" s="30" t="s">
        <v>5695</v>
      </c>
      <c r="G302" s="294" t="s">
        <v>5696</v>
      </c>
      <c r="I302" s="19">
        <f>F302*7%+F302</f>
        <v>404.46</v>
      </c>
      <c r="J302" s="19"/>
      <c r="K302" s="19">
        <f>G302*7%+G302</f>
        <v>7834.54</v>
      </c>
      <c r="L302" s="19"/>
      <c r="M302" s="19"/>
      <c r="N302" s="19"/>
    </row>
    <row r="303" spans="1:14">
      <c r="A303" s="19" t="s">
        <v>7522</v>
      </c>
      <c r="B303" s="296" t="s">
        <v>5697</v>
      </c>
      <c r="C303" s="30" t="s">
        <v>5692</v>
      </c>
      <c r="D303" s="30" t="s">
        <v>5693</v>
      </c>
      <c r="E303" s="30" t="s">
        <v>5694</v>
      </c>
      <c r="F303" s="30" t="s">
        <v>5695</v>
      </c>
      <c r="G303" s="294" t="s">
        <v>5696</v>
      </c>
      <c r="I303" s="19">
        <f>F303*7%+F303</f>
        <v>404.46</v>
      </c>
      <c r="J303" s="19"/>
      <c r="K303" s="19">
        <f>G303*7%+G303</f>
        <v>7834.54</v>
      </c>
      <c r="L303" s="19"/>
      <c r="M303" s="19"/>
      <c r="N303" s="19"/>
    </row>
    <row r="304" spans="1:14">
      <c r="A304" s="19" t="s">
        <v>7522</v>
      </c>
      <c r="B304" s="296" t="s">
        <v>5698</v>
      </c>
      <c r="C304" s="30" t="s">
        <v>5692</v>
      </c>
      <c r="D304" s="30" t="s">
        <v>5693</v>
      </c>
      <c r="E304" s="30" t="s">
        <v>5694</v>
      </c>
      <c r="F304" s="30" t="s">
        <v>5695</v>
      </c>
      <c r="G304" s="294" t="s">
        <v>5696</v>
      </c>
      <c r="I304" s="19">
        <f>F304*7%+F304</f>
        <v>404.46</v>
      </c>
      <c r="J304" s="19"/>
      <c r="K304" s="19">
        <f>G304*7%+G304</f>
        <v>7834.54</v>
      </c>
      <c r="L304" s="19"/>
      <c r="M304" s="19"/>
      <c r="N304" s="19"/>
    </row>
    <row r="305" spans="1:14">
      <c r="A305" s="19" t="s">
        <v>7522</v>
      </c>
      <c r="B305" s="296" t="s">
        <v>5699</v>
      </c>
      <c r="C305" s="30" t="s">
        <v>5692</v>
      </c>
      <c r="D305" s="30" t="s">
        <v>5693</v>
      </c>
      <c r="E305" s="30" t="s">
        <v>5694</v>
      </c>
      <c r="F305" s="30" t="s">
        <v>5695</v>
      </c>
      <c r="G305" s="294" t="s">
        <v>5696</v>
      </c>
      <c r="I305" s="19">
        <f>F305*7%+F305</f>
        <v>404.46</v>
      </c>
      <c r="J305" s="19"/>
      <c r="K305" s="19">
        <f>G305*7%+G305</f>
        <v>7834.54</v>
      </c>
      <c r="L305" s="19"/>
      <c r="M305" s="19"/>
      <c r="N305" s="19"/>
    </row>
    <row r="306" spans="1:14">
      <c r="A306" s="19" t="s">
        <v>7522</v>
      </c>
      <c r="B306" s="296"/>
      <c r="C306" s="30" t="s">
        <v>5700</v>
      </c>
      <c r="D306" s="30"/>
      <c r="E306" s="30"/>
      <c r="F306" s="30"/>
      <c r="G306" s="294"/>
      <c r="J306" s="19"/>
      <c r="K306" s="19"/>
      <c r="L306" s="19"/>
      <c r="M306" s="19"/>
      <c r="N306" s="19"/>
    </row>
    <row r="307" spans="1:14">
      <c r="A307" s="19" t="s">
        <v>7522</v>
      </c>
      <c r="B307" s="296" t="s">
        <v>1323</v>
      </c>
      <c r="C307" s="30" t="s">
        <v>3</v>
      </c>
      <c r="D307" s="30" t="s">
        <v>1324</v>
      </c>
      <c r="E307" s="30" t="s">
        <v>1325</v>
      </c>
      <c r="F307" s="30" t="s">
        <v>5690</v>
      </c>
      <c r="G307" s="294" t="s">
        <v>1328</v>
      </c>
      <c r="J307" s="19"/>
      <c r="K307" s="19"/>
      <c r="L307" s="19"/>
      <c r="M307" s="19"/>
      <c r="N307" s="19"/>
    </row>
    <row r="308" spans="1:14">
      <c r="A308" s="19" t="s">
        <v>7522</v>
      </c>
      <c r="B308" s="296" t="s">
        <v>5701</v>
      </c>
      <c r="C308" s="30" t="s">
        <v>5692</v>
      </c>
      <c r="D308" s="30" t="s">
        <v>5693</v>
      </c>
      <c r="E308" s="30" t="s">
        <v>5694</v>
      </c>
      <c r="F308" s="30" t="s">
        <v>5702</v>
      </c>
      <c r="G308" s="294" t="s">
        <v>5703</v>
      </c>
      <c r="I308" s="19">
        <f>F308*7%+F308</f>
        <v>500.76</v>
      </c>
      <c r="J308" s="19"/>
      <c r="K308" s="19">
        <f>G308*7%+G308</f>
        <v>9699.5499999999993</v>
      </c>
      <c r="L308" s="19"/>
      <c r="M308" s="19"/>
      <c r="N308" s="19"/>
    </row>
    <row r="309" spans="1:14">
      <c r="A309" s="19" t="s">
        <v>7522</v>
      </c>
      <c r="B309" s="296" t="s">
        <v>5704</v>
      </c>
      <c r="C309" s="30" t="s">
        <v>5692</v>
      </c>
      <c r="D309" s="30" t="s">
        <v>5693</v>
      </c>
      <c r="E309" s="30" t="s">
        <v>5694</v>
      </c>
      <c r="F309" s="30" t="s">
        <v>5702</v>
      </c>
      <c r="G309" s="294" t="s">
        <v>5703</v>
      </c>
      <c r="I309" s="19">
        <f>F309*7%+F309</f>
        <v>500.76</v>
      </c>
      <c r="J309" s="19"/>
      <c r="K309" s="19">
        <f>G309*7%+G309</f>
        <v>9699.5499999999993</v>
      </c>
      <c r="L309" s="19"/>
      <c r="M309" s="19"/>
      <c r="N309" s="19"/>
    </row>
    <row r="310" spans="1:14">
      <c r="A310" s="19" t="s">
        <v>7522</v>
      </c>
      <c r="B310" s="296" t="s">
        <v>5705</v>
      </c>
      <c r="C310" s="30" t="s">
        <v>5692</v>
      </c>
      <c r="D310" s="30" t="s">
        <v>5693</v>
      </c>
      <c r="E310" s="30" t="s">
        <v>5694</v>
      </c>
      <c r="F310" s="30" t="s">
        <v>5702</v>
      </c>
      <c r="G310" s="294" t="s">
        <v>5703</v>
      </c>
      <c r="I310" s="19">
        <f>F310*7%+F310</f>
        <v>500.76</v>
      </c>
      <c r="J310" s="19"/>
      <c r="K310" s="19">
        <f>G310*7%+G310</f>
        <v>9699.5499999999993</v>
      </c>
      <c r="L310" s="19"/>
      <c r="M310" s="19"/>
      <c r="N310" s="19"/>
    </row>
    <row r="311" spans="1:14">
      <c r="A311" s="19" t="s">
        <v>7522</v>
      </c>
      <c r="B311" s="296" t="s">
        <v>5706</v>
      </c>
      <c r="C311" s="30" t="s">
        <v>5692</v>
      </c>
      <c r="D311" s="30" t="s">
        <v>5693</v>
      </c>
      <c r="E311" s="30" t="s">
        <v>5694</v>
      </c>
      <c r="F311" s="30" t="s">
        <v>5702</v>
      </c>
      <c r="G311" s="294" t="s">
        <v>5703</v>
      </c>
      <c r="I311" s="19">
        <f>F311*7%+F311</f>
        <v>500.76</v>
      </c>
      <c r="J311" s="19"/>
      <c r="K311" s="19">
        <f>G311*7%+G311</f>
        <v>9699.5499999999993</v>
      </c>
      <c r="L311" s="19"/>
      <c r="M311" s="19"/>
      <c r="N311" s="19"/>
    </row>
    <row r="312" spans="1:14">
      <c r="A312" s="19" t="s">
        <v>7522</v>
      </c>
      <c r="B312" s="296"/>
      <c r="C312" s="30" t="s">
        <v>5707</v>
      </c>
      <c r="D312" s="30"/>
      <c r="E312" s="30"/>
      <c r="F312" s="30"/>
      <c r="G312" s="294"/>
      <c r="J312" s="19"/>
      <c r="K312" s="19"/>
      <c r="L312" s="19"/>
      <c r="M312" s="19"/>
      <c r="N312" s="19"/>
    </row>
    <row r="313" spans="1:14">
      <c r="A313" s="19" t="s">
        <v>7522</v>
      </c>
      <c r="B313" s="296" t="s">
        <v>1323</v>
      </c>
      <c r="C313" s="30" t="s">
        <v>3</v>
      </c>
      <c r="D313" s="30" t="s">
        <v>1324</v>
      </c>
      <c r="E313" s="30" t="s">
        <v>1325</v>
      </c>
      <c r="F313" s="30" t="s">
        <v>5690</v>
      </c>
      <c r="G313" s="294" t="s">
        <v>1328</v>
      </c>
      <c r="J313" s="19"/>
      <c r="K313" s="19"/>
      <c r="L313" s="19"/>
      <c r="M313" s="19"/>
      <c r="N313" s="19"/>
    </row>
    <row r="314" spans="1:14">
      <c r="A314" s="19" t="s">
        <v>7522</v>
      </c>
      <c r="B314" s="296" t="s">
        <v>5708</v>
      </c>
      <c r="C314" s="30" t="s">
        <v>5709</v>
      </c>
      <c r="D314" s="30" t="s">
        <v>5710</v>
      </c>
      <c r="E314" s="30" t="s">
        <v>1577</v>
      </c>
      <c r="F314" s="30" t="s">
        <v>1432</v>
      </c>
      <c r="G314" s="294" t="s">
        <v>5711</v>
      </c>
      <c r="I314" s="19">
        <f>F314*7%+F314</f>
        <v>385.2</v>
      </c>
      <c r="J314" s="19"/>
      <c r="K314" s="19">
        <f>G314*7%+G314</f>
        <v>4480.09</v>
      </c>
      <c r="L314" s="19"/>
      <c r="M314" s="19"/>
      <c r="N314" s="19"/>
    </row>
    <row r="315" spans="1:14">
      <c r="A315" s="19" t="s">
        <v>7522</v>
      </c>
      <c r="B315" s="296" t="s">
        <v>5712</v>
      </c>
      <c r="C315" s="30" t="s">
        <v>5709</v>
      </c>
      <c r="D315" s="30" t="s">
        <v>5710</v>
      </c>
      <c r="E315" s="30" t="s">
        <v>1577</v>
      </c>
      <c r="F315" s="30" t="s">
        <v>1432</v>
      </c>
      <c r="G315" s="294" t="s">
        <v>5711</v>
      </c>
      <c r="I315" s="19">
        <f>F315*7%+F315</f>
        <v>385.2</v>
      </c>
      <c r="J315" s="19"/>
      <c r="K315" s="19">
        <f>G315*7%+G315</f>
        <v>4480.09</v>
      </c>
      <c r="L315" s="19"/>
      <c r="M315" s="19"/>
      <c r="N315" s="19"/>
    </row>
    <row r="316" spans="1:14">
      <c r="A316" s="19" t="s">
        <v>7522</v>
      </c>
      <c r="B316" s="296" t="s">
        <v>5713</v>
      </c>
      <c r="C316" s="30" t="s">
        <v>5709</v>
      </c>
      <c r="D316" s="30" t="s">
        <v>5710</v>
      </c>
      <c r="E316" s="30" t="s">
        <v>1577</v>
      </c>
      <c r="F316" s="30" t="s">
        <v>1432</v>
      </c>
      <c r="G316" s="294" t="s">
        <v>5711</v>
      </c>
      <c r="I316" s="19">
        <f>F316*7%+F316</f>
        <v>385.2</v>
      </c>
      <c r="J316" s="19"/>
      <c r="K316" s="19">
        <f>G316*7%+G316</f>
        <v>4480.09</v>
      </c>
      <c r="L316" s="19"/>
      <c r="M316" s="19"/>
      <c r="N316" s="19"/>
    </row>
    <row r="317" spans="1:14">
      <c r="A317" s="19" t="s">
        <v>7522</v>
      </c>
      <c r="B317" s="296"/>
      <c r="C317" s="30" t="s">
        <v>5714</v>
      </c>
      <c r="D317" s="30"/>
      <c r="E317" s="30"/>
      <c r="F317" s="30"/>
      <c r="G317" s="294"/>
      <c r="J317" s="19"/>
      <c r="K317" s="19"/>
      <c r="L317" s="19"/>
      <c r="M317" s="19"/>
      <c r="N317" s="19"/>
    </row>
    <row r="318" spans="1:14">
      <c r="A318" s="19" t="s">
        <v>7522</v>
      </c>
      <c r="B318" s="296" t="s">
        <v>1323</v>
      </c>
      <c r="C318" s="30" t="s">
        <v>3</v>
      </c>
      <c r="D318" s="30" t="s">
        <v>1324</v>
      </c>
      <c r="E318" s="30" t="s">
        <v>1325</v>
      </c>
      <c r="F318" s="30" t="s">
        <v>5690</v>
      </c>
      <c r="G318" s="294" t="s">
        <v>1328</v>
      </c>
      <c r="J318" s="19"/>
      <c r="K318" s="19"/>
      <c r="L318" s="19"/>
      <c r="M318" s="19"/>
      <c r="N318" s="19"/>
    </row>
    <row r="319" spans="1:14">
      <c r="A319" s="19" t="s">
        <v>7522</v>
      </c>
      <c r="B319" s="296" t="s">
        <v>5715</v>
      </c>
      <c r="C319" s="30" t="s">
        <v>5709</v>
      </c>
      <c r="D319" s="30" t="s">
        <v>5710</v>
      </c>
      <c r="E319" s="30" t="s">
        <v>1577</v>
      </c>
      <c r="F319" s="30" t="s">
        <v>5695</v>
      </c>
      <c r="G319" s="294" t="s">
        <v>5716</v>
      </c>
      <c r="I319" s="19">
        <f>F319*7%+F319</f>
        <v>404.46</v>
      </c>
      <c r="J319" s="19"/>
      <c r="K319" s="19">
        <f>G319*7%+G319</f>
        <v>4703.72</v>
      </c>
      <c r="L319" s="19"/>
      <c r="M319" s="19"/>
      <c r="N319" s="19"/>
    </row>
    <row r="320" spans="1:14">
      <c r="A320" s="19" t="s">
        <v>7522</v>
      </c>
      <c r="B320" s="296" t="s">
        <v>5717</v>
      </c>
      <c r="C320" s="30" t="s">
        <v>5709</v>
      </c>
      <c r="D320" s="30" t="s">
        <v>5710</v>
      </c>
      <c r="E320" s="30" t="s">
        <v>1577</v>
      </c>
      <c r="F320" s="30" t="s">
        <v>5695</v>
      </c>
      <c r="G320" s="294" t="s">
        <v>5716</v>
      </c>
      <c r="I320" s="19">
        <f>F320*7%+F320</f>
        <v>404.46</v>
      </c>
      <c r="J320" s="19"/>
      <c r="K320" s="19">
        <f>G320*7%+G320</f>
        <v>4703.72</v>
      </c>
      <c r="L320" s="19"/>
      <c r="M320" s="19"/>
      <c r="N320" s="19"/>
    </row>
    <row r="321" spans="1:14">
      <c r="A321" s="19" t="s">
        <v>7522</v>
      </c>
      <c r="B321" s="296" t="s">
        <v>5718</v>
      </c>
      <c r="C321" s="30" t="s">
        <v>5709</v>
      </c>
      <c r="D321" s="30" t="s">
        <v>5710</v>
      </c>
      <c r="E321" s="30" t="s">
        <v>1577</v>
      </c>
      <c r="F321" s="30" t="s">
        <v>5695</v>
      </c>
      <c r="G321" s="294" t="s">
        <v>5716</v>
      </c>
      <c r="I321" s="19">
        <f>F321*7%+F321</f>
        <v>404.46</v>
      </c>
      <c r="J321" s="19"/>
      <c r="K321" s="19">
        <f>G321*7%+G321</f>
        <v>4703.72</v>
      </c>
      <c r="L321" s="19"/>
      <c r="M321" s="19"/>
      <c r="N321" s="19"/>
    </row>
    <row r="322" spans="1:14">
      <c r="A322" s="19" t="s">
        <v>7522</v>
      </c>
      <c r="B322" s="296"/>
      <c r="C322" s="30" t="s">
        <v>5719</v>
      </c>
      <c r="D322" s="30"/>
      <c r="E322" s="30"/>
      <c r="F322" s="30"/>
      <c r="G322" s="294"/>
      <c r="J322" s="19"/>
      <c r="K322" s="19"/>
      <c r="L322" s="19"/>
      <c r="M322" s="19"/>
      <c r="N322" s="19"/>
    </row>
    <row r="323" spans="1:14">
      <c r="A323" s="19" t="s">
        <v>7522</v>
      </c>
      <c r="B323" s="296" t="s">
        <v>1323</v>
      </c>
      <c r="C323" s="30" t="s">
        <v>3</v>
      </c>
      <c r="D323" s="30" t="s">
        <v>1324</v>
      </c>
      <c r="E323" s="30" t="s">
        <v>1325</v>
      </c>
      <c r="F323" s="30" t="s">
        <v>5720</v>
      </c>
      <c r="G323" s="294" t="s">
        <v>1328</v>
      </c>
      <c r="J323" s="19"/>
      <c r="K323" s="19"/>
      <c r="L323" s="19"/>
      <c r="M323" s="19"/>
      <c r="N323" s="19"/>
    </row>
    <row r="324" spans="1:14">
      <c r="A324" s="19" t="s">
        <v>7522</v>
      </c>
      <c r="B324" s="296" t="s">
        <v>5721</v>
      </c>
      <c r="C324" s="30" t="s">
        <v>5722</v>
      </c>
      <c r="D324" s="30" t="s">
        <v>1350</v>
      </c>
      <c r="E324" s="30" t="s">
        <v>1806</v>
      </c>
      <c r="F324" s="30" t="s">
        <v>3083</v>
      </c>
      <c r="G324" s="294" t="s">
        <v>1020</v>
      </c>
      <c r="I324" s="19">
        <f>F324*7%+F324</f>
        <v>134.82</v>
      </c>
      <c r="J324" s="19"/>
      <c r="K324" s="19">
        <f>G324*7%+G324</f>
        <v>3129.75</v>
      </c>
      <c r="L324" s="19"/>
      <c r="M324" s="19"/>
      <c r="N324" s="19"/>
    </row>
    <row r="325" spans="1:14">
      <c r="A325" s="19" t="s">
        <v>7522</v>
      </c>
      <c r="B325" s="296" t="s">
        <v>5723</v>
      </c>
      <c r="C325" s="30" t="s">
        <v>5722</v>
      </c>
      <c r="D325" s="30" t="s">
        <v>1350</v>
      </c>
      <c r="E325" s="30" t="s">
        <v>1806</v>
      </c>
      <c r="F325" s="30" t="s">
        <v>3083</v>
      </c>
      <c r="G325" s="294" t="s">
        <v>1020</v>
      </c>
      <c r="I325" s="19">
        <f>F325*7%+F325</f>
        <v>134.82</v>
      </c>
      <c r="J325" s="19"/>
      <c r="K325" s="19">
        <f>G325*7%+G325</f>
        <v>3129.75</v>
      </c>
      <c r="L325" s="19"/>
      <c r="M325" s="19"/>
      <c r="N325" s="19"/>
    </row>
    <row r="326" spans="1:14">
      <c r="A326" s="19" t="s">
        <v>7522</v>
      </c>
      <c r="B326" s="296" t="s">
        <v>5724</v>
      </c>
      <c r="C326" s="30" t="s">
        <v>5722</v>
      </c>
      <c r="D326" s="30" t="s">
        <v>1350</v>
      </c>
      <c r="E326" s="30" t="s">
        <v>1806</v>
      </c>
      <c r="F326" s="30" t="s">
        <v>3083</v>
      </c>
      <c r="G326" s="294" t="s">
        <v>1020</v>
      </c>
      <c r="I326" s="19">
        <f>F326*7%+F326</f>
        <v>134.82</v>
      </c>
      <c r="J326" s="19"/>
      <c r="K326" s="19">
        <f>G326*7%+G326</f>
        <v>3129.75</v>
      </c>
      <c r="L326" s="19"/>
      <c r="M326" s="19"/>
      <c r="N326" s="19"/>
    </row>
    <row r="327" spans="1:14">
      <c r="A327" s="19" t="s">
        <v>7522</v>
      </c>
      <c r="B327" s="296" t="s">
        <v>5725</v>
      </c>
      <c r="C327" s="30" t="s">
        <v>5722</v>
      </c>
      <c r="D327" s="30" t="s">
        <v>1350</v>
      </c>
      <c r="E327" s="30" t="s">
        <v>1806</v>
      </c>
      <c r="F327" s="30" t="s">
        <v>3083</v>
      </c>
      <c r="G327" s="294" t="s">
        <v>1020</v>
      </c>
      <c r="I327" s="19">
        <f>F327*7%+F327</f>
        <v>134.82</v>
      </c>
      <c r="J327" s="19"/>
      <c r="K327" s="19">
        <f>G327*7%+G327</f>
        <v>3129.75</v>
      </c>
      <c r="L327" s="19"/>
      <c r="M327" s="19"/>
      <c r="N327" s="19"/>
    </row>
    <row r="328" spans="1:14">
      <c r="A328" s="19" t="s">
        <v>7522</v>
      </c>
      <c r="B328" s="296" t="s">
        <v>5726</v>
      </c>
      <c r="C328" s="30"/>
      <c r="D328" s="30"/>
      <c r="E328" s="30"/>
      <c r="F328" s="30"/>
      <c r="G328" s="294"/>
      <c r="J328" s="19"/>
      <c r="K328" s="19"/>
      <c r="L328" s="19"/>
      <c r="M328" s="19"/>
      <c r="N328" s="19"/>
    </row>
    <row r="329" spans="1:14">
      <c r="A329" s="19" t="s">
        <v>7522</v>
      </c>
      <c r="B329" s="296" t="s">
        <v>1323</v>
      </c>
      <c r="C329" s="30" t="s">
        <v>3</v>
      </c>
      <c r="D329" s="30" t="s">
        <v>1324</v>
      </c>
      <c r="E329" s="30" t="s">
        <v>1325</v>
      </c>
      <c r="F329" s="30" t="s">
        <v>5720</v>
      </c>
      <c r="G329" s="294" t="s">
        <v>1328</v>
      </c>
      <c r="J329" s="19"/>
      <c r="K329" s="19"/>
      <c r="L329" s="19"/>
      <c r="M329" s="19"/>
      <c r="N329" s="19"/>
    </row>
    <row r="330" spans="1:14">
      <c r="A330" s="19" t="s">
        <v>7522</v>
      </c>
      <c r="B330" s="296" t="s">
        <v>5727</v>
      </c>
      <c r="C330" s="30" t="s">
        <v>5722</v>
      </c>
      <c r="D330" s="30" t="s">
        <v>1350</v>
      </c>
      <c r="E330" s="30" t="s">
        <v>1806</v>
      </c>
      <c r="F330" s="30" t="s">
        <v>625</v>
      </c>
      <c r="G330" s="294" t="s">
        <v>3474</v>
      </c>
      <c r="I330" s="19">
        <f>F330*7%+F330</f>
        <v>154.08000000000001</v>
      </c>
      <c r="J330" s="19"/>
      <c r="K330" s="19">
        <f>G330*7%+G330</f>
        <v>3611.25</v>
      </c>
      <c r="L330" s="19"/>
      <c r="M330" s="19"/>
      <c r="N330" s="19"/>
    </row>
    <row r="331" spans="1:14">
      <c r="A331" s="19" t="s">
        <v>7522</v>
      </c>
      <c r="B331" s="296" t="s">
        <v>5728</v>
      </c>
      <c r="C331" s="30" t="s">
        <v>5722</v>
      </c>
      <c r="D331" s="30" t="s">
        <v>1350</v>
      </c>
      <c r="E331" s="30" t="s">
        <v>1806</v>
      </c>
      <c r="F331" s="30" t="s">
        <v>625</v>
      </c>
      <c r="G331" s="294" t="s">
        <v>3474</v>
      </c>
      <c r="I331" s="19">
        <f>F331*7%+F331</f>
        <v>154.08000000000001</v>
      </c>
      <c r="J331" s="19"/>
      <c r="K331" s="19">
        <f>G331*7%+G331</f>
        <v>3611.25</v>
      </c>
      <c r="L331" s="19"/>
      <c r="M331" s="19"/>
      <c r="N331" s="19"/>
    </row>
    <row r="332" spans="1:14">
      <c r="A332" s="19" t="s">
        <v>7522</v>
      </c>
      <c r="B332" s="296" t="s">
        <v>5729</v>
      </c>
      <c r="C332" s="30" t="s">
        <v>5722</v>
      </c>
      <c r="D332" s="30" t="s">
        <v>1350</v>
      </c>
      <c r="E332" s="30" t="s">
        <v>1806</v>
      </c>
      <c r="F332" s="30" t="s">
        <v>625</v>
      </c>
      <c r="G332" s="294" t="s">
        <v>3474</v>
      </c>
      <c r="I332" s="19">
        <f>F332*7%+F332</f>
        <v>154.08000000000001</v>
      </c>
      <c r="J332" s="19"/>
      <c r="K332" s="19">
        <f>G332*7%+G332</f>
        <v>3611.25</v>
      </c>
      <c r="L332" s="19"/>
      <c r="M332" s="19"/>
      <c r="N332" s="19"/>
    </row>
    <row r="333" spans="1:14">
      <c r="A333" s="19" t="s">
        <v>7522</v>
      </c>
      <c r="B333" s="296" t="s">
        <v>5730</v>
      </c>
      <c r="C333" s="30" t="s">
        <v>5722</v>
      </c>
      <c r="D333" s="30" t="s">
        <v>1350</v>
      </c>
      <c r="E333" s="30" t="s">
        <v>1806</v>
      </c>
      <c r="F333" s="30" t="s">
        <v>625</v>
      </c>
      <c r="G333" s="294" t="s">
        <v>3474</v>
      </c>
      <c r="I333" s="19">
        <f>F333*7%+F333</f>
        <v>154.08000000000001</v>
      </c>
      <c r="J333" s="19"/>
      <c r="K333" s="19">
        <f>G333*7%+G333</f>
        <v>3611.25</v>
      </c>
      <c r="L333" s="19"/>
      <c r="M333" s="19"/>
      <c r="N333" s="19"/>
    </row>
    <row r="334" spans="1:14">
      <c r="A334" s="19" t="s">
        <v>7522</v>
      </c>
      <c r="B334" s="296" t="s">
        <v>5731</v>
      </c>
      <c r="C334" s="30"/>
      <c r="D334" s="30"/>
      <c r="E334" s="30"/>
      <c r="F334" s="30"/>
      <c r="G334" s="294"/>
      <c r="J334" s="19"/>
      <c r="K334" s="19"/>
      <c r="L334" s="19"/>
      <c r="M334" s="19"/>
      <c r="N334" s="19"/>
    </row>
    <row r="335" spans="1:14">
      <c r="A335" s="19" t="s">
        <v>7522</v>
      </c>
      <c r="B335" s="296" t="s">
        <v>1323</v>
      </c>
      <c r="C335" s="30" t="s">
        <v>3</v>
      </c>
      <c r="D335" s="30" t="s">
        <v>1324</v>
      </c>
      <c r="E335" s="30" t="s">
        <v>1325</v>
      </c>
      <c r="F335" s="30" t="s">
        <v>5690</v>
      </c>
      <c r="G335" s="294" t="s">
        <v>1328</v>
      </c>
      <c r="J335" s="19"/>
      <c r="K335" s="19"/>
      <c r="L335" s="19"/>
      <c r="M335" s="19"/>
      <c r="N335" s="19"/>
    </row>
    <row r="336" spans="1:14">
      <c r="A336" s="19" t="s">
        <v>7522</v>
      </c>
      <c r="B336" s="296" t="s">
        <v>5732</v>
      </c>
      <c r="C336" s="30" t="s">
        <v>1678</v>
      </c>
      <c r="D336" s="30" t="s">
        <v>5710</v>
      </c>
      <c r="E336" s="30" t="s">
        <v>1817</v>
      </c>
      <c r="F336" s="30" t="s">
        <v>5702</v>
      </c>
      <c r="G336" s="294" t="s">
        <v>5733</v>
      </c>
      <c r="I336" s="19">
        <f>F336*7%+F336</f>
        <v>500.76</v>
      </c>
      <c r="J336" s="19"/>
      <c r="K336" s="19">
        <f>G336*7%+G336</f>
        <v>7761.78</v>
      </c>
      <c r="L336" s="19"/>
      <c r="M336" s="19"/>
      <c r="N336" s="19"/>
    </row>
    <row r="337" spans="1:14">
      <c r="A337" s="19" t="s">
        <v>7522</v>
      </c>
      <c r="B337" s="296" t="s">
        <v>5734</v>
      </c>
      <c r="C337" s="30" t="s">
        <v>1678</v>
      </c>
      <c r="D337" s="30" t="s">
        <v>5710</v>
      </c>
      <c r="E337" s="30" t="s">
        <v>1817</v>
      </c>
      <c r="F337" s="30" t="s">
        <v>5702</v>
      </c>
      <c r="G337" s="294" t="s">
        <v>5733</v>
      </c>
      <c r="I337" s="19">
        <f>F337*7%+F337</f>
        <v>500.76</v>
      </c>
      <c r="J337" s="19"/>
      <c r="K337" s="19">
        <f>G337*7%+G337</f>
        <v>7761.78</v>
      </c>
      <c r="L337" s="19"/>
      <c r="M337" s="19"/>
      <c r="N337" s="19"/>
    </row>
    <row r="338" spans="1:14">
      <c r="A338" s="19" t="s">
        <v>7522</v>
      </c>
      <c r="B338" s="296" t="s">
        <v>5735</v>
      </c>
      <c r="C338" s="30" t="s">
        <v>1678</v>
      </c>
      <c r="D338" s="30" t="s">
        <v>5710</v>
      </c>
      <c r="E338" s="30" t="s">
        <v>1817</v>
      </c>
      <c r="F338" s="30" t="s">
        <v>5702</v>
      </c>
      <c r="G338" s="294" t="s">
        <v>5733</v>
      </c>
      <c r="I338" s="19">
        <f>F338*7%+F338</f>
        <v>500.76</v>
      </c>
      <c r="J338" s="19"/>
      <c r="K338" s="19">
        <f>G338*7%+G338</f>
        <v>7761.78</v>
      </c>
      <c r="L338" s="19"/>
      <c r="M338" s="19"/>
      <c r="N338" s="19"/>
    </row>
    <row r="339" spans="1:14">
      <c r="A339" s="19" t="s">
        <v>7522</v>
      </c>
      <c r="B339" s="296" t="s">
        <v>5736</v>
      </c>
      <c r="C339" s="30" t="s">
        <v>1678</v>
      </c>
      <c r="D339" s="30" t="s">
        <v>5710</v>
      </c>
      <c r="E339" s="30" t="s">
        <v>1817</v>
      </c>
      <c r="F339" s="30" t="s">
        <v>5702</v>
      </c>
      <c r="G339" s="294" t="s">
        <v>5733</v>
      </c>
      <c r="I339" s="19">
        <f>F339*7%+F339</f>
        <v>500.76</v>
      </c>
      <c r="J339" s="19"/>
      <c r="K339" s="19">
        <f>G339*7%+G339</f>
        <v>7761.78</v>
      </c>
      <c r="L339" s="19"/>
      <c r="M339" s="19"/>
      <c r="N339" s="19"/>
    </row>
    <row r="340" spans="1:14">
      <c r="A340" s="19" t="s">
        <v>7522</v>
      </c>
      <c r="B340" s="296" t="s">
        <v>5737</v>
      </c>
      <c r="C340" s="30"/>
      <c r="D340" s="30"/>
      <c r="E340" s="30"/>
      <c r="F340" s="30"/>
      <c r="G340" s="294"/>
      <c r="J340" s="19"/>
      <c r="K340" s="19"/>
      <c r="L340" s="19"/>
      <c r="M340" s="19"/>
      <c r="N340" s="19"/>
    </row>
    <row r="341" spans="1:14">
      <c r="A341" s="19" t="s">
        <v>7522</v>
      </c>
      <c r="B341" s="296" t="s">
        <v>1323</v>
      </c>
      <c r="C341" s="30" t="s">
        <v>3</v>
      </c>
      <c r="D341" s="30" t="s">
        <v>1324</v>
      </c>
      <c r="E341" s="30" t="s">
        <v>1325</v>
      </c>
      <c r="F341" s="30" t="s">
        <v>5690</v>
      </c>
      <c r="G341" s="294" t="s">
        <v>1328</v>
      </c>
      <c r="J341" s="19"/>
      <c r="K341" s="19"/>
      <c r="L341" s="19"/>
      <c r="M341" s="19"/>
      <c r="N341" s="19"/>
    </row>
    <row r="342" spans="1:14">
      <c r="A342" s="19" t="s">
        <v>7522</v>
      </c>
      <c r="B342" s="296" t="s">
        <v>5738</v>
      </c>
      <c r="C342" s="30" t="s">
        <v>5739</v>
      </c>
      <c r="D342" s="30" t="s">
        <v>5710</v>
      </c>
      <c r="E342" s="30" t="s">
        <v>5740</v>
      </c>
      <c r="F342" s="30" t="s">
        <v>5702</v>
      </c>
      <c r="G342" s="294" t="s">
        <v>5741</v>
      </c>
      <c r="I342" s="19">
        <f>F342*7%+F342</f>
        <v>500.76</v>
      </c>
      <c r="J342" s="19"/>
      <c r="K342" s="19">
        <f>G342*7%+G342</f>
        <v>7871.99</v>
      </c>
      <c r="L342" s="19"/>
      <c r="M342" s="19"/>
      <c r="N342" s="19"/>
    </row>
    <row r="343" spans="1:14">
      <c r="A343" s="19" t="s">
        <v>7522</v>
      </c>
      <c r="B343" s="296" t="s">
        <v>5742</v>
      </c>
      <c r="C343" s="30" t="s">
        <v>5739</v>
      </c>
      <c r="D343" s="30" t="s">
        <v>5710</v>
      </c>
      <c r="E343" s="30" t="s">
        <v>5740</v>
      </c>
      <c r="F343" s="30" t="s">
        <v>5702</v>
      </c>
      <c r="G343" s="294" t="s">
        <v>5741</v>
      </c>
      <c r="I343" s="19">
        <f>F343*7%+F343</f>
        <v>500.76</v>
      </c>
      <c r="J343" s="19"/>
      <c r="K343" s="19">
        <f>G343*7%+G343</f>
        <v>7871.99</v>
      </c>
      <c r="L343" s="19"/>
      <c r="M343" s="19"/>
      <c r="N343" s="19"/>
    </row>
    <row r="344" spans="1:14">
      <c r="A344" s="19" t="s">
        <v>7522</v>
      </c>
      <c r="B344" s="296" t="s">
        <v>5743</v>
      </c>
      <c r="C344" s="30" t="s">
        <v>5739</v>
      </c>
      <c r="D344" s="30" t="s">
        <v>5710</v>
      </c>
      <c r="E344" s="30" t="s">
        <v>5740</v>
      </c>
      <c r="F344" s="30" t="s">
        <v>5702</v>
      </c>
      <c r="G344" s="294" t="s">
        <v>5741</v>
      </c>
      <c r="I344" s="19">
        <f>F344*7%+F344</f>
        <v>500.76</v>
      </c>
      <c r="J344" s="19"/>
      <c r="K344" s="19">
        <f>G344*7%+G344</f>
        <v>7871.99</v>
      </c>
      <c r="L344" s="19"/>
      <c r="M344" s="19"/>
      <c r="N344" s="19"/>
    </row>
    <row r="345" spans="1:14">
      <c r="A345" s="19" t="s">
        <v>7522</v>
      </c>
      <c r="B345" s="296" t="s">
        <v>5744</v>
      </c>
      <c r="C345" s="30" t="s">
        <v>5739</v>
      </c>
      <c r="D345" s="30" t="s">
        <v>5710</v>
      </c>
      <c r="E345" s="30" t="s">
        <v>5740</v>
      </c>
      <c r="F345" s="30" t="s">
        <v>5702</v>
      </c>
      <c r="G345" s="294" t="s">
        <v>5741</v>
      </c>
      <c r="I345" s="19">
        <f>F345*7%+F345</f>
        <v>500.76</v>
      </c>
      <c r="J345" s="19"/>
      <c r="K345" s="19">
        <f>G345*7%+G345</f>
        <v>7871.99</v>
      </c>
      <c r="L345" s="19"/>
      <c r="M345" s="19"/>
      <c r="N345" s="19"/>
    </row>
    <row r="346" spans="1:14">
      <c r="A346" s="19" t="s">
        <v>7522</v>
      </c>
      <c r="B346" s="296" t="s">
        <v>5745</v>
      </c>
      <c r="C346" s="30" t="s">
        <v>5739</v>
      </c>
      <c r="D346" s="30" t="s">
        <v>5710</v>
      </c>
      <c r="E346" s="30" t="s">
        <v>5740</v>
      </c>
      <c r="F346" s="30" t="s">
        <v>5702</v>
      </c>
      <c r="G346" s="294" t="s">
        <v>5741</v>
      </c>
      <c r="I346" s="19">
        <f>F346*7%+F346</f>
        <v>500.76</v>
      </c>
      <c r="J346" s="19"/>
      <c r="K346" s="19">
        <f>G346*7%+G346</f>
        <v>7871.99</v>
      </c>
      <c r="L346" s="19"/>
      <c r="M346" s="19"/>
      <c r="N346" s="19"/>
    </row>
    <row r="347" spans="1:14">
      <c r="A347" s="19" t="s">
        <v>7522</v>
      </c>
      <c r="B347" s="296" t="s">
        <v>5746</v>
      </c>
      <c r="C347" s="30"/>
      <c r="D347" s="30"/>
      <c r="E347" s="30"/>
      <c r="F347" s="30"/>
      <c r="G347" s="294"/>
      <c r="J347" s="19"/>
      <c r="K347" s="19"/>
      <c r="L347" s="19"/>
      <c r="M347" s="19"/>
      <c r="N347" s="19"/>
    </row>
    <row r="348" spans="1:14">
      <c r="A348" s="19" t="s">
        <v>7522</v>
      </c>
      <c r="B348" s="296" t="s">
        <v>1323</v>
      </c>
      <c r="C348" s="30" t="s">
        <v>3</v>
      </c>
      <c r="D348" s="30" t="s">
        <v>1324</v>
      </c>
      <c r="E348" s="30" t="s">
        <v>1325</v>
      </c>
      <c r="F348" s="30" t="s">
        <v>5690</v>
      </c>
      <c r="G348" s="294" t="s">
        <v>1328</v>
      </c>
      <c r="J348" s="19"/>
      <c r="K348" s="19"/>
      <c r="L348" s="19"/>
      <c r="M348" s="19"/>
      <c r="N348" s="19"/>
    </row>
    <row r="349" spans="1:14">
      <c r="A349" s="19" t="s">
        <v>7522</v>
      </c>
      <c r="B349" s="296" t="s">
        <v>5747</v>
      </c>
      <c r="C349" s="30" t="s">
        <v>5748</v>
      </c>
      <c r="D349" s="30" t="s">
        <v>5749</v>
      </c>
      <c r="E349" s="30" t="s">
        <v>5750</v>
      </c>
      <c r="F349" s="30" t="s">
        <v>5751</v>
      </c>
      <c r="G349" s="294" t="s">
        <v>5752</v>
      </c>
      <c r="I349" s="19">
        <f>F349*7%+F349</f>
        <v>452.61</v>
      </c>
      <c r="J349" s="19"/>
      <c r="K349" s="19">
        <f>G349*7%+G349</f>
        <v>5553.3</v>
      </c>
      <c r="L349" s="19"/>
      <c r="M349" s="19"/>
      <c r="N349" s="19"/>
    </row>
    <row r="350" spans="1:14">
      <c r="A350" s="19" t="s">
        <v>7522</v>
      </c>
      <c r="B350" s="296" t="s">
        <v>5753</v>
      </c>
      <c r="C350" s="30" t="s">
        <v>5748</v>
      </c>
      <c r="D350" s="30" t="s">
        <v>5749</v>
      </c>
      <c r="E350" s="30" t="s">
        <v>5750</v>
      </c>
      <c r="F350" s="30" t="s">
        <v>5751</v>
      </c>
      <c r="G350" s="294" t="s">
        <v>5752</v>
      </c>
      <c r="I350" s="19">
        <f>F350*7%+F350</f>
        <v>452.61</v>
      </c>
      <c r="J350" s="19"/>
      <c r="K350" s="19">
        <f>G350*7%+G350</f>
        <v>5553.3</v>
      </c>
      <c r="L350" s="19"/>
      <c r="M350" s="19"/>
      <c r="N350" s="19"/>
    </row>
    <row r="351" spans="1:14">
      <c r="A351" s="19" t="s">
        <v>7522</v>
      </c>
      <c r="B351" s="296" t="s">
        <v>5754</v>
      </c>
      <c r="C351" s="30" t="s">
        <v>5748</v>
      </c>
      <c r="D351" s="30" t="s">
        <v>5749</v>
      </c>
      <c r="E351" s="30" t="s">
        <v>5750</v>
      </c>
      <c r="F351" s="30" t="s">
        <v>5751</v>
      </c>
      <c r="G351" s="294" t="s">
        <v>5752</v>
      </c>
      <c r="I351" s="19">
        <f>F351*7%+F351</f>
        <v>452.61</v>
      </c>
      <c r="J351" s="19"/>
      <c r="K351" s="19">
        <f>G351*7%+G351</f>
        <v>5553.3</v>
      </c>
      <c r="L351" s="19"/>
      <c r="M351" s="19"/>
      <c r="N351" s="19"/>
    </row>
    <row r="352" spans="1:14">
      <c r="A352" s="19" t="s">
        <v>7522</v>
      </c>
      <c r="B352" s="296" t="s">
        <v>5755</v>
      </c>
      <c r="C352" s="30" t="s">
        <v>5748</v>
      </c>
      <c r="D352" s="30" t="s">
        <v>5749</v>
      </c>
      <c r="E352" s="30" t="s">
        <v>5750</v>
      </c>
      <c r="F352" s="30" t="s">
        <v>5751</v>
      </c>
      <c r="G352" s="294" t="s">
        <v>5752</v>
      </c>
      <c r="I352" s="19">
        <f>F352*7%+F352</f>
        <v>452.61</v>
      </c>
      <c r="J352" s="19"/>
      <c r="K352" s="19">
        <f>G352*7%+G352</f>
        <v>5553.3</v>
      </c>
      <c r="L352" s="19"/>
      <c r="M352" s="19"/>
      <c r="N352" s="19"/>
    </row>
    <row r="353" spans="1:14">
      <c r="A353" s="19" t="s">
        <v>7522</v>
      </c>
      <c r="B353" s="296" t="s">
        <v>5756</v>
      </c>
      <c r="C353" s="30"/>
      <c r="D353" s="30"/>
      <c r="E353" s="30"/>
      <c r="F353" s="30"/>
      <c r="G353" s="294"/>
      <c r="J353" s="19"/>
      <c r="K353" s="19"/>
      <c r="L353" s="19"/>
      <c r="M353" s="19"/>
      <c r="N353" s="19"/>
    </row>
    <row r="354" spans="1:14">
      <c r="A354" s="19" t="s">
        <v>7522</v>
      </c>
      <c r="B354" s="296" t="s">
        <v>1323</v>
      </c>
      <c r="C354" s="30" t="s">
        <v>3</v>
      </c>
      <c r="D354" s="30" t="s">
        <v>1324</v>
      </c>
      <c r="E354" s="30" t="s">
        <v>1325</v>
      </c>
      <c r="F354" s="30" t="s">
        <v>5690</v>
      </c>
      <c r="G354" s="294" t="s">
        <v>1328</v>
      </c>
      <c r="J354" s="19"/>
      <c r="K354" s="19"/>
      <c r="L354" s="19"/>
      <c r="M354" s="19"/>
      <c r="N354" s="19"/>
    </row>
    <row r="355" spans="1:14">
      <c r="A355" s="19" t="s">
        <v>7522</v>
      </c>
      <c r="B355" s="296" t="s">
        <v>5757</v>
      </c>
      <c r="C355" s="30" t="s">
        <v>5758</v>
      </c>
      <c r="D355" s="30" t="s">
        <v>5693</v>
      </c>
      <c r="E355" s="30" t="s">
        <v>1522</v>
      </c>
      <c r="F355" s="30" t="s">
        <v>1777</v>
      </c>
      <c r="G355" s="294" t="s">
        <v>5759</v>
      </c>
      <c r="I355" s="19">
        <f>F355*7%+F355</f>
        <v>471.87</v>
      </c>
      <c r="J355" s="19"/>
      <c r="K355" s="19">
        <f>G355*7%+G355</f>
        <v>6167.48</v>
      </c>
      <c r="L355" s="19"/>
      <c r="M355" s="19"/>
      <c r="N355" s="19"/>
    </row>
    <row r="356" spans="1:14">
      <c r="A356" s="19" t="s">
        <v>7522</v>
      </c>
      <c r="B356" s="296" t="s">
        <v>5760</v>
      </c>
      <c r="C356" s="30" t="s">
        <v>5758</v>
      </c>
      <c r="D356" s="30" t="s">
        <v>5693</v>
      </c>
      <c r="E356" s="30" t="s">
        <v>1522</v>
      </c>
      <c r="F356" s="30" t="s">
        <v>1777</v>
      </c>
      <c r="G356" s="294" t="s">
        <v>5759</v>
      </c>
      <c r="I356" s="19">
        <f>F356*7%+F356</f>
        <v>471.87</v>
      </c>
      <c r="J356" s="19"/>
      <c r="K356" s="19">
        <f>G356*7%+G356</f>
        <v>6167.48</v>
      </c>
      <c r="L356" s="19"/>
      <c r="M356" s="19"/>
      <c r="N356" s="19"/>
    </row>
    <row r="357" spans="1:14">
      <c r="A357" s="19" t="s">
        <v>7522</v>
      </c>
      <c r="B357" s="296" t="s">
        <v>5761</v>
      </c>
      <c r="C357" s="30" t="s">
        <v>5758</v>
      </c>
      <c r="D357" s="30" t="s">
        <v>5693</v>
      </c>
      <c r="E357" s="30" t="s">
        <v>1522</v>
      </c>
      <c r="F357" s="30" t="s">
        <v>1777</v>
      </c>
      <c r="G357" s="294" t="s">
        <v>5759</v>
      </c>
      <c r="I357" s="19">
        <f>F357*7%+F357</f>
        <v>471.87</v>
      </c>
      <c r="J357" s="19"/>
      <c r="K357" s="19">
        <f>G357*7%+G357</f>
        <v>6167.48</v>
      </c>
      <c r="L357" s="19"/>
      <c r="M357" s="19"/>
      <c r="N357" s="19"/>
    </row>
    <row r="358" spans="1:14">
      <c r="A358" s="19" t="s">
        <v>7522</v>
      </c>
      <c r="B358" s="296" t="s">
        <v>5762</v>
      </c>
      <c r="C358" s="30" t="s">
        <v>5758</v>
      </c>
      <c r="D358" s="30" t="s">
        <v>5693</v>
      </c>
      <c r="E358" s="30" t="s">
        <v>1522</v>
      </c>
      <c r="F358" s="30" t="s">
        <v>1777</v>
      </c>
      <c r="G358" s="294" t="s">
        <v>5759</v>
      </c>
      <c r="I358" s="19">
        <f>F358*7%+F358</f>
        <v>471.87</v>
      </c>
      <c r="J358" s="19"/>
      <c r="K358" s="19">
        <f>G358*7%+G358</f>
        <v>6167.48</v>
      </c>
      <c r="L358" s="19"/>
      <c r="M358" s="19"/>
      <c r="N358" s="19"/>
    </row>
    <row r="359" spans="1:14">
      <c r="A359" s="19" t="s">
        <v>7522</v>
      </c>
      <c r="B359" s="296" t="s">
        <v>5763</v>
      </c>
      <c r="C359" s="30"/>
      <c r="D359" s="30"/>
      <c r="E359" s="30"/>
      <c r="F359" s="30"/>
      <c r="G359" s="294"/>
      <c r="J359" s="19"/>
      <c r="K359" s="19"/>
      <c r="L359" s="19"/>
      <c r="M359" s="19"/>
      <c r="N359" s="19"/>
    </row>
    <row r="360" spans="1:14">
      <c r="A360" s="19" t="s">
        <v>7522</v>
      </c>
      <c r="B360" s="296" t="s">
        <v>1323</v>
      </c>
      <c r="C360" s="30" t="s">
        <v>3</v>
      </c>
      <c r="D360" s="30" t="s">
        <v>1324</v>
      </c>
      <c r="E360" s="30" t="s">
        <v>1325</v>
      </c>
      <c r="F360" s="30" t="s">
        <v>5690</v>
      </c>
      <c r="G360" s="294" t="s">
        <v>1328</v>
      </c>
      <c r="J360" s="19"/>
      <c r="K360" s="19"/>
      <c r="L360" s="19"/>
      <c r="M360" s="19"/>
      <c r="N360" s="19"/>
    </row>
    <row r="361" spans="1:14">
      <c r="A361" s="19" t="s">
        <v>7522</v>
      </c>
      <c r="B361" s="296" t="s">
        <v>5764</v>
      </c>
      <c r="C361" s="30" t="s">
        <v>5765</v>
      </c>
      <c r="D361" s="30" t="s">
        <v>5766</v>
      </c>
      <c r="E361" s="30" t="s">
        <v>5767</v>
      </c>
      <c r="F361" s="30" t="s">
        <v>1432</v>
      </c>
      <c r="G361" s="294" t="s">
        <v>5768</v>
      </c>
      <c r="I361" s="19">
        <f>F361*7%+F361</f>
        <v>385.2</v>
      </c>
      <c r="J361" s="19"/>
      <c r="K361" s="19">
        <f>G361*7%+G361</f>
        <v>4684.46</v>
      </c>
      <c r="L361" s="19"/>
      <c r="M361" s="19"/>
      <c r="N361" s="19"/>
    </row>
    <row r="362" spans="1:14">
      <c r="A362" s="19" t="s">
        <v>7522</v>
      </c>
      <c r="B362" s="296" t="s">
        <v>5769</v>
      </c>
      <c r="C362" s="30" t="s">
        <v>5765</v>
      </c>
      <c r="D362" s="30" t="s">
        <v>5766</v>
      </c>
      <c r="E362" s="30" t="s">
        <v>5767</v>
      </c>
      <c r="F362" s="30" t="s">
        <v>1432</v>
      </c>
      <c r="G362" s="294" t="s">
        <v>5768</v>
      </c>
      <c r="I362" s="19">
        <f>F362*7%+F362</f>
        <v>385.2</v>
      </c>
      <c r="J362" s="19"/>
      <c r="K362" s="19">
        <f>G362*7%+G362</f>
        <v>4684.46</v>
      </c>
      <c r="L362" s="19"/>
      <c r="M362" s="19"/>
      <c r="N362" s="19"/>
    </row>
    <row r="363" spans="1:14">
      <c r="A363" s="19" t="s">
        <v>7522</v>
      </c>
      <c r="B363" s="296" t="s">
        <v>5770</v>
      </c>
      <c r="C363" s="30" t="s">
        <v>5765</v>
      </c>
      <c r="D363" s="30" t="s">
        <v>5766</v>
      </c>
      <c r="E363" s="30" t="s">
        <v>5767</v>
      </c>
      <c r="F363" s="30" t="s">
        <v>1432</v>
      </c>
      <c r="G363" s="294" t="s">
        <v>5768</v>
      </c>
      <c r="I363" s="19">
        <f>F363*7%+F363</f>
        <v>385.2</v>
      </c>
      <c r="J363" s="19"/>
      <c r="K363" s="19">
        <f>G363*7%+G363</f>
        <v>4684.46</v>
      </c>
      <c r="L363" s="19"/>
      <c r="M363" s="19"/>
      <c r="N363" s="19"/>
    </row>
    <row r="364" spans="1:14">
      <c r="A364" s="19" t="s">
        <v>7522</v>
      </c>
      <c r="B364" s="296" t="s">
        <v>5771</v>
      </c>
      <c r="C364" s="30" t="s">
        <v>5765</v>
      </c>
      <c r="D364" s="30" t="s">
        <v>5766</v>
      </c>
      <c r="E364" s="30" t="s">
        <v>5767</v>
      </c>
      <c r="F364" s="30" t="s">
        <v>1432</v>
      </c>
      <c r="G364" s="294" t="s">
        <v>5768</v>
      </c>
      <c r="I364" s="19">
        <f>F364*7%+F364</f>
        <v>385.2</v>
      </c>
      <c r="J364" s="19"/>
      <c r="K364" s="19">
        <f>G364*7%+G364</f>
        <v>4684.46</v>
      </c>
      <c r="L364" s="19"/>
      <c r="M364" s="19"/>
      <c r="N364" s="19"/>
    </row>
    <row r="365" spans="1:14">
      <c r="A365" s="19" t="s">
        <v>7522</v>
      </c>
      <c r="B365" s="296" t="s">
        <v>5772</v>
      </c>
      <c r="C365" s="30"/>
      <c r="D365" s="30"/>
      <c r="E365" s="30"/>
      <c r="F365" s="30"/>
      <c r="G365" s="294"/>
      <c r="J365" s="19"/>
      <c r="K365" s="19"/>
      <c r="L365" s="19"/>
      <c r="M365" s="19"/>
      <c r="N365" s="19"/>
    </row>
    <row r="366" spans="1:14">
      <c r="A366" s="19" t="s">
        <v>7522</v>
      </c>
      <c r="B366" s="296" t="s">
        <v>1323</v>
      </c>
      <c r="C366" s="30" t="s">
        <v>3</v>
      </c>
      <c r="D366" s="30" t="s">
        <v>1324</v>
      </c>
      <c r="E366" s="30" t="s">
        <v>1325</v>
      </c>
      <c r="F366" s="30" t="s">
        <v>5690</v>
      </c>
      <c r="G366" s="294" t="s">
        <v>1328</v>
      </c>
      <c r="J366" s="19"/>
      <c r="K366" s="19"/>
      <c r="L366" s="19"/>
      <c r="M366" s="19"/>
      <c r="N366" s="19"/>
    </row>
    <row r="367" spans="1:14">
      <c r="A367" s="19" t="s">
        <v>7522</v>
      </c>
      <c r="B367" s="296" t="s">
        <v>5773</v>
      </c>
      <c r="C367" s="30" t="s">
        <v>5765</v>
      </c>
      <c r="D367" s="30" t="s">
        <v>5766</v>
      </c>
      <c r="E367" s="30" t="s">
        <v>5767</v>
      </c>
      <c r="F367" s="30" t="s">
        <v>1432</v>
      </c>
      <c r="G367" s="294" t="s">
        <v>5768</v>
      </c>
      <c r="I367" s="19">
        <f>F367*7%+F367</f>
        <v>385.2</v>
      </c>
      <c r="J367" s="19"/>
      <c r="K367" s="19">
        <f>G367*7%+G367</f>
        <v>4684.46</v>
      </c>
      <c r="L367" s="19"/>
      <c r="M367" s="19"/>
      <c r="N367" s="19"/>
    </row>
    <row r="368" spans="1:14">
      <c r="A368" s="19" t="s">
        <v>7522</v>
      </c>
      <c r="B368" s="296" t="s">
        <v>5774</v>
      </c>
      <c r="C368" s="30" t="s">
        <v>5765</v>
      </c>
      <c r="D368" s="30" t="s">
        <v>5766</v>
      </c>
      <c r="E368" s="30" t="s">
        <v>5767</v>
      </c>
      <c r="F368" s="30" t="s">
        <v>1432</v>
      </c>
      <c r="G368" s="294" t="s">
        <v>5768</v>
      </c>
      <c r="I368" s="19">
        <f>F368*7%+F368</f>
        <v>385.2</v>
      </c>
      <c r="J368" s="19"/>
      <c r="K368" s="19">
        <f>G368*7%+G368</f>
        <v>4684.46</v>
      </c>
      <c r="L368" s="19"/>
      <c r="M368" s="19"/>
      <c r="N368" s="19"/>
    </row>
    <row r="369" spans="1:14">
      <c r="A369" s="19" t="s">
        <v>7522</v>
      </c>
      <c r="B369" s="296" t="s">
        <v>5775</v>
      </c>
      <c r="C369" s="30" t="s">
        <v>5765</v>
      </c>
      <c r="D369" s="30" t="s">
        <v>5766</v>
      </c>
      <c r="E369" s="30" t="s">
        <v>5767</v>
      </c>
      <c r="F369" s="30" t="s">
        <v>1432</v>
      </c>
      <c r="G369" s="294" t="s">
        <v>5768</v>
      </c>
      <c r="I369" s="19">
        <f>F369*7%+F369</f>
        <v>385.2</v>
      </c>
      <c r="J369" s="19"/>
      <c r="K369" s="19">
        <f>G369*7%+G369</f>
        <v>4684.46</v>
      </c>
      <c r="L369" s="19"/>
      <c r="M369" s="19"/>
      <c r="N369" s="19"/>
    </row>
    <row r="370" spans="1:14">
      <c r="A370" s="19" t="s">
        <v>7522</v>
      </c>
      <c r="B370" s="296" t="s">
        <v>5776</v>
      </c>
      <c r="C370" s="30" t="s">
        <v>5765</v>
      </c>
      <c r="D370" s="30" t="s">
        <v>5766</v>
      </c>
      <c r="E370" s="30" t="s">
        <v>5767</v>
      </c>
      <c r="F370" s="30" t="s">
        <v>1432</v>
      </c>
      <c r="G370" s="294" t="s">
        <v>5768</v>
      </c>
      <c r="I370" s="19">
        <f>F370*7%+F370</f>
        <v>385.2</v>
      </c>
      <c r="J370" s="19"/>
      <c r="K370" s="19">
        <f>G370*7%+G370</f>
        <v>4684.46</v>
      </c>
      <c r="L370" s="19"/>
      <c r="M370" s="19"/>
      <c r="N370" s="19"/>
    </row>
    <row r="371" spans="1:14">
      <c r="A371" s="19" t="s">
        <v>7522</v>
      </c>
      <c r="B371" s="296" t="s">
        <v>5777</v>
      </c>
      <c r="C371" s="30"/>
      <c r="D371" s="30"/>
      <c r="E371" s="30"/>
      <c r="F371" s="30"/>
      <c r="G371" s="294"/>
      <c r="J371" s="19"/>
      <c r="K371" s="19"/>
      <c r="L371" s="19"/>
      <c r="M371" s="19"/>
      <c r="N371" s="19"/>
    </row>
    <row r="372" spans="1:14">
      <c r="A372" s="19" t="s">
        <v>7522</v>
      </c>
      <c r="B372" s="296" t="s">
        <v>1323</v>
      </c>
      <c r="C372" s="30" t="s">
        <v>3</v>
      </c>
      <c r="D372" s="30" t="s">
        <v>1324</v>
      </c>
      <c r="E372" s="30" t="s">
        <v>1325</v>
      </c>
      <c r="F372" s="30" t="s">
        <v>5690</v>
      </c>
      <c r="G372" s="294" t="s">
        <v>1328</v>
      </c>
      <c r="J372" s="19"/>
      <c r="K372" s="19"/>
      <c r="L372" s="19"/>
      <c r="M372" s="19"/>
      <c r="N372" s="19"/>
    </row>
    <row r="373" spans="1:14">
      <c r="A373" s="19" t="s">
        <v>7522</v>
      </c>
      <c r="B373" s="296" t="s">
        <v>5778</v>
      </c>
      <c r="C373" s="30" t="s">
        <v>5765</v>
      </c>
      <c r="D373" s="30" t="s">
        <v>5766</v>
      </c>
      <c r="E373" s="30" t="s">
        <v>5767</v>
      </c>
      <c r="F373" s="30" t="s">
        <v>1432</v>
      </c>
      <c r="G373" s="294" t="s">
        <v>5768</v>
      </c>
      <c r="I373" s="19">
        <f>F373*7%+F373</f>
        <v>385.2</v>
      </c>
      <c r="J373" s="19"/>
      <c r="K373" s="19">
        <f>G373*7%+G373</f>
        <v>4684.46</v>
      </c>
      <c r="L373" s="19"/>
      <c r="M373" s="19"/>
      <c r="N373" s="19"/>
    </row>
    <row r="374" spans="1:14">
      <c r="A374" s="19" t="s">
        <v>7522</v>
      </c>
      <c r="B374" s="296" t="s">
        <v>5779</v>
      </c>
      <c r="C374" s="30" t="s">
        <v>5765</v>
      </c>
      <c r="D374" s="30" t="s">
        <v>5766</v>
      </c>
      <c r="E374" s="30" t="s">
        <v>5767</v>
      </c>
      <c r="F374" s="30" t="s">
        <v>1432</v>
      </c>
      <c r="G374" s="294" t="s">
        <v>5768</v>
      </c>
      <c r="I374" s="19">
        <f>F374*7%+F374</f>
        <v>385.2</v>
      </c>
      <c r="J374" s="19"/>
      <c r="K374" s="19">
        <f>G374*7%+G374</f>
        <v>4684.46</v>
      </c>
      <c r="L374" s="19"/>
      <c r="M374" s="19"/>
      <c r="N374" s="19"/>
    </row>
    <row r="375" spans="1:14">
      <c r="A375" s="19" t="s">
        <v>7522</v>
      </c>
      <c r="B375" s="296" t="s">
        <v>5780</v>
      </c>
      <c r="C375" s="30" t="s">
        <v>5765</v>
      </c>
      <c r="D375" s="30" t="s">
        <v>5766</v>
      </c>
      <c r="E375" s="30" t="s">
        <v>5767</v>
      </c>
      <c r="F375" s="30" t="s">
        <v>1432</v>
      </c>
      <c r="G375" s="294" t="s">
        <v>5768</v>
      </c>
      <c r="I375" s="19">
        <f>F375*7%+F375</f>
        <v>385.2</v>
      </c>
      <c r="J375" s="19"/>
      <c r="K375" s="19">
        <f>G375*7%+G375</f>
        <v>4684.46</v>
      </c>
      <c r="L375" s="19"/>
      <c r="M375" s="19"/>
      <c r="N375" s="19"/>
    </row>
    <row r="376" spans="1:14">
      <c r="A376" s="19" t="s">
        <v>7522</v>
      </c>
      <c r="B376" s="296" t="s">
        <v>5781</v>
      </c>
      <c r="C376" s="30" t="s">
        <v>5765</v>
      </c>
      <c r="D376" s="30" t="s">
        <v>5766</v>
      </c>
      <c r="E376" s="30" t="s">
        <v>5767</v>
      </c>
      <c r="F376" s="30" t="s">
        <v>1432</v>
      </c>
      <c r="G376" s="294" t="s">
        <v>5768</v>
      </c>
      <c r="I376" s="19">
        <f>F376*7%+F376</f>
        <v>385.2</v>
      </c>
      <c r="J376" s="19"/>
      <c r="K376" s="19">
        <f>G376*7%+G376</f>
        <v>4684.46</v>
      </c>
      <c r="L376" s="19"/>
      <c r="M376" s="19"/>
      <c r="N376" s="19"/>
    </row>
    <row r="377" spans="1:14">
      <c r="A377" s="19" t="s">
        <v>7522</v>
      </c>
      <c r="B377" s="296" t="s">
        <v>5782</v>
      </c>
      <c r="C377" s="30"/>
      <c r="D377" s="30"/>
      <c r="E377" s="30"/>
      <c r="F377" s="30"/>
      <c r="G377" s="294"/>
      <c r="J377" s="19"/>
      <c r="K377" s="19"/>
      <c r="L377" s="19"/>
      <c r="M377" s="19"/>
      <c r="N377" s="19"/>
    </row>
    <row r="378" spans="1:14">
      <c r="A378" s="19" t="s">
        <v>7522</v>
      </c>
      <c r="B378" s="296" t="s">
        <v>1323</v>
      </c>
      <c r="C378" s="30" t="s">
        <v>3</v>
      </c>
      <c r="D378" s="30" t="s">
        <v>1324</v>
      </c>
      <c r="E378" s="30" t="s">
        <v>1325</v>
      </c>
      <c r="F378" s="30" t="s">
        <v>5690</v>
      </c>
      <c r="G378" s="294" t="s">
        <v>1328</v>
      </c>
      <c r="J378" s="19"/>
      <c r="K378" s="19"/>
      <c r="L378" s="19"/>
      <c r="M378" s="19"/>
      <c r="N378" s="19"/>
    </row>
    <row r="379" spans="1:14">
      <c r="A379" s="19" t="s">
        <v>7522</v>
      </c>
      <c r="B379" s="296" t="s">
        <v>5783</v>
      </c>
      <c r="C379" s="30" t="s">
        <v>5784</v>
      </c>
      <c r="D379" s="30" t="s">
        <v>1487</v>
      </c>
      <c r="E379" s="30" t="s">
        <v>5767</v>
      </c>
      <c r="F379" s="30" t="s">
        <v>211</v>
      </c>
      <c r="G379" s="294" t="s">
        <v>5785</v>
      </c>
      <c r="I379" s="19">
        <f>F379*7%+F379</f>
        <v>327.42</v>
      </c>
      <c r="J379" s="19"/>
      <c r="K379" s="19">
        <f>G379*7%+G379</f>
        <v>3981.4700000000003</v>
      </c>
      <c r="L379" s="19"/>
      <c r="M379" s="19"/>
      <c r="N379" s="19"/>
    </row>
    <row r="380" spans="1:14">
      <c r="A380" s="19" t="s">
        <v>7522</v>
      </c>
      <c r="B380" s="296" t="s">
        <v>5786</v>
      </c>
      <c r="C380" s="30"/>
      <c r="D380" s="30"/>
      <c r="E380" s="30"/>
      <c r="F380" s="30"/>
      <c r="G380" s="294"/>
      <c r="J380" s="19"/>
      <c r="K380" s="19"/>
      <c r="L380" s="19"/>
      <c r="M380" s="19"/>
      <c r="N380" s="19"/>
    </row>
    <row r="381" spans="1:14">
      <c r="A381" s="19" t="s">
        <v>7522</v>
      </c>
      <c r="B381" s="296" t="s">
        <v>1323</v>
      </c>
      <c r="C381" s="30" t="s">
        <v>3</v>
      </c>
      <c r="D381" s="30" t="s">
        <v>1324</v>
      </c>
      <c r="E381" s="30" t="s">
        <v>1325</v>
      </c>
      <c r="F381" s="30" t="s">
        <v>5690</v>
      </c>
      <c r="G381" s="294" t="s">
        <v>1328</v>
      </c>
      <c r="J381" s="19"/>
      <c r="K381" s="19"/>
      <c r="L381" s="19"/>
      <c r="M381" s="19"/>
      <c r="N381" s="19"/>
    </row>
    <row r="382" spans="1:14">
      <c r="A382" s="19" t="s">
        <v>7522</v>
      </c>
      <c r="B382" s="296" t="s">
        <v>5787</v>
      </c>
      <c r="C382" s="30" t="s">
        <v>5765</v>
      </c>
      <c r="D382" s="30" t="s">
        <v>5766</v>
      </c>
      <c r="E382" s="30" t="s">
        <v>5767</v>
      </c>
      <c r="F382" s="30" t="s">
        <v>1432</v>
      </c>
      <c r="G382" s="294" t="s">
        <v>5768</v>
      </c>
      <c r="I382" s="19">
        <f>F382*7%+F382</f>
        <v>385.2</v>
      </c>
      <c r="J382" s="19"/>
      <c r="K382" s="19">
        <f>G382*7%+G382</f>
        <v>4684.46</v>
      </c>
      <c r="L382" s="19"/>
      <c r="M382" s="19"/>
      <c r="N382" s="19"/>
    </row>
    <row r="383" spans="1:14">
      <c r="A383" s="19" t="s">
        <v>7522</v>
      </c>
      <c r="B383" s="296" t="s">
        <v>5788</v>
      </c>
      <c r="C383" s="30" t="s">
        <v>5765</v>
      </c>
      <c r="D383" s="30" t="s">
        <v>5766</v>
      </c>
      <c r="E383" s="30" t="s">
        <v>5767</v>
      </c>
      <c r="F383" s="30" t="s">
        <v>1432</v>
      </c>
      <c r="G383" s="294" t="s">
        <v>5768</v>
      </c>
      <c r="I383" s="19">
        <f>F383*7%+F383</f>
        <v>385.2</v>
      </c>
      <c r="J383" s="19"/>
      <c r="K383" s="19">
        <f>G383*7%+G383</f>
        <v>4684.46</v>
      </c>
      <c r="L383" s="19"/>
      <c r="M383" s="19"/>
      <c r="N383" s="19"/>
    </row>
    <row r="384" spans="1:14">
      <c r="A384" s="19" t="s">
        <v>7522</v>
      </c>
      <c r="B384" s="296" t="s">
        <v>5789</v>
      </c>
      <c r="C384" s="30" t="s">
        <v>5765</v>
      </c>
      <c r="D384" s="30" t="s">
        <v>5766</v>
      </c>
      <c r="E384" s="30" t="s">
        <v>5767</v>
      </c>
      <c r="F384" s="30" t="s">
        <v>1432</v>
      </c>
      <c r="G384" s="294" t="s">
        <v>5768</v>
      </c>
      <c r="I384" s="19">
        <f>F384*7%+F384</f>
        <v>385.2</v>
      </c>
      <c r="J384" s="19"/>
      <c r="K384" s="19">
        <f>G384*7%+G384</f>
        <v>4684.46</v>
      </c>
      <c r="L384" s="19"/>
      <c r="M384" s="19"/>
      <c r="N384" s="19"/>
    </row>
    <row r="385" spans="1:14">
      <c r="A385" s="19" t="s">
        <v>7522</v>
      </c>
      <c r="B385" s="296" t="s">
        <v>5790</v>
      </c>
      <c r="C385" s="30"/>
      <c r="D385" s="30"/>
      <c r="E385" s="30"/>
      <c r="F385" s="30"/>
      <c r="G385" s="294"/>
      <c r="J385" s="19"/>
      <c r="K385" s="19"/>
      <c r="L385" s="19"/>
      <c r="M385" s="19"/>
      <c r="N385" s="19"/>
    </row>
    <row r="386" spans="1:14">
      <c r="A386" s="19" t="s">
        <v>7522</v>
      </c>
      <c r="B386" s="296" t="s">
        <v>1323</v>
      </c>
      <c r="C386" s="30" t="s">
        <v>3</v>
      </c>
      <c r="D386" s="30" t="s">
        <v>1324</v>
      </c>
      <c r="E386" s="30" t="s">
        <v>1325</v>
      </c>
      <c r="F386" s="30" t="s">
        <v>5690</v>
      </c>
      <c r="G386" s="294" t="s">
        <v>1328</v>
      </c>
      <c r="J386" s="19"/>
      <c r="K386" s="19"/>
      <c r="L386" s="19"/>
      <c r="M386" s="19"/>
      <c r="N386" s="19"/>
    </row>
    <row r="387" spans="1:14">
      <c r="A387" s="19" t="s">
        <v>7522</v>
      </c>
      <c r="B387" s="296" t="s">
        <v>5787</v>
      </c>
      <c r="C387" s="30" t="s">
        <v>5791</v>
      </c>
      <c r="D387" s="30" t="s">
        <v>1598</v>
      </c>
      <c r="E387" s="30" t="s">
        <v>5792</v>
      </c>
      <c r="F387" s="30" t="s">
        <v>278</v>
      </c>
      <c r="G387" s="294" t="s">
        <v>5793</v>
      </c>
      <c r="I387" s="19">
        <f>F387*7%+F387</f>
        <v>298.52999999999997</v>
      </c>
      <c r="J387" s="19"/>
      <c r="K387" s="19">
        <f>G387*7%+G387</f>
        <v>4561.41</v>
      </c>
      <c r="L387" s="19"/>
      <c r="M387" s="19"/>
      <c r="N387" s="19"/>
    </row>
    <row r="388" spans="1:14">
      <c r="A388" s="19" t="s">
        <v>7522</v>
      </c>
      <c r="B388" s="296" t="s">
        <v>5788</v>
      </c>
      <c r="C388" s="30" t="s">
        <v>5791</v>
      </c>
      <c r="D388" s="30" t="s">
        <v>1598</v>
      </c>
      <c r="E388" s="30" t="s">
        <v>5792</v>
      </c>
      <c r="F388" s="30" t="s">
        <v>278</v>
      </c>
      <c r="G388" s="294" t="s">
        <v>5793</v>
      </c>
      <c r="I388" s="19">
        <f>F388*7%+F388</f>
        <v>298.52999999999997</v>
      </c>
      <c r="J388" s="19"/>
      <c r="K388" s="19">
        <f>G388*7%+G388</f>
        <v>4561.41</v>
      </c>
      <c r="L388" s="19"/>
      <c r="M388" s="19"/>
      <c r="N388" s="19"/>
    </row>
    <row r="389" spans="1:14">
      <c r="A389" s="19" t="s">
        <v>7522</v>
      </c>
      <c r="B389" s="296" t="s">
        <v>5789</v>
      </c>
      <c r="C389" s="30" t="s">
        <v>5791</v>
      </c>
      <c r="D389" s="30" t="s">
        <v>1598</v>
      </c>
      <c r="E389" s="30" t="s">
        <v>5792</v>
      </c>
      <c r="F389" s="30" t="s">
        <v>278</v>
      </c>
      <c r="G389" s="294" t="s">
        <v>5793</v>
      </c>
      <c r="I389" s="19">
        <f>F389*7%+F389</f>
        <v>298.52999999999997</v>
      </c>
      <c r="J389" s="19"/>
      <c r="K389" s="19">
        <f>G389*7%+G389</f>
        <v>4561.41</v>
      </c>
      <c r="L389" s="19"/>
      <c r="M389" s="19"/>
      <c r="N389" s="19"/>
    </row>
    <row r="390" spans="1:14">
      <c r="A390" s="19" t="s">
        <v>7522</v>
      </c>
      <c r="B390" s="296" t="s">
        <v>5794</v>
      </c>
      <c r="C390" s="30"/>
      <c r="D390" s="30"/>
      <c r="E390" s="30"/>
      <c r="F390" s="30"/>
      <c r="G390" s="294"/>
      <c r="J390" s="19"/>
      <c r="K390" s="19"/>
      <c r="L390" s="19"/>
      <c r="M390" s="19"/>
      <c r="N390" s="19"/>
    </row>
    <row r="391" spans="1:14">
      <c r="A391" s="19" t="s">
        <v>7522</v>
      </c>
      <c r="B391" s="296" t="s">
        <v>1323</v>
      </c>
      <c r="C391" s="30" t="s">
        <v>3</v>
      </c>
      <c r="D391" s="30" t="s">
        <v>1324</v>
      </c>
      <c r="E391" s="30" t="s">
        <v>1325</v>
      </c>
      <c r="F391" s="30" t="s">
        <v>5690</v>
      </c>
      <c r="G391" s="294" t="s">
        <v>1328</v>
      </c>
      <c r="J391" s="19"/>
      <c r="K391" s="19"/>
      <c r="L391" s="19"/>
      <c r="M391" s="19"/>
      <c r="N391" s="19"/>
    </row>
    <row r="392" spans="1:14">
      <c r="A392" s="19" t="s">
        <v>7522</v>
      </c>
      <c r="B392" s="296" t="s">
        <v>5795</v>
      </c>
      <c r="C392" s="30" t="s">
        <v>5791</v>
      </c>
      <c r="D392" s="30" t="s">
        <v>1598</v>
      </c>
      <c r="E392" s="30" t="s">
        <v>5792</v>
      </c>
      <c r="F392" s="30" t="s">
        <v>1432</v>
      </c>
      <c r="G392" s="294" t="s">
        <v>5796</v>
      </c>
      <c r="I392" s="19">
        <f>F392*7%+F392</f>
        <v>385.2</v>
      </c>
      <c r="J392" s="19"/>
      <c r="K392" s="19">
        <f>G392*7%+G392</f>
        <v>5886.07</v>
      </c>
      <c r="L392" s="19"/>
      <c r="M392" s="19"/>
      <c r="N392" s="19"/>
    </row>
    <row r="393" spans="1:14">
      <c r="A393" s="19" t="s">
        <v>7522</v>
      </c>
      <c r="B393" s="296" t="s">
        <v>5797</v>
      </c>
      <c r="C393" s="30" t="s">
        <v>5791</v>
      </c>
      <c r="D393" s="30" t="s">
        <v>1598</v>
      </c>
      <c r="E393" s="30" t="s">
        <v>5792</v>
      </c>
      <c r="F393" s="30" t="s">
        <v>1432</v>
      </c>
      <c r="G393" s="294" t="s">
        <v>5796</v>
      </c>
      <c r="I393" s="19">
        <f>F393*7%+F393</f>
        <v>385.2</v>
      </c>
      <c r="J393" s="19"/>
      <c r="K393" s="19">
        <f>G393*7%+G393</f>
        <v>5886.07</v>
      </c>
      <c r="L393" s="19"/>
      <c r="M393" s="19"/>
      <c r="N393" s="19"/>
    </row>
    <row r="394" spans="1:14">
      <c r="A394" s="19" t="s">
        <v>7522</v>
      </c>
      <c r="B394" s="296" t="s">
        <v>5798</v>
      </c>
      <c r="C394" s="30" t="s">
        <v>5791</v>
      </c>
      <c r="D394" s="30" t="s">
        <v>1598</v>
      </c>
      <c r="E394" s="30" t="s">
        <v>5792</v>
      </c>
      <c r="F394" s="30" t="s">
        <v>1432</v>
      </c>
      <c r="G394" s="294" t="s">
        <v>5796</v>
      </c>
      <c r="I394" s="19">
        <f>F394*7%+F394</f>
        <v>385.2</v>
      </c>
      <c r="J394" s="19"/>
      <c r="K394" s="19">
        <f>G394*7%+G394</f>
        <v>5886.07</v>
      </c>
      <c r="L394" s="19"/>
      <c r="M394" s="19"/>
      <c r="N394" s="19"/>
    </row>
    <row r="395" spans="1:14">
      <c r="A395" s="19" t="s">
        <v>7522</v>
      </c>
      <c r="B395" s="296" t="s">
        <v>5799</v>
      </c>
      <c r="C395" s="30"/>
      <c r="D395" s="30"/>
      <c r="E395" s="30"/>
      <c r="F395" s="30"/>
      <c r="G395" s="294"/>
      <c r="J395" s="19"/>
      <c r="K395" s="19"/>
      <c r="L395" s="19"/>
      <c r="M395" s="19"/>
      <c r="N395" s="19"/>
    </row>
    <row r="396" spans="1:14">
      <c r="A396" s="19" t="s">
        <v>7522</v>
      </c>
      <c r="B396" s="296" t="s">
        <v>1323</v>
      </c>
      <c r="C396" s="30" t="s">
        <v>3</v>
      </c>
      <c r="D396" s="30" t="s">
        <v>1324</v>
      </c>
      <c r="E396" s="30" t="s">
        <v>1325</v>
      </c>
      <c r="F396" s="30" t="s">
        <v>5690</v>
      </c>
      <c r="G396" s="294" t="s">
        <v>1328</v>
      </c>
      <c r="J396" s="19"/>
      <c r="K396" s="19"/>
      <c r="L396" s="19"/>
      <c r="M396" s="19"/>
      <c r="N396" s="19"/>
    </row>
    <row r="397" spans="1:14">
      <c r="A397" s="19" t="s">
        <v>7522</v>
      </c>
      <c r="B397" s="296" t="s">
        <v>5800</v>
      </c>
      <c r="C397" s="30" t="s">
        <v>5765</v>
      </c>
      <c r="D397" s="30" t="s">
        <v>5766</v>
      </c>
      <c r="E397" s="30" t="s">
        <v>5767</v>
      </c>
      <c r="F397" s="30" t="s">
        <v>1432</v>
      </c>
      <c r="G397" s="294" t="s">
        <v>5768</v>
      </c>
      <c r="I397" s="19">
        <f>F397*7%+F397</f>
        <v>385.2</v>
      </c>
      <c r="J397" s="19"/>
      <c r="K397" s="19">
        <f>G397*7%+G397</f>
        <v>4684.46</v>
      </c>
      <c r="L397" s="19"/>
      <c r="M397" s="19"/>
      <c r="N397" s="19"/>
    </row>
    <row r="398" spans="1:14">
      <c r="A398" s="19" t="s">
        <v>7522</v>
      </c>
      <c r="B398" s="296" t="s">
        <v>5801</v>
      </c>
      <c r="C398" s="30" t="s">
        <v>5765</v>
      </c>
      <c r="D398" s="30" t="s">
        <v>5766</v>
      </c>
      <c r="E398" s="30" t="s">
        <v>5767</v>
      </c>
      <c r="F398" s="30" t="s">
        <v>1432</v>
      </c>
      <c r="G398" s="294" t="s">
        <v>5768</v>
      </c>
      <c r="I398" s="19">
        <f>F398*7%+F398</f>
        <v>385.2</v>
      </c>
      <c r="J398" s="19"/>
      <c r="K398" s="19">
        <f>G398*7%+G398</f>
        <v>4684.46</v>
      </c>
      <c r="L398" s="19"/>
      <c r="M398" s="19"/>
      <c r="N398" s="19"/>
    </row>
    <row r="399" spans="1:14">
      <c r="A399" s="19" t="s">
        <v>7522</v>
      </c>
      <c r="B399" s="296" t="s">
        <v>5802</v>
      </c>
      <c r="C399" s="30" t="s">
        <v>5765</v>
      </c>
      <c r="D399" s="30" t="s">
        <v>5766</v>
      </c>
      <c r="E399" s="30" t="s">
        <v>5767</v>
      </c>
      <c r="F399" s="30" t="s">
        <v>1432</v>
      </c>
      <c r="G399" s="294" t="s">
        <v>5768</v>
      </c>
      <c r="I399" s="19">
        <f>F399*7%+F399</f>
        <v>385.2</v>
      </c>
      <c r="J399" s="19"/>
      <c r="K399" s="19">
        <f>G399*7%+G399</f>
        <v>4684.46</v>
      </c>
      <c r="L399" s="19"/>
      <c r="M399" s="19"/>
      <c r="N399" s="19"/>
    </row>
    <row r="400" spans="1:14">
      <c r="A400" s="19" t="s">
        <v>7522</v>
      </c>
      <c r="B400" s="296" t="s">
        <v>5803</v>
      </c>
      <c r="C400" s="30" t="s">
        <v>5765</v>
      </c>
      <c r="D400" s="30" t="s">
        <v>5766</v>
      </c>
      <c r="E400" s="30" t="s">
        <v>5767</v>
      </c>
      <c r="F400" s="30" t="s">
        <v>1432</v>
      </c>
      <c r="G400" s="294" t="s">
        <v>5768</v>
      </c>
      <c r="I400" s="19">
        <f>F400*7%+F400</f>
        <v>385.2</v>
      </c>
      <c r="J400" s="19"/>
      <c r="K400" s="19">
        <f>G400*7%+G400</f>
        <v>4684.46</v>
      </c>
      <c r="L400" s="19"/>
      <c r="M400" s="19"/>
      <c r="N400" s="19"/>
    </row>
    <row r="401" spans="1:14">
      <c r="A401" s="19" t="s">
        <v>7522</v>
      </c>
      <c r="B401" s="296" t="s">
        <v>5804</v>
      </c>
      <c r="J401" s="19"/>
      <c r="K401" s="19"/>
      <c r="L401" s="19"/>
      <c r="M401" s="19"/>
      <c r="N401" s="19"/>
    </row>
    <row r="402" spans="1:14">
      <c r="A402" s="19" t="s">
        <v>7522</v>
      </c>
      <c r="B402" s="296" t="s">
        <v>1323</v>
      </c>
      <c r="C402" s="30" t="s">
        <v>3</v>
      </c>
      <c r="D402" s="30" t="s">
        <v>1324</v>
      </c>
      <c r="E402" s="30" t="s">
        <v>1325</v>
      </c>
      <c r="F402" s="30" t="s">
        <v>5690</v>
      </c>
      <c r="G402" s="294" t="s">
        <v>1328</v>
      </c>
      <c r="J402" s="19"/>
      <c r="K402" s="19"/>
      <c r="L402" s="19"/>
      <c r="M402" s="19"/>
      <c r="N402" s="19"/>
    </row>
    <row r="403" spans="1:14">
      <c r="A403" s="19" t="s">
        <v>7522</v>
      </c>
      <c r="B403" s="296" t="s">
        <v>5805</v>
      </c>
      <c r="C403" s="30" t="s">
        <v>5806</v>
      </c>
      <c r="D403" s="30" t="s">
        <v>5766</v>
      </c>
      <c r="E403" s="30" t="s">
        <v>5807</v>
      </c>
      <c r="F403" s="30" t="s">
        <v>3156</v>
      </c>
      <c r="G403" s="294" t="s">
        <v>5808</v>
      </c>
      <c r="I403" s="19">
        <f>F403*7%+F403</f>
        <v>433.35</v>
      </c>
      <c r="J403" s="19"/>
      <c r="K403" s="19">
        <f>G403*7%+G403</f>
        <v>7601.28</v>
      </c>
      <c r="L403" s="19"/>
      <c r="M403" s="19"/>
      <c r="N403" s="19"/>
    </row>
    <row r="404" spans="1:14">
      <c r="A404" s="19" t="s">
        <v>7522</v>
      </c>
      <c r="B404" s="296" t="s">
        <v>5809</v>
      </c>
      <c r="C404" s="30" t="s">
        <v>5806</v>
      </c>
      <c r="D404" s="30" t="s">
        <v>5766</v>
      </c>
      <c r="E404" s="30" t="s">
        <v>5807</v>
      </c>
      <c r="F404" s="30" t="s">
        <v>3156</v>
      </c>
      <c r="G404" s="294" t="s">
        <v>5808</v>
      </c>
      <c r="I404" s="19">
        <f>F404*7%+F404</f>
        <v>433.35</v>
      </c>
      <c r="J404" s="19"/>
      <c r="K404" s="19">
        <f>G404*7%+G404</f>
        <v>7601.28</v>
      </c>
      <c r="L404" s="19"/>
      <c r="M404" s="19"/>
      <c r="N404" s="19"/>
    </row>
    <row r="405" spans="1:14">
      <c r="A405" s="19" t="s">
        <v>7522</v>
      </c>
      <c r="B405" s="296" t="s">
        <v>5810</v>
      </c>
      <c r="C405" s="30" t="s">
        <v>5806</v>
      </c>
      <c r="D405" s="30" t="s">
        <v>5766</v>
      </c>
      <c r="E405" s="30" t="s">
        <v>5807</v>
      </c>
      <c r="F405" s="30" t="s">
        <v>3156</v>
      </c>
      <c r="G405" s="294" t="s">
        <v>5808</v>
      </c>
      <c r="I405" s="19">
        <f>F405*7%+F405</f>
        <v>433.35</v>
      </c>
      <c r="J405" s="19"/>
      <c r="K405" s="19">
        <f>G405*7%+G405</f>
        <v>7601.28</v>
      </c>
      <c r="L405" s="19"/>
      <c r="M405" s="19"/>
      <c r="N405" s="19"/>
    </row>
    <row r="406" spans="1:14">
      <c r="A406" s="19" t="s">
        <v>7522</v>
      </c>
      <c r="B406" s="296" t="s">
        <v>5811</v>
      </c>
      <c r="C406" s="30"/>
      <c r="D406" s="30"/>
      <c r="E406" s="30"/>
      <c r="F406" s="30"/>
      <c r="G406" s="294"/>
      <c r="J406" s="19"/>
      <c r="K406" s="19"/>
      <c r="L406" s="19"/>
      <c r="M406" s="19"/>
      <c r="N406" s="19"/>
    </row>
    <row r="407" spans="1:14">
      <c r="A407" s="19" t="s">
        <v>7522</v>
      </c>
      <c r="B407" s="296" t="s">
        <v>1323</v>
      </c>
      <c r="C407" s="30" t="s">
        <v>3</v>
      </c>
      <c r="D407" s="30" t="s">
        <v>1324</v>
      </c>
      <c r="E407" s="30" t="s">
        <v>1325</v>
      </c>
      <c r="F407" s="30" t="s">
        <v>5690</v>
      </c>
      <c r="G407" s="294" t="s">
        <v>1328</v>
      </c>
      <c r="J407" s="19"/>
      <c r="K407" s="19"/>
      <c r="L407" s="19"/>
      <c r="M407" s="19"/>
      <c r="N407" s="19"/>
    </row>
    <row r="408" spans="1:14">
      <c r="A408" s="19" t="s">
        <v>7522</v>
      </c>
      <c r="B408" s="296" t="s">
        <v>5812</v>
      </c>
      <c r="C408" s="30" t="s">
        <v>5813</v>
      </c>
      <c r="D408" s="30" t="s">
        <v>1598</v>
      </c>
      <c r="E408" s="30" t="s">
        <v>3172</v>
      </c>
      <c r="F408" s="30" t="s">
        <v>5586</v>
      </c>
      <c r="G408" s="294" t="s">
        <v>5814</v>
      </c>
      <c r="I408" s="19">
        <f>F408*7%+F408</f>
        <v>260.01</v>
      </c>
      <c r="J408" s="19"/>
      <c r="K408" s="19">
        <f>G408*7%+G408</f>
        <v>4001.8</v>
      </c>
      <c r="L408" s="19"/>
      <c r="M408" s="19"/>
      <c r="N408" s="19"/>
    </row>
    <row r="409" spans="1:14">
      <c r="A409" s="19" t="s">
        <v>7522</v>
      </c>
      <c r="B409" s="296" t="s">
        <v>5815</v>
      </c>
      <c r="C409" s="30" t="s">
        <v>5813</v>
      </c>
      <c r="D409" s="30" t="s">
        <v>1598</v>
      </c>
      <c r="E409" s="30" t="s">
        <v>3172</v>
      </c>
      <c r="F409" s="30" t="s">
        <v>5586</v>
      </c>
      <c r="G409" s="294" t="s">
        <v>5814</v>
      </c>
      <c r="I409" s="19">
        <f>F409*7%+F409</f>
        <v>260.01</v>
      </c>
      <c r="J409" s="19"/>
      <c r="K409" s="19">
        <f>G409*7%+G409</f>
        <v>4001.8</v>
      </c>
      <c r="L409" s="19"/>
      <c r="M409" s="19"/>
      <c r="N409" s="19"/>
    </row>
    <row r="410" spans="1:14">
      <c r="A410" s="19" t="s">
        <v>7522</v>
      </c>
      <c r="B410" s="296" t="s">
        <v>5816</v>
      </c>
      <c r="C410" s="30" t="s">
        <v>5813</v>
      </c>
      <c r="D410" s="30" t="s">
        <v>1598</v>
      </c>
      <c r="E410" s="30" t="s">
        <v>3172</v>
      </c>
      <c r="F410" s="30" t="s">
        <v>5586</v>
      </c>
      <c r="G410" s="294" t="s">
        <v>5814</v>
      </c>
      <c r="I410" s="19">
        <f>F410*7%+F410</f>
        <v>260.01</v>
      </c>
      <c r="J410" s="19"/>
      <c r="K410" s="19">
        <f>G410*7%+G410</f>
        <v>4001.8</v>
      </c>
      <c r="L410" s="19"/>
      <c r="M410" s="19"/>
      <c r="N410" s="19"/>
    </row>
    <row r="411" spans="1:14">
      <c r="A411" s="19" t="s">
        <v>7522</v>
      </c>
      <c r="B411" s="296" t="s">
        <v>5817</v>
      </c>
      <c r="C411" s="30" t="s">
        <v>5813</v>
      </c>
      <c r="D411" s="30" t="s">
        <v>1598</v>
      </c>
      <c r="E411" s="30" t="s">
        <v>3172</v>
      </c>
      <c r="F411" s="30" t="s">
        <v>5586</v>
      </c>
      <c r="G411" s="294" t="s">
        <v>5814</v>
      </c>
      <c r="I411" s="19">
        <f>F411*7%+F411</f>
        <v>260.01</v>
      </c>
      <c r="J411" s="19"/>
      <c r="K411" s="19">
        <f>G411*7%+G411</f>
        <v>4001.8</v>
      </c>
      <c r="L411" s="19"/>
      <c r="M411" s="19"/>
      <c r="N411" s="19"/>
    </row>
    <row r="412" spans="1:14">
      <c r="A412" s="19" t="s">
        <v>7522</v>
      </c>
      <c r="B412" s="296" t="s">
        <v>5818</v>
      </c>
      <c r="C412" s="30"/>
      <c r="D412" s="30"/>
      <c r="E412" s="30"/>
      <c r="F412" s="30"/>
      <c r="G412" s="294"/>
      <c r="J412" s="19"/>
      <c r="K412" s="19"/>
      <c r="L412" s="19"/>
      <c r="M412" s="19"/>
      <c r="N412" s="19"/>
    </row>
    <row r="413" spans="1:14">
      <c r="A413" s="19" t="s">
        <v>7522</v>
      </c>
      <c r="B413" s="296" t="s">
        <v>1323</v>
      </c>
      <c r="C413" s="30" t="s">
        <v>3</v>
      </c>
      <c r="D413" s="30" t="s">
        <v>1324</v>
      </c>
      <c r="E413" s="30" t="s">
        <v>1325</v>
      </c>
      <c r="F413" s="30" t="s">
        <v>5690</v>
      </c>
      <c r="G413" s="294" t="s">
        <v>1328</v>
      </c>
      <c r="J413" s="19"/>
      <c r="K413" s="19"/>
      <c r="L413" s="19"/>
      <c r="M413" s="19"/>
      <c r="N413" s="19"/>
    </row>
    <row r="414" spans="1:14">
      <c r="A414" s="19" t="s">
        <v>7522</v>
      </c>
      <c r="B414" s="296" t="s">
        <v>5819</v>
      </c>
      <c r="C414" s="30" t="s">
        <v>5820</v>
      </c>
      <c r="D414" s="30" t="s">
        <v>1487</v>
      </c>
      <c r="E414" s="30" t="s">
        <v>1817</v>
      </c>
      <c r="F414" s="30" t="s">
        <v>1432</v>
      </c>
      <c r="G414" s="294" t="s">
        <v>5821</v>
      </c>
      <c r="I414" s="19">
        <f>F414*7%+F414</f>
        <v>385.2</v>
      </c>
      <c r="J414" s="19"/>
      <c r="K414" s="19">
        <f>G414*7%+G414</f>
        <v>5970.6</v>
      </c>
      <c r="L414" s="19"/>
      <c r="M414" s="19"/>
      <c r="N414" s="19"/>
    </row>
    <row r="415" spans="1:14">
      <c r="A415" s="19" t="s">
        <v>7522</v>
      </c>
      <c r="B415" s="296" t="s">
        <v>5822</v>
      </c>
      <c r="C415" s="30"/>
      <c r="D415" s="30"/>
      <c r="E415" s="30"/>
      <c r="F415" s="30"/>
      <c r="G415" s="294"/>
      <c r="J415" s="19"/>
      <c r="K415" s="19"/>
      <c r="L415" s="19"/>
      <c r="M415" s="19"/>
      <c r="N415" s="19"/>
    </row>
    <row r="416" spans="1:14">
      <c r="A416" s="19" t="s">
        <v>7522</v>
      </c>
      <c r="B416" s="296" t="s">
        <v>1323</v>
      </c>
      <c r="C416" s="30" t="s">
        <v>3</v>
      </c>
      <c r="D416" s="30" t="s">
        <v>1324</v>
      </c>
      <c r="E416" s="30" t="s">
        <v>1325</v>
      </c>
      <c r="F416" s="30" t="s">
        <v>5690</v>
      </c>
      <c r="G416" s="294" t="s">
        <v>1328</v>
      </c>
      <c r="J416" s="19"/>
      <c r="K416" s="19"/>
      <c r="L416" s="19"/>
      <c r="M416" s="19"/>
      <c r="N416" s="19"/>
    </row>
    <row r="417" spans="1:14">
      <c r="A417" s="19" t="s">
        <v>7522</v>
      </c>
      <c r="B417" s="296" t="s">
        <v>5823</v>
      </c>
      <c r="C417" s="30" t="s">
        <v>5820</v>
      </c>
      <c r="D417" s="30" t="s">
        <v>1487</v>
      </c>
      <c r="E417" s="30" t="s">
        <v>1817</v>
      </c>
      <c r="F417" s="30" t="s">
        <v>1432</v>
      </c>
      <c r="G417" s="294" t="s">
        <v>5821</v>
      </c>
      <c r="I417" s="19">
        <f>F417*7%+F417</f>
        <v>385.2</v>
      </c>
      <c r="J417" s="19"/>
      <c r="K417" s="19">
        <f>G417*7%+G417</f>
        <v>5970.6</v>
      </c>
      <c r="L417" s="19"/>
      <c r="M417" s="19"/>
      <c r="N417" s="19"/>
    </row>
    <row r="418" spans="1:14">
      <c r="A418" s="19" t="s">
        <v>7522</v>
      </c>
      <c r="B418" s="296" t="s">
        <v>5824</v>
      </c>
      <c r="C418" s="30" t="s">
        <v>5820</v>
      </c>
      <c r="D418" s="30" t="s">
        <v>1487</v>
      </c>
      <c r="E418" s="30" t="s">
        <v>1817</v>
      </c>
      <c r="F418" s="30" t="s">
        <v>1432</v>
      </c>
      <c r="G418" s="294" t="s">
        <v>5821</v>
      </c>
      <c r="I418" s="19">
        <f>F418*7%+F418</f>
        <v>385.2</v>
      </c>
      <c r="J418" s="19"/>
      <c r="K418" s="19">
        <f>G418*7%+G418</f>
        <v>5970.6</v>
      </c>
      <c r="L418" s="19"/>
      <c r="M418" s="19"/>
      <c r="N418" s="19"/>
    </row>
    <row r="419" spans="1:14">
      <c r="A419" s="19" t="s">
        <v>7522</v>
      </c>
      <c r="B419" s="296" t="s">
        <v>5825</v>
      </c>
      <c r="C419" s="30" t="s">
        <v>5820</v>
      </c>
      <c r="D419" s="30" t="s">
        <v>1487</v>
      </c>
      <c r="E419" s="30" t="s">
        <v>1817</v>
      </c>
      <c r="F419" s="30" t="s">
        <v>1432</v>
      </c>
      <c r="G419" s="294" t="s">
        <v>5821</v>
      </c>
      <c r="I419" s="19">
        <f>F419*7%+F419</f>
        <v>385.2</v>
      </c>
      <c r="J419" s="19"/>
      <c r="K419" s="19">
        <f>G419*7%+G419</f>
        <v>5970.6</v>
      </c>
      <c r="L419" s="19"/>
      <c r="M419" s="19"/>
      <c r="N419" s="19"/>
    </row>
    <row r="420" spans="1:14">
      <c r="A420" s="19" t="s">
        <v>7522</v>
      </c>
      <c r="B420" s="296" t="s">
        <v>5826</v>
      </c>
      <c r="C420" s="30" t="s">
        <v>5820</v>
      </c>
      <c r="D420" s="30" t="s">
        <v>1487</v>
      </c>
      <c r="E420" s="30" t="s">
        <v>1817</v>
      </c>
      <c r="F420" s="30" t="s">
        <v>1432</v>
      </c>
      <c r="G420" s="294" t="s">
        <v>5821</v>
      </c>
      <c r="I420" s="19">
        <f>F420*7%+F420</f>
        <v>385.2</v>
      </c>
      <c r="J420" s="19"/>
      <c r="K420" s="19">
        <f>G420*7%+G420</f>
        <v>5970.6</v>
      </c>
      <c r="L420" s="19"/>
      <c r="M420" s="19"/>
      <c r="N420" s="19"/>
    </row>
    <row r="421" spans="1:14" s="12" customFormat="1" ht="30">
      <c r="A421" s="34" t="s">
        <v>7526</v>
      </c>
      <c r="B421" s="303" t="s">
        <v>4551</v>
      </c>
      <c r="C421" s="304" t="s">
        <v>1238</v>
      </c>
      <c r="D421" s="303" t="s">
        <v>7533</v>
      </c>
      <c r="E421" s="305" t="s">
        <v>7531</v>
      </c>
      <c r="F421" s="305" t="s">
        <v>7532</v>
      </c>
      <c r="G421" s="306" t="s">
        <v>4554</v>
      </c>
      <c r="H421" s="305" t="s">
        <v>7529</v>
      </c>
      <c r="I421" s="305" t="s">
        <v>7527</v>
      </c>
      <c r="J421" s="394" t="s">
        <v>7530</v>
      </c>
      <c r="K421" s="308" t="s">
        <v>7528</v>
      </c>
      <c r="L421" s="303"/>
      <c r="M421" s="34"/>
      <c r="N421" s="34"/>
    </row>
    <row r="422" spans="1:14">
      <c r="A422" s="19" t="s">
        <v>7526</v>
      </c>
      <c r="B422" s="30"/>
      <c r="C422" s="296"/>
      <c r="D422" s="30" t="s">
        <v>4557</v>
      </c>
      <c r="E422" s="30"/>
      <c r="F422" s="30"/>
      <c r="G422" s="294"/>
      <c r="H422" s="30"/>
      <c r="I422" s="30"/>
      <c r="J422" s="19"/>
      <c r="K422" s="307"/>
      <c r="L422" s="30"/>
      <c r="M422" s="19"/>
      <c r="N422" s="19"/>
    </row>
    <row r="423" spans="1:14">
      <c r="A423" s="19" t="s">
        <v>7526</v>
      </c>
      <c r="B423" s="30" t="s">
        <v>7525</v>
      </c>
      <c r="C423" s="296" t="s">
        <v>4558</v>
      </c>
      <c r="D423" s="30" t="s">
        <v>18</v>
      </c>
      <c r="E423" s="30" t="s">
        <v>4562</v>
      </c>
      <c r="F423" s="30">
        <v>185</v>
      </c>
      <c r="G423" s="294" t="s">
        <v>1604</v>
      </c>
      <c r="H423" s="19">
        <f>E423*18%+E423</f>
        <v>1174.0999999999999</v>
      </c>
      <c r="I423" s="307">
        <f>H423*7%+H423</f>
        <v>1256.2869999999998</v>
      </c>
      <c r="J423" s="19">
        <f>F423*18%+F423</f>
        <v>218.3</v>
      </c>
      <c r="K423" s="307">
        <f>J423*7%+J423</f>
        <v>233.58100000000002</v>
      </c>
      <c r="L423" s="30"/>
      <c r="M423" s="19"/>
      <c r="N423" s="19"/>
    </row>
    <row r="424" spans="1:14">
      <c r="A424" s="19" t="s">
        <v>7526</v>
      </c>
      <c r="B424" s="30"/>
      <c r="C424" s="296"/>
      <c r="D424" s="30" t="s">
        <v>4563</v>
      </c>
      <c r="E424" s="30"/>
      <c r="F424" s="30"/>
      <c r="G424" s="294"/>
      <c r="I424" s="307"/>
      <c r="J424" s="19"/>
      <c r="K424" s="307"/>
      <c r="L424" s="30"/>
      <c r="M424" s="19"/>
      <c r="N424" s="19"/>
    </row>
    <row r="425" spans="1:14">
      <c r="A425" s="19" t="s">
        <v>7526</v>
      </c>
      <c r="B425" s="30" t="s">
        <v>4565</v>
      </c>
      <c r="C425" s="296" t="s">
        <v>4564</v>
      </c>
      <c r="D425" s="30" t="s">
        <v>18</v>
      </c>
      <c r="E425" s="30" t="s">
        <v>4566</v>
      </c>
      <c r="F425" s="30" t="s">
        <v>1782</v>
      </c>
      <c r="G425" s="294" t="s">
        <v>4567</v>
      </c>
      <c r="H425" s="19">
        <f t="shared" ref="H425:H486" si="9">E425*18%+E425</f>
        <v>1663.8</v>
      </c>
      <c r="I425" s="307">
        <f t="shared" ref="I425:I486" si="10">H425*7%+H425</f>
        <v>1780.2660000000001</v>
      </c>
      <c r="J425" s="19">
        <f t="shared" ref="J425:J486" si="11">F425*18%+F425</f>
        <v>319.77999999999997</v>
      </c>
      <c r="K425" s="307">
        <f t="shared" ref="K425:K486" si="12">J425*7%+J425</f>
        <v>342.16459999999995</v>
      </c>
      <c r="L425" s="30"/>
      <c r="M425" s="19"/>
      <c r="N425" s="19"/>
    </row>
    <row r="426" spans="1:14">
      <c r="A426" s="19" t="s">
        <v>7526</v>
      </c>
      <c r="B426" s="30"/>
      <c r="C426" s="296"/>
      <c r="D426" s="30" t="s">
        <v>4563</v>
      </c>
      <c r="E426" s="30"/>
      <c r="F426" s="30"/>
      <c r="G426" s="294"/>
      <c r="I426" s="307"/>
      <c r="J426" s="19"/>
      <c r="K426" s="307"/>
      <c r="L426" s="30"/>
      <c r="M426" s="19"/>
      <c r="N426" s="19"/>
    </row>
    <row r="427" spans="1:14">
      <c r="A427" s="19" t="s">
        <v>7526</v>
      </c>
      <c r="B427" s="30" t="s">
        <v>4569</v>
      </c>
      <c r="C427" s="296" t="s">
        <v>4568</v>
      </c>
      <c r="D427" s="30" t="s">
        <v>39</v>
      </c>
      <c r="E427" s="30" t="s">
        <v>4570</v>
      </c>
      <c r="F427" s="30" t="s">
        <v>593</v>
      </c>
      <c r="G427" s="294" t="s">
        <v>4571</v>
      </c>
      <c r="H427" s="19">
        <f t="shared" si="9"/>
        <v>639.55999999999995</v>
      </c>
      <c r="I427" s="307">
        <f t="shared" si="10"/>
        <v>684.3291999999999</v>
      </c>
      <c r="J427" s="19">
        <f t="shared" si="11"/>
        <v>225.38</v>
      </c>
      <c r="K427" s="307">
        <f t="shared" si="12"/>
        <v>241.1566</v>
      </c>
      <c r="L427" s="30"/>
      <c r="M427" s="19"/>
      <c r="N427" s="19"/>
    </row>
    <row r="428" spans="1:14">
      <c r="A428" s="19" t="s">
        <v>7526</v>
      </c>
      <c r="B428" s="30"/>
      <c r="C428" s="296"/>
      <c r="D428" s="30" t="s">
        <v>4572</v>
      </c>
      <c r="E428" s="30"/>
      <c r="F428" s="30"/>
      <c r="G428" s="294"/>
      <c r="I428" s="307"/>
      <c r="J428" s="19"/>
      <c r="K428" s="307"/>
      <c r="L428" s="30"/>
      <c r="M428" s="19"/>
      <c r="N428" s="19"/>
    </row>
    <row r="429" spans="1:14">
      <c r="A429" s="19" t="s">
        <v>7526</v>
      </c>
      <c r="B429" s="30" t="s">
        <v>4573</v>
      </c>
      <c r="C429" s="296" t="s">
        <v>4558</v>
      </c>
      <c r="D429" s="30" t="s">
        <v>28</v>
      </c>
      <c r="E429" s="30" t="s">
        <v>4574</v>
      </c>
      <c r="F429" s="30" t="s">
        <v>4575</v>
      </c>
      <c r="G429" s="294" t="s">
        <v>1604</v>
      </c>
      <c r="H429" s="19">
        <f t="shared" si="9"/>
        <v>1390.04</v>
      </c>
      <c r="I429" s="307">
        <f t="shared" si="10"/>
        <v>1487.3427999999999</v>
      </c>
      <c r="J429" s="19">
        <f t="shared" si="11"/>
        <v>258.42</v>
      </c>
      <c r="K429" s="307">
        <f t="shared" si="12"/>
        <v>276.50940000000003</v>
      </c>
      <c r="L429" s="30"/>
      <c r="M429" s="19"/>
      <c r="N429" s="19"/>
    </row>
    <row r="430" spans="1:14">
      <c r="A430" s="19" t="s">
        <v>7526</v>
      </c>
      <c r="B430" s="30"/>
      <c r="C430" s="296"/>
      <c r="D430" s="30" t="s">
        <v>4576</v>
      </c>
      <c r="E430" s="30"/>
      <c r="F430" s="30"/>
      <c r="G430" s="294"/>
      <c r="I430" s="307"/>
      <c r="J430" s="19"/>
      <c r="K430" s="307"/>
      <c r="L430" s="30"/>
      <c r="M430" s="19"/>
      <c r="N430" s="19"/>
    </row>
    <row r="431" spans="1:14">
      <c r="A431" s="19" t="s">
        <v>7526</v>
      </c>
      <c r="B431" s="30" t="s">
        <v>4577</v>
      </c>
      <c r="C431" s="296" t="s">
        <v>4564</v>
      </c>
      <c r="D431" s="30" t="s">
        <v>18</v>
      </c>
      <c r="E431" s="30" t="s">
        <v>4578</v>
      </c>
      <c r="F431" s="30" t="s">
        <v>4579</v>
      </c>
      <c r="G431" s="294" t="s">
        <v>4567</v>
      </c>
      <c r="H431" s="19">
        <f t="shared" si="9"/>
        <v>1716.9</v>
      </c>
      <c r="I431" s="307">
        <f t="shared" si="10"/>
        <v>1837.0830000000001</v>
      </c>
      <c r="J431" s="19">
        <f t="shared" si="11"/>
        <v>330.4</v>
      </c>
      <c r="K431" s="307">
        <f t="shared" si="12"/>
        <v>353.52799999999996</v>
      </c>
      <c r="L431" s="30"/>
      <c r="M431" s="19"/>
      <c r="N431" s="19"/>
    </row>
    <row r="432" spans="1:14">
      <c r="A432" s="19" t="s">
        <v>7526</v>
      </c>
      <c r="B432" s="30"/>
      <c r="C432" s="296"/>
      <c r="D432" s="30" t="s">
        <v>4580</v>
      </c>
      <c r="E432" s="30"/>
      <c r="F432" s="30"/>
      <c r="G432" s="294"/>
      <c r="I432" s="307"/>
      <c r="J432" s="19"/>
      <c r="K432" s="307"/>
      <c r="L432" s="30"/>
      <c r="M432" s="19"/>
      <c r="N432" s="19"/>
    </row>
    <row r="433" spans="1:14">
      <c r="A433" s="19" t="s">
        <v>7526</v>
      </c>
      <c r="B433" s="30" t="s">
        <v>4582</v>
      </c>
      <c r="C433" s="296" t="s">
        <v>4581</v>
      </c>
      <c r="D433" s="30" t="s">
        <v>28</v>
      </c>
      <c r="E433" s="30" t="s">
        <v>4583</v>
      </c>
      <c r="F433" s="30" t="s">
        <v>3945</v>
      </c>
      <c r="G433" s="294" t="s">
        <v>4584</v>
      </c>
      <c r="H433" s="19">
        <f t="shared" si="9"/>
        <v>1046.6600000000001</v>
      </c>
      <c r="I433" s="307">
        <f t="shared" si="10"/>
        <v>1119.9262000000001</v>
      </c>
      <c r="J433" s="19">
        <f t="shared" si="11"/>
        <v>239.54</v>
      </c>
      <c r="K433" s="307">
        <f t="shared" si="12"/>
        <v>256.30779999999999</v>
      </c>
      <c r="L433" s="30"/>
      <c r="M433" s="19"/>
      <c r="N433" s="19"/>
    </row>
    <row r="434" spans="1:14">
      <c r="A434" s="19" t="s">
        <v>7526</v>
      </c>
      <c r="B434" s="30"/>
      <c r="C434" s="296"/>
      <c r="D434" s="30" t="s">
        <v>4585</v>
      </c>
      <c r="E434" s="30"/>
      <c r="F434" s="30"/>
      <c r="G434" s="294"/>
      <c r="I434" s="307"/>
      <c r="J434" s="19"/>
      <c r="K434" s="307"/>
      <c r="L434" s="30"/>
      <c r="M434" s="19"/>
      <c r="N434" s="19"/>
    </row>
    <row r="435" spans="1:14">
      <c r="A435" s="19" t="s">
        <v>7526</v>
      </c>
      <c r="B435" s="30" t="s">
        <v>4587</v>
      </c>
      <c r="C435" s="296" t="s">
        <v>4586</v>
      </c>
      <c r="D435" s="30" t="s">
        <v>2041</v>
      </c>
      <c r="E435" s="30" t="s">
        <v>2197</v>
      </c>
      <c r="F435" s="30" t="s">
        <v>4588</v>
      </c>
      <c r="G435" s="294" t="s">
        <v>4589</v>
      </c>
      <c r="H435" s="19">
        <f t="shared" si="9"/>
        <v>271.39999999999998</v>
      </c>
      <c r="I435" s="307">
        <f t="shared" si="10"/>
        <v>290.39799999999997</v>
      </c>
      <c r="J435" s="19">
        <f t="shared" si="11"/>
        <v>401.2</v>
      </c>
      <c r="K435" s="307">
        <f t="shared" si="12"/>
        <v>429.28399999999999</v>
      </c>
      <c r="L435" s="30"/>
      <c r="M435" s="19"/>
      <c r="N435" s="19"/>
    </row>
    <row r="436" spans="1:14">
      <c r="A436" s="19" t="s">
        <v>7526</v>
      </c>
      <c r="B436" s="30"/>
      <c r="C436" s="296"/>
      <c r="D436" s="30" t="s">
        <v>4590</v>
      </c>
      <c r="E436" s="30"/>
      <c r="F436" s="30"/>
      <c r="G436" s="294"/>
      <c r="I436" s="307"/>
      <c r="J436" s="19"/>
      <c r="K436" s="307"/>
      <c r="L436" s="30"/>
      <c r="M436" s="19"/>
      <c r="N436" s="19"/>
    </row>
    <row r="437" spans="1:14">
      <c r="A437" s="19" t="s">
        <v>7526</v>
      </c>
      <c r="B437" s="30" t="s">
        <v>4592</v>
      </c>
      <c r="C437" s="296" t="s">
        <v>4591</v>
      </c>
      <c r="D437" s="30" t="s">
        <v>628</v>
      </c>
      <c r="E437" s="30" t="s">
        <v>1394</v>
      </c>
      <c r="F437" s="30" t="s">
        <v>1609</v>
      </c>
      <c r="G437" s="294" t="s">
        <v>4593</v>
      </c>
      <c r="H437" s="19">
        <f t="shared" si="9"/>
        <v>306.8</v>
      </c>
      <c r="I437" s="307">
        <f t="shared" si="10"/>
        <v>328.27600000000001</v>
      </c>
      <c r="J437" s="19">
        <f t="shared" si="11"/>
        <v>316.24</v>
      </c>
      <c r="K437" s="307">
        <f t="shared" si="12"/>
        <v>338.3768</v>
      </c>
      <c r="L437" s="30"/>
      <c r="M437" s="19"/>
      <c r="N437" s="19"/>
    </row>
    <row r="438" spans="1:14">
      <c r="A438" s="19" t="s">
        <v>7526</v>
      </c>
      <c r="B438" s="30" t="s">
        <v>4592</v>
      </c>
      <c r="C438" s="296" t="s">
        <v>4594</v>
      </c>
      <c r="D438" s="30" t="s">
        <v>628</v>
      </c>
      <c r="E438" s="30" t="s">
        <v>4595</v>
      </c>
      <c r="F438" s="30" t="s">
        <v>1609</v>
      </c>
      <c r="G438" s="294" t="s">
        <v>4596</v>
      </c>
      <c r="H438" s="19">
        <f t="shared" si="9"/>
        <v>613.6</v>
      </c>
      <c r="I438" s="307">
        <f t="shared" si="10"/>
        <v>656.55200000000002</v>
      </c>
      <c r="J438" s="19">
        <f t="shared" si="11"/>
        <v>316.24</v>
      </c>
      <c r="K438" s="307">
        <f t="shared" si="12"/>
        <v>338.3768</v>
      </c>
      <c r="L438" s="30"/>
      <c r="M438" s="19"/>
      <c r="N438" s="19"/>
    </row>
    <row r="439" spans="1:14">
      <c r="A439" s="19" t="s">
        <v>7526</v>
      </c>
      <c r="B439" s="30" t="s">
        <v>4592</v>
      </c>
      <c r="C439" s="296" t="s">
        <v>4597</v>
      </c>
      <c r="D439" s="30" t="s">
        <v>662</v>
      </c>
      <c r="E439" s="30" t="s">
        <v>196</v>
      </c>
      <c r="F439" s="30" t="s">
        <v>1609</v>
      </c>
      <c r="G439" s="294" t="s">
        <v>4598</v>
      </c>
      <c r="H439" s="19">
        <f t="shared" si="9"/>
        <v>699.74</v>
      </c>
      <c r="I439" s="307">
        <f t="shared" si="10"/>
        <v>748.72180000000003</v>
      </c>
      <c r="J439" s="19">
        <f t="shared" si="11"/>
        <v>316.24</v>
      </c>
      <c r="K439" s="307">
        <f t="shared" si="12"/>
        <v>338.3768</v>
      </c>
      <c r="L439" s="30"/>
      <c r="M439" s="19"/>
      <c r="N439" s="19"/>
    </row>
    <row r="440" spans="1:14">
      <c r="A440" s="19" t="s">
        <v>7526</v>
      </c>
      <c r="B440" s="30" t="s">
        <v>4592</v>
      </c>
      <c r="C440" s="296" t="s">
        <v>4599</v>
      </c>
      <c r="D440" s="30" t="s">
        <v>39</v>
      </c>
      <c r="E440" s="30" t="s">
        <v>4600</v>
      </c>
      <c r="F440" s="30" t="s">
        <v>579</v>
      </c>
      <c r="G440" s="294" t="s">
        <v>4601</v>
      </c>
      <c r="H440" s="19">
        <f t="shared" si="9"/>
        <v>1440.78</v>
      </c>
      <c r="I440" s="307">
        <f t="shared" si="10"/>
        <v>1541.6345999999999</v>
      </c>
      <c r="J440" s="19">
        <f t="shared" si="11"/>
        <v>389.4</v>
      </c>
      <c r="K440" s="307">
        <f t="shared" si="12"/>
        <v>416.65799999999996</v>
      </c>
      <c r="L440" s="30"/>
      <c r="M440" s="19"/>
      <c r="N440" s="19"/>
    </row>
    <row r="441" spans="1:14">
      <c r="A441" s="19" t="s">
        <v>7526</v>
      </c>
      <c r="B441" s="30" t="s">
        <v>4592</v>
      </c>
      <c r="C441" s="296" t="s">
        <v>4602</v>
      </c>
      <c r="D441" s="30" t="s">
        <v>18</v>
      </c>
      <c r="E441" s="30" t="s">
        <v>4603</v>
      </c>
      <c r="F441" s="30" t="s">
        <v>1579</v>
      </c>
      <c r="G441" s="294" t="s">
        <v>4604</v>
      </c>
      <c r="H441" s="19">
        <f t="shared" si="9"/>
        <v>2265.6</v>
      </c>
      <c r="I441" s="307">
        <f t="shared" si="10"/>
        <v>2424.192</v>
      </c>
      <c r="J441" s="19">
        <f t="shared" si="11"/>
        <v>289.10000000000002</v>
      </c>
      <c r="K441" s="307">
        <f t="shared" si="12"/>
        <v>309.33700000000005</v>
      </c>
      <c r="L441" s="30"/>
      <c r="M441" s="19"/>
      <c r="N441" s="19"/>
    </row>
    <row r="442" spans="1:14">
      <c r="A442" s="19" t="s">
        <v>7526</v>
      </c>
      <c r="B442" s="30"/>
      <c r="C442" s="296"/>
      <c r="D442" s="30" t="s">
        <v>4605</v>
      </c>
      <c r="E442" s="30"/>
      <c r="F442" s="30"/>
      <c r="G442" s="294"/>
      <c r="I442" s="307"/>
      <c r="J442" s="19"/>
      <c r="K442" s="307"/>
      <c r="L442" s="30"/>
      <c r="M442" s="19"/>
      <c r="N442" s="19"/>
    </row>
    <row r="443" spans="1:14">
      <c r="A443" s="19" t="s">
        <v>7526</v>
      </c>
      <c r="B443" s="30" t="s">
        <v>4606</v>
      </c>
      <c r="C443" s="296" t="s">
        <v>4602</v>
      </c>
      <c r="D443" s="30" t="s">
        <v>18</v>
      </c>
      <c r="E443" s="30" t="s">
        <v>1226</v>
      </c>
      <c r="F443" s="30" t="s">
        <v>4607</v>
      </c>
      <c r="G443" s="294" t="s">
        <v>4604</v>
      </c>
      <c r="H443" s="19">
        <f t="shared" si="9"/>
        <v>2109.84</v>
      </c>
      <c r="I443" s="307">
        <f t="shared" si="10"/>
        <v>2257.5288</v>
      </c>
      <c r="J443" s="19">
        <f t="shared" si="11"/>
        <v>269.04000000000002</v>
      </c>
      <c r="K443" s="307">
        <f t="shared" si="12"/>
        <v>287.87280000000004</v>
      </c>
      <c r="L443" s="30"/>
      <c r="M443" s="19"/>
      <c r="N443" s="19"/>
    </row>
    <row r="444" spans="1:14">
      <c r="A444" s="19" t="s">
        <v>7526</v>
      </c>
      <c r="B444" s="30"/>
      <c r="C444" s="296"/>
      <c r="D444" s="30" t="s">
        <v>4608</v>
      </c>
      <c r="E444" s="30"/>
      <c r="F444" s="30"/>
      <c r="G444" s="294"/>
      <c r="I444" s="307"/>
      <c r="J444" s="19"/>
      <c r="K444" s="307"/>
      <c r="L444" s="30"/>
      <c r="M444" s="19"/>
      <c r="N444" s="19"/>
    </row>
    <row r="445" spans="1:14">
      <c r="A445" s="19" t="s">
        <v>7526</v>
      </c>
      <c r="B445" s="30" t="s">
        <v>4609</v>
      </c>
      <c r="C445" s="296" t="s">
        <v>4581</v>
      </c>
      <c r="D445" s="30" t="s">
        <v>28</v>
      </c>
      <c r="E445" s="30" t="s">
        <v>4610</v>
      </c>
      <c r="F445" s="30" t="s">
        <v>3178</v>
      </c>
      <c r="G445" s="294" t="s">
        <v>4584</v>
      </c>
      <c r="H445" s="19">
        <f t="shared" si="9"/>
        <v>969.96</v>
      </c>
      <c r="I445" s="307">
        <f t="shared" si="10"/>
        <v>1037.8572000000001</v>
      </c>
      <c r="J445" s="19">
        <f t="shared" si="11"/>
        <v>230.1</v>
      </c>
      <c r="K445" s="307">
        <f t="shared" si="12"/>
        <v>246.20699999999999</v>
      </c>
      <c r="L445" s="30"/>
      <c r="M445" s="19"/>
      <c r="N445" s="19"/>
    </row>
    <row r="446" spans="1:14">
      <c r="A446" s="19" t="s">
        <v>7526</v>
      </c>
      <c r="B446" s="30"/>
      <c r="C446" s="296"/>
      <c r="D446" s="30" t="s">
        <v>4611</v>
      </c>
      <c r="E446" s="30"/>
      <c r="F446" s="30"/>
      <c r="G446" s="294"/>
      <c r="I446" s="307"/>
      <c r="J446" s="19"/>
      <c r="K446" s="307"/>
      <c r="L446" s="30"/>
      <c r="M446" s="19"/>
      <c r="N446" s="19"/>
    </row>
    <row r="447" spans="1:14">
      <c r="A447" s="19" t="s">
        <v>7526</v>
      </c>
      <c r="B447" s="30" t="s">
        <v>4613</v>
      </c>
      <c r="C447" s="296" t="s">
        <v>4612</v>
      </c>
      <c r="D447" s="30" t="s">
        <v>209</v>
      </c>
      <c r="E447" s="30" t="s">
        <v>2166</v>
      </c>
      <c r="F447" s="30" t="s">
        <v>215</v>
      </c>
      <c r="G447" s="294" t="s">
        <v>4614</v>
      </c>
      <c r="H447" s="19">
        <f t="shared" si="9"/>
        <v>171.1</v>
      </c>
      <c r="I447" s="307">
        <f t="shared" si="10"/>
        <v>183.077</v>
      </c>
      <c r="J447" s="19">
        <f t="shared" si="11"/>
        <v>336.3</v>
      </c>
      <c r="K447" s="307">
        <f t="shared" si="12"/>
        <v>359.84100000000001</v>
      </c>
      <c r="L447" s="30"/>
      <c r="M447" s="19"/>
      <c r="N447" s="19"/>
    </row>
    <row r="448" spans="1:14">
      <c r="A448" s="19" t="s">
        <v>7526</v>
      </c>
      <c r="B448" s="30"/>
      <c r="C448" s="296"/>
      <c r="D448" s="30" t="s">
        <v>4615</v>
      </c>
      <c r="E448" s="30"/>
      <c r="F448" s="30"/>
      <c r="G448" s="294"/>
      <c r="I448" s="307"/>
      <c r="J448" s="19"/>
      <c r="K448" s="307"/>
      <c r="L448" s="30"/>
      <c r="M448" s="19"/>
      <c r="N448" s="19"/>
    </row>
    <row r="449" spans="1:14">
      <c r="A449" s="19" t="s">
        <v>7526</v>
      </c>
      <c r="B449" s="30" t="s">
        <v>4617</v>
      </c>
      <c r="C449" s="505" t="s">
        <v>4616</v>
      </c>
      <c r="D449" s="482" t="s">
        <v>217</v>
      </c>
      <c r="E449" s="482" t="s">
        <v>133</v>
      </c>
      <c r="F449" s="482" t="s">
        <v>4194</v>
      </c>
      <c r="G449" s="486" t="s">
        <v>4618</v>
      </c>
      <c r="H449" s="503">
        <f t="shared" si="9"/>
        <v>64.900000000000006</v>
      </c>
      <c r="I449" s="504">
        <f t="shared" si="10"/>
        <v>69.443000000000012</v>
      </c>
      <c r="J449" s="478">
        <f t="shared" si="11"/>
        <v>267.86</v>
      </c>
      <c r="K449" s="504">
        <f t="shared" si="12"/>
        <v>286.61020000000002</v>
      </c>
      <c r="L449" s="30"/>
      <c r="M449" s="19"/>
      <c r="N449" s="19"/>
    </row>
    <row r="450" spans="1:14">
      <c r="A450" s="19" t="s">
        <v>7526</v>
      </c>
      <c r="B450" s="30" t="s">
        <v>4619</v>
      </c>
      <c r="C450" s="506"/>
      <c r="D450" s="502"/>
      <c r="E450" s="502"/>
      <c r="F450" s="502"/>
      <c r="G450" s="488"/>
      <c r="H450" s="503"/>
      <c r="I450" s="504"/>
      <c r="J450" s="478"/>
      <c r="K450" s="504"/>
      <c r="L450" s="30"/>
      <c r="M450" s="19"/>
      <c r="N450" s="19"/>
    </row>
    <row r="451" spans="1:14">
      <c r="A451" s="19" t="s">
        <v>7526</v>
      </c>
      <c r="B451" s="30"/>
      <c r="C451" s="296"/>
      <c r="D451" s="30" t="s">
        <v>4620</v>
      </c>
      <c r="E451" s="30"/>
      <c r="F451" s="30"/>
      <c r="G451" s="294"/>
      <c r="I451" s="307"/>
      <c r="J451" s="19"/>
      <c r="K451" s="307"/>
      <c r="L451" s="30"/>
      <c r="M451" s="19"/>
      <c r="N451" s="19"/>
    </row>
    <row r="452" spans="1:14">
      <c r="A452" s="19" t="s">
        <v>7526</v>
      </c>
      <c r="B452" s="30" t="s">
        <v>4622</v>
      </c>
      <c r="C452" s="296" t="s">
        <v>4621</v>
      </c>
      <c r="D452" s="30" t="s">
        <v>5</v>
      </c>
      <c r="E452" s="30" t="s">
        <v>3298</v>
      </c>
      <c r="F452" s="30" t="s">
        <v>279</v>
      </c>
      <c r="G452" s="294" t="s">
        <v>4623</v>
      </c>
      <c r="H452" s="19">
        <f t="shared" si="9"/>
        <v>4672.8</v>
      </c>
      <c r="I452" s="307">
        <f t="shared" si="10"/>
        <v>4999.8960000000006</v>
      </c>
      <c r="J452" s="19">
        <f t="shared" si="11"/>
        <v>388.22</v>
      </c>
      <c r="K452" s="307">
        <f t="shared" si="12"/>
        <v>415.39540000000005</v>
      </c>
      <c r="L452" s="30"/>
      <c r="M452" s="19"/>
      <c r="N452" s="19"/>
    </row>
    <row r="453" spans="1:14">
      <c r="A453" s="19" t="s">
        <v>7526</v>
      </c>
      <c r="B453" s="30"/>
      <c r="C453" s="296"/>
      <c r="D453" s="30" t="s">
        <v>17</v>
      </c>
      <c r="E453" s="30"/>
      <c r="F453" s="30"/>
      <c r="G453" s="294"/>
      <c r="I453" s="307"/>
      <c r="J453" s="19"/>
      <c r="K453" s="307"/>
      <c r="L453" s="30"/>
      <c r="M453" s="19"/>
      <c r="N453" s="19"/>
    </row>
    <row r="454" spans="1:14">
      <c r="A454" s="19" t="s">
        <v>7526</v>
      </c>
      <c r="B454" s="30" t="s">
        <v>4625</v>
      </c>
      <c r="C454" s="296" t="s">
        <v>4624</v>
      </c>
      <c r="D454" s="30" t="s">
        <v>18</v>
      </c>
      <c r="E454" s="30" t="s">
        <v>4626</v>
      </c>
      <c r="F454" s="30" t="s">
        <v>692</v>
      </c>
      <c r="G454" s="294" t="s">
        <v>4627</v>
      </c>
      <c r="H454" s="19">
        <f t="shared" si="9"/>
        <v>2131.08</v>
      </c>
      <c r="I454" s="307">
        <f t="shared" si="10"/>
        <v>2280.2556</v>
      </c>
      <c r="J454" s="19">
        <f t="shared" si="11"/>
        <v>354</v>
      </c>
      <c r="K454" s="307">
        <f t="shared" si="12"/>
        <v>378.78</v>
      </c>
      <c r="L454" s="30"/>
      <c r="M454" s="19"/>
      <c r="N454" s="19"/>
    </row>
    <row r="455" spans="1:14">
      <c r="A455" s="19" t="s">
        <v>7526</v>
      </c>
      <c r="B455" s="30"/>
      <c r="C455" s="296"/>
      <c r="D455" s="30" t="s">
        <v>4628</v>
      </c>
      <c r="E455" s="30"/>
      <c r="F455" s="30"/>
      <c r="G455" s="294"/>
      <c r="I455" s="307"/>
      <c r="J455" s="19"/>
      <c r="K455" s="307"/>
      <c r="L455" s="30"/>
      <c r="M455" s="19"/>
      <c r="N455" s="19"/>
    </row>
    <row r="456" spans="1:14">
      <c r="A456" s="19" t="s">
        <v>7526</v>
      </c>
      <c r="B456" s="30" t="s">
        <v>4630</v>
      </c>
      <c r="C456" s="505" t="s">
        <v>4629</v>
      </c>
      <c r="D456" s="482" t="s">
        <v>628</v>
      </c>
      <c r="E456" s="30" t="s">
        <v>4631</v>
      </c>
      <c r="F456" s="30" t="s">
        <v>2186</v>
      </c>
      <c r="G456" s="486" t="s">
        <v>4632</v>
      </c>
      <c r="H456" s="19">
        <f t="shared" si="9"/>
        <v>461.38</v>
      </c>
      <c r="I456" s="307">
        <f t="shared" si="10"/>
        <v>493.67660000000001</v>
      </c>
      <c r="J456" s="19">
        <f t="shared" si="11"/>
        <v>259.60000000000002</v>
      </c>
      <c r="K456" s="307">
        <f t="shared" si="12"/>
        <v>277.77200000000005</v>
      </c>
      <c r="L456" s="30"/>
      <c r="M456" s="19"/>
      <c r="N456" s="19"/>
    </row>
    <row r="457" spans="1:14">
      <c r="A457" s="19" t="s">
        <v>7526</v>
      </c>
      <c r="B457" s="30" t="s">
        <v>4633</v>
      </c>
      <c r="C457" s="506"/>
      <c r="D457" s="502"/>
      <c r="E457" s="30" t="s">
        <v>164</v>
      </c>
      <c r="F457" s="30" t="s">
        <v>215</v>
      </c>
      <c r="G457" s="488"/>
      <c r="H457" s="19">
        <f t="shared" si="9"/>
        <v>597.08000000000004</v>
      </c>
      <c r="I457" s="307">
        <f t="shared" si="10"/>
        <v>638.87560000000008</v>
      </c>
      <c r="J457" s="19">
        <f t="shared" si="11"/>
        <v>336.3</v>
      </c>
      <c r="K457" s="307">
        <f t="shared" si="12"/>
        <v>359.84100000000001</v>
      </c>
      <c r="L457" s="30"/>
      <c r="M457" s="19"/>
      <c r="N457" s="19"/>
    </row>
    <row r="458" spans="1:14">
      <c r="A458" s="19" t="s">
        <v>7526</v>
      </c>
      <c r="B458" s="30"/>
      <c r="C458" s="296"/>
      <c r="D458" s="30" t="s">
        <v>4634</v>
      </c>
      <c r="E458" s="30"/>
      <c r="F458" s="30"/>
      <c r="G458" s="294"/>
      <c r="I458" s="307"/>
      <c r="J458" s="19"/>
      <c r="K458" s="307"/>
      <c r="L458" s="30"/>
      <c r="M458" s="19"/>
      <c r="N458" s="19"/>
    </row>
    <row r="459" spans="1:14">
      <c r="A459" s="19" t="s">
        <v>7526</v>
      </c>
      <c r="B459" s="30" t="s">
        <v>4635</v>
      </c>
      <c r="C459" s="296" t="s">
        <v>4558</v>
      </c>
      <c r="D459" s="30" t="s">
        <v>28</v>
      </c>
      <c r="E459" s="30" t="s">
        <v>4636</v>
      </c>
      <c r="F459" s="30" t="s">
        <v>1455</v>
      </c>
      <c r="G459" s="294" t="s">
        <v>1604</v>
      </c>
      <c r="H459" s="19">
        <f t="shared" si="9"/>
        <v>1492.7</v>
      </c>
      <c r="I459" s="307">
        <f t="shared" si="10"/>
        <v>1597.1890000000001</v>
      </c>
      <c r="J459" s="19">
        <f t="shared" si="11"/>
        <v>277.3</v>
      </c>
      <c r="K459" s="307">
        <f t="shared" si="12"/>
        <v>296.71100000000001</v>
      </c>
      <c r="L459" s="30"/>
      <c r="M459" s="19"/>
      <c r="N459" s="19"/>
    </row>
    <row r="460" spans="1:14">
      <c r="A460" s="19" t="s">
        <v>7526</v>
      </c>
      <c r="B460" s="30"/>
      <c r="C460" s="296"/>
      <c r="D460" s="30" t="s">
        <v>4637</v>
      </c>
      <c r="E460" s="30"/>
      <c r="F460" s="30"/>
      <c r="G460" s="294"/>
      <c r="I460" s="307"/>
      <c r="J460" s="19"/>
      <c r="K460" s="307"/>
      <c r="L460" s="30"/>
      <c r="M460" s="19"/>
      <c r="N460" s="19"/>
    </row>
    <row r="461" spans="1:14">
      <c r="A461" s="19" t="s">
        <v>7526</v>
      </c>
      <c r="B461" s="30" t="s">
        <v>4639</v>
      </c>
      <c r="C461" s="505" t="s">
        <v>4638</v>
      </c>
      <c r="D461" s="30" t="s">
        <v>571</v>
      </c>
      <c r="E461" s="482" t="s">
        <v>1765</v>
      </c>
      <c r="F461" s="482" t="s">
        <v>3178</v>
      </c>
      <c r="G461" s="486" t="s">
        <v>4640</v>
      </c>
      <c r="H461" s="503">
        <f t="shared" si="9"/>
        <v>333.94</v>
      </c>
      <c r="I461" s="504">
        <f t="shared" si="10"/>
        <v>357.31580000000002</v>
      </c>
      <c r="J461" s="478">
        <f t="shared" si="11"/>
        <v>230.1</v>
      </c>
      <c r="K461" s="504">
        <f t="shared" si="12"/>
        <v>246.20699999999999</v>
      </c>
      <c r="L461" s="30"/>
      <c r="M461" s="19"/>
      <c r="N461" s="19"/>
    </row>
    <row r="462" spans="1:14">
      <c r="A462" s="19" t="s">
        <v>7526</v>
      </c>
      <c r="B462" s="30" t="s">
        <v>4641</v>
      </c>
      <c r="C462" s="506"/>
      <c r="D462" s="30" t="s">
        <v>628</v>
      </c>
      <c r="E462" s="502"/>
      <c r="F462" s="502"/>
      <c r="G462" s="488"/>
      <c r="H462" s="503"/>
      <c r="I462" s="504"/>
      <c r="J462" s="478"/>
      <c r="K462" s="504"/>
      <c r="L462" s="30"/>
      <c r="M462" s="19"/>
      <c r="N462" s="19"/>
    </row>
    <row r="463" spans="1:14">
      <c r="A463" s="19" t="s">
        <v>7526</v>
      </c>
      <c r="B463" s="30"/>
      <c r="C463" s="296"/>
      <c r="D463" s="30" t="s">
        <v>4642</v>
      </c>
      <c r="E463" s="30"/>
      <c r="F463" s="30"/>
      <c r="G463" s="294"/>
      <c r="I463" s="307"/>
      <c r="J463" s="19"/>
      <c r="K463" s="307"/>
      <c r="L463" s="30"/>
      <c r="M463" s="19"/>
      <c r="N463" s="19"/>
    </row>
    <row r="464" spans="1:14">
      <c r="A464" s="19" t="s">
        <v>7526</v>
      </c>
      <c r="B464" s="30" t="s">
        <v>4643</v>
      </c>
      <c r="C464" s="505" t="s">
        <v>4638</v>
      </c>
      <c r="D464" s="482" t="s">
        <v>628</v>
      </c>
      <c r="E464" s="482" t="s">
        <v>1765</v>
      </c>
      <c r="F464" s="482" t="s">
        <v>3178</v>
      </c>
      <c r="G464" s="482" t="s">
        <v>4640</v>
      </c>
      <c r="H464" s="478">
        <f t="shared" si="9"/>
        <v>333.94</v>
      </c>
      <c r="I464" s="504">
        <f t="shared" si="10"/>
        <v>357.31580000000002</v>
      </c>
      <c r="J464" s="478">
        <f t="shared" si="11"/>
        <v>230.1</v>
      </c>
      <c r="K464" s="504">
        <f t="shared" si="12"/>
        <v>246.20699999999999</v>
      </c>
      <c r="L464" s="30"/>
      <c r="M464" s="19"/>
      <c r="N464" s="19"/>
    </row>
    <row r="465" spans="1:14">
      <c r="A465" s="19" t="s">
        <v>7526</v>
      </c>
      <c r="B465" s="30" t="s">
        <v>4644</v>
      </c>
      <c r="C465" s="506"/>
      <c r="D465" s="502"/>
      <c r="E465" s="502"/>
      <c r="F465" s="502"/>
      <c r="G465" s="478"/>
      <c r="H465" s="478"/>
      <c r="I465" s="504"/>
      <c r="J465" s="478"/>
      <c r="K465" s="504"/>
      <c r="L465" s="30"/>
      <c r="M465" s="294"/>
      <c r="N465" s="19"/>
    </row>
    <row r="466" spans="1:14">
      <c r="A466" s="19" t="s">
        <v>7526</v>
      </c>
      <c r="B466" s="30"/>
      <c r="C466" s="296"/>
      <c r="D466" s="30" t="s">
        <v>4645</v>
      </c>
      <c r="E466" s="30"/>
      <c r="F466" s="30"/>
      <c r="I466" s="307"/>
      <c r="J466" s="19"/>
      <c r="K466" s="307"/>
      <c r="L466" s="19"/>
      <c r="M466" s="19"/>
      <c r="N466" s="19"/>
    </row>
    <row r="467" spans="1:14">
      <c r="A467" s="19" t="s">
        <v>7526</v>
      </c>
      <c r="B467" s="30" t="s">
        <v>4646</v>
      </c>
      <c r="C467" s="296" t="s">
        <v>4638</v>
      </c>
      <c r="D467" s="30" t="s">
        <v>571</v>
      </c>
      <c r="E467" s="30" t="s">
        <v>1765</v>
      </c>
      <c r="F467" s="30" t="s">
        <v>3178</v>
      </c>
      <c r="G467" s="30">
        <v>1.4530000000000001</v>
      </c>
      <c r="H467" s="19">
        <f t="shared" si="9"/>
        <v>333.94</v>
      </c>
      <c r="I467" s="307">
        <f t="shared" si="10"/>
        <v>357.31580000000002</v>
      </c>
      <c r="J467" s="19">
        <f t="shared" si="11"/>
        <v>230.1</v>
      </c>
      <c r="K467" s="307">
        <f t="shared" si="12"/>
        <v>246.20699999999999</v>
      </c>
      <c r="L467" s="19"/>
      <c r="M467" s="19"/>
      <c r="N467" s="19"/>
    </row>
    <row r="468" spans="1:14">
      <c r="A468" s="19" t="s">
        <v>7526</v>
      </c>
      <c r="B468" s="30"/>
      <c r="C468" s="296"/>
      <c r="D468" s="30"/>
      <c r="E468" s="30" t="s">
        <v>4647</v>
      </c>
      <c r="F468" s="30"/>
      <c r="G468" s="30"/>
      <c r="I468" s="307"/>
      <c r="J468" s="19"/>
      <c r="K468" s="307"/>
      <c r="L468" s="19"/>
      <c r="M468" s="19"/>
      <c r="N468" s="19"/>
    </row>
    <row r="469" spans="1:14">
      <c r="A469" s="19" t="s">
        <v>7526</v>
      </c>
      <c r="B469" s="30" t="s">
        <v>4648</v>
      </c>
      <c r="C469" s="296" t="s">
        <v>4602</v>
      </c>
      <c r="D469" s="30" t="s">
        <v>18</v>
      </c>
      <c r="E469" s="30" t="s">
        <v>1226</v>
      </c>
      <c r="F469" s="30" t="s">
        <v>4607</v>
      </c>
      <c r="G469" s="30">
        <v>7.84</v>
      </c>
      <c r="H469" s="19">
        <f t="shared" si="9"/>
        <v>2109.84</v>
      </c>
      <c r="I469" s="307">
        <f t="shared" si="10"/>
        <v>2257.5288</v>
      </c>
      <c r="J469" s="19">
        <f t="shared" si="11"/>
        <v>269.04000000000002</v>
      </c>
      <c r="K469" s="307">
        <f t="shared" si="12"/>
        <v>287.87280000000004</v>
      </c>
      <c r="L469" s="19"/>
      <c r="M469" s="19"/>
      <c r="N469" s="19"/>
    </row>
    <row r="470" spans="1:14">
      <c r="A470" s="19" t="s">
        <v>7526</v>
      </c>
      <c r="B470" s="30"/>
      <c r="C470" s="296"/>
      <c r="D470" s="30"/>
      <c r="E470" s="30" t="s">
        <v>4649</v>
      </c>
      <c r="F470" s="30"/>
      <c r="G470" s="30"/>
      <c r="I470" s="307"/>
      <c r="J470" s="19"/>
      <c r="K470" s="307"/>
      <c r="L470" s="19"/>
      <c r="M470" s="19"/>
      <c r="N470" s="19"/>
    </row>
    <row r="471" spans="1:14">
      <c r="A471" s="19" t="s">
        <v>7526</v>
      </c>
      <c r="B471" s="30" t="s">
        <v>4650</v>
      </c>
      <c r="C471" s="296" t="s">
        <v>4581</v>
      </c>
      <c r="D471" s="30" t="s">
        <v>28</v>
      </c>
      <c r="E471" s="30" t="s">
        <v>4651</v>
      </c>
      <c r="F471" s="30" t="s">
        <v>3093</v>
      </c>
      <c r="G471" s="30">
        <v>4.3769999999999998</v>
      </c>
      <c r="H471" s="19">
        <f t="shared" si="9"/>
        <v>929.84</v>
      </c>
      <c r="I471" s="307">
        <f t="shared" si="10"/>
        <v>994.92880000000002</v>
      </c>
      <c r="J471" s="19">
        <f t="shared" si="11"/>
        <v>212.4</v>
      </c>
      <c r="K471" s="307">
        <f t="shared" si="12"/>
        <v>227.268</v>
      </c>
      <c r="L471" s="19"/>
      <c r="M471" s="19"/>
      <c r="N471" s="19"/>
    </row>
    <row r="472" spans="1:14">
      <c r="A472" s="19" t="s">
        <v>7526</v>
      </c>
      <c r="B472" s="30"/>
      <c r="C472" s="296"/>
      <c r="D472" s="30"/>
      <c r="E472" s="30" t="s">
        <v>4652</v>
      </c>
      <c r="F472" s="30"/>
      <c r="G472" s="30"/>
      <c r="I472" s="307"/>
      <c r="J472" s="19"/>
      <c r="K472" s="307"/>
      <c r="L472" s="19"/>
      <c r="M472" s="19"/>
      <c r="N472" s="19"/>
    </row>
    <row r="473" spans="1:14">
      <c r="A473" s="19" t="s">
        <v>7526</v>
      </c>
      <c r="B473" s="30" t="s">
        <v>4654</v>
      </c>
      <c r="C473" s="296" t="s">
        <v>4653</v>
      </c>
      <c r="D473" s="30" t="s">
        <v>18</v>
      </c>
      <c r="E473" s="30" t="s">
        <v>4655</v>
      </c>
      <c r="F473" s="30" t="s">
        <v>3125</v>
      </c>
      <c r="G473" s="30">
        <v>5.1120000000000001</v>
      </c>
      <c r="H473" s="19">
        <f t="shared" si="9"/>
        <v>1598.9</v>
      </c>
      <c r="I473" s="307">
        <f t="shared" si="10"/>
        <v>1710.8230000000001</v>
      </c>
      <c r="J473" s="19">
        <f t="shared" si="11"/>
        <v>312.7</v>
      </c>
      <c r="K473" s="307">
        <f t="shared" si="12"/>
        <v>334.589</v>
      </c>
      <c r="L473" s="19"/>
      <c r="M473" s="19"/>
      <c r="N473" s="19"/>
    </row>
    <row r="474" spans="1:14">
      <c r="A474" s="19" t="s">
        <v>7526</v>
      </c>
      <c r="B474" s="30"/>
      <c r="C474" s="296"/>
      <c r="D474" s="30"/>
      <c r="E474" s="30" t="s">
        <v>4656</v>
      </c>
      <c r="F474" s="30"/>
      <c r="G474" s="30"/>
      <c r="I474" s="307"/>
      <c r="J474" s="19"/>
      <c r="K474" s="307"/>
      <c r="L474" s="19"/>
      <c r="M474" s="19"/>
      <c r="N474" s="19"/>
    </row>
    <row r="475" spans="1:14">
      <c r="A475" s="19" t="s">
        <v>7526</v>
      </c>
      <c r="B475" s="30" t="s">
        <v>4658</v>
      </c>
      <c r="C475" s="505" t="s">
        <v>4657</v>
      </c>
      <c r="D475" s="482" t="s">
        <v>1873</v>
      </c>
      <c r="E475" s="30" t="s">
        <v>1283</v>
      </c>
      <c r="F475" s="30" t="s">
        <v>4659</v>
      </c>
      <c r="G475" s="482">
        <v>0.43</v>
      </c>
      <c r="H475" s="19">
        <f t="shared" si="9"/>
        <v>76.7</v>
      </c>
      <c r="I475" s="307">
        <f t="shared" si="10"/>
        <v>82.069000000000003</v>
      </c>
      <c r="J475" s="19">
        <f t="shared" si="11"/>
        <v>178.18</v>
      </c>
      <c r="K475" s="307">
        <f t="shared" si="12"/>
        <v>190.65260000000001</v>
      </c>
      <c r="L475" s="19"/>
      <c r="M475" s="19"/>
      <c r="N475" s="19"/>
    </row>
    <row r="476" spans="1:14">
      <c r="A476" s="19" t="s">
        <v>7526</v>
      </c>
      <c r="B476" s="30" t="s">
        <v>4660</v>
      </c>
      <c r="C476" s="503"/>
      <c r="D476" s="478"/>
      <c r="E476" s="30" t="s">
        <v>171</v>
      </c>
      <c r="F476" s="30" t="s">
        <v>576</v>
      </c>
      <c r="G476" s="478"/>
      <c r="H476" s="19">
        <f t="shared" si="9"/>
        <v>82.6</v>
      </c>
      <c r="I476" s="307">
        <f t="shared" si="10"/>
        <v>88.381999999999991</v>
      </c>
      <c r="J476" s="19">
        <f t="shared" si="11"/>
        <v>192.34</v>
      </c>
      <c r="K476" s="307">
        <f t="shared" si="12"/>
        <v>205.8038</v>
      </c>
      <c r="L476" s="19"/>
      <c r="M476" s="19"/>
      <c r="N476" s="19"/>
    </row>
    <row r="477" spans="1:14">
      <c r="A477" s="19" t="s">
        <v>7526</v>
      </c>
      <c r="B477" s="30" t="s">
        <v>4661</v>
      </c>
      <c r="C477" s="506"/>
      <c r="D477" s="502"/>
      <c r="E477" s="30" t="s">
        <v>284</v>
      </c>
      <c r="F477" s="30" t="s">
        <v>3609</v>
      </c>
      <c r="G477" s="502"/>
      <c r="H477" s="19">
        <f t="shared" si="9"/>
        <v>100.3</v>
      </c>
      <c r="I477" s="307">
        <f t="shared" si="10"/>
        <v>107.321</v>
      </c>
      <c r="J477" s="19">
        <f t="shared" si="11"/>
        <v>233.64</v>
      </c>
      <c r="K477" s="307">
        <f t="shared" si="12"/>
        <v>249.9948</v>
      </c>
      <c r="L477" s="19"/>
      <c r="M477" s="19"/>
      <c r="N477" s="19"/>
    </row>
    <row r="478" spans="1:14">
      <c r="A478" s="19" t="s">
        <v>7526</v>
      </c>
      <c r="B478" s="30"/>
      <c r="C478" s="296"/>
      <c r="D478" s="30"/>
      <c r="E478" s="30" t="s">
        <v>4662</v>
      </c>
      <c r="F478" s="30"/>
      <c r="G478" s="30"/>
      <c r="I478" s="307"/>
      <c r="J478" s="19"/>
      <c r="K478" s="307"/>
      <c r="L478" s="19"/>
      <c r="M478" s="19"/>
      <c r="N478" s="19"/>
    </row>
    <row r="479" spans="1:14">
      <c r="A479" s="19" t="s">
        <v>7526</v>
      </c>
      <c r="B479" s="30" t="s">
        <v>4663</v>
      </c>
      <c r="C479" s="296" t="s">
        <v>4657</v>
      </c>
      <c r="D479" s="30" t="s">
        <v>1873</v>
      </c>
      <c r="E479" s="30" t="s">
        <v>171</v>
      </c>
      <c r="F479" s="30" t="s">
        <v>576</v>
      </c>
      <c r="G479" s="30">
        <v>0.43</v>
      </c>
      <c r="H479" s="19">
        <f t="shared" si="9"/>
        <v>82.6</v>
      </c>
      <c r="I479" s="307">
        <f t="shared" si="10"/>
        <v>88.381999999999991</v>
      </c>
      <c r="J479" s="19">
        <f t="shared" si="11"/>
        <v>192.34</v>
      </c>
      <c r="K479" s="307">
        <f t="shared" si="12"/>
        <v>205.8038</v>
      </c>
      <c r="L479" s="19"/>
      <c r="M479" s="19"/>
      <c r="N479" s="19"/>
    </row>
    <row r="480" spans="1:14">
      <c r="A480" s="19" t="s">
        <v>7526</v>
      </c>
      <c r="B480" s="30" t="s">
        <v>4663</v>
      </c>
      <c r="C480" s="296" t="s">
        <v>4664</v>
      </c>
      <c r="D480" s="30" t="s">
        <v>2041</v>
      </c>
      <c r="E480" s="30" t="s">
        <v>2015</v>
      </c>
      <c r="F480" s="30" t="s">
        <v>576</v>
      </c>
      <c r="G480" s="30">
        <v>0.64500000000000002</v>
      </c>
      <c r="H480" s="19">
        <f t="shared" si="9"/>
        <v>123.9</v>
      </c>
      <c r="I480" s="307">
        <f t="shared" si="10"/>
        <v>132.57300000000001</v>
      </c>
      <c r="J480" s="19">
        <f t="shared" si="11"/>
        <v>192.34</v>
      </c>
      <c r="K480" s="307">
        <f t="shared" si="12"/>
        <v>205.8038</v>
      </c>
      <c r="L480" s="19"/>
      <c r="M480" s="19"/>
      <c r="N480" s="19"/>
    </row>
    <row r="481" spans="1:14">
      <c r="A481" s="19" t="s">
        <v>7526</v>
      </c>
      <c r="B481" s="30"/>
      <c r="C481" s="296"/>
      <c r="D481" s="30"/>
      <c r="E481" s="30" t="s">
        <v>4665</v>
      </c>
      <c r="F481" s="30"/>
      <c r="G481" s="30"/>
      <c r="I481" s="307"/>
      <c r="J481" s="19"/>
      <c r="K481" s="307"/>
      <c r="L481" s="19"/>
      <c r="M481" s="19"/>
      <c r="N481" s="19"/>
    </row>
    <row r="482" spans="1:14">
      <c r="A482" s="19" t="s">
        <v>7526</v>
      </c>
      <c r="B482" s="30" t="s">
        <v>4666</v>
      </c>
      <c r="C482" s="505" t="s">
        <v>4616</v>
      </c>
      <c r="D482" s="482" t="s">
        <v>193</v>
      </c>
      <c r="E482" s="30" t="s">
        <v>146</v>
      </c>
      <c r="F482" s="30" t="s">
        <v>182</v>
      </c>
      <c r="G482" s="482">
        <v>0.24460000000000001</v>
      </c>
      <c r="H482" s="19">
        <f t="shared" si="9"/>
        <v>94.4</v>
      </c>
      <c r="I482" s="307">
        <f t="shared" si="10"/>
        <v>101.00800000000001</v>
      </c>
      <c r="J482" s="19">
        <f t="shared" si="11"/>
        <v>385.86</v>
      </c>
      <c r="K482" s="307">
        <f t="shared" si="12"/>
        <v>412.87020000000001</v>
      </c>
      <c r="L482" s="19"/>
      <c r="M482" s="19"/>
      <c r="N482" s="19"/>
    </row>
    <row r="483" spans="1:14">
      <c r="A483" s="19" t="s">
        <v>7526</v>
      </c>
      <c r="B483" s="30" t="s">
        <v>4667</v>
      </c>
      <c r="C483" s="506"/>
      <c r="D483" s="502"/>
      <c r="E483" s="30" t="s">
        <v>316</v>
      </c>
      <c r="F483" s="30" t="s">
        <v>4668</v>
      </c>
      <c r="G483" s="502"/>
      <c r="H483" s="19">
        <f t="shared" si="9"/>
        <v>106.2</v>
      </c>
      <c r="I483" s="307">
        <f t="shared" si="10"/>
        <v>113.634</v>
      </c>
      <c r="J483" s="19">
        <f t="shared" si="11"/>
        <v>434.24</v>
      </c>
      <c r="K483" s="307">
        <f t="shared" si="12"/>
        <v>464.63679999999999</v>
      </c>
      <c r="L483" s="19"/>
      <c r="M483" s="19"/>
      <c r="N483" s="19"/>
    </row>
    <row r="484" spans="1:14">
      <c r="A484" s="19" t="s">
        <v>7526</v>
      </c>
      <c r="B484" s="30"/>
      <c r="C484" s="296"/>
      <c r="D484" s="30"/>
      <c r="E484" s="30" t="s">
        <v>4669</v>
      </c>
      <c r="F484" s="30"/>
      <c r="G484" s="30"/>
      <c r="I484" s="307"/>
      <c r="J484" s="19"/>
      <c r="K484" s="307"/>
      <c r="L484" s="19"/>
      <c r="M484" s="19"/>
      <c r="N484" s="19"/>
    </row>
    <row r="485" spans="1:14">
      <c r="A485" s="19" t="s">
        <v>7526</v>
      </c>
      <c r="B485" s="30" t="s">
        <v>4671</v>
      </c>
      <c r="C485" s="505" t="s">
        <v>4670</v>
      </c>
      <c r="D485" s="482" t="s">
        <v>641</v>
      </c>
      <c r="E485" s="30" t="s">
        <v>133</v>
      </c>
      <c r="F485" s="30" t="s">
        <v>587</v>
      </c>
      <c r="G485" s="482">
        <v>0.29899999999999999</v>
      </c>
      <c r="H485" s="19">
        <f t="shared" si="9"/>
        <v>64.900000000000006</v>
      </c>
      <c r="I485" s="307">
        <f t="shared" si="10"/>
        <v>69.443000000000012</v>
      </c>
      <c r="J485" s="19">
        <f t="shared" si="11"/>
        <v>217.12</v>
      </c>
      <c r="K485" s="307">
        <f t="shared" si="12"/>
        <v>232.3184</v>
      </c>
      <c r="L485" s="19"/>
      <c r="M485" s="19"/>
      <c r="N485" s="19"/>
    </row>
    <row r="486" spans="1:14">
      <c r="A486" s="19" t="s">
        <v>7526</v>
      </c>
      <c r="B486" s="30" t="s">
        <v>4672</v>
      </c>
      <c r="C486" s="506"/>
      <c r="D486" s="502"/>
      <c r="E486" s="30" t="s">
        <v>153</v>
      </c>
      <c r="F486" s="30" t="s">
        <v>3117</v>
      </c>
      <c r="G486" s="502"/>
      <c r="H486" s="19">
        <f t="shared" si="9"/>
        <v>70.8</v>
      </c>
      <c r="I486" s="307">
        <f t="shared" si="10"/>
        <v>75.756</v>
      </c>
      <c r="J486" s="19">
        <f t="shared" si="11"/>
        <v>236</v>
      </c>
      <c r="K486" s="307">
        <f t="shared" si="12"/>
        <v>252.52</v>
      </c>
      <c r="L486" s="19"/>
      <c r="M486" s="19"/>
      <c r="N486" s="19"/>
    </row>
    <row r="487" spans="1:14">
      <c r="A487" s="19" t="s">
        <v>7526</v>
      </c>
      <c r="B487" s="30"/>
      <c r="C487" s="296"/>
      <c r="D487" s="30"/>
      <c r="E487" s="30" t="s">
        <v>4673</v>
      </c>
      <c r="F487" s="30"/>
      <c r="G487" s="30"/>
      <c r="I487" s="307"/>
      <c r="J487" s="19"/>
      <c r="K487" s="307"/>
      <c r="L487" s="19"/>
      <c r="M487" s="19"/>
      <c r="N487" s="19"/>
    </row>
    <row r="488" spans="1:14">
      <c r="A488" s="19" t="s">
        <v>7526</v>
      </c>
      <c r="B488" s="30" t="s">
        <v>4674</v>
      </c>
      <c r="C488" s="296" t="s">
        <v>4638</v>
      </c>
      <c r="D488" s="30" t="s">
        <v>622</v>
      </c>
      <c r="E488" s="30" t="s">
        <v>2059</v>
      </c>
      <c r="F488" s="30" t="s">
        <v>2186</v>
      </c>
      <c r="G488" s="30">
        <v>1.4530000000000001</v>
      </c>
      <c r="H488" s="19">
        <f t="shared" ref="H488:H551" si="13">E488*18%+E488</f>
        <v>377.6</v>
      </c>
      <c r="I488" s="307">
        <f t="shared" ref="I488:I509" si="14">H488*7%+H488</f>
        <v>404.03200000000004</v>
      </c>
      <c r="J488" s="19">
        <f t="shared" ref="J488:J551" si="15">F488*18%+F488</f>
        <v>259.60000000000002</v>
      </c>
      <c r="K488" s="307">
        <f t="shared" ref="K488:K551" si="16">J488*7%+J488</f>
        <v>277.77200000000005</v>
      </c>
      <c r="L488" s="19"/>
      <c r="M488" s="19"/>
      <c r="N488" s="19"/>
    </row>
    <row r="489" spans="1:14">
      <c r="A489" s="19" t="s">
        <v>7526</v>
      </c>
      <c r="B489" s="30"/>
      <c r="C489" s="296"/>
      <c r="D489" s="30"/>
      <c r="E489" s="30" t="s">
        <v>4675</v>
      </c>
      <c r="F489" s="30"/>
      <c r="G489" s="30"/>
      <c r="I489" s="307"/>
      <c r="J489" s="19"/>
      <c r="K489" s="307"/>
      <c r="L489" s="19"/>
      <c r="M489" s="19"/>
      <c r="N489" s="19"/>
    </row>
    <row r="490" spans="1:14">
      <c r="A490" s="19" t="s">
        <v>7526</v>
      </c>
      <c r="B490" s="30" t="s">
        <v>4676</v>
      </c>
      <c r="C490" s="296" t="s">
        <v>4591</v>
      </c>
      <c r="D490" s="30" t="s">
        <v>3272</v>
      </c>
      <c r="E490" s="30" t="s">
        <v>286</v>
      </c>
      <c r="F490" s="30" t="s">
        <v>723</v>
      </c>
      <c r="G490" s="30">
        <v>0.96799999999999997</v>
      </c>
      <c r="H490" s="19">
        <f t="shared" si="13"/>
        <v>417.72</v>
      </c>
      <c r="I490" s="307">
        <f t="shared" si="14"/>
        <v>446.96040000000005</v>
      </c>
      <c r="J490" s="19">
        <f t="shared" si="15"/>
        <v>430.7</v>
      </c>
      <c r="K490" s="307">
        <f t="shared" si="16"/>
        <v>460.84899999999999</v>
      </c>
      <c r="L490" s="19"/>
      <c r="M490" s="19"/>
      <c r="N490" s="19"/>
    </row>
    <row r="491" spans="1:14">
      <c r="A491" s="19" t="s">
        <v>7526</v>
      </c>
      <c r="B491" s="30" t="s">
        <v>4678</v>
      </c>
      <c r="C491" s="296" t="s">
        <v>4677</v>
      </c>
      <c r="D491" s="30" t="s">
        <v>18</v>
      </c>
      <c r="E491" s="30" t="s">
        <v>4679</v>
      </c>
      <c r="F491" s="30" t="s">
        <v>2197</v>
      </c>
      <c r="G491" s="30">
        <v>7.75</v>
      </c>
      <c r="H491" s="19">
        <f t="shared" si="13"/>
        <v>2103.94</v>
      </c>
      <c r="I491" s="307">
        <f t="shared" si="14"/>
        <v>2251.2157999999999</v>
      </c>
      <c r="J491" s="19">
        <f t="shared" si="15"/>
        <v>271.39999999999998</v>
      </c>
      <c r="K491" s="307">
        <f t="shared" si="16"/>
        <v>290.39799999999997</v>
      </c>
      <c r="L491" s="19"/>
      <c r="M491" s="19"/>
      <c r="N491" s="19"/>
    </row>
    <row r="492" spans="1:14">
      <c r="A492" s="19" t="s">
        <v>7526</v>
      </c>
      <c r="B492" s="30"/>
      <c r="C492" s="296"/>
      <c r="D492" s="30"/>
      <c r="E492" s="30" t="s">
        <v>4680</v>
      </c>
      <c r="F492" s="30"/>
      <c r="G492" s="30"/>
      <c r="I492" s="307"/>
      <c r="J492" s="19"/>
      <c r="K492" s="307"/>
      <c r="L492" s="19"/>
      <c r="M492" s="19"/>
      <c r="N492" s="19"/>
    </row>
    <row r="493" spans="1:14">
      <c r="A493" s="19" t="s">
        <v>7526</v>
      </c>
      <c r="B493" s="30" t="s">
        <v>4682</v>
      </c>
      <c r="C493" s="296" t="s">
        <v>4681</v>
      </c>
      <c r="D493" s="30" t="s">
        <v>39</v>
      </c>
      <c r="E493" s="30" t="s">
        <v>4683</v>
      </c>
      <c r="F493" s="30" t="s">
        <v>1888</v>
      </c>
      <c r="G493" s="30">
        <v>3.87</v>
      </c>
      <c r="H493" s="19">
        <f t="shared" si="13"/>
        <v>617.14</v>
      </c>
      <c r="I493" s="307">
        <f t="shared" si="14"/>
        <v>660.33979999999997</v>
      </c>
      <c r="J493" s="19">
        <f t="shared" si="15"/>
        <v>159.30000000000001</v>
      </c>
      <c r="K493" s="307">
        <f t="shared" si="16"/>
        <v>170.45100000000002</v>
      </c>
      <c r="L493" s="19"/>
      <c r="M493" s="19"/>
      <c r="N493" s="19"/>
    </row>
    <row r="494" spans="1:14">
      <c r="A494" s="19" t="s">
        <v>7526</v>
      </c>
      <c r="B494" s="30"/>
      <c r="C494" s="296"/>
      <c r="D494" s="30"/>
      <c r="E494" s="30" t="s">
        <v>4684</v>
      </c>
      <c r="F494" s="30"/>
      <c r="G494" s="30"/>
      <c r="I494" s="307"/>
      <c r="J494" s="19"/>
      <c r="K494" s="307"/>
      <c r="L494" s="19"/>
      <c r="M494" s="19"/>
      <c r="N494" s="19"/>
    </row>
    <row r="495" spans="1:14">
      <c r="A495" s="19" t="s">
        <v>7526</v>
      </c>
      <c r="B495" s="30" t="s">
        <v>4686</v>
      </c>
      <c r="C495" s="296" t="s">
        <v>4685</v>
      </c>
      <c r="D495" s="30" t="s">
        <v>628</v>
      </c>
      <c r="E495" s="30" t="s">
        <v>4687</v>
      </c>
      <c r="F495" s="30" t="s">
        <v>4294</v>
      </c>
      <c r="G495" s="30">
        <v>2.59</v>
      </c>
      <c r="H495" s="19">
        <f t="shared" si="13"/>
        <v>607.70000000000005</v>
      </c>
      <c r="I495" s="307">
        <f t="shared" si="14"/>
        <v>650.23900000000003</v>
      </c>
      <c r="J495" s="19">
        <f t="shared" si="15"/>
        <v>234.82</v>
      </c>
      <c r="K495" s="307">
        <f t="shared" si="16"/>
        <v>251.25739999999999</v>
      </c>
      <c r="L495" s="19"/>
      <c r="M495" s="19"/>
      <c r="N495" s="19"/>
    </row>
    <row r="496" spans="1:14">
      <c r="A496" s="19" t="s">
        <v>7526</v>
      </c>
      <c r="B496" s="30"/>
      <c r="C496" s="296"/>
      <c r="D496" s="30"/>
      <c r="E496" s="30" t="s">
        <v>4688</v>
      </c>
      <c r="F496" s="30"/>
      <c r="G496" s="30"/>
      <c r="I496" s="307"/>
      <c r="J496" s="19"/>
      <c r="K496" s="307"/>
      <c r="L496" s="19"/>
      <c r="M496" s="19"/>
      <c r="N496" s="19"/>
    </row>
    <row r="497" spans="1:14">
      <c r="A497" s="19" t="s">
        <v>7526</v>
      </c>
      <c r="B497" s="30" t="s">
        <v>4690</v>
      </c>
      <c r="C497" s="296" t="s">
        <v>4689</v>
      </c>
      <c r="D497" s="30" t="s">
        <v>130</v>
      </c>
      <c r="E497" s="30" t="s">
        <v>2192</v>
      </c>
      <c r="F497" s="30" t="s">
        <v>1888</v>
      </c>
      <c r="G497" s="30">
        <v>0.51380000000000003</v>
      </c>
      <c r="H497" s="19">
        <f t="shared" si="13"/>
        <v>81.42</v>
      </c>
      <c r="I497" s="307">
        <f t="shared" si="14"/>
        <v>87.119399999999999</v>
      </c>
      <c r="J497" s="19">
        <f t="shared" si="15"/>
        <v>159.30000000000001</v>
      </c>
      <c r="K497" s="307">
        <f t="shared" si="16"/>
        <v>170.45100000000002</v>
      </c>
      <c r="L497" s="19"/>
      <c r="M497" s="19"/>
      <c r="N497" s="19"/>
    </row>
    <row r="498" spans="1:14">
      <c r="A498" s="19" t="s">
        <v>7526</v>
      </c>
      <c r="B498" s="30"/>
      <c r="C498" s="296"/>
      <c r="D498" s="30"/>
      <c r="E498" s="30" t="s">
        <v>4691</v>
      </c>
      <c r="F498" s="30"/>
      <c r="G498" s="30"/>
      <c r="I498" s="307"/>
      <c r="J498" s="19"/>
      <c r="K498" s="307"/>
      <c r="L498" s="19"/>
      <c r="M498" s="19"/>
      <c r="N498" s="19"/>
    </row>
    <row r="499" spans="1:14">
      <c r="A499" s="19" t="s">
        <v>7526</v>
      </c>
      <c r="B499" s="30" t="s">
        <v>4693</v>
      </c>
      <c r="C499" s="296" t="s">
        <v>4692</v>
      </c>
      <c r="D499" s="30" t="s">
        <v>571</v>
      </c>
      <c r="E499" s="30" t="s">
        <v>1822</v>
      </c>
      <c r="F499" s="30" t="s">
        <v>2070</v>
      </c>
      <c r="G499" s="30">
        <v>1.6877</v>
      </c>
      <c r="H499" s="19">
        <f t="shared" si="13"/>
        <v>309.15999999999997</v>
      </c>
      <c r="I499" s="307">
        <f t="shared" si="14"/>
        <v>330.80119999999999</v>
      </c>
      <c r="J499" s="19">
        <f t="shared" si="15"/>
        <v>182.9</v>
      </c>
      <c r="K499" s="307">
        <f t="shared" si="16"/>
        <v>195.703</v>
      </c>
      <c r="L499" s="19"/>
      <c r="M499" s="19"/>
      <c r="N499" s="19"/>
    </row>
    <row r="500" spans="1:14">
      <c r="A500" s="19" t="s">
        <v>7526</v>
      </c>
      <c r="B500" s="30"/>
      <c r="C500" s="296"/>
      <c r="D500" s="30"/>
      <c r="E500" s="30" t="s">
        <v>4694</v>
      </c>
      <c r="F500" s="30"/>
      <c r="G500" s="30"/>
      <c r="I500" s="307"/>
      <c r="J500" s="19"/>
      <c r="K500" s="307"/>
      <c r="L500" s="19"/>
      <c r="M500" s="19"/>
      <c r="N500" s="19"/>
    </row>
    <row r="501" spans="1:14">
      <c r="A501" s="19" t="s">
        <v>7526</v>
      </c>
      <c r="B501" s="30" t="s">
        <v>4695</v>
      </c>
      <c r="C501" s="505" t="s">
        <v>4586</v>
      </c>
      <c r="D501" s="30" t="s">
        <v>2041</v>
      </c>
      <c r="E501" s="30" t="s">
        <v>2070</v>
      </c>
      <c r="F501" s="30" t="s">
        <v>2197</v>
      </c>
      <c r="G501" s="482">
        <v>0.67269999999999996</v>
      </c>
      <c r="H501" s="19">
        <f t="shared" si="13"/>
        <v>182.9</v>
      </c>
      <c r="I501" s="307">
        <f t="shared" si="14"/>
        <v>195.703</v>
      </c>
      <c r="J501" s="19">
        <f t="shared" si="15"/>
        <v>271.39999999999998</v>
      </c>
      <c r="K501" s="307">
        <f t="shared" si="16"/>
        <v>290.39799999999997</v>
      </c>
      <c r="L501" s="19"/>
      <c r="M501" s="19"/>
      <c r="N501" s="19"/>
    </row>
    <row r="502" spans="1:14">
      <c r="A502" s="19" t="s">
        <v>7526</v>
      </c>
      <c r="B502" s="30" t="s">
        <v>4696</v>
      </c>
      <c r="C502" s="506"/>
      <c r="D502" s="30" t="s">
        <v>247</v>
      </c>
      <c r="E502" s="30" t="s">
        <v>2197</v>
      </c>
      <c r="F502" s="30" t="s">
        <v>4588</v>
      </c>
      <c r="G502" s="502"/>
      <c r="H502" s="19">
        <f t="shared" si="13"/>
        <v>271.39999999999998</v>
      </c>
      <c r="I502" s="307">
        <f t="shared" si="14"/>
        <v>290.39799999999997</v>
      </c>
      <c r="J502" s="19">
        <f t="shared" si="15"/>
        <v>401.2</v>
      </c>
      <c r="K502" s="307">
        <f t="shared" si="16"/>
        <v>429.28399999999999</v>
      </c>
      <c r="L502" s="19"/>
      <c r="M502" s="19"/>
      <c r="N502" s="19"/>
    </row>
    <row r="503" spans="1:14">
      <c r="A503" s="19" t="s">
        <v>7526</v>
      </c>
      <c r="B503" s="30"/>
      <c r="C503" s="296"/>
      <c r="D503" s="30"/>
      <c r="E503" s="30" t="s">
        <v>4697</v>
      </c>
      <c r="F503" s="30"/>
      <c r="G503" s="30"/>
      <c r="I503" s="307"/>
      <c r="J503" s="19"/>
      <c r="K503" s="307"/>
      <c r="L503" s="19"/>
      <c r="M503" s="19"/>
      <c r="N503" s="19"/>
    </row>
    <row r="504" spans="1:14">
      <c r="A504" s="19" t="s">
        <v>7526</v>
      </c>
      <c r="B504" s="30" t="s">
        <v>4699</v>
      </c>
      <c r="C504" s="296" t="s">
        <v>4698</v>
      </c>
      <c r="D504" s="30" t="s">
        <v>3272</v>
      </c>
      <c r="E504" s="30" t="s">
        <v>602</v>
      </c>
      <c r="F504" s="30" t="s">
        <v>4700</v>
      </c>
      <c r="G504" s="30">
        <v>0.92</v>
      </c>
      <c r="H504" s="19">
        <f t="shared" si="13"/>
        <v>257.24</v>
      </c>
      <c r="I504" s="307">
        <f t="shared" si="14"/>
        <v>275.24680000000001</v>
      </c>
      <c r="J504" s="19">
        <f t="shared" si="15"/>
        <v>279.65999999999997</v>
      </c>
      <c r="K504" s="307">
        <f t="shared" si="16"/>
        <v>299.23619999999994</v>
      </c>
      <c r="L504" s="19"/>
      <c r="M504" s="19"/>
      <c r="N504" s="19"/>
    </row>
    <row r="505" spans="1:14">
      <c r="A505" s="19" t="s">
        <v>7526</v>
      </c>
      <c r="B505" s="30"/>
      <c r="C505" s="296"/>
      <c r="D505" s="30"/>
      <c r="E505" s="30" t="s">
        <v>4701</v>
      </c>
      <c r="F505" s="30"/>
      <c r="G505" s="30"/>
      <c r="I505" s="307"/>
      <c r="J505" s="19"/>
      <c r="K505" s="307"/>
      <c r="L505" s="19"/>
      <c r="M505" s="19"/>
      <c r="N505" s="19"/>
    </row>
    <row r="506" spans="1:14">
      <c r="A506" s="19" t="s">
        <v>7526</v>
      </c>
      <c r="B506" s="30" t="s">
        <v>4703</v>
      </c>
      <c r="C506" s="296" t="s">
        <v>4702</v>
      </c>
      <c r="D506" s="30" t="s">
        <v>261</v>
      </c>
      <c r="E506" s="30" t="s">
        <v>242</v>
      </c>
      <c r="F506" s="30" t="s">
        <v>1394</v>
      </c>
      <c r="G506" s="30">
        <v>0.55000000000000004</v>
      </c>
      <c r="H506" s="19">
        <f t="shared" si="13"/>
        <v>168.74</v>
      </c>
      <c r="I506" s="307">
        <f t="shared" si="14"/>
        <v>180.55180000000001</v>
      </c>
      <c r="J506" s="19">
        <f t="shared" si="15"/>
        <v>306.8</v>
      </c>
      <c r="K506" s="307">
        <f t="shared" si="16"/>
        <v>328.27600000000001</v>
      </c>
      <c r="L506" s="19"/>
      <c r="M506" s="19"/>
      <c r="N506" s="19"/>
    </row>
    <row r="507" spans="1:14">
      <c r="A507" s="19" t="s">
        <v>7526</v>
      </c>
      <c r="B507" s="30" t="s">
        <v>4705</v>
      </c>
      <c r="C507" s="296" t="s">
        <v>4704</v>
      </c>
      <c r="D507" s="30" t="s">
        <v>259</v>
      </c>
      <c r="E507" s="30" t="s">
        <v>177</v>
      </c>
      <c r="F507" s="30" t="s">
        <v>4706</v>
      </c>
      <c r="G507" s="30">
        <v>0.13500000000000001</v>
      </c>
      <c r="H507" s="19">
        <f t="shared" si="13"/>
        <v>59</v>
      </c>
      <c r="I507" s="307">
        <f t="shared" si="14"/>
        <v>63.13</v>
      </c>
      <c r="J507" s="19"/>
      <c r="K507" s="307"/>
      <c r="L507" s="19"/>
      <c r="M507" s="19"/>
      <c r="N507" s="19"/>
    </row>
    <row r="508" spans="1:14">
      <c r="A508" s="19" t="s">
        <v>7526</v>
      </c>
      <c r="B508" s="30"/>
      <c r="C508" s="296"/>
      <c r="D508" s="30"/>
      <c r="E508" s="30" t="s">
        <v>4707</v>
      </c>
      <c r="F508" s="30"/>
      <c r="G508" s="30"/>
      <c r="I508" s="307"/>
      <c r="J508" s="19"/>
      <c r="K508" s="307"/>
      <c r="L508" s="19"/>
      <c r="M508" s="19"/>
      <c r="N508" s="19"/>
    </row>
    <row r="509" spans="1:14">
      <c r="A509" s="19" t="s">
        <v>7526</v>
      </c>
      <c r="B509" s="30" t="s">
        <v>4708</v>
      </c>
      <c r="C509" s="296" t="s">
        <v>4638</v>
      </c>
      <c r="D509" s="30" t="s">
        <v>636</v>
      </c>
      <c r="E509" s="30" t="s">
        <v>602</v>
      </c>
      <c r="F509" s="30" t="s">
        <v>2025</v>
      </c>
      <c r="G509" s="30">
        <v>1.4530000000000001</v>
      </c>
      <c r="H509" s="19">
        <f t="shared" si="13"/>
        <v>257.24</v>
      </c>
      <c r="I509" s="307">
        <f t="shared" si="14"/>
        <v>275.24680000000001</v>
      </c>
      <c r="J509" s="19">
        <f t="shared" si="15"/>
        <v>177</v>
      </c>
      <c r="K509" s="307">
        <f t="shared" si="16"/>
        <v>189.39</v>
      </c>
      <c r="L509" s="19"/>
      <c r="M509" s="19"/>
      <c r="N509" s="19"/>
    </row>
    <row r="510" spans="1:14">
      <c r="A510" s="19" t="s">
        <v>7526</v>
      </c>
      <c r="B510" s="30"/>
      <c r="C510" s="296"/>
      <c r="D510" s="30"/>
      <c r="E510" s="30" t="s">
        <v>4709</v>
      </c>
      <c r="F510" s="30"/>
      <c r="G510" s="30"/>
      <c r="J510" s="19"/>
      <c r="K510" s="307"/>
      <c r="L510" s="19"/>
      <c r="M510" s="19"/>
      <c r="N510" s="19"/>
    </row>
    <row r="511" spans="1:14">
      <c r="A511" s="19" t="s">
        <v>7526</v>
      </c>
      <c r="B511" s="30" t="s">
        <v>4711</v>
      </c>
      <c r="C511" s="296" t="s">
        <v>4710</v>
      </c>
      <c r="D511" s="30" t="s">
        <v>247</v>
      </c>
      <c r="E511" s="30" t="s">
        <v>4712</v>
      </c>
      <c r="F511" s="30" t="s">
        <v>678</v>
      </c>
      <c r="G511" s="30">
        <v>0.91</v>
      </c>
      <c r="H511" s="19">
        <f t="shared" si="13"/>
        <v>442.5</v>
      </c>
      <c r="I511" s="294" t="s">
        <v>4713</v>
      </c>
      <c r="J511" s="19">
        <f t="shared" si="15"/>
        <v>486.15999999999997</v>
      </c>
      <c r="K511" s="307">
        <f t="shared" si="16"/>
        <v>520.19119999999998</v>
      </c>
      <c r="L511" s="19"/>
      <c r="M511" s="19"/>
      <c r="N511" s="19"/>
    </row>
    <row r="512" spans="1:14">
      <c r="A512" s="19" t="s">
        <v>7526</v>
      </c>
      <c r="B512" s="30"/>
      <c r="C512" s="296"/>
      <c r="D512" s="30"/>
      <c r="E512" s="30" t="s">
        <v>4714</v>
      </c>
      <c r="F512" s="30"/>
      <c r="G512" s="30"/>
      <c r="I512" s="294"/>
      <c r="J512" s="19"/>
      <c r="K512" s="307"/>
      <c r="L512" s="19"/>
      <c r="M512" s="19"/>
      <c r="N512" s="19"/>
    </row>
    <row r="513" spans="1:14">
      <c r="A513" s="19" t="s">
        <v>7526</v>
      </c>
      <c r="B513" s="30" t="s">
        <v>4716</v>
      </c>
      <c r="C513" s="296" t="s">
        <v>4715</v>
      </c>
      <c r="D513" s="30" t="s">
        <v>628</v>
      </c>
      <c r="E513" s="30" t="s">
        <v>4717</v>
      </c>
      <c r="F513" s="30" t="s">
        <v>3114</v>
      </c>
      <c r="G513" s="30">
        <v>1.93</v>
      </c>
      <c r="H513" s="19">
        <f t="shared" si="13"/>
        <v>569.94000000000005</v>
      </c>
      <c r="I513" s="294"/>
      <c r="J513" s="19">
        <f t="shared" si="15"/>
        <v>295</v>
      </c>
      <c r="K513" s="307">
        <f t="shared" si="16"/>
        <v>315.64999999999998</v>
      </c>
      <c r="L513" s="19"/>
      <c r="M513" s="19"/>
      <c r="N513" s="19"/>
    </row>
    <row r="514" spans="1:14">
      <c r="A514" s="19" t="s">
        <v>7526</v>
      </c>
      <c r="B514" s="30"/>
      <c r="C514" s="296"/>
      <c r="D514" s="30"/>
      <c r="E514" s="30" t="s">
        <v>4718</v>
      </c>
      <c r="F514" s="30"/>
      <c r="G514" s="30"/>
      <c r="I514" s="294"/>
      <c r="J514" s="19"/>
      <c r="K514" s="307"/>
      <c r="L514" s="19"/>
      <c r="M514" s="19"/>
      <c r="N514" s="19"/>
    </row>
    <row r="515" spans="1:14">
      <c r="A515" s="19" t="s">
        <v>7526</v>
      </c>
      <c r="B515" s="30" t="s">
        <v>4719</v>
      </c>
      <c r="C515" s="296" t="s">
        <v>4715</v>
      </c>
      <c r="D515" s="30" t="s">
        <v>628</v>
      </c>
      <c r="E515" s="30" t="s">
        <v>4717</v>
      </c>
      <c r="F515" s="30" t="s">
        <v>3114</v>
      </c>
      <c r="G515" s="30">
        <v>1.93</v>
      </c>
      <c r="H515" s="19">
        <f t="shared" si="13"/>
        <v>569.94000000000005</v>
      </c>
      <c r="I515" s="294"/>
      <c r="J515" s="19">
        <f t="shared" si="15"/>
        <v>295</v>
      </c>
      <c r="K515" s="307">
        <f t="shared" si="16"/>
        <v>315.64999999999998</v>
      </c>
      <c r="L515" s="19"/>
      <c r="M515" s="19"/>
      <c r="N515" s="19"/>
    </row>
    <row r="516" spans="1:14">
      <c r="A516" s="19" t="s">
        <v>7526</v>
      </c>
      <c r="B516" s="30"/>
      <c r="C516" s="296"/>
      <c r="D516" s="30"/>
      <c r="E516" s="30" t="s">
        <v>4720</v>
      </c>
      <c r="F516" s="30"/>
      <c r="G516" s="30"/>
      <c r="I516" s="294"/>
      <c r="J516" s="19"/>
      <c r="K516" s="307"/>
      <c r="L516" s="19"/>
      <c r="M516" s="19"/>
      <c r="N516" s="19"/>
    </row>
    <row r="517" spans="1:14">
      <c r="A517" s="19" t="s">
        <v>7526</v>
      </c>
      <c r="B517" s="30" t="s">
        <v>4722</v>
      </c>
      <c r="C517" s="296" t="s">
        <v>4721</v>
      </c>
      <c r="D517" s="30" t="s">
        <v>662</v>
      </c>
      <c r="E517" s="30" t="s">
        <v>1363</v>
      </c>
      <c r="F517" s="30" t="s">
        <v>602</v>
      </c>
      <c r="G517" s="30">
        <v>2.4750000000000001</v>
      </c>
      <c r="H517" s="19">
        <f t="shared" si="13"/>
        <v>637.20000000000005</v>
      </c>
      <c r="I517" s="294"/>
      <c r="J517" s="19">
        <f t="shared" si="15"/>
        <v>257.24</v>
      </c>
      <c r="K517" s="307">
        <f t="shared" si="16"/>
        <v>275.24680000000001</v>
      </c>
      <c r="L517" s="19"/>
      <c r="M517" s="19"/>
      <c r="N517" s="19"/>
    </row>
    <row r="518" spans="1:14">
      <c r="A518" s="19" t="s">
        <v>7526</v>
      </c>
      <c r="B518" s="30"/>
      <c r="C518" s="296"/>
      <c r="D518" s="30"/>
      <c r="E518" s="30" t="s">
        <v>4723</v>
      </c>
      <c r="F518" s="30"/>
      <c r="G518" s="30"/>
      <c r="I518" s="294"/>
      <c r="J518" s="19"/>
      <c r="K518" s="307"/>
      <c r="L518" s="19"/>
      <c r="M518" s="19"/>
      <c r="N518" s="19"/>
    </row>
    <row r="519" spans="1:14">
      <c r="A519" s="19" t="s">
        <v>7526</v>
      </c>
      <c r="B519" s="30" t="s">
        <v>4725</v>
      </c>
      <c r="C519" s="296" t="s">
        <v>4724</v>
      </c>
      <c r="D519" s="30" t="s">
        <v>161</v>
      </c>
      <c r="E519" s="30" t="s">
        <v>148</v>
      </c>
      <c r="F519" s="30" t="s">
        <v>215</v>
      </c>
      <c r="G519" s="30">
        <v>0.32290000000000002</v>
      </c>
      <c r="H519" s="19">
        <f t="shared" si="13"/>
        <v>112.1</v>
      </c>
      <c r="I519" s="294"/>
      <c r="J519" s="19">
        <f t="shared" si="15"/>
        <v>336.3</v>
      </c>
      <c r="K519" s="307">
        <f t="shared" si="16"/>
        <v>359.84100000000001</v>
      </c>
      <c r="L519" s="19"/>
      <c r="M519" s="19"/>
      <c r="N519" s="19"/>
    </row>
    <row r="520" spans="1:14">
      <c r="A520" s="19" t="s">
        <v>7526</v>
      </c>
      <c r="B520" s="30" t="s">
        <v>4726</v>
      </c>
      <c r="C520" s="296" t="s">
        <v>4724</v>
      </c>
      <c r="D520" s="30" t="s">
        <v>1892</v>
      </c>
      <c r="E520" s="30" t="s">
        <v>148</v>
      </c>
      <c r="F520" s="30" t="s">
        <v>215</v>
      </c>
      <c r="G520" s="30">
        <v>0.32290000000000002</v>
      </c>
      <c r="H520" s="19">
        <f t="shared" si="13"/>
        <v>112.1</v>
      </c>
      <c r="I520" s="294"/>
      <c r="J520" s="19">
        <f t="shared" si="15"/>
        <v>336.3</v>
      </c>
      <c r="K520" s="307">
        <f t="shared" si="16"/>
        <v>359.84100000000001</v>
      </c>
      <c r="L520" s="19"/>
      <c r="M520" s="19"/>
      <c r="N520" s="19"/>
    </row>
    <row r="521" spans="1:14">
      <c r="A521" s="19" t="s">
        <v>7526</v>
      </c>
      <c r="B521" s="30" t="s">
        <v>4727</v>
      </c>
      <c r="C521" s="296"/>
      <c r="D521" s="30"/>
      <c r="E521" s="30"/>
      <c r="F521" s="30"/>
      <c r="G521" s="30"/>
      <c r="I521" s="294"/>
      <c r="J521" s="19"/>
      <c r="K521" s="307"/>
      <c r="L521" s="19"/>
      <c r="M521" s="19"/>
      <c r="N521" s="19"/>
    </row>
    <row r="522" spans="1:14">
      <c r="A522" s="19" t="s">
        <v>7526</v>
      </c>
      <c r="B522" s="30" t="s">
        <v>4729</v>
      </c>
      <c r="C522" s="296" t="s">
        <v>4728</v>
      </c>
      <c r="D522" s="30" t="s">
        <v>662</v>
      </c>
      <c r="E522" s="30" t="s">
        <v>2097</v>
      </c>
      <c r="F522" s="30" t="s">
        <v>2197</v>
      </c>
      <c r="G522" s="30">
        <v>2.1520000000000001</v>
      </c>
      <c r="H522" s="19">
        <f t="shared" si="13"/>
        <v>584.1</v>
      </c>
      <c r="I522" s="294" t="s">
        <v>4713</v>
      </c>
      <c r="J522" s="19">
        <f t="shared" si="15"/>
        <v>271.39999999999998</v>
      </c>
      <c r="K522" s="307">
        <f t="shared" si="16"/>
        <v>290.39799999999997</v>
      </c>
      <c r="L522" s="19"/>
      <c r="M522" s="19"/>
      <c r="N522" s="19"/>
    </row>
    <row r="523" spans="1:14">
      <c r="A523" s="19" t="s">
        <v>7526</v>
      </c>
      <c r="B523" s="30" t="s">
        <v>4730</v>
      </c>
      <c r="C523" s="296"/>
      <c r="D523" s="30"/>
      <c r="E523" s="30"/>
      <c r="F523" s="30"/>
      <c r="G523" s="30"/>
      <c r="I523" s="294"/>
      <c r="J523" s="19"/>
      <c r="K523" s="307"/>
      <c r="L523" s="19"/>
      <c r="M523" s="19"/>
      <c r="N523" s="19"/>
    </row>
    <row r="524" spans="1:14">
      <c r="A524" s="19" t="s">
        <v>7526</v>
      </c>
      <c r="B524" s="30" t="s">
        <v>4731</v>
      </c>
      <c r="C524" s="296" t="s">
        <v>4728</v>
      </c>
      <c r="D524" s="30" t="s">
        <v>662</v>
      </c>
      <c r="E524" s="30" t="s">
        <v>4732</v>
      </c>
      <c r="F524" s="30" t="s">
        <v>4733</v>
      </c>
      <c r="G524" s="30">
        <v>2.1520000000000001</v>
      </c>
      <c r="H524" s="19">
        <f t="shared" si="13"/>
        <v>649</v>
      </c>
      <c r="I524" s="294"/>
      <c r="J524" s="19">
        <f t="shared" si="15"/>
        <v>302.08</v>
      </c>
      <c r="K524" s="307">
        <f t="shared" si="16"/>
        <v>323.22559999999999</v>
      </c>
      <c r="L524" s="19"/>
      <c r="M524" s="19"/>
      <c r="N524" s="19"/>
    </row>
    <row r="525" spans="1:14">
      <c r="A525" s="19" t="s">
        <v>7526</v>
      </c>
      <c r="B525" s="30" t="s">
        <v>4734</v>
      </c>
      <c r="C525" s="296"/>
      <c r="D525" s="30"/>
      <c r="E525" s="30"/>
      <c r="F525" s="30"/>
      <c r="G525" s="30"/>
      <c r="I525" s="294"/>
      <c r="J525" s="19"/>
      <c r="K525" s="307"/>
      <c r="L525" s="19"/>
      <c r="M525" s="19"/>
      <c r="N525" s="19"/>
    </row>
    <row r="526" spans="1:14">
      <c r="A526" s="19" t="s">
        <v>7526</v>
      </c>
      <c r="B526" s="30" t="s">
        <v>4735</v>
      </c>
      <c r="C526" s="505" t="s">
        <v>4657</v>
      </c>
      <c r="D526" s="482" t="s">
        <v>1873</v>
      </c>
      <c r="E526" s="30" t="s">
        <v>594</v>
      </c>
      <c r="F526" s="30" t="s">
        <v>1609</v>
      </c>
      <c r="G526" s="482">
        <v>0.43</v>
      </c>
      <c r="H526" s="19">
        <f t="shared" si="13"/>
        <v>135.69999999999999</v>
      </c>
      <c r="I526" s="294"/>
      <c r="J526" s="19">
        <f t="shared" si="15"/>
        <v>316.24</v>
      </c>
      <c r="K526" s="307">
        <f t="shared" si="16"/>
        <v>338.3768</v>
      </c>
      <c r="L526" s="19"/>
      <c r="M526" s="19"/>
      <c r="N526" s="19"/>
    </row>
    <row r="527" spans="1:14">
      <c r="A527" s="19" t="s">
        <v>7526</v>
      </c>
      <c r="B527" s="30" t="s">
        <v>4736</v>
      </c>
      <c r="C527" s="506"/>
      <c r="D527" s="502"/>
      <c r="E527" s="30" t="s">
        <v>2015</v>
      </c>
      <c r="F527" s="30" t="s">
        <v>4737</v>
      </c>
      <c r="G527" s="502"/>
      <c r="H527" s="19">
        <f t="shared" si="13"/>
        <v>123.9</v>
      </c>
      <c r="I527" s="294"/>
      <c r="J527" s="19">
        <f t="shared" si="15"/>
        <v>287.92</v>
      </c>
      <c r="K527" s="307">
        <f t="shared" si="16"/>
        <v>308.07440000000003</v>
      </c>
      <c r="L527" s="19"/>
      <c r="M527" s="19"/>
      <c r="N527" s="19"/>
    </row>
    <row r="528" spans="1:14">
      <c r="A528" s="19" t="s">
        <v>7526</v>
      </c>
      <c r="B528" s="30" t="s">
        <v>4738</v>
      </c>
      <c r="C528" s="296"/>
      <c r="D528" s="30"/>
      <c r="E528" s="30"/>
      <c r="F528" s="30"/>
      <c r="G528" s="30"/>
      <c r="I528" s="294"/>
      <c r="J528" s="19"/>
      <c r="K528" s="307"/>
      <c r="L528" s="19"/>
      <c r="M528" s="19"/>
      <c r="N528" s="19"/>
    </row>
    <row r="529" spans="1:14">
      <c r="A529" s="19" t="s">
        <v>7526</v>
      </c>
      <c r="B529" s="30" t="s">
        <v>4740</v>
      </c>
      <c r="C529" s="505" t="s">
        <v>4739</v>
      </c>
      <c r="D529" s="482" t="s">
        <v>261</v>
      </c>
      <c r="E529" s="482" t="s">
        <v>146</v>
      </c>
      <c r="F529" s="482" t="s">
        <v>2059</v>
      </c>
      <c r="G529" s="482">
        <v>0.25</v>
      </c>
      <c r="H529" s="478">
        <f t="shared" si="13"/>
        <v>94.4</v>
      </c>
      <c r="I529" s="294"/>
      <c r="J529" s="503">
        <f t="shared" si="15"/>
        <v>377.6</v>
      </c>
      <c r="K529" s="504">
        <f t="shared" si="16"/>
        <v>404.03200000000004</v>
      </c>
      <c r="L529" s="19"/>
      <c r="M529" s="19"/>
      <c r="N529" s="19"/>
    </row>
    <row r="530" spans="1:14">
      <c r="A530" s="19" t="s">
        <v>7526</v>
      </c>
      <c r="B530" s="30" t="s">
        <v>4741</v>
      </c>
      <c r="C530" s="506"/>
      <c r="D530" s="502"/>
      <c r="E530" s="502"/>
      <c r="F530" s="502"/>
      <c r="G530" s="502"/>
      <c r="H530" s="478"/>
      <c r="I530" s="294"/>
      <c r="J530" s="503"/>
      <c r="K530" s="504"/>
      <c r="L530" s="19"/>
      <c r="M530" s="19"/>
      <c r="N530" s="19"/>
    </row>
    <row r="531" spans="1:14">
      <c r="A531" s="19" t="s">
        <v>7526</v>
      </c>
      <c r="B531" s="30" t="s">
        <v>4743</v>
      </c>
      <c r="C531" s="296" t="s">
        <v>4742</v>
      </c>
      <c r="D531" s="30" t="s">
        <v>628</v>
      </c>
      <c r="E531" s="30" t="s">
        <v>3156</v>
      </c>
      <c r="F531" s="30" t="s">
        <v>4744</v>
      </c>
      <c r="G531" s="30">
        <v>1.633</v>
      </c>
      <c r="H531" s="19">
        <f t="shared" si="13"/>
        <v>477.9</v>
      </c>
      <c r="I531" s="294"/>
      <c r="J531" s="19">
        <f t="shared" si="15"/>
        <v>292.64</v>
      </c>
      <c r="K531" s="307">
        <f t="shared" si="16"/>
        <v>313.12479999999999</v>
      </c>
      <c r="L531" s="19"/>
      <c r="M531" s="19"/>
      <c r="N531" s="19"/>
    </row>
    <row r="532" spans="1:14">
      <c r="A532" s="19" t="s">
        <v>7526</v>
      </c>
      <c r="B532" s="30" t="s">
        <v>4746</v>
      </c>
      <c r="C532" s="296" t="s">
        <v>4745</v>
      </c>
      <c r="D532" s="30" t="s">
        <v>628</v>
      </c>
      <c r="E532" s="30" t="s">
        <v>1094</v>
      </c>
      <c r="F532" s="30" t="s">
        <v>4747</v>
      </c>
      <c r="G532" s="30">
        <v>2.4580000000000002</v>
      </c>
      <c r="H532" s="19">
        <f t="shared" si="13"/>
        <v>690.3</v>
      </c>
      <c r="I532" s="294"/>
      <c r="J532" s="19">
        <f t="shared" si="15"/>
        <v>280.83999999999997</v>
      </c>
      <c r="K532" s="307">
        <f t="shared" si="16"/>
        <v>300.49879999999996</v>
      </c>
      <c r="L532" s="19"/>
      <c r="M532" s="19"/>
      <c r="N532" s="19"/>
    </row>
    <row r="533" spans="1:14">
      <c r="A533" s="19" t="s">
        <v>7526</v>
      </c>
      <c r="B533" s="30" t="s">
        <v>4748</v>
      </c>
      <c r="C533" s="296"/>
      <c r="D533" s="30"/>
      <c r="E533" s="30"/>
      <c r="F533" s="30"/>
      <c r="G533" s="30"/>
      <c r="I533" s="294"/>
      <c r="J533" s="19"/>
      <c r="K533" s="307"/>
      <c r="L533" s="19"/>
      <c r="M533" s="19"/>
      <c r="N533" s="19"/>
    </row>
    <row r="534" spans="1:14">
      <c r="A534" s="19" t="s">
        <v>7526</v>
      </c>
      <c r="B534" s="30" t="s">
        <v>4750</v>
      </c>
      <c r="C534" s="296" t="s">
        <v>4749</v>
      </c>
      <c r="D534" s="30" t="s">
        <v>247</v>
      </c>
      <c r="E534" s="30" t="s">
        <v>2059</v>
      </c>
      <c r="F534" s="30" t="s">
        <v>1634</v>
      </c>
      <c r="G534" s="30">
        <v>0.86</v>
      </c>
      <c r="H534" s="19">
        <f t="shared" si="13"/>
        <v>377.6</v>
      </c>
      <c r="I534" s="294" t="s">
        <v>4713</v>
      </c>
      <c r="J534" s="19">
        <f t="shared" si="15"/>
        <v>438.96</v>
      </c>
      <c r="K534" s="307">
        <f t="shared" si="16"/>
        <v>469.68719999999996</v>
      </c>
      <c r="L534" s="19"/>
      <c r="M534" s="19"/>
      <c r="N534" s="19"/>
    </row>
    <row r="535" spans="1:14">
      <c r="A535" s="19" t="s">
        <v>7526</v>
      </c>
      <c r="B535" s="30" t="s">
        <v>4751</v>
      </c>
      <c r="C535" s="296"/>
      <c r="D535" s="30"/>
      <c r="E535" s="30"/>
      <c r="F535" s="30"/>
      <c r="G535" s="30"/>
      <c r="I535" s="294"/>
      <c r="J535" s="19"/>
      <c r="K535" s="307"/>
      <c r="L535" s="19"/>
      <c r="M535" s="19"/>
      <c r="N535" s="19"/>
    </row>
    <row r="536" spans="1:14">
      <c r="A536" s="19" t="s">
        <v>7526</v>
      </c>
      <c r="B536" s="30" t="s">
        <v>4753</v>
      </c>
      <c r="C536" s="505" t="s">
        <v>4752</v>
      </c>
      <c r="D536" s="482" t="s">
        <v>39</v>
      </c>
      <c r="E536" s="30" t="s">
        <v>173</v>
      </c>
      <c r="F536" s="30" t="s">
        <v>4754</v>
      </c>
      <c r="G536" s="482">
        <v>2.9060000000000001</v>
      </c>
      <c r="H536" s="19">
        <f t="shared" si="13"/>
        <v>590</v>
      </c>
      <c r="I536" s="294"/>
      <c r="J536" s="19">
        <f t="shared" si="15"/>
        <v>202.96</v>
      </c>
      <c r="K536" s="307">
        <f t="shared" si="16"/>
        <v>217.16720000000001</v>
      </c>
      <c r="L536" s="19"/>
      <c r="M536" s="19"/>
      <c r="N536" s="19"/>
    </row>
    <row r="537" spans="1:14">
      <c r="A537" s="19" t="s">
        <v>7526</v>
      </c>
      <c r="B537" s="30" t="s">
        <v>4755</v>
      </c>
      <c r="C537" s="506"/>
      <c r="D537" s="502"/>
      <c r="E537" s="30" t="s">
        <v>4756</v>
      </c>
      <c r="F537" s="30" t="s">
        <v>674</v>
      </c>
      <c r="G537" s="502"/>
      <c r="H537" s="19">
        <f t="shared" si="13"/>
        <v>658.44</v>
      </c>
      <c r="I537" s="294"/>
      <c r="J537" s="19">
        <f t="shared" si="15"/>
        <v>226.56</v>
      </c>
      <c r="K537" s="307">
        <f t="shared" si="16"/>
        <v>242.41919999999999</v>
      </c>
      <c r="L537" s="19"/>
      <c r="M537" s="19"/>
      <c r="N537" s="19"/>
    </row>
    <row r="538" spans="1:14">
      <c r="A538" s="19" t="s">
        <v>7526</v>
      </c>
      <c r="B538" s="30" t="s">
        <v>4757</v>
      </c>
      <c r="C538" s="296"/>
      <c r="D538" s="30"/>
      <c r="E538" s="30"/>
      <c r="F538" s="30"/>
      <c r="G538" s="30"/>
      <c r="I538" s="294"/>
      <c r="J538" s="19"/>
      <c r="K538" s="307"/>
      <c r="L538" s="19"/>
      <c r="M538" s="19"/>
      <c r="N538" s="19"/>
    </row>
    <row r="539" spans="1:14">
      <c r="A539" s="19" t="s">
        <v>7526</v>
      </c>
      <c r="B539" s="30" t="s">
        <v>4758</v>
      </c>
      <c r="C539" s="296" t="s">
        <v>4702</v>
      </c>
      <c r="D539" s="30" t="s">
        <v>261</v>
      </c>
      <c r="E539" s="30" t="s">
        <v>242</v>
      </c>
      <c r="F539" s="30" t="s">
        <v>1394</v>
      </c>
      <c r="G539" s="30">
        <v>0.55000000000000004</v>
      </c>
      <c r="H539" s="19">
        <f t="shared" si="13"/>
        <v>168.74</v>
      </c>
      <c r="I539" s="294"/>
      <c r="J539" s="19">
        <f t="shared" si="15"/>
        <v>306.8</v>
      </c>
      <c r="K539" s="307">
        <f t="shared" si="16"/>
        <v>328.27600000000001</v>
      </c>
      <c r="L539" s="19"/>
      <c r="M539" s="19"/>
      <c r="N539" s="19"/>
    </row>
    <row r="540" spans="1:14">
      <c r="A540" s="19" t="s">
        <v>7526</v>
      </c>
      <c r="B540" s="30" t="s">
        <v>4759</v>
      </c>
      <c r="C540" s="296"/>
      <c r="D540" s="30"/>
      <c r="E540" s="30"/>
      <c r="F540" s="30"/>
      <c r="G540" s="30"/>
      <c r="I540" s="294"/>
      <c r="J540" s="19"/>
      <c r="K540" s="307"/>
      <c r="L540" s="19"/>
      <c r="M540" s="19"/>
      <c r="N540" s="19"/>
    </row>
    <row r="541" spans="1:14">
      <c r="A541" s="19" t="s">
        <v>7526</v>
      </c>
      <c r="B541" s="30" t="s">
        <v>4761</v>
      </c>
      <c r="C541" s="296" t="s">
        <v>4760</v>
      </c>
      <c r="D541" s="30" t="s">
        <v>302</v>
      </c>
      <c r="E541" s="30" t="s">
        <v>1579</v>
      </c>
      <c r="F541" s="30" t="s">
        <v>1722</v>
      </c>
      <c r="G541" s="30">
        <v>0.90400000000000003</v>
      </c>
      <c r="H541" s="19">
        <f t="shared" si="13"/>
        <v>289.10000000000002</v>
      </c>
      <c r="I541" s="294"/>
      <c r="J541" s="19">
        <f t="shared" si="15"/>
        <v>318.60000000000002</v>
      </c>
      <c r="K541" s="307">
        <f t="shared" si="16"/>
        <v>340.90200000000004</v>
      </c>
      <c r="L541" s="19"/>
      <c r="M541" s="19"/>
      <c r="N541" s="19"/>
    </row>
    <row r="542" spans="1:14">
      <c r="A542" s="19" t="s">
        <v>7526</v>
      </c>
      <c r="B542" s="30" t="s">
        <v>4762</v>
      </c>
      <c r="C542" s="296"/>
      <c r="D542" s="30"/>
      <c r="E542" s="30"/>
      <c r="F542" s="30"/>
      <c r="G542" s="30"/>
      <c r="I542" s="294"/>
      <c r="J542" s="19"/>
      <c r="K542" s="307"/>
      <c r="L542" s="19"/>
      <c r="M542" s="19"/>
      <c r="N542" s="19"/>
    </row>
    <row r="543" spans="1:14">
      <c r="A543" s="19" t="s">
        <v>7526</v>
      </c>
      <c r="B543" s="30" t="s">
        <v>4763</v>
      </c>
      <c r="C543" s="296" t="s">
        <v>4749</v>
      </c>
      <c r="D543" s="30" t="s">
        <v>247</v>
      </c>
      <c r="E543" s="30" t="s">
        <v>1601</v>
      </c>
      <c r="F543" s="30" t="s">
        <v>717</v>
      </c>
      <c r="G543" s="30">
        <v>0.86</v>
      </c>
      <c r="H543" s="19">
        <f t="shared" si="13"/>
        <v>472</v>
      </c>
      <c r="I543" s="294"/>
      <c r="J543" s="19">
        <f t="shared" si="15"/>
        <v>548.70000000000005</v>
      </c>
      <c r="K543" s="307">
        <f t="shared" si="16"/>
        <v>587.10900000000004</v>
      </c>
      <c r="L543" s="19"/>
      <c r="M543" s="19"/>
      <c r="N543" s="19"/>
    </row>
    <row r="544" spans="1:14">
      <c r="A544" s="19" t="s">
        <v>7526</v>
      </c>
      <c r="B544" s="30" t="s">
        <v>4764</v>
      </c>
      <c r="C544" s="296"/>
      <c r="D544" s="30"/>
      <c r="E544" s="30"/>
      <c r="F544" s="30"/>
      <c r="G544" s="30"/>
      <c r="I544" s="294"/>
      <c r="J544" s="19"/>
      <c r="K544" s="307"/>
      <c r="L544" s="19"/>
      <c r="M544" s="19"/>
      <c r="N544" s="19"/>
    </row>
    <row r="545" spans="1:14">
      <c r="A545" s="19" t="s">
        <v>7526</v>
      </c>
      <c r="B545" s="30" t="s">
        <v>4766</v>
      </c>
      <c r="C545" s="296" t="s">
        <v>4765</v>
      </c>
      <c r="D545" s="30" t="s">
        <v>3551</v>
      </c>
      <c r="E545" s="30" t="s">
        <v>275</v>
      </c>
      <c r="F545" s="30" t="s">
        <v>221</v>
      </c>
      <c r="G545" s="30">
        <v>0.53800000000000003</v>
      </c>
      <c r="H545" s="19">
        <f t="shared" si="13"/>
        <v>221.84</v>
      </c>
      <c r="I545" s="294"/>
      <c r="J545" s="19">
        <f t="shared" si="15"/>
        <v>413</v>
      </c>
      <c r="K545" s="307">
        <f t="shared" si="16"/>
        <v>441.91</v>
      </c>
      <c r="L545" s="19"/>
      <c r="M545" s="19"/>
      <c r="N545" s="19"/>
    </row>
    <row r="546" spans="1:14">
      <c r="A546" s="19" t="s">
        <v>7526</v>
      </c>
      <c r="B546" s="30" t="s">
        <v>4767</v>
      </c>
      <c r="C546" s="296"/>
      <c r="D546" s="30"/>
      <c r="E546" s="30"/>
      <c r="F546" s="30"/>
      <c r="G546" s="30"/>
      <c r="I546" s="294"/>
      <c r="J546" s="19"/>
      <c r="K546" s="307"/>
      <c r="L546" s="19"/>
      <c r="M546" s="19"/>
      <c r="N546" s="19"/>
    </row>
    <row r="547" spans="1:14">
      <c r="A547" s="19" t="s">
        <v>7526</v>
      </c>
      <c r="B547" s="30" t="s">
        <v>4769</v>
      </c>
      <c r="C547" s="296" t="s">
        <v>4768</v>
      </c>
      <c r="D547" s="30" t="s">
        <v>2602</v>
      </c>
      <c r="E547" s="30" t="s">
        <v>140</v>
      </c>
      <c r="F547" s="30" t="s">
        <v>4770</v>
      </c>
      <c r="G547" s="30">
        <v>0.21</v>
      </c>
      <c r="H547" s="19">
        <f t="shared" si="13"/>
        <v>68.44</v>
      </c>
      <c r="I547" s="294"/>
      <c r="J547" s="19">
        <f t="shared" si="15"/>
        <v>325.68</v>
      </c>
      <c r="K547" s="307">
        <f t="shared" si="16"/>
        <v>348.4776</v>
      </c>
      <c r="L547" s="19"/>
      <c r="M547" s="19"/>
      <c r="N547" s="19"/>
    </row>
    <row r="548" spans="1:14">
      <c r="A548" s="19" t="s">
        <v>7526</v>
      </c>
      <c r="B548" s="30" t="s">
        <v>4771</v>
      </c>
      <c r="C548" s="296"/>
      <c r="D548" s="30"/>
      <c r="E548" s="30"/>
      <c r="F548" s="30"/>
      <c r="G548" s="30"/>
      <c r="I548" s="294"/>
      <c r="J548" s="19"/>
      <c r="K548" s="307"/>
      <c r="L548" s="19"/>
      <c r="M548" s="19"/>
      <c r="N548" s="19"/>
    </row>
    <row r="549" spans="1:14">
      <c r="A549" s="19" t="s">
        <v>7526</v>
      </c>
      <c r="B549" s="30" t="s">
        <v>4773</v>
      </c>
      <c r="C549" s="296" t="s">
        <v>4772</v>
      </c>
      <c r="D549" s="30" t="s">
        <v>193</v>
      </c>
      <c r="E549" s="30" t="s">
        <v>2033</v>
      </c>
      <c r="F549" s="30" t="s">
        <v>182</v>
      </c>
      <c r="G549" s="30">
        <v>0.48899999999999999</v>
      </c>
      <c r="H549" s="19">
        <f t="shared" si="13"/>
        <v>188.8</v>
      </c>
      <c r="I549" s="294"/>
      <c r="J549" s="19">
        <f t="shared" si="15"/>
        <v>385.86</v>
      </c>
      <c r="K549" s="307">
        <f t="shared" si="16"/>
        <v>412.87020000000001</v>
      </c>
      <c r="L549" s="19"/>
      <c r="M549" s="19"/>
      <c r="N549" s="19"/>
    </row>
    <row r="550" spans="1:14">
      <c r="A550" s="19" t="s">
        <v>7526</v>
      </c>
      <c r="B550" s="30" t="s">
        <v>4774</v>
      </c>
      <c r="C550" s="296"/>
      <c r="D550" s="30"/>
      <c r="E550" s="30"/>
      <c r="F550" s="30"/>
      <c r="G550" s="30"/>
      <c r="I550" s="294"/>
      <c r="J550" s="19"/>
      <c r="K550" s="307"/>
      <c r="L550" s="19"/>
      <c r="M550" s="19"/>
      <c r="N550" s="19"/>
    </row>
    <row r="551" spans="1:14">
      <c r="A551" s="19" t="s">
        <v>7526</v>
      </c>
      <c r="B551" s="30" t="s">
        <v>4776</v>
      </c>
      <c r="C551" s="296" t="s">
        <v>4775</v>
      </c>
      <c r="D551" s="30" t="s">
        <v>161</v>
      </c>
      <c r="E551" s="30" t="s">
        <v>4070</v>
      </c>
      <c r="F551" s="30" t="s">
        <v>1601</v>
      </c>
      <c r="G551" s="30">
        <v>0.31</v>
      </c>
      <c r="H551" s="19">
        <f t="shared" si="13"/>
        <v>146.32</v>
      </c>
      <c r="I551" s="294" t="s">
        <v>4713</v>
      </c>
      <c r="J551" s="19">
        <f t="shared" si="15"/>
        <v>472</v>
      </c>
      <c r="K551" s="307">
        <f t="shared" si="16"/>
        <v>505.04</v>
      </c>
      <c r="L551" s="19"/>
      <c r="M551" s="19"/>
      <c r="N551" s="19"/>
    </row>
    <row r="552" spans="1:14">
      <c r="A552" s="19" t="s">
        <v>7526</v>
      </c>
      <c r="B552" s="30" t="s">
        <v>4777</v>
      </c>
      <c r="C552" s="296"/>
      <c r="D552" s="30"/>
      <c r="E552" s="30"/>
      <c r="F552" s="30"/>
      <c r="G552" s="30"/>
      <c r="I552" s="294"/>
      <c r="J552" s="19"/>
      <c r="K552" s="307"/>
      <c r="L552" s="19"/>
      <c r="M552" s="19"/>
      <c r="N552" s="19"/>
    </row>
    <row r="553" spans="1:14">
      <c r="A553" s="19" t="s">
        <v>7526</v>
      </c>
      <c r="B553" s="30" t="s">
        <v>4779</v>
      </c>
      <c r="C553" s="296" t="s">
        <v>4778</v>
      </c>
      <c r="D553" s="30" t="s">
        <v>3551</v>
      </c>
      <c r="E553" s="30" t="s">
        <v>608</v>
      </c>
      <c r="F553" s="30" t="s">
        <v>215</v>
      </c>
      <c r="G553" s="30">
        <v>0.69</v>
      </c>
      <c r="H553" s="19">
        <f t="shared" ref="H553:H587" si="17">E553*18%+E553</f>
        <v>232.46</v>
      </c>
      <c r="I553" s="294"/>
      <c r="J553" s="19">
        <f t="shared" ref="J553:J587" si="18">F553*18%+F553</f>
        <v>336.3</v>
      </c>
      <c r="K553" s="307">
        <f t="shared" ref="K553:K587" si="19">J553*7%+J553</f>
        <v>359.84100000000001</v>
      </c>
      <c r="L553" s="19"/>
      <c r="M553" s="19"/>
      <c r="N553" s="19"/>
    </row>
    <row r="554" spans="1:14">
      <c r="A554" s="19" t="s">
        <v>7526</v>
      </c>
      <c r="B554" s="30" t="s">
        <v>4780</v>
      </c>
      <c r="C554" s="296"/>
      <c r="D554" s="30"/>
      <c r="E554" s="30"/>
      <c r="F554" s="30"/>
      <c r="G554" s="30"/>
      <c r="I554" s="294"/>
      <c r="J554" s="19"/>
      <c r="K554" s="307"/>
      <c r="L554" s="19"/>
      <c r="M554" s="19"/>
      <c r="N554" s="19"/>
    </row>
    <row r="555" spans="1:14">
      <c r="A555" s="19" t="s">
        <v>7526</v>
      </c>
      <c r="B555" s="30" t="s">
        <v>4781</v>
      </c>
      <c r="C555" s="505" t="s">
        <v>4752</v>
      </c>
      <c r="D555" s="482" t="s">
        <v>39</v>
      </c>
      <c r="E555" s="30" t="s">
        <v>173</v>
      </c>
      <c r="F555" s="30" t="s">
        <v>4754</v>
      </c>
      <c r="G555" s="482">
        <v>2.9060000000000001</v>
      </c>
      <c r="H555" s="19">
        <f t="shared" si="17"/>
        <v>590</v>
      </c>
      <c r="I555" s="294"/>
      <c r="J555" s="19">
        <f t="shared" si="18"/>
        <v>202.96</v>
      </c>
      <c r="K555" s="307">
        <f t="shared" si="19"/>
        <v>217.16720000000001</v>
      </c>
      <c r="L555" s="19"/>
      <c r="M555" s="19"/>
      <c r="N555" s="19"/>
    </row>
    <row r="556" spans="1:14">
      <c r="A556" s="19" t="s">
        <v>7526</v>
      </c>
      <c r="B556" s="30" t="s">
        <v>4782</v>
      </c>
      <c r="C556" s="506"/>
      <c r="D556" s="502"/>
      <c r="E556" s="30" t="s">
        <v>4756</v>
      </c>
      <c r="F556" s="30" t="s">
        <v>674</v>
      </c>
      <c r="G556" s="502"/>
      <c r="H556" s="19">
        <f t="shared" si="17"/>
        <v>658.44</v>
      </c>
      <c r="I556" s="294" t="s">
        <v>4783</v>
      </c>
      <c r="J556" s="19">
        <f t="shared" si="18"/>
        <v>226.56</v>
      </c>
      <c r="K556" s="307">
        <f t="shared" si="19"/>
        <v>242.41919999999999</v>
      </c>
      <c r="L556" s="19"/>
      <c r="M556" s="19"/>
      <c r="N556" s="19"/>
    </row>
    <row r="557" spans="1:14">
      <c r="A557" s="19" t="s">
        <v>7526</v>
      </c>
      <c r="B557" s="30" t="s">
        <v>4785</v>
      </c>
      <c r="C557" s="296" t="s">
        <v>4784</v>
      </c>
      <c r="D557" s="30" t="s">
        <v>2602</v>
      </c>
      <c r="E557" s="30" t="s">
        <v>297</v>
      </c>
      <c r="F557" s="30" t="s">
        <v>4786</v>
      </c>
      <c r="G557" s="30">
        <v>0.38300000000000001</v>
      </c>
      <c r="H557" s="19">
        <f t="shared" si="17"/>
        <v>130.97999999999999</v>
      </c>
      <c r="I557" s="294"/>
      <c r="J557" s="19">
        <f t="shared" si="18"/>
        <v>342.2</v>
      </c>
      <c r="K557" s="307">
        <f t="shared" si="19"/>
        <v>366.154</v>
      </c>
      <c r="L557" s="19"/>
      <c r="M557" s="19"/>
      <c r="N557" s="19"/>
    </row>
    <row r="558" spans="1:14">
      <c r="A558" s="19" t="s">
        <v>7526</v>
      </c>
      <c r="B558" s="30" t="s">
        <v>4787</v>
      </c>
      <c r="C558" s="296"/>
      <c r="D558" s="30"/>
      <c r="E558" s="30"/>
      <c r="F558" s="30"/>
      <c r="G558" s="30"/>
      <c r="I558" s="294"/>
      <c r="J558" s="19"/>
      <c r="K558" s="307"/>
      <c r="L558" s="19"/>
      <c r="M558" s="19"/>
      <c r="N558" s="19"/>
    </row>
    <row r="559" spans="1:14">
      <c r="A559" s="19" t="s">
        <v>7526</v>
      </c>
      <c r="B559" s="30" t="s">
        <v>4789</v>
      </c>
      <c r="C559" s="296" t="s">
        <v>4788</v>
      </c>
      <c r="D559" s="30" t="s">
        <v>231</v>
      </c>
      <c r="E559" s="30" t="s">
        <v>2166</v>
      </c>
      <c r="F559" s="30" t="s">
        <v>4790</v>
      </c>
      <c r="G559" s="30">
        <v>0.27</v>
      </c>
      <c r="H559" s="19">
        <f t="shared" si="17"/>
        <v>171.1</v>
      </c>
      <c r="I559" s="294" t="s">
        <v>4713</v>
      </c>
      <c r="J559" s="19">
        <f t="shared" si="18"/>
        <v>633.66</v>
      </c>
      <c r="K559" s="307">
        <f t="shared" si="19"/>
        <v>678.01620000000003</v>
      </c>
      <c r="L559" s="19"/>
      <c r="M559" s="19"/>
      <c r="N559" s="19"/>
    </row>
    <row r="560" spans="1:14">
      <c r="A560" s="19" t="s">
        <v>7526</v>
      </c>
      <c r="B560" s="30" t="s">
        <v>4791</v>
      </c>
      <c r="C560" s="296"/>
      <c r="D560" s="30"/>
      <c r="E560" s="30"/>
      <c r="F560" s="30"/>
      <c r="G560" s="30"/>
      <c r="I560" s="294"/>
      <c r="J560" s="19"/>
      <c r="K560" s="307"/>
      <c r="L560" s="19"/>
      <c r="M560" s="19"/>
      <c r="N560" s="19"/>
    </row>
    <row r="561" spans="1:14">
      <c r="A561" s="19" t="s">
        <v>7526</v>
      </c>
      <c r="B561" s="30" t="s">
        <v>4792</v>
      </c>
      <c r="C561" s="296"/>
      <c r="D561" s="30" t="s">
        <v>628</v>
      </c>
      <c r="E561" s="30" t="s">
        <v>2043</v>
      </c>
      <c r="F561" s="30" t="s">
        <v>275</v>
      </c>
      <c r="G561" s="30"/>
      <c r="H561" s="19">
        <f t="shared" si="17"/>
        <v>796.5</v>
      </c>
      <c r="I561" s="294"/>
      <c r="J561" s="19">
        <f t="shared" si="18"/>
        <v>221.84</v>
      </c>
      <c r="K561" s="307">
        <f t="shared" si="19"/>
        <v>237.36879999999999</v>
      </c>
      <c r="L561" s="19"/>
      <c r="M561" s="19"/>
      <c r="N561" s="19"/>
    </row>
    <row r="562" spans="1:14">
      <c r="A562" s="19" t="s">
        <v>7526</v>
      </c>
      <c r="B562" s="30" t="s">
        <v>4794</v>
      </c>
      <c r="C562" s="505" t="s">
        <v>4793</v>
      </c>
      <c r="D562" s="482" t="s">
        <v>662</v>
      </c>
      <c r="E562" s="482" t="s">
        <v>4795</v>
      </c>
      <c r="F562" s="482" t="s">
        <v>3117</v>
      </c>
      <c r="G562" s="482">
        <v>3.59</v>
      </c>
      <c r="H562" s="478">
        <f t="shared" si="17"/>
        <v>847.24</v>
      </c>
      <c r="I562" s="294" t="s">
        <v>4783</v>
      </c>
      <c r="J562" s="503">
        <f t="shared" si="18"/>
        <v>236</v>
      </c>
      <c r="K562" s="504">
        <f t="shared" si="19"/>
        <v>252.52</v>
      </c>
      <c r="L562" s="19"/>
      <c r="M562" s="19"/>
      <c r="N562" s="19"/>
    </row>
    <row r="563" spans="1:14">
      <c r="A563" s="19" t="s">
        <v>7526</v>
      </c>
      <c r="B563" s="30" t="s">
        <v>4796</v>
      </c>
      <c r="C563" s="503"/>
      <c r="D563" s="478"/>
      <c r="E563" s="478"/>
      <c r="F563" s="478"/>
      <c r="G563" s="478"/>
      <c r="H563" s="478"/>
      <c r="I563" s="294"/>
      <c r="J563" s="503"/>
      <c r="K563" s="504"/>
      <c r="L563" s="19"/>
      <c r="M563" s="19"/>
      <c r="N563" s="19"/>
    </row>
    <row r="564" spans="1:14">
      <c r="A564" s="19" t="s">
        <v>7526</v>
      </c>
      <c r="B564" s="30" t="s">
        <v>4797</v>
      </c>
      <c r="C564" s="506"/>
      <c r="D564" s="502"/>
      <c r="E564" s="502"/>
      <c r="F564" s="502"/>
      <c r="G564" s="502"/>
      <c r="H564" s="478"/>
      <c r="I564" s="294"/>
      <c r="J564" s="503"/>
      <c r="K564" s="504"/>
      <c r="L564" s="19"/>
      <c r="M564" s="19"/>
      <c r="N564" s="19"/>
    </row>
    <row r="565" spans="1:14">
      <c r="A565" s="19" t="s">
        <v>7526</v>
      </c>
      <c r="B565" s="30" t="s">
        <v>4798</v>
      </c>
      <c r="C565" s="296"/>
      <c r="D565" s="30"/>
      <c r="E565" s="30"/>
      <c r="F565" s="30"/>
      <c r="G565" s="30"/>
      <c r="I565" s="294"/>
      <c r="J565" s="19"/>
      <c r="K565" s="307"/>
      <c r="L565" s="19"/>
      <c r="M565" s="19"/>
      <c r="N565" s="19"/>
    </row>
    <row r="566" spans="1:14">
      <c r="A566" s="19" t="s">
        <v>7526</v>
      </c>
      <c r="B566" s="30" t="s">
        <v>4800</v>
      </c>
      <c r="C566" s="296" t="s">
        <v>4799</v>
      </c>
      <c r="D566" s="30" t="s">
        <v>247</v>
      </c>
      <c r="E566" s="30" t="s">
        <v>1601</v>
      </c>
      <c r="F566" s="30" t="s">
        <v>717</v>
      </c>
      <c r="G566" s="30">
        <v>0.86</v>
      </c>
      <c r="H566" s="19">
        <f t="shared" si="17"/>
        <v>472</v>
      </c>
      <c r="I566" s="294" t="s">
        <v>4783</v>
      </c>
      <c r="J566" s="19">
        <f t="shared" si="18"/>
        <v>548.70000000000005</v>
      </c>
      <c r="K566" s="307">
        <f t="shared" si="19"/>
        <v>587.10900000000004</v>
      </c>
      <c r="L566" s="19"/>
      <c r="M566" s="19"/>
      <c r="N566" s="19"/>
    </row>
    <row r="567" spans="1:14">
      <c r="A567" s="19" t="s">
        <v>7526</v>
      </c>
      <c r="B567" s="30" t="s">
        <v>4801</v>
      </c>
      <c r="C567" s="296"/>
      <c r="D567" s="30"/>
      <c r="E567" s="30"/>
      <c r="F567" s="30"/>
      <c r="G567" s="30"/>
      <c r="I567" s="294"/>
      <c r="J567" s="19"/>
      <c r="K567" s="307"/>
      <c r="L567" s="19"/>
      <c r="M567" s="19"/>
      <c r="N567" s="19"/>
    </row>
    <row r="568" spans="1:14">
      <c r="A568" s="19" t="s">
        <v>7526</v>
      </c>
      <c r="B568" s="30" t="s">
        <v>4802</v>
      </c>
      <c r="C568" s="296" t="s">
        <v>4799</v>
      </c>
      <c r="D568" s="30" t="s">
        <v>247</v>
      </c>
      <c r="E568" s="30" t="s">
        <v>1601</v>
      </c>
      <c r="F568" s="30" t="s">
        <v>717</v>
      </c>
      <c r="G568" s="30">
        <v>0.86</v>
      </c>
      <c r="H568" s="19">
        <f t="shared" si="17"/>
        <v>472</v>
      </c>
      <c r="I568" s="294" t="s">
        <v>4783</v>
      </c>
      <c r="J568" s="19">
        <f t="shared" si="18"/>
        <v>548.70000000000005</v>
      </c>
      <c r="K568" s="307">
        <f t="shared" si="19"/>
        <v>587.10900000000004</v>
      </c>
      <c r="L568" s="19"/>
      <c r="M568" s="19"/>
      <c r="N568" s="19"/>
    </row>
    <row r="569" spans="1:14">
      <c r="A569" s="19" t="s">
        <v>7526</v>
      </c>
      <c r="B569" s="30" t="s">
        <v>4803</v>
      </c>
      <c r="C569" s="296"/>
      <c r="D569" s="30"/>
      <c r="E569" s="30"/>
      <c r="F569" s="30"/>
      <c r="G569" s="30"/>
      <c r="I569" s="294"/>
      <c r="J569" s="19"/>
      <c r="K569" s="307"/>
      <c r="L569" s="19"/>
      <c r="M569" s="19"/>
      <c r="N569" s="19"/>
    </row>
    <row r="570" spans="1:14">
      <c r="A570" s="19" t="s">
        <v>7526</v>
      </c>
      <c r="B570" s="30" t="s">
        <v>4805</v>
      </c>
      <c r="C570" s="296" t="s">
        <v>4804</v>
      </c>
      <c r="D570" s="30" t="s">
        <v>302</v>
      </c>
      <c r="E570" s="30" t="s">
        <v>3065</v>
      </c>
      <c r="F570" s="30" t="s">
        <v>1154</v>
      </c>
      <c r="G570" s="30">
        <v>0.72699999999999998</v>
      </c>
      <c r="H570" s="19">
        <f t="shared" si="17"/>
        <v>1003</v>
      </c>
      <c r="I570" s="294" t="s">
        <v>4783</v>
      </c>
      <c r="J570" s="19">
        <f t="shared" si="18"/>
        <v>1380.6</v>
      </c>
      <c r="K570" s="307">
        <f t="shared" si="19"/>
        <v>1477.242</v>
      </c>
      <c r="L570" s="19"/>
      <c r="M570" s="19"/>
      <c r="N570" s="19"/>
    </row>
    <row r="571" spans="1:14">
      <c r="A571" s="19" t="s">
        <v>7526</v>
      </c>
      <c r="B571" s="30" t="s">
        <v>4806</v>
      </c>
      <c r="C571" s="296"/>
      <c r="D571" s="30"/>
      <c r="E571" s="30" t="s">
        <v>1097</v>
      </c>
      <c r="F571" s="30" t="s">
        <v>4807</v>
      </c>
      <c r="G571" s="30"/>
      <c r="H571" s="19">
        <f t="shared" si="17"/>
        <v>1062</v>
      </c>
      <c r="I571" s="294"/>
      <c r="J571" s="19">
        <f t="shared" si="18"/>
        <v>1460.84</v>
      </c>
      <c r="K571" s="307">
        <f t="shared" si="19"/>
        <v>1563.0988</v>
      </c>
      <c r="L571" s="19"/>
      <c r="M571" s="19"/>
      <c r="N571" s="19"/>
    </row>
    <row r="572" spans="1:14">
      <c r="A572" s="19" t="s">
        <v>7526</v>
      </c>
      <c r="B572" s="30" t="s">
        <v>4809</v>
      </c>
      <c r="C572" s="505" t="s">
        <v>4808</v>
      </c>
      <c r="D572" s="482" t="s">
        <v>185</v>
      </c>
      <c r="E572" s="30" t="s">
        <v>1299</v>
      </c>
      <c r="F572" s="30" t="s">
        <v>4810</v>
      </c>
      <c r="G572" s="482">
        <v>0.16700000000000001</v>
      </c>
      <c r="H572" s="19">
        <f t="shared" si="17"/>
        <v>103.84</v>
      </c>
      <c r="I572" s="294" t="s">
        <v>4783</v>
      </c>
      <c r="J572" s="19">
        <f t="shared" si="18"/>
        <v>621.86</v>
      </c>
      <c r="K572" s="307">
        <f t="shared" si="19"/>
        <v>665.39020000000005</v>
      </c>
      <c r="L572" s="19"/>
      <c r="M572" s="19"/>
      <c r="N572" s="19"/>
    </row>
    <row r="573" spans="1:14">
      <c r="A573" s="19" t="s">
        <v>7526</v>
      </c>
      <c r="B573" s="30" t="s">
        <v>4811</v>
      </c>
      <c r="C573" s="506"/>
      <c r="D573" s="502"/>
      <c r="E573" s="30" t="s">
        <v>4433</v>
      </c>
      <c r="F573" s="30" t="s">
        <v>4812</v>
      </c>
      <c r="G573" s="502"/>
      <c r="H573" s="19">
        <f t="shared" si="17"/>
        <v>139.24</v>
      </c>
      <c r="I573" s="294"/>
      <c r="J573" s="19">
        <f t="shared" si="18"/>
        <v>834.26</v>
      </c>
      <c r="K573" s="307">
        <f t="shared" si="19"/>
        <v>892.65819999999997</v>
      </c>
      <c r="L573" s="19"/>
      <c r="M573" s="19"/>
      <c r="N573" s="19"/>
    </row>
    <row r="574" spans="1:14">
      <c r="A574" s="19" t="s">
        <v>7526</v>
      </c>
      <c r="B574" s="30" t="s">
        <v>4813</v>
      </c>
      <c r="C574" s="296"/>
      <c r="D574" s="30"/>
      <c r="E574" s="30"/>
      <c r="F574" s="30"/>
      <c r="G574" s="30"/>
      <c r="I574" s="294"/>
      <c r="J574" s="19"/>
      <c r="K574" s="307"/>
      <c r="L574" s="19"/>
      <c r="M574" s="19"/>
      <c r="N574" s="19"/>
    </row>
    <row r="575" spans="1:14">
      <c r="A575" s="19" t="s">
        <v>7526</v>
      </c>
      <c r="B575" s="30" t="s">
        <v>4814</v>
      </c>
      <c r="C575" s="505" t="s">
        <v>4815</v>
      </c>
      <c r="D575" s="482" t="s">
        <v>28</v>
      </c>
      <c r="E575" s="30" t="s">
        <v>4574</v>
      </c>
      <c r="F575" s="30" t="s">
        <v>4607</v>
      </c>
      <c r="G575" s="482">
        <v>5.1660000000000004</v>
      </c>
      <c r="H575" s="19">
        <f t="shared" si="17"/>
        <v>1390.04</v>
      </c>
      <c r="I575" s="294"/>
      <c r="J575" s="19">
        <f t="shared" si="18"/>
        <v>269.04000000000002</v>
      </c>
      <c r="K575" s="307">
        <f t="shared" si="19"/>
        <v>287.87280000000004</v>
      </c>
      <c r="L575" s="19"/>
      <c r="M575" s="19"/>
      <c r="N575" s="19"/>
    </row>
    <row r="576" spans="1:14">
      <c r="A576" s="19" t="s">
        <v>7526</v>
      </c>
      <c r="B576" s="30" t="s">
        <v>4816</v>
      </c>
      <c r="C576" s="506"/>
      <c r="D576" s="502"/>
      <c r="E576" s="30" t="s">
        <v>4817</v>
      </c>
      <c r="F576" s="30" t="s">
        <v>1579</v>
      </c>
      <c r="G576" s="502"/>
      <c r="H576" s="19">
        <f t="shared" si="17"/>
        <v>1493.88</v>
      </c>
      <c r="I576" s="294" t="s">
        <v>4783</v>
      </c>
      <c r="J576" s="19">
        <f t="shared" si="18"/>
        <v>289.10000000000002</v>
      </c>
      <c r="K576" s="307">
        <f t="shared" si="19"/>
        <v>309.33700000000005</v>
      </c>
      <c r="L576" s="19"/>
      <c r="M576" s="19"/>
      <c r="N576" s="19"/>
    </row>
    <row r="577" spans="1:14">
      <c r="A577" s="19" t="s">
        <v>7526</v>
      </c>
      <c r="B577" s="30" t="s">
        <v>4818</v>
      </c>
      <c r="C577" s="296"/>
      <c r="D577" s="30"/>
      <c r="E577" s="30" t="s">
        <v>4819</v>
      </c>
      <c r="F577" s="30" t="s">
        <v>4820</v>
      </c>
      <c r="G577" s="30"/>
      <c r="H577" s="19">
        <f t="shared" si="17"/>
        <v>7074.1</v>
      </c>
      <c r="I577" s="294"/>
      <c r="J577" s="19">
        <f t="shared" si="18"/>
        <v>1368.8</v>
      </c>
      <c r="K577" s="307">
        <f t="shared" si="19"/>
        <v>1464.616</v>
      </c>
      <c r="L577" s="19"/>
      <c r="M577" s="19"/>
      <c r="N577" s="19"/>
    </row>
    <row r="578" spans="1:14">
      <c r="A578" s="19" t="s">
        <v>7526</v>
      </c>
      <c r="B578" s="30" t="s">
        <v>4821</v>
      </c>
      <c r="C578" s="296"/>
      <c r="D578" s="30"/>
      <c r="E578" s="30"/>
      <c r="F578" s="30"/>
      <c r="G578" s="30"/>
      <c r="I578" s="294"/>
      <c r="J578" s="19"/>
      <c r="K578" s="307"/>
      <c r="L578" s="19"/>
      <c r="M578" s="19"/>
      <c r="N578" s="19"/>
    </row>
    <row r="579" spans="1:14">
      <c r="A579" s="19" t="s">
        <v>7526</v>
      </c>
      <c r="B579" s="30" t="s">
        <v>4822</v>
      </c>
      <c r="C579" s="505" t="s">
        <v>4793</v>
      </c>
      <c r="D579" s="482" t="s">
        <v>628</v>
      </c>
      <c r="E579" s="30" t="s">
        <v>4823</v>
      </c>
      <c r="F579" s="30" t="s">
        <v>4607</v>
      </c>
      <c r="G579" s="482">
        <v>3.59</v>
      </c>
      <c r="H579" s="19">
        <f t="shared" si="17"/>
        <v>966.42</v>
      </c>
      <c r="I579" s="294" t="s">
        <v>4783</v>
      </c>
      <c r="J579" s="19">
        <f t="shared" si="18"/>
        <v>269.04000000000002</v>
      </c>
      <c r="K579" s="307">
        <f t="shared" si="19"/>
        <v>287.87280000000004</v>
      </c>
      <c r="L579" s="19"/>
      <c r="M579" s="19"/>
      <c r="N579" s="19"/>
    </row>
    <row r="580" spans="1:14">
      <c r="A580" s="19" t="s">
        <v>7526</v>
      </c>
      <c r="B580" s="30" t="s">
        <v>4824</v>
      </c>
      <c r="C580" s="506"/>
      <c r="D580" s="502"/>
      <c r="E580" s="30" t="s">
        <v>4825</v>
      </c>
      <c r="F580" s="30" t="s">
        <v>3183</v>
      </c>
      <c r="G580" s="502"/>
      <c r="H580" s="19">
        <f t="shared" si="17"/>
        <v>1079.7</v>
      </c>
      <c r="I580" s="294"/>
      <c r="J580" s="19">
        <f t="shared" si="18"/>
        <v>300.89999999999998</v>
      </c>
      <c r="K580" s="307">
        <f t="shared" si="19"/>
        <v>321.96299999999997</v>
      </c>
      <c r="L580" s="19"/>
      <c r="M580" s="19"/>
      <c r="N580" s="19"/>
    </row>
    <row r="581" spans="1:14">
      <c r="A581" s="19" t="s">
        <v>7526</v>
      </c>
      <c r="B581" s="30" t="s">
        <v>4826</v>
      </c>
      <c r="C581" s="296"/>
      <c r="D581" s="30"/>
      <c r="E581" s="30"/>
      <c r="F581" s="30"/>
      <c r="G581" s="30"/>
      <c r="I581" s="294"/>
      <c r="J581" s="19"/>
      <c r="K581" s="307"/>
      <c r="L581" s="19"/>
      <c r="M581" s="19"/>
      <c r="N581" s="19"/>
    </row>
    <row r="582" spans="1:14">
      <c r="A582" s="19" t="s">
        <v>7526</v>
      </c>
      <c r="B582" s="30" t="s">
        <v>4827</v>
      </c>
      <c r="C582" s="505" t="s">
        <v>531</v>
      </c>
      <c r="D582" s="482" t="s">
        <v>39</v>
      </c>
      <c r="E582" s="30" t="s">
        <v>4828</v>
      </c>
      <c r="F582" s="30" t="s">
        <v>3609</v>
      </c>
      <c r="G582" s="482">
        <v>2.9060000000000001</v>
      </c>
      <c r="H582" s="19">
        <f t="shared" si="17"/>
        <v>678.5</v>
      </c>
      <c r="I582" s="294"/>
      <c r="J582" s="19">
        <f t="shared" si="18"/>
        <v>233.64</v>
      </c>
      <c r="K582" s="307">
        <f t="shared" si="19"/>
        <v>249.9948</v>
      </c>
      <c r="L582" s="19"/>
      <c r="M582" s="19"/>
      <c r="N582" s="19"/>
    </row>
    <row r="583" spans="1:14">
      <c r="A583" s="19" t="s">
        <v>7526</v>
      </c>
      <c r="B583" s="30" t="s">
        <v>4829</v>
      </c>
      <c r="C583" s="503"/>
      <c r="D583" s="478"/>
      <c r="E583" s="482" t="s">
        <v>4830</v>
      </c>
      <c r="F583" s="482" t="s">
        <v>602</v>
      </c>
      <c r="G583" s="478"/>
      <c r="H583" s="478">
        <f t="shared" si="17"/>
        <v>749.3</v>
      </c>
      <c r="I583" s="294" t="s">
        <v>4783</v>
      </c>
      <c r="J583" s="503">
        <f t="shared" si="18"/>
        <v>257.24</v>
      </c>
      <c r="K583" s="504">
        <f t="shared" si="19"/>
        <v>275.24680000000001</v>
      </c>
      <c r="L583" s="19"/>
      <c r="M583" s="19"/>
      <c r="N583" s="19"/>
    </row>
    <row r="584" spans="1:14">
      <c r="A584" s="19" t="s">
        <v>7526</v>
      </c>
      <c r="B584" s="30" t="s">
        <v>4831</v>
      </c>
      <c r="C584" s="506"/>
      <c r="D584" s="502"/>
      <c r="E584" s="502"/>
      <c r="F584" s="502"/>
      <c r="G584" s="502"/>
      <c r="H584" s="478"/>
      <c r="I584" s="294"/>
      <c r="J584" s="503"/>
      <c r="K584" s="504"/>
      <c r="L584" s="19"/>
      <c r="M584" s="19"/>
      <c r="N584" s="19"/>
    </row>
    <row r="585" spans="1:14">
      <c r="A585" s="19" t="s">
        <v>7526</v>
      </c>
      <c r="B585" s="30" t="s">
        <v>4832</v>
      </c>
      <c r="C585" s="296"/>
      <c r="D585" s="30"/>
      <c r="E585" s="30"/>
      <c r="F585" s="30"/>
      <c r="G585" s="30"/>
      <c r="I585" s="294"/>
      <c r="J585" s="19"/>
      <c r="K585" s="307"/>
      <c r="L585" s="19"/>
      <c r="M585" s="19"/>
      <c r="N585" s="19"/>
    </row>
    <row r="586" spans="1:14">
      <c r="A586" s="19" t="s">
        <v>7526</v>
      </c>
      <c r="B586" s="30" t="s">
        <v>4833</v>
      </c>
      <c r="C586" s="505" t="s">
        <v>4834</v>
      </c>
      <c r="D586" s="482" t="s">
        <v>39</v>
      </c>
      <c r="E586" s="30" t="s">
        <v>720</v>
      </c>
      <c r="F586" s="30" t="s">
        <v>582</v>
      </c>
      <c r="G586" s="482">
        <v>3.1219999999999999</v>
      </c>
      <c r="H586" s="19">
        <f t="shared" si="17"/>
        <v>767</v>
      </c>
      <c r="I586" s="294"/>
      <c r="J586" s="19">
        <f t="shared" si="18"/>
        <v>245.44</v>
      </c>
      <c r="K586" s="307">
        <f t="shared" si="19"/>
        <v>262.62079999999997</v>
      </c>
      <c r="L586" s="19"/>
      <c r="M586" s="19"/>
      <c r="N586" s="19"/>
    </row>
    <row r="587" spans="1:14">
      <c r="A587" s="19" t="s">
        <v>7526</v>
      </c>
      <c r="B587" s="30" t="s">
        <v>4835</v>
      </c>
      <c r="C587" s="506"/>
      <c r="D587" s="502"/>
      <c r="E587" s="30" t="s">
        <v>4836</v>
      </c>
      <c r="F587" s="30" t="s">
        <v>4607</v>
      </c>
      <c r="G587" s="502"/>
      <c r="H587" s="19">
        <f t="shared" si="17"/>
        <v>840.16</v>
      </c>
      <c r="I587" s="294" t="s">
        <v>4783</v>
      </c>
      <c r="J587" s="19">
        <f t="shared" si="18"/>
        <v>269.04000000000002</v>
      </c>
      <c r="K587" s="307">
        <f t="shared" si="19"/>
        <v>287.87280000000004</v>
      </c>
      <c r="L587" s="19"/>
      <c r="M587" s="19"/>
      <c r="N587" s="19"/>
    </row>
    <row r="588" spans="1:14" s="12" customFormat="1" ht="29.25" customHeight="1">
      <c r="A588" s="34" t="s">
        <v>3262</v>
      </c>
      <c r="B588" s="34" t="s">
        <v>3263</v>
      </c>
      <c r="C588" s="34" t="s">
        <v>1238</v>
      </c>
      <c r="D588" s="34" t="s">
        <v>3265</v>
      </c>
      <c r="E588" s="308" t="s">
        <v>3266</v>
      </c>
      <c r="F588" s="308" t="s">
        <v>3267</v>
      </c>
      <c r="G588" s="308" t="s">
        <v>3268</v>
      </c>
      <c r="H588" s="34" t="s">
        <v>3264</v>
      </c>
      <c r="I588" s="34" t="s">
        <v>7534</v>
      </c>
      <c r="J588" s="34" t="s">
        <v>7535</v>
      </c>
      <c r="K588" s="34"/>
      <c r="L588" s="34"/>
      <c r="M588" s="34"/>
      <c r="N588" s="34"/>
    </row>
    <row r="589" spans="1:14">
      <c r="A589" s="30" t="s">
        <v>3262</v>
      </c>
      <c r="B589" s="19" t="s">
        <v>3269</v>
      </c>
      <c r="C589" s="19" t="s">
        <v>3271</v>
      </c>
      <c r="D589" s="19" t="s">
        <v>193</v>
      </c>
      <c r="E589" s="19" t="s">
        <v>3272</v>
      </c>
      <c r="F589" s="19" t="s">
        <v>2204</v>
      </c>
      <c r="G589" s="19" t="s">
        <v>3273</v>
      </c>
      <c r="H589" s="19" t="s">
        <v>3270</v>
      </c>
      <c r="I589" s="19">
        <f>F589*7%+F589</f>
        <v>139.1</v>
      </c>
      <c r="J589" s="19">
        <f>G589*7%+G589</f>
        <v>3060.2</v>
      </c>
      <c r="K589" s="19"/>
      <c r="L589" s="19"/>
      <c r="M589" s="19"/>
      <c r="N589" s="19"/>
    </row>
    <row r="590" spans="1:14">
      <c r="A590" s="30" t="s">
        <v>3262</v>
      </c>
      <c r="B590" s="19" t="s">
        <v>3274</v>
      </c>
      <c r="C590" s="19" t="s">
        <v>3271</v>
      </c>
      <c r="D590" s="19" t="s">
        <v>193</v>
      </c>
      <c r="E590" s="19" t="s">
        <v>3272</v>
      </c>
      <c r="F590" s="19" t="s">
        <v>2204</v>
      </c>
      <c r="G590" s="19" t="s">
        <v>3273</v>
      </c>
      <c r="H590" s="19" t="s">
        <v>3270</v>
      </c>
      <c r="I590" s="19">
        <f t="shared" ref="I590:I653" si="20">F590*7%+F590</f>
        <v>139.1</v>
      </c>
      <c r="J590" s="19">
        <f t="shared" ref="J590:J653" si="21">G590*7%+G590</f>
        <v>3060.2</v>
      </c>
      <c r="K590" s="19"/>
      <c r="L590" s="19"/>
      <c r="M590" s="19"/>
      <c r="N590" s="19"/>
    </row>
    <row r="591" spans="1:14">
      <c r="A591" s="30" t="s">
        <v>3262</v>
      </c>
      <c r="B591" s="19" t="s">
        <v>3275</v>
      </c>
      <c r="C591" s="19" t="s">
        <v>3271</v>
      </c>
      <c r="D591" s="19" t="s">
        <v>193</v>
      </c>
      <c r="E591" s="19" t="s">
        <v>3272</v>
      </c>
      <c r="F591" s="19" t="s">
        <v>2204</v>
      </c>
      <c r="G591" s="19" t="s">
        <v>3273</v>
      </c>
      <c r="H591" s="19" t="s">
        <v>3270</v>
      </c>
      <c r="I591" s="19">
        <f t="shared" si="20"/>
        <v>139.1</v>
      </c>
      <c r="J591" s="19">
        <f t="shared" si="21"/>
        <v>3060.2</v>
      </c>
      <c r="K591" s="19"/>
      <c r="L591" s="19"/>
      <c r="M591" s="19"/>
      <c r="N591" s="19"/>
    </row>
    <row r="592" spans="1:14">
      <c r="A592" s="30" t="s">
        <v>3262</v>
      </c>
      <c r="B592" s="19" t="s">
        <v>3276</v>
      </c>
      <c r="C592" s="19" t="s">
        <v>3271</v>
      </c>
      <c r="D592" s="19" t="s">
        <v>193</v>
      </c>
      <c r="E592" s="19" t="s">
        <v>3272</v>
      </c>
      <c r="F592" s="19" t="s">
        <v>2204</v>
      </c>
      <c r="G592" s="19" t="s">
        <v>3273</v>
      </c>
      <c r="H592" s="19" t="s">
        <v>3270</v>
      </c>
      <c r="I592" s="19">
        <f t="shared" si="20"/>
        <v>139.1</v>
      </c>
      <c r="J592" s="19">
        <f t="shared" si="21"/>
        <v>3060.2</v>
      </c>
      <c r="K592" s="19"/>
      <c r="L592" s="19"/>
      <c r="M592" s="19"/>
      <c r="N592" s="19"/>
    </row>
    <row r="593" spans="1:14">
      <c r="A593" s="30" t="s">
        <v>3262</v>
      </c>
      <c r="B593" s="19" t="s">
        <v>3277</v>
      </c>
      <c r="C593" s="19" t="s">
        <v>3271</v>
      </c>
      <c r="D593" s="19" t="s">
        <v>193</v>
      </c>
      <c r="E593" s="19" t="s">
        <v>3272</v>
      </c>
      <c r="F593" s="19" t="s">
        <v>2204</v>
      </c>
      <c r="G593" s="19" t="s">
        <v>3273</v>
      </c>
      <c r="H593" s="19" t="s">
        <v>3270</v>
      </c>
      <c r="I593" s="19">
        <f t="shared" si="20"/>
        <v>139.1</v>
      </c>
      <c r="J593" s="19">
        <f t="shared" si="21"/>
        <v>3060.2</v>
      </c>
      <c r="K593" s="19"/>
      <c r="L593" s="19"/>
      <c r="M593" s="19"/>
      <c r="N593" s="19"/>
    </row>
    <row r="594" spans="1:14">
      <c r="A594" s="30" t="s">
        <v>3262</v>
      </c>
      <c r="B594" s="19" t="s">
        <v>3278</v>
      </c>
      <c r="C594" s="19" t="s">
        <v>3271</v>
      </c>
      <c r="D594" s="19" t="s">
        <v>193</v>
      </c>
      <c r="E594" s="19" t="s">
        <v>3272</v>
      </c>
      <c r="F594" s="19" t="s">
        <v>2033</v>
      </c>
      <c r="G594" s="19" t="s">
        <v>1495</v>
      </c>
      <c r="H594" s="19" t="s">
        <v>3270</v>
      </c>
      <c r="I594" s="19">
        <f t="shared" si="20"/>
        <v>171.2</v>
      </c>
      <c r="J594" s="19">
        <f t="shared" si="21"/>
        <v>3766.4</v>
      </c>
      <c r="K594" s="19"/>
      <c r="L594" s="19"/>
      <c r="M594" s="19"/>
      <c r="N594" s="19"/>
    </row>
    <row r="595" spans="1:14">
      <c r="A595" s="30" t="s">
        <v>3262</v>
      </c>
      <c r="B595" s="19" t="s">
        <v>3279</v>
      </c>
      <c r="C595" s="19" t="s">
        <v>3271</v>
      </c>
      <c r="D595" s="19" t="s">
        <v>261</v>
      </c>
      <c r="E595" s="19" t="s">
        <v>302</v>
      </c>
      <c r="F595" s="19" t="s">
        <v>1951</v>
      </c>
      <c r="G595" s="19" t="s">
        <v>3280</v>
      </c>
      <c r="H595" s="19" t="s">
        <v>3270</v>
      </c>
      <c r="I595" s="19">
        <f t="shared" si="20"/>
        <v>856</v>
      </c>
      <c r="J595" s="19">
        <f t="shared" si="21"/>
        <v>17120</v>
      </c>
      <c r="K595" s="19"/>
      <c r="L595" s="19"/>
      <c r="M595" s="19"/>
      <c r="N595" s="19"/>
    </row>
    <row r="596" spans="1:14">
      <c r="A596" s="30" t="s">
        <v>3262</v>
      </c>
      <c r="B596" s="19" t="s">
        <v>3281</v>
      </c>
      <c r="C596" s="19" t="s">
        <v>3282</v>
      </c>
      <c r="D596" s="19" t="s">
        <v>1873</v>
      </c>
      <c r="E596" s="19" t="s">
        <v>3272</v>
      </c>
      <c r="F596" s="19" t="s">
        <v>232</v>
      </c>
      <c r="G596" s="19" t="s">
        <v>3283</v>
      </c>
      <c r="H596" s="19" t="s">
        <v>3270</v>
      </c>
      <c r="I596" s="19">
        <f t="shared" si="20"/>
        <v>75.97</v>
      </c>
      <c r="J596" s="19">
        <f t="shared" si="21"/>
        <v>1899.25</v>
      </c>
      <c r="K596" s="19"/>
      <c r="L596" s="19"/>
      <c r="M596" s="19"/>
      <c r="N596" s="19"/>
    </row>
    <row r="597" spans="1:14">
      <c r="A597" s="30" t="s">
        <v>3262</v>
      </c>
      <c r="B597" s="19" t="s">
        <v>17</v>
      </c>
      <c r="C597" s="19" t="s">
        <v>17</v>
      </c>
      <c r="D597" s="19" t="s">
        <v>17</v>
      </c>
      <c r="E597" s="19" t="s">
        <v>17</v>
      </c>
      <c r="F597" s="19" t="s">
        <v>177</v>
      </c>
      <c r="G597" s="19" t="s">
        <v>1119</v>
      </c>
      <c r="H597" s="19" t="s">
        <v>17</v>
      </c>
      <c r="I597" s="19">
        <f t="shared" si="20"/>
        <v>53.5</v>
      </c>
      <c r="J597" s="19">
        <f t="shared" si="21"/>
        <v>1337.5</v>
      </c>
      <c r="K597" s="19"/>
      <c r="L597" s="19"/>
      <c r="M597" s="19"/>
      <c r="N597" s="19"/>
    </row>
    <row r="598" spans="1:14">
      <c r="A598" s="30" t="s">
        <v>3262</v>
      </c>
      <c r="B598" s="19" t="s">
        <v>3284</v>
      </c>
      <c r="C598" s="19" t="s">
        <v>3282</v>
      </c>
      <c r="D598" s="19" t="s">
        <v>1873</v>
      </c>
      <c r="E598" s="19" t="s">
        <v>3272</v>
      </c>
      <c r="F598" s="19" t="s">
        <v>232</v>
      </c>
      <c r="G598" s="19" t="s">
        <v>3283</v>
      </c>
      <c r="H598" s="19" t="s">
        <v>3270</v>
      </c>
      <c r="I598" s="19">
        <f t="shared" si="20"/>
        <v>75.97</v>
      </c>
      <c r="J598" s="19">
        <f t="shared" si="21"/>
        <v>1899.25</v>
      </c>
      <c r="K598" s="19"/>
      <c r="L598" s="19"/>
      <c r="M598" s="19"/>
      <c r="N598" s="19"/>
    </row>
    <row r="599" spans="1:14">
      <c r="A599" s="30" t="s">
        <v>3262</v>
      </c>
      <c r="B599" s="19" t="s">
        <v>17</v>
      </c>
      <c r="C599" s="19" t="s">
        <v>17</v>
      </c>
      <c r="D599" s="19" t="s">
        <v>17</v>
      </c>
      <c r="E599" s="19" t="s">
        <v>17</v>
      </c>
      <c r="F599" s="19" t="s">
        <v>177</v>
      </c>
      <c r="G599" s="19" t="s">
        <v>1119</v>
      </c>
      <c r="H599" s="19" t="s">
        <v>17</v>
      </c>
      <c r="I599" s="19">
        <f t="shared" si="20"/>
        <v>53.5</v>
      </c>
      <c r="J599" s="19">
        <f t="shared" si="21"/>
        <v>1337.5</v>
      </c>
      <c r="K599" s="19"/>
      <c r="L599" s="19"/>
      <c r="M599" s="19"/>
      <c r="N599" s="19"/>
    </row>
    <row r="600" spans="1:14">
      <c r="A600" s="30" t="s">
        <v>3262</v>
      </c>
      <c r="B600" s="19" t="s">
        <v>3285</v>
      </c>
      <c r="C600" s="19" t="s">
        <v>3282</v>
      </c>
      <c r="D600" s="19" t="s">
        <v>1873</v>
      </c>
      <c r="E600" s="19" t="s">
        <v>3272</v>
      </c>
      <c r="F600" s="19" t="s">
        <v>220</v>
      </c>
      <c r="G600" s="19" t="s">
        <v>3286</v>
      </c>
      <c r="H600" s="19" t="s">
        <v>3270</v>
      </c>
      <c r="I600" s="19">
        <f t="shared" si="20"/>
        <v>105.93</v>
      </c>
      <c r="J600" s="19">
        <f t="shared" si="21"/>
        <v>2648.25</v>
      </c>
      <c r="K600" s="19"/>
      <c r="L600" s="19"/>
      <c r="M600" s="19"/>
      <c r="N600" s="19"/>
    </row>
    <row r="601" spans="1:14">
      <c r="A601" s="30" t="s">
        <v>3262</v>
      </c>
      <c r="B601" s="19" t="s">
        <v>17</v>
      </c>
      <c r="C601" s="19" t="s">
        <v>17</v>
      </c>
      <c r="D601" s="19" t="s">
        <v>17</v>
      </c>
      <c r="E601" s="19" t="s">
        <v>17</v>
      </c>
      <c r="F601" s="19" t="s">
        <v>171</v>
      </c>
      <c r="G601" s="19" t="s">
        <v>3287</v>
      </c>
      <c r="H601" s="19" t="s">
        <v>17</v>
      </c>
      <c r="I601" s="19">
        <f t="shared" si="20"/>
        <v>74.900000000000006</v>
      </c>
      <c r="J601" s="19">
        <f t="shared" si="21"/>
        <v>1872.5</v>
      </c>
      <c r="K601" s="19"/>
      <c r="L601" s="19"/>
      <c r="M601" s="19"/>
      <c r="N601" s="19"/>
    </row>
    <row r="602" spans="1:14">
      <c r="A602" s="30" t="s">
        <v>3262</v>
      </c>
      <c r="B602" s="19" t="s">
        <v>3288</v>
      </c>
      <c r="C602" s="19" t="s">
        <v>3289</v>
      </c>
      <c r="D602" s="19" t="s">
        <v>1873</v>
      </c>
      <c r="E602" s="19" t="s">
        <v>3272</v>
      </c>
      <c r="F602" s="19" t="s">
        <v>220</v>
      </c>
      <c r="G602" s="19" t="s">
        <v>3286</v>
      </c>
      <c r="H602" s="19" t="s">
        <v>3270</v>
      </c>
      <c r="I602" s="19">
        <f t="shared" si="20"/>
        <v>105.93</v>
      </c>
      <c r="J602" s="19">
        <f t="shared" si="21"/>
        <v>2648.25</v>
      </c>
      <c r="K602" s="19"/>
      <c r="L602" s="19"/>
      <c r="M602" s="19"/>
      <c r="N602" s="19"/>
    </row>
    <row r="603" spans="1:14">
      <c r="A603" s="30" t="s">
        <v>3262</v>
      </c>
      <c r="B603" s="19" t="s">
        <v>17</v>
      </c>
      <c r="C603" s="19" t="s">
        <v>17</v>
      </c>
      <c r="D603" s="19" t="s">
        <v>17</v>
      </c>
      <c r="E603" s="19" t="s">
        <v>17</v>
      </c>
      <c r="F603" s="19" t="s">
        <v>171</v>
      </c>
      <c r="G603" s="19" t="s">
        <v>3287</v>
      </c>
      <c r="H603" s="19" t="s">
        <v>17</v>
      </c>
      <c r="I603" s="19">
        <f t="shared" si="20"/>
        <v>74.900000000000006</v>
      </c>
      <c r="J603" s="19">
        <f t="shared" si="21"/>
        <v>1872.5</v>
      </c>
      <c r="K603" s="19"/>
      <c r="L603" s="19"/>
      <c r="M603" s="19"/>
      <c r="N603" s="19"/>
    </row>
    <row r="604" spans="1:14">
      <c r="A604" s="30" t="s">
        <v>3262</v>
      </c>
      <c r="B604" s="19" t="s">
        <v>3290</v>
      </c>
      <c r="C604" s="19" t="s">
        <v>3291</v>
      </c>
      <c r="D604" s="19" t="s">
        <v>217</v>
      </c>
      <c r="E604" s="19" t="s">
        <v>3272</v>
      </c>
      <c r="F604" s="19" t="s">
        <v>1283</v>
      </c>
      <c r="G604" s="19" t="s">
        <v>3273</v>
      </c>
      <c r="H604" s="19" t="s">
        <v>3270</v>
      </c>
      <c r="I604" s="19">
        <f t="shared" si="20"/>
        <v>69.55</v>
      </c>
      <c r="J604" s="19">
        <f t="shared" si="21"/>
        <v>3060.2</v>
      </c>
      <c r="K604" s="19"/>
      <c r="L604" s="19"/>
      <c r="M604" s="19"/>
      <c r="N604" s="19"/>
    </row>
    <row r="605" spans="1:14">
      <c r="A605" s="30" t="s">
        <v>3262</v>
      </c>
      <c r="B605" s="19" t="s">
        <v>3292</v>
      </c>
      <c r="C605" s="19" t="s">
        <v>3291</v>
      </c>
      <c r="D605" s="19" t="s">
        <v>217</v>
      </c>
      <c r="E605" s="19" t="s">
        <v>3272</v>
      </c>
      <c r="F605" s="19" t="s">
        <v>1283</v>
      </c>
      <c r="G605" s="19" t="s">
        <v>3273</v>
      </c>
      <c r="H605" s="19" t="s">
        <v>3270</v>
      </c>
      <c r="I605" s="19">
        <f t="shared" si="20"/>
        <v>69.55</v>
      </c>
      <c r="J605" s="19">
        <f t="shared" si="21"/>
        <v>3060.2</v>
      </c>
      <c r="K605" s="19"/>
      <c r="L605" s="19"/>
      <c r="M605" s="19"/>
      <c r="N605" s="19"/>
    </row>
    <row r="606" spans="1:14">
      <c r="A606" s="30" t="s">
        <v>3262</v>
      </c>
      <c r="B606" s="19" t="s">
        <v>3293</v>
      </c>
      <c r="C606" s="19" t="s">
        <v>3291</v>
      </c>
      <c r="D606" s="19" t="s">
        <v>217</v>
      </c>
      <c r="E606" s="19" t="s">
        <v>3272</v>
      </c>
      <c r="F606" s="19" t="s">
        <v>1283</v>
      </c>
      <c r="G606" s="19" t="s">
        <v>3273</v>
      </c>
      <c r="H606" s="19" t="s">
        <v>3270</v>
      </c>
      <c r="I606" s="19">
        <f t="shared" si="20"/>
        <v>69.55</v>
      </c>
      <c r="J606" s="19">
        <f t="shared" si="21"/>
        <v>3060.2</v>
      </c>
      <c r="K606" s="19"/>
      <c r="L606" s="19"/>
      <c r="M606" s="19"/>
      <c r="N606" s="19"/>
    </row>
    <row r="607" spans="1:14">
      <c r="A607" s="30" t="s">
        <v>3262</v>
      </c>
      <c r="B607" s="19" t="s">
        <v>3294</v>
      </c>
      <c r="C607" s="19" t="s">
        <v>3291</v>
      </c>
      <c r="D607" s="19" t="s">
        <v>217</v>
      </c>
      <c r="E607" s="19" t="s">
        <v>3272</v>
      </c>
      <c r="F607" s="19" t="s">
        <v>1283</v>
      </c>
      <c r="G607" s="19" t="s">
        <v>3273</v>
      </c>
      <c r="H607" s="19" t="s">
        <v>3270</v>
      </c>
      <c r="I607" s="19">
        <f t="shared" si="20"/>
        <v>69.55</v>
      </c>
      <c r="J607" s="19">
        <f t="shared" si="21"/>
        <v>3060.2</v>
      </c>
      <c r="K607" s="19"/>
      <c r="L607" s="19"/>
      <c r="M607" s="19"/>
      <c r="N607" s="19"/>
    </row>
    <row r="608" spans="1:14">
      <c r="A608" s="30" t="s">
        <v>3262</v>
      </c>
      <c r="B608" s="19" t="s">
        <v>3295</v>
      </c>
      <c r="C608" s="19" t="s">
        <v>3291</v>
      </c>
      <c r="D608" s="19" t="s">
        <v>217</v>
      </c>
      <c r="E608" s="19" t="s">
        <v>3272</v>
      </c>
      <c r="F608" s="19" t="s">
        <v>1283</v>
      </c>
      <c r="G608" s="19" t="s">
        <v>3273</v>
      </c>
      <c r="H608" s="19" t="s">
        <v>3270</v>
      </c>
      <c r="I608" s="19">
        <f t="shared" si="20"/>
        <v>69.55</v>
      </c>
      <c r="J608" s="19">
        <f t="shared" si="21"/>
        <v>3060.2</v>
      </c>
      <c r="K608" s="19"/>
      <c r="L608" s="19"/>
      <c r="M608" s="19"/>
      <c r="N608" s="19"/>
    </row>
    <row r="609" spans="1:14">
      <c r="A609" s="30" t="s">
        <v>3262</v>
      </c>
      <c r="B609" s="19" t="s">
        <v>3296</v>
      </c>
      <c r="C609" s="19" t="s">
        <v>3291</v>
      </c>
      <c r="D609" s="19" t="s">
        <v>217</v>
      </c>
      <c r="E609" s="19" t="s">
        <v>3272</v>
      </c>
      <c r="F609" s="19" t="s">
        <v>285</v>
      </c>
      <c r="G609" s="19" t="s">
        <v>1846</v>
      </c>
      <c r="H609" s="19" t="s">
        <v>3270</v>
      </c>
      <c r="I609" s="19">
        <f t="shared" si="20"/>
        <v>107</v>
      </c>
      <c r="J609" s="19">
        <f t="shared" si="21"/>
        <v>4708</v>
      </c>
      <c r="K609" s="19"/>
      <c r="L609" s="19"/>
      <c r="M609" s="19"/>
      <c r="N609" s="19"/>
    </row>
    <row r="610" spans="1:14">
      <c r="A610" s="30" t="s">
        <v>3262</v>
      </c>
      <c r="B610" s="30" t="s">
        <v>3297</v>
      </c>
      <c r="C610" s="30" t="s">
        <v>3291</v>
      </c>
      <c r="D610" s="30" t="s">
        <v>217</v>
      </c>
      <c r="E610" s="30" t="s">
        <v>3272</v>
      </c>
      <c r="F610" s="30" t="s">
        <v>316</v>
      </c>
      <c r="G610" s="294" t="s">
        <v>3298</v>
      </c>
      <c r="H610" s="30" t="s">
        <v>3270</v>
      </c>
      <c r="I610" s="19">
        <f t="shared" si="20"/>
        <v>96.3</v>
      </c>
      <c r="J610" s="19">
        <f t="shared" si="21"/>
        <v>4237.2</v>
      </c>
      <c r="K610" s="19"/>
      <c r="L610" s="19"/>
      <c r="M610" s="19"/>
      <c r="N610" s="19"/>
    </row>
    <row r="611" spans="1:14">
      <c r="A611" s="30" t="s">
        <v>3262</v>
      </c>
      <c r="B611" s="30" t="s">
        <v>3299</v>
      </c>
      <c r="C611" s="30" t="s">
        <v>3291</v>
      </c>
      <c r="D611" s="30" t="s">
        <v>217</v>
      </c>
      <c r="E611" s="30" t="s">
        <v>3272</v>
      </c>
      <c r="F611" s="30" t="s">
        <v>153</v>
      </c>
      <c r="G611" s="294" t="s">
        <v>1562</v>
      </c>
      <c r="H611" s="30" t="s">
        <v>3270</v>
      </c>
      <c r="I611" s="19">
        <f t="shared" si="20"/>
        <v>64.2</v>
      </c>
      <c r="J611" s="19">
        <f t="shared" si="21"/>
        <v>2824.8</v>
      </c>
      <c r="K611" s="19"/>
      <c r="L611" s="19"/>
      <c r="M611" s="19"/>
      <c r="N611" s="19"/>
    </row>
    <row r="612" spans="1:14">
      <c r="A612" s="30" t="s">
        <v>3262</v>
      </c>
      <c r="B612" s="30" t="s">
        <v>3300</v>
      </c>
      <c r="C612" s="30" t="s">
        <v>3291</v>
      </c>
      <c r="D612" s="30" t="s">
        <v>217</v>
      </c>
      <c r="E612" s="30" t="s">
        <v>3272</v>
      </c>
      <c r="F612" s="30" t="s">
        <v>155</v>
      </c>
      <c r="G612" s="294" t="s">
        <v>3301</v>
      </c>
      <c r="H612" s="30" t="s">
        <v>3270</v>
      </c>
      <c r="I612" s="19">
        <f t="shared" si="20"/>
        <v>80.25</v>
      </c>
      <c r="J612" s="19">
        <f t="shared" si="21"/>
        <v>3531</v>
      </c>
      <c r="K612" s="19"/>
      <c r="L612" s="19"/>
      <c r="M612" s="19"/>
      <c r="N612" s="19"/>
    </row>
    <row r="613" spans="1:14">
      <c r="A613" s="30" t="s">
        <v>3262</v>
      </c>
      <c r="B613" s="30" t="s">
        <v>3302</v>
      </c>
      <c r="C613" s="30" t="s">
        <v>3291</v>
      </c>
      <c r="D613" s="30" t="s">
        <v>217</v>
      </c>
      <c r="E613" s="30" t="s">
        <v>3272</v>
      </c>
      <c r="F613" s="30" t="s">
        <v>153</v>
      </c>
      <c r="G613" s="294" t="s">
        <v>1562</v>
      </c>
      <c r="H613" s="30" t="s">
        <v>3270</v>
      </c>
      <c r="I613" s="19">
        <f t="shared" si="20"/>
        <v>64.2</v>
      </c>
      <c r="J613" s="19">
        <f t="shared" si="21"/>
        <v>2824.8</v>
      </c>
      <c r="K613" s="19"/>
      <c r="L613" s="19"/>
      <c r="M613" s="19"/>
      <c r="N613" s="19"/>
    </row>
    <row r="614" spans="1:14">
      <c r="A614" s="30" t="s">
        <v>3262</v>
      </c>
      <c r="B614" s="30" t="s">
        <v>3303</v>
      </c>
      <c r="C614" s="30" t="s">
        <v>3291</v>
      </c>
      <c r="D614" s="30" t="s">
        <v>217</v>
      </c>
      <c r="E614" s="30" t="s">
        <v>3272</v>
      </c>
      <c r="F614" s="30" t="s">
        <v>155</v>
      </c>
      <c r="G614" s="294" t="s">
        <v>3301</v>
      </c>
      <c r="H614" s="30" t="s">
        <v>3270</v>
      </c>
      <c r="I614" s="19">
        <f t="shared" si="20"/>
        <v>80.25</v>
      </c>
      <c r="J614" s="19">
        <f t="shared" si="21"/>
        <v>3531</v>
      </c>
      <c r="K614" s="19"/>
      <c r="L614" s="19"/>
      <c r="M614" s="19"/>
      <c r="N614" s="19"/>
    </row>
    <row r="615" spans="1:14">
      <c r="A615" s="30" t="s">
        <v>3262</v>
      </c>
      <c r="B615" s="30" t="s">
        <v>3304</v>
      </c>
      <c r="C615" s="30" t="s">
        <v>3291</v>
      </c>
      <c r="D615" s="30" t="s">
        <v>217</v>
      </c>
      <c r="E615" s="30" t="s">
        <v>3272</v>
      </c>
      <c r="F615" s="30" t="s">
        <v>153</v>
      </c>
      <c r="G615" s="294" t="s">
        <v>1562</v>
      </c>
      <c r="H615" s="30" t="s">
        <v>3270</v>
      </c>
      <c r="I615" s="19">
        <f t="shared" si="20"/>
        <v>64.2</v>
      </c>
      <c r="J615" s="19">
        <f t="shared" si="21"/>
        <v>2824.8</v>
      </c>
      <c r="K615" s="19"/>
      <c r="L615" s="19"/>
      <c r="M615" s="19"/>
      <c r="N615" s="19"/>
    </row>
    <row r="616" spans="1:14">
      <c r="A616" s="30" t="s">
        <v>3262</v>
      </c>
      <c r="B616" s="30" t="s">
        <v>3305</v>
      </c>
      <c r="C616" s="30" t="s">
        <v>3291</v>
      </c>
      <c r="D616" s="30" t="s">
        <v>193</v>
      </c>
      <c r="E616" s="30" t="s">
        <v>2061</v>
      </c>
      <c r="F616" s="30" t="s">
        <v>284</v>
      </c>
      <c r="G616" s="294" t="s">
        <v>1568</v>
      </c>
      <c r="H616" s="30" t="s">
        <v>3270</v>
      </c>
      <c r="I616" s="19">
        <f t="shared" si="20"/>
        <v>90.95</v>
      </c>
      <c r="J616" s="19">
        <f t="shared" si="21"/>
        <v>2000.9</v>
      </c>
      <c r="K616" s="19"/>
      <c r="L616" s="19"/>
      <c r="M616" s="19"/>
      <c r="N616" s="19"/>
    </row>
    <row r="617" spans="1:14">
      <c r="A617" s="30" t="s">
        <v>3262</v>
      </c>
      <c r="B617" s="30" t="s">
        <v>3306</v>
      </c>
      <c r="C617" s="30" t="s">
        <v>3291</v>
      </c>
      <c r="D617" s="30" t="s">
        <v>193</v>
      </c>
      <c r="E617" s="30" t="s">
        <v>2061</v>
      </c>
      <c r="F617" s="30" t="s">
        <v>284</v>
      </c>
      <c r="G617" s="294" t="s">
        <v>1568</v>
      </c>
      <c r="H617" s="30" t="s">
        <v>3270</v>
      </c>
      <c r="I617" s="19">
        <f t="shared" si="20"/>
        <v>90.95</v>
      </c>
      <c r="J617" s="19">
        <f t="shared" si="21"/>
        <v>2000.9</v>
      </c>
      <c r="K617" s="19"/>
      <c r="L617" s="19"/>
      <c r="M617" s="19"/>
      <c r="N617" s="19"/>
    </row>
    <row r="618" spans="1:14">
      <c r="A618" s="30" t="s">
        <v>3262</v>
      </c>
      <c r="B618" s="30" t="s">
        <v>3307</v>
      </c>
      <c r="C618" s="30" t="s">
        <v>3291</v>
      </c>
      <c r="D618" s="30" t="s">
        <v>193</v>
      </c>
      <c r="E618" s="30" t="s">
        <v>2061</v>
      </c>
      <c r="F618" s="30" t="s">
        <v>284</v>
      </c>
      <c r="G618" s="294" t="s">
        <v>1568</v>
      </c>
      <c r="H618" s="30" t="s">
        <v>3270</v>
      </c>
      <c r="I618" s="19">
        <f t="shared" si="20"/>
        <v>90.95</v>
      </c>
      <c r="J618" s="19">
        <f t="shared" si="21"/>
        <v>2000.9</v>
      </c>
      <c r="K618" s="19"/>
      <c r="L618" s="19"/>
      <c r="M618" s="19"/>
      <c r="N618" s="19"/>
    </row>
    <row r="619" spans="1:14">
      <c r="A619" s="30" t="s">
        <v>3262</v>
      </c>
      <c r="B619" s="30" t="s">
        <v>3308</v>
      </c>
      <c r="C619" s="30" t="s">
        <v>3291</v>
      </c>
      <c r="D619" s="30" t="s">
        <v>193</v>
      </c>
      <c r="E619" s="30" t="s">
        <v>2061</v>
      </c>
      <c r="F619" s="30" t="s">
        <v>284</v>
      </c>
      <c r="G619" s="294" t="s">
        <v>1568</v>
      </c>
      <c r="H619" s="30" t="s">
        <v>3270</v>
      </c>
      <c r="I619" s="19">
        <f t="shared" si="20"/>
        <v>90.95</v>
      </c>
      <c r="J619" s="19">
        <f t="shared" si="21"/>
        <v>2000.9</v>
      </c>
      <c r="K619" s="19"/>
      <c r="L619" s="19"/>
      <c r="M619" s="19"/>
      <c r="N619" s="19"/>
    </row>
    <row r="620" spans="1:14">
      <c r="A620" s="30" t="s">
        <v>3262</v>
      </c>
      <c r="B620" s="30" t="s">
        <v>3309</v>
      </c>
      <c r="C620" s="30" t="s">
        <v>3291</v>
      </c>
      <c r="D620" s="30" t="s">
        <v>193</v>
      </c>
      <c r="E620" s="30" t="s">
        <v>2061</v>
      </c>
      <c r="F620" s="30" t="s">
        <v>284</v>
      </c>
      <c r="G620" s="294" t="s">
        <v>1568</v>
      </c>
      <c r="H620" s="30" t="s">
        <v>3270</v>
      </c>
      <c r="I620" s="19">
        <f t="shared" si="20"/>
        <v>90.95</v>
      </c>
      <c r="J620" s="19">
        <f t="shared" si="21"/>
        <v>2000.9</v>
      </c>
      <c r="K620" s="19"/>
      <c r="L620" s="19"/>
      <c r="M620" s="19"/>
      <c r="N620" s="19"/>
    </row>
    <row r="621" spans="1:14">
      <c r="A621" s="30" t="s">
        <v>3262</v>
      </c>
      <c r="B621" s="30" t="s">
        <v>3310</v>
      </c>
      <c r="C621" s="30" t="s">
        <v>3291</v>
      </c>
      <c r="D621" s="30" t="s">
        <v>193</v>
      </c>
      <c r="E621" s="30" t="s">
        <v>2061</v>
      </c>
      <c r="F621" s="30" t="s">
        <v>284</v>
      </c>
      <c r="G621" s="294" t="s">
        <v>1568</v>
      </c>
      <c r="H621" s="30" t="s">
        <v>3270</v>
      </c>
      <c r="I621" s="19">
        <f t="shared" si="20"/>
        <v>90.95</v>
      </c>
      <c r="J621" s="19">
        <f t="shared" si="21"/>
        <v>2000.9</v>
      </c>
      <c r="K621" s="19"/>
      <c r="L621" s="19"/>
      <c r="M621" s="19"/>
      <c r="N621" s="19"/>
    </row>
    <row r="622" spans="1:14">
      <c r="A622" s="30" t="s">
        <v>3262</v>
      </c>
      <c r="B622" s="30" t="s">
        <v>3311</v>
      </c>
      <c r="C622" s="30" t="s">
        <v>3291</v>
      </c>
      <c r="D622" s="30" t="s">
        <v>193</v>
      </c>
      <c r="E622" s="30" t="s">
        <v>2061</v>
      </c>
      <c r="F622" s="30" t="s">
        <v>1890</v>
      </c>
      <c r="G622" s="294" t="s">
        <v>3312</v>
      </c>
      <c r="H622" s="30" t="s">
        <v>3270</v>
      </c>
      <c r="I622" s="19">
        <f t="shared" si="20"/>
        <v>117.7</v>
      </c>
      <c r="J622" s="19">
        <f t="shared" si="21"/>
        <v>2589.4</v>
      </c>
      <c r="K622" s="19"/>
      <c r="L622" s="19"/>
      <c r="M622" s="19"/>
      <c r="N622" s="19"/>
    </row>
    <row r="623" spans="1:14">
      <c r="A623" s="30" t="s">
        <v>3262</v>
      </c>
      <c r="B623" s="30" t="s">
        <v>3313</v>
      </c>
      <c r="C623" s="30" t="s">
        <v>3291</v>
      </c>
      <c r="D623" s="30" t="s">
        <v>193</v>
      </c>
      <c r="E623" s="30" t="s">
        <v>2061</v>
      </c>
      <c r="F623" s="30" t="s">
        <v>1890</v>
      </c>
      <c r="G623" s="294" t="s">
        <v>3312</v>
      </c>
      <c r="H623" s="30" t="s">
        <v>3270</v>
      </c>
      <c r="I623" s="19">
        <f t="shared" si="20"/>
        <v>117.7</v>
      </c>
      <c r="J623" s="19">
        <f t="shared" si="21"/>
        <v>2589.4</v>
      </c>
      <c r="K623" s="19"/>
      <c r="L623" s="19"/>
      <c r="M623" s="19"/>
      <c r="N623" s="19"/>
    </row>
    <row r="624" spans="1:14">
      <c r="A624" s="30" t="s">
        <v>3262</v>
      </c>
      <c r="B624" s="30" t="s">
        <v>3314</v>
      </c>
      <c r="C624" s="30" t="s">
        <v>3291</v>
      </c>
      <c r="D624" s="30" t="s">
        <v>193</v>
      </c>
      <c r="E624" s="30" t="s">
        <v>2061</v>
      </c>
      <c r="F624" s="30" t="s">
        <v>1890</v>
      </c>
      <c r="G624" s="294" t="s">
        <v>3312</v>
      </c>
      <c r="H624" s="30" t="s">
        <v>3270</v>
      </c>
      <c r="I624" s="19">
        <f t="shared" si="20"/>
        <v>117.7</v>
      </c>
      <c r="J624" s="19">
        <f t="shared" si="21"/>
        <v>2589.4</v>
      </c>
      <c r="K624" s="19"/>
      <c r="L624" s="19"/>
      <c r="M624" s="19"/>
      <c r="N624" s="19"/>
    </row>
    <row r="625" spans="1:14">
      <c r="A625" s="30" t="s">
        <v>3262</v>
      </c>
      <c r="B625" s="30" t="s">
        <v>3315</v>
      </c>
      <c r="C625" s="30" t="s">
        <v>3291</v>
      </c>
      <c r="D625" s="30" t="s">
        <v>193</v>
      </c>
      <c r="E625" s="30" t="s">
        <v>2061</v>
      </c>
      <c r="F625" s="30" t="s">
        <v>3316</v>
      </c>
      <c r="G625" s="294" t="s">
        <v>3317</v>
      </c>
      <c r="H625" s="30" t="s">
        <v>3270</v>
      </c>
      <c r="I625" s="19">
        <f t="shared" si="20"/>
        <v>345.61</v>
      </c>
      <c r="J625" s="19">
        <f t="shared" si="21"/>
        <v>7603.42</v>
      </c>
      <c r="K625" s="19"/>
      <c r="L625" s="19"/>
      <c r="M625" s="19"/>
      <c r="N625" s="19"/>
    </row>
    <row r="626" spans="1:14">
      <c r="A626" s="30" t="s">
        <v>3262</v>
      </c>
      <c r="B626" s="30" t="s">
        <v>3318</v>
      </c>
      <c r="C626" s="30" t="s">
        <v>3320</v>
      </c>
      <c r="D626" s="30" t="s">
        <v>302</v>
      </c>
      <c r="E626" s="30" t="s">
        <v>3321</v>
      </c>
      <c r="F626" s="30" t="s">
        <v>3322</v>
      </c>
      <c r="G626" s="294" t="s">
        <v>3323</v>
      </c>
      <c r="H626" s="30" t="s">
        <v>3319</v>
      </c>
      <c r="I626" s="19">
        <f t="shared" si="20"/>
        <v>355.24</v>
      </c>
      <c r="J626" s="19">
        <f t="shared" si="21"/>
        <v>3552.4</v>
      </c>
      <c r="K626" s="19"/>
      <c r="L626" s="19"/>
      <c r="M626" s="19"/>
      <c r="N626" s="19"/>
    </row>
    <row r="627" spans="1:14">
      <c r="A627" s="30" t="s">
        <v>3262</v>
      </c>
      <c r="B627" s="30" t="s">
        <v>17</v>
      </c>
      <c r="C627" s="30" t="s">
        <v>17</v>
      </c>
      <c r="D627" s="30" t="s">
        <v>17</v>
      </c>
      <c r="E627" s="30" t="s">
        <v>17</v>
      </c>
      <c r="F627" s="30" t="s">
        <v>3114</v>
      </c>
      <c r="G627" s="294" t="s">
        <v>1352</v>
      </c>
      <c r="H627" s="30" t="s">
        <v>17</v>
      </c>
      <c r="I627" s="19">
        <f t="shared" si="20"/>
        <v>267.5</v>
      </c>
      <c r="J627" s="19">
        <f t="shared" si="21"/>
        <v>2675</v>
      </c>
      <c r="K627" s="19"/>
      <c r="L627" s="19"/>
      <c r="M627" s="19"/>
      <c r="N627" s="19"/>
    </row>
    <row r="628" spans="1:14">
      <c r="A628" s="30" t="s">
        <v>3262</v>
      </c>
      <c r="B628" s="30" t="s">
        <v>3324</v>
      </c>
      <c r="C628" s="30" t="s">
        <v>3320</v>
      </c>
      <c r="D628" s="30" t="s">
        <v>302</v>
      </c>
      <c r="E628" s="30" t="s">
        <v>3321</v>
      </c>
      <c r="F628" s="30" t="s">
        <v>3322</v>
      </c>
      <c r="G628" s="294" t="s">
        <v>3323</v>
      </c>
      <c r="H628" s="30" t="s">
        <v>3319</v>
      </c>
      <c r="I628" s="19">
        <f t="shared" si="20"/>
        <v>355.24</v>
      </c>
      <c r="J628" s="19">
        <f t="shared" si="21"/>
        <v>3552.4</v>
      </c>
      <c r="K628" s="19"/>
      <c r="L628" s="19"/>
      <c r="M628" s="19"/>
      <c r="N628" s="19"/>
    </row>
    <row r="629" spans="1:14">
      <c r="A629" s="30" t="s">
        <v>3262</v>
      </c>
      <c r="B629" s="30" t="s">
        <v>17</v>
      </c>
      <c r="C629" s="30" t="s">
        <v>17</v>
      </c>
      <c r="D629" s="30" t="s">
        <v>17</v>
      </c>
      <c r="E629" s="30" t="s">
        <v>17</v>
      </c>
      <c r="F629" s="30" t="s">
        <v>3114</v>
      </c>
      <c r="G629" s="294" t="s">
        <v>1352</v>
      </c>
      <c r="H629" s="30" t="s">
        <v>17</v>
      </c>
      <c r="I629" s="19">
        <f t="shared" si="20"/>
        <v>267.5</v>
      </c>
      <c r="J629" s="19">
        <f t="shared" si="21"/>
        <v>2675</v>
      </c>
      <c r="K629" s="19"/>
      <c r="L629" s="19"/>
      <c r="M629" s="19"/>
      <c r="N629" s="19"/>
    </row>
    <row r="630" spans="1:14">
      <c r="A630" s="30" t="s">
        <v>3262</v>
      </c>
      <c r="B630" s="30" t="s">
        <v>3325</v>
      </c>
      <c r="C630" s="30" t="s">
        <v>3320</v>
      </c>
      <c r="D630" s="30" t="s">
        <v>302</v>
      </c>
      <c r="E630" s="30" t="s">
        <v>3321</v>
      </c>
      <c r="F630" s="30" t="s">
        <v>3322</v>
      </c>
      <c r="G630" s="294" t="s">
        <v>3323</v>
      </c>
      <c r="H630" s="30" t="s">
        <v>3319</v>
      </c>
      <c r="I630" s="19">
        <f t="shared" si="20"/>
        <v>355.24</v>
      </c>
      <c r="J630" s="19">
        <f t="shared" si="21"/>
        <v>3552.4</v>
      </c>
      <c r="K630" s="19"/>
      <c r="L630" s="19"/>
      <c r="M630" s="19"/>
      <c r="N630" s="19"/>
    </row>
    <row r="631" spans="1:14">
      <c r="A631" s="30" t="s">
        <v>3262</v>
      </c>
      <c r="B631" s="30" t="s">
        <v>17</v>
      </c>
      <c r="C631" s="30" t="s">
        <v>17</v>
      </c>
      <c r="D631" s="30" t="s">
        <v>17</v>
      </c>
      <c r="E631" s="30" t="s">
        <v>17</v>
      </c>
      <c r="F631" s="30" t="s">
        <v>3114</v>
      </c>
      <c r="G631" s="294" t="s">
        <v>1352</v>
      </c>
      <c r="H631" s="30" t="s">
        <v>17</v>
      </c>
      <c r="I631" s="19">
        <f t="shared" si="20"/>
        <v>267.5</v>
      </c>
      <c r="J631" s="19">
        <f t="shared" si="21"/>
        <v>2675</v>
      </c>
      <c r="K631" s="19"/>
      <c r="L631" s="19"/>
      <c r="M631" s="19"/>
      <c r="N631" s="19"/>
    </row>
    <row r="632" spans="1:14">
      <c r="A632" s="30" t="s">
        <v>3262</v>
      </c>
      <c r="B632" s="30" t="s">
        <v>3326</v>
      </c>
      <c r="C632" s="30" t="s">
        <v>3320</v>
      </c>
      <c r="D632" s="30" t="s">
        <v>302</v>
      </c>
      <c r="E632" s="30" t="s">
        <v>3321</v>
      </c>
      <c r="F632" s="30" t="s">
        <v>3322</v>
      </c>
      <c r="G632" s="294" t="s">
        <v>3323</v>
      </c>
      <c r="H632" s="30" t="s">
        <v>3319</v>
      </c>
      <c r="I632" s="19">
        <f t="shared" si="20"/>
        <v>355.24</v>
      </c>
      <c r="J632" s="19">
        <f t="shared" si="21"/>
        <v>3552.4</v>
      </c>
      <c r="K632" s="19"/>
      <c r="L632" s="19"/>
      <c r="M632" s="19"/>
      <c r="N632" s="19"/>
    </row>
    <row r="633" spans="1:14">
      <c r="A633" s="30" t="s">
        <v>3262</v>
      </c>
      <c r="B633" s="30" t="s">
        <v>17</v>
      </c>
      <c r="C633" s="30" t="s">
        <v>17</v>
      </c>
      <c r="D633" s="30" t="s">
        <v>17</v>
      </c>
      <c r="E633" s="30" t="s">
        <v>17</v>
      </c>
      <c r="F633" s="30" t="s">
        <v>3114</v>
      </c>
      <c r="G633" s="294" t="s">
        <v>1352</v>
      </c>
      <c r="H633" s="30" t="s">
        <v>17</v>
      </c>
      <c r="I633" s="19">
        <f t="shared" si="20"/>
        <v>267.5</v>
      </c>
      <c r="J633" s="19">
        <f t="shared" si="21"/>
        <v>2675</v>
      </c>
      <c r="K633" s="19"/>
      <c r="L633" s="19"/>
      <c r="M633" s="19"/>
      <c r="N633" s="19"/>
    </row>
    <row r="634" spans="1:14">
      <c r="A634" s="30" t="s">
        <v>3262</v>
      </c>
      <c r="B634" s="30" t="s">
        <v>3327</v>
      </c>
      <c r="C634" s="30" t="s">
        <v>3328</v>
      </c>
      <c r="D634" s="30" t="s">
        <v>261</v>
      </c>
      <c r="E634" s="30" t="s">
        <v>3329</v>
      </c>
      <c r="F634" s="30" t="s">
        <v>2025</v>
      </c>
      <c r="G634" s="294" t="s">
        <v>3330</v>
      </c>
      <c r="H634" s="30" t="s">
        <v>3319</v>
      </c>
      <c r="I634" s="19">
        <f t="shared" si="20"/>
        <v>160.5</v>
      </c>
      <c r="J634" s="19">
        <f t="shared" si="21"/>
        <v>3210</v>
      </c>
      <c r="K634" s="19"/>
      <c r="L634" s="19"/>
      <c r="M634" s="19"/>
      <c r="N634" s="19"/>
    </row>
    <row r="635" spans="1:14">
      <c r="A635" s="30" t="s">
        <v>3262</v>
      </c>
      <c r="B635" s="30" t="s">
        <v>3331</v>
      </c>
      <c r="C635" s="30" t="s">
        <v>3328</v>
      </c>
      <c r="D635" s="30" t="s">
        <v>261</v>
      </c>
      <c r="E635" s="30" t="s">
        <v>3329</v>
      </c>
      <c r="F635" s="30" t="s">
        <v>2025</v>
      </c>
      <c r="G635" s="294" t="s">
        <v>3330</v>
      </c>
      <c r="H635" s="30" t="s">
        <v>3319</v>
      </c>
      <c r="I635" s="19">
        <f t="shared" si="20"/>
        <v>160.5</v>
      </c>
      <c r="J635" s="19">
        <f t="shared" si="21"/>
        <v>3210</v>
      </c>
      <c r="K635" s="19"/>
      <c r="L635" s="19"/>
      <c r="M635" s="19"/>
      <c r="N635" s="19"/>
    </row>
    <row r="636" spans="1:14">
      <c r="A636" s="30" t="s">
        <v>3262</v>
      </c>
      <c r="B636" s="30" t="s">
        <v>3332</v>
      </c>
      <c r="C636" s="30" t="s">
        <v>3333</v>
      </c>
      <c r="D636" s="30" t="s">
        <v>217</v>
      </c>
      <c r="E636" s="30" t="s">
        <v>3272</v>
      </c>
      <c r="F636" s="30" t="s">
        <v>153</v>
      </c>
      <c r="G636" s="294" t="s">
        <v>1562</v>
      </c>
      <c r="H636" s="30" t="s">
        <v>3270</v>
      </c>
      <c r="I636" s="19">
        <f t="shared" si="20"/>
        <v>64.2</v>
      </c>
      <c r="J636" s="19">
        <f t="shared" si="21"/>
        <v>2824.8</v>
      </c>
      <c r="K636" s="19"/>
      <c r="L636" s="19"/>
      <c r="M636" s="19"/>
      <c r="N636" s="19"/>
    </row>
    <row r="637" spans="1:14">
      <c r="A637" s="30" t="s">
        <v>3262</v>
      </c>
      <c r="B637" s="30" t="s">
        <v>3334</v>
      </c>
      <c r="C637" s="30" t="s">
        <v>3333</v>
      </c>
      <c r="D637" s="30" t="s">
        <v>217</v>
      </c>
      <c r="E637" s="30" t="s">
        <v>3272</v>
      </c>
      <c r="F637" s="30" t="s">
        <v>153</v>
      </c>
      <c r="G637" s="294" t="s">
        <v>1562</v>
      </c>
      <c r="H637" s="30" t="s">
        <v>3270</v>
      </c>
      <c r="I637" s="19">
        <f t="shared" si="20"/>
        <v>64.2</v>
      </c>
      <c r="J637" s="19">
        <f t="shared" si="21"/>
        <v>2824.8</v>
      </c>
      <c r="K637" s="19"/>
      <c r="L637" s="19"/>
      <c r="M637" s="19"/>
      <c r="N637" s="19"/>
    </row>
    <row r="638" spans="1:14">
      <c r="A638" s="30" t="s">
        <v>3262</v>
      </c>
      <c r="B638" s="30" t="s">
        <v>3335</v>
      </c>
      <c r="C638" s="30" t="s">
        <v>3333</v>
      </c>
      <c r="D638" s="30" t="s">
        <v>217</v>
      </c>
      <c r="E638" s="30" t="s">
        <v>3272</v>
      </c>
      <c r="F638" s="30" t="s">
        <v>153</v>
      </c>
      <c r="G638" s="294" t="s">
        <v>1562</v>
      </c>
      <c r="H638" s="30" t="s">
        <v>3270</v>
      </c>
      <c r="I638" s="19">
        <f t="shared" si="20"/>
        <v>64.2</v>
      </c>
      <c r="J638" s="19">
        <f t="shared" si="21"/>
        <v>2824.8</v>
      </c>
      <c r="K638" s="19"/>
      <c r="L638" s="19"/>
      <c r="M638" s="19"/>
      <c r="N638" s="19"/>
    </row>
    <row r="639" spans="1:14">
      <c r="A639" s="30" t="s">
        <v>3262</v>
      </c>
      <c r="B639" s="30" t="s">
        <v>3336</v>
      </c>
      <c r="C639" s="30" t="s">
        <v>3333</v>
      </c>
      <c r="D639" s="30" t="s">
        <v>217</v>
      </c>
      <c r="E639" s="30" t="s">
        <v>3272</v>
      </c>
      <c r="F639" s="30" t="s">
        <v>153</v>
      </c>
      <c r="G639" s="294" t="s">
        <v>1562</v>
      </c>
      <c r="H639" s="30" t="s">
        <v>3270</v>
      </c>
      <c r="I639" s="19">
        <f t="shared" si="20"/>
        <v>64.2</v>
      </c>
      <c r="J639" s="19">
        <f t="shared" si="21"/>
        <v>2824.8</v>
      </c>
      <c r="K639" s="19"/>
      <c r="L639" s="19"/>
      <c r="M639" s="19"/>
      <c r="N639" s="19"/>
    </row>
    <row r="640" spans="1:14">
      <c r="A640" s="30" t="s">
        <v>3262</v>
      </c>
      <c r="B640" s="30" t="s">
        <v>3337</v>
      </c>
      <c r="C640" s="30" t="s">
        <v>3333</v>
      </c>
      <c r="D640" s="30" t="s">
        <v>217</v>
      </c>
      <c r="E640" s="30" t="s">
        <v>3272</v>
      </c>
      <c r="F640" s="30" t="s">
        <v>153</v>
      </c>
      <c r="G640" s="294" t="s">
        <v>1562</v>
      </c>
      <c r="H640" s="30" t="s">
        <v>3270</v>
      </c>
      <c r="I640" s="19">
        <f t="shared" si="20"/>
        <v>64.2</v>
      </c>
      <c r="J640" s="19">
        <f t="shared" si="21"/>
        <v>2824.8</v>
      </c>
      <c r="K640" s="19"/>
      <c r="L640" s="19"/>
      <c r="M640" s="19"/>
      <c r="N640" s="19"/>
    </row>
    <row r="641" spans="1:14">
      <c r="A641" s="30" t="s">
        <v>3262</v>
      </c>
      <c r="B641" s="30" t="s">
        <v>3338</v>
      </c>
      <c r="C641" s="30" t="s">
        <v>3339</v>
      </c>
      <c r="D641" s="30" t="s">
        <v>1299</v>
      </c>
      <c r="E641" s="30" t="s">
        <v>3272</v>
      </c>
      <c r="F641" s="30" t="s">
        <v>3340</v>
      </c>
      <c r="G641" s="294" t="s">
        <v>3341</v>
      </c>
      <c r="H641" s="30" t="s">
        <v>3270</v>
      </c>
      <c r="I641" s="19">
        <f t="shared" si="20"/>
        <v>34.24</v>
      </c>
      <c r="J641" s="19">
        <f t="shared" si="21"/>
        <v>3013.12</v>
      </c>
      <c r="K641" s="19"/>
      <c r="L641" s="19"/>
      <c r="M641" s="19"/>
      <c r="N641" s="19"/>
    </row>
    <row r="642" spans="1:14">
      <c r="A642" s="30" t="s">
        <v>3262</v>
      </c>
      <c r="B642" s="30" t="s">
        <v>3342</v>
      </c>
      <c r="C642" s="30" t="s">
        <v>3339</v>
      </c>
      <c r="D642" s="30" t="s">
        <v>1299</v>
      </c>
      <c r="E642" s="30" t="s">
        <v>3272</v>
      </c>
      <c r="F642" s="30" t="s">
        <v>3340</v>
      </c>
      <c r="G642" s="294" t="s">
        <v>3341</v>
      </c>
      <c r="H642" s="30" t="s">
        <v>3270</v>
      </c>
      <c r="I642" s="19">
        <f t="shared" si="20"/>
        <v>34.24</v>
      </c>
      <c r="J642" s="19">
        <f t="shared" si="21"/>
        <v>3013.12</v>
      </c>
      <c r="K642" s="19"/>
      <c r="L642" s="19"/>
      <c r="M642" s="19"/>
      <c r="N642" s="19"/>
    </row>
    <row r="643" spans="1:14">
      <c r="A643" s="30" t="s">
        <v>3262</v>
      </c>
      <c r="B643" s="30" t="s">
        <v>3343</v>
      </c>
      <c r="C643" s="30" t="s">
        <v>3339</v>
      </c>
      <c r="D643" s="30" t="s">
        <v>1299</v>
      </c>
      <c r="E643" s="30" t="s">
        <v>3272</v>
      </c>
      <c r="F643" s="30" t="s">
        <v>3340</v>
      </c>
      <c r="G643" s="294" t="s">
        <v>3341</v>
      </c>
      <c r="H643" s="30" t="s">
        <v>3270</v>
      </c>
      <c r="I643" s="19">
        <f t="shared" si="20"/>
        <v>34.24</v>
      </c>
      <c r="J643" s="19">
        <f t="shared" si="21"/>
        <v>3013.12</v>
      </c>
      <c r="K643" s="19"/>
      <c r="L643" s="19"/>
      <c r="M643" s="19"/>
      <c r="N643" s="19"/>
    </row>
    <row r="644" spans="1:14">
      <c r="A644" s="30" t="s">
        <v>3262</v>
      </c>
      <c r="B644" s="30" t="s">
        <v>3344</v>
      </c>
      <c r="C644" s="30" t="s">
        <v>3339</v>
      </c>
      <c r="D644" s="30" t="s">
        <v>1299</v>
      </c>
      <c r="E644" s="30" t="s">
        <v>3272</v>
      </c>
      <c r="F644" s="30" t="s">
        <v>3340</v>
      </c>
      <c r="G644" s="294" t="s">
        <v>3341</v>
      </c>
      <c r="H644" s="30" t="s">
        <v>3270</v>
      </c>
      <c r="I644" s="19">
        <f t="shared" si="20"/>
        <v>34.24</v>
      </c>
      <c r="J644" s="19">
        <f t="shared" si="21"/>
        <v>3013.12</v>
      </c>
      <c r="K644" s="19"/>
      <c r="L644" s="19"/>
      <c r="M644" s="19"/>
      <c r="N644" s="19"/>
    </row>
    <row r="645" spans="1:14">
      <c r="A645" s="30" t="s">
        <v>3262</v>
      </c>
      <c r="B645" s="30" t="s">
        <v>3345</v>
      </c>
      <c r="C645" s="30" t="s">
        <v>3291</v>
      </c>
      <c r="D645" s="30" t="s">
        <v>193</v>
      </c>
      <c r="E645" s="30" t="s">
        <v>2061</v>
      </c>
      <c r="F645" s="30" t="s">
        <v>171</v>
      </c>
      <c r="G645" s="294" t="s">
        <v>3346</v>
      </c>
      <c r="H645" s="30" t="s">
        <v>3270</v>
      </c>
      <c r="I645" s="19">
        <f t="shared" si="20"/>
        <v>74.900000000000006</v>
      </c>
      <c r="J645" s="19">
        <f t="shared" si="21"/>
        <v>1294.7</v>
      </c>
      <c r="K645" s="19"/>
      <c r="L645" s="19"/>
      <c r="M645" s="19"/>
      <c r="N645" s="19"/>
    </row>
    <row r="646" spans="1:14">
      <c r="A646" s="30" t="s">
        <v>3262</v>
      </c>
      <c r="B646" s="30" t="s">
        <v>3347</v>
      </c>
      <c r="C646" s="30" t="s">
        <v>3291</v>
      </c>
      <c r="D646" s="30" t="s">
        <v>193</v>
      </c>
      <c r="E646" s="30" t="s">
        <v>2061</v>
      </c>
      <c r="F646" s="30" t="s">
        <v>171</v>
      </c>
      <c r="G646" s="294" t="s">
        <v>3346</v>
      </c>
      <c r="H646" s="30" t="s">
        <v>3270</v>
      </c>
      <c r="I646" s="19">
        <f t="shared" si="20"/>
        <v>74.900000000000006</v>
      </c>
      <c r="J646" s="19">
        <f t="shared" si="21"/>
        <v>1294.7</v>
      </c>
      <c r="K646" s="19"/>
      <c r="L646" s="19"/>
      <c r="M646" s="19"/>
      <c r="N646" s="19"/>
    </row>
    <row r="647" spans="1:14">
      <c r="A647" s="30" t="s">
        <v>3262</v>
      </c>
      <c r="B647" s="30" t="s">
        <v>3348</v>
      </c>
      <c r="C647" s="30" t="s">
        <v>3291</v>
      </c>
      <c r="D647" s="30" t="s">
        <v>193</v>
      </c>
      <c r="E647" s="30" t="s">
        <v>2061</v>
      </c>
      <c r="F647" s="30" t="s">
        <v>171</v>
      </c>
      <c r="G647" s="294" t="s">
        <v>3346</v>
      </c>
      <c r="H647" s="30" t="s">
        <v>3270</v>
      </c>
      <c r="I647" s="19">
        <f t="shared" si="20"/>
        <v>74.900000000000006</v>
      </c>
      <c r="J647" s="19">
        <f t="shared" si="21"/>
        <v>1294.7</v>
      </c>
      <c r="K647" s="19"/>
      <c r="L647" s="19"/>
      <c r="M647" s="19"/>
      <c r="N647" s="19"/>
    </row>
    <row r="648" spans="1:14">
      <c r="A648" s="30" t="s">
        <v>3262</v>
      </c>
      <c r="B648" s="30" t="s">
        <v>3349</v>
      </c>
      <c r="C648" s="30" t="s">
        <v>3291</v>
      </c>
      <c r="D648" s="30" t="s">
        <v>193</v>
      </c>
      <c r="E648" s="30" t="s">
        <v>2061</v>
      </c>
      <c r="F648" s="30" t="s">
        <v>316</v>
      </c>
      <c r="G648" s="294" t="s">
        <v>1744</v>
      </c>
      <c r="H648" s="30" t="s">
        <v>3270</v>
      </c>
      <c r="I648" s="19">
        <f t="shared" si="20"/>
        <v>96.3</v>
      </c>
      <c r="J648" s="19">
        <f t="shared" si="21"/>
        <v>1741.96</v>
      </c>
      <c r="K648" s="19"/>
      <c r="L648" s="19"/>
      <c r="M648" s="19"/>
      <c r="N648" s="19"/>
    </row>
    <row r="649" spans="1:14">
      <c r="A649" s="30" t="s">
        <v>3262</v>
      </c>
      <c r="B649" s="30" t="s">
        <v>3350</v>
      </c>
      <c r="C649" s="30" t="s">
        <v>3351</v>
      </c>
      <c r="D649" s="30" t="s">
        <v>217</v>
      </c>
      <c r="E649" s="30" t="s">
        <v>3352</v>
      </c>
      <c r="F649" s="30" t="s">
        <v>146</v>
      </c>
      <c r="G649" s="294" t="s">
        <v>1495</v>
      </c>
      <c r="H649" s="30" t="s">
        <v>3270</v>
      </c>
      <c r="I649" s="19">
        <f t="shared" si="20"/>
        <v>85.6</v>
      </c>
      <c r="J649" s="19">
        <f t="shared" si="21"/>
        <v>3766.4</v>
      </c>
      <c r="K649" s="19"/>
      <c r="L649" s="19"/>
      <c r="M649" s="19"/>
      <c r="N649" s="19"/>
    </row>
    <row r="650" spans="1:14">
      <c r="A650" s="30" t="s">
        <v>3262</v>
      </c>
      <c r="B650" s="30" t="s">
        <v>3353</v>
      </c>
      <c r="C650" s="30" t="s">
        <v>3351</v>
      </c>
      <c r="D650" s="30" t="s">
        <v>217</v>
      </c>
      <c r="E650" s="30" t="s">
        <v>3352</v>
      </c>
      <c r="F650" s="30" t="s">
        <v>146</v>
      </c>
      <c r="G650" s="294" t="s">
        <v>1495</v>
      </c>
      <c r="H650" s="30" t="s">
        <v>3270</v>
      </c>
      <c r="I650" s="19">
        <f t="shared" si="20"/>
        <v>85.6</v>
      </c>
      <c r="J650" s="19">
        <f t="shared" si="21"/>
        <v>3766.4</v>
      </c>
      <c r="K650" s="19"/>
      <c r="L650" s="19"/>
      <c r="M650" s="19"/>
      <c r="N650" s="19"/>
    </row>
    <row r="651" spans="1:14">
      <c r="A651" s="30" t="s">
        <v>3262</v>
      </c>
      <c r="B651" s="30" t="s">
        <v>3354</v>
      </c>
      <c r="C651" s="30" t="s">
        <v>3351</v>
      </c>
      <c r="D651" s="30" t="s">
        <v>217</v>
      </c>
      <c r="E651" s="30" t="s">
        <v>3352</v>
      </c>
      <c r="F651" s="30" t="s">
        <v>146</v>
      </c>
      <c r="G651" s="294" t="s">
        <v>1495</v>
      </c>
      <c r="H651" s="30" t="s">
        <v>3270</v>
      </c>
      <c r="I651" s="19">
        <f t="shared" si="20"/>
        <v>85.6</v>
      </c>
      <c r="J651" s="19">
        <f t="shared" si="21"/>
        <v>3766.4</v>
      </c>
      <c r="K651" s="19"/>
      <c r="L651" s="19"/>
      <c r="M651" s="19"/>
      <c r="N651" s="19"/>
    </row>
    <row r="652" spans="1:14">
      <c r="A652" s="30" t="s">
        <v>3262</v>
      </c>
      <c r="B652" s="30" t="s">
        <v>3355</v>
      </c>
      <c r="C652" s="30" t="s">
        <v>3271</v>
      </c>
      <c r="D652" s="30" t="s">
        <v>193</v>
      </c>
      <c r="E652" s="30" t="s">
        <v>3272</v>
      </c>
      <c r="F652" s="30" t="s">
        <v>156</v>
      </c>
      <c r="G652" s="294" t="s">
        <v>3356</v>
      </c>
      <c r="H652" s="30" t="s">
        <v>3270</v>
      </c>
      <c r="I652" s="19">
        <f t="shared" si="20"/>
        <v>95.23</v>
      </c>
      <c r="J652" s="19">
        <f t="shared" si="21"/>
        <v>2095.06</v>
      </c>
      <c r="K652" s="19"/>
      <c r="L652" s="19"/>
      <c r="M652" s="19"/>
      <c r="N652" s="19"/>
    </row>
    <row r="653" spans="1:14">
      <c r="A653" s="30" t="s">
        <v>3262</v>
      </c>
      <c r="B653" s="30" t="s">
        <v>17</v>
      </c>
      <c r="C653" s="30" t="s">
        <v>17</v>
      </c>
      <c r="D653" s="30" t="s">
        <v>17</v>
      </c>
      <c r="E653" s="30" t="s">
        <v>17</v>
      </c>
      <c r="F653" s="30" t="s">
        <v>180</v>
      </c>
      <c r="G653" s="294" t="s">
        <v>3357</v>
      </c>
      <c r="H653" s="30" t="s">
        <v>17</v>
      </c>
      <c r="I653" s="19">
        <f t="shared" si="20"/>
        <v>77.040000000000006</v>
      </c>
      <c r="J653" s="19">
        <f t="shared" si="21"/>
        <v>1694.88</v>
      </c>
      <c r="K653" s="19"/>
      <c r="L653" s="19"/>
      <c r="M653" s="19"/>
      <c r="N653" s="19"/>
    </row>
    <row r="654" spans="1:14">
      <c r="A654" s="30" t="s">
        <v>3262</v>
      </c>
      <c r="B654" s="30" t="s">
        <v>3358</v>
      </c>
      <c r="C654" s="30" t="s">
        <v>3359</v>
      </c>
      <c r="D654" s="30" t="s">
        <v>628</v>
      </c>
      <c r="E654" s="30" t="s">
        <v>3360</v>
      </c>
      <c r="F654" s="30" t="s">
        <v>3316</v>
      </c>
      <c r="G654" s="294" t="s">
        <v>3361</v>
      </c>
      <c r="H654" s="30" t="s">
        <v>3270</v>
      </c>
      <c r="I654" s="19">
        <f t="shared" ref="I654:I717" si="22">F654*7%+F654</f>
        <v>345.61</v>
      </c>
      <c r="J654" s="19">
        <f t="shared" ref="J654:J717" si="23">G654*7%+G654</f>
        <v>2073.66</v>
      </c>
      <c r="K654" s="19"/>
      <c r="L654" s="19"/>
      <c r="M654" s="19"/>
      <c r="N654" s="19"/>
    </row>
    <row r="655" spans="1:14">
      <c r="A655" s="30" t="s">
        <v>3262</v>
      </c>
      <c r="B655" s="30" t="s">
        <v>3362</v>
      </c>
      <c r="C655" s="30" t="s">
        <v>3271</v>
      </c>
      <c r="D655" s="30" t="s">
        <v>193</v>
      </c>
      <c r="E655" s="30" t="s">
        <v>3272</v>
      </c>
      <c r="F655" s="30" t="s">
        <v>679</v>
      </c>
      <c r="G655" s="294" t="s">
        <v>1562</v>
      </c>
      <c r="H655" s="30" t="s">
        <v>3270</v>
      </c>
      <c r="I655" s="19">
        <f t="shared" si="22"/>
        <v>128.4</v>
      </c>
      <c r="J655" s="19">
        <f t="shared" si="23"/>
        <v>2824.8</v>
      </c>
      <c r="K655" s="19"/>
      <c r="L655" s="19"/>
      <c r="M655" s="19"/>
      <c r="N655" s="19"/>
    </row>
    <row r="656" spans="1:14">
      <c r="A656" s="30" t="s">
        <v>3262</v>
      </c>
      <c r="B656" s="30" t="s">
        <v>3363</v>
      </c>
      <c r="C656" s="30" t="s">
        <v>3271</v>
      </c>
      <c r="D656" s="30" t="s">
        <v>193</v>
      </c>
      <c r="E656" s="30" t="s">
        <v>3272</v>
      </c>
      <c r="F656" s="30" t="s">
        <v>679</v>
      </c>
      <c r="G656" s="294" t="s">
        <v>1562</v>
      </c>
      <c r="H656" s="30" t="s">
        <v>3270</v>
      </c>
      <c r="I656" s="19">
        <f t="shared" si="22"/>
        <v>128.4</v>
      </c>
      <c r="J656" s="19">
        <f t="shared" si="23"/>
        <v>2824.8</v>
      </c>
      <c r="K656" s="19"/>
      <c r="L656" s="19"/>
      <c r="M656" s="19"/>
      <c r="N656" s="19"/>
    </row>
    <row r="657" spans="1:14">
      <c r="A657" s="30" t="s">
        <v>3262</v>
      </c>
      <c r="B657" s="30" t="s">
        <v>3364</v>
      </c>
      <c r="C657" s="30" t="s">
        <v>3271</v>
      </c>
      <c r="D657" s="30" t="s">
        <v>193</v>
      </c>
      <c r="E657" s="30" t="s">
        <v>3272</v>
      </c>
      <c r="F657" s="30" t="s">
        <v>679</v>
      </c>
      <c r="G657" s="294" t="s">
        <v>1562</v>
      </c>
      <c r="H657" s="30" t="s">
        <v>3270</v>
      </c>
      <c r="I657" s="19">
        <f t="shared" si="22"/>
        <v>128.4</v>
      </c>
      <c r="J657" s="19">
        <f t="shared" si="23"/>
        <v>2824.8</v>
      </c>
      <c r="K657" s="19"/>
      <c r="L657" s="19"/>
      <c r="M657" s="19"/>
      <c r="N657" s="19"/>
    </row>
    <row r="658" spans="1:14">
      <c r="A658" s="30" t="s">
        <v>3262</v>
      </c>
      <c r="B658" s="30" t="s">
        <v>3365</v>
      </c>
      <c r="C658" s="30" t="s">
        <v>3271</v>
      </c>
      <c r="D658" s="30" t="s">
        <v>193</v>
      </c>
      <c r="E658" s="30" t="s">
        <v>3272</v>
      </c>
      <c r="F658" s="30" t="s">
        <v>679</v>
      </c>
      <c r="G658" s="294" t="s">
        <v>1562</v>
      </c>
      <c r="H658" s="30" t="s">
        <v>3270</v>
      </c>
      <c r="I658" s="19">
        <f t="shared" si="22"/>
        <v>128.4</v>
      </c>
      <c r="J658" s="19">
        <f t="shared" si="23"/>
        <v>2824.8</v>
      </c>
      <c r="K658" s="19"/>
      <c r="L658" s="19"/>
      <c r="M658" s="19"/>
      <c r="N658" s="19"/>
    </row>
    <row r="659" spans="1:14">
      <c r="A659" s="30" t="s">
        <v>3262</v>
      </c>
      <c r="B659" s="30" t="s">
        <v>3366</v>
      </c>
      <c r="C659" s="30" t="s">
        <v>3271</v>
      </c>
      <c r="D659" s="30" t="s">
        <v>193</v>
      </c>
      <c r="E659" s="30" t="s">
        <v>3272</v>
      </c>
      <c r="F659" s="30" t="s">
        <v>679</v>
      </c>
      <c r="G659" s="294" t="s">
        <v>1562</v>
      </c>
      <c r="H659" s="30" t="s">
        <v>3270</v>
      </c>
      <c r="I659" s="19">
        <f t="shared" si="22"/>
        <v>128.4</v>
      </c>
      <c r="J659" s="19">
        <f t="shared" si="23"/>
        <v>2824.8</v>
      </c>
      <c r="K659" s="19"/>
      <c r="L659" s="19"/>
      <c r="M659" s="19"/>
      <c r="N659" s="19"/>
    </row>
    <row r="660" spans="1:14">
      <c r="A660" s="30" t="s">
        <v>3262</v>
      </c>
      <c r="B660" s="30" t="s">
        <v>3367</v>
      </c>
      <c r="C660" s="30" t="s">
        <v>3271</v>
      </c>
      <c r="D660" s="30" t="s">
        <v>193</v>
      </c>
      <c r="E660" s="30" t="s">
        <v>3272</v>
      </c>
      <c r="F660" s="30" t="s">
        <v>2025</v>
      </c>
      <c r="G660" s="294" t="s">
        <v>3301</v>
      </c>
      <c r="H660" s="30" t="s">
        <v>3270</v>
      </c>
      <c r="I660" s="19">
        <f t="shared" si="22"/>
        <v>160.5</v>
      </c>
      <c r="J660" s="19">
        <f t="shared" si="23"/>
        <v>3531</v>
      </c>
      <c r="K660" s="19"/>
      <c r="L660" s="19"/>
      <c r="M660" s="19"/>
      <c r="N660" s="19"/>
    </row>
    <row r="661" spans="1:14">
      <c r="A661" s="30" t="s">
        <v>3262</v>
      </c>
      <c r="B661" s="30" t="s">
        <v>3368</v>
      </c>
      <c r="C661" s="30" t="s">
        <v>3271</v>
      </c>
      <c r="D661" s="30" t="s">
        <v>193</v>
      </c>
      <c r="E661" s="30" t="s">
        <v>3272</v>
      </c>
      <c r="F661" s="30" t="s">
        <v>2025</v>
      </c>
      <c r="G661" s="294" t="s">
        <v>3301</v>
      </c>
      <c r="H661" s="30" t="s">
        <v>3270</v>
      </c>
      <c r="I661" s="19">
        <f t="shared" si="22"/>
        <v>160.5</v>
      </c>
      <c r="J661" s="19">
        <f t="shared" si="23"/>
        <v>3531</v>
      </c>
      <c r="K661" s="19"/>
      <c r="L661" s="19"/>
      <c r="M661" s="19"/>
      <c r="N661" s="19"/>
    </row>
    <row r="662" spans="1:14">
      <c r="A662" s="30" t="s">
        <v>3262</v>
      </c>
      <c r="B662" s="30" t="s">
        <v>3369</v>
      </c>
      <c r="C662" s="30" t="s">
        <v>3271</v>
      </c>
      <c r="D662" s="30" t="s">
        <v>193</v>
      </c>
      <c r="E662" s="30" t="s">
        <v>3272</v>
      </c>
      <c r="F662" s="30" t="s">
        <v>2025</v>
      </c>
      <c r="G662" s="294" t="s">
        <v>3301</v>
      </c>
      <c r="H662" s="30" t="s">
        <v>3270</v>
      </c>
      <c r="I662" s="19">
        <f t="shared" si="22"/>
        <v>160.5</v>
      </c>
      <c r="J662" s="19">
        <f t="shared" si="23"/>
        <v>3531</v>
      </c>
      <c r="K662" s="19"/>
      <c r="L662" s="19"/>
      <c r="M662" s="19"/>
      <c r="N662" s="19"/>
    </row>
    <row r="663" spans="1:14">
      <c r="A663" s="30" t="s">
        <v>3262</v>
      </c>
      <c r="B663" s="30" t="s">
        <v>3370</v>
      </c>
      <c r="C663" s="30" t="s">
        <v>3371</v>
      </c>
      <c r="D663" s="30" t="s">
        <v>636</v>
      </c>
      <c r="E663" s="30" t="s">
        <v>3372</v>
      </c>
      <c r="F663" s="30" t="s">
        <v>573</v>
      </c>
      <c r="G663" s="294" t="s">
        <v>3373</v>
      </c>
      <c r="H663" s="30" t="s">
        <v>3270</v>
      </c>
      <c r="I663" s="19">
        <f t="shared" si="22"/>
        <v>276.06</v>
      </c>
      <c r="J663" s="19">
        <f t="shared" si="23"/>
        <v>2208.48</v>
      </c>
      <c r="K663" s="19"/>
      <c r="L663" s="19"/>
      <c r="M663" s="19"/>
      <c r="N663" s="19"/>
    </row>
    <row r="664" spans="1:14">
      <c r="A664" s="30" t="s">
        <v>3262</v>
      </c>
      <c r="B664" s="30" t="s">
        <v>17</v>
      </c>
      <c r="C664" s="30" t="s">
        <v>17</v>
      </c>
      <c r="D664" s="30" t="s">
        <v>17</v>
      </c>
      <c r="E664" s="30" t="s">
        <v>17</v>
      </c>
      <c r="F664" s="30" t="s">
        <v>2186</v>
      </c>
      <c r="G664" s="294" t="s">
        <v>3374</v>
      </c>
      <c r="H664" s="30" t="s">
        <v>17</v>
      </c>
      <c r="I664" s="19">
        <f t="shared" si="22"/>
        <v>235.4</v>
      </c>
      <c r="J664" s="19">
        <f t="shared" si="23"/>
        <v>1883.2</v>
      </c>
      <c r="K664" s="19"/>
      <c r="L664" s="19"/>
      <c r="M664" s="19"/>
      <c r="N664" s="19"/>
    </row>
    <row r="665" spans="1:14">
      <c r="A665" s="30" t="s">
        <v>3262</v>
      </c>
      <c r="B665" s="30" t="s">
        <v>3375</v>
      </c>
      <c r="C665" s="30" t="s">
        <v>3371</v>
      </c>
      <c r="D665" s="30" t="s">
        <v>636</v>
      </c>
      <c r="E665" s="30" t="s">
        <v>3372</v>
      </c>
      <c r="F665" s="30" t="s">
        <v>573</v>
      </c>
      <c r="G665" s="294" t="s">
        <v>3373</v>
      </c>
      <c r="H665" s="30" t="s">
        <v>3270</v>
      </c>
      <c r="I665" s="19">
        <f t="shared" si="22"/>
        <v>276.06</v>
      </c>
      <c r="J665" s="19">
        <f t="shared" si="23"/>
        <v>2208.48</v>
      </c>
      <c r="K665" s="19"/>
      <c r="L665" s="19"/>
      <c r="M665" s="19"/>
      <c r="N665" s="19"/>
    </row>
    <row r="666" spans="1:14">
      <c r="A666" s="30" t="s">
        <v>3262</v>
      </c>
      <c r="B666" s="30" t="s">
        <v>17</v>
      </c>
      <c r="C666" s="30" t="s">
        <v>17</v>
      </c>
      <c r="D666" s="30" t="s">
        <v>17</v>
      </c>
      <c r="E666" s="30" t="s">
        <v>17</v>
      </c>
      <c r="F666" s="30" t="s">
        <v>2186</v>
      </c>
      <c r="G666" s="294" t="s">
        <v>3374</v>
      </c>
      <c r="H666" s="30" t="s">
        <v>17</v>
      </c>
      <c r="I666" s="19">
        <f t="shared" si="22"/>
        <v>235.4</v>
      </c>
      <c r="J666" s="19">
        <f t="shared" si="23"/>
        <v>1883.2</v>
      </c>
      <c r="K666" s="19"/>
      <c r="L666" s="19"/>
      <c r="M666" s="19"/>
      <c r="N666" s="19"/>
    </row>
    <row r="667" spans="1:14">
      <c r="A667" s="30" t="s">
        <v>3262</v>
      </c>
      <c r="B667" s="30" t="s">
        <v>3376</v>
      </c>
      <c r="C667" s="30" t="s">
        <v>3377</v>
      </c>
      <c r="D667" s="30" t="s">
        <v>171</v>
      </c>
      <c r="E667" s="30" t="s">
        <v>3378</v>
      </c>
      <c r="F667" s="30" t="s">
        <v>1892</v>
      </c>
      <c r="G667" s="294" t="s">
        <v>1717</v>
      </c>
      <c r="H667" s="30" t="s">
        <v>3270</v>
      </c>
      <c r="I667" s="19">
        <f t="shared" si="22"/>
        <v>32.1</v>
      </c>
      <c r="J667" s="19">
        <f t="shared" si="23"/>
        <v>2247</v>
      </c>
      <c r="K667" s="19"/>
      <c r="L667" s="19"/>
      <c r="M667" s="19"/>
      <c r="N667" s="19"/>
    </row>
    <row r="668" spans="1:14">
      <c r="A668" s="30" t="s">
        <v>3262</v>
      </c>
      <c r="B668" s="30" t="s">
        <v>3379</v>
      </c>
      <c r="C668" s="30" t="s">
        <v>3377</v>
      </c>
      <c r="D668" s="30" t="s">
        <v>171</v>
      </c>
      <c r="E668" s="30" t="s">
        <v>3378</v>
      </c>
      <c r="F668" s="30" t="s">
        <v>1892</v>
      </c>
      <c r="G668" s="294" t="s">
        <v>1717</v>
      </c>
      <c r="H668" s="30" t="s">
        <v>3270</v>
      </c>
      <c r="I668" s="19">
        <f t="shared" si="22"/>
        <v>32.1</v>
      </c>
      <c r="J668" s="19">
        <f t="shared" si="23"/>
        <v>2247</v>
      </c>
      <c r="K668" s="19"/>
      <c r="L668" s="19"/>
      <c r="M668" s="19"/>
      <c r="N668" s="19"/>
    </row>
    <row r="669" spans="1:14">
      <c r="A669" s="30" t="s">
        <v>3262</v>
      </c>
      <c r="B669" s="30" t="s">
        <v>3380</v>
      </c>
      <c r="C669" s="30" t="s">
        <v>3377</v>
      </c>
      <c r="D669" s="30" t="s">
        <v>171</v>
      </c>
      <c r="E669" s="30" t="s">
        <v>3378</v>
      </c>
      <c r="F669" s="30" t="s">
        <v>1892</v>
      </c>
      <c r="G669" s="294" t="s">
        <v>1717</v>
      </c>
      <c r="H669" s="30" t="s">
        <v>3270</v>
      </c>
      <c r="I669" s="19">
        <f t="shared" si="22"/>
        <v>32.1</v>
      </c>
      <c r="J669" s="19">
        <f t="shared" si="23"/>
        <v>2247</v>
      </c>
      <c r="K669" s="19"/>
      <c r="L669" s="19"/>
      <c r="M669" s="19"/>
      <c r="N669" s="19"/>
    </row>
    <row r="670" spans="1:14">
      <c r="A670" s="30" t="s">
        <v>3262</v>
      </c>
      <c r="B670" s="30" t="s">
        <v>3381</v>
      </c>
      <c r="C670" s="30" t="s">
        <v>3382</v>
      </c>
      <c r="D670" s="30" t="s">
        <v>1873</v>
      </c>
      <c r="E670" s="30" t="s">
        <v>3272</v>
      </c>
      <c r="F670" s="30" t="s">
        <v>285</v>
      </c>
      <c r="G670" s="294" t="s">
        <v>1352</v>
      </c>
      <c r="H670" s="30" t="s">
        <v>3270</v>
      </c>
      <c r="I670" s="19">
        <f t="shared" si="22"/>
        <v>107</v>
      </c>
      <c r="J670" s="19">
        <f t="shared" si="23"/>
        <v>2675</v>
      </c>
      <c r="K670" s="19"/>
      <c r="L670" s="19"/>
      <c r="M670" s="19"/>
      <c r="N670" s="19"/>
    </row>
    <row r="671" spans="1:14">
      <c r="A671" s="30" t="s">
        <v>3262</v>
      </c>
      <c r="B671" s="30" t="s">
        <v>3383</v>
      </c>
      <c r="C671" s="30" t="s">
        <v>3382</v>
      </c>
      <c r="D671" s="30" t="s">
        <v>1873</v>
      </c>
      <c r="E671" s="30" t="s">
        <v>3272</v>
      </c>
      <c r="F671" s="30" t="s">
        <v>713</v>
      </c>
      <c r="G671" s="294" t="s">
        <v>1388</v>
      </c>
      <c r="H671" s="30" t="s">
        <v>3270</v>
      </c>
      <c r="I671" s="19">
        <f t="shared" si="22"/>
        <v>149.80000000000001</v>
      </c>
      <c r="J671" s="19">
        <f t="shared" si="23"/>
        <v>3745</v>
      </c>
      <c r="K671" s="19"/>
      <c r="L671" s="19"/>
      <c r="M671" s="19"/>
      <c r="N671" s="19"/>
    </row>
    <row r="672" spans="1:14">
      <c r="A672" s="30" t="s">
        <v>3262</v>
      </c>
      <c r="B672" s="30" t="s">
        <v>3384</v>
      </c>
      <c r="C672" s="30" t="s">
        <v>3382</v>
      </c>
      <c r="D672" s="30" t="s">
        <v>1873</v>
      </c>
      <c r="E672" s="30" t="s">
        <v>3272</v>
      </c>
      <c r="F672" s="30" t="s">
        <v>285</v>
      </c>
      <c r="G672" s="294" t="s">
        <v>1352</v>
      </c>
      <c r="H672" s="30" t="s">
        <v>3270</v>
      </c>
      <c r="I672" s="19">
        <f t="shared" si="22"/>
        <v>107</v>
      </c>
      <c r="J672" s="19">
        <f t="shared" si="23"/>
        <v>2675</v>
      </c>
      <c r="K672" s="19"/>
      <c r="L672" s="19"/>
      <c r="M672" s="19"/>
      <c r="N672" s="19"/>
    </row>
    <row r="673" spans="1:14">
      <c r="A673" s="30" t="s">
        <v>3262</v>
      </c>
      <c r="B673" s="30" t="s">
        <v>3385</v>
      </c>
      <c r="C673" s="30" t="s">
        <v>3382</v>
      </c>
      <c r="D673" s="30" t="s">
        <v>1873</v>
      </c>
      <c r="E673" s="30" t="s">
        <v>3272</v>
      </c>
      <c r="F673" s="30" t="s">
        <v>284</v>
      </c>
      <c r="G673" s="294" t="s">
        <v>3386</v>
      </c>
      <c r="H673" s="30" t="s">
        <v>3270</v>
      </c>
      <c r="I673" s="19">
        <f t="shared" si="22"/>
        <v>90.95</v>
      </c>
      <c r="J673" s="19">
        <f t="shared" si="23"/>
        <v>2273.75</v>
      </c>
      <c r="K673" s="19"/>
      <c r="L673" s="19"/>
      <c r="M673" s="19"/>
      <c r="N673" s="19"/>
    </row>
    <row r="674" spans="1:14">
      <c r="A674" s="30" t="s">
        <v>3262</v>
      </c>
      <c r="B674" s="30" t="s">
        <v>3387</v>
      </c>
      <c r="C674" s="30" t="s">
        <v>3382</v>
      </c>
      <c r="D674" s="30" t="s">
        <v>1873</v>
      </c>
      <c r="E674" s="30" t="s">
        <v>3272</v>
      </c>
      <c r="F674" s="30" t="s">
        <v>285</v>
      </c>
      <c r="G674" s="294" t="s">
        <v>1352</v>
      </c>
      <c r="H674" s="30" t="s">
        <v>3270</v>
      </c>
      <c r="I674" s="19">
        <f t="shared" si="22"/>
        <v>107</v>
      </c>
      <c r="J674" s="19">
        <f t="shared" si="23"/>
        <v>2675</v>
      </c>
      <c r="K674" s="19"/>
      <c r="L674" s="19"/>
      <c r="M674" s="19"/>
      <c r="N674" s="19"/>
    </row>
    <row r="675" spans="1:14">
      <c r="A675" s="30" t="s">
        <v>3262</v>
      </c>
      <c r="B675" s="30" t="s">
        <v>3388</v>
      </c>
      <c r="C675" s="30" t="s">
        <v>3382</v>
      </c>
      <c r="D675" s="30" t="s">
        <v>1873</v>
      </c>
      <c r="E675" s="30" t="s">
        <v>3272</v>
      </c>
      <c r="F675" s="30" t="s">
        <v>284</v>
      </c>
      <c r="G675" s="294" t="s">
        <v>3386</v>
      </c>
      <c r="H675" s="30" t="s">
        <v>3270</v>
      </c>
      <c r="I675" s="19">
        <f t="shared" si="22"/>
        <v>90.95</v>
      </c>
      <c r="J675" s="19">
        <f t="shared" si="23"/>
        <v>2273.75</v>
      </c>
      <c r="K675" s="19"/>
      <c r="L675" s="19"/>
      <c r="M675" s="19"/>
      <c r="N675" s="19"/>
    </row>
    <row r="676" spans="1:14">
      <c r="A676" s="30" t="s">
        <v>3262</v>
      </c>
      <c r="B676" s="30" t="s">
        <v>3389</v>
      </c>
      <c r="C676" s="30" t="s">
        <v>3271</v>
      </c>
      <c r="D676" s="30" t="s">
        <v>193</v>
      </c>
      <c r="E676" s="30" t="s">
        <v>3272</v>
      </c>
      <c r="F676" s="30" t="s">
        <v>284</v>
      </c>
      <c r="G676" s="294" t="s">
        <v>1568</v>
      </c>
      <c r="H676" s="30" t="s">
        <v>3270</v>
      </c>
      <c r="I676" s="19">
        <f t="shared" si="22"/>
        <v>90.95</v>
      </c>
      <c r="J676" s="19">
        <f t="shared" si="23"/>
        <v>2000.9</v>
      </c>
      <c r="K676" s="19"/>
      <c r="L676" s="19"/>
      <c r="M676" s="19"/>
      <c r="N676" s="19"/>
    </row>
    <row r="677" spans="1:14">
      <c r="A677" s="30" t="s">
        <v>3262</v>
      </c>
      <c r="B677" s="30" t="s">
        <v>3390</v>
      </c>
      <c r="C677" s="30" t="s">
        <v>3271</v>
      </c>
      <c r="D677" s="30" t="s">
        <v>193</v>
      </c>
      <c r="E677" s="30" t="s">
        <v>3272</v>
      </c>
      <c r="F677" s="30" t="s">
        <v>284</v>
      </c>
      <c r="G677" s="294" t="s">
        <v>1568</v>
      </c>
      <c r="H677" s="30" t="s">
        <v>3270</v>
      </c>
      <c r="I677" s="19">
        <f t="shared" si="22"/>
        <v>90.95</v>
      </c>
      <c r="J677" s="19">
        <f t="shared" si="23"/>
        <v>2000.9</v>
      </c>
      <c r="K677" s="19"/>
      <c r="L677" s="19"/>
      <c r="M677" s="19"/>
      <c r="N677" s="19"/>
    </row>
    <row r="678" spans="1:14">
      <c r="A678" s="30" t="s">
        <v>3262</v>
      </c>
      <c r="B678" s="30" t="s">
        <v>3391</v>
      </c>
      <c r="C678" s="30" t="s">
        <v>3271</v>
      </c>
      <c r="D678" s="30" t="s">
        <v>193</v>
      </c>
      <c r="E678" s="30" t="s">
        <v>3272</v>
      </c>
      <c r="F678" s="30" t="s">
        <v>284</v>
      </c>
      <c r="G678" s="294" t="s">
        <v>1568</v>
      </c>
      <c r="H678" s="30" t="s">
        <v>3270</v>
      </c>
      <c r="I678" s="19">
        <f t="shared" si="22"/>
        <v>90.95</v>
      </c>
      <c r="J678" s="19">
        <f t="shared" si="23"/>
        <v>2000.9</v>
      </c>
      <c r="K678" s="19"/>
      <c r="L678" s="19"/>
      <c r="M678" s="19"/>
      <c r="N678" s="19"/>
    </row>
    <row r="679" spans="1:14">
      <c r="A679" s="30" t="s">
        <v>3262</v>
      </c>
      <c r="B679" s="30" t="s">
        <v>3392</v>
      </c>
      <c r="C679" s="30" t="s">
        <v>3271</v>
      </c>
      <c r="D679" s="30" t="s">
        <v>193</v>
      </c>
      <c r="E679" s="30" t="s">
        <v>3272</v>
      </c>
      <c r="F679" s="30" t="s">
        <v>594</v>
      </c>
      <c r="G679" s="294" t="s">
        <v>3393</v>
      </c>
      <c r="H679" s="30" t="s">
        <v>3270</v>
      </c>
      <c r="I679" s="19">
        <f t="shared" si="22"/>
        <v>123.05</v>
      </c>
      <c r="J679" s="19">
        <f t="shared" si="23"/>
        <v>2707.1</v>
      </c>
      <c r="K679" s="19"/>
      <c r="L679" s="19"/>
      <c r="M679" s="19"/>
      <c r="N679" s="19"/>
    </row>
    <row r="680" spans="1:14">
      <c r="A680" s="30" t="s">
        <v>3262</v>
      </c>
      <c r="B680" s="30" t="s">
        <v>3394</v>
      </c>
      <c r="C680" s="30" t="s">
        <v>3271</v>
      </c>
      <c r="D680" s="30" t="s">
        <v>193</v>
      </c>
      <c r="E680" s="30" t="s">
        <v>3272</v>
      </c>
      <c r="F680" s="30" t="s">
        <v>594</v>
      </c>
      <c r="G680" s="294" t="s">
        <v>3393</v>
      </c>
      <c r="H680" s="30" t="s">
        <v>3270</v>
      </c>
      <c r="I680" s="19">
        <f t="shared" si="22"/>
        <v>123.05</v>
      </c>
      <c r="J680" s="19">
        <f t="shared" si="23"/>
        <v>2707.1</v>
      </c>
      <c r="K680" s="19"/>
      <c r="L680" s="19"/>
      <c r="M680" s="19"/>
      <c r="N680" s="19"/>
    </row>
    <row r="681" spans="1:14">
      <c r="A681" s="30" t="s">
        <v>3262</v>
      </c>
      <c r="B681" s="30" t="s">
        <v>3395</v>
      </c>
      <c r="C681" s="30" t="s">
        <v>3382</v>
      </c>
      <c r="D681" s="30" t="s">
        <v>1873</v>
      </c>
      <c r="E681" s="30" t="s">
        <v>3272</v>
      </c>
      <c r="F681" s="30" t="s">
        <v>285</v>
      </c>
      <c r="G681" s="294" t="s">
        <v>1352</v>
      </c>
      <c r="H681" s="30" t="s">
        <v>3270</v>
      </c>
      <c r="I681" s="19">
        <f t="shared" si="22"/>
        <v>107</v>
      </c>
      <c r="J681" s="19">
        <f t="shared" si="23"/>
        <v>2675</v>
      </c>
      <c r="K681" s="19"/>
      <c r="L681" s="19"/>
      <c r="M681" s="19"/>
      <c r="N681" s="19"/>
    </row>
    <row r="682" spans="1:14">
      <c r="A682" s="30" t="s">
        <v>3262</v>
      </c>
      <c r="B682" s="30" t="s">
        <v>3396</v>
      </c>
      <c r="C682" s="30" t="s">
        <v>3382</v>
      </c>
      <c r="D682" s="30" t="s">
        <v>1873</v>
      </c>
      <c r="E682" s="30" t="s">
        <v>3272</v>
      </c>
      <c r="F682" s="30" t="s">
        <v>285</v>
      </c>
      <c r="G682" s="294" t="s">
        <v>1352</v>
      </c>
      <c r="H682" s="30" t="s">
        <v>3270</v>
      </c>
      <c r="I682" s="19">
        <f t="shared" si="22"/>
        <v>107</v>
      </c>
      <c r="J682" s="19">
        <f t="shared" si="23"/>
        <v>2675</v>
      </c>
      <c r="K682" s="19"/>
      <c r="L682" s="19"/>
      <c r="M682" s="19"/>
      <c r="N682" s="19"/>
    </row>
    <row r="683" spans="1:14">
      <c r="A683" s="30" t="s">
        <v>3262</v>
      </c>
      <c r="B683" s="30" t="s">
        <v>3397</v>
      </c>
      <c r="C683" s="30" t="s">
        <v>3398</v>
      </c>
      <c r="D683" s="30" t="s">
        <v>169</v>
      </c>
      <c r="E683" s="30" t="s">
        <v>3399</v>
      </c>
      <c r="F683" s="30" t="s">
        <v>171</v>
      </c>
      <c r="G683" s="294" t="s">
        <v>3400</v>
      </c>
      <c r="H683" s="30" t="s">
        <v>3270</v>
      </c>
      <c r="I683" s="19">
        <f t="shared" si="22"/>
        <v>74.900000000000006</v>
      </c>
      <c r="J683" s="19">
        <f t="shared" si="23"/>
        <v>2846.2</v>
      </c>
      <c r="K683" s="19"/>
      <c r="L683" s="19"/>
      <c r="M683" s="19"/>
      <c r="N683" s="19"/>
    </row>
    <row r="684" spans="1:14">
      <c r="A684" s="30" t="s">
        <v>3262</v>
      </c>
      <c r="B684" s="30" t="s">
        <v>3401</v>
      </c>
      <c r="C684" s="30" t="s">
        <v>3398</v>
      </c>
      <c r="D684" s="30" t="s">
        <v>169</v>
      </c>
      <c r="E684" s="30" t="s">
        <v>3399</v>
      </c>
      <c r="F684" s="30" t="s">
        <v>171</v>
      </c>
      <c r="G684" s="294" t="s">
        <v>3400</v>
      </c>
      <c r="H684" s="30" t="s">
        <v>3270</v>
      </c>
      <c r="I684" s="19">
        <f t="shared" si="22"/>
        <v>74.900000000000006</v>
      </c>
      <c r="J684" s="19">
        <f t="shared" si="23"/>
        <v>2846.2</v>
      </c>
      <c r="K684" s="19"/>
      <c r="L684" s="19"/>
      <c r="M684" s="19"/>
      <c r="N684" s="19"/>
    </row>
    <row r="685" spans="1:14">
      <c r="A685" s="30" t="s">
        <v>3262</v>
      </c>
      <c r="B685" s="30" t="s">
        <v>3402</v>
      </c>
      <c r="C685" s="30" t="s">
        <v>3398</v>
      </c>
      <c r="D685" s="30" t="s">
        <v>169</v>
      </c>
      <c r="E685" s="30" t="s">
        <v>3399</v>
      </c>
      <c r="F685" s="30" t="s">
        <v>171</v>
      </c>
      <c r="G685" s="294" t="s">
        <v>3400</v>
      </c>
      <c r="H685" s="30" t="s">
        <v>3270</v>
      </c>
      <c r="I685" s="19">
        <f t="shared" si="22"/>
        <v>74.900000000000006</v>
      </c>
      <c r="J685" s="19">
        <f t="shared" si="23"/>
        <v>2846.2</v>
      </c>
      <c r="K685" s="19"/>
      <c r="L685" s="19"/>
      <c r="M685" s="19"/>
      <c r="N685" s="19"/>
    </row>
    <row r="686" spans="1:14">
      <c r="A686" s="30" t="s">
        <v>3262</v>
      </c>
      <c r="B686" s="30" t="s">
        <v>3403</v>
      </c>
      <c r="C686" s="30" t="s">
        <v>3404</v>
      </c>
      <c r="D686" s="30" t="s">
        <v>224</v>
      </c>
      <c r="E686" s="30" t="s">
        <v>3405</v>
      </c>
      <c r="F686" s="30" t="s">
        <v>284</v>
      </c>
      <c r="G686" s="294" t="s">
        <v>1449</v>
      </c>
      <c r="H686" s="30" t="s">
        <v>3270</v>
      </c>
      <c r="I686" s="19">
        <f t="shared" si="22"/>
        <v>90.95</v>
      </c>
      <c r="J686" s="19">
        <f t="shared" si="23"/>
        <v>3370.5</v>
      </c>
      <c r="K686" s="19"/>
      <c r="L686" s="19"/>
      <c r="M686" s="19"/>
      <c r="N686" s="19"/>
    </row>
    <row r="687" spans="1:14">
      <c r="A687" s="30" t="s">
        <v>3262</v>
      </c>
      <c r="B687" s="30" t="s">
        <v>3406</v>
      </c>
      <c r="C687" s="30" t="s">
        <v>3404</v>
      </c>
      <c r="D687" s="30" t="s">
        <v>169</v>
      </c>
      <c r="E687" s="30" t="s">
        <v>3407</v>
      </c>
      <c r="F687" s="30" t="s">
        <v>316</v>
      </c>
      <c r="G687" s="294" t="s">
        <v>3408</v>
      </c>
      <c r="H687" s="30" t="s">
        <v>3270</v>
      </c>
      <c r="I687" s="19">
        <f t="shared" si="22"/>
        <v>96.3</v>
      </c>
      <c r="J687" s="19">
        <f t="shared" si="23"/>
        <v>3252.8</v>
      </c>
      <c r="K687" s="19"/>
      <c r="L687" s="19"/>
      <c r="M687" s="19"/>
      <c r="N687" s="19"/>
    </row>
    <row r="688" spans="1:14">
      <c r="A688" s="30" t="s">
        <v>3262</v>
      </c>
      <c r="B688" s="30" t="s">
        <v>3409</v>
      </c>
      <c r="C688" s="30" t="s">
        <v>3404</v>
      </c>
      <c r="D688" s="30" t="s">
        <v>641</v>
      </c>
      <c r="E688" s="30" t="s">
        <v>3410</v>
      </c>
      <c r="F688" s="30" t="s">
        <v>316</v>
      </c>
      <c r="G688" s="294" t="s">
        <v>1610</v>
      </c>
      <c r="H688" s="30" t="s">
        <v>3270</v>
      </c>
      <c r="I688" s="19">
        <f t="shared" si="22"/>
        <v>96.3</v>
      </c>
      <c r="J688" s="19">
        <f t="shared" si="23"/>
        <v>3081.6</v>
      </c>
      <c r="K688" s="19"/>
      <c r="L688" s="19"/>
      <c r="M688" s="19"/>
      <c r="N688" s="19"/>
    </row>
    <row r="689" spans="1:14">
      <c r="A689" s="30" t="s">
        <v>3262</v>
      </c>
      <c r="B689" s="30" t="s">
        <v>3411</v>
      </c>
      <c r="C689" s="30" t="s">
        <v>3404</v>
      </c>
      <c r="D689" s="30" t="s">
        <v>224</v>
      </c>
      <c r="E689" s="30" t="s">
        <v>3405</v>
      </c>
      <c r="F689" s="30" t="s">
        <v>284</v>
      </c>
      <c r="G689" s="294" t="s">
        <v>1449</v>
      </c>
      <c r="H689" s="30" t="s">
        <v>3270</v>
      </c>
      <c r="I689" s="19">
        <f t="shared" si="22"/>
        <v>90.95</v>
      </c>
      <c r="J689" s="19">
        <f t="shared" si="23"/>
        <v>3370.5</v>
      </c>
      <c r="K689" s="19"/>
      <c r="L689" s="19"/>
      <c r="M689" s="19"/>
      <c r="N689" s="19"/>
    </row>
    <row r="690" spans="1:14">
      <c r="A690" s="30" t="s">
        <v>3262</v>
      </c>
      <c r="B690" s="30" t="s">
        <v>3411</v>
      </c>
      <c r="C690" s="30" t="s">
        <v>3404</v>
      </c>
      <c r="D690" s="30" t="s">
        <v>169</v>
      </c>
      <c r="E690" s="30" t="s">
        <v>3407</v>
      </c>
      <c r="F690" s="30" t="s">
        <v>316</v>
      </c>
      <c r="G690" s="294" t="s">
        <v>3408</v>
      </c>
      <c r="H690" s="30" t="s">
        <v>3270</v>
      </c>
      <c r="I690" s="19">
        <f t="shared" si="22"/>
        <v>96.3</v>
      </c>
      <c r="J690" s="19">
        <f t="shared" si="23"/>
        <v>3252.8</v>
      </c>
      <c r="K690" s="19"/>
      <c r="L690" s="19"/>
      <c r="M690" s="19"/>
      <c r="N690" s="19"/>
    </row>
    <row r="691" spans="1:14">
      <c r="A691" s="30" t="s">
        <v>3262</v>
      </c>
      <c r="B691" s="30" t="s">
        <v>3411</v>
      </c>
      <c r="C691" s="30" t="s">
        <v>3404</v>
      </c>
      <c r="D691" s="30" t="s">
        <v>641</v>
      </c>
      <c r="E691" s="30" t="s">
        <v>3410</v>
      </c>
      <c r="F691" s="30" t="s">
        <v>316</v>
      </c>
      <c r="G691" s="294" t="s">
        <v>1610</v>
      </c>
      <c r="H691" s="30" t="s">
        <v>3270</v>
      </c>
      <c r="I691" s="19">
        <f t="shared" si="22"/>
        <v>96.3</v>
      </c>
      <c r="J691" s="19">
        <f t="shared" si="23"/>
        <v>3081.6</v>
      </c>
      <c r="K691" s="19"/>
      <c r="L691" s="19"/>
      <c r="M691" s="19"/>
      <c r="N691" s="19"/>
    </row>
    <row r="692" spans="1:14">
      <c r="A692" s="30" t="s">
        <v>3262</v>
      </c>
      <c r="B692" s="30" t="s">
        <v>3413</v>
      </c>
      <c r="C692" s="30" t="s">
        <v>3404</v>
      </c>
      <c r="D692" s="30" t="s">
        <v>224</v>
      </c>
      <c r="E692" s="30" t="s">
        <v>3405</v>
      </c>
      <c r="F692" s="30" t="s">
        <v>284</v>
      </c>
      <c r="G692" s="294" t="s">
        <v>1449</v>
      </c>
      <c r="H692" s="30" t="s">
        <v>3270</v>
      </c>
      <c r="I692" s="19">
        <f t="shared" si="22"/>
        <v>90.95</v>
      </c>
      <c r="J692" s="19">
        <f t="shared" si="23"/>
        <v>3370.5</v>
      </c>
      <c r="K692" s="19"/>
      <c r="L692" s="19"/>
      <c r="M692" s="19"/>
      <c r="N692" s="19"/>
    </row>
    <row r="693" spans="1:14">
      <c r="A693" s="30" t="s">
        <v>3262</v>
      </c>
      <c r="B693" s="30" t="s">
        <v>3413</v>
      </c>
      <c r="C693" s="30" t="s">
        <v>3404</v>
      </c>
      <c r="D693" s="30" t="s">
        <v>169</v>
      </c>
      <c r="E693" s="30" t="s">
        <v>3407</v>
      </c>
      <c r="F693" s="30" t="s">
        <v>316</v>
      </c>
      <c r="G693" s="294" t="s">
        <v>3408</v>
      </c>
      <c r="H693" s="30" t="s">
        <v>3270</v>
      </c>
      <c r="I693" s="19">
        <f t="shared" si="22"/>
        <v>96.3</v>
      </c>
      <c r="J693" s="19">
        <f t="shared" si="23"/>
        <v>3252.8</v>
      </c>
      <c r="K693" s="19"/>
      <c r="L693" s="19"/>
      <c r="M693" s="19"/>
      <c r="N693" s="19"/>
    </row>
    <row r="694" spans="1:14">
      <c r="A694" s="30" t="s">
        <v>3262</v>
      </c>
      <c r="B694" s="30" t="s">
        <v>3413</v>
      </c>
      <c r="C694" s="30" t="s">
        <v>3404</v>
      </c>
      <c r="D694" s="30" t="s">
        <v>641</v>
      </c>
      <c r="E694" s="30" t="s">
        <v>3410</v>
      </c>
      <c r="F694" s="30" t="s">
        <v>316</v>
      </c>
      <c r="G694" s="294" t="s">
        <v>1610</v>
      </c>
      <c r="H694" s="30" t="s">
        <v>3270</v>
      </c>
      <c r="I694" s="19">
        <f t="shared" si="22"/>
        <v>96.3</v>
      </c>
      <c r="J694" s="19">
        <f t="shared" si="23"/>
        <v>3081.6</v>
      </c>
      <c r="K694" s="19"/>
      <c r="L694" s="19"/>
      <c r="M694" s="19"/>
      <c r="N694" s="19"/>
    </row>
    <row r="695" spans="1:14">
      <c r="A695" s="30" t="s">
        <v>3262</v>
      </c>
      <c r="B695" s="30" t="s">
        <v>3414</v>
      </c>
      <c r="C695" s="30" t="s">
        <v>3404</v>
      </c>
      <c r="D695" s="30" t="s">
        <v>169</v>
      </c>
      <c r="E695" s="30" t="s">
        <v>3407</v>
      </c>
      <c r="F695" s="30" t="s">
        <v>2033</v>
      </c>
      <c r="G695" s="294" t="s">
        <v>3415</v>
      </c>
      <c r="H695" s="30" t="s">
        <v>3270</v>
      </c>
      <c r="I695" s="19">
        <f t="shared" si="22"/>
        <v>171.2</v>
      </c>
      <c r="J695" s="19">
        <f t="shared" si="23"/>
        <v>5692.4</v>
      </c>
      <c r="K695" s="19"/>
      <c r="L695" s="19"/>
      <c r="M695" s="19"/>
      <c r="N695" s="19"/>
    </row>
    <row r="696" spans="1:14">
      <c r="A696" s="30" t="s">
        <v>3262</v>
      </c>
      <c r="B696" s="30" t="s">
        <v>3416</v>
      </c>
      <c r="C696" s="30" t="s">
        <v>3417</v>
      </c>
      <c r="D696" s="30" t="s">
        <v>193</v>
      </c>
      <c r="E696" s="30" t="s">
        <v>3272</v>
      </c>
      <c r="F696" s="30" t="s">
        <v>2033</v>
      </c>
      <c r="G696" s="294" t="s">
        <v>1495</v>
      </c>
      <c r="H696" s="30" t="s">
        <v>3270</v>
      </c>
      <c r="I696" s="19">
        <f t="shared" si="22"/>
        <v>171.2</v>
      </c>
      <c r="J696" s="19">
        <f t="shared" si="23"/>
        <v>3766.4</v>
      </c>
      <c r="K696" s="19"/>
      <c r="L696" s="19"/>
      <c r="M696" s="19"/>
      <c r="N696" s="19"/>
    </row>
    <row r="697" spans="1:14">
      <c r="A697" s="30" t="s">
        <v>3262</v>
      </c>
      <c r="B697" s="30" t="s">
        <v>3418</v>
      </c>
      <c r="C697" s="30" t="s">
        <v>3419</v>
      </c>
      <c r="D697" s="30" t="s">
        <v>247</v>
      </c>
      <c r="E697" s="30" t="s">
        <v>1604</v>
      </c>
      <c r="F697" s="30" t="s">
        <v>3117</v>
      </c>
      <c r="G697" s="294" t="s">
        <v>987</v>
      </c>
      <c r="H697" s="30" t="s">
        <v>3270</v>
      </c>
      <c r="I697" s="19">
        <f t="shared" si="22"/>
        <v>214</v>
      </c>
      <c r="J697" s="19">
        <f t="shared" si="23"/>
        <v>2568</v>
      </c>
      <c r="K697" s="19"/>
      <c r="L697" s="19"/>
      <c r="M697" s="19"/>
      <c r="N697" s="19"/>
    </row>
    <row r="698" spans="1:14">
      <c r="A698" s="30" t="s">
        <v>3262</v>
      </c>
      <c r="B698" s="30" t="s">
        <v>3420</v>
      </c>
      <c r="C698" s="30" t="s">
        <v>3419</v>
      </c>
      <c r="D698" s="30" t="s">
        <v>247</v>
      </c>
      <c r="E698" s="30" t="s">
        <v>1604</v>
      </c>
      <c r="F698" s="30" t="s">
        <v>3117</v>
      </c>
      <c r="G698" s="294" t="s">
        <v>987</v>
      </c>
      <c r="H698" s="30" t="s">
        <v>3270</v>
      </c>
      <c r="I698" s="19">
        <f t="shared" si="22"/>
        <v>214</v>
      </c>
      <c r="J698" s="19">
        <f t="shared" si="23"/>
        <v>2568</v>
      </c>
      <c r="K698" s="19"/>
      <c r="L698" s="19"/>
      <c r="M698" s="19"/>
      <c r="N698" s="19"/>
    </row>
    <row r="699" spans="1:14">
      <c r="A699" s="30" t="s">
        <v>3262</v>
      </c>
      <c r="B699" s="30" t="s">
        <v>3421</v>
      </c>
      <c r="C699" s="30" t="s">
        <v>3419</v>
      </c>
      <c r="D699" s="30" t="s">
        <v>247</v>
      </c>
      <c r="E699" s="30" t="s">
        <v>1604</v>
      </c>
      <c r="F699" s="30" t="s">
        <v>3117</v>
      </c>
      <c r="G699" s="294" t="s">
        <v>987</v>
      </c>
      <c r="H699" s="30" t="s">
        <v>3270</v>
      </c>
      <c r="I699" s="19">
        <f t="shared" si="22"/>
        <v>214</v>
      </c>
      <c r="J699" s="19">
        <f t="shared" si="23"/>
        <v>2568</v>
      </c>
      <c r="K699" s="19"/>
      <c r="L699" s="19"/>
      <c r="M699" s="19"/>
      <c r="N699" s="19"/>
    </row>
    <row r="700" spans="1:14">
      <c r="A700" s="30" t="s">
        <v>3262</v>
      </c>
      <c r="B700" s="30" t="s">
        <v>3422</v>
      </c>
      <c r="C700" s="30" t="s">
        <v>3419</v>
      </c>
      <c r="D700" s="30" t="s">
        <v>247</v>
      </c>
      <c r="E700" s="30" t="s">
        <v>1604</v>
      </c>
      <c r="F700" s="30" t="s">
        <v>3117</v>
      </c>
      <c r="G700" s="294" t="s">
        <v>987</v>
      </c>
      <c r="H700" s="30" t="s">
        <v>3270</v>
      </c>
      <c r="I700" s="19">
        <f t="shared" si="22"/>
        <v>214</v>
      </c>
      <c r="J700" s="19">
        <f t="shared" si="23"/>
        <v>2568</v>
      </c>
      <c r="K700" s="19"/>
      <c r="L700" s="19"/>
      <c r="M700" s="19"/>
      <c r="N700" s="19"/>
    </row>
    <row r="701" spans="1:14">
      <c r="A701" s="30" t="s">
        <v>3262</v>
      </c>
      <c r="B701" s="30" t="s">
        <v>3423</v>
      </c>
      <c r="C701" s="30" t="s">
        <v>3419</v>
      </c>
      <c r="D701" s="30" t="s">
        <v>247</v>
      </c>
      <c r="E701" s="30" t="s">
        <v>1604</v>
      </c>
      <c r="F701" s="30" t="s">
        <v>3117</v>
      </c>
      <c r="G701" s="294" t="s">
        <v>987</v>
      </c>
      <c r="H701" s="30" t="s">
        <v>3270</v>
      </c>
      <c r="I701" s="19">
        <f t="shared" si="22"/>
        <v>214</v>
      </c>
      <c r="J701" s="19">
        <f t="shared" si="23"/>
        <v>2568</v>
      </c>
      <c r="K701" s="19"/>
      <c r="L701" s="19"/>
      <c r="M701" s="19"/>
      <c r="N701" s="19"/>
    </row>
    <row r="702" spans="1:14">
      <c r="A702" s="30" t="s">
        <v>3262</v>
      </c>
      <c r="B702" s="30" t="s">
        <v>3424</v>
      </c>
      <c r="C702" s="30" t="s">
        <v>3419</v>
      </c>
      <c r="D702" s="30" t="s">
        <v>247</v>
      </c>
      <c r="E702" s="30" t="s">
        <v>1604</v>
      </c>
      <c r="F702" s="30" t="s">
        <v>3117</v>
      </c>
      <c r="G702" s="294" t="s">
        <v>987</v>
      </c>
      <c r="H702" s="30" t="s">
        <v>3270</v>
      </c>
      <c r="I702" s="19">
        <f t="shared" si="22"/>
        <v>214</v>
      </c>
      <c r="J702" s="19">
        <f t="shared" si="23"/>
        <v>2568</v>
      </c>
      <c r="K702" s="19"/>
      <c r="L702" s="19"/>
      <c r="M702" s="19"/>
      <c r="N702" s="19"/>
    </row>
    <row r="703" spans="1:14">
      <c r="A703" s="30" t="s">
        <v>3262</v>
      </c>
      <c r="B703" s="30" t="s">
        <v>3425</v>
      </c>
      <c r="C703" s="30" t="s">
        <v>3419</v>
      </c>
      <c r="D703" s="30" t="s">
        <v>247</v>
      </c>
      <c r="E703" s="30" t="s">
        <v>1604</v>
      </c>
      <c r="F703" s="30" t="s">
        <v>3426</v>
      </c>
      <c r="G703" s="294" t="s">
        <v>3427</v>
      </c>
      <c r="H703" s="30" t="s">
        <v>3270</v>
      </c>
      <c r="I703" s="19">
        <f t="shared" si="22"/>
        <v>561.75</v>
      </c>
      <c r="J703" s="19">
        <f t="shared" si="23"/>
        <v>6741</v>
      </c>
      <c r="K703" s="19"/>
      <c r="L703" s="19"/>
      <c r="M703" s="19"/>
      <c r="N703" s="19"/>
    </row>
    <row r="704" spans="1:14">
      <c r="A704" s="30" t="s">
        <v>3262</v>
      </c>
      <c r="B704" s="30" t="s">
        <v>3428</v>
      </c>
      <c r="C704" s="30" t="s">
        <v>3419</v>
      </c>
      <c r="D704" s="30" t="s">
        <v>247</v>
      </c>
      <c r="E704" s="30" t="s">
        <v>1604</v>
      </c>
      <c r="F704" s="30" t="s">
        <v>3426</v>
      </c>
      <c r="G704" s="294" t="s">
        <v>3427</v>
      </c>
      <c r="H704" s="30" t="s">
        <v>3270</v>
      </c>
      <c r="I704" s="19">
        <f t="shared" si="22"/>
        <v>561.75</v>
      </c>
      <c r="J704" s="19">
        <f t="shared" si="23"/>
        <v>6741</v>
      </c>
      <c r="K704" s="19"/>
      <c r="L704" s="19"/>
      <c r="M704" s="19"/>
      <c r="N704" s="19"/>
    </row>
    <row r="705" spans="1:14">
      <c r="A705" s="30" t="s">
        <v>3262</v>
      </c>
      <c r="B705" s="30" t="s">
        <v>3429</v>
      </c>
      <c r="C705" s="30" t="s">
        <v>3419</v>
      </c>
      <c r="D705" s="30" t="s">
        <v>247</v>
      </c>
      <c r="E705" s="30" t="s">
        <v>1604</v>
      </c>
      <c r="F705" s="30" t="s">
        <v>3426</v>
      </c>
      <c r="G705" s="294" t="s">
        <v>3427</v>
      </c>
      <c r="H705" s="30" t="s">
        <v>3270</v>
      </c>
      <c r="I705" s="19">
        <f t="shared" si="22"/>
        <v>561.75</v>
      </c>
      <c r="J705" s="19">
        <f t="shared" si="23"/>
        <v>6741</v>
      </c>
      <c r="K705" s="19"/>
      <c r="L705" s="19"/>
      <c r="M705" s="19"/>
      <c r="N705" s="19"/>
    </row>
    <row r="706" spans="1:14">
      <c r="A706" s="30" t="s">
        <v>3262</v>
      </c>
      <c r="B706" s="30" t="s">
        <v>3430</v>
      </c>
      <c r="C706" s="30" t="s">
        <v>3417</v>
      </c>
      <c r="D706" s="30" t="s">
        <v>193</v>
      </c>
      <c r="E706" s="30" t="s">
        <v>3272</v>
      </c>
      <c r="F706" s="30" t="s">
        <v>679</v>
      </c>
      <c r="G706" s="294" t="s">
        <v>1562</v>
      </c>
      <c r="H706" s="30" t="s">
        <v>3270</v>
      </c>
      <c r="I706" s="19">
        <f t="shared" si="22"/>
        <v>128.4</v>
      </c>
      <c r="J706" s="19">
        <f t="shared" si="23"/>
        <v>2824.8</v>
      </c>
      <c r="K706" s="19"/>
      <c r="L706" s="19"/>
      <c r="M706" s="19"/>
      <c r="N706" s="19"/>
    </row>
    <row r="707" spans="1:14">
      <c r="A707" s="30" t="s">
        <v>3262</v>
      </c>
      <c r="B707" s="30" t="s">
        <v>3431</v>
      </c>
      <c r="C707" s="30" t="s">
        <v>3417</v>
      </c>
      <c r="D707" s="30" t="s">
        <v>193</v>
      </c>
      <c r="E707" s="30" t="s">
        <v>3272</v>
      </c>
      <c r="F707" s="30" t="s">
        <v>679</v>
      </c>
      <c r="G707" s="294" t="s">
        <v>1562</v>
      </c>
      <c r="H707" s="30" t="s">
        <v>3270</v>
      </c>
      <c r="I707" s="19">
        <f t="shared" si="22"/>
        <v>128.4</v>
      </c>
      <c r="J707" s="19">
        <f t="shared" si="23"/>
        <v>2824.8</v>
      </c>
      <c r="K707" s="19"/>
      <c r="L707" s="19"/>
      <c r="M707" s="19"/>
      <c r="N707" s="19"/>
    </row>
    <row r="708" spans="1:14">
      <c r="A708" s="30" t="s">
        <v>3262</v>
      </c>
      <c r="B708" s="30" t="s">
        <v>3432</v>
      </c>
      <c r="C708" s="30" t="s">
        <v>3417</v>
      </c>
      <c r="D708" s="30" t="s">
        <v>193</v>
      </c>
      <c r="E708" s="30" t="s">
        <v>3272</v>
      </c>
      <c r="F708" s="30" t="s">
        <v>679</v>
      </c>
      <c r="G708" s="294" t="s">
        <v>1562</v>
      </c>
      <c r="H708" s="30" t="s">
        <v>3270</v>
      </c>
      <c r="I708" s="19">
        <f t="shared" si="22"/>
        <v>128.4</v>
      </c>
      <c r="J708" s="19">
        <f t="shared" si="23"/>
        <v>2824.8</v>
      </c>
      <c r="K708" s="19"/>
      <c r="L708" s="19"/>
      <c r="M708" s="19"/>
      <c r="N708" s="19"/>
    </row>
    <row r="709" spans="1:14">
      <c r="A709" s="30" t="s">
        <v>3262</v>
      </c>
      <c r="B709" s="30" t="s">
        <v>3433</v>
      </c>
      <c r="C709" s="30" t="s">
        <v>3417</v>
      </c>
      <c r="D709" s="30" t="s">
        <v>193</v>
      </c>
      <c r="E709" s="30" t="s">
        <v>3272</v>
      </c>
      <c r="F709" s="30" t="s">
        <v>679</v>
      </c>
      <c r="G709" s="294" t="s">
        <v>1562</v>
      </c>
      <c r="H709" s="30" t="s">
        <v>3270</v>
      </c>
      <c r="I709" s="19">
        <f t="shared" si="22"/>
        <v>128.4</v>
      </c>
      <c r="J709" s="19">
        <f t="shared" si="23"/>
        <v>2824.8</v>
      </c>
      <c r="K709" s="19"/>
      <c r="L709" s="19"/>
      <c r="M709" s="19"/>
      <c r="N709" s="19"/>
    </row>
    <row r="710" spans="1:14">
      <c r="A710" s="30" t="s">
        <v>3262</v>
      </c>
      <c r="B710" s="30" t="s">
        <v>3434</v>
      </c>
      <c r="C710" s="30" t="s">
        <v>3417</v>
      </c>
      <c r="D710" s="30" t="s">
        <v>193</v>
      </c>
      <c r="E710" s="30" t="s">
        <v>3272</v>
      </c>
      <c r="F710" s="30" t="s">
        <v>2025</v>
      </c>
      <c r="G710" s="294" t="s">
        <v>3301</v>
      </c>
      <c r="H710" s="30" t="s">
        <v>3270</v>
      </c>
      <c r="I710" s="19">
        <f t="shared" si="22"/>
        <v>160.5</v>
      </c>
      <c r="J710" s="19">
        <f t="shared" si="23"/>
        <v>3531</v>
      </c>
      <c r="K710" s="19"/>
      <c r="L710" s="19"/>
      <c r="M710" s="19"/>
      <c r="N710" s="19"/>
    </row>
    <row r="711" spans="1:14">
      <c r="A711" s="30" t="s">
        <v>3262</v>
      </c>
      <c r="B711" s="30" t="s">
        <v>3435</v>
      </c>
      <c r="C711" s="30" t="s">
        <v>3417</v>
      </c>
      <c r="D711" s="30" t="s">
        <v>193</v>
      </c>
      <c r="E711" s="30" t="s">
        <v>3272</v>
      </c>
      <c r="F711" s="30" t="s">
        <v>2025</v>
      </c>
      <c r="G711" s="294" t="s">
        <v>3301</v>
      </c>
      <c r="H711" s="30" t="s">
        <v>3270</v>
      </c>
      <c r="I711" s="19">
        <f t="shared" si="22"/>
        <v>160.5</v>
      </c>
      <c r="J711" s="19">
        <f t="shared" si="23"/>
        <v>3531</v>
      </c>
      <c r="K711" s="19"/>
      <c r="L711" s="19"/>
      <c r="M711" s="19"/>
      <c r="N711" s="19"/>
    </row>
    <row r="712" spans="1:14">
      <c r="A712" s="30" t="s">
        <v>3262</v>
      </c>
      <c r="B712" s="30" t="s">
        <v>3436</v>
      </c>
      <c r="C712" s="30" t="s">
        <v>3417</v>
      </c>
      <c r="D712" s="30" t="s">
        <v>193</v>
      </c>
      <c r="E712" s="30" t="s">
        <v>3272</v>
      </c>
      <c r="F712" s="30" t="s">
        <v>2025</v>
      </c>
      <c r="G712" s="294" t="s">
        <v>3301</v>
      </c>
      <c r="H712" s="30" t="s">
        <v>3270</v>
      </c>
      <c r="I712" s="19">
        <f t="shared" si="22"/>
        <v>160.5</v>
      </c>
      <c r="J712" s="19">
        <f t="shared" si="23"/>
        <v>3531</v>
      </c>
      <c r="K712" s="19"/>
      <c r="L712" s="19"/>
      <c r="M712" s="19"/>
      <c r="N712" s="19"/>
    </row>
    <row r="713" spans="1:14">
      <c r="A713" s="30" t="s">
        <v>3262</v>
      </c>
      <c r="B713" s="30" t="s">
        <v>3437</v>
      </c>
      <c r="C713" s="30" t="s">
        <v>3417</v>
      </c>
      <c r="D713" s="30" t="s">
        <v>193</v>
      </c>
      <c r="E713" s="30" t="s">
        <v>3272</v>
      </c>
      <c r="F713" s="30" t="s">
        <v>2025</v>
      </c>
      <c r="G713" s="294" t="s">
        <v>3301</v>
      </c>
      <c r="H713" s="30" t="s">
        <v>3270</v>
      </c>
      <c r="I713" s="19">
        <f t="shared" si="22"/>
        <v>160.5</v>
      </c>
      <c r="J713" s="19">
        <f t="shared" si="23"/>
        <v>3531</v>
      </c>
      <c r="K713" s="19"/>
      <c r="L713" s="19"/>
      <c r="M713" s="19"/>
      <c r="N713" s="19"/>
    </row>
    <row r="714" spans="1:14">
      <c r="A714" s="30" t="s">
        <v>3262</v>
      </c>
      <c r="B714" s="30" t="s">
        <v>3438</v>
      </c>
      <c r="C714" s="30" t="s">
        <v>3417</v>
      </c>
      <c r="D714" s="30" t="s">
        <v>193</v>
      </c>
      <c r="E714" s="30" t="s">
        <v>3272</v>
      </c>
      <c r="F714" s="30" t="s">
        <v>2025</v>
      </c>
      <c r="G714" s="294" t="s">
        <v>3301</v>
      </c>
      <c r="H714" s="30" t="s">
        <v>3270</v>
      </c>
      <c r="I714" s="19">
        <f t="shared" si="22"/>
        <v>160.5</v>
      </c>
      <c r="J714" s="19">
        <f t="shared" si="23"/>
        <v>3531</v>
      </c>
      <c r="K714" s="19"/>
      <c r="L714" s="19"/>
      <c r="M714" s="19"/>
      <c r="N714" s="19"/>
    </row>
    <row r="715" spans="1:14">
      <c r="A715" s="30" t="s">
        <v>3262</v>
      </c>
      <c r="B715" s="30" t="s">
        <v>3439</v>
      </c>
      <c r="C715" s="30" t="s">
        <v>3417</v>
      </c>
      <c r="D715" s="30" t="s">
        <v>193</v>
      </c>
      <c r="E715" s="30" t="s">
        <v>3272</v>
      </c>
      <c r="F715" s="30" t="s">
        <v>2025</v>
      </c>
      <c r="G715" s="294" t="s">
        <v>3301</v>
      </c>
      <c r="H715" s="30" t="s">
        <v>3270</v>
      </c>
      <c r="I715" s="19">
        <f t="shared" si="22"/>
        <v>160.5</v>
      </c>
      <c r="J715" s="19">
        <f t="shared" si="23"/>
        <v>3531</v>
      </c>
      <c r="K715" s="19"/>
      <c r="L715" s="19"/>
      <c r="M715" s="19"/>
      <c r="N715" s="19"/>
    </row>
    <row r="716" spans="1:14">
      <c r="A716" s="30" t="s">
        <v>3262</v>
      </c>
      <c r="B716" s="30" t="s">
        <v>3440</v>
      </c>
      <c r="C716" s="30" t="s">
        <v>3441</v>
      </c>
      <c r="D716" s="30" t="s">
        <v>1873</v>
      </c>
      <c r="E716" s="30" t="s">
        <v>3352</v>
      </c>
      <c r="F716" s="30" t="s">
        <v>594</v>
      </c>
      <c r="G716" s="294" t="s">
        <v>3442</v>
      </c>
      <c r="H716" s="30" t="s">
        <v>3270</v>
      </c>
      <c r="I716" s="19">
        <f t="shared" si="22"/>
        <v>123.05</v>
      </c>
      <c r="J716" s="19">
        <f t="shared" si="23"/>
        <v>3076.25</v>
      </c>
      <c r="K716" s="19"/>
      <c r="L716" s="19"/>
      <c r="M716" s="19"/>
      <c r="N716" s="19"/>
    </row>
    <row r="717" spans="1:14">
      <c r="A717" s="30" t="s">
        <v>3262</v>
      </c>
      <c r="B717" s="30" t="s">
        <v>3443</v>
      </c>
      <c r="C717" s="30" t="s">
        <v>3441</v>
      </c>
      <c r="D717" s="30" t="s">
        <v>1873</v>
      </c>
      <c r="E717" s="30" t="s">
        <v>3352</v>
      </c>
      <c r="F717" s="30" t="s">
        <v>594</v>
      </c>
      <c r="G717" s="294" t="s">
        <v>3442</v>
      </c>
      <c r="H717" s="30" t="s">
        <v>3270</v>
      </c>
      <c r="I717" s="19">
        <f t="shared" si="22"/>
        <v>123.05</v>
      </c>
      <c r="J717" s="19">
        <f t="shared" si="23"/>
        <v>3076.25</v>
      </c>
      <c r="K717" s="19"/>
      <c r="L717" s="19"/>
      <c r="M717" s="19"/>
      <c r="N717" s="19"/>
    </row>
    <row r="718" spans="1:14">
      <c r="A718" s="30" t="s">
        <v>3262</v>
      </c>
      <c r="B718" s="30" t="s">
        <v>3444</v>
      </c>
      <c r="C718" s="30" t="s">
        <v>3441</v>
      </c>
      <c r="D718" s="30" t="s">
        <v>1873</v>
      </c>
      <c r="E718" s="30" t="s">
        <v>3352</v>
      </c>
      <c r="F718" s="30" t="s">
        <v>594</v>
      </c>
      <c r="G718" s="294" t="s">
        <v>3442</v>
      </c>
      <c r="H718" s="30" t="s">
        <v>3270</v>
      </c>
      <c r="I718" s="19">
        <f t="shared" ref="I718:I781" si="24">F718*7%+F718</f>
        <v>123.05</v>
      </c>
      <c r="J718" s="19">
        <f t="shared" ref="J718:J781" si="25">G718*7%+G718</f>
        <v>3076.25</v>
      </c>
      <c r="K718" s="19"/>
      <c r="L718" s="19"/>
      <c r="M718" s="19"/>
      <c r="N718" s="19"/>
    </row>
    <row r="719" spans="1:14">
      <c r="A719" s="30" t="s">
        <v>3262</v>
      </c>
      <c r="B719" s="30" t="s">
        <v>3445</v>
      </c>
      <c r="C719" s="30" t="s">
        <v>3441</v>
      </c>
      <c r="D719" s="30" t="s">
        <v>1873</v>
      </c>
      <c r="E719" s="30" t="s">
        <v>3352</v>
      </c>
      <c r="F719" s="30" t="s">
        <v>594</v>
      </c>
      <c r="G719" s="294" t="s">
        <v>3442</v>
      </c>
      <c r="H719" s="30" t="s">
        <v>3270</v>
      </c>
      <c r="I719" s="19">
        <f t="shared" si="24"/>
        <v>123.05</v>
      </c>
      <c r="J719" s="19">
        <f t="shared" si="25"/>
        <v>3076.25</v>
      </c>
      <c r="K719" s="19"/>
      <c r="L719" s="19"/>
      <c r="M719" s="19"/>
      <c r="N719" s="19"/>
    </row>
    <row r="720" spans="1:14">
      <c r="A720" s="30" t="s">
        <v>3262</v>
      </c>
      <c r="B720" s="30" t="s">
        <v>3446</v>
      </c>
      <c r="C720" s="30" t="s">
        <v>3447</v>
      </c>
      <c r="D720" s="30" t="s">
        <v>598</v>
      </c>
      <c r="E720" s="30" t="s">
        <v>3448</v>
      </c>
      <c r="F720" s="30" t="s">
        <v>2197</v>
      </c>
      <c r="G720" s="294" t="s">
        <v>3449</v>
      </c>
      <c r="H720" s="30" t="s">
        <v>3270</v>
      </c>
      <c r="I720" s="19">
        <f t="shared" si="24"/>
        <v>246.1</v>
      </c>
      <c r="J720" s="19">
        <f t="shared" si="25"/>
        <v>3445.4</v>
      </c>
      <c r="K720" s="19"/>
      <c r="L720" s="19"/>
      <c r="M720" s="19"/>
      <c r="N720" s="19"/>
    </row>
    <row r="721" spans="1:14">
      <c r="A721" s="30" t="s">
        <v>3262</v>
      </c>
      <c r="B721" s="30" t="s">
        <v>3446</v>
      </c>
      <c r="C721" s="30" t="s">
        <v>3447</v>
      </c>
      <c r="D721" s="30" t="s">
        <v>598</v>
      </c>
      <c r="E721" s="30" t="s">
        <v>3448</v>
      </c>
      <c r="F721" s="30" t="s">
        <v>2197</v>
      </c>
      <c r="G721" s="294" t="s">
        <v>3449</v>
      </c>
      <c r="H721" s="30" t="s">
        <v>3270</v>
      </c>
      <c r="I721" s="19">
        <f t="shared" si="24"/>
        <v>246.1</v>
      </c>
      <c r="J721" s="19">
        <f t="shared" si="25"/>
        <v>3445.4</v>
      </c>
      <c r="K721" s="19"/>
      <c r="L721" s="19"/>
      <c r="M721" s="19"/>
      <c r="N721" s="19"/>
    </row>
    <row r="722" spans="1:14">
      <c r="A722" s="30" t="s">
        <v>3262</v>
      </c>
      <c r="B722" s="30" t="s">
        <v>3446</v>
      </c>
      <c r="C722" s="30" t="s">
        <v>3447</v>
      </c>
      <c r="D722" s="30" t="s">
        <v>598</v>
      </c>
      <c r="E722" s="30" t="s">
        <v>3448</v>
      </c>
      <c r="F722" s="30" t="s">
        <v>2197</v>
      </c>
      <c r="G722" s="294" t="s">
        <v>3449</v>
      </c>
      <c r="H722" s="30" t="s">
        <v>3270</v>
      </c>
      <c r="I722" s="19">
        <f t="shared" si="24"/>
        <v>246.1</v>
      </c>
      <c r="J722" s="19">
        <f t="shared" si="25"/>
        <v>3445.4</v>
      </c>
      <c r="K722" s="19"/>
      <c r="L722" s="19"/>
      <c r="M722" s="19"/>
      <c r="N722" s="19"/>
    </row>
    <row r="723" spans="1:14">
      <c r="A723" s="30" t="s">
        <v>3262</v>
      </c>
      <c r="B723" s="30" t="s">
        <v>3446</v>
      </c>
      <c r="C723" s="30" t="s">
        <v>3447</v>
      </c>
      <c r="D723" s="30" t="s">
        <v>598</v>
      </c>
      <c r="E723" s="30" t="s">
        <v>3448</v>
      </c>
      <c r="F723" s="30" t="s">
        <v>692</v>
      </c>
      <c r="G723" s="294" t="s">
        <v>3450</v>
      </c>
      <c r="H723" s="30" t="s">
        <v>3270</v>
      </c>
      <c r="I723" s="19">
        <f t="shared" si="24"/>
        <v>321</v>
      </c>
      <c r="J723" s="19">
        <f t="shared" si="25"/>
        <v>4494</v>
      </c>
      <c r="K723" s="19"/>
      <c r="L723" s="19"/>
      <c r="M723" s="19"/>
      <c r="N723" s="19"/>
    </row>
    <row r="724" spans="1:14">
      <c r="A724" s="30" t="s">
        <v>3262</v>
      </c>
      <c r="B724" s="30" t="s">
        <v>3446</v>
      </c>
      <c r="C724" s="30" t="s">
        <v>3447</v>
      </c>
      <c r="D724" s="30" t="s">
        <v>598</v>
      </c>
      <c r="E724" s="30" t="s">
        <v>3448</v>
      </c>
      <c r="F724" s="30" t="s">
        <v>692</v>
      </c>
      <c r="G724" s="294" t="s">
        <v>3450</v>
      </c>
      <c r="H724" s="30" t="s">
        <v>3270</v>
      </c>
      <c r="I724" s="19">
        <f t="shared" si="24"/>
        <v>321</v>
      </c>
      <c r="J724" s="19">
        <f t="shared" si="25"/>
        <v>4494</v>
      </c>
      <c r="K724" s="19"/>
      <c r="L724" s="19"/>
      <c r="M724" s="19"/>
      <c r="N724" s="19"/>
    </row>
    <row r="725" spans="1:14">
      <c r="A725" s="30" t="s">
        <v>3262</v>
      </c>
      <c r="B725" s="30" t="s">
        <v>3446</v>
      </c>
      <c r="C725" s="30" t="s">
        <v>3447</v>
      </c>
      <c r="D725" s="30" t="s">
        <v>598</v>
      </c>
      <c r="E725" s="30" t="s">
        <v>3448</v>
      </c>
      <c r="F725" s="30" t="s">
        <v>692</v>
      </c>
      <c r="G725" s="294" t="s">
        <v>3450</v>
      </c>
      <c r="H725" s="30" t="s">
        <v>3270</v>
      </c>
      <c r="I725" s="19">
        <f t="shared" si="24"/>
        <v>321</v>
      </c>
      <c r="J725" s="19">
        <f t="shared" si="25"/>
        <v>4494</v>
      </c>
      <c r="K725" s="19"/>
      <c r="L725" s="19"/>
      <c r="M725" s="19"/>
      <c r="N725" s="19"/>
    </row>
    <row r="726" spans="1:14">
      <c r="A726" s="30" t="s">
        <v>3262</v>
      </c>
      <c r="B726" s="30" t="s">
        <v>3451</v>
      </c>
      <c r="C726" s="30" t="s">
        <v>3291</v>
      </c>
      <c r="D726" s="30" t="s">
        <v>193</v>
      </c>
      <c r="E726" s="30" t="s">
        <v>2061</v>
      </c>
      <c r="F726" s="30" t="s">
        <v>1890</v>
      </c>
      <c r="G726" s="294" t="s">
        <v>3312</v>
      </c>
      <c r="H726" s="30" t="s">
        <v>3270</v>
      </c>
      <c r="I726" s="19">
        <f t="shared" si="24"/>
        <v>117.7</v>
      </c>
      <c r="J726" s="19">
        <f t="shared" si="25"/>
        <v>2589.4</v>
      </c>
      <c r="K726" s="19"/>
      <c r="L726" s="19"/>
      <c r="M726" s="19"/>
      <c r="N726" s="19"/>
    </row>
    <row r="727" spans="1:14">
      <c r="A727" s="30" t="s">
        <v>3262</v>
      </c>
      <c r="B727" s="30" t="s">
        <v>3452</v>
      </c>
      <c r="C727" s="30" t="s">
        <v>3382</v>
      </c>
      <c r="D727" s="30" t="s">
        <v>1873</v>
      </c>
      <c r="E727" s="30" t="s">
        <v>3272</v>
      </c>
      <c r="F727" s="30" t="s">
        <v>713</v>
      </c>
      <c r="G727" s="294" t="s">
        <v>1388</v>
      </c>
      <c r="H727" s="30" t="s">
        <v>3270</v>
      </c>
      <c r="I727" s="19">
        <f t="shared" si="24"/>
        <v>149.80000000000001</v>
      </c>
      <c r="J727" s="19">
        <f t="shared" si="25"/>
        <v>3745</v>
      </c>
      <c r="K727" s="19"/>
      <c r="L727" s="19"/>
      <c r="M727" s="19"/>
      <c r="N727" s="19"/>
    </row>
    <row r="728" spans="1:14">
      <c r="A728" s="30" t="s">
        <v>3262</v>
      </c>
      <c r="B728" s="30" t="s">
        <v>3453</v>
      </c>
      <c r="C728" s="30" t="s">
        <v>3382</v>
      </c>
      <c r="D728" s="30" t="s">
        <v>1873</v>
      </c>
      <c r="E728" s="30" t="s">
        <v>3272</v>
      </c>
      <c r="F728" s="30" t="s">
        <v>713</v>
      </c>
      <c r="G728" s="294" t="s">
        <v>1388</v>
      </c>
      <c r="H728" s="30" t="s">
        <v>3270</v>
      </c>
      <c r="I728" s="19">
        <f t="shared" si="24"/>
        <v>149.80000000000001</v>
      </c>
      <c r="J728" s="19">
        <f t="shared" si="25"/>
        <v>3745</v>
      </c>
      <c r="K728" s="19"/>
      <c r="L728" s="19"/>
      <c r="M728" s="19"/>
      <c r="N728" s="19"/>
    </row>
    <row r="729" spans="1:14">
      <c r="A729" s="30" t="s">
        <v>3262</v>
      </c>
      <c r="B729" s="30" t="s">
        <v>3454</v>
      </c>
      <c r="C729" s="30" t="s">
        <v>3382</v>
      </c>
      <c r="D729" s="30" t="s">
        <v>1873</v>
      </c>
      <c r="E729" s="30" t="s">
        <v>3272</v>
      </c>
      <c r="F729" s="30" t="s">
        <v>713</v>
      </c>
      <c r="G729" s="294" t="s">
        <v>1388</v>
      </c>
      <c r="H729" s="30" t="s">
        <v>3270</v>
      </c>
      <c r="I729" s="19">
        <f t="shared" si="24"/>
        <v>149.80000000000001</v>
      </c>
      <c r="J729" s="19">
        <f t="shared" si="25"/>
        <v>3745</v>
      </c>
      <c r="K729" s="19"/>
      <c r="L729" s="19"/>
      <c r="M729" s="19"/>
      <c r="N729" s="19"/>
    </row>
    <row r="730" spans="1:14">
      <c r="A730" s="30" t="s">
        <v>3262</v>
      </c>
      <c r="B730" s="30" t="s">
        <v>3455</v>
      </c>
      <c r="C730" s="30" t="s">
        <v>3382</v>
      </c>
      <c r="D730" s="30" t="s">
        <v>1873</v>
      </c>
      <c r="E730" s="30" t="s">
        <v>3272</v>
      </c>
      <c r="F730" s="30" t="s">
        <v>713</v>
      </c>
      <c r="G730" s="294" t="s">
        <v>1388</v>
      </c>
      <c r="H730" s="30" t="s">
        <v>3270</v>
      </c>
      <c r="I730" s="19">
        <f t="shared" si="24"/>
        <v>149.80000000000001</v>
      </c>
      <c r="J730" s="19">
        <f t="shared" si="25"/>
        <v>3745</v>
      </c>
      <c r="K730" s="19"/>
      <c r="L730" s="19"/>
      <c r="M730" s="19"/>
      <c r="N730" s="19"/>
    </row>
    <row r="731" spans="1:14">
      <c r="A731" s="30" t="s">
        <v>3262</v>
      </c>
      <c r="B731" s="30" t="s">
        <v>3456</v>
      </c>
      <c r="C731" s="30" t="s">
        <v>3382</v>
      </c>
      <c r="D731" s="30" t="s">
        <v>1873</v>
      </c>
      <c r="E731" s="30" t="s">
        <v>3272</v>
      </c>
      <c r="F731" s="30" t="s">
        <v>713</v>
      </c>
      <c r="G731" s="294" t="s">
        <v>1388</v>
      </c>
      <c r="H731" s="30" t="s">
        <v>3270</v>
      </c>
      <c r="I731" s="19">
        <f t="shared" si="24"/>
        <v>149.80000000000001</v>
      </c>
      <c r="J731" s="19">
        <f t="shared" si="25"/>
        <v>3745</v>
      </c>
      <c r="K731" s="19"/>
      <c r="L731" s="19"/>
      <c r="M731" s="19"/>
      <c r="N731" s="19"/>
    </row>
    <row r="732" spans="1:14">
      <c r="A732" s="30" t="s">
        <v>3262</v>
      </c>
      <c r="B732" s="30" t="s">
        <v>3457</v>
      </c>
      <c r="C732" s="30" t="s">
        <v>3382</v>
      </c>
      <c r="D732" s="30" t="s">
        <v>1873</v>
      </c>
      <c r="E732" s="30" t="s">
        <v>3272</v>
      </c>
      <c r="F732" s="30" t="s">
        <v>2204</v>
      </c>
      <c r="G732" s="294" t="s">
        <v>1575</v>
      </c>
      <c r="H732" s="30" t="s">
        <v>3270</v>
      </c>
      <c r="I732" s="19">
        <f t="shared" si="24"/>
        <v>139.1</v>
      </c>
      <c r="J732" s="19">
        <f t="shared" si="25"/>
        <v>3477.5</v>
      </c>
      <c r="K732" s="19"/>
      <c r="L732" s="19"/>
      <c r="M732" s="19"/>
      <c r="N732" s="19"/>
    </row>
    <row r="733" spans="1:14">
      <c r="A733" s="30" t="s">
        <v>3262</v>
      </c>
      <c r="B733" s="30" t="s">
        <v>3458</v>
      </c>
      <c r="C733" s="30" t="s">
        <v>3382</v>
      </c>
      <c r="D733" s="30" t="s">
        <v>1873</v>
      </c>
      <c r="E733" s="30" t="s">
        <v>3272</v>
      </c>
      <c r="F733" s="30" t="s">
        <v>2204</v>
      </c>
      <c r="G733" s="294" t="s">
        <v>1575</v>
      </c>
      <c r="H733" s="30" t="s">
        <v>3270</v>
      </c>
      <c r="I733" s="19">
        <f t="shared" si="24"/>
        <v>139.1</v>
      </c>
      <c r="J733" s="19">
        <f t="shared" si="25"/>
        <v>3477.5</v>
      </c>
      <c r="K733" s="19"/>
      <c r="L733" s="19"/>
      <c r="M733" s="19"/>
      <c r="N733" s="19"/>
    </row>
    <row r="734" spans="1:14">
      <c r="A734" s="30" t="s">
        <v>3262</v>
      </c>
      <c r="B734" s="30" t="s">
        <v>3459</v>
      </c>
      <c r="C734" s="30" t="s">
        <v>3382</v>
      </c>
      <c r="D734" s="30" t="s">
        <v>1873</v>
      </c>
      <c r="E734" s="30" t="s">
        <v>3272</v>
      </c>
      <c r="F734" s="30" t="s">
        <v>2204</v>
      </c>
      <c r="G734" s="294" t="s">
        <v>1575</v>
      </c>
      <c r="H734" s="30" t="s">
        <v>3270</v>
      </c>
      <c r="I734" s="19">
        <f t="shared" si="24"/>
        <v>139.1</v>
      </c>
      <c r="J734" s="19">
        <f t="shared" si="25"/>
        <v>3477.5</v>
      </c>
      <c r="K734" s="19"/>
      <c r="L734" s="19"/>
      <c r="M734" s="19"/>
      <c r="N734" s="19"/>
    </row>
    <row r="735" spans="1:14">
      <c r="A735" s="30" t="s">
        <v>3262</v>
      </c>
      <c r="B735" s="30" t="s">
        <v>3460</v>
      </c>
      <c r="C735" s="30" t="s">
        <v>3382</v>
      </c>
      <c r="D735" s="30" t="s">
        <v>1873</v>
      </c>
      <c r="E735" s="30" t="s">
        <v>3272</v>
      </c>
      <c r="F735" s="30" t="s">
        <v>2204</v>
      </c>
      <c r="G735" s="294" t="s">
        <v>1575</v>
      </c>
      <c r="H735" s="30" t="s">
        <v>3270</v>
      </c>
      <c r="I735" s="19">
        <f t="shared" si="24"/>
        <v>139.1</v>
      </c>
      <c r="J735" s="19">
        <f t="shared" si="25"/>
        <v>3477.5</v>
      </c>
      <c r="K735" s="19"/>
      <c r="L735" s="19"/>
      <c r="M735" s="19"/>
      <c r="N735" s="19"/>
    </row>
    <row r="736" spans="1:14">
      <c r="A736" s="30" t="s">
        <v>3262</v>
      </c>
      <c r="B736" s="30" t="s">
        <v>3461</v>
      </c>
      <c r="C736" s="30" t="s">
        <v>3382</v>
      </c>
      <c r="D736" s="30" t="s">
        <v>1873</v>
      </c>
      <c r="E736" s="30" t="s">
        <v>3272</v>
      </c>
      <c r="F736" s="30" t="s">
        <v>2204</v>
      </c>
      <c r="G736" s="294" t="s">
        <v>1575</v>
      </c>
      <c r="H736" s="30" t="s">
        <v>3270</v>
      </c>
      <c r="I736" s="19">
        <f t="shared" si="24"/>
        <v>139.1</v>
      </c>
      <c r="J736" s="19">
        <f t="shared" si="25"/>
        <v>3477.5</v>
      </c>
      <c r="K736" s="19"/>
      <c r="L736" s="19"/>
      <c r="M736" s="19"/>
      <c r="N736" s="19"/>
    </row>
    <row r="737" spans="1:14">
      <c r="A737" s="30" t="s">
        <v>3262</v>
      </c>
      <c r="B737" s="30" t="s">
        <v>3462</v>
      </c>
      <c r="C737" s="30" t="s">
        <v>3382</v>
      </c>
      <c r="D737" s="30" t="s">
        <v>1873</v>
      </c>
      <c r="E737" s="30" t="s">
        <v>3272</v>
      </c>
      <c r="F737" s="30" t="s">
        <v>2204</v>
      </c>
      <c r="G737" s="294" t="s">
        <v>1575</v>
      </c>
      <c r="H737" s="30" t="s">
        <v>3270</v>
      </c>
      <c r="I737" s="19">
        <f t="shared" si="24"/>
        <v>139.1</v>
      </c>
      <c r="J737" s="19">
        <f t="shared" si="25"/>
        <v>3477.5</v>
      </c>
      <c r="K737" s="19"/>
      <c r="L737" s="19"/>
      <c r="M737" s="19"/>
      <c r="N737" s="19"/>
    </row>
    <row r="738" spans="1:14">
      <c r="A738" s="30" t="s">
        <v>3262</v>
      </c>
      <c r="B738" s="30" t="s">
        <v>3463</v>
      </c>
      <c r="C738" s="30" t="s">
        <v>3382</v>
      </c>
      <c r="D738" s="30" t="s">
        <v>1873</v>
      </c>
      <c r="E738" s="30" t="s">
        <v>3272</v>
      </c>
      <c r="F738" s="30" t="s">
        <v>713</v>
      </c>
      <c r="G738" s="294" t="s">
        <v>1388</v>
      </c>
      <c r="H738" s="30" t="s">
        <v>3270</v>
      </c>
      <c r="I738" s="19">
        <f t="shared" si="24"/>
        <v>149.80000000000001</v>
      </c>
      <c r="J738" s="19">
        <f t="shared" si="25"/>
        <v>3745</v>
      </c>
      <c r="K738" s="19"/>
      <c r="L738" s="19"/>
      <c r="M738" s="19"/>
      <c r="N738" s="19"/>
    </row>
    <row r="739" spans="1:14">
      <c r="A739" s="30" t="s">
        <v>3262</v>
      </c>
      <c r="B739" s="30" t="s">
        <v>3464</v>
      </c>
      <c r="C739" s="30" t="s">
        <v>3382</v>
      </c>
      <c r="D739" s="30" t="s">
        <v>1873</v>
      </c>
      <c r="E739" s="30" t="s">
        <v>3272</v>
      </c>
      <c r="F739" s="30" t="s">
        <v>679</v>
      </c>
      <c r="G739" s="294" t="s">
        <v>3330</v>
      </c>
      <c r="H739" s="30" t="s">
        <v>3270</v>
      </c>
      <c r="I739" s="19">
        <f t="shared" si="24"/>
        <v>128.4</v>
      </c>
      <c r="J739" s="19">
        <f t="shared" si="25"/>
        <v>3210</v>
      </c>
      <c r="K739" s="19"/>
      <c r="L739" s="19"/>
      <c r="M739" s="19"/>
      <c r="N739" s="19"/>
    </row>
    <row r="740" spans="1:14">
      <c r="A740" s="30" t="s">
        <v>3262</v>
      </c>
      <c r="B740" s="30" t="s">
        <v>3465</v>
      </c>
      <c r="C740" s="30" t="s">
        <v>3382</v>
      </c>
      <c r="D740" s="30" t="s">
        <v>1873</v>
      </c>
      <c r="E740" s="30" t="s">
        <v>3272</v>
      </c>
      <c r="F740" s="30" t="s">
        <v>679</v>
      </c>
      <c r="G740" s="294" t="s">
        <v>3330</v>
      </c>
      <c r="H740" s="30" t="s">
        <v>3270</v>
      </c>
      <c r="I740" s="19">
        <f t="shared" si="24"/>
        <v>128.4</v>
      </c>
      <c r="J740" s="19">
        <f t="shared" si="25"/>
        <v>3210</v>
      </c>
      <c r="K740" s="19"/>
      <c r="L740" s="19"/>
      <c r="M740" s="19"/>
      <c r="N740" s="19"/>
    </row>
    <row r="741" spans="1:14">
      <c r="A741" s="30" t="s">
        <v>3262</v>
      </c>
      <c r="B741" s="30" t="s">
        <v>3466</v>
      </c>
      <c r="C741" s="30" t="s">
        <v>3467</v>
      </c>
      <c r="D741" s="30" t="s">
        <v>177</v>
      </c>
      <c r="E741" s="30" t="s">
        <v>3272</v>
      </c>
      <c r="F741" s="30" t="s">
        <v>133</v>
      </c>
      <c r="G741" s="294" t="s">
        <v>1228</v>
      </c>
      <c r="H741" s="30" t="s">
        <v>3270</v>
      </c>
      <c r="I741" s="19">
        <f t="shared" si="24"/>
        <v>58.85</v>
      </c>
      <c r="J741" s="19">
        <f t="shared" si="25"/>
        <v>2942.5</v>
      </c>
      <c r="K741" s="19"/>
      <c r="L741" s="19"/>
      <c r="M741" s="19"/>
      <c r="N741" s="19"/>
    </row>
    <row r="742" spans="1:14">
      <c r="A742" s="30" t="s">
        <v>3262</v>
      </c>
      <c r="B742" s="30" t="s">
        <v>3468</v>
      </c>
      <c r="C742" s="30" t="s">
        <v>3467</v>
      </c>
      <c r="D742" s="30" t="s">
        <v>177</v>
      </c>
      <c r="E742" s="30" t="s">
        <v>3272</v>
      </c>
      <c r="F742" s="30" t="s">
        <v>133</v>
      </c>
      <c r="G742" s="294" t="s">
        <v>1228</v>
      </c>
      <c r="H742" s="30" t="s">
        <v>3270</v>
      </c>
      <c r="I742" s="19">
        <f t="shared" si="24"/>
        <v>58.85</v>
      </c>
      <c r="J742" s="19">
        <f t="shared" si="25"/>
        <v>2942.5</v>
      </c>
      <c r="K742" s="19"/>
      <c r="L742" s="19"/>
      <c r="M742" s="19"/>
      <c r="N742" s="19"/>
    </row>
    <row r="743" spans="1:14">
      <c r="A743" s="30" t="s">
        <v>3262</v>
      </c>
      <c r="B743" s="30" t="s">
        <v>3469</v>
      </c>
      <c r="C743" s="30" t="s">
        <v>3470</v>
      </c>
      <c r="D743" s="30" t="s">
        <v>261</v>
      </c>
      <c r="E743" s="30" t="s">
        <v>3471</v>
      </c>
      <c r="F743" s="30" t="s">
        <v>713</v>
      </c>
      <c r="G743" s="294" t="s">
        <v>1395</v>
      </c>
      <c r="H743" s="30" t="s">
        <v>3270</v>
      </c>
      <c r="I743" s="19">
        <f t="shared" si="24"/>
        <v>149.80000000000001</v>
      </c>
      <c r="J743" s="19">
        <f t="shared" si="25"/>
        <v>2996</v>
      </c>
      <c r="K743" s="19"/>
      <c r="L743" s="19"/>
      <c r="M743" s="19"/>
      <c r="N743" s="19"/>
    </row>
    <row r="744" spans="1:14">
      <c r="A744" s="30" t="s">
        <v>3262</v>
      </c>
      <c r="B744" s="30" t="s">
        <v>3472</v>
      </c>
      <c r="C744" s="30" t="s">
        <v>3473</v>
      </c>
      <c r="D744" s="30" t="s">
        <v>1873</v>
      </c>
      <c r="E744" s="30" t="s">
        <v>3352</v>
      </c>
      <c r="F744" s="30" t="s">
        <v>1888</v>
      </c>
      <c r="G744" s="294" t="s">
        <v>3474</v>
      </c>
      <c r="H744" s="30" t="s">
        <v>3270</v>
      </c>
      <c r="I744" s="19">
        <f t="shared" si="24"/>
        <v>144.44999999999999</v>
      </c>
      <c r="J744" s="19">
        <f t="shared" si="25"/>
        <v>3611.25</v>
      </c>
      <c r="K744" s="19"/>
      <c r="L744" s="19"/>
      <c r="M744" s="19"/>
      <c r="N744" s="19"/>
    </row>
    <row r="745" spans="1:14">
      <c r="A745" s="30" t="s">
        <v>3262</v>
      </c>
      <c r="B745" s="30" t="s">
        <v>3475</v>
      </c>
      <c r="C745" s="30" t="s">
        <v>3470</v>
      </c>
      <c r="D745" s="30" t="s">
        <v>261</v>
      </c>
      <c r="E745" s="30" t="s">
        <v>3471</v>
      </c>
      <c r="F745" s="30" t="s">
        <v>713</v>
      </c>
      <c r="G745" s="294" t="s">
        <v>1395</v>
      </c>
      <c r="H745" s="30" t="s">
        <v>3270</v>
      </c>
      <c r="I745" s="19">
        <f t="shared" si="24"/>
        <v>149.80000000000001</v>
      </c>
      <c r="J745" s="19">
        <f t="shared" si="25"/>
        <v>2996</v>
      </c>
      <c r="K745" s="19"/>
      <c r="L745" s="19"/>
      <c r="M745" s="19"/>
      <c r="N745" s="19"/>
    </row>
    <row r="746" spans="1:14">
      <c r="A746" s="30" t="s">
        <v>3262</v>
      </c>
      <c r="B746" s="30" t="s">
        <v>3476</v>
      </c>
      <c r="C746" s="30" t="s">
        <v>3470</v>
      </c>
      <c r="D746" s="30" t="s">
        <v>261</v>
      </c>
      <c r="E746" s="30" t="s">
        <v>3471</v>
      </c>
      <c r="F746" s="30" t="s">
        <v>713</v>
      </c>
      <c r="G746" s="294" t="s">
        <v>1395</v>
      </c>
      <c r="H746" s="30" t="s">
        <v>3270</v>
      </c>
      <c r="I746" s="19">
        <f t="shared" si="24"/>
        <v>149.80000000000001</v>
      </c>
      <c r="J746" s="19">
        <f t="shared" si="25"/>
        <v>2996</v>
      </c>
      <c r="K746" s="19"/>
      <c r="L746" s="19"/>
      <c r="M746" s="19"/>
      <c r="N746" s="19"/>
    </row>
    <row r="747" spans="1:14">
      <c r="A747" s="30" t="s">
        <v>3262</v>
      </c>
      <c r="B747" s="30" t="s">
        <v>3477</v>
      </c>
      <c r="C747" s="30" t="s">
        <v>3470</v>
      </c>
      <c r="D747" s="30" t="s">
        <v>261</v>
      </c>
      <c r="E747" s="30" t="s">
        <v>3471</v>
      </c>
      <c r="F747" s="30" t="s">
        <v>713</v>
      </c>
      <c r="G747" s="294" t="s">
        <v>1395</v>
      </c>
      <c r="H747" s="30" t="s">
        <v>3270</v>
      </c>
      <c r="I747" s="19">
        <f t="shared" si="24"/>
        <v>149.80000000000001</v>
      </c>
      <c r="J747" s="19">
        <f t="shared" si="25"/>
        <v>2996</v>
      </c>
      <c r="K747" s="19"/>
      <c r="L747" s="19"/>
      <c r="M747" s="19"/>
      <c r="N747" s="19"/>
    </row>
    <row r="748" spans="1:14">
      <c r="A748" s="30" t="s">
        <v>3262</v>
      </c>
      <c r="B748" s="30" t="s">
        <v>3478</v>
      </c>
      <c r="C748" s="30" t="s">
        <v>3479</v>
      </c>
      <c r="D748" s="30" t="s">
        <v>193</v>
      </c>
      <c r="E748" s="30" t="s">
        <v>3272</v>
      </c>
      <c r="F748" s="30" t="s">
        <v>1888</v>
      </c>
      <c r="G748" s="294" t="s">
        <v>3480</v>
      </c>
      <c r="H748" s="30" t="s">
        <v>3270</v>
      </c>
      <c r="I748" s="19">
        <f t="shared" si="24"/>
        <v>144.44999999999999</v>
      </c>
      <c r="J748" s="19">
        <f t="shared" si="25"/>
        <v>3177.9</v>
      </c>
      <c r="K748" s="19"/>
      <c r="L748" s="19"/>
      <c r="M748" s="19"/>
      <c r="N748" s="19"/>
    </row>
    <row r="749" spans="1:14">
      <c r="A749" s="30" t="s">
        <v>3262</v>
      </c>
      <c r="B749" s="30" t="s">
        <v>3481</v>
      </c>
      <c r="C749" s="30" t="s">
        <v>3479</v>
      </c>
      <c r="D749" s="30" t="s">
        <v>193</v>
      </c>
      <c r="E749" s="30" t="s">
        <v>3272</v>
      </c>
      <c r="F749" s="30" t="s">
        <v>1888</v>
      </c>
      <c r="G749" s="294" t="s">
        <v>3480</v>
      </c>
      <c r="H749" s="30" t="s">
        <v>3270</v>
      </c>
      <c r="I749" s="19">
        <f t="shared" si="24"/>
        <v>144.44999999999999</v>
      </c>
      <c r="J749" s="19">
        <f t="shared" si="25"/>
        <v>3177.9</v>
      </c>
      <c r="K749" s="19"/>
      <c r="L749" s="19"/>
      <c r="M749" s="19"/>
      <c r="N749" s="19"/>
    </row>
    <row r="750" spans="1:14">
      <c r="A750" s="30" t="s">
        <v>3262</v>
      </c>
      <c r="B750" s="30" t="s">
        <v>3482</v>
      </c>
      <c r="C750" s="30" t="s">
        <v>3479</v>
      </c>
      <c r="D750" s="30" t="s">
        <v>193</v>
      </c>
      <c r="E750" s="30" t="s">
        <v>3272</v>
      </c>
      <c r="F750" s="30" t="s">
        <v>1888</v>
      </c>
      <c r="G750" s="294" t="s">
        <v>3480</v>
      </c>
      <c r="H750" s="30" t="s">
        <v>3270</v>
      </c>
      <c r="I750" s="19">
        <f t="shared" si="24"/>
        <v>144.44999999999999</v>
      </c>
      <c r="J750" s="19">
        <f t="shared" si="25"/>
        <v>3177.9</v>
      </c>
      <c r="K750" s="19"/>
      <c r="L750" s="19"/>
      <c r="M750" s="19"/>
      <c r="N750" s="19"/>
    </row>
    <row r="751" spans="1:14">
      <c r="A751" s="30" t="s">
        <v>3262</v>
      </c>
      <c r="B751" s="30" t="s">
        <v>3483</v>
      </c>
      <c r="C751" s="30" t="s">
        <v>3479</v>
      </c>
      <c r="D751" s="30" t="s">
        <v>193</v>
      </c>
      <c r="E751" s="30" t="s">
        <v>3272</v>
      </c>
      <c r="F751" s="30" t="s">
        <v>1888</v>
      </c>
      <c r="G751" s="294" t="s">
        <v>3480</v>
      </c>
      <c r="H751" s="30" t="s">
        <v>3270</v>
      </c>
      <c r="I751" s="19">
        <f t="shared" si="24"/>
        <v>144.44999999999999</v>
      </c>
      <c r="J751" s="19">
        <f t="shared" si="25"/>
        <v>3177.9</v>
      </c>
      <c r="K751" s="19"/>
      <c r="L751" s="19"/>
      <c r="M751" s="19"/>
      <c r="N751" s="19"/>
    </row>
    <row r="752" spans="1:14">
      <c r="A752" s="30" t="s">
        <v>3262</v>
      </c>
      <c r="B752" s="30" t="s">
        <v>3484</v>
      </c>
      <c r="C752" s="30" t="s">
        <v>3479</v>
      </c>
      <c r="D752" s="30" t="s">
        <v>193</v>
      </c>
      <c r="E752" s="30" t="s">
        <v>3272</v>
      </c>
      <c r="F752" s="30" t="s">
        <v>1888</v>
      </c>
      <c r="G752" s="294" t="s">
        <v>3480</v>
      </c>
      <c r="H752" s="30" t="s">
        <v>3270</v>
      </c>
      <c r="I752" s="19">
        <f t="shared" si="24"/>
        <v>144.44999999999999</v>
      </c>
      <c r="J752" s="19">
        <f t="shared" si="25"/>
        <v>3177.9</v>
      </c>
      <c r="K752" s="19"/>
      <c r="L752" s="19"/>
      <c r="M752" s="19"/>
      <c r="N752" s="19"/>
    </row>
    <row r="753" spans="1:14">
      <c r="A753" s="30" t="s">
        <v>3262</v>
      </c>
      <c r="B753" s="30" t="s">
        <v>3485</v>
      </c>
      <c r="C753" s="30" t="s">
        <v>3479</v>
      </c>
      <c r="D753" s="30" t="s">
        <v>193</v>
      </c>
      <c r="E753" s="30" t="s">
        <v>3272</v>
      </c>
      <c r="F753" s="30" t="s">
        <v>1888</v>
      </c>
      <c r="G753" s="294" t="s">
        <v>3480</v>
      </c>
      <c r="H753" s="30" t="s">
        <v>3270</v>
      </c>
      <c r="I753" s="19">
        <f t="shared" si="24"/>
        <v>144.44999999999999</v>
      </c>
      <c r="J753" s="19">
        <f t="shared" si="25"/>
        <v>3177.9</v>
      </c>
      <c r="K753" s="19"/>
      <c r="L753" s="19"/>
      <c r="M753" s="19"/>
      <c r="N753" s="19"/>
    </row>
    <row r="754" spans="1:14">
      <c r="A754" s="30" t="s">
        <v>3262</v>
      </c>
      <c r="B754" s="30" t="s">
        <v>3486</v>
      </c>
      <c r="C754" s="30" t="s">
        <v>3479</v>
      </c>
      <c r="D754" s="30" t="s">
        <v>193</v>
      </c>
      <c r="E754" s="30" t="s">
        <v>3272</v>
      </c>
      <c r="F754" s="30" t="s">
        <v>2033</v>
      </c>
      <c r="G754" s="294" t="s">
        <v>1495</v>
      </c>
      <c r="H754" s="30" t="s">
        <v>3270</v>
      </c>
      <c r="I754" s="19">
        <f t="shared" si="24"/>
        <v>171.2</v>
      </c>
      <c r="J754" s="19">
        <f t="shared" si="25"/>
        <v>3766.4</v>
      </c>
      <c r="K754" s="19"/>
      <c r="L754" s="19"/>
      <c r="M754" s="19"/>
      <c r="N754" s="19"/>
    </row>
    <row r="755" spans="1:14">
      <c r="A755" s="30" t="s">
        <v>3262</v>
      </c>
      <c r="B755" s="30" t="s">
        <v>3487</v>
      </c>
      <c r="C755" s="30" t="s">
        <v>3479</v>
      </c>
      <c r="D755" s="30" t="s">
        <v>193</v>
      </c>
      <c r="E755" s="30" t="s">
        <v>3272</v>
      </c>
      <c r="F755" s="30" t="s">
        <v>2033</v>
      </c>
      <c r="G755" s="294" t="s">
        <v>1495</v>
      </c>
      <c r="H755" s="30" t="s">
        <v>3270</v>
      </c>
      <c r="I755" s="19">
        <f t="shared" si="24"/>
        <v>171.2</v>
      </c>
      <c r="J755" s="19">
        <f t="shared" si="25"/>
        <v>3766.4</v>
      </c>
      <c r="K755" s="19"/>
      <c r="L755" s="19"/>
      <c r="M755" s="19"/>
      <c r="N755" s="19"/>
    </row>
    <row r="756" spans="1:14">
      <c r="A756" s="30" t="s">
        <v>3262</v>
      </c>
      <c r="B756" s="30" t="s">
        <v>3488</v>
      </c>
      <c r="C756" s="30" t="s">
        <v>3479</v>
      </c>
      <c r="D756" s="30" t="s">
        <v>193</v>
      </c>
      <c r="E756" s="30" t="s">
        <v>3272</v>
      </c>
      <c r="F756" s="30" t="s">
        <v>2033</v>
      </c>
      <c r="G756" s="294" t="s">
        <v>1495</v>
      </c>
      <c r="H756" s="30" t="s">
        <v>3270</v>
      </c>
      <c r="I756" s="19">
        <f t="shared" si="24"/>
        <v>171.2</v>
      </c>
      <c r="J756" s="19">
        <f t="shared" si="25"/>
        <v>3766.4</v>
      </c>
      <c r="K756" s="19"/>
      <c r="L756" s="19"/>
      <c r="M756" s="19"/>
      <c r="N756" s="19"/>
    </row>
    <row r="757" spans="1:14">
      <c r="A757" s="30" t="s">
        <v>3262</v>
      </c>
      <c r="B757" s="30" t="s">
        <v>3489</v>
      </c>
      <c r="C757" s="30" t="s">
        <v>3479</v>
      </c>
      <c r="D757" s="30" t="s">
        <v>193</v>
      </c>
      <c r="E757" s="30" t="s">
        <v>3272</v>
      </c>
      <c r="F757" s="30" t="s">
        <v>2033</v>
      </c>
      <c r="G757" s="294" t="s">
        <v>1495</v>
      </c>
      <c r="H757" s="30" t="s">
        <v>3270</v>
      </c>
      <c r="I757" s="19">
        <f t="shared" si="24"/>
        <v>171.2</v>
      </c>
      <c r="J757" s="19">
        <f t="shared" si="25"/>
        <v>3766.4</v>
      </c>
      <c r="K757" s="19"/>
      <c r="L757" s="19"/>
      <c r="M757" s="19"/>
      <c r="N757" s="19"/>
    </row>
    <row r="758" spans="1:14">
      <c r="A758" s="30" t="s">
        <v>3262</v>
      </c>
      <c r="B758" s="30" t="s">
        <v>3490</v>
      </c>
      <c r="C758" s="30" t="s">
        <v>3479</v>
      </c>
      <c r="D758" s="30" t="s">
        <v>193</v>
      </c>
      <c r="E758" s="30" t="s">
        <v>3272</v>
      </c>
      <c r="F758" s="30" t="s">
        <v>2033</v>
      </c>
      <c r="G758" s="294" t="s">
        <v>1495</v>
      </c>
      <c r="H758" s="30" t="s">
        <v>3270</v>
      </c>
      <c r="I758" s="19">
        <f t="shared" si="24"/>
        <v>171.2</v>
      </c>
      <c r="J758" s="19">
        <f t="shared" si="25"/>
        <v>3766.4</v>
      </c>
      <c r="K758" s="19"/>
      <c r="L758" s="19"/>
      <c r="M758" s="19"/>
      <c r="N758" s="19"/>
    </row>
    <row r="759" spans="1:14">
      <c r="A759" s="30" t="s">
        <v>3262</v>
      </c>
      <c r="B759" s="30" t="s">
        <v>3491</v>
      </c>
      <c r="C759" s="30" t="s">
        <v>3492</v>
      </c>
      <c r="D759" s="30" t="s">
        <v>1873</v>
      </c>
      <c r="E759" s="30" t="s">
        <v>3272</v>
      </c>
      <c r="F759" s="30" t="s">
        <v>2033</v>
      </c>
      <c r="G759" s="294" t="s">
        <v>3493</v>
      </c>
      <c r="H759" s="30" t="s">
        <v>3270</v>
      </c>
      <c r="I759" s="19">
        <f t="shared" si="24"/>
        <v>171.2</v>
      </c>
      <c r="J759" s="19">
        <f t="shared" si="25"/>
        <v>4280</v>
      </c>
      <c r="K759" s="19"/>
      <c r="L759" s="19"/>
      <c r="M759" s="19"/>
      <c r="N759" s="19"/>
    </row>
    <row r="760" spans="1:14">
      <c r="A760" s="30" t="s">
        <v>3262</v>
      </c>
      <c r="B760" s="30" t="s">
        <v>3494</v>
      </c>
      <c r="C760" s="30" t="s">
        <v>3492</v>
      </c>
      <c r="D760" s="30" t="s">
        <v>641</v>
      </c>
      <c r="E760" s="30" t="s">
        <v>2041</v>
      </c>
      <c r="F760" s="30" t="s">
        <v>1490</v>
      </c>
      <c r="G760" s="294" t="s">
        <v>3495</v>
      </c>
      <c r="H760" s="30" t="s">
        <v>3270</v>
      </c>
      <c r="I760" s="19">
        <f t="shared" si="24"/>
        <v>237.54</v>
      </c>
      <c r="J760" s="19">
        <f t="shared" si="25"/>
        <v>8560</v>
      </c>
      <c r="K760" s="19"/>
      <c r="L760" s="19"/>
      <c r="M760" s="19"/>
      <c r="N760" s="19"/>
    </row>
    <row r="761" spans="1:14">
      <c r="A761" s="30" t="s">
        <v>3262</v>
      </c>
      <c r="B761" s="30" t="s">
        <v>3496</v>
      </c>
      <c r="C761" s="30" t="s">
        <v>3492</v>
      </c>
      <c r="D761" s="30" t="s">
        <v>1873</v>
      </c>
      <c r="E761" s="30" t="s">
        <v>3272</v>
      </c>
      <c r="F761" s="30" t="s">
        <v>2033</v>
      </c>
      <c r="G761" s="294" t="s">
        <v>3493</v>
      </c>
      <c r="H761" s="30" t="s">
        <v>3270</v>
      </c>
      <c r="I761" s="19">
        <f t="shared" si="24"/>
        <v>171.2</v>
      </c>
      <c r="J761" s="19">
        <f t="shared" si="25"/>
        <v>4280</v>
      </c>
      <c r="K761" s="19"/>
      <c r="L761" s="19"/>
      <c r="M761" s="19"/>
      <c r="N761" s="19"/>
    </row>
    <row r="762" spans="1:14">
      <c r="A762" s="30" t="s">
        <v>3262</v>
      </c>
      <c r="B762" s="30" t="s">
        <v>3497</v>
      </c>
      <c r="C762" s="30" t="s">
        <v>3492</v>
      </c>
      <c r="D762" s="30" t="s">
        <v>641</v>
      </c>
      <c r="E762" s="30" t="s">
        <v>2041</v>
      </c>
      <c r="F762" s="30" t="s">
        <v>1490</v>
      </c>
      <c r="G762" s="294" t="s">
        <v>3495</v>
      </c>
      <c r="H762" s="30" t="s">
        <v>3270</v>
      </c>
      <c r="I762" s="19">
        <f t="shared" si="24"/>
        <v>237.54</v>
      </c>
      <c r="J762" s="19">
        <f t="shared" si="25"/>
        <v>8560</v>
      </c>
      <c r="K762" s="19"/>
      <c r="L762" s="19"/>
      <c r="M762" s="19"/>
      <c r="N762" s="19"/>
    </row>
    <row r="763" spans="1:14">
      <c r="A763" s="30" t="s">
        <v>3262</v>
      </c>
      <c r="B763" s="30" t="s">
        <v>3498</v>
      </c>
      <c r="C763" s="30" t="s">
        <v>3492</v>
      </c>
      <c r="D763" s="30" t="s">
        <v>1873</v>
      </c>
      <c r="E763" s="30" t="s">
        <v>3272</v>
      </c>
      <c r="F763" s="30" t="s">
        <v>2204</v>
      </c>
      <c r="G763" s="294" t="s">
        <v>1575</v>
      </c>
      <c r="H763" s="30" t="s">
        <v>3270</v>
      </c>
      <c r="I763" s="19">
        <f t="shared" si="24"/>
        <v>139.1</v>
      </c>
      <c r="J763" s="19">
        <f t="shared" si="25"/>
        <v>3477.5</v>
      </c>
      <c r="K763" s="19"/>
      <c r="L763" s="19"/>
      <c r="M763" s="19"/>
      <c r="N763" s="19"/>
    </row>
    <row r="764" spans="1:14">
      <c r="A764" s="30" t="s">
        <v>3262</v>
      </c>
      <c r="B764" s="30" t="s">
        <v>3499</v>
      </c>
      <c r="C764" s="30" t="s">
        <v>3492</v>
      </c>
      <c r="D764" s="30" t="s">
        <v>1873</v>
      </c>
      <c r="E764" s="30" t="s">
        <v>3272</v>
      </c>
      <c r="F764" s="30" t="s">
        <v>2204</v>
      </c>
      <c r="G764" s="294" t="s">
        <v>1575</v>
      </c>
      <c r="H764" s="30" t="s">
        <v>3270</v>
      </c>
      <c r="I764" s="19">
        <f t="shared" si="24"/>
        <v>139.1</v>
      </c>
      <c r="J764" s="19">
        <f t="shared" si="25"/>
        <v>3477.5</v>
      </c>
      <c r="K764" s="19"/>
      <c r="L764" s="19"/>
      <c r="M764" s="19"/>
      <c r="N764" s="19"/>
    </row>
    <row r="765" spans="1:14">
      <c r="A765" s="30" t="s">
        <v>3262</v>
      </c>
      <c r="B765" s="30" t="s">
        <v>3500</v>
      </c>
      <c r="C765" s="30" t="s">
        <v>3492</v>
      </c>
      <c r="D765" s="30" t="s">
        <v>1873</v>
      </c>
      <c r="E765" s="30" t="s">
        <v>3272</v>
      </c>
      <c r="F765" s="30" t="s">
        <v>2204</v>
      </c>
      <c r="G765" s="294" t="s">
        <v>1575</v>
      </c>
      <c r="H765" s="30" t="s">
        <v>3270</v>
      </c>
      <c r="I765" s="19">
        <f t="shared" si="24"/>
        <v>139.1</v>
      </c>
      <c r="J765" s="19">
        <f t="shared" si="25"/>
        <v>3477.5</v>
      </c>
      <c r="K765" s="19"/>
      <c r="L765" s="19"/>
      <c r="M765" s="19"/>
      <c r="N765" s="19"/>
    </row>
    <row r="766" spans="1:14">
      <c r="A766" s="30" t="s">
        <v>3262</v>
      </c>
      <c r="B766" s="30" t="s">
        <v>3501</v>
      </c>
      <c r="C766" s="30" t="s">
        <v>3492</v>
      </c>
      <c r="D766" s="30" t="s">
        <v>1873</v>
      </c>
      <c r="E766" s="30" t="s">
        <v>3272</v>
      </c>
      <c r="F766" s="30" t="s">
        <v>2204</v>
      </c>
      <c r="G766" s="294" t="s">
        <v>1575</v>
      </c>
      <c r="H766" s="30" t="s">
        <v>3270</v>
      </c>
      <c r="I766" s="19">
        <f t="shared" si="24"/>
        <v>139.1</v>
      </c>
      <c r="J766" s="19">
        <f t="shared" si="25"/>
        <v>3477.5</v>
      </c>
      <c r="K766" s="19"/>
      <c r="L766" s="19"/>
      <c r="M766" s="19"/>
      <c r="N766" s="19"/>
    </row>
    <row r="767" spans="1:14">
      <c r="A767" s="30" t="s">
        <v>3262</v>
      </c>
      <c r="B767" s="30" t="s">
        <v>3502</v>
      </c>
      <c r="C767" s="30" t="s">
        <v>3492</v>
      </c>
      <c r="D767" s="30" t="s">
        <v>1873</v>
      </c>
      <c r="E767" s="30" t="s">
        <v>3272</v>
      </c>
      <c r="F767" s="30" t="s">
        <v>2166</v>
      </c>
      <c r="G767" s="294" t="s">
        <v>3503</v>
      </c>
      <c r="H767" s="30" t="s">
        <v>3270</v>
      </c>
      <c r="I767" s="19">
        <f t="shared" si="24"/>
        <v>155.15</v>
      </c>
      <c r="J767" s="19">
        <f t="shared" si="25"/>
        <v>3878.75</v>
      </c>
      <c r="K767" s="19"/>
      <c r="L767" s="19"/>
      <c r="M767" s="19"/>
      <c r="N767" s="19"/>
    </row>
    <row r="768" spans="1:14">
      <c r="A768" s="30" t="s">
        <v>3262</v>
      </c>
      <c r="B768" s="30" t="s">
        <v>3504</v>
      </c>
      <c r="C768" s="30" t="s">
        <v>3470</v>
      </c>
      <c r="D768" s="30" t="s">
        <v>261</v>
      </c>
      <c r="E768" s="30" t="s">
        <v>3471</v>
      </c>
      <c r="F768" s="30" t="s">
        <v>713</v>
      </c>
      <c r="G768" s="294" t="s">
        <v>1395</v>
      </c>
      <c r="H768" s="30" t="s">
        <v>3270</v>
      </c>
      <c r="I768" s="19">
        <f t="shared" si="24"/>
        <v>149.80000000000001</v>
      </c>
      <c r="J768" s="19">
        <f t="shared" si="25"/>
        <v>2996</v>
      </c>
      <c r="K768" s="19"/>
      <c r="L768" s="19"/>
      <c r="M768" s="19"/>
      <c r="N768" s="19"/>
    </row>
    <row r="769" spans="1:14">
      <c r="A769" s="30" t="s">
        <v>3262</v>
      </c>
      <c r="B769" s="30" t="s">
        <v>3505</v>
      </c>
      <c r="C769" s="30" t="s">
        <v>3470</v>
      </c>
      <c r="D769" s="30" t="s">
        <v>261</v>
      </c>
      <c r="E769" s="30" t="s">
        <v>3471</v>
      </c>
      <c r="F769" s="30" t="s">
        <v>713</v>
      </c>
      <c r="G769" s="294" t="s">
        <v>1395</v>
      </c>
      <c r="H769" s="30" t="s">
        <v>3270</v>
      </c>
      <c r="I769" s="19">
        <f t="shared" si="24"/>
        <v>149.80000000000001</v>
      </c>
      <c r="J769" s="19">
        <f t="shared" si="25"/>
        <v>2996</v>
      </c>
      <c r="K769" s="19"/>
      <c r="L769" s="19"/>
      <c r="M769" s="19"/>
      <c r="N769" s="19"/>
    </row>
    <row r="770" spans="1:14">
      <c r="A770" s="30" t="s">
        <v>3262</v>
      </c>
      <c r="B770" s="30" t="s">
        <v>3506</v>
      </c>
      <c r="C770" s="30" t="s">
        <v>3473</v>
      </c>
      <c r="D770" s="30" t="s">
        <v>1873</v>
      </c>
      <c r="E770" s="30" t="s">
        <v>3352</v>
      </c>
      <c r="F770" s="30" t="s">
        <v>1888</v>
      </c>
      <c r="G770" s="294" t="s">
        <v>3474</v>
      </c>
      <c r="H770" s="30" t="s">
        <v>3270</v>
      </c>
      <c r="I770" s="19">
        <f t="shared" si="24"/>
        <v>144.44999999999999</v>
      </c>
      <c r="J770" s="19">
        <f t="shared" si="25"/>
        <v>3611.25</v>
      </c>
      <c r="K770" s="19"/>
      <c r="L770" s="19"/>
      <c r="M770" s="19"/>
      <c r="N770" s="19"/>
    </row>
    <row r="771" spans="1:14">
      <c r="A771" s="30" t="s">
        <v>3262</v>
      </c>
      <c r="B771" s="30" t="s">
        <v>3507</v>
      </c>
      <c r="C771" s="30" t="s">
        <v>3473</v>
      </c>
      <c r="D771" s="30" t="s">
        <v>1873</v>
      </c>
      <c r="E771" s="30" t="s">
        <v>3352</v>
      </c>
      <c r="F771" s="30" t="s">
        <v>1888</v>
      </c>
      <c r="G771" s="294" t="s">
        <v>3474</v>
      </c>
      <c r="H771" s="30" t="s">
        <v>3270</v>
      </c>
      <c r="I771" s="19">
        <f t="shared" si="24"/>
        <v>144.44999999999999</v>
      </c>
      <c r="J771" s="19">
        <f t="shared" si="25"/>
        <v>3611.25</v>
      </c>
      <c r="K771" s="19"/>
      <c r="L771" s="19"/>
      <c r="M771" s="19"/>
      <c r="N771" s="19"/>
    </row>
    <row r="772" spans="1:14">
      <c r="A772" s="30" t="s">
        <v>3262</v>
      </c>
      <c r="B772" s="30" t="s">
        <v>3508</v>
      </c>
      <c r="C772" s="30" t="s">
        <v>3473</v>
      </c>
      <c r="D772" s="30" t="s">
        <v>1873</v>
      </c>
      <c r="E772" s="30" t="s">
        <v>3352</v>
      </c>
      <c r="F772" s="30" t="s">
        <v>1888</v>
      </c>
      <c r="G772" s="294" t="s">
        <v>3474</v>
      </c>
      <c r="H772" s="30" t="s">
        <v>3270</v>
      </c>
      <c r="I772" s="19">
        <f t="shared" si="24"/>
        <v>144.44999999999999</v>
      </c>
      <c r="J772" s="19">
        <f t="shared" si="25"/>
        <v>3611.25</v>
      </c>
      <c r="K772" s="19"/>
      <c r="L772" s="19"/>
      <c r="M772" s="19"/>
      <c r="N772" s="19"/>
    </row>
    <row r="773" spans="1:14">
      <c r="A773" s="30" t="s">
        <v>3262</v>
      </c>
      <c r="B773" s="30" t="s">
        <v>3509</v>
      </c>
      <c r="C773" s="30" t="s">
        <v>3510</v>
      </c>
      <c r="D773" s="30" t="s">
        <v>1873</v>
      </c>
      <c r="E773" s="30" t="s">
        <v>3511</v>
      </c>
      <c r="F773" s="30" t="s">
        <v>171</v>
      </c>
      <c r="G773" s="294" t="s">
        <v>3287</v>
      </c>
      <c r="H773" s="30" t="s">
        <v>3270</v>
      </c>
      <c r="I773" s="19">
        <f t="shared" si="24"/>
        <v>74.900000000000006</v>
      </c>
      <c r="J773" s="19">
        <f t="shared" si="25"/>
        <v>1872.5</v>
      </c>
      <c r="K773" s="19"/>
      <c r="L773" s="19"/>
      <c r="M773" s="19"/>
      <c r="N773" s="19"/>
    </row>
    <row r="774" spans="1:14">
      <c r="A774" s="30" t="s">
        <v>3262</v>
      </c>
      <c r="B774" s="30" t="s">
        <v>2368</v>
      </c>
      <c r="C774" s="30" t="s">
        <v>3510</v>
      </c>
      <c r="D774" s="30" t="s">
        <v>1873</v>
      </c>
      <c r="E774" s="30" t="s">
        <v>3511</v>
      </c>
      <c r="F774" s="30" t="s">
        <v>171</v>
      </c>
      <c r="G774" s="294" t="s">
        <v>3287</v>
      </c>
      <c r="H774" s="30" t="s">
        <v>3270</v>
      </c>
      <c r="I774" s="19">
        <f t="shared" si="24"/>
        <v>74.900000000000006</v>
      </c>
      <c r="J774" s="19">
        <f t="shared" si="25"/>
        <v>1872.5</v>
      </c>
      <c r="K774" s="19"/>
      <c r="L774" s="19"/>
      <c r="M774" s="19"/>
      <c r="N774" s="19"/>
    </row>
    <row r="775" spans="1:14">
      <c r="A775" s="30" t="s">
        <v>3262</v>
      </c>
      <c r="B775" s="30" t="s">
        <v>3512</v>
      </c>
      <c r="C775" s="30" t="s">
        <v>3510</v>
      </c>
      <c r="D775" s="30" t="s">
        <v>1873</v>
      </c>
      <c r="E775" s="30" t="s">
        <v>3511</v>
      </c>
      <c r="F775" s="30" t="s">
        <v>171</v>
      </c>
      <c r="G775" s="294" t="s">
        <v>3287</v>
      </c>
      <c r="H775" s="30" t="s">
        <v>3270</v>
      </c>
      <c r="I775" s="19">
        <f t="shared" si="24"/>
        <v>74.900000000000006</v>
      </c>
      <c r="J775" s="19">
        <f t="shared" si="25"/>
        <v>1872.5</v>
      </c>
      <c r="K775" s="19"/>
      <c r="L775" s="19"/>
      <c r="M775" s="19"/>
      <c r="N775" s="19"/>
    </row>
    <row r="776" spans="1:14">
      <c r="A776" s="30" t="s">
        <v>3262</v>
      </c>
      <c r="B776" s="30" t="s">
        <v>3513</v>
      </c>
      <c r="C776" s="30" t="s">
        <v>3510</v>
      </c>
      <c r="D776" s="30" t="s">
        <v>1873</v>
      </c>
      <c r="E776" s="30" t="s">
        <v>3511</v>
      </c>
      <c r="F776" s="30" t="s">
        <v>171</v>
      </c>
      <c r="G776" s="294" t="s">
        <v>3287</v>
      </c>
      <c r="H776" s="30" t="s">
        <v>3270</v>
      </c>
      <c r="I776" s="19">
        <f t="shared" si="24"/>
        <v>74.900000000000006</v>
      </c>
      <c r="J776" s="19">
        <f t="shared" si="25"/>
        <v>1872.5</v>
      </c>
      <c r="K776" s="19"/>
      <c r="L776" s="19"/>
      <c r="M776" s="19"/>
      <c r="N776" s="19"/>
    </row>
    <row r="777" spans="1:14">
      <c r="A777" s="30" t="s">
        <v>3262</v>
      </c>
      <c r="B777" s="30" t="s">
        <v>3514</v>
      </c>
      <c r="C777" s="30" t="s">
        <v>3510</v>
      </c>
      <c r="D777" s="30" t="s">
        <v>1873</v>
      </c>
      <c r="E777" s="30" t="s">
        <v>3511</v>
      </c>
      <c r="F777" s="30" t="s">
        <v>171</v>
      </c>
      <c r="G777" s="294" t="s">
        <v>3287</v>
      </c>
      <c r="H777" s="30" t="s">
        <v>3270</v>
      </c>
      <c r="I777" s="19">
        <f t="shared" si="24"/>
        <v>74.900000000000006</v>
      </c>
      <c r="J777" s="19">
        <f t="shared" si="25"/>
        <v>1872.5</v>
      </c>
      <c r="K777" s="19"/>
      <c r="L777" s="19"/>
      <c r="M777" s="19"/>
      <c r="N777" s="19"/>
    </row>
    <row r="778" spans="1:14">
      <c r="A778" s="30" t="s">
        <v>3262</v>
      </c>
      <c r="B778" s="30" t="s">
        <v>3515</v>
      </c>
      <c r="C778" s="30" t="s">
        <v>3510</v>
      </c>
      <c r="D778" s="30" t="s">
        <v>1873</v>
      </c>
      <c r="E778" s="30" t="s">
        <v>3511</v>
      </c>
      <c r="F778" s="30" t="s">
        <v>284</v>
      </c>
      <c r="G778" s="294" t="s">
        <v>3386</v>
      </c>
      <c r="H778" s="30" t="s">
        <v>3270</v>
      </c>
      <c r="I778" s="19">
        <f t="shared" si="24"/>
        <v>90.95</v>
      </c>
      <c r="J778" s="19">
        <f t="shared" si="25"/>
        <v>2273.75</v>
      </c>
      <c r="K778" s="19"/>
      <c r="L778" s="19"/>
      <c r="M778" s="19"/>
      <c r="N778" s="19"/>
    </row>
    <row r="779" spans="1:14">
      <c r="A779" s="30" t="s">
        <v>3262</v>
      </c>
      <c r="B779" s="30" t="s">
        <v>2375</v>
      </c>
      <c r="C779" s="30" t="s">
        <v>3510</v>
      </c>
      <c r="D779" s="30" t="s">
        <v>1873</v>
      </c>
      <c r="E779" s="30" t="s">
        <v>3511</v>
      </c>
      <c r="F779" s="30" t="s">
        <v>284</v>
      </c>
      <c r="G779" s="294" t="s">
        <v>3386</v>
      </c>
      <c r="H779" s="30" t="s">
        <v>3270</v>
      </c>
      <c r="I779" s="19">
        <f t="shared" si="24"/>
        <v>90.95</v>
      </c>
      <c r="J779" s="19">
        <f t="shared" si="25"/>
        <v>2273.75</v>
      </c>
      <c r="K779" s="19"/>
      <c r="L779" s="19"/>
      <c r="M779" s="19"/>
      <c r="N779" s="19"/>
    </row>
    <row r="780" spans="1:14">
      <c r="A780" s="30" t="s">
        <v>3262</v>
      </c>
      <c r="B780" s="30" t="s">
        <v>3516</v>
      </c>
      <c r="C780" s="30" t="s">
        <v>3510</v>
      </c>
      <c r="D780" s="30" t="s">
        <v>1873</v>
      </c>
      <c r="E780" s="30" t="s">
        <v>3511</v>
      </c>
      <c r="F780" s="30" t="s">
        <v>284</v>
      </c>
      <c r="G780" s="294" t="s">
        <v>3386</v>
      </c>
      <c r="H780" s="30" t="s">
        <v>3270</v>
      </c>
      <c r="I780" s="19">
        <f t="shared" si="24"/>
        <v>90.95</v>
      </c>
      <c r="J780" s="19">
        <f t="shared" si="25"/>
        <v>2273.75</v>
      </c>
      <c r="K780" s="19"/>
      <c r="L780" s="19"/>
      <c r="M780" s="19"/>
      <c r="N780" s="19"/>
    </row>
    <row r="781" spans="1:14">
      <c r="A781" s="30" t="s">
        <v>3262</v>
      </c>
      <c r="B781" s="30" t="s">
        <v>3517</v>
      </c>
      <c r="C781" s="30" t="s">
        <v>3510</v>
      </c>
      <c r="D781" s="30" t="s">
        <v>1873</v>
      </c>
      <c r="E781" s="30" t="s">
        <v>3511</v>
      </c>
      <c r="F781" s="30" t="s">
        <v>284</v>
      </c>
      <c r="G781" s="294" t="s">
        <v>3386</v>
      </c>
      <c r="H781" s="30" t="s">
        <v>3270</v>
      </c>
      <c r="I781" s="19">
        <f t="shared" si="24"/>
        <v>90.95</v>
      </c>
      <c r="J781" s="19">
        <f t="shared" si="25"/>
        <v>2273.75</v>
      </c>
      <c r="K781" s="19"/>
      <c r="L781" s="19"/>
      <c r="M781" s="19"/>
      <c r="N781" s="19"/>
    </row>
    <row r="782" spans="1:14">
      <c r="A782" s="30" t="s">
        <v>3262</v>
      </c>
      <c r="B782" s="30" t="s">
        <v>3518</v>
      </c>
      <c r="C782" s="30" t="s">
        <v>3510</v>
      </c>
      <c r="D782" s="30" t="s">
        <v>1873</v>
      </c>
      <c r="E782" s="30" t="s">
        <v>3511</v>
      </c>
      <c r="F782" s="30" t="s">
        <v>284</v>
      </c>
      <c r="G782" s="294" t="s">
        <v>3386</v>
      </c>
      <c r="H782" s="30" t="s">
        <v>3270</v>
      </c>
      <c r="I782" s="19">
        <f t="shared" ref="I782:I845" si="26">F782*7%+F782</f>
        <v>90.95</v>
      </c>
      <c r="J782" s="19">
        <f t="shared" ref="J782:J845" si="27">G782*7%+G782</f>
        <v>2273.75</v>
      </c>
      <c r="K782" s="19"/>
      <c r="L782" s="19"/>
      <c r="M782" s="19"/>
      <c r="N782" s="19"/>
    </row>
    <row r="783" spans="1:14">
      <c r="A783" s="30" t="s">
        <v>3262</v>
      </c>
      <c r="B783" s="30" t="s">
        <v>3454</v>
      </c>
      <c r="C783" s="30" t="s">
        <v>3382</v>
      </c>
      <c r="D783" s="30" t="s">
        <v>1873</v>
      </c>
      <c r="E783" s="30" t="s">
        <v>3272</v>
      </c>
      <c r="F783" s="30" t="s">
        <v>713</v>
      </c>
      <c r="G783" s="294" t="s">
        <v>1388</v>
      </c>
      <c r="H783" s="30" t="s">
        <v>3270</v>
      </c>
      <c r="I783" s="19">
        <f t="shared" si="26"/>
        <v>149.80000000000001</v>
      </c>
      <c r="J783" s="19">
        <f t="shared" si="27"/>
        <v>3745</v>
      </c>
      <c r="K783" s="19"/>
      <c r="L783" s="19"/>
      <c r="M783" s="19"/>
      <c r="N783" s="19"/>
    </row>
    <row r="784" spans="1:14">
      <c r="A784" s="30" t="s">
        <v>3262</v>
      </c>
      <c r="B784" s="30" t="s">
        <v>3455</v>
      </c>
      <c r="C784" s="30" t="s">
        <v>3382</v>
      </c>
      <c r="D784" s="30" t="s">
        <v>1873</v>
      </c>
      <c r="E784" s="30" t="s">
        <v>3272</v>
      </c>
      <c r="F784" s="30" t="s">
        <v>713</v>
      </c>
      <c r="G784" s="294" t="s">
        <v>1388</v>
      </c>
      <c r="H784" s="30" t="s">
        <v>3270</v>
      </c>
      <c r="I784" s="19">
        <f t="shared" si="26"/>
        <v>149.80000000000001</v>
      </c>
      <c r="J784" s="19">
        <f t="shared" si="27"/>
        <v>3745</v>
      </c>
      <c r="K784" s="19"/>
      <c r="L784" s="19"/>
      <c r="M784" s="19"/>
      <c r="N784" s="19"/>
    </row>
    <row r="785" spans="1:14">
      <c r="A785" s="30" t="s">
        <v>3262</v>
      </c>
      <c r="B785" s="30" t="s">
        <v>3519</v>
      </c>
      <c r="C785" s="30" t="s">
        <v>3382</v>
      </c>
      <c r="D785" s="30" t="s">
        <v>1873</v>
      </c>
      <c r="E785" s="30" t="s">
        <v>3272</v>
      </c>
      <c r="F785" s="30" t="s">
        <v>713</v>
      </c>
      <c r="G785" s="294" t="s">
        <v>1388</v>
      </c>
      <c r="H785" s="30" t="s">
        <v>3270</v>
      </c>
      <c r="I785" s="19">
        <f t="shared" si="26"/>
        <v>149.80000000000001</v>
      </c>
      <c r="J785" s="19">
        <f t="shared" si="27"/>
        <v>3745</v>
      </c>
      <c r="K785" s="19"/>
      <c r="L785" s="19"/>
      <c r="M785" s="19"/>
      <c r="N785" s="19"/>
    </row>
    <row r="786" spans="1:14">
      <c r="A786" s="30" t="s">
        <v>3262</v>
      </c>
      <c r="B786" s="30" t="s">
        <v>3520</v>
      </c>
      <c r="C786" s="30" t="s">
        <v>3479</v>
      </c>
      <c r="D786" s="30" t="s">
        <v>261</v>
      </c>
      <c r="E786" s="30" t="s">
        <v>302</v>
      </c>
      <c r="F786" s="30" t="s">
        <v>3117</v>
      </c>
      <c r="G786" s="294" t="s">
        <v>3493</v>
      </c>
      <c r="H786" s="30" t="s">
        <v>3270</v>
      </c>
      <c r="I786" s="19">
        <f t="shared" si="26"/>
        <v>214</v>
      </c>
      <c r="J786" s="19">
        <f t="shared" si="27"/>
        <v>4280</v>
      </c>
      <c r="K786" s="19"/>
      <c r="L786" s="19"/>
      <c r="M786" s="19"/>
      <c r="N786" s="19"/>
    </row>
    <row r="787" spans="1:14">
      <c r="A787" s="30" t="s">
        <v>3262</v>
      </c>
      <c r="B787" s="30" t="s">
        <v>3521</v>
      </c>
      <c r="C787" s="30" t="s">
        <v>3479</v>
      </c>
      <c r="D787" s="30" t="s">
        <v>261</v>
      </c>
      <c r="E787" s="30" t="s">
        <v>302</v>
      </c>
      <c r="F787" s="30" t="s">
        <v>3117</v>
      </c>
      <c r="G787" s="294" t="s">
        <v>3493</v>
      </c>
      <c r="H787" s="30" t="s">
        <v>3270</v>
      </c>
      <c r="I787" s="19">
        <f t="shared" si="26"/>
        <v>214</v>
      </c>
      <c r="J787" s="19">
        <f t="shared" si="27"/>
        <v>4280</v>
      </c>
      <c r="K787" s="19"/>
      <c r="L787" s="19"/>
      <c r="M787" s="19"/>
      <c r="N787" s="19"/>
    </row>
    <row r="788" spans="1:14">
      <c r="A788" s="30" t="s">
        <v>3262</v>
      </c>
      <c r="B788" s="30" t="s">
        <v>3522</v>
      </c>
      <c r="C788" s="30" t="s">
        <v>3479</v>
      </c>
      <c r="D788" s="30" t="s">
        <v>261</v>
      </c>
      <c r="E788" s="30" t="s">
        <v>302</v>
      </c>
      <c r="F788" s="30" t="s">
        <v>3117</v>
      </c>
      <c r="G788" s="294" t="s">
        <v>3493</v>
      </c>
      <c r="H788" s="30" t="s">
        <v>3270</v>
      </c>
      <c r="I788" s="19">
        <f t="shared" si="26"/>
        <v>214</v>
      </c>
      <c r="J788" s="19">
        <f t="shared" si="27"/>
        <v>4280</v>
      </c>
      <c r="K788" s="19"/>
      <c r="L788" s="19"/>
      <c r="M788" s="19"/>
      <c r="N788" s="19"/>
    </row>
    <row r="789" spans="1:14">
      <c r="A789" s="30" t="s">
        <v>3262</v>
      </c>
      <c r="B789" s="30" t="s">
        <v>3523</v>
      </c>
      <c r="C789" s="30" t="s">
        <v>3479</v>
      </c>
      <c r="D789" s="30" t="s">
        <v>261</v>
      </c>
      <c r="E789" s="30" t="s">
        <v>302</v>
      </c>
      <c r="F789" s="30" t="s">
        <v>3117</v>
      </c>
      <c r="G789" s="294" t="s">
        <v>3493</v>
      </c>
      <c r="H789" s="30" t="s">
        <v>3270</v>
      </c>
      <c r="I789" s="19">
        <f t="shared" si="26"/>
        <v>214</v>
      </c>
      <c r="J789" s="19">
        <f t="shared" si="27"/>
        <v>4280</v>
      </c>
      <c r="K789" s="19"/>
      <c r="L789" s="19"/>
      <c r="M789" s="19"/>
      <c r="N789" s="19"/>
    </row>
    <row r="790" spans="1:14">
      <c r="A790" s="30" t="s">
        <v>3262</v>
      </c>
      <c r="B790" s="30" t="s">
        <v>3524</v>
      </c>
      <c r="C790" s="30" t="s">
        <v>3479</v>
      </c>
      <c r="D790" s="30" t="s">
        <v>261</v>
      </c>
      <c r="E790" s="30" t="s">
        <v>302</v>
      </c>
      <c r="F790" s="30" t="s">
        <v>3117</v>
      </c>
      <c r="G790" s="294" t="s">
        <v>3493</v>
      </c>
      <c r="H790" s="30" t="s">
        <v>3270</v>
      </c>
      <c r="I790" s="19">
        <f t="shared" si="26"/>
        <v>214</v>
      </c>
      <c r="J790" s="19">
        <f t="shared" si="27"/>
        <v>4280</v>
      </c>
      <c r="K790" s="19"/>
      <c r="L790" s="19"/>
      <c r="M790" s="19"/>
      <c r="N790" s="19"/>
    </row>
    <row r="791" spans="1:14">
      <c r="A791" s="30" t="s">
        <v>3262</v>
      </c>
      <c r="B791" s="30" t="s">
        <v>3525</v>
      </c>
      <c r="C791" s="30" t="s">
        <v>3479</v>
      </c>
      <c r="D791" s="30" t="s">
        <v>261</v>
      </c>
      <c r="E791" s="30" t="s">
        <v>302</v>
      </c>
      <c r="F791" s="30" t="s">
        <v>3117</v>
      </c>
      <c r="G791" s="294" t="s">
        <v>3493</v>
      </c>
      <c r="H791" s="30" t="s">
        <v>3270</v>
      </c>
      <c r="I791" s="19">
        <f t="shared" si="26"/>
        <v>214</v>
      </c>
      <c r="J791" s="19">
        <f t="shared" si="27"/>
        <v>4280</v>
      </c>
      <c r="K791" s="19"/>
      <c r="L791" s="19"/>
      <c r="M791" s="19"/>
      <c r="N791" s="19"/>
    </row>
    <row r="792" spans="1:14">
      <c r="A792" s="30" t="s">
        <v>3262</v>
      </c>
      <c r="B792" s="30" t="s">
        <v>3526</v>
      </c>
      <c r="C792" s="30" t="s">
        <v>3382</v>
      </c>
      <c r="D792" s="30" t="s">
        <v>1873</v>
      </c>
      <c r="E792" s="30" t="s">
        <v>3272</v>
      </c>
      <c r="F792" s="30" t="s">
        <v>2204</v>
      </c>
      <c r="G792" s="294" t="s">
        <v>1575</v>
      </c>
      <c r="H792" s="30" t="s">
        <v>3270</v>
      </c>
      <c r="I792" s="19">
        <f t="shared" si="26"/>
        <v>139.1</v>
      </c>
      <c r="J792" s="19">
        <f t="shared" si="27"/>
        <v>3477.5</v>
      </c>
      <c r="K792" s="19"/>
      <c r="L792" s="19"/>
      <c r="M792" s="19"/>
      <c r="N792" s="19"/>
    </row>
    <row r="793" spans="1:14">
      <c r="A793" s="30" t="s">
        <v>3262</v>
      </c>
      <c r="B793" s="30" t="s">
        <v>3527</v>
      </c>
      <c r="C793" s="30" t="s">
        <v>3382</v>
      </c>
      <c r="D793" s="30" t="s">
        <v>1873</v>
      </c>
      <c r="E793" s="30" t="s">
        <v>3272</v>
      </c>
      <c r="F793" s="30" t="s">
        <v>2204</v>
      </c>
      <c r="G793" s="294" t="s">
        <v>1575</v>
      </c>
      <c r="H793" s="30" t="s">
        <v>3270</v>
      </c>
      <c r="I793" s="19">
        <f t="shared" si="26"/>
        <v>139.1</v>
      </c>
      <c r="J793" s="19">
        <f t="shared" si="27"/>
        <v>3477.5</v>
      </c>
      <c r="K793" s="19"/>
      <c r="L793" s="19"/>
      <c r="M793" s="19"/>
      <c r="N793" s="19"/>
    </row>
    <row r="794" spans="1:14">
      <c r="A794" s="30" t="s">
        <v>3262</v>
      </c>
      <c r="B794" s="30" t="s">
        <v>3528</v>
      </c>
      <c r="C794" s="30" t="s">
        <v>3382</v>
      </c>
      <c r="D794" s="30" t="s">
        <v>1873</v>
      </c>
      <c r="E794" s="30" t="s">
        <v>3272</v>
      </c>
      <c r="F794" s="30" t="s">
        <v>2204</v>
      </c>
      <c r="G794" s="294" t="s">
        <v>1575</v>
      </c>
      <c r="H794" s="30" t="s">
        <v>3270</v>
      </c>
      <c r="I794" s="19">
        <f t="shared" si="26"/>
        <v>139.1</v>
      </c>
      <c r="J794" s="19">
        <f t="shared" si="27"/>
        <v>3477.5</v>
      </c>
      <c r="K794" s="19"/>
      <c r="L794" s="19"/>
      <c r="M794" s="19"/>
      <c r="N794" s="19"/>
    </row>
    <row r="795" spans="1:14">
      <c r="A795" s="30" t="s">
        <v>3262</v>
      </c>
      <c r="B795" s="30" t="s">
        <v>3529</v>
      </c>
      <c r="C795" s="30" t="s">
        <v>3382</v>
      </c>
      <c r="D795" s="30" t="s">
        <v>1873</v>
      </c>
      <c r="E795" s="30" t="s">
        <v>3272</v>
      </c>
      <c r="F795" s="30" t="s">
        <v>2166</v>
      </c>
      <c r="G795" s="294" t="s">
        <v>3503</v>
      </c>
      <c r="H795" s="30" t="s">
        <v>3270</v>
      </c>
      <c r="I795" s="19">
        <f t="shared" si="26"/>
        <v>155.15</v>
      </c>
      <c r="J795" s="19">
        <f t="shared" si="27"/>
        <v>3878.75</v>
      </c>
      <c r="K795" s="19"/>
      <c r="L795" s="19"/>
      <c r="M795" s="19"/>
      <c r="N795" s="19"/>
    </row>
    <row r="796" spans="1:14">
      <c r="A796" s="30" t="s">
        <v>3262</v>
      </c>
      <c r="B796" s="30" t="s">
        <v>3530</v>
      </c>
      <c r="C796" s="30" t="s">
        <v>3382</v>
      </c>
      <c r="D796" s="30" t="s">
        <v>1873</v>
      </c>
      <c r="E796" s="30" t="s">
        <v>3272</v>
      </c>
      <c r="F796" s="30" t="s">
        <v>2166</v>
      </c>
      <c r="G796" s="294" t="s">
        <v>3503</v>
      </c>
      <c r="H796" s="30" t="s">
        <v>3270</v>
      </c>
      <c r="I796" s="19">
        <f t="shared" si="26"/>
        <v>155.15</v>
      </c>
      <c r="J796" s="19">
        <f t="shared" si="27"/>
        <v>3878.75</v>
      </c>
      <c r="K796" s="19"/>
      <c r="L796" s="19"/>
      <c r="M796" s="19"/>
      <c r="N796" s="19"/>
    </row>
    <row r="797" spans="1:14">
      <c r="A797" s="30" t="s">
        <v>3262</v>
      </c>
      <c r="B797" s="30" t="s">
        <v>3531</v>
      </c>
      <c r="C797" s="30" t="s">
        <v>3382</v>
      </c>
      <c r="D797" s="30" t="s">
        <v>1873</v>
      </c>
      <c r="E797" s="30" t="s">
        <v>3272</v>
      </c>
      <c r="F797" s="30" t="s">
        <v>2166</v>
      </c>
      <c r="G797" s="294" t="s">
        <v>3503</v>
      </c>
      <c r="H797" s="30" t="s">
        <v>3270</v>
      </c>
      <c r="I797" s="19">
        <f t="shared" si="26"/>
        <v>155.15</v>
      </c>
      <c r="J797" s="19">
        <f t="shared" si="27"/>
        <v>3878.75</v>
      </c>
      <c r="K797" s="19"/>
      <c r="L797" s="19"/>
      <c r="M797" s="19"/>
      <c r="N797" s="19"/>
    </row>
    <row r="798" spans="1:14">
      <c r="A798" s="30" t="s">
        <v>3262</v>
      </c>
      <c r="B798" s="30" t="s">
        <v>3532</v>
      </c>
      <c r="C798" s="30" t="s">
        <v>3533</v>
      </c>
      <c r="D798" s="30" t="s">
        <v>28</v>
      </c>
      <c r="E798" s="30" t="s">
        <v>247</v>
      </c>
      <c r="F798" s="30" t="s">
        <v>630</v>
      </c>
      <c r="G798" s="294" t="s">
        <v>1717</v>
      </c>
      <c r="H798" s="30" t="s">
        <v>3270</v>
      </c>
      <c r="I798" s="19">
        <f t="shared" si="26"/>
        <v>187.25</v>
      </c>
      <c r="J798" s="19">
        <f t="shared" si="27"/>
        <v>2247</v>
      </c>
      <c r="K798" s="19"/>
      <c r="L798" s="19"/>
      <c r="M798" s="19"/>
      <c r="N798" s="19"/>
    </row>
    <row r="799" spans="1:14">
      <c r="A799" s="30" t="s">
        <v>3262</v>
      </c>
      <c r="B799" s="30" t="s">
        <v>17</v>
      </c>
      <c r="C799" s="30" t="s">
        <v>17</v>
      </c>
      <c r="D799" s="30" t="s">
        <v>17</v>
      </c>
      <c r="E799" s="30" t="s">
        <v>17</v>
      </c>
      <c r="F799" s="30" t="s">
        <v>3534</v>
      </c>
      <c r="G799" s="294" t="s">
        <v>3357</v>
      </c>
      <c r="H799" s="30" t="s">
        <v>17</v>
      </c>
      <c r="I799" s="19">
        <f t="shared" si="26"/>
        <v>141.24</v>
      </c>
      <c r="J799" s="19">
        <f t="shared" si="27"/>
        <v>1694.88</v>
      </c>
      <c r="K799" s="19"/>
      <c r="L799" s="19"/>
      <c r="M799" s="19"/>
      <c r="N799" s="19"/>
    </row>
    <row r="800" spans="1:14">
      <c r="A800" s="30" t="s">
        <v>3262</v>
      </c>
      <c r="B800" s="30" t="s">
        <v>3535</v>
      </c>
      <c r="C800" s="30" t="s">
        <v>3533</v>
      </c>
      <c r="D800" s="30" t="s">
        <v>28</v>
      </c>
      <c r="E800" s="30" t="s">
        <v>247</v>
      </c>
      <c r="F800" s="30" t="s">
        <v>630</v>
      </c>
      <c r="G800" s="294" t="s">
        <v>1717</v>
      </c>
      <c r="H800" s="30" t="s">
        <v>3270</v>
      </c>
      <c r="I800" s="19">
        <f t="shared" si="26"/>
        <v>187.25</v>
      </c>
      <c r="J800" s="19">
        <f t="shared" si="27"/>
        <v>2247</v>
      </c>
      <c r="K800" s="19"/>
      <c r="L800" s="19"/>
      <c r="M800" s="19"/>
      <c r="N800" s="19"/>
    </row>
    <row r="801" spans="1:14">
      <c r="A801" s="30" t="s">
        <v>3262</v>
      </c>
      <c r="B801" s="30" t="s">
        <v>17</v>
      </c>
      <c r="C801" s="30" t="s">
        <v>17</v>
      </c>
      <c r="D801" s="30" t="s">
        <v>17</v>
      </c>
      <c r="E801" s="30" t="s">
        <v>17</v>
      </c>
      <c r="F801" s="30" t="s">
        <v>3534</v>
      </c>
      <c r="G801" s="294" t="s">
        <v>3357</v>
      </c>
      <c r="H801" s="30" t="s">
        <v>17</v>
      </c>
      <c r="I801" s="19">
        <f t="shared" si="26"/>
        <v>141.24</v>
      </c>
      <c r="J801" s="19">
        <f t="shared" si="27"/>
        <v>1694.88</v>
      </c>
      <c r="K801" s="19"/>
      <c r="L801" s="19"/>
      <c r="M801" s="19"/>
      <c r="N801" s="19"/>
    </row>
    <row r="802" spans="1:14">
      <c r="A802" s="30" t="s">
        <v>3262</v>
      </c>
      <c r="B802" s="30" t="s">
        <v>3536</v>
      </c>
      <c r="C802" s="30" t="s">
        <v>3537</v>
      </c>
      <c r="D802" s="30" t="s">
        <v>28</v>
      </c>
      <c r="E802" s="30" t="s">
        <v>3538</v>
      </c>
      <c r="F802" s="30" t="s">
        <v>592</v>
      </c>
      <c r="G802" s="294" t="s">
        <v>3539</v>
      </c>
      <c r="H802" s="30" t="s">
        <v>3270</v>
      </c>
      <c r="I802" s="19">
        <f t="shared" si="26"/>
        <v>173.34</v>
      </c>
      <c r="J802" s="19">
        <f t="shared" si="27"/>
        <v>2340.09</v>
      </c>
      <c r="K802" s="19"/>
      <c r="L802" s="19"/>
      <c r="M802" s="19"/>
      <c r="N802" s="19"/>
    </row>
    <row r="803" spans="1:14">
      <c r="A803" s="30" t="s">
        <v>3262</v>
      </c>
      <c r="B803" s="30" t="s">
        <v>17</v>
      </c>
      <c r="C803" s="30" t="s">
        <v>17</v>
      </c>
      <c r="D803" s="30" t="s">
        <v>17</v>
      </c>
      <c r="E803" s="30" t="s">
        <v>17</v>
      </c>
      <c r="F803" s="30" t="s">
        <v>241</v>
      </c>
      <c r="G803" s="294" t="s">
        <v>3540</v>
      </c>
      <c r="H803" s="30" t="s">
        <v>17</v>
      </c>
      <c r="I803" s="19">
        <f t="shared" si="26"/>
        <v>129.47</v>
      </c>
      <c r="J803" s="19">
        <f t="shared" si="27"/>
        <v>1748.38</v>
      </c>
      <c r="K803" s="19"/>
      <c r="L803" s="19"/>
      <c r="M803" s="19"/>
      <c r="N803" s="19"/>
    </row>
    <row r="804" spans="1:14">
      <c r="A804" s="30" t="s">
        <v>3262</v>
      </c>
      <c r="B804" s="30" t="s">
        <v>3541</v>
      </c>
      <c r="C804" s="30" t="s">
        <v>3542</v>
      </c>
      <c r="D804" s="30" t="s">
        <v>39</v>
      </c>
      <c r="E804" s="30" t="s">
        <v>622</v>
      </c>
      <c r="F804" s="30" t="s">
        <v>310</v>
      </c>
      <c r="G804" s="294" t="s">
        <v>3543</v>
      </c>
      <c r="H804" s="30" t="s">
        <v>3270</v>
      </c>
      <c r="I804" s="19">
        <f t="shared" si="26"/>
        <v>158.36000000000001</v>
      </c>
      <c r="J804" s="19">
        <f t="shared" si="27"/>
        <v>1425.24</v>
      </c>
      <c r="K804" s="19"/>
      <c r="L804" s="19"/>
      <c r="M804" s="19"/>
      <c r="N804" s="19"/>
    </row>
    <row r="805" spans="1:14">
      <c r="A805" s="30" t="s">
        <v>3262</v>
      </c>
      <c r="B805" s="30" t="s">
        <v>17</v>
      </c>
      <c r="C805" s="30" t="s">
        <v>17</v>
      </c>
      <c r="D805" s="30" t="s">
        <v>17</v>
      </c>
      <c r="E805" s="30" t="s">
        <v>17</v>
      </c>
      <c r="F805" s="30" t="s">
        <v>297</v>
      </c>
      <c r="G805" s="294" t="s">
        <v>3544</v>
      </c>
      <c r="H805" s="30" t="s">
        <v>17</v>
      </c>
      <c r="I805" s="19">
        <f t="shared" si="26"/>
        <v>118.77</v>
      </c>
      <c r="J805" s="19">
        <f t="shared" si="27"/>
        <v>1068.93</v>
      </c>
      <c r="K805" s="19"/>
      <c r="L805" s="19"/>
      <c r="M805" s="19"/>
      <c r="N805" s="19"/>
    </row>
    <row r="806" spans="1:14">
      <c r="A806" s="30" t="s">
        <v>3262</v>
      </c>
      <c r="B806" s="30" t="s">
        <v>3545</v>
      </c>
      <c r="C806" s="30" t="s">
        <v>3542</v>
      </c>
      <c r="D806" s="30" t="s">
        <v>39</v>
      </c>
      <c r="E806" s="30" t="s">
        <v>622</v>
      </c>
      <c r="F806" s="30" t="s">
        <v>310</v>
      </c>
      <c r="G806" s="294" t="s">
        <v>3543</v>
      </c>
      <c r="H806" s="30" t="s">
        <v>3270</v>
      </c>
      <c r="I806" s="19">
        <f t="shared" si="26"/>
        <v>158.36000000000001</v>
      </c>
      <c r="J806" s="19">
        <f t="shared" si="27"/>
        <v>1425.24</v>
      </c>
      <c r="K806" s="19"/>
      <c r="L806" s="19"/>
      <c r="M806" s="19"/>
      <c r="N806" s="19"/>
    </row>
    <row r="807" spans="1:14">
      <c r="A807" s="30" t="s">
        <v>3262</v>
      </c>
      <c r="B807" s="30" t="s">
        <v>17</v>
      </c>
      <c r="C807" s="30" t="s">
        <v>17</v>
      </c>
      <c r="D807" s="30" t="s">
        <v>17</v>
      </c>
      <c r="E807" s="30" t="s">
        <v>17</v>
      </c>
      <c r="F807" s="30" t="s">
        <v>297</v>
      </c>
      <c r="G807" s="294" t="s">
        <v>3544</v>
      </c>
      <c r="H807" s="30" t="s">
        <v>17</v>
      </c>
      <c r="I807" s="19">
        <f t="shared" si="26"/>
        <v>118.77</v>
      </c>
      <c r="J807" s="19">
        <f t="shared" si="27"/>
        <v>1068.93</v>
      </c>
      <c r="K807" s="19"/>
      <c r="L807" s="19"/>
      <c r="M807" s="19"/>
      <c r="N807" s="19"/>
    </row>
    <row r="808" spans="1:14">
      <c r="A808" s="30" t="s">
        <v>3262</v>
      </c>
      <c r="B808" s="30" t="s">
        <v>3546</v>
      </c>
      <c r="C808" s="30" t="s">
        <v>3533</v>
      </c>
      <c r="D808" s="30" t="s">
        <v>28</v>
      </c>
      <c r="E808" s="30" t="s">
        <v>247</v>
      </c>
      <c r="F808" s="30" t="s">
        <v>1532</v>
      </c>
      <c r="G808" s="294" t="s">
        <v>3547</v>
      </c>
      <c r="H808" s="30" t="s">
        <v>3270</v>
      </c>
      <c r="I808" s="19">
        <f t="shared" si="26"/>
        <v>172.27</v>
      </c>
      <c r="J808" s="19">
        <f t="shared" si="27"/>
        <v>2067.2399999999998</v>
      </c>
      <c r="K808" s="19"/>
      <c r="L808" s="19"/>
      <c r="M808" s="19"/>
      <c r="N808" s="19"/>
    </row>
    <row r="809" spans="1:14">
      <c r="A809" s="30" t="s">
        <v>3262</v>
      </c>
      <c r="B809" s="30" t="s">
        <v>17</v>
      </c>
      <c r="C809" s="30" t="s">
        <v>17</v>
      </c>
      <c r="D809" s="30" t="s">
        <v>17</v>
      </c>
      <c r="E809" s="30" t="s">
        <v>17</v>
      </c>
      <c r="F809" s="30" t="s">
        <v>241</v>
      </c>
      <c r="G809" s="294" t="s">
        <v>3548</v>
      </c>
      <c r="H809" s="30" t="s">
        <v>17</v>
      </c>
      <c r="I809" s="19">
        <f t="shared" si="26"/>
        <v>129.47</v>
      </c>
      <c r="J809" s="19">
        <f t="shared" si="27"/>
        <v>1553.64</v>
      </c>
      <c r="K809" s="19"/>
      <c r="L809" s="19"/>
      <c r="M809" s="19"/>
      <c r="N809" s="19"/>
    </row>
    <row r="810" spans="1:14">
      <c r="A810" s="30" t="s">
        <v>3262</v>
      </c>
      <c r="B810" s="30" t="s">
        <v>3549</v>
      </c>
      <c r="C810" s="30" t="s">
        <v>3550</v>
      </c>
      <c r="D810" s="30" t="s">
        <v>261</v>
      </c>
      <c r="E810" s="30" t="s">
        <v>3551</v>
      </c>
      <c r="F810" s="30" t="s">
        <v>289</v>
      </c>
      <c r="G810" s="294" t="s">
        <v>3552</v>
      </c>
      <c r="H810" s="30" t="s">
        <v>3270</v>
      </c>
      <c r="I810" s="19">
        <f t="shared" si="26"/>
        <v>113.42</v>
      </c>
      <c r="J810" s="19">
        <f t="shared" si="27"/>
        <v>1701.3</v>
      </c>
      <c r="K810" s="19"/>
      <c r="L810" s="19"/>
      <c r="M810" s="19"/>
      <c r="N810" s="19"/>
    </row>
    <row r="811" spans="1:14">
      <c r="A811" s="30" t="s">
        <v>3262</v>
      </c>
      <c r="B811" s="30" t="s">
        <v>17</v>
      </c>
      <c r="C811" s="30" t="s">
        <v>17</v>
      </c>
      <c r="D811" s="30" t="s">
        <v>17</v>
      </c>
      <c r="E811" s="30" t="s">
        <v>17</v>
      </c>
      <c r="F811" s="30" t="s">
        <v>146</v>
      </c>
      <c r="G811" s="294" t="s">
        <v>1109</v>
      </c>
      <c r="H811" s="30" t="s">
        <v>17</v>
      </c>
      <c r="I811" s="19">
        <f t="shared" si="26"/>
        <v>85.6</v>
      </c>
      <c r="J811" s="19">
        <f t="shared" si="27"/>
        <v>1284</v>
      </c>
      <c r="K811" s="19"/>
      <c r="L811" s="19"/>
      <c r="M811" s="19"/>
      <c r="N811" s="19"/>
    </row>
    <row r="812" spans="1:14">
      <c r="A812" s="30" t="s">
        <v>3262</v>
      </c>
      <c r="B812" s="30" t="s">
        <v>3553</v>
      </c>
      <c r="C812" s="30" t="s">
        <v>3550</v>
      </c>
      <c r="D812" s="30" t="s">
        <v>261</v>
      </c>
      <c r="E812" s="30" t="s">
        <v>3551</v>
      </c>
      <c r="F812" s="30" t="s">
        <v>289</v>
      </c>
      <c r="G812" s="294" t="s">
        <v>3552</v>
      </c>
      <c r="H812" s="30" t="s">
        <v>3270</v>
      </c>
      <c r="I812" s="19">
        <f t="shared" si="26"/>
        <v>113.42</v>
      </c>
      <c r="J812" s="19">
        <f t="shared" si="27"/>
        <v>1701.3</v>
      </c>
      <c r="K812" s="19"/>
      <c r="L812" s="19"/>
      <c r="M812" s="19"/>
      <c r="N812" s="19"/>
    </row>
    <row r="813" spans="1:14">
      <c r="A813" s="30" t="s">
        <v>3262</v>
      </c>
      <c r="B813" s="30" t="s">
        <v>17</v>
      </c>
      <c r="C813" s="30" t="s">
        <v>17</v>
      </c>
      <c r="D813" s="30" t="s">
        <v>17</v>
      </c>
      <c r="E813" s="30" t="s">
        <v>17</v>
      </c>
      <c r="F813" s="30" t="s">
        <v>146</v>
      </c>
      <c r="G813" s="294" t="s">
        <v>1109</v>
      </c>
      <c r="H813" s="30" t="s">
        <v>17</v>
      </c>
      <c r="I813" s="19">
        <f t="shared" si="26"/>
        <v>85.6</v>
      </c>
      <c r="J813" s="19">
        <f t="shared" si="27"/>
        <v>1284</v>
      </c>
      <c r="K813" s="19"/>
      <c r="L813" s="19"/>
      <c r="M813" s="19"/>
      <c r="N813" s="19"/>
    </row>
    <row r="814" spans="1:14">
      <c r="A814" s="30" t="s">
        <v>3262</v>
      </c>
      <c r="B814" s="30" t="s">
        <v>3554</v>
      </c>
      <c r="C814" s="30" t="s">
        <v>3550</v>
      </c>
      <c r="D814" s="30" t="s">
        <v>261</v>
      </c>
      <c r="E814" s="30" t="s">
        <v>3551</v>
      </c>
      <c r="F814" s="30" t="s">
        <v>289</v>
      </c>
      <c r="G814" s="294" t="s">
        <v>3552</v>
      </c>
      <c r="H814" s="30" t="s">
        <v>3270</v>
      </c>
      <c r="I814" s="19">
        <f t="shared" si="26"/>
        <v>113.42</v>
      </c>
      <c r="J814" s="19">
        <f t="shared" si="27"/>
        <v>1701.3</v>
      </c>
      <c r="K814" s="19"/>
      <c r="L814" s="19"/>
      <c r="M814" s="19"/>
      <c r="N814" s="19"/>
    </row>
    <row r="815" spans="1:14">
      <c r="A815" s="30" t="s">
        <v>3262</v>
      </c>
      <c r="B815" s="30" t="s">
        <v>17</v>
      </c>
      <c r="C815" s="30" t="s">
        <v>17</v>
      </c>
      <c r="D815" s="30" t="s">
        <v>17</v>
      </c>
      <c r="E815" s="30" t="s">
        <v>17</v>
      </c>
      <c r="F815" s="30" t="s">
        <v>146</v>
      </c>
      <c r="G815" s="294" t="s">
        <v>1109</v>
      </c>
      <c r="H815" s="30" t="s">
        <v>17</v>
      </c>
      <c r="I815" s="19">
        <f t="shared" si="26"/>
        <v>85.6</v>
      </c>
      <c r="J815" s="19">
        <f t="shared" si="27"/>
        <v>1284</v>
      </c>
      <c r="K815" s="19"/>
      <c r="L815" s="19"/>
      <c r="M815" s="19"/>
      <c r="N815" s="19"/>
    </row>
    <row r="816" spans="1:14">
      <c r="A816" s="30" t="s">
        <v>3262</v>
      </c>
      <c r="B816" s="30" t="s">
        <v>3555</v>
      </c>
      <c r="C816" s="30" t="s">
        <v>3550</v>
      </c>
      <c r="D816" s="30" t="s">
        <v>261</v>
      </c>
      <c r="E816" s="30" t="s">
        <v>3551</v>
      </c>
      <c r="F816" s="30" t="s">
        <v>679</v>
      </c>
      <c r="G816" s="294" t="s">
        <v>1156</v>
      </c>
      <c r="H816" s="30" t="s">
        <v>3270</v>
      </c>
      <c r="I816" s="19">
        <f t="shared" si="26"/>
        <v>128.4</v>
      </c>
      <c r="J816" s="19">
        <f t="shared" si="27"/>
        <v>1926</v>
      </c>
      <c r="K816" s="19"/>
      <c r="L816" s="19"/>
      <c r="M816" s="19"/>
      <c r="N816" s="19"/>
    </row>
    <row r="817" spans="1:14">
      <c r="A817" s="30" t="s">
        <v>3262</v>
      </c>
      <c r="B817" s="30" t="s">
        <v>17</v>
      </c>
      <c r="C817" s="30" t="s">
        <v>17</v>
      </c>
      <c r="D817" s="30" t="s">
        <v>17</v>
      </c>
      <c r="E817" s="30" t="s">
        <v>17</v>
      </c>
      <c r="F817" s="30" t="s">
        <v>316</v>
      </c>
      <c r="G817" s="294" t="s">
        <v>1139</v>
      </c>
      <c r="H817" s="30" t="s">
        <v>17</v>
      </c>
      <c r="I817" s="19">
        <f t="shared" si="26"/>
        <v>96.3</v>
      </c>
      <c r="J817" s="19">
        <f t="shared" si="27"/>
        <v>1444.5</v>
      </c>
      <c r="K817" s="19"/>
      <c r="L817" s="19"/>
      <c r="M817" s="19"/>
      <c r="N817" s="19"/>
    </row>
    <row r="818" spans="1:14">
      <c r="A818" s="30" t="s">
        <v>3262</v>
      </c>
      <c r="B818" s="30" t="s">
        <v>3556</v>
      </c>
      <c r="C818" s="30" t="s">
        <v>3550</v>
      </c>
      <c r="D818" s="30" t="s">
        <v>261</v>
      </c>
      <c r="E818" s="30" t="s">
        <v>3551</v>
      </c>
      <c r="F818" s="30" t="s">
        <v>679</v>
      </c>
      <c r="G818" s="294" t="s">
        <v>1156</v>
      </c>
      <c r="H818" s="30" t="s">
        <v>3270</v>
      </c>
      <c r="I818" s="19">
        <f t="shared" si="26"/>
        <v>128.4</v>
      </c>
      <c r="J818" s="19">
        <f t="shared" si="27"/>
        <v>1926</v>
      </c>
      <c r="K818" s="19"/>
      <c r="L818" s="19"/>
      <c r="M818" s="19"/>
      <c r="N818" s="19"/>
    </row>
    <row r="819" spans="1:14">
      <c r="A819" s="30" t="s">
        <v>3262</v>
      </c>
      <c r="B819" s="30" t="s">
        <v>17</v>
      </c>
      <c r="C819" s="30" t="s">
        <v>17</v>
      </c>
      <c r="D819" s="30" t="s">
        <v>17</v>
      </c>
      <c r="E819" s="30" t="s">
        <v>17</v>
      </c>
      <c r="F819" s="30" t="s">
        <v>316</v>
      </c>
      <c r="G819" s="294" t="s">
        <v>1139</v>
      </c>
      <c r="H819" s="30" t="s">
        <v>17</v>
      </c>
      <c r="I819" s="19">
        <f t="shared" si="26"/>
        <v>96.3</v>
      </c>
      <c r="J819" s="19">
        <f t="shared" si="27"/>
        <v>1444.5</v>
      </c>
      <c r="K819" s="19"/>
      <c r="L819" s="19"/>
      <c r="M819" s="19"/>
      <c r="N819" s="19"/>
    </row>
    <row r="820" spans="1:14">
      <c r="A820" s="30" t="s">
        <v>3262</v>
      </c>
      <c r="B820" s="30" t="s">
        <v>3557</v>
      </c>
      <c r="C820" s="30" t="s">
        <v>3558</v>
      </c>
      <c r="D820" s="30" t="s">
        <v>247</v>
      </c>
      <c r="E820" s="30" t="s">
        <v>247</v>
      </c>
      <c r="F820" s="30" t="s">
        <v>3559</v>
      </c>
      <c r="G820" s="294" t="s">
        <v>3560</v>
      </c>
      <c r="H820" s="30" t="s">
        <v>3270</v>
      </c>
      <c r="I820" s="19">
        <f t="shared" si="26"/>
        <v>138.03</v>
      </c>
      <c r="J820" s="19">
        <f t="shared" si="27"/>
        <v>1656.3600000000001</v>
      </c>
      <c r="K820" s="19"/>
      <c r="L820" s="19"/>
      <c r="M820" s="19"/>
      <c r="N820" s="19"/>
    </row>
    <row r="821" spans="1:14">
      <c r="A821" s="30" t="s">
        <v>3262</v>
      </c>
      <c r="B821" s="30" t="s">
        <v>17</v>
      </c>
      <c r="C821" s="30" t="s">
        <v>17</v>
      </c>
      <c r="D821" s="30" t="s">
        <v>17</v>
      </c>
      <c r="E821" s="30" t="s">
        <v>17</v>
      </c>
      <c r="F821" s="30" t="s">
        <v>3561</v>
      </c>
      <c r="G821" s="294" t="s">
        <v>3562</v>
      </c>
      <c r="H821" s="30" t="s">
        <v>17</v>
      </c>
      <c r="I821" s="19">
        <f t="shared" si="26"/>
        <v>103.79</v>
      </c>
      <c r="J821" s="19">
        <f t="shared" si="27"/>
        <v>1245.48</v>
      </c>
      <c r="K821" s="19"/>
      <c r="L821" s="19"/>
      <c r="M821" s="19"/>
      <c r="N821" s="19"/>
    </row>
    <row r="822" spans="1:14">
      <c r="A822" s="30" t="s">
        <v>3262</v>
      </c>
      <c r="B822" s="30" t="s">
        <v>3563</v>
      </c>
      <c r="C822" s="30" t="s">
        <v>3564</v>
      </c>
      <c r="D822" s="30" t="s">
        <v>28</v>
      </c>
      <c r="E822" s="30" t="s">
        <v>247</v>
      </c>
      <c r="F822" s="30" t="s">
        <v>587</v>
      </c>
      <c r="G822" s="294" t="s">
        <v>3565</v>
      </c>
      <c r="H822" s="30" t="s">
        <v>3319</v>
      </c>
      <c r="I822" s="19">
        <f t="shared" si="26"/>
        <v>196.88</v>
      </c>
      <c r="J822" s="19">
        <f t="shared" si="27"/>
        <v>2362.56</v>
      </c>
      <c r="K822" s="19"/>
      <c r="L822" s="19"/>
      <c r="M822" s="19"/>
      <c r="N822" s="19"/>
    </row>
    <row r="823" spans="1:14">
      <c r="A823" s="30" t="s">
        <v>3262</v>
      </c>
      <c r="B823" s="30" t="s">
        <v>17</v>
      </c>
      <c r="C823" s="30" t="s">
        <v>17</v>
      </c>
      <c r="D823" s="30" t="s">
        <v>17</v>
      </c>
      <c r="E823" s="30" t="s">
        <v>17</v>
      </c>
      <c r="F823" s="30" t="s">
        <v>575</v>
      </c>
      <c r="G823" s="294" t="s">
        <v>3566</v>
      </c>
      <c r="H823" s="30" t="s">
        <v>17</v>
      </c>
      <c r="I823" s="19">
        <f t="shared" si="26"/>
        <v>147.66</v>
      </c>
      <c r="J823" s="19">
        <f t="shared" si="27"/>
        <v>1771.92</v>
      </c>
      <c r="K823" s="19"/>
      <c r="L823" s="19"/>
      <c r="M823" s="19"/>
      <c r="N823" s="19"/>
    </row>
    <row r="824" spans="1:14">
      <c r="A824" s="30" t="s">
        <v>3262</v>
      </c>
      <c r="B824" s="30" t="s">
        <v>3567</v>
      </c>
      <c r="C824" s="30" t="s">
        <v>3564</v>
      </c>
      <c r="D824" s="30" t="s">
        <v>28</v>
      </c>
      <c r="E824" s="30" t="s">
        <v>247</v>
      </c>
      <c r="F824" s="30" t="s">
        <v>587</v>
      </c>
      <c r="G824" s="294" t="s">
        <v>3565</v>
      </c>
      <c r="H824" s="30" t="s">
        <v>3319</v>
      </c>
      <c r="I824" s="19">
        <f t="shared" si="26"/>
        <v>196.88</v>
      </c>
      <c r="J824" s="19">
        <f t="shared" si="27"/>
        <v>2362.56</v>
      </c>
      <c r="K824" s="19"/>
      <c r="L824" s="19"/>
      <c r="M824" s="19"/>
      <c r="N824" s="19"/>
    </row>
    <row r="825" spans="1:14">
      <c r="A825" s="30" t="s">
        <v>3262</v>
      </c>
      <c r="B825" s="30" t="s">
        <v>17</v>
      </c>
      <c r="C825" s="30" t="s">
        <v>17</v>
      </c>
      <c r="D825" s="30" t="s">
        <v>17</v>
      </c>
      <c r="E825" s="30" t="s">
        <v>17</v>
      </c>
      <c r="F825" s="30" t="s">
        <v>575</v>
      </c>
      <c r="G825" s="294" t="s">
        <v>3566</v>
      </c>
      <c r="H825" s="30" t="s">
        <v>17</v>
      </c>
      <c r="I825" s="19">
        <f t="shared" si="26"/>
        <v>147.66</v>
      </c>
      <c r="J825" s="19">
        <f t="shared" si="27"/>
        <v>1771.92</v>
      </c>
      <c r="K825" s="19"/>
      <c r="L825" s="19"/>
      <c r="M825" s="19"/>
      <c r="N825" s="19"/>
    </row>
    <row r="826" spans="1:14">
      <c r="A826" s="30" t="s">
        <v>3262</v>
      </c>
      <c r="B826" s="30" t="s">
        <v>3568</v>
      </c>
      <c r="C826" s="30" t="s">
        <v>3569</v>
      </c>
      <c r="D826" s="30" t="s">
        <v>39</v>
      </c>
      <c r="E826" s="30" t="s">
        <v>3321</v>
      </c>
      <c r="F826" s="30" t="s">
        <v>241</v>
      </c>
      <c r="G826" s="294" t="s">
        <v>3570</v>
      </c>
      <c r="H826" s="30" t="s">
        <v>3319</v>
      </c>
      <c r="I826" s="19">
        <f t="shared" si="26"/>
        <v>129.47</v>
      </c>
      <c r="J826" s="19">
        <f t="shared" si="27"/>
        <v>1438.08</v>
      </c>
      <c r="K826" s="19"/>
      <c r="L826" s="19"/>
      <c r="M826" s="19"/>
      <c r="N826" s="19"/>
    </row>
    <row r="827" spans="1:14">
      <c r="A827" s="30" t="s">
        <v>3262</v>
      </c>
      <c r="B827" s="30" t="s">
        <v>3571</v>
      </c>
      <c r="C827" s="30" t="s">
        <v>3569</v>
      </c>
      <c r="D827" s="30" t="s">
        <v>39</v>
      </c>
      <c r="E827" s="30" t="s">
        <v>3321</v>
      </c>
      <c r="F827" s="30" t="s">
        <v>1532</v>
      </c>
      <c r="G827" s="294" t="s">
        <v>3572</v>
      </c>
      <c r="H827" s="30" t="s">
        <v>3319</v>
      </c>
      <c r="I827" s="19">
        <f t="shared" si="26"/>
        <v>172.27</v>
      </c>
      <c r="J827" s="19">
        <f t="shared" si="27"/>
        <v>1914.23</v>
      </c>
      <c r="K827" s="19"/>
      <c r="L827" s="19"/>
      <c r="M827" s="19"/>
      <c r="N827" s="19"/>
    </row>
    <row r="828" spans="1:14">
      <c r="A828" s="30" t="s">
        <v>3262</v>
      </c>
      <c r="B828" s="30" t="s">
        <v>3573</v>
      </c>
      <c r="C828" s="30" t="s">
        <v>3574</v>
      </c>
      <c r="D828" s="30" t="s">
        <v>28</v>
      </c>
      <c r="E828" s="30" t="s">
        <v>3575</v>
      </c>
      <c r="F828" s="30" t="s">
        <v>3576</v>
      </c>
      <c r="G828" s="294" t="s">
        <v>3577</v>
      </c>
      <c r="H828" s="30" t="s">
        <v>3319</v>
      </c>
      <c r="I828" s="19">
        <f t="shared" si="26"/>
        <v>306.02</v>
      </c>
      <c r="J828" s="19">
        <f t="shared" si="27"/>
        <v>5098.55</v>
      </c>
      <c r="K828" s="19"/>
      <c r="L828" s="19"/>
      <c r="M828" s="19"/>
      <c r="N828" s="19"/>
    </row>
    <row r="829" spans="1:14">
      <c r="A829" s="30" t="s">
        <v>3262</v>
      </c>
      <c r="B829" s="30" t="s">
        <v>17</v>
      </c>
      <c r="C829" s="30" t="s">
        <v>17</v>
      </c>
      <c r="D829" s="30" t="s">
        <v>17</v>
      </c>
      <c r="E829" s="30" t="s">
        <v>17</v>
      </c>
      <c r="F829" s="30" t="s">
        <v>2209</v>
      </c>
      <c r="G829" s="294" t="s">
        <v>3578</v>
      </c>
      <c r="H829" s="30" t="s">
        <v>17</v>
      </c>
      <c r="I829" s="19">
        <f t="shared" si="26"/>
        <v>230.05</v>
      </c>
      <c r="J829" s="19">
        <f t="shared" si="27"/>
        <v>3832.7400000000002</v>
      </c>
      <c r="K829" s="19"/>
      <c r="L829" s="19"/>
      <c r="M829" s="19"/>
      <c r="N829" s="19"/>
    </row>
    <row r="830" spans="1:14">
      <c r="A830" s="30" t="s">
        <v>3262</v>
      </c>
      <c r="B830" s="30" t="s">
        <v>3579</v>
      </c>
      <c r="C830" s="30" t="s">
        <v>3580</v>
      </c>
      <c r="D830" s="30" t="s">
        <v>28</v>
      </c>
      <c r="E830" s="30" t="s">
        <v>3575</v>
      </c>
      <c r="F830" s="30" t="s">
        <v>3576</v>
      </c>
      <c r="G830" s="294" t="s">
        <v>3577</v>
      </c>
      <c r="H830" s="30" t="s">
        <v>3319</v>
      </c>
      <c r="I830" s="19">
        <f t="shared" si="26"/>
        <v>306.02</v>
      </c>
      <c r="J830" s="19">
        <f t="shared" si="27"/>
        <v>5098.55</v>
      </c>
      <c r="K830" s="19"/>
      <c r="L830" s="19"/>
      <c r="M830" s="19"/>
      <c r="N830" s="19"/>
    </row>
    <row r="831" spans="1:14">
      <c r="A831" s="30" t="s">
        <v>3262</v>
      </c>
      <c r="B831" s="30" t="s">
        <v>17</v>
      </c>
      <c r="C831" s="30" t="s">
        <v>17</v>
      </c>
      <c r="D831" s="30" t="s">
        <v>17</v>
      </c>
      <c r="E831" s="30" t="s">
        <v>17</v>
      </c>
      <c r="F831" s="30" t="s">
        <v>2209</v>
      </c>
      <c r="G831" s="294" t="s">
        <v>3578</v>
      </c>
      <c r="H831" s="30" t="s">
        <v>17</v>
      </c>
      <c r="I831" s="19">
        <f t="shared" si="26"/>
        <v>230.05</v>
      </c>
      <c r="J831" s="19">
        <f t="shared" si="27"/>
        <v>3832.7400000000002</v>
      </c>
      <c r="K831" s="19"/>
      <c r="L831" s="19"/>
      <c r="M831" s="19"/>
      <c r="N831" s="19"/>
    </row>
    <row r="832" spans="1:14">
      <c r="A832" s="30" t="s">
        <v>3262</v>
      </c>
      <c r="B832" s="30" t="s">
        <v>3581</v>
      </c>
      <c r="C832" s="30" t="s">
        <v>3582</v>
      </c>
      <c r="D832" s="30" t="s">
        <v>622</v>
      </c>
      <c r="E832" s="30" t="s">
        <v>3583</v>
      </c>
      <c r="F832" s="30" t="s">
        <v>3576</v>
      </c>
      <c r="G832" s="294" t="s">
        <v>3584</v>
      </c>
      <c r="H832" s="30" t="s">
        <v>3319</v>
      </c>
      <c r="I832" s="19">
        <f t="shared" si="26"/>
        <v>306.02</v>
      </c>
      <c r="J832" s="19">
        <f t="shared" si="27"/>
        <v>5049.33</v>
      </c>
      <c r="K832" s="19"/>
      <c r="L832" s="19"/>
      <c r="M832" s="19"/>
      <c r="N832" s="19"/>
    </row>
    <row r="833" spans="1:14">
      <c r="A833" s="30" t="s">
        <v>3262</v>
      </c>
      <c r="B833" s="30" t="s">
        <v>17</v>
      </c>
      <c r="C833" s="30" t="s">
        <v>17</v>
      </c>
      <c r="D833" s="30" t="s">
        <v>17</v>
      </c>
      <c r="E833" s="30" t="s">
        <v>17</v>
      </c>
      <c r="F833" s="30" t="s">
        <v>3585</v>
      </c>
      <c r="G833" s="294" t="s">
        <v>3586</v>
      </c>
      <c r="H833" s="30" t="s">
        <v>17</v>
      </c>
      <c r="I833" s="19">
        <f t="shared" si="26"/>
        <v>245.03</v>
      </c>
      <c r="J833" s="19">
        <f t="shared" si="27"/>
        <v>4043.53</v>
      </c>
      <c r="K833" s="19"/>
      <c r="L833" s="19"/>
      <c r="M833" s="19"/>
      <c r="N833" s="19"/>
    </row>
    <row r="834" spans="1:14">
      <c r="A834" s="30" t="s">
        <v>3262</v>
      </c>
      <c r="B834" s="30" t="s">
        <v>3587</v>
      </c>
      <c r="C834" s="30" t="s">
        <v>3582</v>
      </c>
      <c r="D834" s="30" t="s">
        <v>622</v>
      </c>
      <c r="E834" s="30" t="s">
        <v>3583</v>
      </c>
      <c r="F834" s="30" t="s">
        <v>3576</v>
      </c>
      <c r="G834" s="294" t="s">
        <v>3584</v>
      </c>
      <c r="H834" s="30" t="s">
        <v>3319</v>
      </c>
      <c r="I834" s="19">
        <f t="shared" si="26"/>
        <v>306.02</v>
      </c>
      <c r="J834" s="19">
        <f t="shared" si="27"/>
        <v>5049.33</v>
      </c>
      <c r="K834" s="19"/>
      <c r="L834" s="19"/>
      <c r="M834" s="19"/>
      <c r="N834" s="19"/>
    </row>
    <row r="835" spans="1:14">
      <c r="A835" s="30" t="s">
        <v>3262</v>
      </c>
      <c r="B835" s="30" t="s">
        <v>17</v>
      </c>
      <c r="C835" s="30" t="s">
        <v>17</v>
      </c>
      <c r="D835" s="30" t="s">
        <v>17</v>
      </c>
      <c r="E835" s="30" t="s">
        <v>17</v>
      </c>
      <c r="F835" s="30" t="s">
        <v>3585</v>
      </c>
      <c r="G835" s="294" t="s">
        <v>3586</v>
      </c>
      <c r="H835" s="30" t="s">
        <v>17</v>
      </c>
      <c r="I835" s="19">
        <f t="shared" si="26"/>
        <v>245.03</v>
      </c>
      <c r="J835" s="19">
        <f t="shared" si="27"/>
        <v>4043.53</v>
      </c>
      <c r="K835" s="19"/>
      <c r="L835" s="19"/>
      <c r="M835" s="19"/>
      <c r="N835" s="19"/>
    </row>
    <row r="836" spans="1:14">
      <c r="A836" s="30" t="s">
        <v>3262</v>
      </c>
      <c r="B836" s="30" t="s">
        <v>3588</v>
      </c>
      <c r="C836" s="30" t="s">
        <v>3582</v>
      </c>
      <c r="D836" s="30" t="s">
        <v>622</v>
      </c>
      <c r="E836" s="30" t="s">
        <v>3583</v>
      </c>
      <c r="F836" s="30" t="s">
        <v>3576</v>
      </c>
      <c r="G836" s="294" t="s">
        <v>3584</v>
      </c>
      <c r="H836" s="30" t="s">
        <v>3319</v>
      </c>
      <c r="I836" s="19">
        <f t="shared" si="26"/>
        <v>306.02</v>
      </c>
      <c r="J836" s="19">
        <f t="shared" si="27"/>
        <v>5049.33</v>
      </c>
      <c r="K836" s="19"/>
      <c r="L836" s="19"/>
      <c r="M836" s="19"/>
      <c r="N836" s="19"/>
    </row>
    <row r="837" spans="1:14">
      <c r="A837" s="30" t="s">
        <v>3262</v>
      </c>
      <c r="B837" s="30" t="s">
        <v>17</v>
      </c>
      <c r="C837" s="30" t="s">
        <v>17</v>
      </c>
      <c r="D837" s="30" t="s">
        <v>17</v>
      </c>
      <c r="E837" s="30" t="s">
        <v>17</v>
      </c>
      <c r="F837" s="30" t="s">
        <v>3585</v>
      </c>
      <c r="G837" s="294" t="s">
        <v>3586</v>
      </c>
      <c r="H837" s="30" t="s">
        <v>17</v>
      </c>
      <c r="I837" s="19">
        <f t="shared" si="26"/>
        <v>245.03</v>
      </c>
      <c r="J837" s="19">
        <f t="shared" si="27"/>
        <v>4043.53</v>
      </c>
      <c r="K837" s="19"/>
      <c r="L837" s="19"/>
      <c r="M837" s="19"/>
      <c r="N837" s="19"/>
    </row>
    <row r="838" spans="1:14">
      <c r="A838" s="30" t="s">
        <v>3262</v>
      </c>
      <c r="B838" s="30" t="s">
        <v>3589</v>
      </c>
      <c r="C838" s="30" t="s">
        <v>3590</v>
      </c>
      <c r="D838" s="30" t="s">
        <v>28</v>
      </c>
      <c r="E838" s="30" t="s">
        <v>3538</v>
      </c>
      <c r="F838" s="30" t="s">
        <v>3591</v>
      </c>
      <c r="G838" s="294" t="s">
        <v>3592</v>
      </c>
      <c r="H838" s="30" t="s">
        <v>3270</v>
      </c>
      <c r="I838" s="19">
        <f t="shared" si="26"/>
        <v>241.82</v>
      </c>
      <c r="J838" s="19">
        <f t="shared" si="27"/>
        <v>3264.57</v>
      </c>
      <c r="K838" s="19"/>
      <c r="L838" s="19"/>
      <c r="M838" s="19"/>
      <c r="N838" s="19"/>
    </row>
    <row r="839" spans="1:14">
      <c r="A839" s="30" t="s">
        <v>3262</v>
      </c>
      <c r="B839" s="30" t="s">
        <v>3593</v>
      </c>
      <c r="C839" s="30" t="s">
        <v>3594</v>
      </c>
      <c r="D839" s="30" t="s">
        <v>622</v>
      </c>
      <c r="E839" s="30" t="s">
        <v>3538</v>
      </c>
      <c r="F839" s="30" t="s">
        <v>2197</v>
      </c>
      <c r="G839" s="294" t="s">
        <v>3595</v>
      </c>
      <c r="H839" s="30" t="s">
        <v>3319</v>
      </c>
      <c r="I839" s="19">
        <f t="shared" si="26"/>
        <v>246.1</v>
      </c>
      <c r="J839" s="19">
        <f t="shared" si="27"/>
        <v>3322.35</v>
      </c>
      <c r="K839" s="19"/>
      <c r="L839" s="19"/>
      <c r="M839" s="19"/>
      <c r="N839" s="19"/>
    </row>
    <row r="840" spans="1:14">
      <c r="A840" s="30" t="s">
        <v>3262</v>
      </c>
      <c r="B840" s="30" t="s">
        <v>17</v>
      </c>
      <c r="C840" s="30" t="s">
        <v>17</v>
      </c>
      <c r="D840" s="30" t="s">
        <v>17</v>
      </c>
      <c r="E840" s="30" t="s">
        <v>17</v>
      </c>
      <c r="F840" s="30" t="s">
        <v>587</v>
      </c>
      <c r="G840" s="294" t="s">
        <v>3596</v>
      </c>
      <c r="H840" s="30" t="s">
        <v>17</v>
      </c>
      <c r="I840" s="19">
        <f t="shared" si="26"/>
        <v>196.88</v>
      </c>
      <c r="J840" s="19">
        <f t="shared" si="27"/>
        <v>2657.88</v>
      </c>
      <c r="K840" s="19"/>
      <c r="L840" s="19"/>
      <c r="M840" s="19"/>
      <c r="N840" s="19"/>
    </row>
    <row r="841" spans="1:14">
      <c r="A841" s="30" t="s">
        <v>3262</v>
      </c>
      <c r="B841" s="30" t="s">
        <v>3597</v>
      </c>
      <c r="C841" s="30" t="s">
        <v>3594</v>
      </c>
      <c r="D841" s="30" t="s">
        <v>622</v>
      </c>
      <c r="E841" s="30" t="s">
        <v>3538</v>
      </c>
      <c r="F841" s="30" t="s">
        <v>2197</v>
      </c>
      <c r="G841" s="294" t="s">
        <v>3595</v>
      </c>
      <c r="H841" s="30" t="s">
        <v>3319</v>
      </c>
      <c r="I841" s="19">
        <f t="shared" si="26"/>
        <v>246.1</v>
      </c>
      <c r="J841" s="19">
        <f t="shared" si="27"/>
        <v>3322.35</v>
      </c>
      <c r="K841" s="19"/>
      <c r="L841" s="19"/>
      <c r="M841" s="19"/>
      <c r="N841" s="19"/>
    </row>
    <row r="842" spans="1:14">
      <c r="A842" s="30" t="s">
        <v>3262</v>
      </c>
      <c r="B842" s="30" t="s">
        <v>17</v>
      </c>
      <c r="C842" s="30" t="s">
        <v>17</v>
      </c>
      <c r="D842" s="30" t="s">
        <v>17</v>
      </c>
      <c r="E842" s="30" t="s">
        <v>17</v>
      </c>
      <c r="F842" s="30" t="s">
        <v>587</v>
      </c>
      <c r="G842" s="294" t="s">
        <v>3596</v>
      </c>
      <c r="H842" s="30" t="s">
        <v>17</v>
      </c>
      <c r="I842" s="19">
        <f t="shared" si="26"/>
        <v>196.88</v>
      </c>
      <c r="J842" s="19">
        <f t="shared" si="27"/>
        <v>2657.88</v>
      </c>
      <c r="K842" s="19"/>
      <c r="L842" s="19"/>
      <c r="M842" s="19"/>
      <c r="N842" s="19"/>
    </row>
    <row r="843" spans="1:14">
      <c r="A843" s="30" t="s">
        <v>3262</v>
      </c>
      <c r="B843" s="30" t="s">
        <v>3598</v>
      </c>
      <c r="C843" s="30" t="s">
        <v>3599</v>
      </c>
      <c r="D843" s="30" t="s">
        <v>662</v>
      </c>
      <c r="E843" s="30" t="s">
        <v>3272</v>
      </c>
      <c r="F843" s="30" t="s">
        <v>649</v>
      </c>
      <c r="G843" s="294" t="s">
        <v>3600</v>
      </c>
      <c r="H843" s="30" t="s">
        <v>3270</v>
      </c>
      <c r="I843" s="19">
        <f t="shared" si="26"/>
        <v>238.61</v>
      </c>
      <c r="J843" s="19">
        <f t="shared" si="27"/>
        <v>2624.71</v>
      </c>
      <c r="K843" s="19"/>
      <c r="L843" s="19"/>
      <c r="M843" s="19"/>
      <c r="N843" s="19"/>
    </row>
    <row r="844" spans="1:14">
      <c r="A844" s="30" t="s">
        <v>3262</v>
      </c>
      <c r="B844" s="30" t="s">
        <v>17</v>
      </c>
      <c r="C844" s="30" t="s">
        <v>17</v>
      </c>
      <c r="D844" s="30" t="s">
        <v>17</v>
      </c>
      <c r="E844" s="30" t="s">
        <v>17</v>
      </c>
      <c r="F844" s="30" t="s">
        <v>3601</v>
      </c>
      <c r="G844" s="294" t="s">
        <v>3602</v>
      </c>
      <c r="H844" s="30" t="s">
        <v>17</v>
      </c>
      <c r="I844" s="19">
        <f t="shared" si="26"/>
        <v>179.76</v>
      </c>
      <c r="J844" s="19">
        <f t="shared" si="27"/>
        <v>1977.3600000000001</v>
      </c>
      <c r="K844" s="19"/>
      <c r="L844" s="19"/>
      <c r="M844" s="19"/>
      <c r="N844" s="19"/>
    </row>
    <row r="845" spans="1:14">
      <c r="A845" s="30" t="s">
        <v>3262</v>
      </c>
      <c r="B845" s="30" t="s">
        <v>3603</v>
      </c>
      <c r="C845" s="30" t="s">
        <v>3599</v>
      </c>
      <c r="D845" s="30" t="s">
        <v>662</v>
      </c>
      <c r="E845" s="30" t="s">
        <v>3272</v>
      </c>
      <c r="F845" s="30" t="s">
        <v>649</v>
      </c>
      <c r="G845" s="294" t="s">
        <v>3600</v>
      </c>
      <c r="H845" s="30" t="s">
        <v>3270</v>
      </c>
      <c r="I845" s="19">
        <f t="shared" si="26"/>
        <v>238.61</v>
      </c>
      <c r="J845" s="19">
        <f t="shared" si="27"/>
        <v>2624.71</v>
      </c>
      <c r="K845" s="19"/>
      <c r="L845" s="19"/>
      <c r="M845" s="19"/>
      <c r="N845" s="19"/>
    </row>
    <row r="846" spans="1:14">
      <c r="A846" s="30" t="s">
        <v>3262</v>
      </c>
      <c r="B846" s="30" t="s">
        <v>17</v>
      </c>
      <c r="C846" s="30" t="s">
        <v>17</v>
      </c>
      <c r="D846" s="30" t="s">
        <v>17</v>
      </c>
      <c r="E846" s="30" t="s">
        <v>17</v>
      </c>
      <c r="F846" s="30" t="s">
        <v>3601</v>
      </c>
      <c r="G846" s="294" t="s">
        <v>3602</v>
      </c>
      <c r="H846" s="30" t="s">
        <v>17</v>
      </c>
      <c r="I846" s="19">
        <f t="shared" ref="I846:I909" si="28">F846*7%+F846</f>
        <v>179.76</v>
      </c>
      <c r="J846" s="19">
        <f t="shared" ref="J846:J909" si="29">G846*7%+G846</f>
        <v>1977.3600000000001</v>
      </c>
      <c r="K846" s="19"/>
      <c r="L846" s="19"/>
      <c r="M846" s="19"/>
      <c r="N846" s="19"/>
    </row>
    <row r="847" spans="1:14">
      <c r="A847" s="30" t="s">
        <v>3262</v>
      </c>
      <c r="B847" s="30" t="s">
        <v>3604</v>
      </c>
      <c r="C847" s="30" t="s">
        <v>3606</v>
      </c>
      <c r="D847" s="30" t="s">
        <v>39</v>
      </c>
      <c r="E847" s="30" t="s">
        <v>247</v>
      </c>
      <c r="F847" s="30" t="s">
        <v>630</v>
      </c>
      <c r="G847" s="294" t="s">
        <v>1717</v>
      </c>
      <c r="H847" s="30" t="s">
        <v>3605</v>
      </c>
      <c r="I847" s="19">
        <f t="shared" si="28"/>
        <v>187.25</v>
      </c>
      <c r="J847" s="19">
        <f t="shared" si="29"/>
        <v>2247</v>
      </c>
      <c r="K847" s="19"/>
      <c r="L847" s="19"/>
      <c r="M847" s="19"/>
      <c r="N847" s="19"/>
    </row>
    <row r="848" spans="1:14">
      <c r="A848" s="30" t="s">
        <v>3262</v>
      </c>
      <c r="B848" s="30" t="s">
        <v>3607</v>
      </c>
      <c r="C848" s="30" t="s">
        <v>3608</v>
      </c>
      <c r="D848" s="30" t="s">
        <v>28</v>
      </c>
      <c r="E848" s="30" t="s">
        <v>247</v>
      </c>
      <c r="F848" s="30" t="s">
        <v>3609</v>
      </c>
      <c r="G848" s="294" t="s">
        <v>3610</v>
      </c>
      <c r="H848" s="30" t="s">
        <v>3605</v>
      </c>
      <c r="I848" s="19">
        <f t="shared" si="28"/>
        <v>211.86</v>
      </c>
      <c r="J848" s="19">
        <f t="shared" si="29"/>
        <v>2542.3200000000002</v>
      </c>
      <c r="K848" s="19"/>
      <c r="L848" s="19"/>
      <c r="M848" s="19"/>
      <c r="N848" s="19"/>
    </row>
    <row r="849" spans="1:14">
      <c r="A849" s="30" t="s">
        <v>3262</v>
      </c>
      <c r="B849" s="30" t="s">
        <v>3611</v>
      </c>
      <c r="C849" s="30" t="s">
        <v>3608</v>
      </c>
      <c r="D849" s="30" t="s">
        <v>28</v>
      </c>
      <c r="E849" s="30" t="s">
        <v>247</v>
      </c>
      <c r="F849" s="30" t="s">
        <v>658</v>
      </c>
      <c r="G849" s="294" t="s">
        <v>3612</v>
      </c>
      <c r="H849" s="30" t="s">
        <v>3605</v>
      </c>
      <c r="I849" s="19">
        <f t="shared" si="28"/>
        <v>226.84</v>
      </c>
      <c r="J849" s="19">
        <f t="shared" si="29"/>
        <v>2722.08</v>
      </c>
      <c r="K849" s="19"/>
      <c r="L849" s="19"/>
      <c r="M849" s="19"/>
      <c r="N849" s="19"/>
    </row>
    <row r="850" spans="1:14">
      <c r="A850" s="30" t="s">
        <v>3262</v>
      </c>
      <c r="B850" s="30" t="s">
        <v>3613</v>
      </c>
      <c r="C850" s="30" t="s">
        <v>3614</v>
      </c>
      <c r="D850" s="30" t="s">
        <v>39</v>
      </c>
      <c r="E850" s="30" t="s">
        <v>247</v>
      </c>
      <c r="F850" s="30" t="s">
        <v>3591</v>
      </c>
      <c r="G850" s="294" t="s">
        <v>3615</v>
      </c>
      <c r="H850" s="30" t="s">
        <v>3270</v>
      </c>
      <c r="I850" s="19">
        <f t="shared" si="28"/>
        <v>241.82</v>
      </c>
      <c r="J850" s="19">
        <f t="shared" si="29"/>
        <v>2901.84</v>
      </c>
      <c r="K850" s="19"/>
      <c r="L850" s="19"/>
      <c r="M850" s="19"/>
      <c r="N850" s="19"/>
    </row>
    <row r="851" spans="1:14">
      <c r="A851" s="30" t="s">
        <v>3262</v>
      </c>
      <c r="B851" s="30" t="s">
        <v>3616</v>
      </c>
      <c r="C851" s="30" t="s">
        <v>3617</v>
      </c>
      <c r="D851" s="30" t="s">
        <v>662</v>
      </c>
      <c r="E851" s="30" t="s">
        <v>247</v>
      </c>
      <c r="F851" s="30" t="s">
        <v>630</v>
      </c>
      <c r="G851" s="294" t="s">
        <v>1717</v>
      </c>
      <c r="H851" s="30" t="s">
        <v>3270</v>
      </c>
      <c r="I851" s="19">
        <f t="shared" si="28"/>
        <v>187.25</v>
      </c>
      <c r="J851" s="19">
        <f t="shared" si="29"/>
        <v>2247</v>
      </c>
      <c r="K851" s="19"/>
      <c r="L851" s="19"/>
      <c r="M851" s="19"/>
      <c r="N851" s="19"/>
    </row>
    <row r="852" spans="1:14">
      <c r="A852" s="30" t="s">
        <v>3262</v>
      </c>
      <c r="B852" s="30" t="s">
        <v>17</v>
      </c>
      <c r="C852" s="30" t="s">
        <v>17</v>
      </c>
      <c r="D852" s="30" t="s">
        <v>17</v>
      </c>
      <c r="E852" s="30" t="s">
        <v>17</v>
      </c>
      <c r="F852" s="30" t="s">
        <v>3618</v>
      </c>
      <c r="G852" s="294" t="s">
        <v>1226</v>
      </c>
      <c r="H852" s="30" t="s">
        <v>17</v>
      </c>
      <c r="I852" s="19">
        <f t="shared" si="28"/>
        <v>159.43</v>
      </c>
      <c r="J852" s="19">
        <f t="shared" si="29"/>
        <v>1913.16</v>
      </c>
      <c r="K852" s="19"/>
      <c r="L852" s="19"/>
      <c r="M852" s="19"/>
      <c r="N852" s="19"/>
    </row>
    <row r="853" spans="1:14">
      <c r="A853" s="30" t="s">
        <v>3262</v>
      </c>
      <c r="B853" s="30" t="s">
        <v>3619</v>
      </c>
      <c r="C853" s="30" t="s">
        <v>3617</v>
      </c>
      <c r="D853" s="30" t="s">
        <v>662</v>
      </c>
      <c r="E853" s="30" t="s">
        <v>247</v>
      </c>
      <c r="F853" s="30" t="s">
        <v>630</v>
      </c>
      <c r="G853" s="294" t="s">
        <v>1717</v>
      </c>
      <c r="H853" s="30" t="s">
        <v>3270</v>
      </c>
      <c r="I853" s="19">
        <f t="shared" si="28"/>
        <v>187.25</v>
      </c>
      <c r="J853" s="19">
        <f t="shared" si="29"/>
        <v>2247</v>
      </c>
      <c r="K853" s="19"/>
      <c r="L853" s="19"/>
      <c r="M853" s="19"/>
      <c r="N853" s="19"/>
    </row>
    <row r="854" spans="1:14">
      <c r="A854" s="30" t="s">
        <v>3262</v>
      </c>
      <c r="B854" s="30" t="s">
        <v>17</v>
      </c>
      <c r="C854" s="30" t="s">
        <v>17</v>
      </c>
      <c r="D854" s="30" t="s">
        <v>17</v>
      </c>
      <c r="E854" s="30" t="s">
        <v>17</v>
      </c>
      <c r="F854" s="30" t="s">
        <v>3618</v>
      </c>
      <c r="G854" s="294" t="s">
        <v>1226</v>
      </c>
      <c r="H854" s="30" t="s">
        <v>17</v>
      </c>
      <c r="I854" s="19">
        <f t="shared" si="28"/>
        <v>159.43</v>
      </c>
      <c r="J854" s="19">
        <f t="shared" si="29"/>
        <v>1913.16</v>
      </c>
      <c r="K854" s="19"/>
      <c r="L854" s="19"/>
      <c r="M854" s="19"/>
      <c r="N854" s="19"/>
    </row>
    <row r="855" spans="1:14">
      <c r="A855" s="30" t="s">
        <v>3262</v>
      </c>
      <c r="B855" s="30" t="s">
        <v>3620</v>
      </c>
      <c r="C855" s="30" t="s">
        <v>3621</v>
      </c>
      <c r="D855" s="30" t="s">
        <v>39</v>
      </c>
      <c r="E855" s="30" t="s">
        <v>247</v>
      </c>
      <c r="F855" s="30" t="s">
        <v>696</v>
      </c>
      <c r="G855" s="294" t="s">
        <v>3301</v>
      </c>
      <c r="H855" s="30" t="s">
        <v>3270</v>
      </c>
      <c r="I855" s="19">
        <f t="shared" si="28"/>
        <v>294.25</v>
      </c>
      <c r="J855" s="19">
        <f t="shared" si="29"/>
        <v>3531</v>
      </c>
      <c r="K855" s="19"/>
      <c r="L855" s="19"/>
      <c r="M855" s="19"/>
      <c r="N855" s="19"/>
    </row>
    <row r="856" spans="1:14">
      <c r="A856" s="30" t="s">
        <v>3262</v>
      </c>
      <c r="B856" s="30" t="s">
        <v>3622</v>
      </c>
      <c r="C856" s="30" t="s">
        <v>3621</v>
      </c>
      <c r="D856" s="30" t="s">
        <v>39</v>
      </c>
      <c r="E856" s="30" t="s">
        <v>247</v>
      </c>
      <c r="F856" s="30" t="s">
        <v>696</v>
      </c>
      <c r="G856" s="294" t="s">
        <v>3301</v>
      </c>
      <c r="H856" s="30" t="s">
        <v>3270</v>
      </c>
      <c r="I856" s="19">
        <f t="shared" si="28"/>
        <v>294.25</v>
      </c>
      <c r="J856" s="19">
        <f t="shared" si="29"/>
        <v>3531</v>
      </c>
      <c r="K856" s="19"/>
      <c r="L856" s="19"/>
      <c r="M856" s="19"/>
      <c r="N856" s="19"/>
    </row>
    <row r="857" spans="1:14">
      <c r="A857" s="30" t="s">
        <v>3262</v>
      </c>
      <c r="B857" s="30" t="s">
        <v>3623</v>
      </c>
      <c r="C857" s="30" t="s">
        <v>3621</v>
      </c>
      <c r="D857" s="30" t="s">
        <v>39</v>
      </c>
      <c r="E857" s="30" t="s">
        <v>247</v>
      </c>
      <c r="F857" s="30" t="s">
        <v>696</v>
      </c>
      <c r="G857" s="294" t="s">
        <v>3301</v>
      </c>
      <c r="H857" s="30" t="s">
        <v>3270</v>
      </c>
      <c r="I857" s="19">
        <f t="shared" si="28"/>
        <v>294.25</v>
      </c>
      <c r="J857" s="19">
        <f t="shared" si="29"/>
        <v>3531</v>
      </c>
      <c r="K857" s="19"/>
      <c r="L857" s="19"/>
      <c r="M857" s="19"/>
      <c r="N857" s="19"/>
    </row>
    <row r="858" spans="1:14">
      <c r="A858" s="30" t="s">
        <v>3262</v>
      </c>
      <c r="B858" s="30" t="s">
        <v>3624</v>
      </c>
      <c r="C858" s="30" t="s">
        <v>3621</v>
      </c>
      <c r="D858" s="30" t="s">
        <v>39</v>
      </c>
      <c r="E858" s="30" t="s">
        <v>247</v>
      </c>
      <c r="F858" s="30" t="s">
        <v>696</v>
      </c>
      <c r="G858" s="294" t="s">
        <v>3301</v>
      </c>
      <c r="H858" s="30" t="s">
        <v>3270</v>
      </c>
      <c r="I858" s="19">
        <f t="shared" si="28"/>
        <v>294.25</v>
      </c>
      <c r="J858" s="19">
        <f t="shared" si="29"/>
        <v>3531</v>
      </c>
      <c r="K858" s="19"/>
      <c r="L858" s="19"/>
      <c r="M858" s="19"/>
      <c r="N858" s="19"/>
    </row>
    <row r="859" spans="1:14">
      <c r="A859" s="30" t="s">
        <v>3262</v>
      </c>
      <c r="B859" s="30" t="s">
        <v>3625</v>
      </c>
      <c r="C859" s="30" t="s">
        <v>3621</v>
      </c>
      <c r="D859" s="30" t="s">
        <v>39</v>
      </c>
      <c r="E859" s="30" t="s">
        <v>247</v>
      </c>
      <c r="F859" s="30" t="s">
        <v>696</v>
      </c>
      <c r="G859" s="294" t="s">
        <v>3301</v>
      </c>
      <c r="H859" s="30" t="s">
        <v>3270</v>
      </c>
      <c r="I859" s="19">
        <f t="shared" si="28"/>
        <v>294.25</v>
      </c>
      <c r="J859" s="19">
        <f t="shared" si="29"/>
        <v>3531</v>
      </c>
      <c r="K859" s="19"/>
      <c r="L859" s="19"/>
      <c r="M859" s="19"/>
      <c r="N859" s="19"/>
    </row>
    <row r="860" spans="1:14">
      <c r="A860" s="30" t="s">
        <v>3262</v>
      </c>
      <c r="B860" s="30" t="s">
        <v>3626</v>
      </c>
      <c r="C860" s="30" t="s">
        <v>3621</v>
      </c>
      <c r="D860" s="30" t="s">
        <v>39</v>
      </c>
      <c r="E860" s="30" t="s">
        <v>247</v>
      </c>
      <c r="F860" s="30" t="s">
        <v>696</v>
      </c>
      <c r="G860" s="294" t="s">
        <v>3301</v>
      </c>
      <c r="H860" s="30" t="s">
        <v>3270</v>
      </c>
      <c r="I860" s="19">
        <f t="shared" si="28"/>
        <v>294.25</v>
      </c>
      <c r="J860" s="19">
        <f t="shared" si="29"/>
        <v>3531</v>
      </c>
      <c r="K860" s="19"/>
      <c r="L860" s="19"/>
      <c r="M860" s="19"/>
      <c r="N860" s="19"/>
    </row>
    <row r="861" spans="1:14">
      <c r="A861" s="30" t="s">
        <v>3262</v>
      </c>
      <c r="B861" s="30" t="s">
        <v>3627</v>
      </c>
      <c r="C861" s="30" t="s">
        <v>3628</v>
      </c>
      <c r="D861" s="30" t="s">
        <v>571</v>
      </c>
      <c r="E861" s="30" t="s">
        <v>3629</v>
      </c>
      <c r="F861" s="30" t="s">
        <v>3630</v>
      </c>
      <c r="G861" s="294" t="s">
        <v>3631</v>
      </c>
      <c r="H861" s="30" t="s">
        <v>3270</v>
      </c>
      <c r="I861" s="19">
        <f t="shared" si="28"/>
        <v>197.95</v>
      </c>
      <c r="J861" s="19">
        <f t="shared" si="29"/>
        <v>2727.43</v>
      </c>
      <c r="K861" s="19"/>
      <c r="L861" s="19"/>
      <c r="M861" s="19"/>
      <c r="N861" s="19"/>
    </row>
    <row r="862" spans="1:14">
      <c r="A862" s="30" t="s">
        <v>3262</v>
      </c>
      <c r="B862" s="30" t="s">
        <v>3632</v>
      </c>
      <c r="C862" s="30" t="s">
        <v>3628</v>
      </c>
      <c r="D862" s="30" t="s">
        <v>571</v>
      </c>
      <c r="E862" s="30" t="s">
        <v>3629</v>
      </c>
      <c r="F862" s="30" t="s">
        <v>3630</v>
      </c>
      <c r="G862" s="294" t="s">
        <v>3631</v>
      </c>
      <c r="H862" s="30" t="s">
        <v>3270</v>
      </c>
      <c r="I862" s="19">
        <f t="shared" si="28"/>
        <v>197.95</v>
      </c>
      <c r="J862" s="19">
        <f t="shared" si="29"/>
        <v>2727.43</v>
      </c>
      <c r="K862" s="19"/>
      <c r="L862" s="19"/>
      <c r="M862" s="19"/>
      <c r="N862" s="19"/>
    </row>
    <row r="863" spans="1:14">
      <c r="A863" s="30" t="s">
        <v>3262</v>
      </c>
      <c r="B863" s="30" t="s">
        <v>3633</v>
      </c>
      <c r="C863" s="30" t="s">
        <v>3634</v>
      </c>
      <c r="D863" s="30" t="s">
        <v>5</v>
      </c>
      <c r="E863" s="30" t="s">
        <v>1826</v>
      </c>
      <c r="F863" s="30" t="s">
        <v>692</v>
      </c>
      <c r="G863" s="294" t="s">
        <v>3635</v>
      </c>
      <c r="H863" s="30" t="s">
        <v>3319</v>
      </c>
      <c r="I863" s="19">
        <f t="shared" si="28"/>
        <v>321</v>
      </c>
      <c r="J863" s="19">
        <f t="shared" si="29"/>
        <v>3887.31</v>
      </c>
      <c r="K863" s="19"/>
      <c r="L863" s="19"/>
      <c r="M863" s="19"/>
      <c r="N863" s="19"/>
    </row>
    <row r="864" spans="1:14">
      <c r="A864" s="30" t="s">
        <v>3262</v>
      </c>
      <c r="B864" s="30" t="s">
        <v>3636</v>
      </c>
      <c r="C864" s="30" t="s">
        <v>3634</v>
      </c>
      <c r="D864" s="30" t="s">
        <v>5</v>
      </c>
      <c r="E864" s="30" t="s">
        <v>1826</v>
      </c>
      <c r="F864" s="30" t="s">
        <v>692</v>
      </c>
      <c r="G864" s="294" t="s">
        <v>3635</v>
      </c>
      <c r="H864" s="30" t="s">
        <v>3319</v>
      </c>
      <c r="I864" s="19">
        <f t="shared" si="28"/>
        <v>321</v>
      </c>
      <c r="J864" s="19">
        <f t="shared" si="29"/>
        <v>3887.31</v>
      </c>
      <c r="K864" s="19"/>
      <c r="L864" s="19"/>
      <c r="M864" s="19"/>
      <c r="N864" s="19"/>
    </row>
    <row r="865" spans="1:14">
      <c r="A865" s="30" t="s">
        <v>3262</v>
      </c>
      <c r="B865" s="30" t="s">
        <v>3637</v>
      </c>
      <c r="C865" s="30" t="s">
        <v>3634</v>
      </c>
      <c r="D865" s="30" t="s">
        <v>5</v>
      </c>
      <c r="E865" s="30" t="s">
        <v>1826</v>
      </c>
      <c r="F865" s="30" t="s">
        <v>692</v>
      </c>
      <c r="G865" s="294" t="s">
        <v>3635</v>
      </c>
      <c r="H865" s="30" t="s">
        <v>3319</v>
      </c>
      <c r="I865" s="19">
        <f t="shared" si="28"/>
        <v>321</v>
      </c>
      <c r="J865" s="19">
        <f t="shared" si="29"/>
        <v>3887.31</v>
      </c>
      <c r="K865" s="19"/>
      <c r="L865" s="19"/>
      <c r="M865" s="19"/>
      <c r="N865" s="19"/>
    </row>
    <row r="866" spans="1:14">
      <c r="A866" s="30" t="s">
        <v>3262</v>
      </c>
      <c r="B866" s="30" t="s">
        <v>3638</v>
      </c>
      <c r="C866" s="30" t="s">
        <v>3634</v>
      </c>
      <c r="D866" s="30" t="s">
        <v>5</v>
      </c>
      <c r="E866" s="30" t="s">
        <v>1826</v>
      </c>
      <c r="F866" s="30" t="s">
        <v>692</v>
      </c>
      <c r="G866" s="294" t="s">
        <v>3635</v>
      </c>
      <c r="H866" s="30" t="s">
        <v>3319</v>
      </c>
      <c r="I866" s="19">
        <f t="shared" si="28"/>
        <v>321</v>
      </c>
      <c r="J866" s="19">
        <f t="shared" si="29"/>
        <v>3887.31</v>
      </c>
      <c r="K866" s="19"/>
      <c r="L866" s="19"/>
      <c r="M866" s="19"/>
      <c r="N866" s="19"/>
    </row>
    <row r="867" spans="1:14">
      <c r="A867" s="30" t="s">
        <v>3262</v>
      </c>
      <c r="B867" s="30" t="s">
        <v>3639</v>
      </c>
      <c r="C867" s="30" t="s">
        <v>3640</v>
      </c>
      <c r="D867" s="30" t="s">
        <v>571</v>
      </c>
      <c r="E867" s="30" t="s">
        <v>2719</v>
      </c>
      <c r="F867" s="30" t="s">
        <v>3176</v>
      </c>
      <c r="G867" s="294" t="s">
        <v>3641</v>
      </c>
      <c r="H867" s="30" t="s">
        <v>3270</v>
      </c>
      <c r="I867" s="19">
        <f t="shared" si="28"/>
        <v>224.7</v>
      </c>
      <c r="J867" s="19">
        <f t="shared" si="29"/>
        <v>2371.12</v>
      </c>
      <c r="K867" s="19"/>
      <c r="L867" s="19"/>
      <c r="M867" s="19"/>
      <c r="N867" s="19"/>
    </row>
    <row r="868" spans="1:14">
      <c r="A868" s="30" t="s">
        <v>3262</v>
      </c>
      <c r="B868" s="30" t="s">
        <v>3642</v>
      </c>
      <c r="C868" s="30" t="s">
        <v>3640</v>
      </c>
      <c r="D868" s="30" t="s">
        <v>571</v>
      </c>
      <c r="E868" s="30" t="s">
        <v>2719</v>
      </c>
      <c r="F868" s="30" t="s">
        <v>3176</v>
      </c>
      <c r="G868" s="294" t="s">
        <v>3641</v>
      </c>
      <c r="H868" s="30" t="s">
        <v>3270</v>
      </c>
      <c r="I868" s="19">
        <f t="shared" si="28"/>
        <v>224.7</v>
      </c>
      <c r="J868" s="19">
        <f t="shared" si="29"/>
        <v>2371.12</v>
      </c>
      <c r="K868" s="19"/>
      <c r="L868" s="19"/>
      <c r="M868" s="19"/>
      <c r="N868" s="19"/>
    </row>
    <row r="869" spans="1:14">
      <c r="A869" s="30" t="s">
        <v>3262</v>
      </c>
      <c r="B869" s="30" t="s">
        <v>3643</v>
      </c>
      <c r="C869" s="30" t="s">
        <v>3644</v>
      </c>
      <c r="D869" s="30" t="s">
        <v>28</v>
      </c>
      <c r="E869" s="30" t="s">
        <v>3645</v>
      </c>
      <c r="F869" s="30" t="s">
        <v>579</v>
      </c>
      <c r="G869" s="294" t="s">
        <v>3646</v>
      </c>
      <c r="H869" s="30" t="s">
        <v>3270</v>
      </c>
      <c r="I869" s="19">
        <f t="shared" si="28"/>
        <v>353.1</v>
      </c>
      <c r="J869" s="19">
        <f t="shared" si="29"/>
        <v>5826.15</v>
      </c>
      <c r="K869" s="19"/>
      <c r="L869" s="19"/>
      <c r="M869" s="19"/>
      <c r="N869" s="19"/>
    </row>
    <row r="870" spans="1:14">
      <c r="A870" s="30" t="s">
        <v>3262</v>
      </c>
      <c r="B870" s="30" t="s">
        <v>3647</v>
      </c>
      <c r="C870" s="30" t="s">
        <v>3644</v>
      </c>
      <c r="D870" s="30" t="s">
        <v>28</v>
      </c>
      <c r="E870" s="30" t="s">
        <v>3645</v>
      </c>
      <c r="F870" s="30" t="s">
        <v>579</v>
      </c>
      <c r="G870" s="294" t="s">
        <v>3646</v>
      </c>
      <c r="H870" s="30" t="s">
        <v>3270</v>
      </c>
      <c r="I870" s="19">
        <f t="shared" si="28"/>
        <v>353.1</v>
      </c>
      <c r="J870" s="19">
        <f t="shared" si="29"/>
        <v>5826.15</v>
      </c>
      <c r="K870" s="19"/>
      <c r="L870" s="19"/>
      <c r="M870" s="19"/>
      <c r="N870" s="19"/>
    </row>
    <row r="871" spans="1:14">
      <c r="A871" s="30" t="s">
        <v>3262</v>
      </c>
      <c r="B871" s="30" t="s">
        <v>3648</v>
      </c>
      <c r="C871" s="30" t="s">
        <v>3644</v>
      </c>
      <c r="D871" s="30" t="s">
        <v>28</v>
      </c>
      <c r="E871" s="30" t="s">
        <v>3645</v>
      </c>
      <c r="F871" s="30" t="s">
        <v>579</v>
      </c>
      <c r="G871" s="294" t="s">
        <v>3646</v>
      </c>
      <c r="H871" s="30" t="s">
        <v>3270</v>
      </c>
      <c r="I871" s="19">
        <f t="shared" si="28"/>
        <v>353.1</v>
      </c>
      <c r="J871" s="19">
        <f t="shared" si="29"/>
        <v>5826.15</v>
      </c>
      <c r="K871" s="19"/>
      <c r="L871" s="19"/>
      <c r="M871" s="19"/>
      <c r="N871" s="19"/>
    </row>
    <row r="872" spans="1:14">
      <c r="A872" s="30" t="s">
        <v>3262</v>
      </c>
      <c r="B872" s="30" t="s">
        <v>3649</v>
      </c>
      <c r="C872" s="30" t="s">
        <v>3650</v>
      </c>
      <c r="D872" s="30" t="s">
        <v>28</v>
      </c>
      <c r="E872" s="30" t="s">
        <v>1817</v>
      </c>
      <c r="F872" s="30" t="s">
        <v>579</v>
      </c>
      <c r="G872" s="294" t="s">
        <v>3651</v>
      </c>
      <c r="H872" s="30" t="s">
        <v>3270</v>
      </c>
      <c r="I872" s="19">
        <f t="shared" si="28"/>
        <v>353.1</v>
      </c>
      <c r="J872" s="19">
        <f t="shared" si="29"/>
        <v>5473.05</v>
      </c>
      <c r="K872" s="19"/>
      <c r="L872" s="19"/>
      <c r="M872" s="19"/>
      <c r="N872" s="19"/>
    </row>
    <row r="873" spans="1:14">
      <c r="A873" s="30" t="s">
        <v>3262</v>
      </c>
      <c r="B873" s="30" t="s">
        <v>3652</v>
      </c>
      <c r="C873" s="30" t="s">
        <v>3650</v>
      </c>
      <c r="D873" s="30" t="s">
        <v>28</v>
      </c>
      <c r="E873" s="30" t="s">
        <v>1817</v>
      </c>
      <c r="F873" s="30" t="s">
        <v>579</v>
      </c>
      <c r="G873" s="294" t="s">
        <v>3651</v>
      </c>
      <c r="H873" s="30" t="s">
        <v>3270</v>
      </c>
      <c r="I873" s="19">
        <f t="shared" si="28"/>
        <v>353.1</v>
      </c>
      <c r="J873" s="19">
        <f t="shared" si="29"/>
        <v>5473.05</v>
      </c>
      <c r="K873" s="19"/>
      <c r="L873" s="19"/>
      <c r="M873" s="19"/>
      <c r="N873" s="19"/>
    </row>
    <row r="874" spans="1:14">
      <c r="A874" s="30" t="s">
        <v>3262</v>
      </c>
      <c r="B874" s="30" t="s">
        <v>3653</v>
      </c>
      <c r="C874" s="30" t="s">
        <v>3650</v>
      </c>
      <c r="D874" s="30" t="s">
        <v>28</v>
      </c>
      <c r="E874" s="30" t="s">
        <v>1817</v>
      </c>
      <c r="F874" s="30" t="s">
        <v>722</v>
      </c>
      <c r="G874" s="294" t="s">
        <v>3654</v>
      </c>
      <c r="H874" s="30" t="s">
        <v>3270</v>
      </c>
      <c r="I874" s="19">
        <f t="shared" si="28"/>
        <v>331.7</v>
      </c>
      <c r="J874" s="19">
        <f t="shared" si="29"/>
        <v>5141.3500000000004</v>
      </c>
      <c r="K874" s="19"/>
      <c r="L874" s="19"/>
      <c r="M874" s="19"/>
      <c r="N874" s="19"/>
    </row>
    <row r="875" spans="1:14">
      <c r="A875" s="30" t="s">
        <v>3262</v>
      </c>
      <c r="B875" s="30" t="s">
        <v>3655</v>
      </c>
      <c r="C875" s="30" t="s">
        <v>3650</v>
      </c>
      <c r="D875" s="30" t="s">
        <v>28</v>
      </c>
      <c r="E875" s="30" t="s">
        <v>1817</v>
      </c>
      <c r="F875" s="30" t="s">
        <v>579</v>
      </c>
      <c r="G875" s="294" t="s">
        <v>3651</v>
      </c>
      <c r="H875" s="30" t="s">
        <v>3270</v>
      </c>
      <c r="I875" s="19">
        <f t="shared" si="28"/>
        <v>353.1</v>
      </c>
      <c r="J875" s="19">
        <f t="shared" si="29"/>
        <v>5473.05</v>
      </c>
      <c r="K875" s="19"/>
      <c r="L875" s="19"/>
      <c r="M875" s="19"/>
      <c r="N875" s="19"/>
    </row>
    <row r="876" spans="1:14">
      <c r="A876" s="30" t="s">
        <v>3262</v>
      </c>
      <c r="B876" s="30" t="s">
        <v>3656</v>
      </c>
      <c r="C876" s="30" t="s">
        <v>3650</v>
      </c>
      <c r="D876" s="30" t="s">
        <v>28</v>
      </c>
      <c r="E876" s="30" t="s">
        <v>1817</v>
      </c>
      <c r="F876" s="30" t="s">
        <v>579</v>
      </c>
      <c r="G876" s="294" t="s">
        <v>3651</v>
      </c>
      <c r="H876" s="30" t="s">
        <v>3270</v>
      </c>
      <c r="I876" s="19">
        <f t="shared" si="28"/>
        <v>353.1</v>
      </c>
      <c r="J876" s="19">
        <f t="shared" si="29"/>
        <v>5473.05</v>
      </c>
      <c r="K876" s="19"/>
      <c r="L876" s="19"/>
      <c r="M876" s="19"/>
      <c r="N876" s="19"/>
    </row>
    <row r="877" spans="1:14">
      <c r="A877" s="30" t="s">
        <v>3262</v>
      </c>
      <c r="B877" s="30" t="s">
        <v>3657</v>
      </c>
      <c r="C877" s="30" t="s">
        <v>3650</v>
      </c>
      <c r="D877" s="30" t="s">
        <v>28</v>
      </c>
      <c r="E877" s="30" t="s">
        <v>1817</v>
      </c>
      <c r="F877" s="30" t="s">
        <v>722</v>
      </c>
      <c r="G877" s="294" t="s">
        <v>3654</v>
      </c>
      <c r="H877" s="30" t="s">
        <v>3270</v>
      </c>
      <c r="I877" s="19">
        <f t="shared" si="28"/>
        <v>331.7</v>
      </c>
      <c r="J877" s="19">
        <f t="shared" si="29"/>
        <v>5141.3500000000004</v>
      </c>
      <c r="K877" s="19"/>
      <c r="L877" s="19"/>
      <c r="M877" s="19"/>
      <c r="N877" s="19"/>
    </row>
    <row r="878" spans="1:14">
      <c r="A878" s="30" t="s">
        <v>3262</v>
      </c>
      <c r="B878" s="30" t="s">
        <v>3658</v>
      </c>
      <c r="C878" s="30" t="s">
        <v>3650</v>
      </c>
      <c r="D878" s="30" t="s">
        <v>28</v>
      </c>
      <c r="E878" s="30" t="s">
        <v>1817</v>
      </c>
      <c r="F878" s="30" t="s">
        <v>722</v>
      </c>
      <c r="G878" s="294" t="s">
        <v>3654</v>
      </c>
      <c r="H878" s="30" t="s">
        <v>3270</v>
      </c>
      <c r="I878" s="19">
        <f t="shared" si="28"/>
        <v>331.7</v>
      </c>
      <c r="J878" s="19">
        <f t="shared" si="29"/>
        <v>5141.3500000000004</v>
      </c>
      <c r="K878" s="19"/>
      <c r="L878" s="19"/>
      <c r="M878" s="19"/>
      <c r="N878" s="19"/>
    </row>
    <row r="879" spans="1:14">
      <c r="A879" s="30" t="s">
        <v>3262</v>
      </c>
      <c r="B879" s="30" t="s">
        <v>3659</v>
      </c>
      <c r="C879" s="30" t="s">
        <v>3650</v>
      </c>
      <c r="D879" s="30" t="s">
        <v>28</v>
      </c>
      <c r="E879" s="30" t="s">
        <v>1817</v>
      </c>
      <c r="F879" s="30" t="s">
        <v>579</v>
      </c>
      <c r="G879" s="294" t="s">
        <v>3651</v>
      </c>
      <c r="H879" s="30" t="s">
        <v>3270</v>
      </c>
      <c r="I879" s="19">
        <f t="shared" si="28"/>
        <v>353.1</v>
      </c>
      <c r="J879" s="19">
        <f t="shared" si="29"/>
        <v>5473.05</v>
      </c>
      <c r="K879" s="19"/>
      <c r="L879" s="19"/>
      <c r="M879" s="19"/>
      <c r="N879" s="19"/>
    </row>
    <row r="880" spans="1:14">
      <c r="A880" s="30" t="s">
        <v>3262</v>
      </c>
      <c r="B880" s="30" t="s">
        <v>3660</v>
      </c>
      <c r="C880" s="30" t="s">
        <v>3650</v>
      </c>
      <c r="D880" s="30" t="s">
        <v>28</v>
      </c>
      <c r="E880" s="30" t="s">
        <v>1817</v>
      </c>
      <c r="F880" s="30" t="s">
        <v>579</v>
      </c>
      <c r="G880" s="294" t="s">
        <v>3651</v>
      </c>
      <c r="H880" s="30" t="s">
        <v>3270</v>
      </c>
      <c r="I880" s="19">
        <f t="shared" si="28"/>
        <v>353.1</v>
      </c>
      <c r="J880" s="19">
        <f t="shared" si="29"/>
        <v>5473.05</v>
      </c>
      <c r="K880" s="19"/>
      <c r="L880" s="19"/>
      <c r="M880" s="19"/>
      <c r="N880" s="19"/>
    </row>
    <row r="881" spans="1:14">
      <c r="A881" s="30" t="s">
        <v>3262</v>
      </c>
      <c r="B881" s="30" t="s">
        <v>3661</v>
      </c>
      <c r="C881" s="30" t="s">
        <v>3650</v>
      </c>
      <c r="D881" s="30" t="s">
        <v>28</v>
      </c>
      <c r="E881" s="30" t="s">
        <v>1817</v>
      </c>
      <c r="F881" s="30" t="s">
        <v>722</v>
      </c>
      <c r="G881" s="294" t="s">
        <v>3654</v>
      </c>
      <c r="H881" s="30" t="s">
        <v>3270</v>
      </c>
      <c r="I881" s="19">
        <f t="shared" si="28"/>
        <v>331.7</v>
      </c>
      <c r="J881" s="19">
        <f t="shared" si="29"/>
        <v>5141.3500000000004</v>
      </c>
      <c r="K881" s="19"/>
      <c r="L881" s="19"/>
      <c r="M881" s="19"/>
      <c r="N881" s="19"/>
    </row>
    <row r="882" spans="1:14">
      <c r="A882" s="30" t="s">
        <v>3262</v>
      </c>
      <c r="B882" s="30" t="s">
        <v>3662</v>
      </c>
      <c r="C882" s="30" t="s">
        <v>3650</v>
      </c>
      <c r="D882" s="30" t="s">
        <v>28</v>
      </c>
      <c r="E882" s="30" t="s">
        <v>1817</v>
      </c>
      <c r="F882" s="30" t="s">
        <v>722</v>
      </c>
      <c r="G882" s="294" t="s">
        <v>3654</v>
      </c>
      <c r="H882" s="30" t="s">
        <v>3270</v>
      </c>
      <c r="I882" s="19">
        <f t="shared" si="28"/>
        <v>331.7</v>
      </c>
      <c r="J882" s="19">
        <f t="shared" si="29"/>
        <v>5141.3500000000004</v>
      </c>
      <c r="K882" s="19"/>
      <c r="L882" s="19"/>
      <c r="M882" s="19"/>
      <c r="N882" s="19"/>
    </row>
    <row r="883" spans="1:14">
      <c r="A883" s="30" t="s">
        <v>3262</v>
      </c>
      <c r="B883" s="30" t="s">
        <v>3663</v>
      </c>
      <c r="C883" s="30" t="s">
        <v>3650</v>
      </c>
      <c r="D883" s="30" t="s">
        <v>28</v>
      </c>
      <c r="E883" s="30" t="s">
        <v>1817</v>
      </c>
      <c r="F883" s="30" t="s">
        <v>579</v>
      </c>
      <c r="G883" s="294" t="s">
        <v>3651</v>
      </c>
      <c r="H883" s="30" t="s">
        <v>3270</v>
      </c>
      <c r="I883" s="19">
        <f t="shared" si="28"/>
        <v>353.1</v>
      </c>
      <c r="J883" s="19">
        <f t="shared" si="29"/>
        <v>5473.05</v>
      </c>
      <c r="K883" s="19"/>
      <c r="L883" s="19"/>
      <c r="M883" s="19"/>
      <c r="N883" s="19"/>
    </row>
    <row r="884" spans="1:14">
      <c r="A884" s="30" t="s">
        <v>3262</v>
      </c>
      <c r="B884" s="30" t="s">
        <v>3664</v>
      </c>
      <c r="C884" s="30" t="s">
        <v>3650</v>
      </c>
      <c r="D884" s="30" t="s">
        <v>28</v>
      </c>
      <c r="E884" s="30" t="s">
        <v>1817</v>
      </c>
      <c r="F884" s="30" t="s">
        <v>579</v>
      </c>
      <c r="G884" s="294" t="s">
        <v>3651</v>
      </c>
      <c r="H884" s="30" t="s">
        <v>3270</v>
      </c>
      <c r="I884" s="19">
        <f t="shared" si="28"/>
        <v>353.1</v>
      </c>
      <c r="J884" s="19">
        <f t="shared" si="29"/>
        <v>5473.05</v>
      </c>
      <c r="K884" s="19"/>
      <c r="L884" s="19"/>
      <c r="M884" s="19"/>
      <c r="N884" s="19"/>
    </row>
    <row r="885" spans="1:14">
      <c r="A885" s="30" t="s">
        <v>3262</v>
      </c>
      <c r="B885" s="30" t="s">
        <v>3665</v>
      </c>
      <c r="C885" s="30" t="s">
        <v>3666</v>
      </c>
      <c r="D885" s="30" t="s">
        <v>28</v>
      </c>
      <c r="E885" s="30" t="s">
        <v>3667</v>
      </c>
      <c r="F885" s="30" t="s">
        <v>696</v>
      </c>
      <c r="G885" s="294" t="s">
        <v>3668</v>
      </c>
      <c r="H885" s="30" t="s">
        <v>3270</v>
      </c>
      <c r="I885" s="19">
        <f t="shared" si="28"/>
        <v>294.25</v>
      </c>
      <c r="J885" s="19">
        <f t="shared" si="29"/>
        <v>3678.66</v>
      </c>
      <c r="K885" s="19"/>
      <c r="L885" s="19"/>
      <c r="M885" s="19"/>
      <c r="N885" s="19"/>
    </row>
    <row r="886" spans="1:14">
      <c r="A886" s="30" t="s">
        <v>3262</v>
      </c>
      <c r="B886" s="30" t="s">
        <v>3669</v>
      </c>
      <c r="C886" s="30" t="s">
        <v>3670</v>
      </c>
      <c r="D886" s="30" t="s">
        <v>28</v>
      </c>
      <c r="E886" s="30" t="s">
        <v>3671</v>
      </c>
      <c r="F886" s="30" t="s">
        <v>696</v>
      </c>
      <c r="G886" s="294" t="s">
        <v>3672</v>
      </c>
      <c r="H886" s="30" t="s">
        <v>3270</v>
      </c>
      <c r="I886" s="19">
        <f t="shared" si="28"/>
        <v>294.25</v>
      </c>
      <c r="J886" s="19">
        <f t="shared" si="29"/>
        <v>4080.98</v>
      </c>
      <c r="K886" s="19"/>
      <c r="L886" s="19"/>
      <c r="M886" s="19"/>
      <c r="N886" s="19"/>
    </row>
    <row r="887" spans="1:14">
      <c r="A887" s="30" t="s">
        <v>3262</v>
      </c>
      <c r="B887" s="30" t="s">
        <v>3673</v>
      </c>
      <c r="C887" s="30" t="s">
        <v>3666</v>
      </c>
      <c r="D887" s="30" t="s">
        <v>28</v>
      </c>
      <c r="E887" s="30" t="s">
        <v>3667</v>
      </c>
      <c r="F887" s="30" t="s">
        <v>696</v>
      </c>
      <c r="G887" s="294" t="s">
        <v>3668</v>
      </c>
      <c r="H887" s="30" t="s">
        <v>3270</v>
      </c>
      <c r="I887" s="19">
        <f t="shared" si="28"/>
        <v>294.25</v>
      </c>
      <c r="J887" s="19">
        <f t="shared" si="29"/>
        <v>3678.66</v>
      </c>
      <c r="K887" s="19"/>
      <c r="L887" s="19"/>
      <c r="M887" s="19"/>
      <c r="N887" s="19"/>
    </row>
    <row r="888" spans="1:14">
      <c r="A888" s="30" t="s">
        <v>3262</v>
      </c>
      <c r="B888" s="30" t="s">
        <v>3674</v>
      </c>
      <c r="C888" s="30" t="s">
        <v>3666</v>
      </c>
      <c r="D888" s="30" t="s">
        <v>28</v>
      </c>
      <c r="E888" s="30" t="s">
        <v>3667</v>
      </c>
      <c r="F888" s="30" t="s">
        <v>696</v>
      </c>
      <c r="G888" s="294" t="s">
        <v>3668</v>
      </c>
      <c r="H888" s="30" t="s">
        <v>3270</v>
      </c>
      <c r="I888" s="19">
        <f t="shared" si="28"/>
        <v>294.25</v>
      </c>
      <c r="J888" s="19">
        <f t="shared" si="29"/>
        <v>3678.66</v>
      </c>
      <c r="K888" s="19"/>
      <c r="L888" s="19"/>
      <c r="M888" s="19"/>
      <c r="N888" s="19"/>
    </row>
    <row r="889" spans="1:14">
      <c r="A889" s="30" t="s">
        <v>3262</v>
      </c>
      <c r="B889" s="30" t="s">
        <v>3675</v>
      </c>
      <c r="C889" s="30" t="s">
        <v>3666</v>
      </c>
      <c r="D889" s="30" t="s">
        <v>28</v>
      </c>
      <c r="E889" s="30" t="s">
        <v>3667</v>
      </c>
      <c r="F889" s="30" t="s">
        <v>696</v>
      </c>
      <c r="G889" s="294" t="s">
        <v>3668</v>
      </c>
      <c r="H889" s="30" t="s">
        <v>3270</v>
      </c>
      <c r="I889" s="19">
        <f t="shared" si="28"/>
        <v>294.25</v>
      </c>
      <c r="J889" s="19">
        <f t="shared" si="29"/>
        <v>3678.66</v>
      </c>
      <c r="K889" s="19"/>
      <c r="L889" s="19"/>
      <c r="M889" s="19"/>
      <c r="N889" s="19"/>
    </row>
    <row r="890" spans="1:14">
      <c r="A890" s="30" t="s">
        <v>3262</v>
      </c>
      <c r="B890" s="30" t="s">
        <v>3676</v>
      </c>
      <c r="C890" s="30" t="s">
        <v>3650</v>
      </c>
      <c r="D890" s="30" t="s">
        <v>28</v>
      </c>
      <c r="E890" s="30" t="s">
        <v>1817</v>
      </c>
      <c r="F890" s="30" t="s">
        <v>722</v>
      </c>
      <c r="G890" s="294" t="s">
        <v>3654</v>
      </c>
      <c r="H890" s="30" t="s">
        <v>3270</v>
      </c>
      <c r="I890" s="19">
        <f t="shared" si="28"/>
        <v>331.7</v>
      </c>
      <c r="J890" s="19">
        <f t="shared" si="29"/>
        <v>5141.3500000000004</v>
      </c>
      <c r="K890" s="19"/>
      <c r="L890" s="19"/>
      <c r="M890" s="19"/>
      <c r="N890" s="19"/>
    </row>
    <row r="891" spans="1:14">
      <c r="A891" s="30" t="s">
        <v>3262</v>
      </c>
      <c r="B891" s="30" t="s">
        <v>3677</v>
      </c>
      <c r="C891" s="30" t="s">
        <v>3650</v>
      </c>
      <c r="D891" s="30" t="s">
        <v>28</v>
      </c>
      <c r="E891" s="30" t="s">
        <v>1817</v>
      </c>
      <c r="F891" s="30" t="s">
        <v>579</v>
      </c>
      <c r="G891" s="294" t="s">
        <v>3651</v>
      </c>
      <c r="H891" s="30" t="s">
        <v>3270</v>
      </c>
      <c r="I891" s="19">
        <f t="shared" si="28"/>
        <v>353.1</v>
      </c>
      <c r="J891" s="19">
        <f t="shared" si="29"/>
        <v>5473.05</v>
      </c>
      <c r="K891" s="19"/>
      <c r="L891" s="19"/>
      <c r="M891" s="19"/>
      <c r="N891" s="19"/>
    </row>
    <row r="892" spans="1:14">
      <c r="A892" s="30" t="s">
        <v>3262</v>
      </c>
      <c r="B892" s="30" t="s">
        <v>3678</v>
      </c>
      <c r="C892" s="30" t="s">
        <v>3650</v>
      </c>
      <c r="D892" s="30" t="s">
        <v>28</v>
      </c>
      <c r="E892" s="30" t="s">
        <v>1817</v>
      </c>
      <c r="F892" s="30" t="s">
        <v>579</v>
      </c>
      <c r="G892" s="294" t="s">
        <v>3651</v>
      </c>
      <c r="H892" s="30" t="s">
        <v>3270</v>
      </c>
      <c r="I892" s="19">
        <f t="shared" si="28"/>
        <v>353.1</v>
      </c>
      <c r="J892" s="19">
        <f t="shared" si="29"/>
        <v>5473.05</v>
      </c>
      <c r="K892" s="19"/>
      <c r="L892" s="19"/>
      <c r="M892" s="19"/>
      <c r="N892" s="19"/>
    </row>
    <row r="893" spans="1:14">
      <c r="A893" s="30" t="s">
        <v>3262</v>
      </c>
      <c r="B893" s="30" t="s">
        <v>3679</v>
      </c>
      <c r="C893" s="30" t="s">
        <v>3680</v>
      </c>
      <c r="D893" s="30" t="s">
        <v>39</v>
      </c>
      <c r="E893" s="30" t="s">
        <v>3667</v>
      </c>
      <c r="F893" s="30" t="s">
        <v>692</v>
      </c>
      <c r="G893" s="294" t="s">
        <v>3681</v>
      </c>
      <c r="H893" s="30" t="s">
        <v>3270</v>
      </c>
      <c r="I893" s="19">
        <f t="shared" si="28"/>
        <v>321</v>
      </c>
      <c r="J893" s="19">
        <f t="shared" si="29"/>
        <v>4012.5</v>
      </c>
      <c r="K893" s="19"/>
      <c r="L893" s="19"/>
      <c r="M893" s="19"/>
      <c r="N893" s="19"/>
    </row>
    <row r="894" spans="1:14">
      <c r="A894" s="30" t="s">
        <v>3262</v>
      </c>
      <c r="B894" s="30" t="s">
        <v>3682</v>
      </c>
      <c r="C894" s="30" t="s">
        <v>3680</v>
      </c>
      <c r="D894" s="30" t="s">
        <v>39</v>
      </c>
      <c r="E894" s="30" t="s">
        <v>3667</v>
      </c>
      <c r="F894" s="30" t="s">
        <v>692</v>
      </c>
      <c r="G894" s="294" t="s">
        <v>3681</v>
      </c>
      <c r="H894" s="30" t="s">
        <v>3270</v>
      </c>
      <c r="I894" s="19">
        <f t="shared" si="28"/>
        <v>321</v>
      </c>
      <c r="J894" s="19">
        <f t="shared" si="29"/>
        <v>4012.5</v>
      </c>
      <c r="K894" s="19"/>
      <c r="L894" s="19"/>
      <c r="M894" s="19"/>
      <c r="N894" s="19"/>
    </row>
    <row r="895" spans="1:14">
      <c r="A895" s="30" t="s">
        <v>3262</v>
      </c>
      <c r="B895" s="30" t="s">
        <v>3683</v>
      </c>
      <c r="C895" s="30" t="s">
        <v>3680</v>
      </c>
      <c r="D895" s="30" t="s">
        <v>39</v>
      </c>
      <c r="E895" s="30" t="s">
        <v>3667</v>
      </c>
      <c r="F895" s="30" t="s">
        <v>2059</v>
      </c>
      <c r="G895" s="294" t="s">
        <v>3493</v>
      </c>
      <c r="H895" s="30" t="s">
        <v>3270</v>
      </c>
      <c r="I895" s="19">
        <f t="shared" si="28"/>
        <v>342.4</v>
      </c>
      <c r="J895" s="19">
        <f t="shared" si="29"/>
        <v>4280</v>
      </c>
      <c r="K895" s="19"/>
      <c r="L895" s="19"/>
      <c r="M895" s="19"/>
      <c r="N895" s="19"/>
    </row>
    <row r="896" spans="1:14">
      <c r="A896" s="30" t="s">
        <v>3262</v>
      </c>
      <c r="B896" s="30" t="s">
        <v>3684</v>
      </c>
      <c r="C896" s="30" t="s">
        <v>3680</v>
      </c>
      <c r="D896" s="30" t="s">
        <v>39</v>
      </c>
      <c r="E896" s="30" t="s">
        <v>3667</v>
      </c>
      <c r="F896" s="30" t="s">
        <v>2059</v>
      </c>
      <c r="G896" s="294" t="s">
        <v>3493</v>
      </c>
      <c r="H896" s="30" t="s">
        <v>3270</v>
      </c>
      <c r="I896" s="19">
        <f t="shared" si="28"/>
        <v>342.4</v>
      </c>
      <c r="J896" s="19">
        <f t="shared" si="29"/>
        <v>4280</v>
      </c>
      <c r="K896" s="19"/>
      <c r="L896" s="19"/>
      <c r="M896" s="19"/>
      <c r="N896" s="19"/>
    </row>
    <row r="897" spans="1:14">
      <c r="A897" s="30" t="s">
        <v>3262</v>
      </c>
      <c r="B897" s="30" t="s">
        <v>3685</v>
      </c>
      <c r="C897" s="30" t="s">
        <v>3680</v>
      </c>
      <c r="D897" s="30" t="s">
        <v>39</v>
      </c>
      <c r="E897" s="30" t="s">
        <v>3667</v>
      </c>
      <c r="F897" s="30" t="s">
        <v>2059</v>
      </c>
      <c r="G897" s="294" t="s">
        <v>3493</v>
      </c>
      <c r="H897" s="30" t="s">
        <v>3270</v>
      </c>
      <c r="I897" s="19">
        <f t="shared" si="28"/>
        <v>342.4</v>
      </c>
      <c r="J897" s="19">
        <f t="shared" si="29"/>
        <v>4280</v>
      </c>
      <c r="K897" s="19"/>
      <c r="L897" s="19"/>
      <c r="M897" s="19"/>
      <c r="N897" s="19"/>
    </row>
    <row r="898" spans="1:14">
      <c r="A898" s="30" t="s">
        <v>3262</v>
      </c>
      <c r="B898" s="30" t="s">
        <v>3686</v>
      </c>
      <c r="C898" s="30" t="s">
        <v>3680</v>
      </c>
      <c r="D898" s="30" t="s">
        <v>39</v>
      </c>
      <c r="E898" s="30" t="s">
        <v>3667</v>
      </c>
      <c r="F898" s="30" t="s">
        <v>2059</v>
      </c>
      <c r="G898" s="294" t="s">
        <v>3493</v>
      </c>
      <c r="H898" s="30" t="s">
        <v>3270</v>
      </c>
      <c r="I898" s="19">
        <f t="shared" si="28"/>
        <v>342.4</v>
      </c>
      <c r="J898" s="19">
        <f t="shared" si="29"/>
        <v>4280</v>
      </c>
      <c r="K898" s="19"/>
      <c r="L898" s="19"/>
      <c r="M898" s="19"/>
      <c r="N898" s="19"/>
    </row>
    <row r="899" spans="1:14">
      <c r="A899" s="30" t="s">
        <v>3262</v>
      </c>
      <c r="B899" s="30" t="s">
        <v>3687</v>
      </c>
      <c r="C899" s="30" t="s">
        <v>3680</v>
      </c>
      <c r="D899" s="30" t="s">
        <v>39</v>
      </c>
      <c r="E899" s="30" t="s">
        <v>3667</v>
      </c>
      <c r="F899" s="30" t="s">
        <v>692</v>
      </c>
      <c r="G899" s="294" t="s">
        <v>3681</v>
      </c>
      <c r="H899" s="30" t="s">
        <v>3270</v>
      </c>
      <c r="I899" s="19">
        <f t="shared" si="28"/>
        <v>321</v>
      </c>
      <c r="J899" s="19">
        <f t="shared" si="29"/>
        <v>4012.5</v>
      </c>
      <c r="K899" s="19"/>
      <c r="L899" s="19"/>
      <c r="M899" s="19"/>
      <c r="N899" s="19"/>
    </row>
    <row r="900" spans="1:14">
      <c r="A900" s="30" t="s">
        <v>3262</v>
      </c>
      <c r="B900" s="30" t="s">
        <v>3688</v>
      </c>
      <c r="C900" s="30" t="s">
        <v>3680</v>
      </c>
      <c r="D900" s="30" t="s">
        <v>39</v>
      </c>
      <c r="E900" s="30" t="s">
        <v>3667</v>
      </c>
      <c r="F900" s="30" t="s">
        <v>692</v>
      </c>
      <c r="G900" s="294" t="s">
        <v>3681</v>
      </c>
      <c r="H900" s="30" t="s">
        <v>3270</v>
      </c>
      <c r="I900" s="19">
        <f t="shared" si="28"/>
        <v>321</v>
      </c>
      <c r="J900" s="19">
        <f t="shared" si="29"/>
        <v>4012.5</v>
      </c>
      <c r="K900" s="19"/>
      <c r="L900" s="19"/>
      <c r="M900" s="19"/>
      <c r="N900" s="19"/>
    </row>
    <row r="901" spans="1:14">
      <c r="A901" s="30" t="s">
        <v>3262</v>
      </c>
      <c r="B901" s="30" t="s">
        <v>3689</v>
      </c>
      <c r="C901" s="30" t="s">
        <v>3680</v>
      </c>
      <c r="D901" s="30" t="s">
        <v>39</v>
      </c>
      <c r="E901" s="30" t="s">
        <v>3667</v>
      </c>
      <c r="F901" s="30" t="s">
        <v>2059</v>
      </c>
      <c r="G901" s="294" t="s">
        <v>3493</v>
      </c>
      <c r="H901" s="30" t="s">
        <v>3270</v>
      </c>
      <c r="I901" s="19">
        <f t="shared" si="28"/>
        <v>342.4</v>
      </c>
      <c r="J901" s="19">
        <f t="shared" si="29"/>
        <v>4280</v>
      </c>
      <c r="K901" s="19"/>
      <c r="L901" s="19"/>
      <c r="M901" s="19"/>
      <c r="N901" s="19"/>
    </row>
    <row r="902" spans="1:14">
      <c r="A902" s="30" t="s">
        <v>3262</v>
      </c>
      <c r="B902" s="30" t="s">
        <v>3690</v>
      </c>
      <c r="C902" s="30" t="s">
        <v>3680</v>
      </c>
      <c r="D902" s="30" t="s">
        <v>39</v>
      </c>
      <c r="E902" s="30" t="s">
        <v>3667</v>
      </c>
      <c r="F902" s="30" t="s">
        <v>2059</v>
      </c>
      <c r="G902" s="294" t="s">
        <v>3493</v>
      </c>
      <c r="H902" s="30" t="s">
        <v>3270</v>
      </c>
      <c r="I902" s="19">
        <f t="shared" si="28"/>
        <v>342.4</v>
      </c>
      <c r="J902" s="19">
        <f t="shared" si="29"/>
        <v>4280</v>
      </c>
      <c r="K902" s="19"/>
      <c r="L902" s="19"/>
      <c r="M902" s="19"/>
      <c r="N902" s="19"/>
    </row>
    <row r="903" spans="1:14">
      <c r="A903" s="30" t="s">
        <v>3262</v>
      </c>
      <c r="B903" s="30" t="s">
        <v>3691</v>
      </c>
      <c r="C903" s="30" t="s">
        <v>3680</v>
      </c>
      <c r="D903" s="30" t="s">
        <v>39</v>
      </c>
      <c r="E903" s="30" t="s">
        <v>3667</v>
      </c>
      <c r="F903" s="30" t="s">
        <v>2059</v>
      </c>
      <c r="G903" s="294" t="s">
        <v>3493</v>
      </c>
      <c r="H903" s="30" t="s">
        <v>3270</v>
      </c>
      <c r="I903" s="19">
        <f t="shared" si="28"/>
        <v>342.4</v>
      </c>
      <c r="J903" s="19">
        <f t="shared" si="29"/>
        <v>4280</v>
      </c>
      <c r="K903" s="19"/>
      <c r="L903" s="19"/>
      <c r="M903" s="19"/>
      <c r="N903" s="19"/>
    </row>
    <row r="904" spans="1:14">
      <c r="A904" s="30" t="s">
        <v>3262</v>
      </c>
      <c r="B904" s="30" t="s">
        <v>3692</v>
      </c>
      <c r="C904" s="30" t="s">
        <v>3680</v>
      </c>
      <c r="D904" s="30" t="s">
        <v>39</v>
      </c>
      <c r="E904" s="30" t="s">
        <v>3667</v>
      </c>
      <c r="F904" s="30" t="s">
        <v>2059</v>
      </c>
      <c r="G904" s="294" t="s">
        <v>3493</v>
      </c>
      <c r="H904" s="30" t="s">
        <v>3270</v>
      </c>
      <c r="I904" s="19">
        <f t="shared" si="28"/>
        <v>342.4</v>
      </c>
      <c r="J904" s="19">
        <f t="shared" si="29"/>
        <v>4280</v>
      </c>
      <c r="K904" s="19"/>
      <c r="L904" s="19"/>
      <c r="M904" s="19"/>
      <c r="N904" s="19"/>
    </row>
    <row r="905" spans="1:14">
      <c r="A905" s="30" t="s">
        <v>3262</v>
      </c>
      <c r="B905" s="30" t="s">
        <v>3693</v>
      </c>
      <c r="C905" s="30" t="s">
        <v>3694</v>
      </c>
      <c r="D905" s="30" t="s">
        <v>662</v>
      </c>
      <c r="E905" s="30" t="s">
        <v>2775</v>
      </c>
      <c r="F905" s="30" t="s">
        <v>692</v>
      </c>
      <c r="G905" s="294" t="s">
        <v>3695</v>
      </c>
      <c r="H905" s="30" t="s">
        <v>3270</v>
      </c>
      <c r="I905" s="19">
        <f t="shared" si="28"/>
        <v>321</v>
      </c>
      <c r="J905" s="19">
        <f t="shared" si="29"/>
        <v>5457</v>
      </c>
      <c r="K905" s="19"/>
      <c r="L905" s="19"/>
      <c r="M905" s="19"/>
      <c r="N905" s="19"/>
    </row>
    <row r="906" spans="1:14">
      <c r="A906" s="30" t="s">
        <v>3262</v>
      </c>
      <c r="B906" s="30" t="s">
        <v>3696</v>
      </c>
      <c r="C906" s="30" t="s">
        <v>3694</v>
      </c>
      <c r="D906" s="30" t="s">
        <v>662</v>
      </c>
      <c r="E906" s="30" t="s">
        <v>2775</v>
      </c>
      <c r="F906" s="30" t="s">
        <v>692</v>
      </c>
      <c r="G906" s="294" t="s">
        <v>3695</v>
      </c>
      <c r="H906" s="30" t="s">
        <v>3270</v>
      </c>
      <c r="I906" s="19">
        <f t="shared" si="28"/>
        <v>321</v>
      </c>
      <c r="J906" s="19">
        <f t="shared" si="29"/>
        <v>5457</v>
      </c>
      <c r="K906" s="19"/>
      <c r="L906" s="19"/>
      <c r="M906" s="19"/>
      <c r="N906" s="19"/>
    </row>
    <row r="907" spans="1:14">
      <c r="A907" s="30" t="s">
        <v>3262</v>
      </c>
      <c r="B907" s="30" t="s">
        <v>3697</v>
      </c>
      <c r="C907" s="30" t="s">
        <v>3694</v>
      </c>
      <c r="D907" s="30" t="s">
        <v>662</v>
      </c>
      <c r="E907" s="30" t="s">
        <v>2775</v>
      </c>
      <c r="F907" s="30" t="s">
        <v>2059</v>
      </c>
      <c r="G907" s="294" t="s">
        <v>3698</v>
      </c>
      <c r="H907" s="30" t="s">
        <v>3270</v>
      </c>
      <c r="I907" s="19">
        <f t="shared" si="28"/>
        <v>342.4</v>
      </c>
      <c r="J907" s="19">
        <f t="shared" si="29"/>
        <v>5820.8</v>
      </c>
      <c r="K907" s="19"/>
      <c r="L907" s="19"/>
      <c r="M907" s="19"/>
      <c r="N907" s="19"/>
    </row>
    <row r="908" spans="1:14">
      <c r="A908" s="30" t="s">
        <v>3262</v>
      </c>
      <c r="B908" s="30" t="s">
        <v>3699</v>
      </c>
      <c r="C908" s="30" t="s">
        <v>3694</v>
      </c>
      <c r="D908" s="30" t="s">
        <v>662</v>
      </c>
      <c r="E908" s="30" t="s">
        <v>2775</v>
      </c>
      <c r="F908" s="30" t="s">
        <v>2059</v>
      </c>
      <c r="G908" s="294" t="s">
        <v>3698</v>
      </c>
      <c r="H908" s="30" t="s">
        <v>3270</v>
      </c>
      <c r="I908" s="19">
        <f t="shared" si="28"/>
        <v>342.4</v>
      </c>
      <c r="J908" s="19">
        <f t="shared" si="29"/>
        <v>5820.8</v>
      </c>
      <c r="K908" s="19"/>
      <c r="L908" s="19"/>
      <c r="M908" s="19"/>
      <c r="N908" s="19"/>
    </row>
    <row r="909" spans="1:14">
      <c r="A909" s="30" t="s">
        <v>3262</v>
      </c>
      <c r="B909" s="30" t="s">
        <v>3700</v>
      </c>
      <c r="C909" s="30" t="s">
        <v>3694</v>
      </c>
      <c r="D909" s="30" t="s">
        <v>662</v>
      </c>
      <c r="E909" s="30" t="s">
        <v>2775</v>
      </c>
      <c r="F909" s="30" t="s">
        <v>2059</v>
      </c>
      <c r="G909" s="294" t="s">
        <v>3698</v>
      </c>
      <c r="H909" s="30" t="s">
        <v>3270</v>
      </c>
      <c r="I909" s="19">
        <f t="shared" si="28"/>
        <v>342.4</v>
      </c>
      <c r="J909" s="19">
        <f t="shared" si="29"/>
        <v>5820.8</v>
      </c>
      <c r="K909" s="19"/>
      <c r="L909" s="19"/>
      <c r="M909" s="19"/>
      <c r="N909" s="19"/>
    </row>
    <row r="910" spans="1:14">
      <c r="A910" s="30" t="s">
        <v>3262</v>
      </c>
      <c r="B910" s="30" t="s">
        <v>3707</v>
      </c>
      <c r="C910" s="30" t="s">
        <v>3694</v>
      </c>
      <c r="D910" s="30" t="s">
        <v>662</v>
      </c>
      <c r="E910" s="30" t="s">
        <v>2775</v>
      </c>
      <c r="F910" s="30" t="s">
        <v>2059</v>
      </c>
      <c r="G910" s="294" t="s">
        <v>3698</v>
      </c>
      <c r="H910" s="30" t="s">
        <v>3270</v>
      </c>
      <c r="I910" s="19">
        <f t="shared" ref="I910:I941" si="30">F910*7%+F910</f>
        <v>342.4</v>
      </c>
      <c r="J910" s="19">
        <f t="shared" ref="J910:J941" si="31">G910*7%+G910</f>
        <v>5820.8</v>
      </c>
      <c r="K910" s="19"/>
      <c r="L910" s="19"/>
      <c r="M910" s="19"/>
      <c r="N910" s="19"/>
    </row>
    <row r="911" spans="1:14">
      <c r="A911" s="30" t="s">
        <v>3262</v>
      </c>
      <c r="B911" s="30" t="s">
        <v>3708</v>
      </c>
      <c r="C911" s="30" t="s">
        <v>3694</v>
      </c>
      <c r="D911" s="30" t="s">
        <v>662</v>
      </c>
      <c r="E911" s="30" t="s">
        <v>2775</v>
      </c>
      <c r="F911" s="30" t="s">
        <v>2059</v>
      </c>
      <c r="G911" s="294" t="s">
        <v>3698</v>
      </c>
      <c r="H911" s="30" t="s">
        <v>3270</v>
      </c>
      <c r="I911" s="19">
        <f t="shared" si="30"/>
        <v>342.4</v>
      </c>
      <c r="J911" s="19">
        <f t="shared" si="31"/>
        <v>5820.8</v>
      </c>
      <c r="K911" s="19"/>
      <c r="L911" s="19"/>
      <c r="M911" s="19"/>
      <c r="N911" s="19"/>
    </row>
    <row r="912" spans="1:14">
      <c r="A912" s="30" t="s">
        <v>3262</v>
      </c>
      <c r="B912" s="30" t="s">
        <v>3709</v>
      </c>
      <c r="C912" s="30" t="s">
        <v>3694</v>
      </c>
      <c r="D912" s="30" t="s">
        <v>662</v>
      </c>
      <c r="E912" s="30" t="s">
        <v>2775</v>
      </c>
      <c r="F912" s="30" t="s">
        <v>2059</v>
      </c>
      <c r="G912" s="294" t="s">
        <v>3698</v>
      </c>
      <c r="H912" s="30" t="s">
        <v>3270</v>
      </c>
      <c r="I912" s="19">
        <f t="shared" si="30"/>
        <v>342.4</v>
      </c>
      <c r="J912" s="19">
        <f t="shared" si="31"/>
        <v>5820.8</v>
      </c>
      <c r="K912" s="19"/>
      <c r="L912" s="19"/>
      <c r="M912" s="19"/>
      <c r="N912" s="19"/>
    </row>
    <row r="913" spans="1:14">
      <c r="A913" s="30" t="s">
        <v>3262</v>
      </c>
      <c r="B913" s="30" t="s">
        <v>3710</v>
      </c>
      <c r="C913" s="30" t="s">
        <v>3694</v>
      </c>
      <c r="D913" s="30" t="s">
        <v>662</v>
      </c>
      <c r="E913" s="30" t="s">
        <v>2775</v>
      </c>
      <c r="F913" s="30" t="s">
        <v>2059</v>
      </c>
      <c r="G913" s="294" t="s">
        <v>3698</v>
      </c>
      <c r="H913" s="30" t="s">
        <v>3270</v>
      </c>
      <c r="I913" s="19">
        <f t="shared" si="30"/>
        <v>342.4</v>
      </c>
      <c r="J913" s="19">
        <f t="shared" si="31"/>
        <v>5820.8</v>
      </c>
      <c r="K913" s="19"/>
      <c r="L913" s="19"/>
      <c r="M913" s="19"/>
      <c r="N913" s="19"/>
    </row>
    <row r="914" spans="1:14">
      <c r="A914" s="30" t="s">
        <v>3262</v>
      </c>
      <c r="B914" s="30" t="s">
        <v>3711</v>
      </c>
      <c r="C914" s="30" t="s">
        <v>3680</v>
      </c>
      <c r="D914" s="30" t="s">
        <v>39</v>
      </c>
      <c r="E914" s="30" t="s">
        <v>3667</v>
      </c>
      <c r="F914" s="30" t="s">
        <v>692</v>
      </c>
      <c r="G914" s="294" t="s">
        <v>3681</v>
      </c>
      <c r="H914" s="30" t="s">
        <v>3270</v>
      </c>
      <c r="I914" s="19">
        <f t="shared" si="30"/>
        <v>321</v>
      </c>
      <c r="J914" s="19">
        <f t="shared" si="31"/>
        <v>4012.5</v>
      </c>
      <c r="K914" s="19"/>
      <c r="L914" s="19"/>
      <c r="M914" s="19"/>
      <c r="N914" s="19"/>
    </row>
    <row r="915" spans="1:14">
      <c r="A915" s="30" t="s">
        <v>3262</v>
      </c>
      <c r="B915" s="30" t="s">
        <v>3712</v>
      </c>
      <c r="C915" s="30" t="s">
        <v>3680</v>
      </c>
      <c r="D915" s="30" t="s">
        <v>39</v>
      </c>
      <c r="E915" s="30" t="s">
        <v>3667</v>
      </c>
      <c r="F915" s="30" t="s">
        <v>2059</v>
      </c>
      <c r="G915" s="294" t="s">
        <v>3493</v>
      </c>
      <c r="H915" s="30" t="s">
        <v>3270</v>
      </c>
      <c r="I915" s="19">
        <f t="shared" si="30"/>
        <v>342.4</v>
      </c>
      <c r="J915" s="19">
        <f t="shared" si="31"/>
        <v>4280</v>
      </c>
      <c r="K915" s="19"/>
      <c r="L915" s="19"/>
      <c r="M915" s="19"/>
      <c r="N915" s="19"/>
    </row>
    <row r="916" spans="1:14">
      <c r="A916" s="30" t="s">
        <v>3262</v>
      </c>
      <c r="B916" s="30" t="s">
        <v>3713</v>
      </c>
      <c r="C916" s="30" t="s">
        <v>3680</v>
      </c>
      <c r="D916" s="30" t="s">
        <v>39</v>
      </c>
      <c r="E916" s="30" t="s">
        <v>3667</v>
      </c>
      <c r="F916" s="30" t="s">
        <v>2059</v>
      </c>
      <c r="G916" s="294" t="s">
        <v>3493</v>
      </c>
      <c r="H916" s="30" t="s">
        <v>3270</v>
      </c>
      <c r="I916" s="19">
        <f t="shared" si="30"/>
        <v>342.4</v>
      </c>
      <c r="J916" s="19">
        <f t="shared" si="31"/>
        <v>4280</v>
      </c>
      <c r="K916" s="19"/>
      <c r="L916" s="19"/>
      <c r="M916" s="19"/>
      <c r="N916" s="19"/>
    </row>
    <row r="917" spans="1:14">
      <c r="A917" s="30" t="s">
        <v>3262</v>
      </c>
      <c r="B917" s="30" t="s">
        <v>3714</v>
      </c>
      <c r="C917" s="30" t="s">
        <v>3680</v>
      </c>
      <c r="D917" s="30" t="s">
        <v>39</v>
      </c>
      <c r="E917" s="30" t="s">
        <v>3667</v>
      </c>
      <c r="F917" s="30" t="s">
        <v>692</v>
      </c>
      <c r="G917" s="294" t="s">
        <v>3681</v>
      </c>
      <c r="H917" s="30" t="s">
        <v>3270</v>
      </c>
      <c r="I917" s="19">
        <f t="shared" si="30"/>
        <v>321</v>
      </c>
      <c r="J917" s="19">
        <f t="shared" si="31"/>
        <v>4012.5</v>
      </c>
      <c r="K917" s="19"/>
      <c r="L917" s="19"/>
      <c r="M917" s="19"/>
      <c r="N917" s="19"/>
    </row>
    <row r="918" spans="1:14">
      <c r="A918" s="30" t="s">
        <v>3262</v>
      </c>
      <c r="B918" s="30" t="s">
        <v>3715</v>
      </c>
      <c r="C918" s="30" t="s">
        <v>3680</v>
      </c>
      <c r="D918" s="30" t="s">
        <v>39</v>
      </c>
      <c r="E918" s="30" t="s">
        <v>3667</v>
      </c>
      <c r="F918" s="30" t="s">
        <v>2059</v>
      </c>
      <c r="G918" s="294" t="s">
        <v>3493</v>
      </c>
      <c r="H918" s="30" t="s">
        <v>3270</v>
      </c>
      <c r="I918" s="19">
        <f t="shared" si="30"/>
        <v>342.4</v>
      </c>
      <c r="J918" s="19">
        <f t="shared" si="31"/>
        <v>4280</v>
      </c>
      <c r="K918" s="19"/>
      <c r="L918" s="19"/>
      <c r="M918" s="19"/>
      <c r="N918" s="19"/>
    </row>
    <row r="919" spans="1:14">
      <c r="A919" s="30" t="s">
        <v>3262</v>
      </c>
      <c r="B919" s="30" t="s">
        <v>3716</v>
      </c>
      <c r="C919" s="30" t="s">
        <v>3680</v>
      </c>
      <c r="D919" s="30" t="s">
        <v>39</v>
      </c>
      <c r="E919" s="30" t="s">
        <v>3667</v>
      </c>
      <c r="F919" s="30" t="s">
        <v>2059</v>
      </c>
      <c r="G919" s="294" t="s">
        <v>3493</v>
      </c>
      <c r="H919" s="30" t="s">
        <v>3270</v>
      </c>
      <c r="I919" s="19">
        <f t="shared" si="30"/>
        <v>342.4</v>
      </c>
      <c r="J919" s="19">
        <f t="shared" si="31"/>
        <v>4280</v>
      </c>
      <c r="K919" s="19"/>
      <c r="L919" s="19"/>
      <c r="M919" s="19"/>
      <c r="N919" s="19"/>
    </row>
    <row r="920" spans="1:14">
      <c r="A920" s="30" t="s">
        <v>3262</v>
      </c>
      <c r="B920" s="30" t="s">
        <v>3717</v>
      </c>
      <c r="C920" s="30" t="s">
        <v>3680</v>
      </c>
      <c r="D920" s="30" t="s">
        <v>39</v>
      </c>
      <c r="E920" s="30" t="s">
        <v>3667</v>
      </c>
      <c r="F920" s="30" t="s">
        <v>692</v>
      </c>
      <c r="G920" s="294" t="s">
        <v>3681</v>
      </c>
      <c r="H920" s="30" t="s">
        <v>3270</v>
      </c>
      <c r="I920" s="19">
        <f t="shared" si="30"/>
        <v>321</v>
      </c>
      <c r="J920" s="19">
        <f t="shared" si="31"/>
        <v>4012.5</v>
      </c>
      <c r="K920" s="19"/>
      <c r="L920" s="19"/>
      <c r="M920" s="19"/>
      <c r="N920" s="19"/>
    </row>
    <row r="921" spans="1:14">
      <c r="A921" s="30" t="s">
        <v>3262</v>
      </c>
      <c r="B921" s="30" t="s">
        <v>3718</v>
      </c>
      <c r="C921" s="30" t="s">
        <v>3680</v>
      </c>
      <c r="D921" s="30" t="s">
        <v>39</v>
      </c>
      <c r="E921" s="30" t="s">
        <v>3667</v>
      </c>
      <c r="F921" s="30" t="s">
        <v>2059</v>
      </c>
      <c r="G921" s="294" t="s">
        <v>3493</v>
      </c>
      <c r="H921" s="30" t="s">
        <v>3270</v>
      </c>
      <c r="I921" s="19">
        <f t="shared" si="30"/>
        <v>342.4</v>
      </c>
      <c r="J921" s="19">
        <f t="shared" si="31"/>
        <v>4280</v>
      </c>
      <c r="K921" s="19"/>
      <c r="L921" s="19"/>
      <c r="M921" s="19"/>
      <c r="N921" s="19"/>
    </row>
    <row r="922" spans="1:14">
      <c r="A922" s="30" t="s">
        <v>3262</v>
      </c>
      <c r="B922" s="30" t="s">
        <v>3719</v>
      </c>
      <c r="C922" s="30" t="s">
        <v>3680</v>
      </c>
      <c r="D922" s="30" t="s">
        <v>39</v>
      </c>
      <c r="E922" s="30" t="s">
        <v>3667</v>
      </c>
      <c r="F922" s="30" t="s">
        <v>2059</v>
      </c>
      <c r="G922" s="294" t="s">
        <v>3493</v>
      </c>
      <c r="H922" s="30" t="s">
        <v>3270</v>
      </c>
      <c r="I922" s="19">
        <f t="shared" si="30"/>
        <v>342.4</v>
      </c>
      <c r="J922" s="19">
        <f t="shared" si="31"/>
        <v>4280</v>
      </c>
      <c r="K922" s="19"/>
      <c r="L922" s="19"/>
      <c r="M922" s="19"/>
      <c r="N922" s="19"/>
    </row>
    <row r="923" spans="1:14">
      <c r="A923" s="30" t="s">
        <v>3262</v>
      </c>
      <c r="B923" s="30" t="s">
        <v>3720</v>
      </c>
      <c r="C923" s="30" t="s">
        <v>3680</v>
      </c>
      <c r="D923" s="30" t="s">
        <v>39</v>
      </c>
      <c r="E923" s="30" t="s">
        <v>3667</v>
      </c>
      <c r="F923" s="30" t="s">
        <v>692</v>
      </c>
      <c r="G923" s="294" t="s">
        <v>3681</v>
      </c>
      <c r="H923" s="30" t="s">
        <v>3270</v>
      </c>
      <c r="I923" s="19">
        <f t="shared" si="30"/>
        <v>321</v>
      </c>
      <c r="J923" s="19">
        <f t="shared" si="31"/>
        <v>4012.5</v>
      </c>
      <c r="K923" s="19"/>
      <c r="L923" s="19"/>
      <c r="M923" s="19"/>
      <c r="N923" s="19"/>
    </row>
    <row r="924" spans="1:14">
      <c r="A924" s="30" t="s">
        <v>3262</v>
      </c>
      <c r="B924" s="30" t="s">
        <v>3721</v>
      </c>
      <c r="C924" s="30" t="s">
        <v>3680</v>
      </c>
      <c r="D924" s="30" t="s">
        <v>39</v>
      </c>
      <c r="E924" s="30" t="s">
        <v>3667</v>
      </c>
      <c r="F924" s="30" t="s">
        <v>2059</v>
      </c>
      <c r="G924" s="294" t="s">
        <v>3493</v>
      </c>
      <c r="H924" s="30" t="s">
        <v>3270</v>
      </c>
      <c r="I924" s="19">
        <f t="shared" si="30"/>
        <v>342.4</v>
      </c>
      <c r="J924" s="19">
        <f t="shared" si="31"/>
        <v>4280</v>
      </c>
      <c r="K924" s="19"/>
      <c r="L924" s="19"/>
      <c r="M924" s="19"/>
      <c r="N924" s="19"/>
    </row>
    <row r="925" spans="1:14">
      <c r="A925" s="30" t="s">
        <v>3262</v>
      </c>
      <c r="B925" s="30" t="s">
        <v>3722</v>
      </c>
      <c r="C925" s="30" t="s">
        <v>3680</v>
      </c>
      <c r="D925" s="30" t="s">
        <v>39</v>
      </c>
      <c r="E925" s="30" t="s">
        <v>3667</v>
      </c>
      <c r="F925" s="30" t="s">
        <v>2059</v>
      </c>
      <c r="G925" s="294" t="s">
        <v>3493</v>
      </c>
      <c r="H925" s="30" t="s">
        <v>3270</v>
      </c>
      <c r="I925" s="19">
        <f t="shared" si="30"/>
        <v>342.4</v>
      </c>
      <c r="J925" s="19">
        <f t="shared" si="31"/>
        <v>4280</v>
      </c>
      <c r="K925" s="19"/>
      <c r="L925" s="19"/>
      <c r="M925" s="19"/>
      <c r="N925" s="19"/>
    </row>
    <row r="926" spans="1:14">
      <c r="A926" s="30" t="s">
        <v>3262</v>
      </c>
      <c r="B926" s="30" t="s">
        <v>3723</v>
      </c>
      <c r="C926" s="30" t="s">
        <v>3702</v>
      </c>
      <c r="D926" s="30" t="s">
        <v>18</v>
      </c>
      <c r="E926" s="30" t="s">
        <v>1599</v>
      </c>
      <c r="F926" s="30" t="s">
        <v>187</v>
      </c>
      <c r="G926" s="294" t="s">
        <v>3724</v>
      </c>
      <c r="H926" s="30" t="s">
        <v>3270</v>
      </c>
      <c r="I926" s="19">
        <f t="shared" si="30"/>
        <v>347.75</v>
      </c>
      <c r="J926" s="19">
        <f t="shared" si="31"/>
        <v>5390.66</v>
      </c>
      <c r="K926" s="19"/>
      <c r="L926" s="19"/>
      <c r="M926" s="19"/>
      <c r="N926" s="19"/>
    </row>
    <row r="927" spans="1:14">
      <c r="A927" s="30" t="s">
        <v>3262</v>
      </c>
      <c r="B927" s="30" t="s">
        <v>3725</v>
      </c>
      <c r="C927" s="30" t="s">
        <v>3702</v>
      </c>
      <c r="D927" s="30" t="s">
        <v>18</v>
      </c>
      <c r="E927" s="30" t="s">
        <v>1599</v>
      </c>
      <c r="F927" s="30" t="s">
        <v>187</v>
      </c>
      <c r="G927" s="294" t="s">
        <v>3724</v>
      </c>
      <c r="H927" s="30" t="s">
        <v>3270</v>
      </c>
      <c r="I927" s="19">
        <f t="shared" si="30"/>
        <v>347.75</v>
      </c>
      <c r="J927" s="19">
        <f t="shared" si="31"/>
        <v>5390.66</v>
      </c>
      <c r="K927" s="19"/>
      <c r="L927" s="19"/>
      <c r="M927" s="19"/>
      <c r="N927" s="19"/>
    </row>
    <row r="928" spans="1:14">
      <c r="A928" s="30" t="s">
        <v>3262</v>
      </c>
      <c r="B928" s="30" t="s">
        <v>3726</v>
      </c>
      <c r="C928" s="30" t="s">
        <v>3727</v>
      </c>
      <c r="D928" s="30" t="s">
        <v>39</v>
      </c>
      <c r="E928" s="30" t="s">
        <v>3728</v>
      </c>
      <c r="F928" s="30" t="s">
        <v>579</v>
      </c>
      <c r="G928" s="294" t="s">
        <v>3729</v>
      </c>
      <c r="H928" s="30" t="s">
        <v>3270</v>
      </c>
      <c r="I928" s="19">
        <f t="shared" si="30"/>
        <v>353.1</v>
      </c>
      <c r="J928" s="19">
        <f t="shared" si="31"/>
        <v>7298.47</v>
      </c>
      <c r="K928" s="19"/>
      <c r="L928" s="19"/>
      <c r="M928" s="19"/>
      <c r="N928" s="19"/>
    </row>
    <row r="929" spans="1:14">
      <c r="A929" s="30" t="s">
        <v>3262</v>
      </c>
      <c r="B929" s="30" t="s">
        <v>3730</v>
      </c>
      <c r="C929" s="30" t="s">
        <v>3727</v>
      </c>
      <c r="D929" s="30" t="s">
        <v>39</v>
      </c>
      <c r="E929" s="30" t="s">
        <v>3728</v>
      </c>
      <c r="F929" s="30" t="s">
        <v>579</v>
      </c>
      <c r="G929" s="294" t="s">
        <v>3729</v>
      </c>
      <c r="H929" s="30" t="s">
        <v>3270</v>
      </c>
      <c r="I929" s="19">
        <f t="shared" si="30"/>
        <v>353.1</v>
      </c>
      <c r="J929" s="19">
        <f t="shared" si="31"/>
        <v>7298.47</v>
      </c>
      <c r="K929" s="19"/>
      <c r="L929" s="19"/>
      <c r="M929" s="19"/>
      <c r="N929" s="19"/>
    </row>
    <row r="930" spans="1:14">
      <c r="A930" s="30" t="s">
        <v>3262</v>
      </c>
      <c r="B930" s="30" t="s">
        <v>3731</v>
      </c>
      <c r="C930" s="30" t="s">
        <v>3727</v>
      </c>
      <c r="D930" s="30" t="s">
        <v>39</v>
      </c>
      <c r="E930" s="30" t="s">
        <v>3728</v>
      </c>
      <c r="F930" s="30" t="s">
        <v>579</v>
      </c>
      <c r="G930" s="294" t="s">
        <v>3729</v>
      </c>
      <c r="H930" s="30" t="s">
        <v>3270</v>
      </c>
      <c r="I930" s="19">
        <f t="shared" si="30"/>
        <v>353.1</v>
      </c>
      <c r="J930" s="19">
        <f t="shared" si="31"/>
        <v>7298.47</v>
      </c>
      <c r="K930" s="19"/>
      <c r="L930" s="19"/>
      <c r="M930" s="19"/>
      <c r="N930" s="19"/>
    </row>
    <row r="931" spans="1:14">
      <c r="A931" s="30" t="s">
        <v>3262</v>
      </c>
      <c r="B931" s="30" t="s">
        <v>3732</v>
      </c>
      <c r="C931" s="30" t="s">
        <v>3702</v>
      </c>
      <c r="D931" s="30" t="s">
        <v>18</v>
      </c>
      <c r="E931" s="30" t="s">
        <v>1599</v>
      </c>
      <c r="F931" s="30" t="s">
        <v>1951</v>
      </c>
      <c r="G931" s="294" t="s">
        <v>3733</v>
      </c>
      <c r="H931" s="30" t="s">
        <v>3319</v>
      </c>
      <c r="I931" s="19">
        <f t="shared" si="30"/>
        <v>856</v>
      </c>
      <c r="J931" s="19">
        <f t="shared" si="31"/>
        <v>13268</v>
      </c>
      <c r="K931" s="19"/>
      <c r="L931" s="19"/>
      <c r="M931" s="19"/>
      <c r="N931" s="19"/>
    </row>
    <row r="932" spans="1:14">
      <c r="A932" s="30" t="s">
        <v>3262</v>
      </c>
      <c r="B932" s="30" t="s">
        <v>3734</v>
      </c>
      <c r="C932" s="30" t="s">
        <v>3702</v>
      </c>
      <c r="D932" s="30" t="s">
        <v>18</v>
      </c>
      <c r="E932" s="30" t="s">
        <v>1599</v>
      </c>
      <c r="F932" s="30" t="s">
        <v>1951</v>
      </c>
      <c r="G932" s="294" t="s">
        <v>3733</v>
      </c>
      <c r="H932" s="30" t="s">
        <v>3319</v>
      </c>
      <c r="I932" s="19">
        <f t="shared" si="30"/>
        <v>856</v>
      </c>
      <c r="J932" s="19">
        <f t="shared" si="31"/>
        <v>13268</v>
      </c>
      <c r="K932" s="19"/>
      <c r="L932" s="19"/>
      <c r="M932" s="19"/>
      <c r="N932" s="19"/>
    </row>
    <row r="933" spans="1:14">
      <c r="A933" s="30" t="s">
        <v>3262</v>
      </c>
      <c r="B933" s="30" t="s">
        <v>3735</v>
      </c>
      <c r="C933" s="30" t="s">
        <v>3702</v>
      </c>
      <c r="D933" s="30" t="s">
        <v>18</v>
      </c>
      <c r="E933" s="30" t="s">
        <v>1599</v>
      </c>
      <c r="F933" s="30" t="s">
        <v>1951</v>
      </c>
      <c r="G933" s="294" t="s">
        <v>3733</v>
      </c>
      <c r="H933" s="30" t="s">
        <v>3319</v>
      </c>
      <c r="I933" s="19">
        <f t="shared" si="30"/>
        <v>856</v>
      </c>
      <c r="J933" s="19">
        <f t="shared" si="31"/>
        <v>13268</v>
      </c>
      <c r="K933" s="19"/>
      <c r="L933" s="19"/>
      <c r="M933" s="19"/>
      <c r="N933" s="19"/>
    </row>
    <row r="934" spans="1:14">
      <c r="A934" s="30" t="s">
        <v>3262</v>
      </c>
      <c r="B934" s="30" t="s">
        <v>3736</v>
      </c>
      <c r="C934" s="30" t="s">
        <v>3702</v>
      </c>
      <c r="D934" s="30" t="s">
        <v>18</v>
      </c>
      <c r="E934" s="30" t="s">
        <v>1599</v>
      </c>
      <c r="F934" s="30" t="s">
        <v>1951</v>
      </c>
      <c r="G934" s="294" t="s">
        <v>3733</v>
      </c>
      <c r="H934" s="30" t="s">
        <v>3319</v>
      </c>
      <c r="I934" s="19">
        <f t="shared" si="30"/>
        <v>856</v>
      </c>
      <c r="J934" s="19">
        <f t="shared" si="31"/>
        <v>13268</v>
      </c>
      <c r="K934" s="19"/>
      <c r="L934" s="19"/>
      <c r="M934" s="19"/>
      <c r="N934" s="19"/>
    </row>
    <row r="935" spans="1:14">
      <c r="A935" s="30" t="s">
        <v>3262</v>
      </c>
      <c r="B935" s="30" t="s">
        <v>3737</v>
      </c>
      <c r="C935" s="30" t="s">
        <v>3702</v>
      </c>
      <c r="D935" s="30" t="s">
        <v>18</v>
      </c>
      <c r="E935" s="30" t="s">
        <v>1599</v>
      </c>
      <c r="F935" s="30" t="s">
        <v>1951</v>
      </c>
      <c r="G935" s="294" t="s">
        <v>3733</v>
      </c>
      <c r="H935" s="30" t="s">
        <v>3319</v>
      </c>
      <c r="I935" s="19">
        <f t="shared" si="30"/>
        <v>856</v>
      </c>
      <c r="J935" s="19">
        <f t="shared" si="31"/>
        <v>13268</v>
      </c>
      <c r="K935" s="19"/>
      <c r="L935" s="19"/>
      <c r="M935" s="19"/>
      <c r="N935" s="19"/>
    </row>
    <row r="936" spans="1:14">
      <c r="A936" s="30" t="s">
        <v>3262</v>
      </c>
      <c r="B936" s="30" t="s">
        <v>3701</v>
      </c>
      <c r="C936" s="30" t="s">
        <v>3702</v>
      </c>
      <c r="D936" s="30">
        <v>2</v>
      </c>
      <c r="E936" s="30">
        <v>15.5</v>
      </c>
      <c r="F936" s="30">
        <v>800</v>
      </c>
      <c r="G936" s="294">
        <v>12400</v>
      </c>
      <c r="H936" s="30" t="s">
        <v>3319</v>
      </c>
      <c r="I936" s="19">
        <f t="shared" si="30"/>
        <v>856</v>
      </c>
      <c r="J936" s="19">
        <f t="shared" si="31"/>
        <v>13268</v>
      </c>
      <c r="K936" s="19"/>
      <c r="L936" s="19"/>
      <c r="M936" s="19"/>
      <c r="N936" s="19"/>
    </row>
    <row r="937" spans="1:14">
      <c r="A937" s="30" t="s">
        <v>3262</v>
      </c>
      <c r="B937" s="30" t="s">
        <v>3703</v>
      </c>
      <c r="C937" s="30" t="s">
        <v>3702</v>
      </c>
      <c r="D937" s="30">
        <v>2</v>
      </c>
      <c r="E937" s="30">
        <v>15.5</v>
      </c>
      <c r="F937" s="30">
        <v>800</v>
      </c>
      <c r="G937" s="294">
        <v>12400</v>
      </c>
      <c r="H937" s="30" t="s">
        <v>3319</v>
      </c>
      <c r="I937" s="19">
        <f t="shared" si="30"/>
        <v>856</v>
      </c>
      <c r="J937" s="19">
        <f t="shared" si="31"/>
        <v>13268</v>
      </c>
      <c r="K937" s="19"/>
      <c r="L937" s="19"/>
      <c r="M937" s="19"/>
      <c r="N937" s="19"/>
    </row>
    <row r="938" spans="1:14">
      <c r="A938" s="30" t="s">
        <v>3262</v>
      </c>
      <c r="B938" s="30" t="s">
        <v>3704</v>
      </c>
      <c r="C938" s="30" t="s">
        <v>3702</v>
      </c>
      <c r="D938" s="30">
        <v>2</v>
      </c>
      <c r="E938" s="30">
        <v>15.5</v>
      </c>
      <c r="F938" s="30">
        <v>800</v>
      </c>
      <c r="G938" s="294">
        <v>12400</v>
      </c>
      <c r="H938" s="30" t="s">
        <v>3319</v>
      </c>
      <c r="I938" s="19">
        <f t="shared" si="30"/>
        <v>856</v>
      </c>
      <c r="J938" s="19">
        <f t="shared" si="31"/>
        <v>13268</v>
      </c>
      <c r="K938" s="19"/>
      <c r="L938" s="19"/>
      <c r="M938" s="19"/>
      <c r="N938" s="19"/>
    </row>
    <row r="939" spans="1:14">
      <c r="A939" s="30" t="s">
        <v>3262</v>
      </c>
      <c r="B939" s="30" t="s">
        <v>3705</v>
      </c>
      <c r="C939" s="30" t="s">
        <v>3706</v>
      </c>
      <c r="D939" s="30">
        <v>7</v>
      </c>
      <c r="E939" s="30">
        <v>9.1</v>
      </c>
      <c r="F939" s="30">
        <v>275</v>
      </c>
      <c r="G939" s="294">
        <v>2503</v>
      </c>
      <c r="H939" s="30" t="s">
        <v>3270</v>
      </c>
      <c r="I939" s="19">
        <f t="shared" si="30"/>
        <v>294.25</v>
      </c>
      <c r="J939" s="19">
        <f t="shared" si="31"/>
        <v>2678.21</v>
      </c>
      <c r="K939" s="19"/>
      <c r="L939" s="19"/>
      <c r="M939" s="19"/>
      <c r="N939" s="19"/>
    </row>
    <row r="940" spans="1:14">
      <c r="A940" s="30" t="s">
        <v>3262</v>
      </c>
      <c r="B940" s="30" t="s">
        <v>3705</v>
      </c>
      <c r="C940" s="30" t="s">
        <v>3706</v>
      </c>
      <c r="D940" s="30">
        <v>7</v>
      </c>
      <c r="E940" s="30">
        <v>9.1</v>
      </c>
      <c r="F940" s="30">
        <v>275</v>
      </c>
      <c r="G940" s="294">
        <v>2503</v>
      </c>
      <c r="H940" s="30" t="s">
        <v>3270</v>
      </c>
      <c r="I940" s="19">
        <f t="shared" si="30"/>
        <v>294.25</v>
      </c>
      <c r="J940" s="19">
        <f t="shared" si="31"/>
        <v>2678.21</v>
      </c>
      <c r="K940" s="19"/>
      <c r="L940" s="19"/>
      <c r="M940" s="19"/>
      <c r="N940" s="19"/>
    </row>
    <row r="941" spans="1:14">
      <c r="A941" s="30" t="s">
        <v>3262</v>
      </c>
      <c r="B941" s="30" t="s">
        <v>3705</v>
      </c>
      <c r="C941" s="30" t="s">
        <v>3706</v>
      </c>
      <c r="D941" s="30">
        <v>7</v>
      </c>
      <c r="E941" s="30">
        <v>9.1</v>
      </c>
      <c r="F941" s="30">
        <v>275</v>
      </c>
      <c r="G941" s="294">
        <v>2503</v>
      </c>
      <c r="H941" s="30" t="s">
        <v>3270</v>
      </c>
      <c r="I941" s="19">
        <f t="shared" si="30"/>
        <v>294.25</v>
      </c>
      <c r="J941" s="19">
        <f t="shared" si="31"/>
        <v>2678.21</v>
      </c>
      <c r="K941" s="19"/>
      <c r="L941" s="19"/>
      <c r="M941" s="19"/>
      <c r="N941" s="19"/>
    </row>
    <row r="942" spans="1:14" s="12" customFormat="1">
      <c r="A942" s="303" t="s">
        <v>7536</v>
      </c>
      <c r="B942" s="304" t="s">
        <v>2256</v>
      </c>
      <c r="C942" s="303" t="s">
        <v>2257</v>
      </c>
      <c r="D942" s="303" t="s">
        <v>2258</v>
      </c>
      <c r="E942" s="303" t="s">
        <v>2</v>
      </c>
      <c r="F942" s="303" t="s">
        <v>2259</v>
      </c>
      <c r="G942" s="303" t="s">
        <v>2260</v>
      </c>
      <c r="H942" s="303" t="s">
        <v>2261</v>
      </c>
      <c r="I942" s="34" t="s">
        <v>7551</v>
      </c>
      <c r="J942" s="34" t="s">
        <v>7528</v>
      </c>
      <c r="K942" s="34"/>
      <c r="L942" s="34"/>
      <c r="M942" s="34"/>
      <c r="N942" s="34"/>
    </row>
    <row r="943" spans="1:14">
      <c r="A943" s="30" t="s">
        <v>7536</v>
      </c>
      <c r="B943" s="296" t="s">
        <v>2262</v>
      </c>
      <c r="C943" s="30"/>
      <c r="D943" s="30"/>
      <c r="E943" s="30"/>
      <c r="F943" s="30"/>
      <c r="G943" s="30"/>
      <c r="H943" s="30"/>
      <c r="J943" s="19"/>
      <c r="K943" s="19"/>
      <c r="L943" s="19"/>
      <c r="M943" s="19"/>
      <c r="N943" s="19"/>
    </row>
    <row r="944" spans="1:14">
      <c r="A944" s="30" t="s">
        <v>7536</v>
      </c>
      <c r="B944" s="296" t="s">
        <v>7537</v>
      </c>
      <c r="C944" s="30" t="s">
        <v>2265</v>
      </c>
      <c r="D944" s="30" t="s">
        <v>106</v>
      </c>
      <c r="E944" s="30">
        <v>3000</v>
      </c>
      <c r="F944" s="30" t="s">
        <v>302</v>
      </c>
      <c r="G944" s="30" t="s">
        <v>2267</v>
      </c>
      <c r="H944" s="30" t="s">
        <v>2268</v>
      </c>
      <c r="I944" s="19">
        <f>E944*7%+E944</f>
        <v>3210</v>
      </c>
      <c r="J944" s="19">
        <v>321</v>
      </c>
      <c r="K944" s="30"/>
      <c r="L944" s="19"/>
      <c r="M944" s="19"/>
      <c r="N944" s="19"/>
    </row>
    <row r="945" spans="1:14">
      <c r="A945" s="30" t="s">
        <v>7536</v>
      </c>
      <c r="B945" s="296" t="s">
        <v>2269</v>
      </c>
      <c r="C945" s="30"/>
      <c r="D945" s="30"/>
      <c r="E945" s="30"/>
      <c r="F945" s="30"/>
      <c r="G945" s="30"/>
      <c r="H945" s="30"/>
      <c r="J945" s="19"/>
      <c r="K945" s="30"/>
      <c r="L945" s="19"/>
      <c r="M945" s="19"/>
      <c r="N945" s="19"/>
    </row>
    <row r="946" spans="1:14">
      <c r="A946" s="30" t="s">
        <v>7536</v>
      </c>
      <c r="B946" s="296" t="s">
        <v>7538</v>
      </c>
      <c r="C946" s="30" t="s">
        <v>2265</v>
      </c>
      <c r="D946" s="30" t="s">
        <v>106</v>
      </c>
      <c r="E946" s="30">
        <v>3000</v>
      </c>
      <c r="F946" s="30" t="s">
        <v>302</v>
      </c>
      <c r="G946" s="30" t="s">
        <v>2267</v>
      </c>
      <c r="H946" s="30" t="s">
        <v>2268</v>
      </c>
      <c r="I946" s="19">
        <f t="shared" ref="I946:I1008" si="32">E946*7%+E946</f>
        <v>3210</v>
      </c>
      <c r="J946" s="19">
        <v>321</v>
      </c>
      <c r="K946" s="30"/>
      <c r="L946" s="19"/>
      <c r="M946" s="19"/>
      <c r="N946" s="19"/>
    </row>
    <row r="947" spans="1:14">
      <c r="A947" s="30" t="s">
        <v>7536</v>
      </c>
      <c r="B947" s="296" t="s">
        <v>2262</v>
      </c>
      <c r="C947" s="30"/>
      <c r="D947" s="30"/>
      <c r="E947" s="30"/>
      <c r="F947" s="30"/>
      <c r="G947" s="30"/>
      <c r="H947" s="30"/>
      <c r="J947" s="19"/>
      <c r="K947" s="30"/>
      <c r="L947" s="19"/>
      <c r="M947" s="19"/>
      <c r="N947" s="19"/>
    </row>
    <row r="948" spans="1:14">
      <c r="A948" s="30" t="s">
        <v>7536</v>
      </c>
      <c r="B948" s="296" t="s">
        <v>7539</v>
      </c>
      <c r="C948" s="30" t="s">
        <v>2265</v>
      </c>
      <c r="D948" s="30" t="s">
        <v>106</v>
      </c>
      <c r="E948" s="30">
        <v>3000</v>
      </c>
      <c r="F948" s="30" t="s">
        <v>302</v>
      </c>
      <c r="G948" s="30" t="s">
        <v>2267</v>
      </c>
      <c r="H948" s="30" t="s">
        <v>2268</v>
      </c>
      <c r="I948" s="19">
        <f t="shared" si="32"/>
        <v>3210</v>
      </c>
      <c r="J948" s="19">
        <v>321</v>
      </c>
      <c r="K948" s="30"/>
      <c r="L948" s="19"/>
      <c r="M948" s="19"/>
      <c r="N948" s="19"/>
    </row>
    <row r="949" spans="1:14">
      <c r="A949" s="30" t="s">
        <v>7536</v>
      </c>
      <c r="B949" s="296" t="s">
        <v>2269</v>
      </c>
      <c r="C949" s="30"/>
      <c r="D949" s="30"/>
      <c r="E949" s="30"/>
      <c r="F949" s="30"/>
      <c r="G949" s="30"/>
      <c r="H949" s="30"/>
      <c r="J949" s="19"/>
      <c r="K949" s="30"/>
      <c r="L949" s="19"/>
      <c r="M949" s="19"/>
      <c r="N949" s="19"/>
    </row>
    <row r="950" spans="1:14">
      <c r="A950" s="30" t="s">
        <v>7536</v>
      </c>
      <c r="B950" s="296" t="s">
        <v>7539</v>
      </c>
      <c r="C950" s="30" t="s">
        <v>2265</v>
      </c>
      <c r="D950" s="30" t="s">
        <v>106</v>
      </c>
      <c r="E950" s="30">
        <v>3000</v>
      </c>
      <c r="F950" s="30" t="s">
        <v>302</v>
      </c>
      <c r="G950" s="30" t="s">
        <v>2267</v>
      </c>
      <c r="H950" s="30" t="s">
        <v>2268</v>
      </c>
      <c r="I950" s="19">
        <f t="shared" si="32"/>
        <v>3210</v>
      </c>
      <c r="J950" s="19">
        <v>321</v>
      </c>
      <c r="K950" s="30"/>
      <c r="L950" s="19"/>
      <c r="M950" s="19"/>
      <c r="N950" s="19"/>
    </row>
    <row r="951" spans="1:14">
      <c r="A951" s="30" t="s">
        <v>7536</v>
      </c>
      <c r="B951" s="296" t="s">
        <v>2262</v>
      </c>
      <c r="C951" s="30"/>
      <c r="D951" s="30"/>
      <c r="E951" s="30"/>
      <c r="F951" s="30"/>
      <c r="G951" s="30"/>
      <c r="H951" s="30"/>
      <c r="J951" s="19"/>
      <c r="K951" s="30"/>
      <c r="L951" s="19"/>
      <c r="M951" s="19"/>
      <c r="N951" s="19"/>
    </row>
    <row r="952" spans="1:14">
      <c r="A952" s="30" t="s">
        <v>7536</v>
      </c>
      <c r="B952" s="296" t="s">
        <v>7540</v>
      </c>
      <c r="C952" s="30" t="s">
        <v>2265</v>
      </c>
      <c r="D952" s="30" t="s">
        <v>106</v>
      </c>
      <c r="E952" s="30">
        <v>3000</v>
      </c>
      <c r="F952" s="30" t="s">
        <v>302</v>
      </c>
      <c r="G952" s="30" t="s">
        <v>2267</v>
      </c>
      <c r="H952" s="30" t="s">
        <v>2268</v>
      </c>
      <c r="I952" s="19">
        <f t="shared" si="32"/>
        <v>3210</v>
      </c>
      <c r="J952" s="19">
        <v>321</v>
      </c>
      <c r="K952" s="30"/>
      <c r="L952" s="19"/>
      <c r="M952" s="19"/>
      <c r="N952" s="19"/>
    </row>
    <row r="953" spans="1:14">
      <c r="A953" s="30" t="s">
        <v>7536</v>
      </c>
      <c r="B953" s="296" t="s">
        <v>2269</v>
      </c>
      <c r="C953" s="30"/>
      <c r="D953" s="30"/>
      <c r="E953" s="30"/>
      <c r="F953" s="30"/>
      <c r="G953" s="30"/>
      <c r="H953" s="30"/>
      <c r="J953" s="19"/>
      <c r="K953" s="30"/>
      <c r="L953" s="19"/>
      <c r="M953" s="19"/>
      <c r="N953" s="19"/>
    </row>
    <row r="954" spans="1:14">
      <c r="A954" s="30" t="s">
        <v>7536</v>
      </c>
      <c r="B954" s="296" t="s">
        <v>7540</v>
      </c>
      <c r="C954" s="30" t="s">
        <v>2265</v>
      </c>
      <c r="D954" s="30" t="s">
        <v>106</v>
      </c>
      <c r="E954" s="30">
        <v>3000</v>
      </c>
      <c r="F954" s="30" t="s">
        <v>302</v>
      </c>
      <c r="G954" s="30" t="s">
        <v>2267</v>
      </c>
      <c r="H954" s="30" t="s">
        <v>2268</v>
      </c>
      <c r="I954" s="19">
        <f t="shared" si="32"/>
        <v>3210</v>
      </c>
      <c r="J954" s="19">
        <v>321</v>
      </c>
      <c r="K954" s="30"/>
      <c r="L954" s="19"/>
      <c r="M954" s="19"/>
      <c r="N954" s="19"/>
    </row>
    <row r="955" spans="1:14">
      <c r="A955" s="30" t="s">
        <v>7536</v>
      </c>
      <c r="B955" s="296" t="s">
        <v>2262</v>
      </c>
      <c r="C955" s="30"/>
      <c r="D955" s="30"/>
      <c r="E955" s="30"/>
      <c r="F955" s="30"/>
      <c r="G955" s="30"/>
      <c r="H955" s="30"/>
      <c r="J955" s="19"/>
      <c r="K955" s="30"/>
      <c r="L955" s="19"/>
      <c r="M955" s="19"/>
      <c r="N955" s="19"/>
    </row>
    <row r="956" spans="1:14">
      <c r="A956" s="30" t="s">
        <v>7536</v>
      </c>
      <c r="B956" s="296" t="s">
        <v>7541</v>
      </c>
      <c r="C956" s="30" t="s">
        <v>2265</v>
      </c>
      <c r="D956" s="30" t="s">
        <v>106</v>
      </c>
      <c r="E956" s="30">
        <v>3000</v>
      </c>
      <c r="F956" s="30" t="s">
        <v>302</v>
      </c>
      <c r="G956" s="30" t="s">
        <v>2267</v>
      </c>
      <c r="H956" s="30" t="s">
        <v>2268</v>
      </c>
      <c r="I956" s="19">
        <f t="shared" si="32"/>
        <v>3210</v>
      </c>
      <c r="J956" s="19">
        <v>321</v>
      </c>
      <c r="K956" s="30"/>
      <c r="L956" s="19"/>
      <c r="M956" s="19"/>
      <c r="N956" s="19"/>
    </row>
    <row r="957" spans="1:14">
      <c r="A957" s="30" t="s">
        <v>7536</v>
      </c>
      <c r="B957" s="296" t="s">
        <v>2269</v>
      </c>
      <c r="C957" s="30"/>
      <c r="D957" s="30"/>
      <c r="E957" s="30"/>
      <c r="F957" s="30"/>
      <c r="G957" s="30"/>
      <c r="H957" s="30"/>
      <c r="J957" s="19"/>
      <c r="K957" s="30"/>
      <c r="L957" s="19"/>
      <c r="M957" s="19"/>
      <c r="N957" s="19"/>
    </row>
    <row r="958" spans="1:14">
      <c r="A958" s="30" t="s">
        <v>7536</v>
      </c>
      <c r="B958" s="296" t="s">
        <v>7541</v>
      </c>
      <c r="C958" s="30" t="s">
        <v>2265</v>
      </c>
      <c r="D958" s="30" t="s">
        <v>106</v>
      </c>
      <c r="E958" s="30">
        <v>3000</v>
      </c>
      <c r="F958" s="30" t="s">
        <v>302</v>
      </c>
      <c r="G958" s="30" t="s">
        <v>2267</v>
      </c>
      <c r="H958" s="30" t="s">
        <v>2268</v>
      </c>
      <c r="I958" s="19">
        <f t="shared" si="32"/>
        <v>3210</v>
      </c>
      <c r="J958" s="19">
        <v>321</v>
      </c>
      <c r="K958" s="30"/>
      <c r="L958" s="19"/>
      <c r="M958" s="19"/>
      <c r="N958" s="19"/>
    </row>
    <row r="959" spans="1:14">
      <c r="A959" s="30" t="s">
        <v>7536</v>
      </c>
      <c r="B959" s="296" t="s">
        <v>2262</v>
      </c>
      <c r="C959" s="30"/>
      <c r="D959" s="30"/>
      <c r="E959" s="30"/>
      <c r="F959" s="30"/>
      <c r="G959" s="30"/>
      <c r="H959" s="30"/>
      <c r="J959" s="19"/>
      <c r="K959" s="30"/>
      <c r="L959" s="19"/>
      <c r="M959" s="19"/>
      <c r="N959" s="19"/>
    </row>
    <row r="960" spans="1:14">
      <c r="A960" s="30" t="s">
        <v>7536</v>
      </c>
      <c r="B960" s="296" t="s">
        <v>7542</v>
      </c>
      <c r="C960" s="30" t="s">
        <v>2265</v>
      </c>
      <c r="D960" s="30" t="s">
        <v>106</v>
      </c>
      <c r="E960" s="30">
        <v>3000</v>
      </c>
      <c r="F960" s="30" t="s">
        <v>302</v>
      </c>
      <c r="G960" s="30" t="s">
        <v>2267</v>
      </c>
      <c r="H960" s="30" t="s">
        <v>2268</v>
      </c>
      <c r="I960" s="19">
        <f t="shared" si="32"/>
        <v>3210</v>
      </c>
      <c r="J960" s="19">
        <v>321</v>
      </c>
      <c r="K960" s="30"/>
      <c r="L960" s="19"/>
      <c r="M960" s="19"/>
      <c r="N960" s="19"/>
    </row>
    <row r="961" spans="1:14">
      <c r="A961" s="30" t="s">
        <v>7536</v>
      </c>
      <c r="B961" s="296" t="s">
        <v>2269</v>
      </c>
      <c r="C961" s="30"/>
      <c r="D961" s="30"/>
      <c r="E961" s="30"/>
      <c r="F961" s="30"/>
      <c r="G961" s="30"/>
      <c r="H961" s="30"/>
      <c r="J961" s="19"/>
      <c r="K961" s="30"/>
      <c r="L961" s="19"/>
      <c r="M961" s="19"/>
      <c r="N961" s="19"/>
    </row>
    <row r="962" spans="1:14">
      <c r="A962" s="30" t="s">
        <v>7536</v>
      </c>
      <c r="B962" s="296" t="s">
        <v>7542</v>
      </c>
      <c r="C962" s="30" t="s">
        <v>2265</v>
      </c>
      <c r="D962" s="30" t="s">
        <v>106</v>
      </c>
      <c r="E962" s="30">
        <v>3000</v>
      </c>
      <c r="F962" s="30" t="s">
        <v>302</v>
      </c>
      <c r="G962" s="30" t="s">
        <v>2267</v>
      </c>
      <c r="H962" s="30" t="s">
        <v>2268</v>
      </c>
      <c r="I962" s="19">
        <f t="shared" si="32"/>
        <v>3210</v>
      </c>
      <c r="J962" s="19">
        <v>321</v>
      </c>
      <c r="K962" s="30"/>
      <c r="L962" s="19"/>
      <c r="M962" s="19"/>
      <c r="N962" s="19"/>
    </row>
    <row r="963" spans="1:14">
      <c r="A963" s="30" t="s">
        <v>7536</v>
      </c>
      <c r="B963" s="296" t="s">
        <v>2262</v>
      </c>
      <c r="C963" s="30"/>
      <c r="D963" s="30"/>
      <c r="E963" s="30"/>
      <c r="F963" s="30"/>
      <c r="G963" s="30"/>
      <c r="H963" s="30"/>
      <c r="J963" s="19"/>
      <c r="K963" s="30"/>
      <c r="L963" s="19"/>
      <c r="M963" s="19"/>
      <c r="N963" s="19"/>
    </row>
    <row r="964" spans="1:14">
      <c r="A964" s="30" t="s">
        <v>7536</v>
      </c>
      <c r="B964" s="296" t="s">
        <v>7543</v>
      </c>
      <c r="C964" s="30" t="s">
        <v>2265</v>
      </c>
      <c r="D964" s="30" t="s">
        <v>106</v>
      </c>
      <c r="E964" s="30">
        <v>3000</v>
      </c>
      <c r="F964" s="30" t="s">
        <v>302</v>
      </c>
      <c r="G964" s="30" t="s">
        <v>2267</v>
      </c>
      <c r="H964" s="30" t="s">
        <v>2268</v>
      </c>
      <c r="I964" s="19">
        <f t="shared" si="32"/>
        <v>3210</v>
      </c>
      <c r="J964" s="19">
        <v>321</v>
      </c>
      <c r="K964" s="30"/>
      <c r="L964" s="19"/>
      <c r="M964" s="19"/>
      <c r="N964" s="19"/>
    </row>
    <row r="965" spans="1:14">
      <c r="A965" s="30" t="s">
        <v>7536</v>
      </c>
      <c r="B965" s="296" t="s">
        <v>7544</v>
      </c>
      <c r="C965" s="30"/>
      <c r="D965" s="30"/>
      <c r="E965" s="30"/>
      <c r="F965" s="30"/>
      <c r="G965" s="30"/>
      <c r="H965" s="30"/>
      <c r="J965" s="19"/>
      <c r="K965" s="30"/>
      <c r="L965" s="19"/>
      <c r="M965" s="19"/>
      <c r="N965" s="19"/>
    </row>
    <row r="966" spans="1:14">
      <c r="A966" s="30" t="s">
        <v>7536</v>
      </c>
      <c r="B966" s="296" t="s">
        <v>2270</v>
      </c>
      <c r="C966" s="30" t="s">
        <v>2265</v>
      </c>
      <c r="D966" s="30" t="s">
        <v>106</v>
      </c>
      <c r="E966" s="30">
        <v>3000</v>
      </c>
      <c r="F966" s="30" t="s">
        <v>302</v>
      </c>
      <c r="G966" s="30" t="s">
        <v>2267</v>
      </c>
      <c r="H966" s="30" t="s">
        <v>2268</v>
      </c>
      <c r="I966" s="19">
        <f t="shared" si="32"/>
        <v>3210</v>
      </c>
      <c r="J966" s="19">
        <v>321</v>
      </c>
      <c r="K966" s="30"/>
      <c r="L966" s="19"/>
      <c r="M966" s="19"/>
      <c r="N966" s="19"/>
    </row>
    <row r="967" spans="1:14">
      <c r="A967" s="30" t="s">
        <v>7536</v>
      </c>
      <c r="B967" s="296" t="s">
        <v>7545</v>
      </c>
      <c r="C967" s="30"/>
      <c r="D967" s="30"/>
      <c r="E967" s="30"/>
      <c r="F967" s="30"/>
      <c r="G967" s="30"/>
      <c r="H967" s="30"/>
      <c r="J967" s="19"/>
      <c r="K967" s="30"/>
      <c r="L967" s="19"/>
      <c r="M967" s="19"/>
      <c r="N967" s="19"/>
    </row>
    <row r="968" spans="1:14">
      <c r="A968" s="30" t="s">
        <v>7536</v>
      </c>
      <c r="B968" s="296" t="s">
        <v>2271</v>
      </c>
      <c r="C968" s="30" t="s">
        <v>2265</v>
      </c>
      <c r="D968" s="30" t="s">
        <v>106</v>
      </c>
      <c r="E968" s="30">
        <v>3000</v>
      </c>
      <c r="F968" s="30" t="s">
        <v>302</v>
      </c>
      <c r="G968" s="30" t="s">
        <v>2267</v>
      </c>
      <c r="H968" s="30" t="s">
        <v>2268</v>
      </c>
      <c r="I968" s="19">
        <f t="shared" si="32"/>
        <v>3210</v>
      </c>
      <c r="J968" s="19">
        <v>321</v>
      </c>
      <c r="K968" s="30"/>
      <c r="L968" s="19"/>
      <c r="M968" s="19"/>
      <c r="N968" s="19"/>
    </row>
    <row r="969" spans="1:14">
      <c r="A969" s="30" t="s">
        <v>7536</v>
      </c>
      <c r="B969" s="296" t="s">
        <v>7544</v>
      </c>
      <c r="C969" s="30"/>
      <c r="D969" s="30"/>
      <c r="E969" s="30"/>
      <c r="F969" s="30"/>
      <c r="G969" s="30"/>
      <c r="H969" s="30"/>
      <c r="J969" s="19"/>
      <c r="K969" s="30"/>
      <c r="L969" s="19"/>
      <c r="M969" s="19"/>
      <c r="N969" s="19"/>
    </row>
    <row r="970" spans="1:14">
      <c r="A970" s="30" t="s">
        <v>7536</v>
      </c>
      <c r="B970" s="296" t="s">
        <v>2271</v>
      </c>
      <c r="C970" s="30" t="s">
        <v>2265</v>
      </c>
      <c r="D970" s="30" t="s">
        <v>106</v>
      </c>
      <c r="E970" s="30">
        <v>3000</v>
      </c>
      <c r="F970" s="30" t="s">
        <v>302</v>
      </c>
      <c r="G970" s="30" t="s">
        <v>2267</v>
      </c>
      <c r="H970" s="30" t="s">
        <v>2268</v>
      </c>
      <c r="I970" s="19">
        <f t="shared" si="32"/>
        <v>3210</v>
      </c>
      <c r="J970" s="19">
        <v>321</v>
      </c>
      <c r="K970" s="30"/>
      <c r="L970" s="19"/>
      <c r="M970" s="19"/>
      <c r="N970" s="19"/>
    </row>
    <row r="971" spans="1:14">
      <c r="A971" s="30" t="s">
        <v>7536</v>
      </c>
      <c r="B971" s="296" t="s">
        <v>2262</v>
      </c>
      <c r="C971" s="30"/>
      <c r="D971" s="30"/>
      <c r="E971" s="30"/>
      <c r="F971" s="30"/>
      <c r="G971" s="30"/>
      <c r="H971" s="30"/>
      <c r="J971" s="19"/>
      <c r="K971" s="30"/>
      <c r="L971" s="19"/>
      <c r="M971" s="19"/>
      <c r="N971" s="19"/>
    </row>
    <row r="972" spans="1:14">
      <c r="A972" s="30" t="s">
        <v>7536</v>
      </c>
      <c r="B972" s="296" t="s">
        <v>7546</v>
      </c>
      <c r="C972" s="30" t="s">
        <v>2265</v>
      </c>
      <c r="D972" s="30" t="s">
        <v>106</v>
      </c>
      <c r="E972" s="30">
        <v>3000</v>
      </c>
      <c r="F972" s="30" t="s">
        <v>302</v>
      </c>
      <c r="G972" s="30" t="s">
        <v>2267</v>
      </c>
      <c r="H972" s="30" t="s">
        <v>2268</v>
      </c>
      <c r="I972" s="19">
        <f t="shared" si="32"/>
        <v>3210</v>
      </c>
      <c r="J972" s="19">
        <v>321</v>
      </c>
      <c r="K972" s="30"/>
      <c r="L972" s="19"/>
      <c r="M972" s="19"/>
      <c r="N972" s="19"/>
    </row>
    <row r="973" spans="1:14">
      <c r="A973" s="30" t="s">
        <v>7536</v>
      </c>
      <c r="B973" s="296" t="s">
        <v>2269</v>
      </c>
      <c r="C973" s="30"/>
      <c r="D973" s="30"/>
      <c r="E973" s="30"/>
      <c r="F973" s="30"/>
      <c r="G973" s="30"/>
      <c r="H973" s="30"/>
      <c r="J973" s="19"/>
      <c r="K973" s="30"/>
      <c r="L973" s="19"/>
      <c r="M973" s="19"/>
      <c r="N973" s="19"/>
    </row>
    <row r="974" spans="1:14">
      <c r="A974" s="30" t="s">
        <v>7536</v>
      </c>
      <c r="B974" s="296" t="s">
        <v>7546</v>
      </c>
      <c r="C974" s="30" t="s">
        <v>2265</v>
      </c>
      <c r="D974" s="30" t="s">
        <v>106</v>
      </c>
      <c r="E974" s="30">
        <v>3000</v>
      </c>
      <c r="F974" s="30" t="s">
        <v>302</v>
      </c>
      <c r="G974" s="30" t="s">
        <v>2267</v>
      </c>
      <c r="H974" s="30" t="s">
        <v>2268</v>
      </c>
      <c r="I974" s="19">
        <f t="shared" si="32"/>
        <v>3210</v>
      </c>
      <c r="J974" s="19">
        <v>321</v>
      </c>
      <c r="K974" s="30"/>
      <c r="L974" s="19"/>
      <c r="M974" s="19"/>
      <c r="N974" s="19"/>
    </row>
    <row r="975" spans="1:14">
      <c r="A975" s="30" t="s">
        <v>7536</v>
      </c>
      <c r="B975" s="296" t="s">
        <v>2274</v>
      </c>
      <c r="C975" s="30" t="s">
        <v>2275</v>
      </c>
      <c r="D975" s="30" t="s">
        <v>106</v>
      </c>
      <c r="E975" s="30">
        <v>1824</v>
      </c>
      <c r="F975" s="30" t="s">
        <v>169</v>
      </c>
      <c r="G975" s="30" t="s">
        <v>1604</v>
      </c>
      <c r="H975" s="30" t="s">
        <v>2277</v>
      </c>
      <c r="I975" s="19">
        <f t="shared" si="32"/>
        <v>1951.68</v>
      </c>
      <c r="J975" s="19">
        <v>51.36</v>
      </c>
      <c r="K975" s="30"/>
      <c r="L975" s="19"/>
      <c r="M975" s="19"/>
      <c r="N975" s="19"/>
    </row>
    <row r="976" spans="1:14">
      <c r="A976" s="30" t="s">
        <v>7536</v>
      </c>
      <c r="B976" s="296" t="s">
        <v>2278</v>
      </c>
      <c r="C976" s="30"/>
      <c r="D976" s="30"/>
      <c r="E976" s="30"/>
      <c r="F976" s="30"/>
      <c r="G976" s="30"/>
      <c r="H976" s="30"/>
      <c r="J976" s="19"/>
      <c r="K976" s="30"/>
      <c r="L976" s="19"/>
      <c r="M976" s="19"/>
      <c r="N976" s="19"/>
    </row>
    <row r="977" spans="1:14">
      <c r="A977" s="30" t="s">
        <v>7536</v>
      </c>
      <c r="B977" s="296" t="s">
        <v>2274</v>
      </c>
      <c r="C977" s="30" t="s">
        <v>2275</v>
      </c>
      <c r="D977" s="30" t="s">
        <v>106</v>
      </c>
      <c r="E977" s="30">
        <v>1824</v>
      </c>
      <c r="F977" s="30" t="s">
        <v>169</v>
      </c>
      <c r="G977" s="30" t="s">
        <v>1604</v>
      </c>
      <c r="H977" s="30" t="s">
        <v>2277</v>
      </c>
      <c r="I977" s="19">
        <f t="shared" si="32"/>
        <v>1951.68</v>
      </c>
      <c r="J977" s="19">
        <v>51.36</v>
      </c>
      <c r="K977" s="30"/>
      <c r="L977" s="19"/>
      <c r="M977" s="19"/>
      <c r="N977" s="19"/>
    </row>
    <row r="978" spans="1:14">
      <c r="A978" s="30" t="s">
        <v>7536</v>
      </c>
      <c r="B978" s="296" t="s">
        <v>2279</v>
      </c>
      <c r="C978" s="30"/>
      <c r="D978" s="30"/>
      <c r="E978" s="30"/>
      <c r="F978" s="30"/>
      <c r="G978" s="30"/>
      <c r="H978" s="30"/>
      <c r="J978" s="19"/>
      <c r="K978" s="30"/>
      <c r="L978" s="19"/>
      <c r="M978" s="19"/>
      <c r="N978" s="19"/>
    </row>
    <row r="979" spans="1:14">
      <c r="A979" s="30" t="s">
        <v>7536</v>
      </c>
      <c r="B979" s="296" t="s">
        <v>2274</v>
      </c>
      <c r="C979" s="30" t="s">
        <v>2275</v>
      </c>
      <c r="D979" s="30" t="s">
        <v>106</v>
      </c>
      <c r="E979" s="30">
        <v>1824</v>
      </c>
      <c r="F979" s="30" t="s">
        <v>169</v>
      </c>
      <c r="G979" s="30" t="s">
        <v>1604</v>
      </c>
      <c r="H979" s="30" t="s">
        <v>2277</v>
      </c>
      <c r="I979" s="19">
        <f t="shared" si="32"/>
        <v>1951.68</v>
      </c>
      <c r="J979" s="19">
        <v>51.36</v>
      </c>
      <c r="K979" s="30"/>
      <c r="L979" s="19"/>
      <c r="M979" s="19"/>
      <c r="N979" s="19"/>
    </row>
    <row r="980" spans="1:14">
      <c r="A980" s="30" t="s">
        <v>7536</v>
      </c>
      <c r="B980" s="296" t="s">
        <v>2280</v>
      </c>
      <c r="C980" s="30"/>
      <c r="D980" s="30"/>
      <c r="E980" s="30"/>
      <c r="F980" s="30"/>
      <c r="G980" s="30"/>
      <c r="H980" s="30"/>
      <c r="J980" s="19"/>
      <c r="K980" s="30"/>
      <c r="L980" s="19"/>
      <c r="M980" s="19"/>
      <c r="N980" s="19"/>
    </row>
    <row r="981" spans="1:14">
      <c r="A981" s="30" t="s">
        <v>7536</v>
      </c>
      <c r="B981" s="296" t="s">
        <v>2274</v>
      </c>
      <c r="C981" s="30" t="s">
        <v>2275</v>
      </c>
      <c r="D981" s="30" t="s">
        <v>106</v>
      </c>
      <c r="E981" s="30">
        <v>1824</v>
      </c>
      <c r="F981" s="30" t="s">
        <v>169</v>
      </c>
      <c r="G981" s="30" t="s">
        <v>1604</v>
      </c>
      <c r="H981" s="30" t="s">
        <v>2277</v>
      </c>
      <c r="I981" s="19">
        <f t="shared" si="32"/>
        <v>1951.68</v>
      </c>
      <c r="J981" s="19">
        <v>51.36</v>
      </c>
      <c r="K981" s="30"/>
      <c r="L981" s="19"/>
      <c r="M981" s="19"/>
      <c r="N981" s="19"/>
    </row>
    <row r="982" spans="1:14">
      <c r="A982" s="30" t="s">
        <v>7536</v>
      </c>
      <c r="B982" s="296" t="s">
        <v>2281</v>
      </c>
      <c r="C982" s="30"/>
      <c r="D982" s="30"/>
      <c r="E982" s="30"/>
      <c r="F982" s="30"/>
      <c r="G982" s="30"/>
      <c r="H982" s="30"/>
      <c r="J982" s="19"/>
      <c r="K982" s="30"/>
      <c r="L982" s="19"/>
      <c r="M982" s="19"/>
      <c r="N982" s="19"/>
    </row>
    <row r="983" spans="1:14">
      <c r="A983" s="30" t="s">
        <v>7536</v>
      </c>
      <c r="B983" s="296" t="s">
        <v>2274</v>
      </c>
      <c r="C983" s="30" t="s">
        <v>2275</v>
      </c>
      <c r="D983" s="30" t="s">
        <v>106</v>
      </c>
      <c r="E983" s="30">
        <v>1824</v>
      </c>
      <c r="F983" s="30" t="s">
        <v>169</v>
      </c>
      <c r="G983" s="30" t="s">
        <v>1604</v>
      </c>
      <c r="H983" s="30" t="s">
        <v>2277</v>
      </c>
      <c r="I983" s="19">
        <f t="shared" si="32"/>
        <v>1951.68</v>
      </c>
      <c r="J983" s="19">
        <v>51.36</v>
      </c>
      <c r="K983" s="30"/>
      <c r="L983" s="19"/>
      <c r="M983" s="19"/>
      <c r="N983" s="19"/>
    </row>
    <row r="984" spans="1:14">
      <c r="A984" s="30" t="s">
        <v>7536</v>
      </c>
      <c r="B984" s="296" t="s">
        <v>2282</v>
      </c>
      <c r="C984" s="30" t="s">
        <v>216</v>
      </c>
      <c r="D984" s="30" t="s">
        <v>106</v>
      </c>
      <c r="E984" s="30">
        <v>1738</v>
      </c>
      <c r="F984" s="30">
        <v>22</v>
      </c>
      <c r="G984" s="30">
        <v>5.38</v>
      </c>
      <c r="H984" s="30" t="s">
        <v>2284</v>
      </c>
      <c r="I984" s="19">
        <f t="shared" si="32"/>
        <v>1859.66</v>
      </c>
      <c r="J984" s="19">
        <v>84.53</v>
      </c>
      <c r="K984" s="30"/>
      <c r="L984" s="19"/>
      <c r="M984" s="19"/>
      <c r="N984" s="19"/>
    </row>
    <row r="985" spans="1:14">
      <c r="A985" s="30" t="s">
        <v>7536</v>
      </c>
      <c r="B985" s="296" t="s">
        <v>2285</v>
      </c>
      <c r="C985" s="30" t="s">
        <v>216</v>
      </c>
      <c r="D985" s="30" t="s">
        <v>106</v>
      </c>
      <c r="E985" s="30">
        <v>1738</v>
      </c>
      <c r="F985" s="30">
        <v>22</v>
      </c>
      <c r="G985" s="30">
        <v>5.38</v>
      </c>
      <c r="H985" s="30" t="s">
        <v>2284</v>
      </c>
      <c r="I985" s="19">
        <f t="shared" si="32"/>
        <v>1859.66</v>
      </c>
      <c r="J985" s="19">
        <v>84.53</v>
      </c>
      <c r="K985" s="30"/>
      <c r="L985" s="19"/>
      <c r="M985" s="19"/>
      <c r="N985" s="19"/>
    </row>
    <row r="986" spans="1:14">
      <c r="A986" s="30" t="s">
        <v>7536</v>
      </c>
      <c r="B986" s="296" t="s">
        <v>2286</v>
      </c>
      <c r="C986" s="30" t="s">
        <v>216</v>
      </c>
      <c r="D986" s="30" t="s">
        <v>106</v>
      </c>
      <c r="E986" s="30">
        <v>1738</v>
      </c>
      <c r="F986" s="30">
        <v>22</v>
      </c>
      <c r="G986" s="30">
        <v>5.38</v>
      </c>
      <c r="H986" s="30" t="s">
        <v>2284</v>
      </c>
      <c r="I986" s="19">
        <f t="shared" si="32"/>
        <v>1859.66</v>
      </c>
      <c r="J986" s="19">
        <v>84.53</v>
      </c>
      <c r="K986" s="30"/>
      <c r="L986" s="19"/>
      <c r="M986" s="19"/>
      <c r="N986" s="19"/>
    </row>
    <row r="987" spans="1:14">
      <c r="A987" s="30" t="s">
        <v>7536</v>
      </c>
      <c r="B987" s="296" t="s">
        <v>2287</v>
      </c>
      <c r="C987" s="30" t="s">
        <v>216</v>
      </c>
      <c r="D987" s="30" t="s">
        <v>106</v>
      </c>
      <c r="E987" s="30">
        <v>1738</v>
      </c>
      <c r="F987" s="30">
        <v>22</v>
      </c>
      <c r="G987" s="30">
        <v>5.38</v>
      </c>
      <c r="H987" s="30" t="s">
        <v>2284</v>
      </c>
      <c r="I987" s="19">
        <f t="shared" si="32"/>
        <v>1859.66</v>
      </c>
      <c r="J987" s="19">
        <v>84.53</v>
      </c>
      <c r="K987" s="30"/>
      <c r="L987" s="19"/>
      <c r="M987" s="19"/>
      <c r="N987" s="19"/>
    </row>
    <row r="988" spans="1:14">
      <c r="A988" s="30" t="s">
        <v>7536</v>
      </c>
      <c r="B988" s="296" t="s">
        <v>17</v>
      </c>
      <c r="C988" s="30" t="s">
        <v>17</v>
      </c>
      <c r="D988" s="30" t="s">
        <v>17</v>
      </c>
      <c r="E988" s="30" t="s">
        <v>17</v>
      </c>
      <c r="F988" s="30"/>
      <c r="G988" s="30"/>
      <c r="H988" s="30" t="s">
        <v>17</v>
      </c>
      <c r="J988" s="19"/>
      <c r="K988" s="30"/>
      <c r="L988" s="19"/>
      <c r="M988" s="19"/>
      <c r="N988" s="19"/>
    </row>
    <row r="989" spans="1:14">
      <c r="A989" s="30" t="s">
        <v>7536</v>
      </c>
      <c r="B989" s="296" t="s">
        <v>2288</v>
      </c>
      <c r="C989" s="30" t="s">
        <v>2289</v>
      </c>
      <c r="D989" s="30" t="s">
        <v>106</v>
      </c>
      <c r="E989" s="30">
        <v>2400</v>
      </c>
      <c r="F989" s="30">
        <v>20</v>
      </c>
      <c r="G989" s="30">
        <v>7.32</v>
      </c>
      <c r="H989" s="30" t="s">
        <v>2291</v>
      </c>
      <c r="I989" s="19">
        <f t="shared" si="32"/>
        <v>2568</v>
      </c>
      <c r="J989" s="19">
        <v>128.4</v>
      </c>
      <c r="K989" s="30"/>
      <c r="L989" s="19"/>
      <c r="M989" s="19"/>
      <c r="N989" s="19"/>
    </row>
    <row r="990" spans="1:14">
      <c r="A990" s="30" t="s">
        <v>7536</v>
      </c>
      <c r="B990" s="296" t="s">
        <v>2292</v>
      </c>
      <c r="C990" s="30" t="s">
        <v>2289</v>
      </c>
      <c r="D990" s="30" t="s">
        <v>106</v>
      </c>
      <c r="E990" s="30">
        <v>2400</v>
      </c>
      <c r="F990" s="30">
        <v>20</v>
      </c>
      <c r="G990" s="30">
        <v>7.32</v>
      </c>
      <c r="H990" s="30" t="s">
        <v>2291</v>
      </c>
      <c r="I990" s="19">
        <f t="shared" si="32"/>
        <v>2568</v>
      </c>
      <c r="J990" s="19">
        <v>128.4</v>
      </c>
      <c r="K990" s="30"/>
      <c r="L990" s="19"/>
      <c r="M990" s="19"/>
      <c r="N990" s="19"/>
    </row>
    <row r="991" spans="1:14">
      <c r="A991" s="30" t="s">
        <v>7536</v>
      </c>
      <c r="B991" s="296" t="s">
        <v>2293</v>
      </c>
      <c r="C991" s="30" t="s">
        <v>2289</v>
      </c>
      <c r="D991" s="30" t="s">
        <v>106</v>
      </c>
      <c r="E991" s="30">
        <v>2400</v>
      </c>
      <c r="F991" s="30">
        <v>20</v>
      </c>
      <c r="G991" s="30">
        <v>7.32</v>
      </c>
      <c r="H991" s="30" t="s">
        <v>2291</v>
      </c>
      <c r="I991" s="19">
        <f t="shared" si="32"/>
        <v>2568</v>
      </c>
      <c r="J991" s="19">
        <v>128.4</v>
      </c>
      <c r="K991" s="30"/>
      <c r="L991" s="19"/>
      <c r="M991" s="19"/>
      <c r="N991" s="19"/>
    </row>
    <row r="992" spans="1:14">
      <c r="A992" s="30" t="s">
        <v>7536</v>
      </c>
      <c r="B992" s="296" t="s">
        <v>2294</v>
      </c>
      <c r="C992" s="30" t="s">
        <v>2289</v>
      </c>
      <c r="D992" s="30" t="s">
        <v>106</v>
      </c>
      <c r="E992" s="30">
        <v>2400</v>
      </c>
      <c r="F992" s="30">
        <v>20</v>
      </c>
      <c r="G992" s="30">
        <v>7.32</v>
      </c>
      <c r="H992" s="30" t="s">
        <v>2291</v>
      </c>
      <c r="I992" s="19">
        <f t="shared" si="32"/>
        <v>2568</v>
      </c>
      <c r="J992" s="19">
        <v>128.4</v>
      </c>
      <c r="K992" s="30"/>
      <c r="L992" s="19"/>
      <c r="M992" s="19"/>
      <c r="N992" s="19"/>
    </row>
    <row r="993" spans="1:14">
      <c r="A993" s="30" t="s">
        <v>7536</v>
      </c>
      <c r="B993" s="296" t="s">
        <v>2295</v>
      </c>
      <c r="C993" s="30" t="s">
        <v>2289</v>
      </c>
      <c r="D993" s="30" t="s">
        <v>106</v>
      </c>
      <c r="E993" s="30">
        <v>2400</v>
      </c>
      <c r="F993" s="30">
        <v>20</v>
      </c>
      <c r="G993" s="30">
        <v>7.32</v>
      </c>
      <c r="H993" s="30" t="s">
        <v>2291</v>
      </c>
      <c r="I993" s="19">
        <f t="shared" si="32"/>
        <v>2568</v>
      </c>
      <c r="J993" s="19">
        <v>128.4</v>
      </c>
      <c r="K993" s="30"/>
      <c r="L993" s="19"/>
      <c r="M993" s="19"/>
      <c r="N993" s="19"/>
    </row>
    <row r="994" spans="1:14">
      <c r="A994" s="30" t="s">
        <v>7536</v>
      </c>
      <c r="B994" s="296" t="s">
        <v>2296</v>
      </c>
      <c r="C994" s="30" t="s">
        <v>2297</v>
      </c>
      <c r="D994" s="30" t="s">
        <v>106</v>
      </c>
      <c r="E994" s="30">
        <v>9450</v>
      </c>
      <c r="F994" s="30">
        <v>30</v>
      </c>
      <c r="G994" s="30">
        <v>1.83</v>
      </c>
      <c r="H994" s="30" t="s">
        <v>2299</v>
      </c>
      <c r="I994" s="19">
        <f t="shared" si="32"/>
        <v>10111.5</v>
      </c>
      <c r="J994" s="19">
        <v>337.05</v>
      </c>
      <c r="K994" s="30"/>
      <c r="L994" s="19"/>
      <c r="M994" s="19"/>
      <c r="N994" s="19"/>
    </row>
    <row r="995" spans="1:14">
      <c r="A995" s="30" t="s">
        <v>7536</v>
      </c>
      <c r="B995" s="296" t="s">
        <v>2300</v>
      </c>
      <c r="C995" s="30" t="s">
        <v>2297</v>
      </c>
      <c r="D995" s="30" t="s">
        <v>106</v>
      </c>
      <c r="E995" s="30">
        <v>9450</v>
      </c>
      <c r="F995" s="30">
        <v>30</v>
      </c>
      <c r="G995" s="30">
        <v>1.83</v>
      </c>
      <c r="H995" s="30" t="s">
        <v>2299</v>
      </c>
      <c r="I995" s="19">
        <f t="shared" si="32"/>
        <v>10111.5</v>
      </c>
      <c r="J995" s="19">
        <v>337.05</v>
      </c>
      <c r="K995" s="30"/>
      <c r="L995" s="19"/>
      <c r="M995" s="19"/>
      <c r="N995" s="19"/>
    </row>
    <row r="996" spans="1:14">
      <c r="A996" s="30" t="s">
        <v>7536</v>
      </c>
      <c r="B996" s="296" t="s">
        <v>2301</v>
      </c>
      <c r="C996" s="30" t="s">
        <v>2297</v>
      </c>
      <c r="D996" s="30" t="s">
        <v>106</v>
      </c>
      <c r="E996" s="30">
        <v>9450</v>
      </c>
      <c r="F996" s="30">
        <v>30</v>
      </c>
      <c r="G996" s="30">
        <v>1.83</v>
      </c>
      <c r="H996" s="30" t="s">
        <v>2299</v>
      </c>
      <c r="I996" s="19">
        <f t="shared" si="32"/>
        <v>10111.5</v>
      </c>
      <c r="J996" s="19">
        <v>337.05</v>
      </c>
      <c r="K996" s="30"/>
      <c r="L996" s="19"/>
      <c r="M996" s="19"/>
      <c r="N996" s="19"/>
    </row>
    <row r="997" spans="1:14">
      <c r="A997" s="30" t="s">
        <v>7536</v>
      </c>
      <c r="B997" s="296" t="s">
        <v>2302</v>
      </c>
      <c r="C997" s="30" t="s">
        <v>2297</v>
      </c>
      <c r="D997" s="30" t="s">
        <v>106</v>
      </c>
      <c r="E997" s="30">
        <v>9450</v>
      </c>
      <c r="F997" s="30">
        <v>30</v>
      </c>
      <c r="G997" s="30">
        <v>1.83</v>
      </c>
      <c r="H997" s="30" t="s">
        <v>2299</v>
      </c>
      <c r="I997" s="19">
        <f t="shared" si="32"/>
        <v>10111.5</v>
      </c>
      <c r="J997" s="19">
        <v>337.05</v>
      </c>
      <c r="K997" s="30"/>
      <c r="L997" s="19"/>
      <c r="M997" s="19"/>
      <c r="N997" s="19"/>
    </row>
    <row r="998" spans="1:14">
      <c r="A998" s="30" t="s">
        <v>7536</v>
      </c>
      <c r="B998" s="296" t="s">
        <v>2303</v>
      </c>
      <c r="C998" s="30" t="s">
        <v>2297</v>
      </c>
      <c r="D998" s="30" t="s">
        <v>106</v>
      </c>
      <c r="E998" s="30">
        <v>9450</v>
      </c>
      <c r="F998" s="30">
        <v>30</v>
      </c>
      <c r="G998" s="30">
        <v>1.83</v>
      </c>
      <c r="H998" s="30" t="s">
        <v>2299</v>
      </c>
      <c r="I998" s="19">
        <f t="shared" si="32"/>
        <v>10111.5</v>
      </c>
      <c r="J998" s="19">
        <v>337.05</v>
      </c>
      <c r="K998" s="30"/>
      <c r="L998" s="19"/>
      <c r="M998" s="19"/>
      <c r="N998" s="19"/>
    </row>
    <row r="999" spans="1:14">
      <c r="A999" s="30" t="s">
        <v>7536</v>
      </c>
      <c r="B999" s="296" t="s">
        <v>2304</v>
      </c>
      <c r="C999" s="30" t="s">
        <v>2305</v>
      </c>
      <c r="D999" s="30" t="s">
        <v>106</v>
      </c>
      <c r="E999" s="30">
        <v>3953</v>
      </c>
      <c r="F999" s="30">
        <v>2</v>
      </c>
      <c r="G999" s="30">
        <v>15.5</v>
      </c>
      <c r="H999" s="30" t="s">
        <v>2307</v>
      </c>
      <c r="I999" s="19">
        <f t="shared" si="32"/>
        <v>4229.71</v>
      </c>
      <c r="J999" s="19">
        <v>272.85000000000002</v>
      </c>
      <c r="K999" s="30"/>
      <c r="L999" s="19"/>
      <c r="M999" s="19"/>
      <c r="N999" s="19"/>
    </row>
    <row r="1000" spans="1:14">
      <c r="A1000" s="30" t="s">
        <v>7536</v>
      </c>
      <c r="B1000" s="296" t="s">
        <v>2308</v>
      </c>
      <c r="C1000" s="30" t="s">
        <v>2305</v>
      </c>
      <c r="D1000" s="30" t="s">
        <v>106</v>
      </c>
      <c r="E1000" s="30">
        <v>3953</v>
      </c>
      <c r="F1000" s="30">
        <v>2</v>
      </c>
      <c r="G1000" s="30">
        <v>15.5</v>
      </c>
      <c r="H1000" s="30" t="s">
        <v>2307</v>
      </c>
      <c r="I1000" s="19">
        <f t="shared" si="32"/>
        <v>4229.71</v>
      </c>
      <c r="J1000" s="19">
        <v>272.85000000000002</v>
      </c>
      <c r="K1000" s="30"/>
      <c r="L1000" s="19"/>
      <c r="M1000" s="19"/>
      <c r="N1000" s="19"/>
    </row>
    <row r="1001" spans="1:14">
      <c r="A1001" s="30" t="s">
        <v>7536</v>
      </c>
      <c r="B1001" s="296" t="s">
        <v>2309</v>
      </c>
      <c r="C1001" s="30" t="s">
        <v>2305</v>
      </c>
      <c r="D1001" s="30" t="s">
        <v>106</v>
      </c>
      <c r="E1001" s="30">
        <v>3953</v>
      </c>
      <c r="F1001" s="30">
        <v>2</v>
      </c>
      <c r="G1001" s="30">
        <v>15.5</v>
      </c>
      <c r="H1001" s="30" t="s">
        <v>2307</v>
      </c>
      <c r="I1001" s="19">
        <f t="shared" si="32"/>
        <v>4229.71</v>
      </c>
      <c r="J1001" s="19">
        <v>272.85000000000002</v>
      </c>
      <c r="K1001" s="30"/>
      <c r="L1001" s="19"/>
      <c r="M1001" s="19"/>
      <c r="N1001" s="19"/>
    </row>
    <row r="1002" spans="1:14">
      <c r="A1002" s="30" t="s">
        <v>7536</v>
      </c>
      <c r="B1002" s="296" t="s">
        <v>2310</v>
      </c>
      <c r="C1002" s="30" t="s">
        <v>2311</v>
      </c>
      <c r="D1002" s="30" t="s">
        <v>106</v>
      </c>
      <c r="E1002" s="30">
        <v>11500</v>
      </c>
      <c r="F1002" s="30">
        <v>2</v>
      </c>
      <c r="G1002" s="30">
        <v>15.5</v>
      </c>
      <c r="H1002" s="30" t="s">
        <v>1860</v>
      </c>
      <c r="I1002" s="19">
        <f t="shared" si="32"/>
        <v>12305</v>
      </c>
      <c r="J1002" s="19"/>
      <c r="K1002" s="30"/>
      <c r="L1002" s="19"/>
      <c r="M1002" s="19"/>
      <c r="N1002" s="19"/>
    </row>
    <row r="1003" spans="1:14">
      <c r="A1003" s="30" t="s">
        <v>7536</v>
      </c>
      <c r="B1003" s="296" t="s">
        <v>2313</v>
      </c>
      <c r="C1003" s="30" t="s">
        <v>2311</v>
      </c>
      <c r="D1003" s="30" t="s">
        <v>106</v>
      </c>
      <c r="E1003" s="30">
        <v>11500</v>
      </c>
      <c r="F1003" s="30">
        <v>2</v>
      </c>
      <c r="G1003" s="30">
        <v>15.5</v>
      </c>
      <c r="H1003" s="30" t="s">
        <v>1860</v>
      </c>
      <c r="I1003" s="19">
        <f t="shared" si="32"/>
        <v>12305</v>
      </c>
      <c r="J1003" s="19"/>
      <c r="K1003" s="30"/>
      <c r="L1003" s="19"/>
      <c r="M1003" s="19"/>
      <c r="N1003" s="19"/>
    </row>
    <row r="1004" spans="1:14">
      <c r="A1004" s="30" t="s">
        <v>7536</v>
      </c>
      <c r="B1004" s="296" t="s">
        <v>2314</v>
      </c>
      <c r="C1004" s="30" t="s">
        <v>2311</v>
      </c>
      <c r="D1004" s="30" t="s">
        <v>106</v>
      </c>
      <c r="E1004" s="30">
        <v>11500</v>
      </c>
      <c r="F1004" s="30">
        <v>2</v>
      </c>
      <c r="G1004" s="30">
        <v>15.5</v>
      </c>
      <c r="H1004" s="30" t="s">
        <v>1860</v>
      </c>
      <c r="I1004" s="19">
        <f t="shared" si="32"/>
        <v>12305</v>
      </c>
      <c r="J1004" s="19"/>
      <c r="K1004" s="30"/>
      <c r="L1004" s="19"/>
      <c r="M1004" s="19"/>
      <c r="N1004" s="19"/>
    </row>
    <row r="1005" spans="1:14">
      <c r="A1005" s="30" t="s">
        <v>7536</v>
      </c>
      <c r="B1005" s="296" t="s">
        <v>2315</v>
      </c>
      <c r="C1005" s="30" t="s">
        <v>2311</v>
      </c>
      <c r="D1005" s="30" t="s">
        <v>106</v>
      </c>
      <c r="E1005" s="30">
        <v>11500</v>
      </c>
      <c r="F1005" s="30">
        <v>2</v>
      </c>
      <c r="G1005" s="30">
        <v>15.5</v>
      </c>
      <c r="H1005" s="30" t="s">
        <v>1860</v>
      </c>
      <c r="I1005" s="19">
        <f t="shared" si="32"/>
        <v>12305</v>
      </c>
      <c r="J1005" s="19"/>
      <c r="K1005" s="30"/>
      <c r="L1005" s="19"/>
      <c r="M1005" s="19"/>
      <c r="N1005" s="19"/>
    </row>
    <row r="1006" spans="1:14">
      <c r="A1006" s="30" t="s">
        <v>7536</v>
      </c>
      <c r="B1006" s="296" t="s">
        <v>2316</v>
      </c>
      <c r="C1006" s="30" t="s">
        <v>2311</v>
      </c>
      <c r="D1006" s="30" t="s">
        <v>106</v>
      </c>
      <c r="E1006" s="30">
        <v>11500</v>
      </c>
      <c r="F1006" s="30">
        <v>2</v>
      </c>
      <c r="G1006" s="30">
        <v>15.5</v>
      </c>
      <c r="H1006" s="30" t="s">
        <v>1860</v>
      </c>
      <c r="I1006" s="19">
        <f t="shared" si="32"/>
        <v>12305</v>
      </c>
      <c r="J1006" s="19"/>
      <c r="K1006" s="30"/>
      <c r="L1006" s="19"/>
      <c r="M1006" s="19"/>
      <c r="N1006" s="19"/>
    </row>
    <row r="1007" spans="1:14">
      <c r="A1007" s="30" t="s">
        <v>7536</v>
      </c>
      <c r="B1007" s="296" t="s">
        <v>2317</v>
      </c>
      <c r="C1007" s="30" t="s">
        <v>2318</v>
      </c>
      <c r="D1007" s="30" t="s">
        <v>106</v>
      </c>
      <c r="E1007" s="30">
        <v>7750</v>
      </c>
      <c r="F1007" s="30">
        <v>10</v>
      </c>
      <c r="G1007" s="30">
        <v>7.31</v>
      </c>
      <c r="H1007" s="30" t="s">
        <v>2320</v>
      </c>
      <c r="I1007" s="19">
        <f t="shared" si="32"/>
        <v>8292.5</v>
      </c>
      <c r="J1007" s="19">
        <v>829.25</v>
      </c>
      <c r="K1007" s="30"/>
      <c r="L1007" s="19"/>
      <c r="M1007" s="19"/>
      <c r="N1007" s="19"/>
    </row>
    <row r="1008" spans="1:14">
      <c r="A1008" s="30" t="s">
        <v>7536</v>
      </c>
      <c r="B1008" s="296" t="s">
        <v>2321</v>
      </c>
      <c r="C1008" s="30" t="s">
        <v>2318</v>
      </c>
      <c r="D1008" s="30" t="s">
        <v>106</v>
      </c>
      <c r="E1008" s="30">
        <v>7750</v>
      </c>
      <c r="F1008" s="30">
        <v>10</v>
      </c>
      <c r="G1008" s="30">
        <v>7.31</v>
      </c>
      <c r="H1008" s="30" t="s">
        <v>2320</v>
      </c>
      <c r="I1008" s="19">
        <f t="shared" si="32"/>
        <v>8292.5</v>
      </c>
      <c r="J1008" s="19">
        <v>829.25</v>
      </c>
      <c r="K1008" s="30"/>
      <c r="L1008" s="19"/>
      <c r="M1008" s="19"/>
      <c r="N1008" s="19"/>
    </row>
    <row r="1009" spans="1:14">
      <c r="A1009" s="30" t="s">
        <v>7536</v>
      </c>
      <c r="B1009" s="296" t="s">
        <v>2322</v>
      </c>
      <c r="C1009" s="30" t="s">
        <v>2318</v>
      </c>
      <c r="D1009" s="30" t="s">
        <v>106</v>
      </c>
      <c r="E1009" s="30">
        <v>8750</v>
      </c>
      <c r="F1009" s="30">
        <v>10</v>
      </c>
      <c r="G1009" s="30">
        <v>7.31</v>
      </c>
      <c r="H1009" s="30" t="s">
        <v>2324</v>
      </c>
      <c r="I1009" s="19">
        <f t="shared" ref="I1009:I1072" si="33">E1009*7%+E1009</f>
        <v>9362.5</v>
      </c>
      <c r="J1009" s="19">
        <v>936.25</v>
      </c>
      <c r="K1009" s="30"/>
      <c r="L1009" s="19"/>
      <c r="M1009" s="19"/>
      <c r="N1009" s="19"/>
    </row>
    <row r="1010" spans="1:14">
      <c r="A1010" s="30" t="s">
        <v>7536</v>
      </c>
      <c r="B1010" s="296" t="s">
        <v>2325</v>
      </c>
      <c r="C1010" s="30" t="s">
        <v>2318</v>
      </c>
      <c r="D1010" s="30" t="s">
        <v>106</v>
      </c>
      <c r="E1010" s="30">
        <v>8750</v>
      </c>
      <c r="F1010" s="30">
        <v>10</v>
      </c>
      <c r="G1010" s="30">
        <v>7.31</v>
      </c>
      <c r="H1010" s="30" t="s">
        <v>2324</v>
      </c>
      <c r="I1010" s="19">
        <f t="shared" si="33"/>
        <v>9362.5</v>
      </c>
      <c r="J1010" s="19">
        <v>936.25</v>
      </c>
      <c r="K1010" s="30"/>
      <c r="L1010" s="19"/>
      <c r="M1010" s="19"/>
      <c r="N1010" s="19"/>
    </row>
    <row r="1011" spans="1:14">
      <c r="A1011" s="30" t="s">
        <v>7536</v>
      </c>
      <c r="B1011" s="296" t="s">
        <v>2326</v>
      </c>
      <c r="C1011" s="30" t="s">
        <v>2327</v>
      </c>
      <c r="D1011" s="30" t="s">
        <v>106</v>
      </c>
      <c r="E1011" s="30">
        <v>2000</v>
      </c>
      <c r="F1011" s="30">
        <v>50</v>
      </c>
      <c r="G1011" s="30">
        <v>4.09</v>
      </c>
      <c r="H1011" s="30" t="s">
        <v>2329</v>
      </c>
      <c r="I1011" s="19">
        <f t="shared" si="33"/>
        <v>2140</v>
      </c>
      <c r="J1011" s="19">
        <v>42.8</v>
      </c>
      <c r="K1011" s="30"/>
      <c r="L1011" s="19"/>
      <c r="M1011" s="19"/>
      <c r="N1011" s="19"/>
    </row>
    <row r="1012" spans="1:14">
      <c r="A1012" s="30" t="s">
        <v>7536</v>
      </c>
      <c r="B1012" s="296" t="s">
        <v>2330</v>
      </c>
      <c r="C1012" s="30" t="s">
        <v>2327</v>
      </c>
      <c r="D1012" s="30" t="s">
        <v>106</v>
      </c>
      <c r="E1012" s="30">
        <v>2000</v>
      </c>
      <c r="F1012" s="30">
        <v>50</v>
      </c>
      <c r="G1012" s="30">
        <v>4.09</v>
      </c>
      <c r="H1012" s="30" t="s">
        <v>2329</v>
      </c>
      <c r="I1012" s="19">
        <f t="shared" si="33"/>
        <v>2140</v>
      </c>
      <c r="J1012" s="19">
        <v>42.8</v>
      </c>
      <c r="K1012" s="30"/>
      <c r="L1012" s="19"/>
      <c r="M1012" s="19"/>
      <c r="N1012" s="19"/>
    </row>
    <row r="1013" spans="1:14">
      <c r="A1013" s="30" t="s">
        <v>7536</v>
      </c>
      <c r="B1013" s="296" t="s">
        <v>2331</v>
      </c>
      <c r="C1013" s="30" t="s">
        <v>2327</v>
      </c>
      <c r="D1013" s="30" t="s">
        <v>106</v>
      </c>
      <c r="E1013" s="30">
        <v>2000</v>
      </c>
      <c r="F1013" s="30">
        <v>50</v>
      </c>
      <c r="G1013" s="30">
        <v>4.09</v>
      </c>
      <c r="H1013" s="30" t="s">
        <v>2329</v>
      </c>
      <c r="I1013" s="19">
        <f t="shared" si="33"/>
        <v>2140</v>
      </c>
      <c r="J1013" s="19">
        <v>42.8</v>
      </c>
      <c r="K1013" s="30"/>
      <c r="L1013" s="19"/>
      <c r="M1013" s="19"/>
      <c r="N1013" s="19"/>
    </row>
    <row r="1014" spans="1:14">
      <c r="A1014" s="30" t="s">
        <v>7536</v>
      </c>
      <c r="B1014" s="296" t="s">
        <v>2332</v>
      </c>
      <c r="C1014" s="30" t="s">
        <v>2327</v>
      </c>
      <c r="D1014" s="30" t="s">
        <v>106</v>
      </c>
      <c r="E1014" s="30">
        <v>2000</v>
      </c>
      <c r="F1014" s="30">
        <v>50</v>
      </c>
      <c r="G1014" s="30">
        <v>4.09</v>
      </c>
      <c r="H1014" s="30" t="s">
        <v>2329</v>
      </c>
      <c r="I1014" s="19">
        <f t="shared" si="33"/>
        <v>2140</v>
      </c>
      <c r="J1014" s="19">
        <v>42.8</v>
      </c>
      <c r="K1014" s="30"/>
      <c r="L1014" s="19"/>
      <c r="M1014" s="19"/>
      <c r="N1014" s="19"/>
    </row>
    <row r="1015" spans="1:14">
      <c r="A1015" s="30" t="s">
        <v>7536</v>
      </c>
      <c r="B1015" s="296" t="s">
        <v>2333</v>
      </c>
      <c r="C1015" s="30" t="s">
        <v>2327</v>
      </c>
      <c r="D1015" s="30" t="s">
        <v>106</v>
      </c>
      <c r="E1015" s="30">
        <v>2000</v>
      </c>
      <c r="F1015" s="30">
        <v>50</v>
      </c>
      <c r="G1015" s="30">
        <v>4.09</v>
      </c>
      <c r="H1015" s="30" t="s">
        <v>2329</v>
      </c>
      <c r="I1015" s="19">
        <f t="shared" si="33"/>
        <v>2140</v>
      </c>
      <c r="J1015" s="19">
        <v>42.8</v>
      </c>
      <c r="K1015" s="30"/>
      <c r="L1015" s="19"/>
      <c r="M1015" s="19"/>
      <c r="N1015" s="19"/>
    </row>
    <row r="1016" spans="1:14">
      <c r="A1016" s="30" t="s">
        <v>7536</v>
      </c>
      <c r="B1016" s="296" t="s">
        <v>2334</v>
      </c>
      <c r="C1016" s="30" t="s">
        <v>2327</v>
      </c>
      <c r="D1016" s="30" t="s">
        <v>106</v>
      </c>
      <c r="E1016" s="30">
        <v>2000</v>
      </c>
      <c r="F1016" s="30">
        <v>50</v>
      </c>
      <c r="G1016" s="30">
        <v>4.09</v>
      </c>
      <c r="H1016" s="30" t="s">
        <v>2329</v>
      </c>
      <c r="I1016" s="19">
        <f t="shared" si="33"/>
        <v>2140</v>
      </c>
      <c r="J1016" s="19">
        <v>42.8</v>
      </c>
      <c r="K1016" s="30"/>
      <c r="L1016" s="19"/>
      <c r="M1016" s="19"/>
      <c r="N1016" s="19"/>
    </row>
    <row r="1017" spans="1:14">
      <c r="A1017" s="30" t="s">
        <v>7536</v>
      </c>
      <c r="B1017" s="296" t="s">
        <v>2335</v>
      </c>
      <c r="C1017" s="30" t="s">
        <v>2327</v>
      </c>
      <c r="D1017" s="30" t="s">
        <v>106</v>
      </c>
      <c r="E1017" s="30">
        <v>2000</v>
      </c>
      <c r="F1017" s="30">
        <v>50</v>
      </c>
      <c r="G1017" s="30">
        <v>4.09</v>
      </c>
      <c r="H1017" s="30" t="s">
        <v>2329</v>
      </c>
      <c r="I1017" s="19">
        <f t="shared" si="33"/>
        <v>2140</v>
      </c>
      <c r="J1017" s="19">
        <v>42.8</v>
      </c>
      <c r="K1017" s="30"/>
      <c r="L1017" s="19"/>
      <c r="M1017" s="19"/>
      <c r="N1017" s="19"/>
    </row>
    <row r="1018" spans="1:14">
      <c r="A1018" s="30" t="s">
        <v>7536</v>
      </c>
      <c r="B1018" s="296" t="s">
        <v>2336</v>
      </c>
      <c r="C1018" s="30" t="s">
        <v>2327</v>
      </c>
      <c r="D1018" s="30" t="s">
        <v>106</v>
      </c>
      <c r="E1018" s="30">
        <v>2000</v>
      </c>
      <c r="F1018" s="30">
        <v>50</v>
      </c>
      <c r="G1018" s="30">
        <v>4.09</v>
      </c>
      <c r="H1018" s="30" t="s">
        <v>2329</v>
      </c>
      <c r="I1018" s="19">
        <f t="shared" si="33"/>
        <v>2140</v>
      </c>
      <c r="J1018" s="19">
        <v>42.8</v>
      </c>
      <c r="K1018" s="30"/>
      <c r="L1018" s="19"/>
      <c r="M1018" s="19"/>
      <c r="N1018" s="19"/>
    </row>
    <row r="1019" spans="1:14">
      <c r="A1019" s="30" t="s">
        <v>7536</v>
      </c>
      <c r="B1019" s="296" t="s">
        <v>2337</v>
      </c>
      <c r="C1019" s="30" t="s">
        <v>2327</v>
      </c>
      <c r="D1019" s="30" t="s">
        <v>106</v>
      </c>
      <c r="E1019" s="30">
        <v>2000</v>
      </c>
      <c r="F1019" s="30">
        <v>50</v>
      </c>
      <c r="G1019" s="30">
        <v>4.09</v>
      </c>
      <c r="H1019" s="30" t="s">
        <v>2329</v>
      </c>
      <c r="I1019" s="19">
        <f t="shared" si="33"/>
        <v>2140</v>
      </c>
      <c r="J1019" s="19">
        <v>42.8</v>
      </c>
      <c r="K1019" s="30"/>
      <c r="L1019" s="19"/>
      <c r="M1019" s="19"/>
      <c r="N1019" s="19"/>
    </row>
    <row r="1020" spans="1:14">
      <c r="A1020" s="30" t="s">
        <v>7536</v>
      </c>
      <c r="B1020" s="296" t="s">
        <v>2338</v>
      </c>
      <c r="C1020" s="30" t="s">
        <v>2327</v>
      </c>
      <c r="D1020" s="30" t="s">
        <v>106</v>
      </c>
      <c r="E1020" s="30">
        <v>2000</v>
      </c>
      <c r="F1020" s="30">
        <v>50</v>
      </c>
      <c r="G1020" s="30">
        <v>4.09</v>
      </c>
      <c r="H1020" s="30" t="s">
        <v>2329</v>
      </c>
      <c r="I1020" s="19">
        <f t="shared" si="33"/>
        <v>2140</v>
      </c>
      <c r="J1020" s="19">
        <v>42.8</v>
      </c>
      <c r="K1020" s="30"/>
      <c r="L1020" s="19"/>
      <c r="M1020" s="19"/>
      <c r="N1020" s="19"/>
    </row>
    <row r="1021" spans="1:14">
      <c r="A1021" s="30" t="s">
        <v>7536</v>
      </c>
      <c r="B1021" s="296" t="s">
        <v>2339</v>
      </c>
      <c r="C1021" s="30" t="s">
        <v>2327</v>
      </c>
      <c r="D1021" s="30" t="s">
        <v>106</v>
      </c>
      <c r="E1021" s="30">
        <v>1710</v>
      </c>
      <c r="F1021" s="30">
        <v>38</v>
      </c>
      <c r="G1021" s="30">
        <v>5.38</v>
      </c>
      <c r="H1021" s="30" t="s">
        <v>2341</v>
      </c>
      <c r="I1021" s="19">
        <f t="shared" si="33"/>
        <v>1829.7</v>
      </c>
      <c r="J1021" s="19">
        <v>48.15</v>
      </c>
      <c r="K1021" s="30"/>
      <c r="L1021" s="19"/>
      <c r="M1021" s="19"/>
      <c r="N1021" s="19"/>
    </row>
    <row r="1022" spans="1:14">
      <c r="A1022" s="30" t="s">
        <v>7536</v>
      </c>
      <c r="B1022" s="296" t="s">
        <v>2342</v>
      </c>
      <c r="C1022" s="30" t="s">
        <v>2327</v>
      </c>
      <c r="D1022" s="30" t="s">
        <v>106</v>
      </c>
      <c r="E1022" s="30">
        <v>1710</v>
      </c>
      <c r="F1022" s="30">
        <v>38</v>
      </c>
      <c r="G1022" s="30">
        <v>5.38</v>
      </c>
      <c r="H1022" s="30" t="s">
        <v>2341</v>
      </c>
      <c r="I1022" s="19">
        <f t="shared" si="33"/>
        <v>1829.7</v>
      </c>
      <c r="J1022" s="19">
        <v>48.15</v>
      </c>
      <c r="K1022" s="30"/>
      <c r="L1022" s="19"/>
      <c r="M1022" s="19"/>
      <c r="N1022" s="19"/>
    </row>
    <row r="1023" spans="1:14">
      <c r="A1023" s="30" t="s">
        <v>7536</v>
      </c>
      <c r="B1023" s="296" t="s">
        <v>2343</v>
      </c>
      <c r="C1023" s="30" t="s">
        <v>2327</v>
      </c>
      <c r="D1023" s="30" t="s">
        <v>106</v>
      </c>
      <c r="E1023" s="30">
        <v>1710</v>
      </c>
      <c r="F1023" s="30">
        <v>38</v>
      </c>
      <c r="G1023" s="30">
        <v>5.38</v>
      </c>
      <c r="H1023" s="30" t="s">
        <v>2341</v>
      </c>
      <c r="I1023" s="19">
        <f t="shared" si="33"/>
        <v>1829.7</v>
      </c>
      <c r="J1023" s="19">
        <v>48.15</v>
      </c>
      <c r="K1023" s="30"/>
      <c r="L1023" s="19"/>
      <c r="M1023" s="19"/>
      <c r="N1023" s="19"/>
    </row>
    <row r="1024" spans="1:14">
      <c r="A1024" s="30" t="s">
        <v>7536</v>
      </c>
      <c r="B1024" s="296" t="s">
        <v>2344</v>
      </c>
      <c r="C1024" s="30" t="s">
        <v>2327</v>
      </c>
      <c r="D1024" s="30" t="s">
        <v>106</v>
      </c>
      <c r="E1024" s="30">
        <v>1710</v>
      </c>
      <c r="F1024" s="30" t="s">
        <v>169</v>
      </c>
      <c r="G1024" s="30" t="s">
        <v>1604</v>
      </c>
      <c r="H1024" s="30" t="s">
        <v>2341</v>
      </c>
      <c r="I1024" s="19">
        <f t="shared" si="33"/>
        <v>1829.7</v>
      </c>
      <c r="J1024" s="19">
        <v>48.15</v>
      </c>
      <c r="K1024" s="30"/>
      <c r="L1024" s="19"/>
      <c r="M1024" s="19"/>
      <c r="N1024" s="19"/>
    </row>
    <row r="1025" spans="1:14">
      <c r="A1025" s="30" t="s">
        <v>7536</v>
      </c>
      <c r="B1025" s="296" t="s">
        <v>2345</v>
      </c>
      <c r="C1025" s="30" t="s">
        <v>2327</v>
      </c>
      <c r="D1025" s="30" t="s">
        <v>106</v>
      </c>
      <c r="E1025" s="30">
        <v>1710</v>
      </c>
      <c r="F1025" s="30" t="s">
        <v>169</v>
      </c>
      <c r="G1025" s="30" t="s">
        <v>1604</v>
      </c>
      <c r="H1025" s="30" t="s">
        <v>2341</v>
      </c>
      <c r="I1025" s="19">
        <f t="shared" si="33"/>
        <v>1829.7</v>
      </c>
      <c r="J1025" s="19">
        <v>48.15</v>
      </c>
      <c r="K1025" s="30"/>
      <c r="L1025" s="19"/>
      <c r="M1025" s="19"/>
      <c r="N1025" s="19"/>
    </row>
    <row r="1026" spans="1:14">
      <c r="A1026" s="30" t="s">
        <v>7536</v>
      </c>
      <c r="B1026" s="296" t="s">
        <v>2346</v>
      </c>
      <c r="C1026" s="30" t="s">
        <v>2327</v>
      </c>
      <c r="D1026" s="30" t="s">
        <v>106</v>
      </c>
      <c r="E1026" s="30">
        <v>1710</v>
      </c>
      <c r="F1026" s="30" t="s">
        <v>169</v>
      </c>
      <c r="G1026" s="30" t="s">
        <v>1604</v>
      </c>
      <c r="H1026" s="30" t="s">
        <v>2341</v>
      </c>
      <c r="I1026" s="19">
        <f t="shared" si="33"/>
        <v>1829.7</v>
      </c>
      <c r="J1026" s="19">
        <v>48.15</v>
      </c>
      <c r="K1026" s="30"/>
      <c r="L1026" s="19"/>
      <c r="M1026" s="19"/>
      <c r="N1026" s="19"/>
    </row>
    <row r="1027" spans="1:14">
      <c r="A1027" s="30" t="s">
        <v>7536</v>
      </c>
      <c r="B1027" s="296" t="s">
        <v>2347</v>
      </c>
      <c r="C1027" s="30" t="s">
        <v>2327</v>
      </c>
      <c r="D1027" s="30" t="s">
        <v>106</v>
      </c>
      <c r="E1027" s="30">
        <v>1710</v>
      </c>
      <c r="F1027" s="30" t="s">
        <v>169</v>
      </c>
      <c r="G1027" s="30" t="s">
        <v>1604</v>
      </c>
      <c r="H1027" s="30" t="s">
        <v>2341</v>
      </c>
      <c r="I1027" s="19">
        <f t="shared" si="33"/>
        <v>1829.7</v>
      </c>
      <c r="J1027" s="19">
        <v>48.15</v>
      </c>
      <c r="K1027" s="30"/>
      <c r="L1027" s="19"/>
      <c r="M1027" s="19"/>
      <c r="N1027" s="19"/>
    </row>
    <row r="1028" spans="1:14">
      <c r="A1028" s="30" t="s">
        <v>7536</v>
      </c>
      <c r="B1028" s="296" t="s">
        <v>2348</v>
      </c>
      <c r="C1028" s="30" t="s">
        <v>2327</v>
      </c>
      <c r="D1028" s="30" t="s">
        <v>106</v>
      </c>
      <c r="E1028" s="30">
        <v>1710</v>
      </c>
      <c r="F1028" s="30" t="s">
        <v>169</v>
      </c>
      <c r="G1028" s="30" t="s">
        <v>1604</v>
      </c>
      <c r="H1028" s="30" t="s">
        <v>2341</v>
      </c>
      <c r="I1028" s="19">
        <f t="shared" si="33"/>
        <v>1829.7</v>
      </c>
      <c r="J1028" s="19">
        <v>48.15</v>
      </c>
      <c r="K1028" s="30"/>
      <c r="L1028" s="19"/>
      <c r="M1028" s="19"/>
      <c r="N1028" s="19"/>
    </row>
    <row r="1029" spans="1:14">
      <c r="A1029" s="30" t="s">
        <v>7536</v>
      </c>
      <c r="B1029" s="296" t="s">
        <v>2349</v>
      </c>
      <c r="C1029" s="30" t="s">
        <v>2327</v>
      </c>
      <c r="D1029" s="30" t="s">
        <v>106</v>
      </c>
      <c r="E1029" s="30">
        <v>1710</v>
      </c>
      <c r="F1029" s="30" t="s">
        <v>169</v>
      </c>
      <c r="G1029" s="30" t="s">
        <v>1604</v>
      </c>
      <c r="H1029" s="30" t="s">
        <v>2341</v>
      </c>
      <c r="I1029" s="19">
        <f t="shared" si="33"/>
        <v>1829.7</v>
      </c>
      <c r="J1029" s="19">
        <v>48.15</v>
      </c>
      <c r="K1029" s="30"/>
      <c r="L1029" s="19"/>
      <c r="M1029" s="19"/>
      <c r="N1029" s="19"/>
    </row>
    <row r="1030" spans="1:14">
      <c r="A1030" s="30" t="s">
        <v>7536</v>
      </c>
      <c r="B1030" s="296" t="s">
        <v>2350</v>
      </c>
      <c r="C1030" s="30" t="s">
        <v>2327</v>
      </c>
      <c r="D1030" s="30" t="s">
        <v>106</v>
      </c>
      <c r="E1030" s="30">
        <v>1710</v>
      </c>
      <c r="F1030" s="30" t="s">
        <v>169</v>
      </c>
      <c r="G1030" s="30" t="s">
        <v>1604</v>
      </c>
      <c r="H1030" s="30" t="s">
        <v>2341</v>
      </c>
      <c r="I1030" s="19">
        <f t="shared" si="33"/>
        <v>1829.7</v>
      </c>
      <c r="J1030" s="19">
        <v>48.15</v>
      </c>
      <c r="K1030" s="30"/>
      <c r="L1030" s="19"/>
      <c r="M1030" s="19"/>
      <c r="N1030" s="19"/>
    </row>
    <row r="1031" spans="1:14">
      <c r="A1031" s="30" t="s">
        <v>7536</v>
      </c>
      <c r="B1031" s="296" t="s">
        <v>2351</v>
      </c>
      <c r="C1031" s="30" t="s">
        <v>2352</v>
      </c>
      <c r="D1031" s="30" t="s">
        <v>106</v>
      </c>
      <c r="E1031" s="30">
        <v>3000</v>
      </c>
      <c r="F1031" s="30" t="s">
        <v>1873</v>
      </c>
      <c r="G1031" s="30" t="s">
        <v>1607</v>
      </c>
      <c r="H1031" s="30" t="s">
        <v>1269</v>
      </c>
      <c r="I1031" s="19">
        <f t="shared" si="33"/>
        <v>3210</v>
      </c>
      <c r="J1031" s="19">
        <v>128.4</v>
      </c>
      <c r="K1031" s="30"/>
      <c r="L1031" s="19"/>
      <c r="M1031" s="19"/>
      <c r="N1031" s="19"/>
    </row>
    <row r="1032" spans="1:14">
      <c r="A1032" s="30" t="s">
        <v>7536</v>
      </c>
      <c r="B1032" s="296" t="s">
        <v>2353</v>
      </c>
      <c r="C1032" s="30" t="s">
        <v>2352</v>
      </c>
      <c r="D1032" s="30" t="s">
        <v>106</v>
      </c>
      <c r="E1032" s="30">
        <v>3000</v>
      </c>
      <c r="F1032" s="30" t="s">
        <v>1873</v>
      </c>
      <c r="G1032" s="30" t="s">
        <v>1607</v>
      </c>
      <c r="H1032" s="30" t="s">
        <v>1269</v>
      </c>
      <c r="I1032" s="19">
        <f t="shared" si="33"/>
        <v>3210</v>
      </c>
      <c r="J1032" s="19">
        <v>128.4</v>
      </c>
      <c r="K1032" s="30"/>
      <c r="L1032" s="19"/>
      <c r="M1032" s="19"/>
      <c r="N1032" s="19"/>
    </row>
    <row r="1033" spans="1:14">
      <c r="A1033" s="30" t="s">
        <v>7536</v>
      </c>
      <c r="B1033" s="296" t="s">
        <v>2354</v>
      </c>
      <c r="C1033" s="30" t="s">
        <v>2352</v>
      </c>
      <c r="D1033" s="30" t="s">
        <v>106</v>
      </c>
      <c r="E1033" s="30">
        <v>3000</v>
      </c>
      <c r="F1033" s="30" t="s">
        <v>1873</v>
      </c>
      <c r="G1033" s="30" t="s">
        <v>1607</v>
      </c>
      <c r="H1033" s="30" t="s">
        <v>1269</v>
      </c>
      <c r="I1033" s="19">
        <f t="shared" si="33"/>
        <v>3210</v>
      </c>
      <c r="J1033" s="19">
        <v>128.4</v>
      </c>
      <c r="K1033" s="30"/>
      <c r="L1033" s="19"/>
      <c r="M1033" s="19"/>
      <c r="N1033" s="19"/>
    </row>
    <row r="1034" spans="1:14">
      <c r="A1034" s="30" t="s">
        <v>7536</v>
      </c>
      <c r="B1034" s="296" t="s">
        <v>2355</v>
      </c>
      <c r="C1034" s="30" t="s">
        <v>2352</v>
      </c>
      <c r="D1034" s="30" t="s">
        <v>106</v>
      </c>
      <c r="E1034" s="30">
        <v>3000</v>
      </c>
      <c r="F1034" s="30" t="s">
        <v>1873</v>
      </c>
      <c r="G1034" s="30" t="s">
        <v>1607</v>
      </c>
      <c r="H1034" s="30" t="s">
        <v>1269</v>
      </c>
      <c r="I1034" s="19">
        <f t="shared" si="33"/>
        <v>3210</v>
      </c>
      <c r="J1034" s="19">
        <v>128.4</v>
      </c>
      <c r="K1034" s="30"/>
      <c r="L1034" s="19"/>
      <c r="M1034" s="19"/>
      <c r="N1034" s="19"/>
    </row>
    <row r="1035" spans="1:14">
      <c r="A1035" s="30" t="s">
        <v>7536</v>
      </c>
      <c r="B1035" s="296" t="s">
        <v>2356</v>
      </c>
      <c r="C1035" s="30" t="s">
        <v>2352</v>
      </c>
      <c r="D1035" s="30" t="s">
        <v>106</v>
      </c>
      <c r="E1035" s="30">
        <v>3000</v>
      </c>
      <c r="F1035" s="30" t="s">
        <v>1873</v>
      </c>
      <c r="G1035" s="30" t="s">
        <v>1607</v>
      </c>
      <c r="H1035" s="30" t="s">
        <v>1269</v>
      </c>
      <c r="I1035" s="19">
        <f t="shared" si="33"/>
        <v>3210</v>
      </c>
      <c r="J1035" s="19">
        <v>128.4</v>
      </c>
      <c r="K1035" s="30"/>
      <c r="L1035" s="19"/>
      <c r="M1035" s="19"/>
      <c r="N1035" s="19"/>
    </row>
    <row r="1036" spans="1:14">
      <c r="A1036" s="30" t="s">
        <v>7536</v>
      </c>
      <c r="B1036" s="296" t="s">
        <v>2357</v>
      </c>
      <c r="C1036" s="30" t="s">
        <v>2352</v>
      </c>
      <c r="D1036" s="30" t="s">
        <v>106</v>
      </c>
      <c r="E1036" s="30">
        <v>3250</v>
      </c>
      <c r="F1036" s="30" t="s">
        <v>1873</v>
      </c>
      <c r="G1036" s="30" t="s">
        <v>1607</v>
      </c>
      <c r="H1036" s="30" t="s">
        <v>1253</v>
      </c>
      <c r="I1036" s="19">
        <f t="shared" si="33"/>
        <v>3477.5</v>
      </c>
      <c r="J1036" s="19">
        <v>139.1</v>
      </c>
      <c r="K1036" s="30"/>
      <c r="L1036" s="19"/>
      <c r="M1036" s="19"/>
      <c r="N1036" s="19"/>
    </row>
    <row r="1037" spans="1:14">
      <c r="A1037" s="30" t="s">
        <v>7536</v>
      </c>
      <c r="B1037" s="296" t="s">
        <v>2359</v>
      </c>
      <c r="C1037" s="30" t="s">
        <v>2352</v>
      </c>
      <c r="D1037" s="30" t="s">
        <v>106</v>
      </c>
      <c r="E1037" s="30">
        <v>3250</v>
      </c>
      <c r="F1037" s="30" t="s">
        <v>1873</v>
      </c>
      <c r="G1037" s="30" t="s">
        <v>1607</v>
      </c>
      <c r="H1037" s="30" t="s">
        <v>1253</v>
      </c>
      <c r="I1037" s="19">
        <f t="shared" si="33"/>
        <v>3477.5</v>
      </c>
      <c r="J1037" s="19">
        <v>139.1</v>
      </c>
      <c r="K1037" s="30"/>
      <c r="L1037" s="19"/>
      <c r="M1037" s="19"/>
      <c r="N1037" s="19"/>
    </row>
    <row r="1038" spans="1:14">
      <c r="A1038" s="30" t="s">
        <v>7536</v>
      </c>
      <c r="B1038" s="296" t="s">
        <v>2360</v>
      </c>
      <c r="C1038" s="30" t="s">
        <v>2352</v>
      </c>
      <c r="D1038" s="30" t="s">
        <v>106</v>
      </c>
      <c r="E1038" s="30">
        <v>3250</v>
      </c>
      <c r="F1038" s="30" t="s">
        <v>1873</v>
      </c>
      <c r="G1038" s="30" t="s">
        <v>1607</v>
      </c>
      <c r="H1038" s="30" t="s">
        <v>1253</v>
      </c>
      <c r="I1038" s="19">
        <f t="shared" si="33"/>
        <v>3477.5</v>
      </c>
      <c r="J1038" s="19">
        <v>139.1</v>
      </c>
      <c r="K1038" s="30"/>
      <c r="L1038" s="19"/>
      <c r="M1038" s="19"/>
      <c r="N1038" s="19"/>
    </row>
    <row r="1039" spans="1:14">
      <c r="A1039" s="30" t="s">
        <v>7536</v>
      </c>
      <c r="B1039" s="296" t="s">
        <v>2361</v>
      </c>
      <c r="C1039" s="30" t="s">
        <v>2352</v>
      </c>
      <c r="D1039" s="30" t="s">
        <v>106</v>
      </c>
      <c r="E1039" s="30">
        <v>3250</v>
      </c>
      <c r="F1039" s="30">
        <v>25</v>
      </c>
      <c r="G1039" s="30">
        <v>10.763999999999999</v>
      </c>
      <c r="H1039" s="30" t="s">
        <v>1253</v>
      </c>
      <c r="I1039" s="19">
        <f t="shared" si="33"/>
        <v>3477.5</v>
      </c>
      <c r="J1039" s="19">
        <v>139.1</v>
      </c>
      <c r="K1039" s="30"/>
      <c r="L1039" s="19"/>
      <c r="M1039" s="19"/>
      <c r="N1039" s="19"/>
    </row>
    <row r="1040" spans="1:14">
      <c r="A1040" s="30" t="s">
        <v>7536</v>
      </c>
      <c r="B1040" s="296" t="s">
        <v>2357</v>
      </c>
      <c r="C1040" s="30" t="s">
        <v>2352</v>
      </c>
      <c r="D1040" s="30" t="s">
        <v>106</v>
      </c>
      <c r="E1040" s="30">
        <v>3250</v>
      </c>
      <c r="F1040" s="30">
        <v>25</v>
      </c>
      <c r="G1040" s="30">
        <v>10.763999999999999</v>
      </c>
      <c r="H1040" s="30" t="s">
        <v>1253</v>
      </c>
      <c r="I1040" s="19">
        <f t="shared" si="33"/>
        <v>3477.5</v>
      </c>
      <c r="J1040" s="19">
        <v>139.1</v>
      </c>
      <c r="K1040" s="30"/>
      <c r="L1040" s="19"/>
      <c r="M1040" s="19"/>
      <c r="N1040" s="19"/>
    </row>
    <row r="1041" spans="1:14">
      <c r="A1041" s="30" t="s">
        <v>7536</v>
      </c>
      <c r="B1041" s="296" t="s">
        <v>2359</v>
      </c>
      <c r="C1041" s="30" t="s">
        <v>2352</v>
      </c>
      <c r="D1041" s="30" t="s">
        <v>106</v>
      </c>
      <c r="E1041" s="30">
        <v>3250</v>
      </c>
      <c r="F1041" s="30">
        <v>25</v>
      </c>
      <c r="G1041" s="30">
        <v>10.763999999999999</v>
      </c>
      <c r="H1041" s="30" t="s">
        <v>1253</v>
      </c>
      <c r="I1041" s="19">
        <f t="shared" si="33"/>
        <v>3477.5</v>
      </c>
      <c r="J1041" s="19">
        <v>139.1</v>
      </c>
      <c r="K1041" s="30"/>
      <c r="L1041" s="19"/>
      <c r="M1041" s="19"/>
      <c r="N1041" s="19"/>
    </row>
    <row r="1042" spans="1:14">
      <c r="A1042" s="30" t="s">
        <v>7536</v>
      </c>
      <c r="B1042" s="296" t="s">
        <v>2360</v>
      </c>
      <c r="C1042" s="30" t="s">
        <v>2352</v>
      </c>
      <c r="D1042" s="30" t="s">
        <v>106</v>
      </c>
      <c r="E1042" s="30">
        <v>3250</v>
      </c>
      <c r="F1042" s="30">
        <v>25</v>
      </c>
      <c r="G1042" s="30">
        <v>10.763999999999999</v>
      </c>
      <c r="H1042" s="30" t="s">
        <v>1253</v>
      </c>
      <c r="I1042" s="19">
        <f t="shared" si="33"/>
        <v>3477.5</v>
      </c>
      <c r="J1042" s="19">
        <v>139.1</v>
      </c>
      <c r="K1042" s="30"/>
      <c r="L1042" s="19"/>
      <c r="M1042" s="19"/>
      <c r="N1042" s="19"/>
    </row>
    <row r="1043" spans="1:14">
      <c r="A1043" s="30" t="s">
        <v>7536</v>
      </c>
      <c r="B1043" s="296" t="s">
        <v>17</v>
      </c>
      <c r="C1043" s="30" t="s">
        <v>17</v>
      </c>
      <c r="D1043" s="30" t="s">
        <v>17</v>
      </c>
      <c r="E1043" s="30" t="s">
        <v>17</v>
      </c>
      <c r="F1043" s="30"/>
      <c r="G1043" s="30"/>
      <c r="H1043" s="30" t="s">
        <v>17</v>
      </c>
      <c r="J1043" s="19"/>
      <c r="K1043" s="30"/>
      <c r="L1043" s="19"/>
      <c r="M1043" s="19"/>
      <c r="N1043" s="19"/>
    </row>
    <row r="1044" spans="1:14">
      <c r="A1044" s="30" t="s">
        <v>7536</v>
      </c>
      <c r="B1044" s="296" t="s">
        <v>2362</v>
      </c>
      <c r="C1044" s="30" t="s">
        <v>2363</v>
      </c>
      <c r="D1044" s="30" t="s">
        <v>2364</v>
      </c>
      <c r="E1044" s="30">
        <v>2587</v>
      </c>
      <c r="F1044" s="30">
        <v>10</v>
      </c>
      <c r="G1044" s="30">
        <v>9.58</v>
      </c>
      <c r="H1044" s="30" t="s">
        <v>2366</v>
      </c>
      <c r="I1044" s="19">
        <f t="shared" si="33"/>
        <v>2768.09</v>
      </c>
      <c r="J1044" s="19">
        <v>288.89999999999998</v>
      </c>
      <c r="K1044" s="30"/>
      <c r="L1044" s="19"/>
      <c r="M1044" s="19"/>
      <c r="N1044" s="19"/>
    </row>
    <row r="1045" spans="1:14">
      <c r="A1045" s="30" t="s">
        <v>7536</v>
      </c>
      <c r="B1045" s="296" t="s">
        <v>2367</v>
      </c>
      <c r="C1045" s="30" t="s">
        <v>2363</v>
      </c>
      <c r="D1045" s="30" t="s">
        <v>2364</v>
      </c>
      <c r="E1045" s="30">
        <v>2587</v>
      </c>
      <c r="F1045" s="30">
        <v>10</v>
      </c>
      <c r="G1045" s="30">
        <v>9.58</v>
      </c>
      <c r="H1045" s="30" t="s">
        <v>2366</v>
      </c>
      <c r="I1045" s="19">
        <f t="shared" si="33"/>
        <v>2768.09</v>
      </c>
      <c r="J1045" s="19">
        <v>288.89999999999998</v>
      </c>
      <c r="K1045" s="30"/>
      <c r="L1045" s="19"/>
      <c r="M1045" s="19"/>
      <c r="N1045" s="19"/>
    </row>
    <row r="1046" spans="1:14">
      <c r="A1046" s="30" t="s">
        <v>7536</v>
      </c>
      <c r="B1046" s="296" t="s">
        <v>2368</v>
      </c>
      <c r="C1046" s="30" t="s">
        <v>2369</v>
      </c>
      <c r="D1046" s="30" t="s">
        <v>2364</v>
      </c>
      <c r="E1046" s="30">
        <v>2784</v>
      </c>
      <c r="F1046" s="30">
        <v>24</v>
      </c>
      <c r="G1046" s="30">
        <v>9.0399999999999991</v>
      </c>
      <c r="H1046" s="30" t="s">
        <v>2371</v>
      </c>
      <c r="I1046" s="19">
        <f t="shared" si="33"/>
        <v>2978.88</v>
      </c>
      <c r="J1046" s="19">
        <v>124.12</v>
      </c>
      <c r="K1046" s="30"/>
      <c r="L1046" s="19"/>
      <c r="M1046" s="19"/>
      <c r="N1046" s="19"/>
    </row>
    <row r="1047" spans="1:14">
      <c r="A1047" s="30" t="s">
        <v>7536</v>
      </c>
      <c r="B1047" s="296" t="s">
        <v>2372</v>
      </c>
      <c r="C1047" s="30" t="s">
        <v>2369</v>
      </c>
      <c r="D1047" s="30" t="s">
        <v>2364</v>
      </c>
      <c r="E1047" s="30">
        <v>2784</v>
      </c>
      <c r="F1047" s="30">
        <v>24</v>
      </c>
      <c r="G1047" s="30">
        <v>9.0399999999999991</v>
      </c>
      <c r="H1047" s="30" t="s">
        <v>2371</v>
      </c>
      <c r="I1047" s="19">
        <f t="shared" si="33"/>
        <v>2978.88</v>
      </c>
      <c r="J1047" s="19">
        <v>124.12</v>
      </c>
      <c r="K1047" s="30"/>
      <c r="L1047" s="19"/>
      <c r="M1047" s="19"/>
      <c r="N1047" s="19"/>
    </row>
    <row r="1048" spans="1:14">
      <c r="A1048" s="30" t="s">
        <v>7536</v>
      </c>
      <c r="B1048" s="296" t="s">
        <v>2373</v>
      </c>
      <c r="C1048" s="30" t="s">
        <v>2369</v>
      </c>
      <c r="D1048" s="30" t="s">
        <v>2364</v>
      </c>
      <c r="E1048" s="30">
        <v>2784</v>
      </c>
      <c r="F1048" s="30">
        <v>24</v>
      </c>
      <c r="G1048" s="30">
        <v>9.0399999999999991</v>
      </c>
      <c r="H1048" s="30" t="s">
        <v>2371</v>
      </c>
      <c r="I1048" s="19">
        <f t="shared" si="33"/>
        <v>2978.88</v>
      </c>
      <c r="J1048" s="19">
        <v>124.12</v>
      </c>
      <c r="K1048" s="30"/>
      <c r="L1048" s="19"/>
      <c r="M1048" s="19"/>
      <c r="N1048" s="19"/>
    </row>
    <row r="1049" spans="1:14">
      <c r="A1049" s="30" t="s">
        <v>7536</v>
      </c>
      <c r="B1049" s="296" t="s">
        <v>2374</v>
      </c>
      <c r="C1049" s="30" t="s">
        <v>2369</v>
      </c>
      <c r="D1049" s="30" t="s">
        <v>2364</v>
      </c>
      <c r="E1049" s="30">
        <v>2784</v>
      </c>
      <c r="F1049" s="30">
        <v>24</v>
      </c>
      <c r="G1049" s="30">
        <v>9.0399999999999991</v>
      </c>
      <c r="H1049" s="30" t="s">
        <v>2371</v>
      </c>
      <c r="I1049" s="19">
        <f t="shared" si="33"/>
        <v>2978.88</v>
      </c>
      <c r="J1049" s="19">
        <v>124.12</v>
      </c>
      <c r="K1049" s="30"/>
      <c r="L1049" s="19"/>
      <c r="M1049" s="19"/>
      <c r="N1049" s="19"/>
    </row>
    <row r="1050" spans="1:14">
      <c r="A1050" s="30" t="s">
        <v>7536</v>
      </c>
      <c r="B1050" s="296" t="s">
        <v>2375</v>
      </c>
      <c r="C1050" s="30" t="s">
        <v>2369</v>
      </c>
      <c r="D1050" s="30" t="s">
        <v>2364</v>
      </c>
      <c r="E1050" s="30">
        <v>2928</v>
      </c>
      <c r="F1050" s="30">
        <v>24</v>
      </c>
      <c r="G1050" s="30">
        <v>9.0399999999999991</v>
      </c>
      <c r="H1050" s="30" t="s">
        <v>2377</v>
      </c>
      <c r="I1050" s="19">
        <f t="shared" si="33"/>
        <v>3132.96</v>
      </c>
      <c r="J1050" s="19">
        <v>130.54</v>
      </c>
      <c r="K1050" s="30"/>
      <c r="L1050" s="19"/>
      <c r="M1050" s="19"/>
      <c r="N1050" s="19"/>
    </row>
    <row r="1051" spans="1:14">
      <c r="A1051" s="30" t="s">
        <v>7536</v>
      </c>
      <c r="B1051" s="296" t="s">
        <v>2378</v>
      </c>
      <c r="C1051" s="30" t="s">
        <v>2369</v>
      </c>
      <c r="D1051" s="30" t="s">
        <v>2364</v>
      </c>
      <c r="E1051" s="30">
        <v>2928</v>
      </c>
      <c r="F1051" s="30">
        <v>24</v>
      </c>
      <c r="G1051" s="30">
        <v>9.0399999999999991</v>
      </c>
      <c r="H1051" s="30" t="s">
        <v>2377</v>
      </c>
      <c r="I1051" s="19">
        <f t="shared" si="33"/>
        <v>3132.96</v>
      </c>
      <c r="J1051" s="19">
        <v>130.54</v>
      </c>
      <c r="K1051" s="30"/>
      <c r="L1051" s="19"/>
      <c r="M1051" s="19"/>
      <c r="N1051" s="19"/>
    </row>
    <row r="1052" spans="1:14">
      <c r="A1052" s="30" t="s">
        <v>7536</v>
      </c>
      <c r="B1052" s="296" t="s">
        <v>2379</v>
      </c>
      <c r="C1052" s="30" t="s">
        <v>2369</v>
      </c>
      <c r="D1052" s="30" t="s">
        <v>2364</v>
      </c>
      <c r="E1052" s="30">
        <v>2928</v>
      </c>
      <c r="F1052" s="30">
        <v>24</v>
      </c>
      <c r="G1052" s="30">
        <v>9.0399999999999991</v>
      </c>
      <c r="H1052" s="30" t="s">
        <v>2377</v>
      </c>
      <c r="I1052" s="19">
        <f t="shared" si="33"/>
        <v>3132.96</v>
      </c>
      <c r="J1052" s="19">
        <v>130.54</v>
      </c>
      <c r="K1052" s="30"/>
      <c r="L1052" s="19"/>
      <c r="M1052" s="19"/>
      <c r="N1052" s="19"/>
    </row>
    <row r="1053" spans="1:14">
      <c r="A1053" s="30" t="s">
        <v>7536</v>
      </c>
      <c r="B1053" s="296" t="s">
        <v>2380</v>
      </c>
      <c r="C1053" s="30" t="s">
        <v>2369</v>
      </c>
      <c r="D1053" s="30" t="s">
        <v>2364</v>
      </c>
      <c r="E1053" s="30">
        <v>2928</v>
      </c>
      <c r="F1053" s="30">
        <v>24</v>
      </c>
      <c r="G1053" s="30">
        <v>9.0399999999999991</v>
      </c>
      <c r="H1053" s="30" t="s">
        <v>2377</v>
      </c>
      <c r="I1053" s="19">
        <f t="shared" si="33"/>
        <v>3132.96</v>
      </c>
      <c r="J1053" s="19">
        <v>130.54</v>
      </c>
      <c r="K1053" s="30"/>
      <c r="L1053" s="19"/>
      <c r="M1053" s="19"/>
      <c r="N1053" s="19"/>
    </row>
    <row r="1054" spans="1:14">
      <c r="A1054" s="30" t="s">
        <v>7536</v>
      </c>
      <c r="B1054" s="296" t="s">
        <v>2381</v>
      </c>
      <c r="C1054" s="30" t="s">
        <v>2382</v>
      </c>
      <c r="D1054" s="30" t="s">
        <v>106</v>
      </c>
      <c r="E1054" s="30">
        <v>2662</v>
      </c>
      <c r="F1054" s="30">
        <v>22</v>
      </c>
      <c r="G1054" s="30">
        <v>5.32</v>
      </c>
      <c r="H1054" s="30" t="s">
        <v>2384</v>
      </c>
      <c r="I1054" s="19">
        <f t="shared" si="33"/>
        <v>2848.34</v>
      </c>
      <c r="J1054" s="19">
        <v>129.47</v>
      </c>
      <c r="K1054" s="30"/>
      <c r="L1054" s="19"/>
      <c r="M1054" s="19"/>
      <c r="N1054" s="19"/>
    </row>
    <row r="1055" spans="1:14">
      <c r="A1055" s="30" t="s">
        <v>7536</v>
      </c>
      <c r="B1055" s="296" t="s">
        <v>2385</v>
      </c>
      <c r="C1055" s="30" t="s">
        <v>2382</v>
      </c>
      <c r="D1055" s="30" t="s">
        <v>106</v>
      </c>
      <c r="E1055" s="30">
        <v>2662</v>
      </c>
      <c r="F1055" s="30">
        <v>22</v>
      </c>
      <c r="G1055" s="30">
        <v>5.32</v>
      </c>
      <c r="H1055" s="30" t="s">
        <v>2384</v>
      </c>
      <c r="I1055" s="19">
        <f t="shared" si="33"/>
        <v>2848.34</v>
      </c>
      <c r="J1055" s="19">
        <v>129.47</v>
      </c>
      <c r="K1055" s="30"/>
      <c r="L1055" s="19"/>
      <c r="M1055" s="19"/>
      <c r="N1055" s="19"/>
    </row>
    <row r="1056" spans="1:14">
      <c r="A1056" s="30" t="s">
        <v>7536</v>
      </c>
      <c r="B1056" s="296" t="s">
        <v>2386</v>
      </c>
      <c r="C1056" s="30" t="s">
        <v>2382</v>
      </c>
      <c r="D1056" s="30" t="s">
        <v>106</v>
      </c>
      <c r="E1056" s="30">
        <v>2662</v>
      </c>
      <c r="F1056" s="30">
        <v>22</v>
      </c>
      <c r="G1056" s="30">
        <v>5.32</v>
      </c>
      <c r="H1056" s="30" t="s">
        <v>2384</v>
      </c>
      <c r="I1056" s="19">
        <f t="shared" si="33"/>
        <v>2848.34</v>
      </c>
      <c r="J1056" s="19">
        <v>129.47</v>
      </c>
      <c r="K1056" s="30"/>
      <c r="L1056" s="19"/>
      <c r="M1056" s="19"/>
      <c r="N1056" s="19"/>
    </row>
    <row r="1057" spans="1:14">
      <c r="A1057" s="30" t="s">
        <v>7536</v>
      </c>
      <c r="B1057" s="296" t="s">
        <v>2387</v>
      </c>
      <c r="C1057" s="30" t="s">
        <v>2382</v>
      </c>
      <c r="D1057" s="30" t="s">
        <v>106</v>
      </c>
      <c r="E1057" s="30">
        <v>2662</v>
      </c>
      <c r="F1057" s="30">
        <v>22</v>
      </c>
      <c r="G1057" s="30">
        <v>5.32</v>
      </c>
      <c r="H1057" s="30" t="s">
        <v>2384</v>
      </c>
      <c r="I1057" s="19">
        <f t="shared" si="33"/>
        <v>2848.34</v>
      </c>
      <c r="J1057" s="19">
        <v>129.47</v>
      </c>
      <c r="K1057" s="30"/>
      <c r="L1057" s="19"/>
      <c r="M1057" s="19"/>
      <c r="N1057" s="19"/>
    </row>
    <row r="1058" spans="1:14">
      <c r="A1058" s="30" t="s">
        <v>7536</v>
      </c>
      <c r="B1058" s="296" t="s">
        <v>2388</v>
      </c>
      <c r="C1058" s="30" t="s">
        <v>2382</v>
      </c>
      <c r="D1058" s="30" t="s">
        <v>106</v>
      </c>
      <c r="E1058" s="30">
        <v>2662</v>
      </c>
      <c r="F1058" s="30">
        <v>22</v>
      </c>
      <c r="G1058" s="30">
        <v>5.32</v>
      </c>
      <c r="H1058" s="30" t="s">
        <v>2384</v>
      </c>
      <c r="I1058" s="19">
        <f t="shared" si="33"/>
        <v>2848.34</v>
      </c>
      <c r="J1058" s="19">
        <v>129.47</v>
      </c>
      <c r="K1058" s="30"/>
      <c r="L1058" s="19"/>
      <c r="M1058" s="19"/>
      <c r="N1058" s="19"/>
    </row>
    <row r="1059" spans="1:14">
      <c r="A1059" s="30" t="s">
        <v>7536</v>
      </c>
      <c r="B1059" s="296" t="s">
        <v>2389</v>
      </c>
      <c r="C1059" s="30" t="s">
        <v>2390</v>
      </c>
      <c r="D1059" s="30" t="s">
        <v>106</v>
      </c>
      <c r="E1059" s="30">
        <v>4370</v>
      </c>
      <c r="F1059" s="30">
        <v>38</v>
      </c>
      <c r="G1059" s="30">
        <v>12.27</v>
      </c>
      <c r="H1059" s="30" t="s">
        <v>2392</v>
      </c>
      <c r="I1059" s="19">
        <f t="shared" si="33"/>
        <v>4675.8999999999996</v>
      </c>
      <c r="J1059" s="19">
        <v>123.05</v>
      </c>
      <c r="K1059" s="30"/>
      <c r="L1059" s="19"/>
      <c r="M1059" s="19"/>
      <c r="N1059" s="19"/>
    </row>
    <row r="1060" spans="1:14">
      <c r="A1060" s="30" t="s">
        <v>7536</v>
      </c>
      <c r="B1060" s="296" t="s">
        <v>2393</v>
      </c>
      <c r="C1060" s="30" t="s">
        <v>2390</v>
      </c>
      <c r="D1060" s="30" t="s">
        <v>106</v>
      </c>
      <c r="E1060" s="30">
        <v>4370</v>
      </c>
      <c r="F1060" s="30">
        <v>38</v>
      </c>
      <c r="G1060" s="30">
        <v>12.27</v>
      </c>
      <c r="H1060" s="30" t="s">
        <v>2392</v>
      </c>
      <c r="I1060" s="19">
        <f t="shared" si="33"/>
        <v>4675.8999999999996</v>
      </c>
      <c r="J1060" s="19">
        <v>123.05</v>
      </c>
      <c r="K1060" s="30"/>
      <c r="L1060" s="19"/>
      <c r="M1060" s="19"/>
      <c r="N1060" s="19"/>
    </row>
    <row r="1061" spans="1:14">
      <c r="A1061" s="30" t="s">
        <v>7536</v>
      </c>
      <c r="B1061" s="296" t="s">
        <v>2394</v>
      </c>
      <c r="C1061" s="30" t="s">
        <v>2390</v>
      </c>
      <c r="D1061" s="30" t="s">
        <v>106</v>
      </c>
      <c r="E1061" s="30">
        <v>4370</v>
      </c>
      <c r="F1061" s="30">
        <v>38</v>
      </c>
      <c r="G1061" s="30">
        <v>12.27</v>
      </c>
      <c r="H1061" s="30" t="s">
        <v>2392</v>
      </c>
      <c r="I1061" s="19">
        <f t="shared" si="33"/>
        <v>4675.8999999999996</v>
      </c>
      <c r="J1061" s="19">
        <v>123.05</v>
      </c>
      <c r="K1061" s="30"/>
      <c r="L1061" s="19"/>
      <c r="M1061" s="19"/>
      <c r="N1061" s="19"/>
    </row>
    <row r="1062" spans="1:14">
      <c r="A1062" s="30" t="s">
        <v>7536</v>
      </c>
      <c r="B1062" s="296" t="s">
        <v>2395</v>
      </c>
      <c r="C1062" s="30" t="s">
        <v>2390</v>
      </c>
      <c r="D1062" s="30" t="s">
        <v>106</v>
      </c>
      <c r="E1062" s="30">
        <v>4370</v>
      </c>
      <c r="F1062" s="30">
        <v>38</v>
      </c>
      <c r="G1062" s="30">
        <v>12.27</v>
      </c>
      <c r="H1062" s="30" t="s">
        <v>2392</v>
      </c>
      <c r="I1062" s="19">
        <f t="shared" si="33"/>
        <v>4675.8999999999996</v>
      </c>
      <c r="J1062" s="19">
        <v>123.05</v>
      </c>
      <c r="K1062" s="30"/>
      <c r="L1062" s="19"/>
      <c r="M1062" s="19"/>
      <c r="N1062" s="19"/>
    </row>
    <row r="1063" spans="1:14">
      <c r="A1063" s="30" t="s">
        <v>7536</v>
      </c>
      <c r="B1063" s="296" t="s">
        <v>2396</v>
      </c>
      <c r="C1063" s="30" t="s">
        <v>2390</v>
      </c>
      <c r="D1063" s="30" t="s">
        <v>106</v>
      </c>
      <c r="E1063" s="30">
        <v>4370</v>
      </c>
      <c r="F1063" s="30">
        <v>38</v>
      </c>
      <c r="G1063" s="30">
        <v>12.27</v>
      </c>
      <c r="H1063" s="30" t="s">
        <v>2392</v>
      </c>
      <c r="I1063" s="19">
        <f t="shared" si="33"/>
        <v>4675.8999999999996</v>
      </c>
      <c r="J1063" s="19">
        <v>123.05</v>
      </c>
      <c r="K1063" s="30"/>
      <c r="L1063" s="19"/>
      <c r="M1063" s="19"/>
      <c r="N1063" s="19"/>
    </row>
    <row r="1064" spans="1:14">
      <c r="A1064" s="30" t="s">
        <v>7536</v>
      </c>
      <c r="B1064" s="296" t="s">
        <v>2397</v>
      </c>
      <c r="C1064" s="30" t="s">
        <v>2398</v>
      </c>
      <c r="D1064" s="30" t="s">
        <v>106</v>
      </c>
      <c r="E1064" s="30">
        <v>2880</v>
      </c>
      <c r="F1064" s="30">
        <v>16</v>
      </c>
      <c r="G1064" s="30">
        <v>10.763999999999999</v>
      </c>
      <c r="H1064" s="30" t="s">
        <v>2400</v>
      </c>
      <c r="I1064" s="19">
        <f t="shared" si="33"/>
        <v>3081.6</v>
      </c>
      <c r="J1064" s="19">
        <v>192.6</v>
      </c>
      <c r="K1064" s="30"/>
      <c r="L1064" s="19"/>
      <c r="M1064" s="19"/>
      <c r="N1064" s="19"/>
    </row>
    <row r="1065" spans="1:14">
      <c r="A1065" s="30" t="s">
        <v>7536</v>
      </c>
      <c r="B1065" s="296" t="s">
        <v>2401</v>
      </c>
      <c r="C1065" s="30" t="s">
        <v>2398</v>
      </c>
      <c r="D1065" s="30" t="s">
        <v>106</v>
      </c>
      <c r="E1065" s="30">
        <v>2880</v>
      </c>
      <c r="F1065" s="30">
        <v>16</v>
      </c>
      <c r="G1065" s="30">
        <v>10.763999999999999</v>
      </c>
      <c r="H1065" s="30" t="s">
        <v>2400</v>
      </c>
      <c r="I1065" s="19">
        <f t="shared" si="33"/>
        <v>3081.6</v>
      </c>
      <c r="J1065" s="19">
        <v>192.6</v>
      </c>
      <c r="K1065" s="30"/>
      <c r="L1065" s="19"/>
      <c r="M1065" s="19"/>
      <c r="N1065" s="19"/>
    </row>
    <row r="1066" spans="1:14">
      <c r="A1066" s="30" t="s">
        <v>7536</v>
      </c>
      <c r="B1066" s="296" t="s">
        <v>2402</v>
      </c>
      <c r="C1066" s="30" t="s">
        <v>2398</v>
      </c>
      <c r="D1066" s="30" t="s">
        <v>106</v>
      </c>
      <c r="E1066" s="30">
        <v>2880</v>
      </c>
      <c r="F1066" s="30">
        <v>16</v>
      </c>
      <c r="G1066" s="30">
        <v>10.763999999999999</v>
      </c>
      <c r="H1066" s="30" t="s">
        <v>2400</v>
      </c>
      <c r="I1066" s="19">
        <f t="shared" si="33"/>
        <v>3081.6</v>
      </c>
      <c r="J1066" s="19">
        <v>192.6</v>
      </c>
      <c r="K1066" s="30"/>
      <c r="L1066" s="19"/>
      <c r="M1066" s="19"/>
      <c r="N1066" s="19"/>
    </row>
    <row r="1067" spans="1:14">
      <c r="A1067" s="30" t="s">
        <v>7536</v>
      </c>
      <c r="B1067" s="296" t="s">
        <v>2403</v>
      </c>
      <c r="C1067" s="30" t="s">
        <v>2398</v>
      </c>
      <c r="D1067" s="30" t="s">
        <v>106</v>
      </c>
      <c r="E1067" s="30">
        <v>2880</v>
      </c>
      <c r="F1067" s="30">
        <v>16</v>
      </c>
      <c r="G1067" s="30">
        <v>10.763999999999999</v>
      </c>
      <c r="H1067" s="30" t="s">
        <v>2400</v>
      </c>
      <c r="I1067" s="19">
        <f t="shared" si="33"/>
        <v>3081.6</v>
      </c>
      <c r="J1067" s="19">
        <v>192.6</v>
      </c>
      <c r="K1067" s="30"/>
      <c r="L1067" s="19"/>
      <c r="M1067" s="19"/>
      <c r="N1067" s="19"/>
    </row>
    <row r="1068" spans="1:14">
      <c r="A1068" s="30" t="s">
        <v>7536</v>
      </c>
      <c r="B1068" s="296" t="s">
        <v>2404</v>
      </c>
      <c r="C1068" s="30" t="s">
        <v>2398</v>
      </c>
      <c r="D1068" s="30" t="s">
        <v>106</v>
      </c>
      <c r="E1068" s="30">
        <v>3472</v>
      </c>
      <c r="F1068" s="30">
        <v>16</v>
      </c>
      <c r="G1068" s="30">
        <v>10.763999999999999</v>
      </c>
      <c r="H1068" s="30" t="s">
        <v>2406</v>
      </c>
      <c r="I1068" s="19">
        <f t="shared" si="33"/>
        <v>3715.04</v>
      </c>
      <c r="J1068" s="19">
        <v>232.19</v>
      </c>
      <c r="K1068" s="30"/>
      <c r="L1068" s="19"/>
      <c r="M1068" s="19"/>
      <c r="N1068" s="19"/>
    </row>
    <row r="1069" spans="1:14">
      <c r="A1069" s="30" t="s">
        <v>7536</v>
      </c>
      <c r="B1069" s="296" t="s">
        <v>2407</v>
      </c>
      <c r="C1069" s="30" t="s">
        <v>2398</v>
      </c>
      <c r="D1069" s="30" t="s">
        <v>106</v>
      </c>
      <c r="E1069" s="30">
        <v>3472</v>
      </c>
      <c r="F1069" s="30">
        <v>16</v>
      </c>
      <c r="G1069" s="30">
        <v>10.763999999999999</v>
      </c>
      <c r="H1069" s="30" t="s">
        <v>2406</v>
      </c>
      <c r="I1069" s="19">
        <f t="shared" si="33"/>
        <v>3715.04</v>
      </c>
      <c r="J1069" s="19">
        <v>232.19</v>
      </c>
      <c r="K1069" s="30"/>
      <c r="L1069" s="19"/>
      <c r="M1069" s="19"/>
      <c r="N1069" s="19"/>
    </row>
    <row r="1070" spans="1:14">
      <c r="A1070" s="30" t="s">
        <v>7536</v>
      </c>
      <c r="B1070" s="296" t="s">
        <v>2408</v>
      </c>
      <c r="C1070" s="30" t="s">
        <v>2398</v>
      </c>
      <c r="D1070" s="30" t="s">
        <v>106</v>
      </c>
      <c r="E1070" s="30">
        <v>3472</v>
      </c>
      <c r="F1070" s="30">
        <v>16</v>
      </c>
      <c r="G1070" s="30">
        <v>10.763999999999999</v>
      </c>
      <c r="H1070" s="30" t="s">
        <v>2406</v>
      </c>
      <c r="I1070" s="19">
        <f t="shared" si="33"/>
        <v>3715.04</v>
      </c>
      <c r="J1070" s="19">
        <v>232.19</v>
      </c>
      <c r="K1070" s="30"/>
      <c r="L1070" s="19"/>
      <c r="M1070" s="19"/>
      <c r="N1070" s="19"/>
    </row>
    <row r="1071" spans="1:14">
      <c r="A1071" s="30" t="s">
        <v>7536</v>
      </c>
      <c r="B1071" s="296" t="s">
        <v>2409</v>
      </c>
      <c r="C1071" s="30" t="s">
        <v>2352</v>
      </c>
      <c r="D1071" s="30" t="s">
        <v>106</v>
      </c>
      <c r="E1071" s="30">
        <v>5125</v>
      </c>
      <c r="F1071" s="30">
        <v>25</v>
      </c>
      <c r="G1071" s="30">
        <v>10.763999999999999</v>
      </c>
      <c r="H1071" s="30" t="s">
        <v>2411</v>
      </c>
      <c r="I1071" s="19">
        <f t="shared" si="33"/>
        <v>5483.75</v>
      </c>
      <c r="J1071" s="19">
        <v>219.35</v>
      </c>
      <c r="K1071" s="30"/>
      <c r="L1071" s="19"/>
      <c r="M1071" s="19"/>
      <c r="N1071" s="19"/>
    </row>
    <row r="1072" spans="1:14">
      <c r="A1072" s="30" t="s">
        <v>7536</v>
      </c>
      <c r="B1072" s="296" t="s">
        <v>2412</v>
      </c>
      <c r="C1072" s="30" t="s">
        <v>2352</v>
      </c>
      <c r="D1072" s="30" t="s">
        <v>106</v>
      </c>
      <c r="E1072" s="30">
        <v>5125</v>
      </c>
      <c r="F1072" s="30">
        <v>25</v>
      </c>
      <c r="G1072" s="30">
        <v>10.763999999999999</v>
      </c>
      <c r="H1072" s="30" t="s">
        <v>2411</v>
      </c>
      <c r="I1072" s="19">
        <f t="shared" si="33"/>
        <v>5483.75</v>
      </c>
      <c r="J1072" s="19">
        <v>219.35</v>
      </c>
      <c r="K1072" s="30"/>
      <c r="L1072" s="19"/>
      <c r="M1072" s="19"/>
      <c r="N1072" s="19"/>
    </row>
    <row r="1073" spans="1:14">
      <c r="A1073" s="30" t="s">
        <v>7536</v>
      </c>
      <c r="B1073" s="296" t="s">
        <v>2413</v>
      </c>
      <c r="C1073" s="30" t="s">
        <v>2352</v>
      </c>
      <c r="D1073" s="30" t="s">
        <v>106</v>
      </c>
      <c r="E1073" s="30">
        <v>6050</v>
      </c>
      <c r="F1073" s="30">
        <v>25</v>
      </c>
      <c r="G1073" s="30">
        <v>10.763999999999999</v>
      </c>
      <c r="H1073" s="30" t="s">
        <v>2415</v>
      </c>
      <c r="I1073" s="19">
        <f t="shared" ref="I1073:I1136" si="34">E1073*7%+E1073</f>
        <v>6473.5</v>
      </c>
      <c r="J1073" s="19">
        <v>258.94</v>
      </c>
      <c r="K1073" s="30"/>
      <c r="L1073" s="19"/>
      <c r="M1073" s="19"/>
      <c r="N1073" s="19"/>
    </row>
    <row r="1074" spans="1:14">
      <c r="A1074" s="30" t="s">
        <v>7536</v>
      </c>
      <c r="B1074" s="296" t="s">
        <v>2416</v>
      </c>
      <c r="C1074" s="30" t="s">
        <v>2352</v>
      </c>
      <c r="D1074" s="30" t="s">
        <v>106</v>
      </c>
      <c r="E1074" s="30">
        <v>5125</v>
      </c>
      <c r="F1074" s="30">
        <v>25</v>
      </c>
      <c r="G1074" s="30">
        <v>10.763999999999999</v>
      </c>
      <c r="H1074" s="30" t="s">
        <v>2411</v>
      </c>
      <c r="I1074" s="19">
        <f t="shared" si="34"/>
        <v>5483.75</v>
      </c>
      <c r="J1074" s="19">
        <v>219.35</v>
      </c>
      <c r="K1074" s="30"/>
      <c r="L1074" s="19"/>
      <c r="M1074" s="19"/>
      <c r="N1074" s="19"/>
    </row>
    <row r="1075" spans="1:14">
      <c r="A1075" s="30" t="s">
        <v>7536</v>
      </c>
      <c r="B1075" s="296" t="s">
        <v>2417</v>
      </c>
      <c r="C1075" s="30" t="s">
        <v>2352</v>
      </c>
      <c r="D1075" s="30" t="s">
        <v>106</v>
      </c>
      <c r="E1075" s="30">
        <v>6050</v>
      </c>
      <c r="F1075" s="30">
        <v>25</v>
      </c>
      <c r="G1075" s="30">
        <v>10.763999999999999</v>
      </c>
      <c r="H1075" s="30" t="s">
        <v>2415</v>
      </c>
      <c r="I1075" s="19">
        <f t="shared" si="34"/>
        <v>6473.5</v>
      </c>
      <c r="J1075" s="19">
        <v>258.94</v>
      </c>
      <c r="K1075" s="30"/>
      <c r="L1075" s="19"/>
      <c r="M1075" s="19"/>
      <c r="N1075" s="19"/>
    </row>
    <row r="1076" spans="1:14">
      <c r="A1076" s="30" t="s">
        <v>7536</v>
      </c>
      <c r="B1076" s="296" t="s">
        <v>2418</v>
      </c>
      <c r="C1076" s="30" t="s">
        <v>2352</v>
      </c>
      <c r="D1076" s="30" t="s">
        <v>106</v>
      </c>
      <c r="E1076" s="30">
        <v>5125</v>
      </c>
      <c r="F1076" s="30">
        <v>25</v>
      </c>
      <c r="G1076" s="30">
        <v>10.763999999999999</v>
      </c>
      <c r="H1076" s="30" t="s">
        <v>2411</v>
      </c>
      <c r="I1076" s="19">
        <f t="shared" si="34"/>
        <v>5483.75</v>
      </c>
      <c r="J1076" s="19">
        <v>219.35</v>
      </c>
      <c r="K1076" s="30"/>
      <c r="L1076" s="19"/>
      <c r="M1076" s="19"/>
      <c r="N1076" s="19"/>
    </row>
    <row r="1077" spans="1:14">
      <c r="A1077" s="30" t="s">
        <v>7536</v>
      </c>
      <c r="B1077" s="296" t="s">
        <v>2419</v>
      </c>
      <c r="C1077" s="30" t="s">
        <v>2352</v>
      </c>
      <c r="D1077" s="30" t="s">
        <v>106</v>
      </c>
      <c r="E1077" s="30">
        <v>6050</v>
      </c>
      <c r="F1077" s="30">
        <v>25</v>
      </c>
      <c r="G1077" s="30">
        <v>10.763999999999999</v>
      </c>
      <c r="H1077" s="30" t="s">
        <v>2415</v>
      </c>
      <c r="I1077" s="19">
        <f t="shared" si="34"/>
        <v>6473.5</v>
      </c>
      <c r="J1077" s="19">
        <v>258.94</v>
      </c>
      <c r="K1077" s="30"/>
      <c r="L1077" s="19"/>
      <c r="M1077" s="19"/>
      <c r="N1077" s="19"/>
    </row>
    <row r="1078" spans="1:14">
      <c r="A1078" s="30" t="s">
        <v>7536</v>
      </c>
      <c r="B1078" s="296" t="s">
        <v>2420</v>
      </c>
      <c r="C1078" s="30" t="s">
        <v>2352</v>
      </c>
      <c r="D1078" s="30" t="s">
        <v>106</v>
      </c>
      <c r="E1078" s="30">
        <v>5125</v>
      </c>
      <c r="F1078" s="30">
        <v>25</v>
      </c>
      <c r="G1078" s="30">
        <v>10.763999999999999</v>
      </c>
      <c r="H1078" s="30" t="s">
        <v>2411</v>
      </c>
      <c r="I1078" s="19">
        <f t="shared" si="34"/>
        <v>5483.75</v>
      </c>
      <c r="J1078" s="19">
        <v>219.35</v>
      </c>
      <c r="K1078" s="30"/>
      <c r="L1078" s="19"/>
      <c r="M1078" s="19"/>
      <c r="N1078" s="19"/>
    </row>
    <row r="1079" spans="1:14">
      <c r="A1079" s="30" t="s">
        <v>7536</v>
      </c>
      <c r="B1079" s="296" t="s">
        <v>2421</v>
      </c>
      <c r="C1079" s="30" t="s">
        <v>2352</v>
      </c>
      <c r="D1079" s="30" t="s">
        <v>106</v>
      </c>
      <c r="E1079" s="30">
        <v>6050</v>
      </c>
      <c r="F1079" s="30">
        <v>25</v>
      </c>
      <c r="G1079" s="30">
        <v>10.763999999999999</v>
      </c>
      <c r="H1079" s="30" t="s">
        <v>2415</v>
      </c>
      <c r="I1079" s="19">
        <f t="shared" si="34"/>
        <v>6473.5</v>
      </c>
      <c r="J1079" s="19">
        <v>258.94</v>
      </c>
      <c r="K1079" s="30"/>
      <c r="L1079" s="19"/>
      <c r="M1079" s="19"/>
      <c r="N1079" s="19"/>
    </row>
    <row r="1080" spans="1:14">
      <c r="A1080" s="30" t="s">
        <v>7536</v>
      </c>
      <c r="B1080" s="296" t="s">
        <v>2422</v>
      </c>
      <c r="C1080" s="30" t="s">
        <v>2352</v>
      </c>
      <c r="D1080" s="30" t="s">
        <v>106</v>
      </c>
      <c r="E1080" s="30">
        <v>5125</v>
      </c>
      <c r="F1080" s="30">
        <v>25</v>
      </c>
      <c r="G1080" s="30">
        <v>10.763999999999999</v>
      </c>
      <c r="H1080" s="30" t="s">
        <v>2411</v>
      </c>
      <c r="I1080" s="19">
        <f t="shared" si="34"/>
        <v>5483.75</v>
      </c>
      <c r="J1080" s="19">
        <v>219.35</v>
      </c>
      <c r="K1080" s="30"/>
      <c r="L1080" s="19"/>
      <c r="M1080" s="19"/>
      <c r="N1080" s="19"/>
    </row>
    <row r="1081" spans="1:14">
      <c r="A1081" s="30" t="s">
        <v>7536</v>
      </c>
      <c r="B1081" s="296" t="s">
        <v>2423</v>
      </c>
      <c r="C1081" s="30" t="s">
        <v>2352</v>
      </c>
      <c r="D1081" s="30" t="s">
        <v>106</v>
      </c>
      <c r="E1081" s="30">
        <v>6050</v>
      </c>
      <c r="F1081" s="30">
        <v>25</v>
      </c>
      <c r="G1081" s="30">
        <v>10.763999999999999</v>
      </c>
      <c r="H1081" s="30" t="s">
        <v>2415</v>
      </c>
      <c r="I1081" s="19">
        <f t="shared" si="34"/>
        <v>6473.5</v>
      </c>
      <c r="J1081" s="19">
        <v>258.94</v>
      </c>
      <c r="K1081" s="30"/>
      <c r="L1081" s="19"/>
      <c r="M1081" s="19"/>
      <c r="N1081" s="19"/>
    </row>
    <row r="1082" spans="1:14">
      <c r="A1082" s="30" t="s">
        <v>7536</v>
      </c>
      <c r="B1082" s="296" t="s">
        <v>2424</v>
      </c>
      <c r="C1082" s="30" t="s">
        <v>2352</v>
      </c>
      <c r="D1082" s="30" t="s">
        <v>106</v>
      </c>
      <c r="E1082" s="30">
        <v>2272</v>
      </c>
      <c r="F1082" s="30">
        <v>16</v>
      </c>
      <c r="G1082" s="30">
        <v>6.89</v>
      </c>
      <c r="H1082" s="30" t="s">
        <v>2426</v>
      </c>
      <c r="I1082" s="19">
        <f t="shared" si="34"/>
        <v>2431.04</v>
      </c>
      <c r="J1082" s="19">
        <v>151.94</v>
      </c>
      <c r="K1082" s="30"/>
      <c r="L1082" s="19"/>
      <c r="M1082" s="19"/>
      <c r="N1082" s="19"/>
    </row>
    <row r="1083" spans="1:14">
      <c r="A1083" s="30" t="s">
        <v>7536</v>
      </c>
      <c r="B1083" s="296" t="s">
        <v>2427</v>
      </c>
      <c r="C1083" s="30" t="s">
        <v>2352</v>
      </c>
      <c r="D1083" s="30" t="s">
        <v>106</v>
      </c>
      <c r="E1083" s="30">
        <v>2272</v>
      </c>
      <c r="F1083" s="30">
        <v>16</v>
      </c>
      <c r="G1083" s="30">
        <v>6.89</v>
      </c>
      <c r="H1083" s="30" t="s">
        <v>2426</v>
      </c>
      <c r="I1083" s="19">
        <f t="shared" si="34"/>
        <v>2431.04</v>
      </c>
      <c r="J1083" s="19">
        <v>151.94</v>
      </c>
      <c r="K1083" s="30"/>
      <c r="L1083" s="19"/>
      <c r="M1083" s="19"/>
      <c r="N1083" s="19"/>
    </row>
    <row r="1084" spans="1:14">
      <c r="A1084" s="30" t="s">
        <v>7536</v>
      </c>
      <c r="B1084" s="296" t="s">
        <v>2428</v>
      </c>
      <c r="C1084" s="30" t="s">
        <v>2352</v>
      </c>
      <c r="D1084" s="30" t="s">
        <v>106</v>
      </c>
      <c r="E1084" s="30">
        <v>2272</v>
      </c>
      <c r="F1084" s="30">
        <v>16</v>
      </c>
      <c r="G1084" s="30">
        <v>6.89</v>
      </c>
      <c r="H1084" s="30" t="s">
        <v>2426</v>
      </c>
      <c r="I1084" s="19">
        <f t="shared" si="34"/>
        <v>2431.04</v>
      </c>
      <c r="J1084" s="19">
        <v>151.94</v>
      </c>
      <c r="K1084" s="30"/>
      <c r="L1084" s="19"/>
      <c r="M1084" s="19"/>
      <c r="N1084" s="19"/>
    </row>
    <row r="1085" spans="1:14">
      <c r="A1085" s="30" t="s">
        <v>7536</v>
      </c>
      <c r="B1085" s="296" t="s">
        <v>2429</v>
      </c>
      <c r="C1085" s="30" t="s">
        <v>2430</v>
      </c>
      <c r="D1085" s="30" t="s">
        <v>106</v>
      </c>
      <c r="E1085" s="30">
        <v>3873</v>
      </c>
      <c r="F1085" s="30">
        <v>20</v>
      </c>
      <c r="G1085" s="30">
        <v>12.91</v>
      </c>
      <c r="H1085" s="30" t="s">
        <v>2432</v>
      </c>
      <c r="I1085" s="19">
        <f t="shared" si="34"/>
        <v>4144.1099999999997</v>
      </c>
      <c r="J1085" s="19">
        <v>321</v>
      </c>
      <c r="K1085" s="30"/>
      <c r="L1085" s="19"/>
      <c r="M1085" s="19"/>
      <c r="N1085" s="19"/>
    </row>
    <row r="1086" spans="1:14">
      <c r="A1086" s="30" t="s">
        <v>7536</v>
      </c>
      <c r="B1086" s="296" t="s">
        <v>2433</v>
      </c>
      <c r="C1086" s="30"/>
      <c r="D1086" s="30"/>
      <c r="E1086" s="30"/>
      <c r="F1086" s="30"/>
      <c r="G1086" s="30"/>
      <c r="H1086" s="30"/>
      <c r="J1086" s="19"/>
      <c r="K1086" s="30"/>
      <c r="L1086" s="19"/>
      <c r="M1086" s="19"/>
      <c r="N1086" s="19"/>
    </row>
    <row r="1087" spans="1:14">
      <c r="A1087" s="30" t="s">
        <v>7536</v>
      </c>
      <c r="B1087" s="296" t="s">
        <v>2429</v>
      </c>
      <c r="C1087" s="30" t="s">
        <v>2430</v>
      </c>
      <c r="D1087" s="30" t="s">
        <v>106</v>
      </c>
      <c r="E1087" s="30">
        <v>3873</v>
      </c>
      <c r="F1087" s="30">
        <v>20</v>
      </c>
      <c r="G1087" s="30">
        <v>12.91</v>
      </c>
      <c r="H1087" s="30" t="s">
        <v>2432</v>
      </c>
      <c r="I1087" s="19">
        <f t="shared" si="34"/>
        <v>4144.1099999999997</v>
      </c>
      <c r="J1087" s="19">
        <v>321</v>
      </c>
      <c r="K1087" s="30"/>
      <c r="L1087" s="19"/>
      <c r="M1087" s="19"/>
      <c r="N1087" s="19"/>
    </row>
    <row r="1088" spans="1:14">
      <c r="A1088" s="30" t="s">
        <v>7536</v>
      </c>
      <c r="B1088" s="296" t="s">
        <v>2271</v>
      </c>
      <c r="C1088" s="30"/>
      <c r="D1088" s="30"/>
      <c r="E1088" s="30"/>
      <c r="F1088" s="30"/>
      <c r="J1088" s="19"/>
      <c r="K1088" s="19"/>
      <c r="L1088" s="19"/>
      <c r="M1088" s="19"/>
      <c r="N1088" s="19"/>
    </row>
    <row r="1089" spans="1:14">
      <c r="A1089" s="30" t="s">
        <v>7536</v>
      </c>
      <c r="B1089" s="296" t="s">
        <v>2429</v>
      </c>
      <c r="C1089" s="30" t="s">
        <v>2430</v>
      </c>
      <c r="D1089" s="30" t="s">
        <v>106</v>
      </c>
      <c r="E1089" s="30">
        <v>3873</v>
      </c>
      <c r="F1089" s="30">
        <v>20</v>
      </c>
      <c r="G1089" s="30">
        <v>12.91</v>
      </c>
      <c r="H1089" s="30" t="s">
        <v>2432</v>
      </c>
      <c r="I1089" s="19">
        <f t="shared" si="34"/>
        <v>4144.1099999999997</v>
      </c>
      <c r="J1089" s="19">
        <v>321</v>
      </c>
      <c r="K1089" s="30"/>
      <c r="L1089" s="19"/>
      <c r="M1089" s="19"/>
      <c r="N1089" s="19"/>
    </row>
    <row r="1090" spans="1:14">
      <c r="A1090" s="30" t="s">
        <v>7536</v>
      </c>
      <c r="B1090" s="296" t="s">
        <v>2434</v>
      </c>
      <c r="C1090" s="30"/>
      <c r="D1090" s="30"/>
      <c r="E1090" s="30"/>
      <c r="F1090" s="30"/>
      <c r="G1090" s="30"/>
      <c r="H1090" s="30"/>
      <c r="J1090" s="19"/>
      <c r="K1090" s="30"/>
      <c r="L1090" s="19"/>
      <c r="M1090" s="19"/>
      <c r="N1090" s="19"/>
    </row>
    <row r="1091" spans="1:14">
      <c r="A1091" s="30" t="s">
        <v>7536</v>
      </c>
      <c r="B1091" s="296" t="s">
        <v>2429</v>
      </c>
      <c r="C1091" s="30" t="s">
        <v>2430</v>
      </c>
      <c r="D1091" s="30" t="s">
        <v>106</v>
      </c>
      <c r="E1091" s="30">
        <v>3873</v>
      </c>
      <c r="F1091" s="30">
        <v>20</v>
      </c>
      <c r="G1091" s="30">
        <v>12.91</v>
      </c>
      <c r="H1091" s="30" t="s">
        <v>2432</v>
      </c>
      <c r="I1091" s="19">
        <f t="shared" si="34"/>
        <v>4144.1099999999997</v>
      </c>
      <c r="J1091" s="19">
        <v>321</v>
      </c>
      <c r="K1091" s="30"/>
      <c r="L1091" s="19"/>
      <c r="M1091" s="19"/>
      <c r="N1091" s="19"/>
    </row>
    <row r="1092" spans="1:14">
      <c r="A1092" s="30" t="s">
        <v>7536</v>
      </c>
      <c r="B1092" s="296" t="s">
        <v>2272</v>
      </c>
      <c r="C1092" s="30"/>
      <c r="D1092" s="30"/>
      <c r="E1092" s="30"/>
      <c r="F1092" s="30"/>
      <c r="G1092" s="30"/>
      <c r="H1092" s="30"/>
      <c r="J1092" s="19"/>
      <c r="K1092" s="30"/>
      <c r="L1092" s="19"/>
      <c r="M1092" s="19"/>
      <c r="N1092" s="19"/>
    </row>
    <row r="1093" spans="1:14">
      <c r="A1093" s="30" t="s">
        <v>7536</v>
      </c>
      <c r="B1093" s="296" t="s">
        <v>17</v>
      </c>
      <c r="C1093" s="30" t="s">
        <v>17</v>
      </c>
      <c r="D1093" s="30" t="s">
        <v>17</v>
      </c>
      <c r="E1093" s="30" t="s">
        <v>17</v>
      </c>
      <c r="F1093" s="30"/>
      <c r="G1093" s="30"/>
      <c r="H1093" s="30" t="s">
        <v>17</v>
      </c>
      <c r="J1093" s="19"/>
      <c r="K1093" s="30"/>
      <c r="L1093" s="19"/>
      <c r="M1093" s="19"/>
      <c r="N1093" s="19"/>
    </row>
    <row r="1094" spans="1:14">
      <c r="A1094" s="30" t="s">
        <v>7536</v>
      </c>
      <c r="B1094" s="296" t="s">
        <v>2435</v>
      </c>
      <c r="C1094" s="30" t="s">
        <v>2352</v>
      </c>
      <c r="D1094" s="30" t="s">
        <v>106</v>
      </c>
      <c r="E1094" s="30">
        <v>3925</v>
      </c>
      <c r="F1094" s="30">
        <v>25</v>
      </c>
      <c r="G1094" s="30">
        <v>10.24</v>
      </c>
      <c r="H1094" s="30" t="s">
        <v>2437</v>
      </c>
      <c r="I1094" s="19">
        <f t="shared" si="34"/>
        <v>4199.75</v>
      </c>
      <c r="J1094" s="19">
        <v>167.99</v>
      </c>
      <c r="K1094" s="30"/>
      <c r="L1094" s="19"/>
      <c r="M1094" s="19"/>
      <c r="N1094" s="19"/>
    </row>
    <row r="1095" spans="1:14">
      <c r="A1095" s="30" t="s">
        <v>7536</v>
      </c>
      <c r="B1095" s="296" t="s">
        <v>2438</v>
      </c>
      <c r="C1095" s="30" t="s">
        <v>2352</v>
      </c>
      <c r="D1095" s="30" t="s">
        <v>106</v>
      </c>
      <c r="E1095" s="30">
        <v>3925</v>
      </c>
      <c r="F1095" s="30">
        <v>25</v>
      </c>
      <c r="G1095" s="30">
        <v>10.24</v>
      </c>
      <c r="H1095" s="30" t="s">
        <v>2437</v>
      </c>
      <c r="I1095" s="19">
        <f t="shared" si="34"/>
        <v>4199.75</v>
      </c>
      <c r="J1095" s="19">
        <v>167.99</v>
      </c>
      <c r="K1095" s="30"/>
      <c r="L1095" s="19"/>
      <c r="M1095" s="19"/>
      <c r="N1095" s="19"/>
    </row>
    <row r="1096" spans="1:14">
      <c r="A1096" s="30" t="s">
        <v>7536</v>
      </c>
      <c r="B1096" s="296" t="s">
        <v>2439</v>
      </c>
      <c r="C1096" s="30" t="s">
        <v>2352</v>
      </c>
      <c r="D1096" s="30" t="s">
        <v>106</v>
      </c>
      <c r="E1096" s="30">
        <v>3925</v>
      </c>
      <c r="F1096" s="30">
        <v>25</v>
      </c>
      <c r="G1096" s="30">
        <v>10.24</v>
      </c>
      <c r="H1096" s="30" t="s">
        <v>2437</v>
      </c>
      <c r="I1096" s="19">
        <f t="shared" si="34"/>
        <v>4199.75</v>
      </c>
      <c r="J1096" s="19">
        <v>167.99</v>
      </c>
      <c r="K1096" s="30"/>
      <c r="L1096" s="19"/>
      <c r="M1096" s="19"/>
      <c r="N1096" s="19"/>
    </row>
    <row r="1097" spans="1:14">
      <c r="A1097" s="30" t="s">
        <v>7536</v>
      </c>
      <c r="B1097" s="296" t="s">
        <v>2440</v>
      </c>
      <c r="C1097" s="30" t="s">
        <v>2352</v>
      </c>
      <c r="D1097" s="30" t="s">
        <v>106</v>
      </c>
      <c r="E1097" s="30">
        <v>3925</v>
      </c>
      <c r="F1097" s="30">
        <v>25</v>
      </c>
      <c r="G1097" s="30">
        <v>10.24</v>
      </c>
      <c r="H1097" s="30" t="s">
        <v>2437</v>
      </c>
      <c r="I1097" s="19">
        <f t="shared" si="34"/>
        <v>4199.75</v>
      </c>
      <c r="J1097" s="19">
        <v>167.99</v>
      </c>
      <c r="K1097" s="30"/>
      <c r="L1097" s="19"/>
      <c r="M1097" s="19"/>
      <c r="N1097" s="19"/>
    </row>
    <row r="1098" spans="1:14">
      <c r="A1098" s="30" t="s">
        <v>7536</v>
      </c>
      <c r="B1098" s="296" t="s">
        <v>2441</v>
      </c>
      <c r="C1098" s="30" t="s">
        <v>2352</v>
      </c>
      <c r="D1098" s="30" t="s">
        <v>106</v>
      </c>
      <c r="E1098" s="30">
        <v>4175</v>
      </c>
      <c r="F1098" s="30">
        <v>25</v>
      </c>
      <c r="G1098" s="30">
        <v>10.24</v>
      </c>
      <c r="H1098" s="30" t="s">
        <v>2443</v>
      </c>
      <c r="I1098" s="19">
        <f t="shared" si="34"/>
        <v>4467.25</v>
      </c>
      <c r="J1098" s="19">
        <v>178.69</v>
      </c>
      <c r="K1098" s="30"/>
      <c r="L1098" s="19"/>
      <c r="M1098" s="19"/>
      <c r="N1098" s="19"/>
    </row>
    <row r="1099" spans="1:14">
      <c r="A1099" s="30" t="s">
        <v>7536</v>
      </c>
      <c r="B1099" s="296" t="s">
        <v>2444</v>
      </c>
      <c r="C1099" s="30" t="s">
        <v>2352</v>
      </c>
      <c r="D1099" s="30" t="s">
        <v>106</v>
      </c>
      <c r="E1099" s="30">
        <v>4175</v>
      </c>
      <c r="F1099" s="30">
        <v>25</v>
      </c>
      <c r="G1099" s="30">
        <v>10.24</v>
      </c>
      <c r="H1099" s="30" t="s">
        <v>2443</v>
      </c>
      <c r="I1099" s="19">
        <f t="shared" si="34"/>
        <v>4467.25</v>
      </c>
      <c r="J1099" s="19">
        <v>178.69</v>
      </c>
      <c r="K1099" s="30"/>
      <c r="L1099" s="19"/>
      <c r="M1099" s="19"/>
      <c r="N1099" s="19"/>
    </row>
    <row r="1100" spans="1:14">
      <c r="A1100" s="30" t="s">
        <v>7536</v>
      </c>
      <c r="B1100" s="296" t="s">
        <v>2445</v>
      </c>
      <c r="C1100" s="30" t="s">
        <v>2352</v>
      </c>
      <c r="D1100" s="30" t="s">
        <v>106</v>
      </c>
      <c r="E1100" s="30">
        <v>2750</v>
      </c>
      <c r="F1100" s="30">
        <v>25</v>
      </c>
      <c r="G1100" s="30">
        <v>10.763999999999999</v>
      </c>
      <c r="H1100" s="30" t="s">
        <v>2447</v>
      </c>
      <c r="I1100" s="19">
        <f t="shared" si="34"/>
        <v>2942.5</v>
      </c>
      <c r="J1100" s="19">
        <v>117.7</v>
      </c>
      <c r="K1100" s="30"/>
      <c r="L1100" s="19"/>
      <c r="M1100" s="19"/>
      <c r="N1100" s="19"/>
    </row>
    <row r="1101" spans="1:14">
      <c r="A1101" s="30" t="s">
        <v>7536</v>
      </c>
      <c r="B1101" s="296" t="s">
        <v>2448</v>
      </c>
      <c r="C1101" s="30" t="s">
        <v>2352</v>
      </c>
      <c r="D1101" s="30" t="s">
        <v>106</v>
      </c>
      <c r="E1101" s="30">
        <v>2750</v>
      </c>
      <c r="F1101" s="30">
        <v>25</v>
      </c>
      <c r="G1101" s="30">
        <v>10.763999999999999</v>
      </c>
      <c r="H1101" s="30" t="s">
        <v>2447</v>
      </c>
      <c r="I1101" s="19">
        <f t="shared" si="34"/>
        <v>2942.5</v>
      </c>
      <c r="J1101" s="19">
        <v>117.7</v>
      </c>
      <c r="K1101" s="30"/>
      <c r="L1101" s="19"/>
      <c r="M1101" s="19"/>
      <c r="N1101" s="19"/>
    </row>
    <row r="1102" spans="1:14">
      <c r="A1102" s="30" t="s">
        <v>7536</v>
      </c>
      <c r="B1102" s="296" t="s">
        <v>2449</v>
      </c>
      <c r="C1102" s="30" t="s">
        <v>2352</v>
      </c>
      <c r="D1102" s="30" t="s">
        <v>106</v>
      </c>
      <c r="E1102" s="30">
        <v>3800</v>
      </c>
      <c r="F1102" s="30">
        <v>25</v>
      </c>
      <c r="G1102" s="30">
        <v>10.763999999999999</v>
      </c>
      <c r="H1102" s="30" t="s">
        <v>2451</v>
      </c>
      <c r="I1102" s="19">
        <f t="shared" si="34"/>
        <v>4066</v>
      </c>
      <c r="J1102" s="19">
        <v>162.63999999999999</v>
      </c>
      <c r="K1102" s="30"/>
      <c r="L1102" s="19"/>
      <c r="M1102" s="19"/>
      <c r="N1102" s="19"/>
    </row>
    <row r="1103" spans="1:14">
      <c r="A1103" s="30" t="s">
        <v>7536</v>
      </c>
      <c r="B1103" s="296" t="s">
        <v>2452</v>
      </c>
      <c r="C1103" s="30" t="s">
        <v>2352</v>
      </c>
      <c r="D1103" s="30" t="s">
        <v>106</v>
      </c>
      <c r="E1103" s="30">
        <v>3800</v>
      </c>
      <c r="F1103" s="30">
        <v>25</v>
      </c>
      <c r="G1103" s="30">
        <v>10.763999999999999</v>
      </c>
      <c r="H1103" s="30" t="s">
        <v>2451</v>
      </c>
      <c r="I1103" s="19">
        <f t="shared" si="34"/>
        <v>4066</v>
      </c>
      <c r="J1103" s="19">
        <v>162.63999999999999</v>
      </c>
      <c r="K1103" s="30"/>
      <c r="L1103" s="19"/>
      <c r="M1103" s="19"/>
      <c r="N1103" s="19"/>
    </row>
    <row r="1104" spans="1:14">
      <c r="A1104" s="30" t="s">
        <v>7536</v>
      </c>
      <c r="B1104" s="296" t="s">
        <v>2453</v>
      </c>
      <c r="C1104" s="30" t="s">
        <v>2454</v>
      </c>
      <c r="D1104" s="30" t="s">
        <v>106</v>
      </c>
      <c r="E1104" s="30">
        <v>3240</v>
      </c>
      <c r="F1104" s="30">
        <v>60</v>
      </c>
      <c r="G1104" s="30">
        <v>5.41</v>
      </c>
      <c r="H1104" s="30" t="s">
        <v>2456</v>
      </c>
      <c r="I1104" s="19">
        <f t="shared" si="34"/>
        <v>3466.8</v>
      </c>
      <c r="J1104" s="19">
        <v>57.78</v>
      </c>
      <c r="K1104" s="30"/>
      <c r="L1104" s="19"/>
      <c r="M1104" s="19"/>
      <c r="N1104" s="19"/>
    </row>
    <row r="1105" spans="1:17">
      <c r="A1105" s="30" t="s">
        <v>7536</v>
      </c>
      <c r="B1105" s="296" t="s">
        <v>2457</v>
      </c>
      <c r="C1105" s="30" t="s">
        <v>2454</v>
      </c>
      <c r="D1105" s="30" t="s">
        <v>106</v>
      </c>
      <c r="E1105" s="30">
        <v>3240</v>
      </c>
      <c r="F1105" s="30">
        <v>60</v>
      </c>
      <c r="G1105" s="30">
        <v>5.41</v>
      </c>
      <c r="H1105" s="30" t="s">
        <v>2456</v>
      </c>
      <c r="I1105" s="19">
        <f t="shared" si="34"/>
        <v>3466.8</v>
      </c>
      <c r="J1105" s="19">
        <v>57.78</v>
      </c>
      <c r="K1105" s="30"/>
      <c r="L1105" s="19"/>
      <c r="M1105" s="19"/>
      <c r="N1105" s="19"/>
    </row>
    <row r="1106" spans="1:17">
      <c r="A1106" s="30" t="s">
        <v>7536</v>
      </c>
      <c r="B1106" s="296" t="s">
        <v>2458</v>
      </c>
      <c r="C1106" s="30" t="s">
        <v>2454</v>
      </c>
      <c r="D1106" s="30" t="s">
        <v>106</v>
      </c>
      <c r="E1106" s="30">
        <v>3240</v>
      </c>
      <c r="F1106" s="30">
        <v>60</v>
      </c>
      <c r="G1106" s="30">
        <v>5.41</v>
      </c>
      <c r="H1106" s="30" t="s">
        <v>2456</v>
      </c>
      <c r="I1106" s="19">
        <f t="shared" si="34"/>
        <v>3466.8</v>
      </c>
      <c r="J1106" s="19">
        <v>57.78</v>
      </c>
      <c r="K1106" s="30"/>
      <c r="L1106" s="19"/>
      <c r="M1106" s="19"/>
      <c r="N1106" s="19"/>
    </row>
    <row r="1107" spans="1:17">
      <c r="A1107" s="30" t="s">
        <v>7536</v>
      </c>
      <c r="B1107" s="296" t="s">
        <v>2459</v>
      </c>
      <c r="C1107" s="30" t="s">
        <v>2454</v>
      </c>
      <c r="D1107" s="30" t="s">
        <v>106</v>
      </c>
      <c r="E1107" s="30">
        <v>3240</v>
      </c>
      <c r="F1107" s="30">
        <v>60</v>
      </c>
      <c r="G1107" s="30">
        <v>5.41</v>
      </c>
      <c r="H1107" s="30" t="s">
        <v>2456</v>
      </c>
      <c r="I1107" s="19">
        <f t="shared" si="34"/>
        <v>3466.8</v>
      </c>
      <c r="J1107" s="19">
        <v>57.78</v>
      </c>
      <c r="K1107" s="30"/>
      <c r="L1107" s="19"/>
      <c r="M1107" s="19"/>
      <c r="N1107" s="19"/>
    </row>
    <row r="1108" spans="1:17">
      <c r="A1108" s="30" t="s">
        <v>7536</v>
      </c>
      <c r="B1108" s="296" t="s">
        <v>2460</v>
      </c>
      <c r="C1108" s="30" t="s">
        <v>2454</v>
      </c>
      <c r="D1108" s="30" t="s">
        <v>106</v>
      </c>
      <c r="E1108" s="30">
        <v>2832</v>
      </c>
      <c r="F1108" s="30">
        <v>48</v>
      </c>
      <c r="G1108" s="30">
        <v>4.33</v>
      </c>
      <c r="H1108" s="30" t="s">
        <v>2462</v>
      </c>
      <c r="I1108" s="19">
        <f t="shared" si="34"/>
        <v>3030.24</v>
      </c>
      <c r="J1108" s="19">
        <v>63.13</v>
      </c>
      <c r="K1108" s="30"/>
      <c r="L1108" s="19"/>
      <c r="M1108" s="19"/>
      <c r="N1108" s="19"/>
    </row>
    <row r="1109" spans="1:17">
      <c r="A1109" s="30" t="s">
        <v>7536</v>
      </c>
      <c r="B1109" s="296" t="s">
        <v>2463</v>
      </c>
      <c r="C1109" s="30" t="s">
        <v>2454</v>
      </c>
      <c r="D1109" s="30" t="s">
        <v>106</v>
      </c>
      <c r="E1109" s="30">
        <v>2832</v>
      </c>
      <c r="F1109" s="30">
        <v>48</v>
      </c>
      <c r="G1109" s="30">
        <v>4.33</v>
      </c>
      <c r="H1109" s="30" t="s">
        <v>2462</v>
      </c>
      <c r="I1109" s="19">
        <f t="shared" si="34"/>
        <v>3030.24</v>
      </c>
      <c r="J1109" s="19">
        <v>63.13</v>
      </c>
      <c r="K1109" s="30"/>
      <c r="L1109" s="19"/>
      <c r="M1109" s="19"/>
      <c r="N1109" s="19"/>
    </row>
    <row r="1110" spans="1:17">
      <c r="A1110" s="30" t="s">
        <v>7536</v>
      </c>
      <c r="B1110" s="296" t="s">
        <v>2464</v>
      </c>
      <c r="C1110" s="30" t="s">
        <v>2454</v>
      </c>
      <c r="D1110" s="30" t="s">
        <v>106</v>
      </c>
      <c r="E1110" s="30">
        <v>2832</v>
      </c>
      <c r="F1110" s="30">
        <v>48</v>
      </c>
      <c r="G1110" s="30">
        <v>4.33</v>
      </c>
      <c r="H1110" s="30" t="s">
        <v>2462</v>
      </c>
      <c r="I1110" s="19">
        <f t="shared" si="34"/>
        <v>3030.24</v>
      </c>
      <c r="J1110" s="19">
        <v>63.13</v>
      </c>
      <c r="K1110" s="30"/>
      <c r="L1110" s="19"/>
      <c r="M1110" s="19"/>
      <c r="N1110" s="19"/>
    </row>
    <row r="1111" spans="1:17">
      <c r="A1111" s="30" t="s">
        <v>7536</v>
      </c>
      <c r="B1111" s="296" t="s">
        <v>2465</v>
      </c>
      <c r="C1111" s="30" t="s">
        <v>2382</v>
      </c>
      <c r="D1111" s="30" t="s">
        <v>106</v>
      </c>
      <c r="E1111" s="30">
        <v>2090</v>
      </c>
      <c r="F1111" s="30">
        <v>22</v>
      </c>
      <c r="G1111" s="30">
        <v>5.19</v>
      </c>
      <c r="H1111" s="30" t="s">
        <v>2467</v>
      </c>
      <c r="I1111" s="19">
        <f t="shared" si="34"/>
        <v>2236.3000000000002</v>
      </c>
      <c r="J1111" s="19">
        <v>101.65</v>
      </c>
      <c r="K1111" s="30"/>
      <c r="L1111" s="19"/>
      <c r="M1111" s="19"/>
      <c r="N1111" s="19"/>
    </row>
    <row r="1112" spans="1:17">
      <c r="A1112" s="30" t="s">
        <v>7536</v>
      </c>
      <c r="B1112" s="296" t="s">
        <v>2468</v>
      </c>
      <c r="C1112" s="30" t="s">
        <v>2382</v>
      </c>
      <c r="D1112" s="30" t="s">
        <v>106</v>
      </c>
      <c r="E1112" s="30">
        <v>2090</v>
      </c>
      <c r="F1112" s="30">
        <v>22</v>
      </c>
      <c r="G1112" s="30">
        <v>5.19</v>
      </c>
      <c r="H1112" s="30" t="s">
        <v>2467</v>
      </c>
      <c r="I1112" s="19">
        <f t="shared" si="34"/>
        <v>2236.3000000000002</v>
      </c>
      <c r="J1112" s="19">
        <v>101.65</v>
      </c>
      <c r="K1112" s="30"/>
      <c r="L1112" s="19"/>
      <c r="M1112" s="19"/>
      <c r="N1112" s="19"/>
    </row>
    <row r="1113" spans="1:17">
      <c r="A1113" s="30" t="s">
        <v>7536</v>
      </c>
      <c r="B1113" s="296" t="s">
        <v>2469</v>
      </c>
      <c r="C1113" s="30" t="s">
        <v>2382</v>
      </c>
      <c r="D1113" s="30" t="s">
        <v>106</v>
      </c>
      <c r="E1113" s="30">
        <v>2772</v>
      </c>
      <c r="F1113" s="30">
        <v>22</v>
      </c>
      <c r="G1113" s="30">
        <v>5.19</v>
      </c>
      <c r="H1113" s="30" t="s">
        <v>2471</v>
      </c>
      <c r="I1113" s="19">
        <f t="shared" si="34"/>
        <v>2966.04</v>
      </c>
      <c r="J1113" s="19">
        <v>134.82</v>
      </c>
      <c r="K1113" s="30"/>
      <c r="L1113" s="19"/>
      <c r="M1113" s="19"/>
      <c r="N1113" s="19"/>
    </row>
    <row r="1114" spans="1:17">
      <c r="A1114" s="30" t="s">
        <v>7536</v>
      </c>
      <c r="B1114" s="296" t="s">
        <v>2472</v>
      </c>
      <c r="C1114" s="30" t="s">
        <v>2382</v>
      </c>
      <c r="D1114" s="30" t="s">
        <v>106</v>
      </c>
      <c r="E1114" s="30">
        <v>2772</v>
      </c>
      <c r="F1114" s="30">
        <v>22</v>
      </c>
      <c r="G1114" s="30">
        <v>5.19</v>
      </c>
      <c r="H1114" s="30" t="s">
        <v>2471</v>
      </c>
      <c r="I1114" s="19">
        <f t="shared" si="34"/>
        <v>2966.04</v>
      </c>
      <c r="J1114" s="19">
        <v>134.82</v>
      </c>
      <c r="K1114" s="30"/>
      <c r="L1114" s="19"/>
      <c r="M1114" s="19"/>
      <c r="N1114" s="19"/>
    </row>
    <row r="1115" spans="1:17">
      <c r="A1115" s="30" t="s">
        <v>7536</v>
      </c>
      <c r="B1115" s="296" t="s">
        <v>2473</v>
      </c>
      <c r="C1115" s="30" t="s">
        <v>2382</v>
      </c>
      <c r="D1115" s="30" t="s">
        <v>106</v>
      </c>
      <c r="E1115" s="30">
        <v>2772</v>
      </c>
      <c r="F1115" s="30">
        <v>22</v>
      </c>
      <c r="G1115" s="30">
        <v>5.19</v>
      </c>
      <c r="H1115" s="30" t="s">
        <v>2471</v>
      </c>
      <c r="I1115" s="19">
        <f t="shared" si="34"/>
        <v>2966.04</v>
      </c>
      <c r="J1115" s="19">
        <v>134.82</v>
      </c>
      <c r="K1115" s="30"/>
      <c r="L1115" s="19"/>
      <c r="M1115" s="19"/>
      <c r="N1115" s="19"/>
    </row>
    <row r="1116" spans="1:17">
      <c r="A1116" s="30" t="s">
        <v>7536</v>
      </c>
      <c r="B1116" s="296" t="s">
        <v>2474</v>
      </c>
      <c r="C1116" s="30" t="s">
        <v>2382</v>
      </c>
      <c r="D1116" s="30" t="s">
        <v>106</v>
      </c>
      <c r="E1116" s="30">
        <v>2772</v>
      </c>
      <c r="F1116" s="30">
        <v>22</v>
      </c>
      <c r="G1116" s="30">
        <v>5.19</v>
      </c>
      <c r="H1116" s="30" t="s">
        <v>2471</v>
      </c>
      <c r="I1116" s="19">
        <f t="shared" si="34"/>
        <v>2966.04</v>
      </c>
      <c r="J1116" s="19">
        <v>134.82</v>
      </c>
      <c r="K1116" s="30"/>
      <c r="L1116" s="19"/>
      <c r="M1116" s="19"/>
      <c r="N1116" s="19"/>
    </row>
    <row r="1117" spans="1:17">
      <c r="A1117" s="30" t="s">
        <v>7536</v>
      </c>
      <c r="B1117" s="296" t="s">
        <v>2475</v>
      </c>
      <c r="C1117" s="30" t="s">
        <v>2454</v>
      </c>
      <c r="D1117" s="30" t="s">
        <v>106</v>
      </c>
      <c r="E1117" s="30">
        <v>2880</v>
      </c>
      <c r="F1117" s="30">
        <v>48</v>
      </c>
      <c r="G1117" s="30">
        <v>4.327</v>
      </c>
      <c r="H1117" s="30" t="s">
        <v>2476</v>
      </c>
      <c r="I1117" s="19">
        <f t="shared" si="34"/>
        <v>3081.6</v>
      </c>
      <c r="J1117" s="19">
        <v>64.2</v>
      </c>
      <c r="K1117" s="30"/>
      <c r="L1117" s="30"/>
      <c r="M1117" s="19"/>
      <c r="N1117" s="30"/>
      <c r="O1117" s="4"/>
      <c r="Q1117" s="4"/>
    </row>
    <row r="1118" spans="1:17">
      <c r="A1118" s="30" t="s">
        <v>7536</v>
      </c>
      <c r="B1118" s="296" t="s">
        <v>2477</v>
      </c>
      <c r="C1118" s="30" t="s">
        <v>2454</v>
      </c>
      <c r="D1118" s="30" t="s">
        <v>106</v>
      </c>
      <c r="E1118" s="30">
        <v>2880</v>
      </c>
      <c r="F1118" s="30">
        <v>48</v>
      </c>
      <c r="G1118" s="30">
        <v>4.327</v>
      </c>
      <c r="H1118" s="30" t="s">
        <v>2476</v>
      </c>
      <c r="I1118" s="19">
        <f t="shared" si="34"/>
        <v>3081.6</v>
      </c>
      <c r="J1118" s="19">
        <v>64.2</v>
      </c>
      <c r="K1118" s="30"/>
      <c r="L1118" s="30"/>
      <c r="M1118" s="19"/>
      <c r="N1118" s="30"/>
      <c r="O1118" s="4"/>
      <c r="Q1118" s="4"/>
    </row>
    <row r="1119" spans="1:17">
      <c r="A1119" s="30" t="s">
        <v>7536</v>
      </c>
      <c r="B1119" s="296" t="s">
        <v>2478</v>
      </c>
      <c r="C1119" s="30" t="s">
        <v>2454</v>
      </c>
      <c r="D1119" s="30" t="s">
        <v>106</v>
      </c>
      <c r="E1119" s="30">
        <v>2880</v>
      </c>
      <c r="F1119" s="30">
        <v>48</v>
      </c>
      <c r="G1119" s="30">
        <v>4.327</v>
      </c>
      <c r="H1119" s="30" t="s">
        <v>2476</v>
      </c>
      <c r="I1119" s="19">
        <f t="shared" si="34"/>
        <v>3081.6</v>
      </c>
      <c r="J1119" s="19">
        <v>64.2</v>
      </c>
      <c r="K1119" s="30"/>
      <c r="L1119" s="30"/>
      <c r="M1119" s="19"/>
      <c r="N1119" s="30"/>
      <c r="O1119" s="4"/>
      <c r="Q1119" s="4"/>
    </row>
    <row r="1120" spans="1:17">
      <c r="A1120" s="30" t="s">
        <v>7536</v>
      </c>
      <c r="B1120" s="296" t="s">
        <v>2479</v>
      </c>
      <c r="C1120" s="30" t="s">
        <v>2454</v>
      </c>
      <c r="D1120" s="30" t="s">
        <v>106</v>
      </c>
      <c r="E1120" s="30">
        <v>2880</v>
      </c>
      <c r="F1120" s="30">
        <v>48</v>
      </c>
      <c r="G1120" s="30">
        <v>4.327</v>
      </c>
      <c r="H1120" s="30" t="s">
        <v>2476</v>
      </c>
      <c r="I1120" s="19">
        <f t="shared" si="34"/>
        <v>3081.6</v>
      </c>
      <c r="J1120" s="19">
        <v>64.2</v>
      </c>
      <c r="K1120" s="30"/>
      <c r="L1120" s="30"/>
      <c r="M1120" s="19"/>
      <c r="N1120" s="30"/>
      <c r="O1120" s="4"/>
      <c r="Q1120" s="4"/>
    </row>
    <row r="1121" spans="1:17">
      <c r="A1121" s="30" t="s">
        <v>7536</v>
      </c>
      <c r="B1121" s="296" t="s">
        <v>2480</v>
      </c>
      <c r="C1121" s="30" t="s">
        <v>216</v>
      </c>
      <c r="D1121" s="30" t="s">
        <v>106</v>
      </c>
      <c r="E1121" s="30">
        <v>2210</v>
      </c>
      <c r="F1121" s="30">
        <v>13</v>
      </c>
      <c r="G1121" s="30">
        <v>3.11</v>
      </c>
      <c r="H1121" s="30" t="s">
        <v>2482</v>
      </c>
      <c r="I1121" s="19">
        <f t="shared" si="34"/>
        <v>2364.6999999999998</v>
      </c>
      <c r="J1121" s="19">
        <v>181.9</v>
      </c>
      <c r="K1121" s="30"/>
      <c r="L1121" s="30"/>
      <c r="M1121" s="19"/>
      <c r="N1121" s="30"/>
      <c r="O1121" s="4"/>
      <c r="Q1121" s="4"/>
    </row>
    <row r="1122" spans="1:17">
      <c r="A1122" s="30" t="s">
        <v>7536</v>
      </c>
      <c r="B1122" s="296" t="s">
        <v>2483</v>
      </c>
      <c r="C1122" s="30" t="s">
        <v>216</v>
      </c>
      <c r="D1122" s="30" t="s">
        <v>106</v>
      </c>
      <c r="E1122" s="30">
        <v>2210</v>
      </c>
      <c r="F1122" s="30">
        <v>13</v>
      </c>
      <c r="G1122" s="30">
        <v>3.11</v>
      </c>
      <c r="H1122" s="30" t="s">
        <v>2482</v>
      </c>
      <c r="I1122" s="19">
        <f t="shared" si="34"/>
        <v>2364.6999999999998</v>
      </c>
      <c r="J1122" s="19">
        <v>181.9</v>
      </c>
      <c r="K1122" s="30"/>
      <c r="L1122" s="30"/>
      <c r="M1122" s="19"/>
      <c r="N1122" s="30"/>
      <c r="O1122" s="4"/>
      <c r="Q1122" s="4"/>
    </row>
    <row r="1123" spans="1:17">
      <c r="A1123" s="30" t="s">
        <v>7536</v>
      </c>
      <c r="B1123" s="296" t="s">
        <v>2484</v>
      </c>
      <c r="C1123" s="30" t="s">
        <v>216</v>
      </c>
      <c r="D1123" s="30" t="s">
        <v>106</v>
      </c>
      <c r="E1123" s="30">
        <v>2210</v>
      </c>
      <c r="F1123" s="30">
        <v>13</v>
      </c>
      <c r="G1123" s="30">
        <v>3.11</v>
      </c>
      <c r="H1123" s="30" t="s">
        <v>2482</v>
      </c>
      <c r="I1123" s="19">
        <f t="shared" si="34"/>
        <v>2364.6999999999998</v>
      </c>
      <c r="J1123" s="19">
        <v>181.9</v>
      </c>
      <c r="K1123" s="30"/>
      <c r="L1123" s="30"/>
      <c r="M1123" s="19"/>
      <c r="N1123" s="30"/>
      <c r="O1123" s="4"/>
      <c r="Q1123" s="4"/>
    </row>
    <row r="1124" spans="1:17">
      <c r="A1124" s="30" t="s">
        <v>7536</v>
      </c>
      <c r="B1124" s="296" t="s">
        <v>2485</v>
      </c>
      <c r="C1124" s="30" t="s">
        <v>216</v>
      </c>
      <c r="D1124" s="30" t="s">
        <v>106</v>
      </c>
      <c r="E1124" s="30">
        <v>2210</v>
      </c>
      <c r="F1124" s="30">
        <v>13</v>
      </c>
      <c r="G1124" s="30">
        <v>3.11</v>
      </c>
      <c r="H1124" s="30" t="s">
        <v>2482</v>
      </c>
      <c r="I1124" s="19">
        <f t="shared" si="34"/>
        <v>2364.6999999999998</v>
      </c>
      <c r="J1124" s="19">
        <v>181.9</v>
      </c>
      <c r="K1124" s="30"/>
      <c r="L1124" s="30"/>
      <c r="M1124" s="19"/>
      <c r="N1124" s="30"/>
      <c r="O1124" s="4"/>
      <c r="Q1124" s="4"/>
    </row>
    <row r="1125" spans="1:17">
      <c r="A1125" s="30" t="s">
        <v>7536</v>
      </c>
      <c r="B1125" s="296" t="s">
        <v>2486</v>
      </c>
      <c r="C1125" s="30" t="s">
        <v>216</v>
      </c>
      <c r="D1125" s="30" t="s">
        <v>106</v>
      </c>
      <c r="E1125" s="30">
        <v>2210</v>
      </c>
      <c r="F1125" s="30">
        <v>13</v>
      </c>
      <c r="G1125" s="30">
        <v>3.11</v>
      </c>
      <c r="H1125" s="30" t="s">
        <v>2482</v>
      </c>
      <c r="I1125" s="19">
        <f t="shared" si="34"/>
        <v>2364.6999999999998</v>
      </c>
      <c r="J1125" s="19">
        <v>181.9</v>
      </c>
      <c r="K1125" s="30"/>
      <c r="L1125" s="30"/>
      <c r="M1125" s="19"/>
      <c r="N1125" s="30"/>
      <c r="O1125" s="4"/>
      <c r="Q1125" s="4"/>
    </row>
    <row r="1126" spans="1:17">
      <c r="A1126" s="30" t="s">
        <v>7536</v>
      </c>
      <c r="B1126" s="296" t="s">
        <v>2487</v>
      </c>
      <c r="C1126" s="30" t="s">
        <v>216</v>
      </c>
      <c r="D1126" s="30" t="s">
        <v>106</v>
      </c>
      <c r="E1126" s="30">
        <v>2210</v>
      </c>
      <c r="F1126" s="30">
        <v>13</v>
      </c>
      <c r="G1126" s="30">
        <v>3.11</v>
      </c>
      <c r="H1126" s="30" t="s">
        <v>2482</v>
      </c>
      <c r="I1126" s="19">
        <f t="shared" si="34"/>
        <v>2364.6999999999998</v>
      </c>
      <c r="J1126" s="19">
        <v>181.9</v>
      </c>
      <c r="K1126" s="30"/>
      <c r="L1126" s="30"/>
      <c r="M1126" s="19"/>
      <c r="N1126" s="30"/>
      <c r="O1126" s="4"/>
      <c r="Q1126" s="4"/>
    </row>
    <row r="1127" spans="1:17">
      <c r="A1127" s="30" t="s">
        <v>7536</v>
      </c>
      <c r="B1127" s="296" t="s">
        <v>2488</v>
      </c>
      <c r="C1127" s="30" t="s">
        <v>216</v>
      </c>
      <c r="D1127" s="30" t="s">
        <v>106</v>
      </c>
      <c r="E1127" s="30">
        <v>2210</v>
      </c>
      <c r="F1127" s="30">
        <v>13</v>
      </c>
      <c r="G1127" s="30">
        <v>3.11</v>
      </c>
      <c r="H1127" s="30" t="s">
        <v>2482</v>
      </c>
      <c r="I1127" s="19">
        <f t="shared" si="34"/>
        <v>2364.6999999999998</v>
      </c>
      <c r="J1127" s="19">
        <v>181.9</v>
      </c>
      <c r="K1127" s="30"/>
      <c r="L1127" s="30"/>
      <c r="M1127" s="19"/>
      <c r="N1127" s="30"/>
      <c r="O1127" s="4"/>
      <c r="Q1127" s="4"/>
    </row>
    <row r="1128" spans="1:17">
      <c r="A1128" s="30" t="s">
        <v>7536</v>
      </c>
      <c r="B1128" s="296" t="s">
        <v>2489</v>
      </c>
      <c r="C1128" s="30" t="s">
        <v>184</v>
      </c>
      <c r="D1128" s="30" t="s">
        <v>106</v>
      </c>
      <c r="E1128" s="30">
        <v>4300</v>
      </c>
      <c r="F1128" s="30">
        <v>20</v>
      </c>
      <c r="G1128" s="30">
        <v>8.61</v>
      </c>
      <c r="H1128" s="30" t="s">
        <v>2491</v>
      </c>
      <c r="I1128" s="19">
        <f t="shared" si="34"/>
        <v>4601</v>
      </c>
      <c r="J1128" s="19">
        <v>230.05</v>
      </c>
      <c r="K1128" s="30"/>
      <c r="L1128" s="30"/>
      <c r="M1128" s="19"/>
      <c r="N1128" s="19"/>
    </row>
    <row r="1129" spans="1:17">
      <c r="A1129" s="30" t="s">
        <v>7536</v>
      </c>
      <c r="B1129" s="296" t="s">
        <v>2492</v>
      </c>
      <c r="C1129" s="30" t="s">
        <v>184</v>
      </c>
      <c r="D1129" s="30" t="s">
        <v>106</v>
      </c>
      <c r="E1129" s="30">
        <v>4860</v>
      </c>
      <c r="F1129" s="30">
        <v>20</v>
      </c>
      <c r="G1129" s="30">
        <v>8.61</v>
      </c>
      <c r="H1129" s="30" t="s">
        <v>2494</v>
      </c>
      <c r="I1129" s="19">
        <f t="shared" si="34"/>
        <v>5200.2</v>
      </c>
      <c r="J1129" s="19">
        <v>260.01</v>
      </c>
      <c r="K1129" s="30"/>
      <c r="L1129" s="30"/>
      <c r="M1129" s="19"/>
      <c r="N1129" s="19"/>
    </row>
    <row r="1130" spans="1:17">
      <c r="A1130" s="30" t="s">
        <v>7536</v>
      </c>
      <c r="B1130" s="296" t="s">
        <v>2495</v>
      </c>
      <c r="C1130" s="30" t="s">
        <v>184</v>
      </c>
      <c r="D1130" s="30" t="s">
        <v>106</v>
      </c>
      <c r="E1130" s="30">
        <v>4860</v>
      </c>
      <c r="F1130" s="30">
        <v>20</v>
      </c>
      <c r="G1130" s="30">
        <v>8.61</v>
      </c>
      <c r="H1130" s="30" t="s">
        <v>2494</v>
      </c>
      <c r="I1130" s="19">
        <f t="shared" si="34"/>
        <v>5200.2</v>
      </c>
      <c r="J1130" s="19">
        <v>260.01</v>
      </c>
      <c r="K1130" s="30"/>
      <c r="L1130" s="30"/>
      <c r="M1130" s="19"/>
      <c r="N1130" s="19"/>
    </row>
    <row r="1131" spans="1:17">
      <c r="A1131" s="30" t="s">
        <v>7536</v>
      </c>
      <c r="B1131" s="296" t="s">
        <v>2496</v>
      </c>
      <c r="C1131" s="30" t="s">
        <v>184</v>
      </c>
      <c r="D1131" s="30" t="s">
        <v>106</v>
      </c>
      <c r="E1131" s="30">
        <v>4860</v>
      </c>
      <c r="F1131" s="30">
        <v>20</v>
      </c>
      <c r="G1131" s="30">
        <v>8.61</v>
      </c>
      <c r="H1131" s="30" t="s">
        <v>2494</v>
      </c>
      <c r="I1131" s="19">
        <f t="shared" si="34"/>
        <v>5200.2</v>
      </c>
      <c r="J1131" s="19">
        <v>260.01</v>
      </c>
      <c r="K1131" s="30"/>
      <c r="L1131" s="30"/>
      <c r="M1131" s="19"/>
      <c r="N1131" s="19"/>
    </row>
    <row r="1132" spans="1:17">
      <c r="A1132" s="30" t="s">
        <v>7536</v>
      </c>
      <c r="B1132" s="296" t="s">
        <v>2497</v>
      </c>
      <c r="C1132" s="30" t="s">
        <v>2498</v>
      </c>
      <c r="D1132" s="30" t="s">
        <v>106</v>
      </c>
      <c r="E1132" s="30">
        <v>4526</v>
      </c>
      <c r="F1132" s="30">
        <v>62</v>
      </c>
      <c r="G1132" s="30">
        <v>12.27</v>
      </c>
      <c r="H1132" s="30" t="s">
        <v>2500</v>
      </c>
      <c r="I1132" s="19">
        <f t="shared" si="34"/>
        <v>4842.82</v>
      </c>
      <c r="J1132" s="19">
        <v>78.11</v>
      </c>
      <c r="K1132" s="30"/>
      <c r="L1132" s="19"/>
      <c r="M1132" s="19"/>
      <c r="N1132" s="19"/>
    </row>
    <row r="1133" spans="1:17">
      <c r="A1133" s="30" t="s">
        <v>7536</v>
      </c>
      <c r="B1133" s="296" t="s">
        <v>2501</v>
      </c>
      <c r="C1133" s="30" t="s">
        <v>2498</v>
      </c>
      <c r="D1133" s="30" t="s">
        <v>106</v>
      </c>
      <c r="E1133" s="30">
        <v>5022</v>
      </c>
      <c r="F1133" s="30">
        <v>62</v>
      </c>
      <c r="G1133" s="30">
        <v>12.27</v>
      </c>
      <c r="H1133" s="30" t="s">
        <v>2503</v>
      </c>
      <c r="I1133" s="19">
        <f t="shared" si="34"/>
        <v>5373.54</v>
      </c>
      <c r="J1133" s="19">
        <v>86.67</v>
      </c>
      <c r="K1133" s="30"/>
      <c r="L1133" s="19"/>
      <c r="M1133" s="19"/>
      <c r="N1133" s="19"/>
    </row>
    <row r="1134" spans="1:17">
      <c r="A1134" s="30" t="s">
        <v>7536</v>
      </c>
      <c r="B1134" s="296" t="s">
        <v>2504</v>
      </c>
      <c r="C1134" s="30" t="s">
        <v>2498</v>
      </c>
      <c r="D1134" s="30" t="s">
        <v>106</v>
      </c>
      <c r="E1134" s="30">
        <v>4526</v>
      </c>
      <c r="F1134" s="30">
        <v>62</v>
      </c>
      <c r="G1134" s="30">
        <v>12.27</v>
      </c>
      <c r="H1134" s="30" t="s">
        <v>2500</v>
      </c>
      <c r="I1134" s="19">
        <f t="shared" si="34"/>
        <v>4842.82</v>
      </c>
      <c r="J1134" s="19">
        <v>78.11</v>
      </c>
      <c r="K1134" s="30"/>
      <c r="L1134" s="19"/>
      <c r="M1134" s="19"/>
      <c r="N1134" s="19"/>
    </row>
    <row r="1135" spans="1:17">
      <c r="A1135" s="30" t="s">
        <v>7536</v>
      </c>
      <c r="B1135" s="296" t="s">
        <v>2505</v>
      </c>
      <c r="C1135" s="30" t="s">
        <v>2498</v>
      </c>
      <c r="D1135" s="30" t="s">
        <v>106</v>
      </c>
      <c r="E1135" s="30">
        <v>5022</v>
      </c>
      <c r="F1135" s="30">
        <v>62</v>
      </c>
      <c r="G1135" s="30">
        <v>12.27</v>
      </c>
      <c r="H1135" s="30" t="s">
        <v>2503</v>
      </c>
      <c r="I1135" s="19">
        <f t="shared" si="34"/>
        <v>5373.54</v>
      </c>
      <c r="J1135" s="19">
        <v>86.67</v>
      </c>
      <c r="K1135" s="30"/>
      <c r="L1135" s="19"/>
      <c r="M1135" s="19"/>
      <c r="N1135" s="19"/>
    </row>
    <row r="1136" spans="1:17">
      <c r="A1136" s="30" t="s">
        <v>7536</v>
      </c>
      <c r="B1136" s="296" t="s">
        <v>2506</v>
      </c>
      <c r="C1136" s="30" t="s">
        <v>2498</v>
      </c>
      <c r="D1136" s="30" t="s">
        <v>106</v>
      </c>
      <c r="E1136" s="30">
        <v>4526</v>
      </c>
      <c r="F1136" s="30">
        <v>62</v>
      </c>
      <c r="G1136" s="30">
        <v>12.27</v>
      </c>
      <c r="H1136" s="30" t="s">
        <v>2500</v>
      </c>
      <c r="I1136" s="19">
        <f t="shared" si="34"/>
        <v>4842.82</v>
      </c>
      <c r="J1136" s="19">
        <v>78.11</v>
      </c>
      <c r="K1136" s="30"/>
      <c r="L1136" s="19"/>
      <c r="M1136" s="19"/>
      <c r="N1136" s="19"/>
    </row>
    <row r="1137" spans="1:32">
      <c r="A1137" s="30" t="s">
        <v>7536</v>
      </c>
      <c r="B1137" s="296" t="s">
        <v>2507</v>
      </c>
      <c r="C1137" s="30" t="s">
        <v>2498</v>
      </c>
      <c r="D1137" s="30" t="s">
        <v>106</v>
      </c>
      <c r="E1137" s="30">
        <v>5022</v>
      </c>
      <c r="F1137" s="30">
        <v>62</v>
      </c>
      <c r="G1137" s="30">
        <v>12.27</v>
      </c>
      <c r="H1137" s="30" t="s">
        <v>2503</v>
      </c>
      <c r="I1137" s="19">
        <f t="shared" ref="I1137:I1200" si="35">E1137*7%+E1137</f>
        <v>5373.54</v>
      </c>
      <c r="J1137" s="19">
        <v>86.67</v>
      </c>
      <c r="K1137" s="30"/>
      <c r="L1137" s="19"/>
      <c r="M1137" s="19"/>
      <c r="N1137" s="19"/>
    </row>
    <row r="1138" spans="1:32">
      <c r="A1138" s="30" t="s">
        <v>7536</v>
      </c>
      <c r="B1138" s="296" t="s">
        <v>2508</v>
      </c>
      <c r="C1138" s="30" t="s">
        <v>2498</v>
      </c>
      <c r="D1138" s="30" t="s">
        <v>106</v>
      </c>
      <c r="E1138" s="30">
        <v>4526</v>
      </c>
      <c r="F1138" s="30">
        <v>62</v>
      </c>
      <c r="G1138" s="30">
        <v>12.27</v>
      </c>
      <c r="H1138" s="30" t="s">
        <v>2500</v>
      </c>
      <c r="I1138" s="19">
        <f t="shared" si="35"/>
        <v>4842.82</v>
      </c>
      <c r="J1138" s="19">
        <v>78.11</v>
      </c>
      <c r="K1138" s="30"/>
      <c r="L1138" s="19"/>
      <c r="M1138" s="19"/>
      <c r="N1138" s="19"/>
    </row>
    <row r="1139" spans="1:32">
      <c r="A1139" s="30" t="s">
        <v>7536</v>
      </c>
      <c r="B1139" s="296" t="s">
        <v>2509</v>
      </c>
      <c r="C1139" s="30" t="s">
        <v>2498</v>
      </c>
      <c r="D1139" s="30" t="s">
        <v>106</v>
      </c>
      <c r="E1139" s="30">
        <v>5022</v>
      </c>
      <c r="F1139" s="30">
        <v>62</v>
      </c>
      <c r="G1139" s="30">
        <v>12.27</v>
      </c>
      <c r="H1139" s="30" t="s">
        <v>2503</v>
      </c>
      <c r="I1139" s="19">
        <f t="shared" si="35"/>
        <v>5373.54</v>
      </c>
      <c r="J1139" s="19">
        <v>86.67</v>
      </c>
      <c r="K1139" s="30"/>
      <c r="L1139" s="19"/>
      <c r="M1139" s="19"/>
      <c r="N1139" s="19"/>
    </row>
    <row r="1140" spans="1:32">
      <c r="A1140" s="30" t="s">
        <v>7536</v>
      </c>
      <c r="B1140" s="296" t="s">
        <v>2510</v>
      </c>
      <c r="C1140" s="30" t="s">
        <v>2498</v>
      </c>
      <c r="D1140" s="30" t="s">
        <v>106</v>
      </c>
      <c r="E1140" s="30">
        <v>4526</v>
      </c>
      <c r="F1140" s="30">
        <v>62</v>
      </c>
      <c r="G1140" s="30">
        <v>12.27</v>
      </c>
      <c r="H1140" s="30" t="s">
        <v>2500</v>
      </c>
      <c r="I1140" s="19">
        <f t="shared" si="35"/>
        <v>4842.82</v>
      </c>
      <c r="J1140" s="19">
        <v>78.11</v>
      </c>
      <c r="K1140" s="30"/>
      <c r="L1140" s="30"/>
      <c r="M1140" s="19"/>
      <c r="N1140" s="19"/>
    </row>
    <row r="1141" spans="1:32">
      <c r="A1141" s="30" t="s">
        <v>7536</v>
      </c>
      <c r="B1141" s="296" t="s">
        <v>2512</v>
      </c>
      <c r="C1141" s="30" t="s">
        <v>2498</v>
      </c>
      <c r="D1141" s="30" t="s">
        <v>106</v>
      </c>
      <c r="E1141" s="30">
        <v>5022</v>
      </c>
      <c r="F1141" s="30">
        <v>62</v>
      </c>
      <c r="G1141" s="30">
        <v>12.27</v>
      </c>
      <c r="H1141" s="30" t="s">
        <v>2503</v>
      </c>
      <c r="I1141" s="19">
        <f t="shared" si="35"/>
        <v>5373.54</v>
      </c>
      <c r="J1141" s="19">
        <v>86.67</v>
      </c>
      <c r="K1141" s="30"/>
      <c r="L1141" s="30"/>
      <c r="M1141" s="19"/>
      <c r="N1141" s="19"/>
    </row>
    <row r="1142" spans="1:32" s="12" customFormat="1">
      <c r="A1142" s="30" t="s">
        <v>7536</v>
      </c>
      <c r="B1142" s="296" t="s">
        <v>2513</v>
      </c>
      <c r="C1142" s="30" t="s">
        <v>2514</v>
      </c>
      <c r="D1142" s="30" t="s">
        <v>106</v>
      </c>
      <c r="E1142" s="30">
        <v>2079</v>
      </c>
      <c r="F1142" s="30" t="s">
        <v>571</v>
      </c>
      <c r="G1142" s="30">
        <v>9.0399999999999991</v>
      </c>
      <c r="H1142" s="30" t="s">
        <v>2516</v>
      </c>
      <c r="I1142" s="19">
        <f t="shared" si="35"/>
        <v>2224.5300000000002</v>
      </c>
      <c r="J1142" s="19">
        <v>246.1</v>
      </c>
      <c r="K1142" s="30"/>
      <c r="L1142" s="30"/>
      <c r="M1142" s="34"/>
      <c r="N1142" s="19"/>
      <c r="O1142" s="4"/>
      <c r="P1142"/>
      <c r="Q1142"/>
      <c r="R1142"/>
      <c r="S1142"/>
      <c r="T1142"/>
      <c r="U1142"/>
      <c r="V1142"/>
      <c r="W1142"/>
      <c r="X1142"/>
      <c r="Y1142"/>
      <c r="Z1142"/>
      <c r="AA1142"/>
      <c r="AB1142"/>
      <c r="AC1142"/>
      <c r="AD1142"/>
      <c r="AE1142"/>
      <c r="AF1142"/>
    </row>
    <row r="1143" spans="1:32">
      <c r="A1143" s="30" t="s">
        <v>7536</v>
      </c>
      <c r="B1143" s="296" t="s">
        <v>2517</v>
      </c>
      <c r="C1143" s="30" t="s">
        <v>2518</v>
      </c>
      <c r="D1143" s="30" t="s">
        <v>106</v>
      </c>
      <c r="E1143" s="30">
        <v>3244</v>
      </c>
      <c r="F1143" s="30">
        <v>30</v>
      </c>
      <c r="G1143" s="30">
        <v>10.33</v>
      </c>
      <c r="H1143" s="30" t="s">
        <v>2520</v>
      </c>
      <c r="I1143" s="19">
        <f t="shared" si="35"/>
        <v>3471.08</v>
      </c>
      <c r="J1143" s="19">
        <v>335.98</v>
      </c>
      <c r="K1143" s="30"/>
      <c r="L1143" s="30"/>
      <c r="M1143" s="19"/>
      <c r="N1143" s="19"/>
    </row>
    <row r="1144" spans="1:32">
      <c r="A1144" s="30" t="s">
        <v>7536</v>
      </c>
      <c r="B1144" s="296" t="s">
        <v>2521</v>
      </c>
      <c r="C1144" s="30" t="s">
        <v>2518</v>
      </c>
      <c r="D1144" s="30" t="s">
        <v>106</v>
      </c>
      <c r="E1144" s="30">
        <v>3244</v>
      </c>
      <c r="F1144" s="30">
        <v>30</v>
      </c>
      <c r="G1144" s="30">
        <v>10.33</v>
      </c>
      <c r="H1144" s="30" t="s">
        <v>2520</v>
      </c>
      <c r="I1144" s="19">
        <f t="shared" si="35"/>
        <v>3471.08</v>
      </c>
      <c r="J1144" s="19">
        <v>335.98</v>
      </c>
      <c r="K1144" s="30"/>
      <c r="L1144" s="30"/>
      <c r="M1144" s="19"/>
      <c r="N1144" s="19"/>
    </row>
    <row r="1145" spans="1:32">
      <c r="A1145" s="30" t="s">
        <v>7536</v>
      </c>
      <c r="B1145" s="296" t="s">
        <v>2522</v>
      </c>
      <c r="C1145" s="30" t="s">
        <v>2518</v>
      </c>
      <c r="D1145" s="30" t="s">
        <v>106</v>
      </c>
      <c r="E1145" s="30">
        <v>3244</v>
      </c>
      <c r="F1145" s="30">
        <v>30</v>
      </c>
      <c r="G1145" s="30">
        <v>10.33</v>
      </c>
      <c r="H1145" s="30" t="s">
        <v>2520</v>
      </c>
      <c r="I1145" s="19">
        <f t="shared" si="35"/>
        <v>3471.08</v>
      </c>
      <c r="J1145" s="19">
        <v>335.98</v>
      </c>
      <c r="K1145" s="30"/>
      <c r="L1145" s="30"/>
      <c r="M1145" s="19"/>
      <c r="N1145" s="19"/>
    </row>
    <row r="1146" spans="1:32">
      <c r="A1146" s="30" t="s">
        <v>7536</v>
      </c>
      <c r="B1146" s="296" t="s">
        <v>17</v>
      </c>
      <c r="C1146" s="30" t="s">
        <v>17</v>
      </c>
      <c r="D1146" s="30" t="s">
        <v>17</v>
      </c>
      <c r="E1146" s="30" t="s">
        <v>17</v>
      </c>
      <c r="F1146" s="30"/>
      <c r="G1146" s="30"/>
      <c r="H1146" s="30" t="s">
        <v>17</v>
      </c>
      <c r="J1146" s="19"/>
      <c r="K1146" s="30"/>
      <c r="L1146" s="30"/>
      <c r="M1146" s="30"/>
      <c r="N1146" s="19"/>
    </row>
    <row r="1147" spans="1:32">
      <c r="A1147" s="30" t="s">
        <v>7536</v>
      </c>
      <c r="B1147" s="296" t="s">
        <v>2523</v>
      </c>
      <c r="C1147" s="30" t="s">
        <v>2524</v>
      </c>
      <c r="D1147" s="30" t="s">
        <v>106</v>
      </c>
      <c r="E1147" s="30">
        <v>2310</v>
      </c>
      <c r="F1147" s="30">
        <v>14</v>
      </c>
      <c r="G1147" s="30">
        <v>3.91</v>
      </c>
      <c r="H1147" s="30" t="s">
        <v>2526</v>
      </c>
      <c r="I1147" s="19">
        <f t="shared" si="35"/>
        <v>2471.6999999999998</v>
      </c>
      <c r="J1147" s="19">
        <v>176.55</v>
      </c>
      <c r="K1147" s="30"/>
      <c r="L1147" s="30"/>
      <c r="M1147" s="19"/>
      <c r="N1147" s="19"/>
    </row>
    <row r="1148" spans="1:32">
      <c r="A1148" s="30" t="s">
        <v>7536</v>
      </c>
      <c r="B1148" s="296" t="s">
        <v>2527</v>
      </c>
      <c r="C1148" s="30" t="s">
        <v>2524</v>
      </c>
      <c r="D1148" s="30" t="s">
        <v>106</v>
      </c>
      <c r="E1148" s="30">
        <v>2310</v>
      </c>
      <c r="F1148" s="30">
        <v>14</v>
      </c>
      <c r="G1148" s="30">
        <v>3.91</v>
      </c>
      <c r="H1148" s="30" t="s">
        <v>2526</v>
      </c>
      <c r="I1148" s="19">
        <f t="shared" si="35"/>
        <v>2471.6999999999998</v>
      </c>
      <c r="J1148" s="19">
        <v>176.55</v>
      </c>
      <c r="K1148" s="30"/>
      <c r="L1148" s="30"/>
      <c r="M1148" s="19"/>
      <c r="N1148" s="19"/>
    </row>
    <row r="1149" spans="1:32">
      <c r="A1149" s="30" t="s">
        <v>7536</v>
      </c>
      <c r="B1149" s="296" t="s">
        <v>2528</v>
      </c>
      <c r="C1149" s="30" t="s">
        <v>2524</v>
      </c>
      <c r="D1149" s="30" t="s">
        <v>106</v>
      </c>
      <c r="E1149" s="30">
        <v>2310</v>
      </c>
      <c r="F1149" s="30">
        <v>14</v>
      </c>
      <c r="G1149" s="30">
        <v>3.91</v>
      </c>
      <c r="H1149" s="30" t="s">
        <v>2526</v>
      </c>
      <c r="I1149" s="19">
        <f t="shared" si="35"/>
        <v>2471.6999999999998</v>
      </c>
      <c r="J1149" s="19">
        <v>176.55</v>
      </c>
      <c r="K1149" s="30"/>
      <c r="L1149" s="30"/>
      <c r="M1149" s="19"/>
      <c r="N1149" s="19"/>
    </row>
    <row r="1150" spans="1:32">
      <c r="A1150" s="30" t="s">
        <v>7536</v>
      </c>
      <c r="B1150" s="296" t="s">
        <v>2529</v>
      </c>
      <c r="C1150" s="30" t="s">
        <v>2524</v>
      </c>
      <c r="D1150" s="30" t="s">
        <v>106</v>
      </c>
      <c r="E1150" s="30">
        <v>2310</v>
      </c>
      <c r="F1150" s="30">
        <v>14</v>
      </c>
      <c r="G1150" s="30">
        <v>3.91</v>
      </c>
      <c r="H1150" s="30" t="s">
        <v>2526</v>
      </c>
      <c r="I1150" s="19">
        <f t="shared" si="35"/>
        <v>2471.6999999999998</v>
      </c>
      <c r="J1150" s="19">
        <v>176.55</v>
      </c>
      <c r="K1150" s="30"/>
      <c r="L1150" s="30"/>
      <c r="M1150" s="19"/>
      <c r="N1150" s="19"/>
    </row>
    <row r="1151" spans="1:32">
      <c r="A1151" s="30" t="s">
        <v>7536</v>
      </c>
      <c r="B1151" s="296" t="s">
        <v>2530</v>
      </c>
      <c r="C1151" s="30" t="s">
        <v>2531</v>
      </c>
      <c r="D1151" s="30" t="s">
        <v>106</v>
      </c>
      <c r="E1151" s="30">
        <v>9600</v>
      </c>
      <c r="F1151" s="30">
        <v>60</v>
      </c>
      <c r="G1151" s="30" t="s">
        <v>1607</v>
      </c>
      <c r="H1151" s="30" t="s">
        <v>2533</v>
      </c>
      <c r="I1151" s="19">
        <f t="shared" si="35"/>
        <v>10272</v>
      </c>
      <c r="J1151" s="19">
        <v>171.2</v>
      </c>
      <c r="K1151" s="30"/>
      <c r="L1151" s="19"/>
      <c r="M1151" s="19"/>
      <c r="N1151" s="19"/>
    </row>
    <row r="1152" spans="1:32">
      <c r="A1152" s="30" t="s">
        <v>7536</v>
      </c>
      <c r="B1152" s="296" t="s">
        <v>2534</v>
      </c>
      <c r="C1152" s="30" t="s">
        <v>2531</v>
      </c>
      <c r="D1152" s="30" t="s">
        <v>106</v>
      </c>
      <c r="E1152" s="30">
        <v>9600</v>
      </c>
      <c r="F1152" s="30">
        <v>60</v>
      </c>
      <c r="G1152" s="30" t="s">
        <v>1607</v>
      </c>
      <c r="H1152" s="30" t="s">
        <v>2533</v>
      </c>
      <c r="I1152" s="19">
        <f t="shared" si="35"/>
        <v>10272</v>
      </c>
      <c r="J1152" s="19">
        <v>171.2</v>
      </c>
      <c r="K1152" s="30"/>
      <c r="L1152" s="19"/>
      <c r="M1152" s="19"/>
      <c r="N1152" s="19"/>
    </row>
    <row r="1153" spans="1:14">
      <c r="A1153" s="30" t="s">
        <v>7536</v>
      </c>
      <c r="B1153" s="296" t="s">
        <v>2535</v>
      </c>
      <c r="C1153" s="30" t="s">
        <v>2531</v>
      </c>
      <c r="D1153" s="30" t="s">
        <v>106</v>
      </c>
      <c r="E1153" s="309">
        <v>12000</v>
      </c>
      <c r="F1153" s="30">
        <v>60</v>
      </c>
      <c r="G1153" s="30" t="s">
        <v>1607</v>
      </c>
      <c r="H1153" s="30" t="s">
        <v>2537</v>
      </c>
      <c r="I1153" s="19">
        <f t="shared" si="35"/>
        <v>12840</v>
      </c>
      <c r="J1153" s="19">
        <v>214</v>
      </c>
      <c r="K1153" s="30"/>
      <c r="L1153" s="19"/>
      <c r="M1153" s="19"/>
      <c r="N1153" s="19"/>
    </row>
    <row r="1154" spans="1:14">
      <c r="A1154" s="30" t="s">
        <v>7536</v>
      </c>
      <c r="B1154" s="296" t="s">
        <v>2538</v>
      </c>
      <c r="C1154" s="30" t="s">
        <v>2531</v>
      </c>
      <c r="D1154" s="30" t="s">
        <v>106</v>
      </c>
      <c r="E1154" s="309">
        <v>12000</v>
      </c>
      <c r="F1154" s="30">
        <v>60</v>
      </c>
      <c r="G1154" s="30" t="s">
        <v>1607</v>
      </c>
      <c r="H1154" s="30" t="s">
        <v>2537</v>
      </c>
      <c r="I1154" s="19">
        <f t="shared" si="35"/>
        <v>12840</v>
      </c>
      <c r="J1154" s="19">
        <v>214</v>
      </c>
      <c r="K1154" s="30"/>
      <c r="L1154" s="19"/>
      <c r="M1154" s="19"/>
      <c r="N1154" s="19"/>
    </row>
    <row r="1155" spans="1:14">
      <c r="A1155" s="30" t="s">
        <v>7536</v>
      </c>
      <c r="B1155" s="296" t="s">
        <v>2539</v>
      </c>
      <c r="C1155" s="30"/>
      <c r="D1155" s="30"/>
      <c r="E1155" s="30"/>
      <c r="F1155" s="30"/>
      <c r="G1155" s="30"/>
      <c r="H1155" s="30"/>
      <c r="J1155" s="19"/>
      <c r="K1155" s="30"/>
      <c r="L1155" s="30"/>
      <c r="M1155" s="30"/>
      <c r="N1155" s="19"/>
    </row>
    <row r="1156" spans="1:14">
      <c r="A1156" s="30" t="s">
        <v>7536</v>
      </c>
      <c r="B1156" s="296"/>
      <c r="C1156" s="30" t="s">
        <v>2531</v>
      </c>
      <c r="D1156" s="30" t="s">
        <v>106</v>
      </c>
      <c r="E1156" s="30">
        <v>7200</v>
      </c>
      <c r="F1156" s="30">
        <v>60</v>
      </c>
      <c r="G1156" s="30" t="s">
        <v>1607</v>
      </c>
      <c r="H1156" s="30" t="s">
        <v>2541</v>
      </c>
      <c r="I1156" s="19">
        <f t="shared" si="35"/>
        <v>7704</v>
      </c>
      <c r="J1156" s="19">
        <v>128.4</v>
      </c>
      <c r="K1156" s="30"/>
      <c r="L1156" s="19"/>
      <c r="M1156" s="19"/>
      <c r="N1156" s="19"/>
    </row>
    <row r="1157" spans="1:14">
      <c r="A1157" s="30" t="s">
        <v>7536</v>
      </c>
      <c r="B1157" s="296" t="s">
        <v>2542</v>
      </c>
      <c r="C1157" s="30" t="s">
        <v>2531</v>
      </c>
      <c r="D1157" s="30" t="s">
        <v>106</v>
      </c>
      <c r="E1157" s="30">
        <v>7200</v>
      </c>
      <c r="F1157" s="30">
        <v>60</v>
      </c>
      <c r="G1157" s="30">
        <v>10.763999999999999</v>
      </c>
      <c r="H1157" s="30" t="s">
        <v>2541</v>
      </c>
      <c r="I1157" s="19">
        <f t="shared" si="35"/>
        <v>7704</v>
      </c>
      <c r="J1157" s="19">
        <v>128.4</v>
      </c>
      <c r="K1157" s="30"/>
      <c r="L1157" s="30"/>
      <c r="M1157" s="19"/>
      <c r="N1157" s="19"/>
    </row>
    <row r="1158" spans="1:14">
      <c r="A1158" s="30" t="s">
        <v>7536</v>
      </c>
      <c r="B1158" s="296" t="s">
        <v>2543</v>
      </c>
      <c r="C1158" s="30" t="s">
        <v>2531</v>
      </c>
      <c r="D1158" s="30" t="s">
        <v>106</v>
      </c>
      <c r="E1158" s="30">
        <v>7200</v>
      </c>
      <c r="F1158" s="30">
        <v>60</v>
      </c>
      <c r="G1158" s="30">
        <v>10.763999999999999</v>
      </c>
      <c r="H1158" s="30" t="s">
        <v>2541</v>
      </c>
      <c r="I1158" s="19">
        <f t="shared" si="35"/>
        <v>7704</v>
      </c>
      <c r="J1158" s="19">
        <v>128.4</v>
      </c>
      <c r="K1158" s="30"/>
      <c r="L1158" s="30"/>
      <c r="M1158" s="19"/>
      <c r="N1158" s="19"/>
    </row>
    <row r="1159" spans="1:14">
      <c r="A1159" s="30" t="s">
        <v>7536</v>
      </c>
      <c r="B1159" s="296" t="s">
        <v>2544</v>
      </c>
      <c r="C1159" s="30" t="s">
        <v>2545</v>
      </c>
      <c r="D1159" s="30" t="s">
        <v>106</v>
      </c>
      <c r="E1159" s="30">
        <v>6160</v>
      </c>
      <c r="F1159" s="30">
        <v>44</v>
      </c>
      <c r="G1159" s="30">
        <v>10.763999999999999</v>
      </c>
      <c r="H1159" s="30" t="s">
        <v>2547</v>
      </c>
      <c r="I1159" s="19">
        <f t="shared" si="35"/>
        <v>6591.2</v>
      </c>
      <c r="J1159" s="19">
        <v>149.80000000000001</v>
      </c>
      <c r="K1159" s="30"/>
      <c r="L1159" s="30"/>
      <c r="M1159" s="19"/>
      <c r="N1159" s="19"/>
    </row>
    <row r="1160" spans="1:14">
      <c r="A1160" s="30" t="s">
        <v>7536</v>
      </c>
      <c r="B1160" s="296" t="s">
        <v>2548</v>
      </c>
      <c r="C1160" s="30" t="s">
        <v>2545</v>
      </c>
      <c r="D1160" s="30" t="s">
        <v>106</v>
      </c>
      <c r="E1160" s="30">
        <v>6160</v>
      </c>
      <c r="F1160" s="30">
        <v>44</v>
      </c>
      <c r="G1160" s="30">
        <v>10.763999999999999</v>
      </c>
      <c r="H1160" s="30" t="s">
        <v>2547</v>
      </c>
      <c r="I1160" s="19">
        <f t="shared" si="35"/>
        <v>6591.2</v>
      </c>
      <c r="J1160" s="19">
        <v>149.80000000000001</v>
      </c>
      <c r="K1160" s="30"/>
      <c r="L1160" s="30"/>
      <c r="M1160" s="19"/>
      <c r="N1160" s="19"/>
    </row>
    <row r="1161" spans="1:14">
      <c r="A1161" s="30" t="s">
        <v>7536</v>
      </c>
      <c r="B1161" s="296" t="s">
        <v>2549</v>
      </c>
      <c r="C1161" s="30" t="s">
        <v>2545</v>
      </c>
      <c r="D1161" s="30" t="s">
        <v>106</v>
      </c>
      <c r="E1161" s="30">
        <v>6160</v>
      </c>
      <c r="F1161" s="30">
        <v>44</v>
      </c>
      <c r="G1161" s="30">
        <v>10.763999999999999</v>
      </c>
      <c r="H1161" s="30" t="s">
        <v>2547</v>
      </c>
      <c r="I1161" s="19">
        <f t="shared" si="35"/>
        <v>6591.2</v>
      </c>
      <c r="J1161" s="19">
        <v>149.80000000000001</v>
      </c>
      <c r="K1161" s="30"/>
      <c r="L1161" s="30"/>
      <c r="M1161" s="19"/>
      <c r="N1161" s="19"/>
    </row>
    <row r="1162" spans="1:14">
      <c r="A1162" s="30" t="s">
        <v>7536</v>
      </c>
      <c r="B1162" s="296" t="s">
        <v>2550</v>
      </c>
      <c r="C1162" s="30" t="s">
        <v>272</v>
      </c>
      <c r="D1162" s="30" t="s">
        <v>106</v>
      </c>
      <c r="E1162" s="30">
        <v>3608</v>
      </c>
      <c r="F1162" s="30">
        <v>44</v>
      </c>
      <c r="G1162" s="30">
        <v>10.763999999999999</v>
      </c>
      <c r="H1162" s="30" t="s">
        <v>2552</v>
      </c>
      <c r="I1162" s="19">
        <f t="shared" si="35"/>
        <v>3860.56</v>
      </c>
      <c r="J1162" s="19">
        <v>87.74</v>
      </c>
      <c r="K1162" s="30"/>
      <c r="L1162" s="30"/>
      <c r="M1162" s="19"/>
      <c r="N1162" s="19"/>
    </row>
    <row r="1163" spans="1:14">
      <c r="A1163" s="30" t="s">
        <v>7536</v>
      </c>
      <c r="B1163" s="296" t="s">
        <v>2553</v>
      </c>
      <c r="C1163" s="30" t="s">
        <v>272</v>
      </c>
      <c r="D1163" s="30" t="s">
        <v>106</v>
      </c>
      <c r="E1163" s="30">
        <v>4752</v>
      </c>
      <c r="F1163" s="30">
        <v>44</v>
      </c>
      <c r="G1163" s="30">
        <v>10.763999999999999</v>
      </c>
      <c r="H1163" s="30" t="s">
        <v>2555</v>
      </c>
      <c r="I1163" s="19">
        <f t="shared" si="35"/>
        <v>5084.6400000000003</v>
      </c>
      <c r="J1163" s="19">
        <v>115.56</v>
      </c>
      <c r="K1163" s="30"/>
      <c r="L1163" s="30"/>
      <c r="M1163" s="19"/>
      <c r="N1163" s="19"/>
    </row>
    <row r="1164" spans="1:14">
      <c r="A1164" s="30" t="s">
        <v>7536</v>
      </c>
      <c r="B1164" s="296" t="s">
        <v>2556</v>
      </c>
      <c r="C1164" s="30" t="s">
        <v>272</v>
      </c>
      <c r="D1164" s="30" t="s">
        <v>106</v>
      </c>
      <c r="E1164" s="30">
        <v>4752</v>
      </c>
      <c r="F1164" s="30">
        <v>44</v>
      </c>
      <c r="G1164" s="30">
        <v>10.763999999999999</v>
      </c>
      <c r="H1164" s="30" t="s">
        <v>2555</v>
      </c>
      <c r="I1164" s="19">
        <f t="shared" si="35"/>
        <v>5084.6400000000003</v>
      </c>
      <c r="J1164" s="19">
        <v>115.56</v>
      </c>
      <c r="K1164" s="30"/>
      <c r="L1164" s="30"/>
      <c r="M1164" s="19"/>
      <c r="N1164" s="19"/>
    </row>
    <row r="1165" spans="1:14">
      <c r="A1165" s="30" t="s">
        <v>7536</v>
      </c>
      <c r="B1165" s="296" t="s">
        <v>2557</v>
      </c>
      <c r="C1165" s="30" t="s">
        <v>418</v>
      </c>
      <c r="D1165" s="30" t="s">
        <v>106</v>
      </c>
      <c r="E1165" s="30">
        <v>6650</v>
      </c>
      <c r="F1165" s="30">
        <v>50</v>
      </c>
      <c r="G1165" s="30">
        <v>10.55</v>
      </c>
      <c r="H1165" s="30" t="s">
        <v>2559</v>
      </c>
      <c r="I1165" s="19">
        <f t="shared" si="35"/>
        <v>7115.5</v>
      </c>
      <c r="J1165" s="19">
        <v>142.31</v>
      </c>
      <c r="K1165" s="30"/>
      <c r="L1165" s="30"/>
      <c r="M1165" s="19"/>
      <c r="N1165" s="19"/>
    </row>
    <row r="1166" spans="1:14">
      <c r="A1166" s="30" t="s">
        <v>7536</v>
      </c>
      <c r="B1166" s="296" t="s">
        <v>2560</v>
      </c>
      <c r="C1166" s="30" t="s">
        <v>381</v>
      </c>
      <c r="D1166" s="30" t="s">
        <v>106</v>
      </c>
      <c r="E1166" s="30">
        <v>3550</v>
      </c>
      <c r="F1166" s="30">
        <v>25</v>
      </c>
      <c r="G1166" s="30">
        <v>11.19</v>
      </c>
      <c r="H1166" s="30" t="s">
        <v>2562</v>
      </c>
      <c r="I1166" s="19">
        <f t="shared" si="35"/>
        <v>3798.5</v>
      </c>
      <c r="J1166" s="19">
        <v>151.94</v>
      </c>
      <c r="K1166" s="30"/>
      <c r="L1166" s="19"/>
      <c r="M1166" s="19"/>
      <c r="N1166" s="19"/>
    </row>
    <row r="1167" spans="1:14">
      <c r="A1167" s="30" t="s">
        <v>7536</v>
      </c>
      <c r="B1167" s="296" t="s">
        <v>2563</v>
      </c>
      <c r="C1167" s="30" t="s">
        <v>2564</v>
      </c>
      <c r="D1167" s="30" t="s">
        <v>106</v>
      </c>
      <c r="E1167" s="30">
        <v>2503</v>
      </c>
      <c r="F1167" s="30">
        <v>9</v>
      </c>
      <c r="G1167" s="30">
        <v>16.149999999999999</v>
      </c>
      <c r="H1167" s="30" t="s">
        <v>2566</v>
      </c>
      <c r="I1167" s="19">
        <f t="shared" si="35"/>
        <v>2678.21</v>
      </c>
      <c r="J1167" s="19">
        <v>165.85</v>
      </c>
      <c r="K1167" s="30"/>
      <c r="L1167" s="30"/>
      <c r="M1167" s="19"/>
      <c r="N1167" s="19"/>
    </row>
    <row r="1168" spans="1:14">
      <c r="A1168" s="30" t="s">
        <v>7536</v>
      </c>
      <c r="B1168" s="296" t="s">
        <v>2567</v>
      </c>
      <c r="C1168" s="30" t="s">
        <v>2568</v>
      </c>
      <c r="D1168" s="30" t="s">
        <v>106</v>
      </c>
      <c r="E1168" s="30">
        <v>4440</v>
      </c>
      <c r="F1168" s="30">
        <v>24</v>
      </c>
      <c r="G1168" s="30">
        <v>9.0399999999999991</v>
      </c>
      <c r="H1168" s="30" t="s">
        <v>2570</v>
      </c>
      <c r="I1168" s="19">
        <f t="shared" si="35"/>
        <v>4750.8</v>
      </c>
      <c r="J1168" s="19">
        <v>197.95</v>
      </c>
      <c r="K1168" s="30"/>
      <c r="L1168" s="30"/>
      <c r="M1168" s="19"/>
      <c r="N1168" s="19"/>
    </row>
    <row r="1169" spans="1:20">
      <c r="A1169" s="30" t="s">
        <v>7536</v>
      </c>
      <c r="B1169" s="296" t="s">
        <v>2571</v>
      </c>
      <c r="C1169" s="30" t="s">
        <v>2568</v>
      </c>
      <c r="D1169" s="30" t="s">
        <v>106</v>
      </c>
      <c r="E1169" s="30">
        <v>4440</v>
      </c>
      <c r="F1169" s="30">
        <v>24</v>
      </c>
      <c r="G1169" s="30">
        <v>9.0399999999999991</v>
      </c>
      <c r="H1169" s="30" t="s">
        <v>2570</v>
      </c>
      <c r="I1169" s="19">
        <f t="shared" si="35"/>
        <v>4750.8</v>
      </c>
      <c r="J1169" s="19">
        <v>197.95</v>
      </c>
      <c r="K1169" s="30"/>
      <c r="L1169" s="30"/>
      <c r="M1169" s="19"/>
      <c r="N1169" s="30"/>
      <c r="O1169" s="4"/>
      <c r="P1169" s="4"/>
      <c r="S1169" s="5"/>
    </row>
    <row r="1170" spans="1:20">
      <c r="A1170" s="30" t="s">
        <v>7536</v>
      </c>
      <c r="B1170" s="296" t="s">
        <v>2572</v>
      </c>
      <c r="C1170" s="30" t="s">
        <v>2568</v>
      </c>
      <c r="D1170" s="30" t="s">
        <v>106</v>
      </c>
      <c r="E1170" s="30">
        <v>4440</v>
      </c>
      <c r="F1170" s="30">
        <v>24</v>
      </c>
      <c r="G1170" s="30">
        <v>9.0399999999999991</v>
      </c>
      <c r="H1170" s="30" t="s">
        <v>2570</v>
      </c>
      <c r="I1170" s="19">
        <f t="shared" si="35"/>
        <v>4750.8</v>
      </c>
      <c r="J1170" s="19">
        <v>197.95</v>
      </c>
      <c r="K1170" s="30"/>
      <c r="L1170" s="30"/>
      <c r="M1170" s="19"/>
      <c r="N1170" s="30"/>
      <c r="O1170" s="4"/>
      <c r="P1170" s="4"/>
      <c r="S1170" s="5"/>
    </row>
    <row r="1171" spans="1:20">
      <c r="A1171" s="30" t="s">
        <v>7536</v>
      </c>
      <c r="B1171" s="296" t="s">
        <v>2573</v>
      </c>
      <c r="C1171" s="30" t="s">
        <v>2574</v>
      </c>
      <c r="D1171" s="30" t="s">
        <v>106</v>
      </c>
      <c r="E1171" s="30">
        <v>2855</v>
      </c>
      <c r="F1171" s="30">
        <v>11</v>
      </c>
      <c r="G1171" s="30">
        <v>10.98</v>
      </c>
      <c r="H1171" s="30" t="s">
        <v>2576</v>
      </c>
      <c r="I1171" s="19">
        <f t="shared" si="35"/>
        <v>3054.85</v>
      </c>
      <c r="J1171" s="19">
        <v>278.2</v>
      </c>
      <c r="K1171" s="30"/>
      <c r="L1171" s="30"/>
      <c r="M1171" s="19"/>
      <c r="N1171" s="30"/>
      <c r="P1171" s="4"/>
      <c r="Q1171" s="4"/>
      <c r="R1171" s="4"/>
      <c r="S1171" s="4"/>
      <c r="T1171" s="5"/>
    </row>
    <row r="1172" spans="1:20">
      <c r="A1172" s="30" t="s">
        <v>7536</v>
      </c>
      <c r="B1172" s="296" t="s">
        <v>2577</v>
      </c>
      <c r="C1172" s="30" t="s">
        <v>2574</v>
      </c>
      <c r="D1172" s="30" t="s">
        <v>106</v>
      </c>
      <c r="E1172" s="30">
        <v>2855</v>
      </c>
      <c r="F1172" s="30">
        <v>11</v>
      </c>
      <c r="G1172" s="30">
        <v>10.98</v>
      </c>
      <c r="H1172" s="30" t="s">
        <v>2576</v>
      </c>
      <c r="I1172" s="19">
        <f t="shared" si="35"/>
        <v>3054.85</v>
      </c>
      <c r="J1172" s="19">
        <v>278.2</v>
      </c>
      <c r="K1172" s="30"/>
      <c r="L1172" s="30"/>
      <c r="M1172" s="19"/>
      <c r="N1172" s="30"/>
      <c r="P1172" s="4"/>
      <c r="Q1172" s="4"/>
      <c r="R1172" s="4"/>
      <c r="S1172" s="4"/>
      <c r="T1172" s="5"/>
    </row>
    <row r="1173" spans="1:20">
      <c r="A1173" s="30" t="s">
        <v>7536</v>
      </c>
      <c r="B1173" s="296" t="s">
        <v>2578</v>
      </c>
      <c r="C1173" s="30" t="s">
        <v>2574</v>
      </c>
      <c r="D1173" s="30" t="s">
        <v>106</v>
      </c>
      <c r="E1173" s="30">
        <v>2855</v>
      </c>
      <c r="F1173" s="30">
        <v>11</v>
      </c>
      <c r="G1173" s="30">
        <v>10.98</v>
      </c>
      <c r="H1173" s="30" t="s">
        <v>2576</v>
      </c>
      <c r="I1173" s="19">
        <f t="shared" si="35"/>
        <v>3054.85</v>
      </c>
      <c r="J1173" s="19">
        <v>278.2</v>
      </c>
      <c r="K1173" s="30"/>
      <c r="L1173" s="30"/>
      <c r="M1173" s="19"/>
      <c r="N1173" s="30"/>
      <c r="P1173" s="4"/>
      <c r="Q1173" s="4"/>
      <c r="R1173" s="4"/>
      <c r="S1173" s="4"/>
      <c r="T1173" s="5"/>
    </row>
    <row r="1174" spans="1:20">
      <c r="A1174" s="30" t="s">
        <v>7536</v>
      </c>
      <c r="B1174" s="296" t="s">
        <v>2579</v>
      </c>
      <c r="C1174" s="30" t="s">
        <v>2574</v>
      </c>
      <c r="D1174" s="30" t="s">
        <v>106</v>
      </c>
      <c r="E1174" s="30">
        <v>2855</v>
      </c>
      <c r="F1174" s="30">
        <v>11</v>
      </c>
      <c r="G1174" s="30">
        <v>10.98</v>
      </c>
      <c r="H1174" s="30" t="s">
        <v>2576</v>
      </c>
      <c r="I1174" s="19">
        <f t="shared" si="35"/>
        <v>3054.85</v>
      </c>
      <c r="J1174" s="19">
        <v>278.2</v>
      </c>
      <c r="K1174" s="30"/>
      <c r="L1174" s="30"/>
      <c r="M1174" s="19"/>
      <c r="N1174" s="30"/>
      <c r="P1174" s="4"/>
      <c r="Q1174" s="4"/>
      <c r="R1174" s="4"/>
      <c r="S1174" s="4"/>
      <c r="T1174" s="5"/>
    </row>
    <row r="1175" spans="1:20">
      <c r="A1175" s="30" t="s">
        <v>7536</v>
      </c>
      <c r="B1175" s="296" t="s">
        <v>2580</v>
      </c>
      <c r="C1175" s="30" t="s">
        <v>2574</v>
      </c>
      <c r="D1175" s="30" t="s">
        <v>106</v>
      </c>
      <c r="E1175" s="30">
        <v>2855</v>
      </c>
      <c r="F1175" s="30">
        <v>11</v>
      </c>
      <c r="G1175" s="30">
        <v>10.98</v>
      </c>
      <c r="H1175" s="30" t="s">
        <v>2576</v>
      </c>
      <c r="I1175" s="19">
        <f t="shared" si="35"/>
        <v>3054.85</v>
      </c>
      <c r="J1175" s="19">
        <v>278.2</v>
      </c>
      <c r="K1175" s="30"/>
      <c r="L1175" s="30"/>
      <c r="M1175" s="19"/>
      <c r="N1175" s="30"/>
      <c r="P1175" s="4"/>
      <c r="Q1175" s="4"/>
      <c r="R1175" s="4"/>
      <c r="S1175" s="4"/>
      <c r="T1175" s="5"/>
    </row>
    <row r="1176" spans="1:20">
      <c r="A1176" s="30" t="s">
        <v>7536</v>
      </c>
      <c r="B1176" s="296" t="s">
        <v>2581</v>
      </c>
      <c r="C1176" s="30" t="s">
        <v>2582</v>
      </c>
      <c r="D1176" s="30" t="s">
        <v>106</v>
      </c>
      <c r="E1176" s="30">
        <v>3848</v>
      </c>
      <c r="F1176" s="30">
        <v>52</v>
      </c>
      <c r="G1176" s="30">
        <v>8.4</v>
      </c>
      <c r="H1176" s="30" t="s">
        <v>2584</v>
      </c>
      <c r="I1176" s="19">
        <f t="shared" si="35"/>
        <v>4117.3599999999997</v>
      </c>
      <c r="J1176" s="19">
        <v>79.180000000000007</v>
      </c>
      <c r="K1176" s="30"/>
      <c r="L1176" s="30"/>
      <c r="M1176" s="19"/>
      <c r="N1176" s="30"/>
      <c r="P1176" s="4"/>
      <c r="Q1176" s="4"/>
      <c r="R1176" s="4"/>
      <c r="S1176" s="5"/>
    </row>
    <row r="1177" spans="1:20">
      <c r="A1177" s="30" t="s">
        <v>7536</v>
      </c>
      <c r="B1177" s="296" t="s">
        <v>2585</v>
      </c>
      <c r="C1177" s="30"/>
      <c r="D1177" s="30"/>
      <c r="E1177" s="30"/>
      <c r="F1177" s="30"/>
      <c r="G1177" s="30"/>
      <c r="H1177" s="30"/>
      <c r="J1177" s="19"/>
      <c r="K1177" s="30"/>
      <c r="L1177" s="30"/>
      <c r="M1177" s="19"/>
      <c r="N1177" s="30"/>
      <c r="O1177" s="4"/>
      <c r="P1177" s="4"/>
      <c r="Q1177" s="4"/>
      <c r="R1177" s="4"/>
      <c r="S1177" s="5"/>
    </row>
    <row r="1178" spans="1:20">
      <c r="A1178" s="30" t="s">
        <v>7536</v>
      </c>
      <c r="B1178" s="296" t="s">
        <v>2586</v>
      </c>
      <c r="C1178" s="30" t="s">
        <v>2582</v>
      </c>
      <c r="D1178" s="30" t="s">
        <v>106</v>
      </c>
      <c r="E1178" s="30">
        <v>3692</v>
      </c>
      <c r="F1178" s="30">
        <v>52</v>
      </c>
      <c r="G1178" s="30">
        <v>8.4</v>
      </c>
      <c r="H1178" s="30" t="s">
        <v>2588</v>
      </c>
      <c r="I1178" s="19">
        <f t="shared" si="35"/>
        <v>3950.44</v>
      </c>
      <c r="J1178" s="19">
        <v>75.97</v>
      </c>
      <c r="K1178" s="30"/>
      <c r="L1178" s="30"/>
      <c r="M1178" s="19"/>
      <c r="N1178" s="19"/>
      <c r="O1178" s="4"/>
      <c r="P1178" s="4"/>
      <c r="Q1178" s="4"/>
      <c r="R1178" s="4"/>
      <c r="S1178" s="5"/>
    </row>
    <row r="1179" spans="1:20">
      <c r="A1179" s="30" t="s">
        <v>7536</v>
      </c>
      <c r="B1179" s="296" t="s">
        <v>2589</v>
      </c>
      <c r="C1179" s="30" t="s">
        <v>2582</v>
      </c>
      <c r="D1179" s="30" t="s">
        <v>106</v>
      </c>
      <c r="E1179" s="30">
        <v>3692</v>
      </c>
      <c r="F1179" s="30">
        <v>52</v>
      </c>
      <c r="G1179" s="30">
        <v>8.4</v>
      </c>
      <c r="H1179" s="30" t="s">
        <v>2588</v>
      </c>
      <c r="I1179" s="19">
        <f t="shared" si="35"/>
        <v>3950.44</v>
      </c>
      <c r="J1179" s="19">
        <v>75.97</v>
      </c>
      <c r="K1179" s="30"/>
      <c r="L1179" s="30"/>
      <c r="M1179" s="19"/>
      <c r="N1179" s="19"/>
      <c r="O1179" s="4"/>
      <c r="P1179" s="4"/>
      <c r="Q1179" s="4"/>
      <c r="R1179" s="4"/>
      <c r="S1179" s="5"/>
    </row>
    <row r="1180" spans="1:20">
      <c r="A1180" s="30" t="s">
        <v>7536</v>
      </c>
      <c r="B1180" s="296" t="s">
        <v>2590</v>
      </c>
      <c r="C1180" s="30" t="s">
        <v>2582</v>
      </c>
      <c r="D1180" s="30" t="s">
        <v>106</v>
      </c>
      <c r="E1180" s="30">
        <v>3692</v>
      </c>
      <c r="F1180" s="30">
        <v>52</v>
      </c>
      <c r="G1180" s="30">
        <v>8.4</v>
      </c>
      <c r="H1180" s="30" t="s">
        <v>2588</v>
      </c>
      <c r="I1180" s="19">
        <f t="shared" si="35"/>
        <v>3950.44</v>
      </c>
      <c r="J1180" s="19">
        <v>75.97</v>
      </c>
      <c r="K1180" s="30"/>
      <c r="L1180" s="30"/>
      <c r="M1180" s="19"/>
      <c r="N1180" s="19"/>
      <c r="O1180" s="4"/>
      <c r="P1180" s="4"/>
      <c r="Q1180" s="4"/>
      <c r="R1180" s="4"/>
      <c r="S1180" s="5"/>
    </row>
    <row r="1181" spans="1:20">
      <c r="A1181" s="30" t="s">
        <v>7536</v>
      </c>
      <c r="B1181" s="296" t="s">
        <v>2591</v>
      </c>
      <c r="C1181" s="30" t="s">
        <v>2582</v>
      </c>
      <c r="D1181" s="30" t="s">
        <v>106</v>
      </c>
      <c r="E1181" s="30">
        <v>3692</v>
      </c>
      <c r="F1181" s="30">
        <v>52</v>
      </c>
      <c r="G1181" s="30">
        <v>8.4</v>
      </c>
      <c r="H1181" s="30" t="s">
        <v>2588</v>
      </c>
      <c r="I1181" s="19">
        <f t="shared" si="35"/>
        <v>3950.44</v>
      </c>
      <c r="J1181" s="19">
        <v>75.97</v>
      </c>
      <c r="K1181" s="30"/>
      <c r="L1181" s="30"/>
      <c r="M1181" s="19"/>
      <c r="N1181" s="19"/>
      <c r="O1181" s="4"/>
      <c r="P1181" s="4"/>
      <c r="Q1181" s="4"/>
      <c r="R1181" s="4"/>
      <c r="S1181" s="5"/>
    </row>
    <row r="1182" spans="1:20">
      <c r="A1182" s="30" t="s">
        <v>7536</v>
      </c>
      <c r="B1182" s="296" t="s">
        <v>2592</v>
      </c>
      <c r="C1182" s="30" t="s">
        <v>2582</v>
      </c>
      <c r="D1182" s="30" t="s">
        <v>106</v>
      </c>
      <c r="E1182" s="30">
        <v>3692</v>
      </c>
      <c r="F1182" s="30">
        <v>52</v>
      </c>
      <c r="G1182" s="30">
        <v>8.4</v>
      </c>
      <c r="H1182" s="30" t="s">
        <v>2588</v>
      </c>
      <c r="I1182" s="19">
        <f t="shared" si="35"/>
        <v>3950.44</v>
      </c>
      <c r="J1182" s="19">
        <v>75.97</v>
      </c>
      <c r="K1182" s="30"/>
      <c r="L1182" s="30"/>
      <c r="M1182" s="19"/>
      <c r="N1182" s="19"/>
      <c r="O1182" s="4"/>
      <c r="P1182" s="4"/>
      <c r="Q1182" s="4"/>
      <c r="R1182" s="4"/>
      <c r="S1182" s="5"/>
    </row>
    <row r="1183" spans="1:20">
      <c r="A1183" s="30" t="s">
        <v>7536</v>
      </c>
      <c r="B1183" s="296" t="s">
        <v>2593</v>
      </c>
      <c r="C1183" s="30" t="s">
        <v>365</v>
      </c>
      <c r="D1183" s="30" t="s">
        <v>106</v>
      </c>
      <c r="E1183" s="30">
        <v>3288</v>
      </c>
      <c r="F1183" s="30">
        <v>24</v>
      </c>
      <c r="G1183" s="30">
        <v>10.3</v>
      </c>
      <c r="H1183" s="30" t="s">
        <v>2595</v>
      </c>
      <c r="I1183" s="19">
        <f t="shared" si="35"/>
        <v>3518.16</v>
      </c>
      <c r="J1183" s="19">
        <v>146.59</v>
      </c>
      <c r="K1183" s="30"/>
      <c r="L1183" s="30"/>
      <c r="M1183" s="19"/>
      <c r="N1183" s="30"/>
      <c r="P1183" s="4"/>
      <c r="Q1183" s="4"/>
      <c r="R1183" s="5"/>
    </row>
    <row r="1184" spans="1:20">
      <c r="A1184" s="30" t="s">
        <v>7536</v>
      </c>
      <c r="B1184" s="296" t="s">
        <v>2596</v>
      </c>
      <c r="C1184" s="30" t="s">
        <v>365</v>
      </c>
      <c r="D1184" s="30" t="s">
        <v>106</v>
      </c>
      <c r="E1184" s="30">
        <v>3288</v>
      </c>
      <c r="F1184" s="30">
        <v>24</v>
      </c>
      <c r="G1184" s="30">
        <v>10.3</v>
      </c>
      <c r="H1184" s="30" t="s">
        <v>2595</v>
      </c>
      <c r="I1184" s="19">
        <f t="shared" si="35"/>
        <v>3518.16</v>
      </c>
      <c r="J1184" s="19">
        <v>146.59</v>
      </c>
      <c r="K1184" s="30"/>
      <c r="L1184" s="30"/>
      <c r="M1184" s="19"/>
      <c r="N1184" s="30"/>
      <c r="P1184" s="4"/>
      <c r="Q1184" s="4"/>
      <c r="R1184" s="5"/>
    </row>
    <row r="1185" spans="1:18">
      <c r="A1185" s="30" t="s">
        <v>7536</v>
      </c>
      <c r="B1185" s="296" t="s">
        <v>2597</v>
      </c>
      <c r="C1185" s="30" t="s">
        <v>365</v>
      </c>
      <c r="D1185" s="30" t="s">
        <v>106</v>
      </c>
      <c r="E1185" s="30">
        <v>3288</v>
      </c>
      <c r="F1185" s="30">
        <v>24</v>
      </c>
      <c r="G1185" s="30">
        <v>10.3</v>
      </c>
      <c r="H1185" s="30" t="s">
        <v>2595</v>
      </c>
      <c r="I1185" s="19">
        <f t="shared" si="35"/>
        <v>3518.16</v>
      </c>
      <c r="J1185" s="19">
        <v>146.59</v>
      </c>
      <c r="K1185" s="30"/>
      <c r="L1185" s="30"/>
      <c r="M1185" s="19"/>
      <c r="N1185" s="30"/>
      <c r="P1185" s="4"/>
      <c r="Q1185" s="4"/>
      <c r="R1185" s="5"/>
    </row>
    <row r="1186" spans="1:18">
      <c r="A1186" s="30" t="s">
        <v>7536</v>
      </c>
      <c r="B1186" s="296" t="s">
        <v>2598</v>
      </c>
      <c r="C1186" s="30" t="s">
        <v>365</v>
      </c>
      <c r="D1186" s="30" t="s">
        <v>106</v>
      </c>
      <c r="E1186" s="30">
        <v>3672</v>
      </c>
      <c r="F1186" s="30">
        <v>24</v>
      </c>
      <c r="G1186" s="30">
        <v>10.3</v>
      </c>
      <c r="H1186" s="30" t="s">
        <v>2600</v>
      </c>
      <c r="I1186" s="19">
        <f t="shared" si="35"/>
        <v>3929.04</v>
      </c>
      <c r="J1186" s="19">
        <v>163.71</v>
      </c>
      <c r="K1186" s="30"/>
      <c r="L1186" s="30"/>
      <c r="M1186" s="19"/>
      <c r="N1186" s="30"/>
      <c r="P1186" s="4"/>
      <c r="Q1186" s="4"/>
      <c r="R1186" s="5"/>
    </row>
    <row r="1187" spans="1:18">
      <c r="A1187" s="30" t="s">
        <v>7536</v>
      </c>
      <c r="B1187" s="296" t="s">
        <v>2601</v>
      </c>
      <c r="C1187" s="30" t="s">
        <v>365</v>
      </c>
      <c r="D1187" s="30" t="s">
        <v>106</v>
      </c>
      <c r="E1187" s="30">
        <v>3672</v>
      </c>
      <c r="F1187" s="30" t="s">
        <v>2602</v>
      </c>
      <c r="G1187" s="30">
        <v>10.3</v>
      </c>
      <c r="H1187" s="30" t="s">
        <v>2600</v>
      </c>
      <c r="I1187" s="19">
        <f t="shared" si="35"/>
        <v>3929.04</v>
      </c>
      <c r="J1187" s="19">
        <v>163.71</v>
      </c>
      <c r="K1187" s="30"/>
      <c r="L1187" s="30"/>
      <c r="M1187" s="19"/>
      <c r="N1187" s="30"/>
      <c r="O1187" s="5"/>
    </row>
    <row r="1188" spans="1:18">
      <c r="A1188" s="30" t="s">
        <v>7536</v>
      </c>
      <c r="B1188" s="296" t="s">
        <v>2603</v>
      </c>
      <c r="C1188" s="30" t="s">
        <v>365</v>
      </c>
      <c r="D1188" s="30" t="s">
        <v>106</v>
      </c>
      <c r="E1188" s="30">
        <v>3672</v>
      </c>
      <c r="F1188" s="30" t="s">
        <v>2602</v>
      </c>
      <c r="G1188" s="30">
        <v>10.3</v>
      </c>
      <c r="H1188" s="30" t="s">
        <v>2600</v>
      </c>
      <c r="I1188" s="19">
        <f t="shared" si="35"/>
        <v>3929.04</v>
      </c>
      <c r="J1188" s="19">
        <v>163.71</v>
      </c>
      <c r="K1188" s="30"/>
      <c r="L1188" s="30"/>
      <c r="M1188" s="19"/>
      <c r="N1188" s="30"/>
      <c r="O1188" s="5"/>
    </row>
    <row r="1189" spans="1:18">
      <c r="A1189" s="30" t="s">
        <v>7536</v>
      </c>
      <c r="B1189" s="296" t="s">
        <v>2604</v>
      </c>
      <c r="C1189" s="30" t="s">
        <v>770</v>
      </c>
      <c r="D1189" s="30" t="s">
        <v>106</v>
      </c>
      <c r="E1189" s="30">
        <v>3217</v>
      </c>
      <c r="F1189" s="30" t="s">
        <v>28</v>
      </c>
      <c r="G1189" s="30" t="s">
        <v>1517</v>
      </c>
      <c r="H1189" s="30" t="s">
        <v>2606</v>
      </c>
      <c r="I1189" s="19">
        <f t="shared" si="35"/>
        <v>3442.19</v>
      </c>
      <c r="J1189" s="19">
        <v>313.51</v>
      </c>
      <c r="K1189" s="30"/>
      <c r="L1189" s="30"/>
      <c r="M1189" s="19"/>
      <c r="N1189" s="30"/>
      <c r="O1189" s="4"/>
      <c r="P1189" s="4"/>
      <c r="Q1189" s="4"/>
      <c r="R1189" s="5"/>
    </row>
    <row r="1190" spans="1:18">
      <c r="A1190" s="30" t="s">
        <v>7536</v>
      </c>
      <c r="B1190" s="296" t="s">
        <v>2607</v>
      </c>
      <c r="C1190" s="30" t="s">
        <v>770</v>
      </c>
      <c r="D1190" s="30" t="s">
        <v>106</v>
      </c>
      <c r="E1190" s="30">
        <v>3217</v>
      </c>
      <c r="F1190" s="30" t="s">
        <v>28</v>
      </c>
      <c r="G1190" s="30" t="s">
        <v>1517</v>
      </c>
      <c r="H1190" s="30" t="s">
        <v>2606</v>
      </c>
      <c r="I1190" s="19">
        <f t="shared" si="35"/>
        <v>3442.19</v>
      </c>
      <c r="J1190" s="19">
        <v>313.51</v>
      </c>
      <c r="K1190" s="30"/>
      <c r="L1190" s="30"/>
      <c r="M1190" s="19"/>
      <c r="N1190" s="30"/>
      <c r="O1190" s="4"/>
      <c r="P1190" s="4"/>
      <c r="Q1190" s="4"/>
      <c r="R1190" s="5"/>
    </row>
    <row r="1191" spans="1:18">
      <c r="A1191" s="30" t="s">
        <v>7536</v>
      </c>
      <c r="B1191" s="296" t="s">
        <v>2608</v>
      </c>
      <c r="C1191" s="30" t="s">
        <v>2609</v>
      </c>
      <c r="D1191" s="30" t="s">
        <v>106</v>
      </c>
      <c r="E1191" s="30">
        <v>1725</v>
      </c>
      <c r="F1191" s="30" t="s">
        <v>130</v>
      </c>
      <c r="G1191" s="30" t="s">
        <v>2611</v>
      </c>
      <c r="H1191" s="30" t="s">
        <v>2612</v>
      </c>
      <c r="I1191" s="19">
        <f t="shared" si="35"/>
        <v>1845.75</v>
      </c>
      <c r="J1191" s="19">
        <v>80.25</v>
      </c>
      <c r="K1191" s="30"/>
      <c r="L1191" s="30"/>
      <c r="M1191" s="19"/>
      <c r="N1191" s="30"/>
      <c r="O1191" s="4"/>
      <c r="P1191" s="4"/>
      <c r="Q1191" s="4"/>
      <c r="R1191" s="5"/>
    </row>
    <row r="1192" spans="1:18">
      <c r="A1192" s="30" t="s">
        <v>7536</v>
      </c>
      <c r="B1192" s="296" t="s">
        <v>2613</v>
      </c>
      <c r="C1192" s="30" t="s">
        <v>2609</v>
      </c>
      <c r="D1192" s="30" t="s">
        <v>106</v>
      </c>
      <c r="E1192" s="30">
        <v>1725</v>
      </c>
      <c r="F1192" s="30" t="s">
        <v>130</v>
      </c>
      <c r="G1192" s="30" t="s">
        <v>2611</v>
      </c>
      <c r="H1192" s="30" t="s">
        <v>2612</v>
      </c>
      <c r="I1192" s="19">
        <f t="shared" si="35"/>
        <v>1845.75</v>
      </c>
      <c r="J1192" s="19">
        <v>80.25</v>
      </c>
      <c r="K1192" s="30"/>
      <c r="L1192" s="30"/>
      <c r="M1192" s="19"/>
      <c r="N1192" s="30"/>
      <c r="O1192" s="4"/>
      <c r="P1192" s="4"/>
      <c r="Q1192" s="4"/>
      <c r="R1192" s="5"/>
    </row>
    <row r="1193" spans="1:18">
      <c r="A1193" s="30" t="s">
        <v>7536</v>
      </c>
      <c r="B1193" s="296" t="s">
        <v>2614</v>
      </c>
      <c r="C1193" s="30" t="s">
        <v>2609</v>
      </c>
      <c r="D1193" s="30" t="s">
        <v>106</v>
      </c>
      <c r="E1193" s="30">
        <v>1725</v>
      </c>
      <c r="F1193" s="30" t="s">
        <v>130</v>
      </c>
      <c r="G1193" s="30" t="s">
        <v>2611</v>
      </c>
      <c r="H1193" s="30" t="s">
        <v>2612</v>
      </c>
      <c r="I1193" s="19">
        <f t="shared" si="35"/>
        <v>1845.75</v>
      </c>
      <c r="J1193" s="19">
        <v>80.25</v>
      </c>
      <c r="K1193" s="30"/>
      <c r="L1193" s="30"/>
      <c r="M1193" s="19"/>
      <c r="N1193" s="30"/>
      <c r="O1193" s="4"/>
      <c r="P1193" s="4"/>
      <c r="Q1193" s="4"/>
      <c r="R1193" s="5"/>
    </row>
    <row r="1194" spans="1:18">
      <c r="A1194" s="30" t="s">
        <v>7536</v>
      </c>
      <c r="B1194" s="296" t="s">
        <v>2615</v>
      </c>
      <c r="C1194" s="30" t="s">
        <v>2616</v>
      </c>
      <c r="D1194" s="30" t="s">
        <v>106</v>
      </c>
      <c r="E1194" s="30">
        <v>4444</v>
      </c>
      <c r="F1194" s="30">
        <v>44</v>
      </c>
      <c r="G1194" s="30" t="s">
        <v>1607</v>
      </c>
      <c r="H1194" s="30" t="s">
        <v>2618</v>
      </c>
      <c r="I1194" s="19">
        <f t="shared" si="35"/>
        <v>4755.08</v>
      </c>
      <c r="J1194" s="19">
        <v>108.07</v>
      </c>
      <c r="K1194" s="30"/>
      <c r="L1194" s="30"/>
      <c r="M1194" s="19"/>
      <c r="N1194" s="30"/>
      <c r="O1194" s="4"/>
      <c r="P1194" s="5"/>
    </row>
    <row r="1195" spans="1:18">
      <c r="A1195" s="30" t="s">
        <v>7536</v>
      </c>
      <c r="B1195" s="296" t="s">
        <v>2619</v>
      </c>
      <c r="C1195" s="30" t="s">
        <v>2616</v>
      </c>
      <c r="D1195" s="30" t="s">
        <v>106</v>
      </c>
      <c r="E1195" s="30">
        <v>4444</v>
      </c>
      <c r="F1195" s="30">
        <v>44</v>
      </c>
      <c r="G1195" s="30" t="s">
        <v>1607</v>
      </c>
      <c r="H1195" s="30" t="s">
        <v>2618</v>
      </c>
      <c r="I1195" s="19">
        <f t="shared" si="35"/>
        <v>4755.08</v>
      </c>
      <c r="J1195" s="19">
        <v>108.07</v>
      </c>
      <c r="K1195" s="30"/>
      <c r="L1195" s="30"/>
      <c r="M1195" s="19"/>
      <c r="N1195" s="30"/>
      <c r="O1195" s="4"/>
      <c r="P1195" s="5"/>
    </row>
    <row r="1196" spans="1:18">
      <c r="A1196" s="30" t="s">
        <v>7536</v>
      </c>
      <c r="B1196" s="296" t="s">
        <v>2620</v>
      </c>
      <c r="C1196" s="30" t="s">
        <v>2616</v>
      </c>
      <c r="D1196" s="30" t="s">
        <v>106</v>
      </c>
      <c r="E1196" s="30">
        <v>4444</v>
      </c>
      <c r="F1196" s="30">
        <v>44</v>
      </c>
      <c r="G1196" s="30" t="s">
        <v>1607</v>
      </c>
      <c r="H1196" s="30" t="s">
        <v>2618</v>
      </c>
      <c r="I1196" s="19">
        <f t="shared" si="35"/>
        <v>4755.08</v>
      </c>
      <c r="J1196" s="19">
        <v>108.07</v>
      </c>
      <c r="K1196" s="30"/>
      <c r="L1196" s="30"/>
      <c r="M1196" s="19"/>
      <c r="N1196" s="30"/>
      <c r="O1196" s="4"/>
      <c r="P1196" s="5"/>
    </row>
    <row r="1197" spans="1:18">
      <c r="A1197" s="30" t="s">
        <v>7536</v>
      </c>
      <c r="B1197" s="296" t="s">
        <v>2621</v>
      </c>
      <c r="C1197" s="30" t="s">
        <v>2616</v>
      </c>
      <c r="D1197" s="30" t="s">
        <v>106</v>
      </c>
      <c r="E1197" s="30">
        <v>4444</v>
      </c>
      <c r="F1197" s="30">
        <v>44</v>
      </c>
      <c r="G1197" s="30" t="s">
        <v>1607</v>
      </c>
      <c r="H1197" s="30" t="s">
        <v>2618</v>
      </c>
      <c r="I1197" s="19">
        <f t="shared" si="35"/>
        <v>4755.08</v>
      </c>
      <c r="J1197" s="19">
        <v>108.07</v>
      </c>
      <c r="K1197" s="30"/>
      <c r="L1197" s="30"/>
      <c r="M1197" s="19"/>
      <c r="N1197" s="30"/>
      <c r="O1197" s="4"/>
      <c r="P1197" s="5"/>
    </row>
    <row r="1198" spans="1:18">
      <c r="A1198" s="30" t="s">
        <v>7536</v>
      </c>
      <c r="B1198" s="296" t="s">
        <v>2622</v>
      </c>
      <c r="C1198" s="30" t="s">
        <v>2616</v>
      </c>
      <c r="D1198" s="30" t="s">
        <v>106</v>
      </c>
      <c r="E1198" s="30">
        <v>4598</v>
      </c>
      <c r="F1198" s="30">
        <v>38</v>
      </c>
      <c r="G1198" s="30" t="s">
        <v>2624</v>
      </c>
      <c r="H1198" s="30" t="s">
        <v>2625</v>
      </c>
      <c r="I1198" s="19">
        <f t="shared" si="35"/>
        <v>4919.8599999999997</v>
      </c>
      <c r="J1198" s="19">
        <v>129.47</v>
      </c>
      <c r="K1198" s="30"/>
      <c r="L1198" s="30"/>
      <c r="M1198" s="19"/>
      <c r="N1198" s="30"/>
      <c r="O1198" s="4"/>
      <c r="P1198" s="5"/>
    </row>
    <row r="1199" spans="1:18">
      <c r="A1199" s="30" t="s">
        <v>7536</v>
      </c>
      <c r="B1199" s="296" t="s">
        <v>2626</v>
      </c>
      <c r="C1199" s="30" t="s">
        <v>2616</v>
      </c>
      <c r="D1199" s="30" t="s">
        <v>106</v>
      </c>
      <c r="E1199" s="30">
        <v>4598</v>
      </c>
      <c r="F1199" s="30">
        <v>38</v>
      </c>
      <c r="G1199" s="30" t="s">
        <v>2624</v>
      </c>
      <c r="H1199" s="30" t="s">
        <v>2625</v>
      </c>
      <c r="I1199" s="19">
        <f t="shared" si="35"/>
        <v>4919.8599999999997</v>
      </c>
      <c r="J1199" s="19">
        <v>129.47</v>
      </c>
      <c r="K1199" s="30"/>
      <c r="L1199" s="30"/>
      <c r="M1199" s="19"/>
      <c r="N1199" s="30"/>
      <c r="O1199" s="4"/>
      <c r="P1199" s="5"/>
    </row>
    <row r="1200" spans="1:18">
      <c r="A1200" s="30" t="s">
        <v>7536</v>
      </c>
      <c r="B1200" s="296" t="s">
        <v>2627</v>
      </c>
      <c r="C1200" s="30" t="s">
        <v>2616</v>
      </c>
      <c r="D1200" s="30" t="s">
        <v>106</v>
      </c>
      <c r="E1200" s="30">
        <v>4598</v>
      </c>
      <c r="F1200" s="30">
        <v>38</v>
      </c>
      <c r="G1200" s="30" t="s">
        <v>2624</v>
      </c>
      <c r="H1200" s="30" t="s">
        <v>2625</v>
      </c>
      <c r="I1200" s="19">
        <f t="shared" si="35"/>
        <v>4919.8599999999997</v>
      </c>
      <c r="J1200" s="19">
        <v>129.47</v>
      </c>
      <c r="K1200" s="30"/>
      <c r="L1200" s="30"/>
      <c r="M1200" s="19"/>
      <c r="N1200" s="30"/>
      <c r="O1200" s="4"/>
      <c r="P1200" s="5"/>
    </row>
    <row r="1201" spans="1:17">
      <c r="A1201" s="30" t="s">
        <v>7536</v>
      </c>
      <c r="B1201" s="296" t="s">
        <v>2628</v>
      </c>
      <c r="C1201" s="30" t="s">
        <v>2616</v>
      </c>
      <c r="D1201" s="30" t="s">
        <v>106</v>
      </c>
      <c r="E1201" s="30">
        <v>4598</v>
      </c>
      <c r="F1201" s="30">
        <v>38</v>
      </c>
      <c r="G1201" s="30" t="s">
        <v>2624</v>
      </c>
      <c r="H1201" s="30" t="s">
        <v>2625</v>
      </c>
      <c r="I1201" s="19">
        <f t="shared" ref="I1201:I1264" si="36">E1201*7%+E1201</f>
        <v>4919.8599999999997</v>
      </c>
      <c r="J1201" s="19">
        <v>129.47</v>
      </c>
      <c r="K1201" s="30"/>
      <c r="L1201" s="30"/>
      <c r="M1201" s="19"/>
      <c r="N1201" s="30"/>
      <c r="O1201" s="4"/>
      <c r="P1201" s="5"/>
    </row>
    <row r="1202" spans="1:17">
      <c r="A1202" s="30" t="s">
        <v>7536</v>
      </c>
      <c r="B1202" s="296" t="s">
        <v>2629</v>
      </c>
      <c r="C1202" s="30" t="s">
        <v>2616</v>
      </c>
      <c r="D1202" s="30" t="s">
        <v>106</v>
      </c>
      <c r="E1202" s="30">
        <v>5082</v>
      </c>
      <c r="F1202" s="30">
        <v>42</v>
      </c>
      <c r="G1202" s="30" t="s">
        <v>2631</v>
      </c>
      <c r="H1202" s="30" t="s">
        <v>2625</v>
      </c>
      <c r="I1202" s="19">
        <f t="shared" si="36"/>
        <v>5437.74</v>
      </c>
      <c r="J1202" s="19">
        <v>129.47</v>
      </c>
      <c r="K1202" s="30"/>
      <c r="L1202" s="30"/>
      <c r="M1202" s="19"/>
      <c r="N1202" s="30"/>
      <c r="O1202" s="4"/>
      <c r="P1202" s="5"/>
    </row>
    <row r="1203" spans="1:17">
      <c r="A1203" s="30" t="s">
        <v>7536</v>
      </c>
      <c r="B1203" s="296" t="s">
        <v>2632</v>
      </c>
      <c r="C1203" s="30" t="s">
        <v>2616</v>
      </c>
      <c r="D1203" s="30" t="s">
        <v>106</v>
      </c>
      <c r="E1203" s="30">
        <v>5082</v>
      </c>
      <c r="F1203" s="30">
        <v>42</v>
      </c>
      <c r="G1203" s="30" t="s">
        <v>2631</v>
      </c>
      <c r="H1203" s="30" t="s">
        <v>2625</v>
      </c>
      <c r="I1203" s="19">
        <f t="shared" si="36"/>
        <v>5437.74</v>
      </c>
      <c r="J1203" s="19">
        <v>129.47</v>
      </c>
      <c r="K1203" s="30"/>
      <c r="L1203" s="30"/>
      <c r="M1203" s="19"/>
      <c r="N1203" s="30"/>
      <c r="O1203" s="4"/>
      <c r="P1203" s="5"/>
    </row>
    <row r="1204" spans="1:17">
      <c r="A1204" s="30" t="s">
        <v>7536</v>
      </c>
      <c r="B1204" s="296" t="s">
        <v>2633</v>
      </c>
      <c r="C1204" s="30" t="s">
        <v>2616</v>
      </c>
      <c r="D1204" s="30" t="s">
        <v>106</v>
      </c>
      <c r="E1204" s="30">
        <v>5082</v>
      </c>
      <c r="F1204" s="30">
        <v>42</v>
      </c>
      <c r="G1204" s="30" t="s">
        <v>2631</v>
      </c>
      <c r="H1204" s="30" t="s">
        <v>2625</v>
      </c>
      <c r="I1204" s="19">
        <f t="shared" si="36"/>
        <v>5437.74</v>
      </c>
      <c r="J1204" s="19">
        <v>129.47</v>
      </c>
      <c r="K1204" s="30"/>
      <c r="L1204" s="30"/>
      <c r="M1204" s="19"/>
      <c r="N1204" s="30"/>
      <c r="O1204" s="4"/>
      <c r="P1204" s="5"/>
    </row>
    <row r="1205" spans="1:17">
      <c r="A1205" s="30" t="s">
        <v>7536</v>
      </c>
      <c r="B1205" s="296" t="s">
        <v>2634</v>
      </c>
      <c r="C1205" s="30" t="s">
        <v>2616</v>
      </c>
      <c r="D1205" s="30" t="s">
        <v>106</v>
      </c>
      <c r="E1205" s="30">
        <v>5082</v>
      </c>
      <c r="F1205" s="30">
        <v>42</v>
      </c>
      <c r="G1205" s="30" t="s">
        <v>2631</v>
      </c>
      <c r="H1205" s="30" t="s">
        <v>2625</v>
      </c>
      <c r="I1205" s="19">
        <f t="shared" si="36"/>
        <v>5437.74</v>
      </c>
      <c r="J1205" s="19">
        <v>129.47</v>
      </c>
      <c r="K1205" s="30"/>
      <c r="L1205" s="30"/>
      <c r="M1205" s="19"/>
      <c r="N1205" s="30"/>
      <c r="O1205" s="4"/>
      <c r="P1205" s="5"/>
    </row>
    <row r="1206" spans="1:17">
      <c r="A1206" s="30" t="s">
        <v>7536</v>
      </c>
      <c r="B1206" s="296" t="s">
        <v>2635</v>
      </c>
      <c r="C1206" s="30" t="s">
        <v>393</v>
      </c>
      <c r="D1206" s="30" t="s">
        <v>106</v>
      </c>
      <c r="E1206" s="30">
        <v>1330</v>
      </c>
      <c r="F1206" s="30">
        <v>10</v>
      </c>
      <c r="G1206" s="30">
        <v>6.73</v>
      </c>
      <c r="H1206" s="30" t="s">
        <v>2637</v>
      </c>
      <c r="I1206" s="19">
        <f t="shared" si="36"/>
        <v>1423.1</v>
      </c>
      <c r="J1206" s="19">
        <v>142.31</v>
      </c>
      <c r="K1206" s="30"/>
      <c r="L1206" s="30"/>
      <c r="M1206" s="19"/>
      <c r="N1206" s="30"/>
      <c r="O1206" s="4"/>
      <c r="P1206" s="4"/>
    </row>
    <row r="1207" spans="1:17">
      <c r="A1207" s="30" t="s">
        <v>7536</v>
      </c>
      <c r="B1207" s="296" t="s">
        <v>2638</v>
      </c>
      <c r="C1207" s="30" t="s">
        <v>393</v>
      </c>
      <c r="D1207" s="30" t="s">
        <v>106</v>
      </c>
      <c r="E1207" s="30">
        <v>1330</v>
      </c>
      <c r="F1207" s="30">
        <v>10</v>
      </c>
      <c r="G1207" s="30">
        <v>6.73</v>
      </c>
      <c r="H1207" s="30" t="s">
        <v>2637</v>
      </c>
      <c r="I1207" s="19">
        <f t="shared" si="36"/>
        <v>1423.1</v>
      </c>
      <c r="J1207" s="19">
        <v>142.31</v>
      </c>
      <c r="K1207" s="30"/>
      <c r="L1207" s="30"/>
      <c r="M1207" s="19"/>
      <c r="N1207" s="30"/>
      <c r="O1207" s="4"/>
      <c r="P1207" s="4"/>
    </row>
    <row r="1208" spans="1:17">
      <c r="A1208" s="30" t="s">
        <v>7536</v>
      </c>
      <c r="B1208" s="296" t="s">
        <v>2639</v>
      </c>
      <c r="C1208" s="30"/>
      <c r="D1208" s="30" t="s">
        <v>106</v>
      </c>
      <c r="E1208" s="30">
        <v>3178</v>
      </c>
      <c r="F1208" s="30" t="s">
        <v>628</v>
      </c>
      <c r="G1208" s="30">
        <v>15.5</v>
      </c>
      <c r="H1208" s="30" t="s">
        <v>2642</v>
      </c>
      <c r="I1208" s="19">
        <f t="shared" si="36"/>
        <v>3400.46</v>
      </c>
      <c r="J1208" s="19">
        <v>219.35</v>
      </c>
      <c r="K1208" s="30"/>
      <c r="L1208" s="30"/>
      <c r="M1208" s="19"/>
      <c r="N1208" s="30"/>
      <c r="O1208" s="4"/>
      <c r="P1208" s="4"/>
      <c r="Q1208" s="4"/>
    </row>
    <row r="1209" spans="1:17">
      <c r="A1209" s="30" t="s">
        <v>7536</v>
      </c>
      <c r="B1209" s="296" t="s">
        <v>2643</v>
      </c>
      <c r="C1209" s="30"/>
      <c r="D1209" s="30" t="s">
        <v>106</v>
      </c>
      <c r="E1209" s="30">
        <v>3178</v>
      </c>
      <c r="F1209" s="30" t="s">
        <v>628</v>
      </c>
      <c r="G1209" s="30">
        <v>15.5</v>
      </c>
      <c r="H1209" s="30" t="s">
        <v>2642</v>
      </c>
      <c r="I1209" s="19">
        <f t="shared" si="36"/>
        <v>3400.46</v>
      </c>
      <c r="J1209" s="19">
        <v>219.35</v>
      </c>
      <c r="K1209" s="30"/>
      <c r="L1209" s="30"/>
      <c r="M1209" s="19"/>
      <c r="N1209" s="30"/>
      <c r="O1209" s="4"/>
      <c r="P1209" s="4"/>
      <c r="Q1209" s="4"/>
    </row>
    <row r="1210" spans="1:17">
      <c r="A1210" s="30" t="s">
        <v>7536</v>
      </c>
      <c r="B1210" s="296" t="s">
        <v>2644</v>
      </c>
      <c r="C1210" s="30"/>
      <c r="D1210" s="30" t="s">
        <v>106</v>
      </c>
      <c r="E1210" s="30">
        <v>3178</v>
      </c>
      <c r="F1210" s="30" t="s">
        <v>628</v>
      </c>
      <c r="G1210" s="30">
        <v>15.5</v>
      </c>
      <c r="H1210" s="30" t="s">
        <v>2642</v>
      </c>
      <c r="I1210" s="19">
        <f t="shared" si="36"/>
        <v>3400.46</v>
      </c>
      <c r="J1210" s="19">
        <v>219.35</v>
      </c>
      <c r="K1210" s="30"/>
      <c r="L1210" s="30"/>
      <c r="M1210" s="19"/>
      <c r="N1210" s="30"/>
      <c r="O1210" s="4"/>
      <c r="P1210" s="4"/>
      <c r="Q1210" s="4"/>
    </row>
    <row r="1211" spans="1:17">
      <c r="A1211" s="30" t="s">
        <v>7536</v>
      </c>
      <c r="B1211" s="296" t="s">
        <v>2645</v>
      </c>
      <c r="C1211" s="30" t="s">
        <v>365</v>
      </c>
      <c r="D1211" s="30" t="s">
        <v>106</v>
      </c>
      <c r="E1211" s="30">
        <v>2475</v>
      </c>
      <c r="F1211" s="30" t="s">
        <v>1873</v>
      </c>
      <c r="G1211" s="30">
        <v>10.763999999999999</v>
      </c>
      <c r="H1211" s="30" t="s">
        <v>2647</v>
      </c>
      <c r="I1211" s="19">
        <f t="shared" si="36"/>
        <v>2648.25</v>
      </c>
      <c r="J1211" s="19">
        <v>105.93</v>
      </c>
      <c r="K1211" s="30"/>
      <c r="L1211" s="30"/>
      <c r="M1211" s="19"/>
      <c r="N1211" s="30"/>
      <c r="O1211" s="4"/>
      <c r="P1211" s="4"/>
      <c r="Q1211" s="4"/>
    </row>
    <row r="1212" spans="1:17">
      <c r="A1212" s="30" t="s">
        <v>7536</v>
      </c>
      <c r="B1212" s="296" t="s">
        <v>2648</v>
      </c>
      <c r="C1212" s="30" t="s">
        <v>365</v>
      </c>
      <c r="D1212" s="30" t="s">
        <v>106</v>
      </c>
      <c r="E1212" s="30">
        <v>2475</v>
      </c>
      <c r="F1212" s="30" t="s">
        <v>1873</v>
      </c>
      <c r="G1212" s="30">
        <v>10.763999999999999</v>
      </c>
      <c r="H1212" s="30" t="s">
        <v>2647</v>
      </c>
      <c r="I1212" s="19">
        <f t="shared" si="36"/>
        <v>2648.25</v>
      </c>
      <c r="J1212" s="19">
        <v>105.93</v>
      </c>
      <c r="K1212" s="30"/>
      <c r="L1212" s="30"/>
      <c r="M1212" s="19"/>
      <c r="N1212" s="30"/>
      <c r="O1212" s="4"/>
      <c r="P1212" s="4"/>
      <c r="Q1212" s="4"/>
    </row>
    <row r="1213" spans="1:17">
      <c r="A1213" s="30" t="s">
        <v>7536</v>
      </c>
      <c r="B1213" s="296" t="s">
        <v>2649</v>
      </c>
      <c r="C1213" s="30" t="s">
        <v>365</v>
      </c>
      <c r="D1213" s="30" t="s">
        <v>106</v>
      </c>
      <c r="E1213" s="30">
        <v>2475</v>
      </c>
      <c r="F1213" s="30" t="s">
        <v>1873</v>
      </c>
      <c r="G1213" s="30">
        <v>10.763999999999999</v>
      </c>
      <c r="H1213" s="30" t="s">
        <v>2647</v>
      </c>
      <c r="I1213" s="19">
        <f t="shared" si="36"/>
        <v>2648.25</v>
      </c>
      <c r="J1213" s="19">
        <v>105.93</v>
      </c>
      <c r="K1213" s="30"/>
      <c r="L1213" s="30"/>
      <c r="M1213" s="19"/>
      <c r="N1213" s="30"/>
      <c r="O1213" s="4"/>
      <c r="P1213" s="4"/>
      <c r="Q1213" s="4"/>
    </row>
    <row r="1214" spans="1:17">
      <c r="A1214" s="30" t="s">
        <v>7536</v>
      </c>
      <c r="B1214" s="296" t="s">
        <v>2650</v>
      </c>
      <c r="C1214" s="30" t="s">
        <v>365</v>
      </c>
      <c r="D1214" s="30" t="s">
        <v>106</v>
      </c>
      <c r="E1214" s="30">
        <v>3500</v>
      </c>
      <c r="F1214" s="30" t="s">
        <v>1873</v>
      </c>
      <c r="G1214" s="30">
        <v>10.763999999999999</v>
      </c>
      <c r="H1214" s="30" t="s">
        <v>2652</v>
      </c>
      <c r="I1214" s="19">
        <f t="shared" si="36"/>
        <v>3745</v>
      </c>
      <c r="J1214" s="19">
        <v>149.80000000000001</v>
      </c>
      <c r="K1214" s="30"/>
      <c r="L1214" s="30"/>
      <c r="M1214" s="19"/>
      <c r="N1214" s="30"/>
      <c r="O1214" s="4"/>
      <c r="P1214" s="4"/>
      <c r="Q1214" s="4"/>
    </row>
    <row r="1215" spans="1:17">
      <c r="A1215" s="30" t="s">
        <v>7536</v>
      </c>
      <c r="B1215" s="296" t="s">
        <v>2653</v>
      </c>
      <c r="C1215" s="30" t="s">
        <v>365</v>
      </c>
      <c r="D1215" s="30" t="s">
        <v>106</v>
      </c>
      <c r="E1215" s="30">
        <v>3500</v>
      </c>
      <c r="F1215" s="30" t="s">
        <v>1873</v>
      </c>
      <c r="G1215" s="30">
        <v>10.763999999999999</v>
      </c>
      <c r="H1215" s="30" t="s">
        <v>2652</v>
      </c>
      <c r="I1215" s="19">
        <f t="shared" si="36"/>
        <v>3745</v>
      </c>
      <c r="J1215" s="19">
        <v>149.80000000000001</v>
      </c>
      <c r="K1215" s="30"/>
      <c r="L1215" s="30"/>
      <c r="M1215" s="19"/>
      <c r="N1215" s="30"/>
      <c r="O1215" s="4"/>
      <c r="P1215" s="4"/>
      <c r="Q1215" s="4"/>
    </row>
    <row r="1216" spans="1:17">
      <c r="A1216" s="30" t="s">
        <v>7536</v>
      </c>
      <c r="B1216" s="296" t="s">
        <v>2654</v>
      </c>
      <c r="C1216" s="30" t="s">
        <v>365</v>
      </c>
      <c r="D1216" s="30" t="s">
        <v>106</v>
      </c>
      <c r="E1216" s="30">
        <v>3500</v>
      </c>
      <c r="F1216" s="30" t="s">
        <v>1873</v>
      </c>
      <c r="G1216" s="30">
        <v>10.763999999999999</v>
      </c>
      <c r="H1216" s="30" t="s">
        <v>2652</v>
      </c>
      <c r="I1216" s="19">
        <f t="shared" si="36"/>
        <v>3745</v>
      </c>
      <c r="J1216" s="19">
        <v>149.80000000000001</v>
      </c>
      <c r="K1216" s="30"/>
      <c r="L1216" s="30"/>
      <c r="M1216" s="19"/>
      <c r="N1216" s="30"/>
      <c r="O1216" s="4"/>
      <c r="P1216" s="4"/>
      <c r="Q1216" s="4"/>
    </row>
    <row r="1217" spans="1:16">
      <c r="A1217" s="30" t="s">
        <v>7536</v>
      </c>
      <c r="B1217" s="296" t="s">
        <v>2655</v>
      </c>
      <c r="C1217" s="30" t="s">
        <v>2609</v>
      </c>
      <c r="D1217" s="30" t="s">
        <v>106</v>
      </c>
      <c r="E1217" s="30">
        <v>1320</v>
      </c>
      <c r="F1217" s="30">
        <v>20</v>
      </c>
      <c r="G1217" s="30" t="s">
        <v>2657</v>
      </c>
      <c r="H1217" s="30" t="s">
        <v>2658</v>
      </c>
      <c r="I1217" s="19">
        <f t="shared" si="36"/>
        <v>1412.4</v>
      </c>
      <c r="J1217" s="19">
        <v>70.62</v>
      </c>
      <c r="K1217" s="30"/>
      <c r="L1217" s="19"/>
      <c r="M1217" s="19"/>
      <c r="N1217" s="30"/>
      <c r="O1217" s="4"/>
      <c r="P1217" s="4"/>
    </row>
    <row r="1218" spans="1:16">
      <c r="A1218" s="30" t="s">
        <v>7536</v>
      </c>
      <c r="B1218" s="296" t="s">
        <v>2659</v>
      </c>
      <c r="C1218" s="30" t="s">
        <v>2609</v>
      </c>
      <c r="D1218" s="30" t="s">
        <v>106</v>
      </c>
      <c r="E1218" s="30">
        <v>1320</v>
      </c>
      <c r="F1218" s="30">
        <v>20</v>
      </c>
      <c r="G1218" s="30" t="s">
        <v>2657</v>
      </c>
      <c r="H1218" s="30" t="s">
        <v>2658</v>
      </c>
      <c r="I1218" s="19">
        <f t="shared" si="36"/>
        <v>1412.4</v>
      </c>
      <c r="J1218" s="19">
        <v>70.62</v>
      </c>
      <c r="K1218" s="30"/>
      <c r="L1218" s="19"/>
      <c r="M1218" s="19"/>
      <c r="N1218" s="30"/>
      <c r="O1218" s="4"/>
      <c r="P1218" s="4"/>
    </row>
    <row r="1219" spans="1:16">
      <c r="A1219" s="30" t="s">
        <v>7536</v>
      </c>
      <c r="B1219" s="296" t="s">
        <v>2660</v>
      </c>
      <c r="C1219" s="30" t="s">
        <v>2661</v>
      </c>
      <c r="D1219" s="30" t="s">
        <v>106</v>
      </c>
      <c r="E1219" s="30">
        <v>3564</v>
      </c>
      <c r="F1219" s="30">
        <v>27</v>
      </c>
      <c r="G1219" s="30" t="s">
        <v>1604</v>
      </c>
      <c r="H1219" s="30" t="s">
        <v>2663</v>
      </c>
      <c r="I1219" s="19">
        <f t="shared" si="36"/>
        <v>3813.48</v>
      </c>
      <c r="J1219" s="19">
        <v>141.24</v>
      </c>
      <c r="K1219" s="30"/>
      <c r="L1219" s="19"/>
      <c r="M1219" s="19"/>
      <c r="N1219" s="19"/>
      <c r="O1219" s="4"/>
      <c r="P1219" s="4"/>
    </row>
    <row r="1220" spans="1:16">
      <c r="A1220" s="30" t="s">
        <v>7536</v>
      </c>
      <c r="B1220" s="296" t="s">
        <v>2664</v>
      </c>
      <c r="C1220" s="30" t="s">
        <v>2661</v>
      </c>
      <c r="D1220" s="30" t="s">
        <v>106</v>
      </c>
      <c r="E1220" s="30">
        <v>3564</v>
      </c>
      <c r="F1220" s="30">
        <v>27</v>
      </c>
      <c r="G1220" s="30">
        <v>5.38</v>
      </c>
      <c r="H1220" s="30" t="s">
        <v>2663</v>
      </c>
      <c r="I1220" s="19">
        <f t="shared" si="36"/>
        <v>3813.48</v>
      </c>
      <c r="J1220" s="19">
        <v>141.24</v>
      </c>
      <c r="K1220" s="30"/>
      <c r="L1220" s="30"/>
      <c r="M1220" s="19"/>
      <c r="N1220" s="30"/>
    </row>
    <row r="1221" spans="1:16">
      <c r="A1221" s="30" t="s">
        <v>7536</v>
      </c>
      <c r="B1221" s="296" t="s">
        <v>2665</v>
      </c>
      <c r="C1221" s="30" t="s">
        <v>2661</v>
      </c>
      <c r="D1221" s="30" t="s">
        <v>106</v>
      </c>
      <c r="E1221" s="30">
        <v>3564</v>
      </c>
      <c r="F1221" s="30">
        <v>27</v>
      </c>
      <c r="G1221" s="30">
        <v>5.38</v>
      </c>
      <c r="H1221" s="30" t="s">
        <v>2663</v>
      </c>
      <c r="I1221" s="19">
        <f t="shared" si="36"/>
        <v>3813.48</v>
      </c>
      <c r="J1221" s="19">
        <v>141.24</v>
      </c>
      <c r="K1221" s="30"/>
      <c r="L1221" s="30"/>
      <c r="M1221" s="19"/>
      <c r="N1221" s="30"/>
    </row>
    <row r="1222" spans="1:16">
      <c r="A1222" s="30" t="s">
        <v>7536</v>
      </c>
      <c r="B1222" s="296" t="s">
        <v>2666</v>
      </c>
      <c r="C1222" s="30" t="s">
        <v>2661</v>
      </c>
      <c r="D1222" s="30" t="s">
        <v>106</v>
      </c>
      <c r="E1222" s="30">
        <v>3564</v>
      </c>
      <c r="F1222" s="30">
        <v>27</v>
      </c>
      <c r="G1222" s="30">
        <v>5.38</v>
      </c>
      <c r="H1222" s="30" t="s">
        <v>2663</v>
      </c>
      <c r="I1222" s="19">
        <f t="shared" si="36"/>
        <v>3813.48</v>
      </c>
      <c r="J1222" s="19">
        <v>141.24</v>
      </c>
      <c r="K1222" s="30"/>
      <c r="L1222" s="30"/>
      <c r="M1222" s="30"/>
      <c r="N1222" s="19"/>
    </row>
    <row r="1223" spans="1:16">
      <c r="A1223" s="30" t="s">
        <v>7536</v>
      </c>
      <c r="B1223" s="296" t="s">
        <v>2667</v>
      </c>
      <c r="C1223" s="30" t="s">
        <v>2661</v>
      </c>
      <c r="D1223" s="30" t="s">
        <v>106</v>
      </c>
      <c r="E1223" s="30">
        <v>3564</v>
      </c>
      <c r="F1223" s="30">
        <v>27</v>
      </c>
      <c r="G1223" s="30">
        <v>5.38</v>
      </c>
      <c r="H1223" s="30" t="s">
        <v>2663</v>
      </c>
      <c r="I1223" s="19">
        <f t="shared" si="36"/>
        <v>3813.48</v>
      </c>
      <c r="J1223" s="19">
        <v>141.24</v>
      </c>
      <c r="K1223" s="30"/>
      <c r="L1223" s="30"/>
      <c r="M1223" s="30"/>
      <c r="N1223" s="19"/>
    </row>
    <row r="1224" spans="1:16">
      <c r="A1224" s="30" t="s">
        <v>7536</v>
      </c>
      <c r="B1224" s="296" t="s">
        <v>2668</v>
      </c>
      <c r="C1224" s="30" t="s">
        <v>365</v>
      </c>
      <c r="D1224" s="30" t="s">
        <v>106</v>
      </c>
      <c r="E1224" s="30">
        <v>4140</v>
      </c>
      <c r="F1224" s="30">
        <v>23</v>
      </c>
      <c r="G1224" s="30">
        <v>7.43</v>
      </c>
      <c r="H1224" s="30" t="s">
        <v>7547</v>
      </c>
      <c r="I1224" s="19">
        <f t="shared" si="36"/>
        <v>4429.8</v>
      </c>
      <c r="J1224" s="19">
        <v>192.6</v>
      </c>
      <c r="K1224" s="30"/>
      <c r="L1224" s="30"/>
      <c r="M1224" s="19"/>
      <c r="N1224" s="30"/>
    </row>
    <row r="1225" spans="1:16">
      <c r="A1225" s="30" t="s">
        <v>7536</v>
      </c>
      <c r="B1225" s="296" t="s">
        <v>2670</v>
      </c>
      <c r="C1225" s="30" t="s">
        <v>365</v>
      </c>
      <c r="D1225" s="30" t="s">
        <v>106</v>
      </c>
      <c r="E1225" s="30">
        <v>4140</v>
      </c>
      <c r="F1225" s="30">
        <v>23</v>
      </c>
      <c r="G1225" s="30">
        <v>7.43</v>
      </c>
      <c r="H1225" s="30" t="s">
        <v>7547</v>
      </c>
      <c r="I1225" s="19">
        <f t="shared" si="36"/>
        <v>4429.8</v>
      </c>
      <c r="J1225" s="19">
        <v>192.6</v>
      </c>
      <c r="K1225" s="30"/>
      <c r="L1225" s="30"/>
      <c r="M1225" s="19"/>
      <c r="N1225" s="30"/>
    </row>
    <row r="1226" spans="1:16">
      <c r="A1226" s="30" t="s">
        <v>7536</v>
      </c>
      <c r="B1226" s="296" t="s">
        <v>2671</v>
      </c>
      <c r="C1226" s="30" t="s">
        <v>2672</v>
      </c>
      <c r="D1226" s="30" t="s">
        <v>106</v>
      </c>
      <c r="E1226" s="30">
        <v>2892</v>
      </c>
      <c r="F1226" s="30">
        <v>4</v>
      </c>
      <c r="G1226" s="30">
        <v>10.44</v>
      </c>
      <c r="H1226" s="30" t="s">
        <v>7548</v>
      </c>
      <c r="I1226" s="19">
        <f t="shared" si="36"/>
        <v>3094.44</v>
      </c>
      <c r="J1226" s="19">
        <v>296.39</v>
      </c>
      <c r="K1226" s="30"/>
      <c r="L1226" s="19"/>
      <c r="M1226" s="30"/>
      <c r="N1226" s="30"/>
      <c r="O1226" s="4"/>
    </row>
    <row r="1227" spans="1:16">
      <c r="A1227" s="30" t="s">
        <v>7536</v>
      </c>
      <c r="B1227" s="296" t="s">
        <v>2675</v>
      </c>
      <c r="C1227" s="30" t="s">
        <v>2672</v>
      </c>
      <c r="D1227" s="30" t="s">
        <v>106</v>
      </c>
      <c r="E1227" s="30">
        <v>2892</v>
      </c>
      <c r="F1227" s="30">
        <v>4</v>
      </c>
      <c r="G1227" s="30">
        <v>10.44</v>
      </c>
      <c r="H1227" s="30" t="s">
        <v>7548</v>
      </c>
      <c r="I1227" s="19">
        <f t="shared" si="36"/>
        <v>3094.44</v>
      </c>
      <c r="J1227" s="19">
        <v>296.39</v>
      </c>
      <c r="K1227" s="30"/>
      <c r="L1227" s="19"/>
      <c r="M1227" s="30"/>
      <c r="N1227" s="30"/>
      <c r="O1227" s="4"/>
    </row>
    <row r="1228" spans="1:16">
      <c r="A1228" s="30" t="s">
        <v>7536</v>
      </c>
      <c r="B1228" s="296" t="s">
        <v>2676</v>
      </c>
      <c r="C1228" s="30" t="s">
        <v>2677</v>
      </c>
      <c r="D1228" s="30" t="s">
        <v>106</v>
      </c>
      <c r="E1228" s="30">
        <v>3178</v>
      </c>
      <c r="F1228" s="30">
        <v>6</v>
      </c>
      <c r="G1228" s="30">
        <v>15.5</v>
      </c>
      <c r="H1228" s="30" t="s">
        <v>2411</v>
      </c>
      <c r="I1228" s="19">
        <f t="shared" si="36"/>
        <v>3400.46</v>
      </c>
      <c r="J1228" s="19">
        <v>219.35</v>
      </c>
      <c r="K1228" s="30"/>
      <c r="L1228" s="30"/>
      <c r="M1228" s="30"/>
      <c r="N1228" s="19"/>
    </row>
    <row r="1229" spans="1:16">
      <c r="A1229" s="30" t="s">
        <v>7536</v>
      </c>
      <c r="B1229" s="296" t="s">
        <v>2679</v>
      </c>
      <c r="C1229" s="30" t="s">
        <v>2677</v>
      </c>
      <c r="D1229" s="30" t="s">
        <v>106</v>
      </c>
      <c r="E1229" s="30">
        <v>3178</v>
      </c>
      <c r="F1229" s="30">
        <v>6</v>
      </c>
      <c r="G1229" s="30">
        <v>15.5</v>
      </c>
      <c r="H1229" s="30" t="s">
        <v>2411</v>
      </c>
      <c r="I1229" s="19">
        <f t="shared" si="36"/>
        <v>3400.46</v>
      </c>
      <c r="J1229" s="19">
        <v>219.35</v>
      </c>
      <c r="K1229" s="30"/>
      <c r="L1229" s="30"/>
      <c r="M1229" s="30"/>
      <c r="N1229" s="19"/>
    </row>
    <row r="1230" spans="1:16">
      <c r="A1230" s="30" t="s">
        <v>7536</v>
      </c>
      <c r="B1230" s="296" t="s">
        <v>2680</v>
      </c>
      <c r="C1230" s="30" t="s">
        <v>2677</v>
      </c>
      <c r="D1230" s="30" t="s">
        <v>106</v>
      </c>
      <c r="E1230" s="30">
        <v>3178</v>
      </c>
      <c r="F1230" s="30">
        <v>6</v>
      </c>
      <c r="G1230" s="30">
        <v>15.5</v>
      </c>
      <c r="H1230" s="30" t="s">
        <v>2411</v>
      </c>
      <c r="I1230" s="19">
        <f t="shared" si="36"/>
        <v>3400.46</v>
      </c>
      <c r="J1230" s="19">
        <v>219.35</v>
      </c>
      <c r="K1230" s="30"/>
      <c r="L1230" s="30"/>
      <c r="M1230" s="30"/>
      <c r="N1230" s="19"/>
    </row>
    <row r="1231" spans="1:16">
      <c r="A1231" s="30" t="s">
        <v>7536</v>
      </c>
      <c r="B1231" s="296" t="s">
        <v>2681</v>
      </c>
      <c r="C1231" s="30" t="s">
        <v>2640</v>
      </c>
      <c r="D1231" s="30" t="s">
        <v>106</v>
      </c>
      <c r="E1231" s="30">
        <v>3178</v>
      </c>
      <c r="F1231" s="30">
        <v>6</v>
      </c>
      <c r="G1231" s="30">
        <v>15.5</v>
      </c>
      <c r="H1231" s="30" t="s">
        <v>2411</v>
      </c>
      <c r="I1231" s="19">
        <f t="shared" si="36"/>
        <v>3400.46</v>
      </c>
      <c r="J1231" s="19">
        <v>219.35</v>
      </c>
      <c r="K1231" s="30"/>
      <c r="L1231" s="30"/>
      <c r="M1231" s="30"/>
      <c r="N1231" s="19"/>
    </row>
    <row r="1232" spans="1:16">
      <c r="A1232" s="30" t="s">
        <v>7536</v>
      </c>
      <c r="B1232" s="296" t="s">
        <v>2682</v>
      </c>
      <c r="C1232" s="30" t="s">
        <v>393</v>
      </c>
      <c r="D1232" s="30" t="s">
        <v>2364</v>
      </c>
      <c r="E1232" s="30">
        <v>2040</v>
      </c>
      <c r="F1232" s="30">
        <v>8</v>
      </c>
      <c r="G1232" s="30">
        <v>5.38</v>
      </c>
      <c r="H1232" s="30" t="s">
        <v>7549</v>
      </c>
      <c r="I1232" s="19">
        <f t="shared" si="36"/>
        <v>2182.8000000000002</v>
      </c>
      <c r="J1232" s="19">
        <v>272.85000000000002</v>
      </c>
      <c r="K1232" s="30"/>
      <c r="L1232" s="30"/>
      <c r="M1232" s="30"/>
      <c r="N1232" s="19"/>
    </row>
    <row r="1233" spans="1:17">
      <c r="A1233" s="30" t="s">
        <v>7536</v>
      </c>
      <c r="B1233" s="296" t="s">
        <v>2685</v>
      </c>
      <c r="C1233" s="30" t="s">
        <v>393</v>
      </c>
      <c r="D1233" s="30" t="s">
        <v>2364</v>
      </c>
      <c r="E1233" s="30">
        <v>2040</v>
      </c>
      <c r="F1233" s="30">
        <v>8</v>
      </c>
      <c r="G1233" s="30">
        <v>5.38</v>
      </c>
      <c r="H1233" s="30" t="s">
        <v>7549</v>
      </c>
      <c r="I1233" s="19">
        <f t="shared" si="36"/>
        <v>2182.8000000000002</v>
      </c>
      <c r="J1233" s="19">
        <v>272.85000000000002</v>
      </c>
      <c r="K1233" s="30"/>
      <c r="L1233" s="30"/>
      <c r="M1233" s="30"/>
      <c r="N1233" s="19"/>
    </row>
    <row r="1234" spans="1:17">
      <c r="A1234" s="30" t="s">
        <v>7536</v>
      </c>
      <c r="B1234" s="296" t="s">
        <v>2686</v>
      </c>
      <c r="C1234" s="30" t="s">
        <v>393</v>
      </c>
      <c r="D1234" s="30" t="s">
        <v>2364</v>
      </c>
      <c r="E1234" s="30">
        <v>2240</v>
      </c>
      <c r="F1234" s="30">
        <v>8</v>
      </c>
      <c r="G1234" s="30">
        <v>5.38</v>
      </c>
      <c r="H1234" s="30" t="s">
        <v>7550</v>
      </c>
      <c r="I1234" s="19">
        <f t="shared" si="36"/>
        <v>2396.8000000000002</v>
      </c>
      <c r="J1234" s="19">
        <v>299.60000000000002</v>
      </c>
      <c r="K1234" s="30"/>
      <c r="L1234" s="30"/>
      <c r="M1234" s="30"/>
      <c r="N1234" s="19"/>
    </row>
    <row r="1235" spans="1:17">
      <c r="A1235" s="30" t="s">
        <v>7536</v>
      </c>
      <c r="B1235" s="296" t="s">
        <v>2689</v>
      </c>
      <c r="C1235" s="30" t="s">
        <v>393</v>
      </c>
      <c r="D1235" s="30" t="s">
        <v>2364</v>
      </c>
      <c r="E1235" s="30">
        <v>2040</v>
      </c>
      <c r="F1235" s="30" t="s">
        <v>636</v>
      </c>
      <c r="G1235" s="30" t="s">
        <v>1604</v>
      </c>
      <c r="H1235" s="30" t="s">
        <v>2684</v>
      </c>
      <c r="I1235" s="19">
        <f t="shared" si="36"/>
        <v>2182.8000000000002</v>
      </c>
      <c r="J1235" s="19">
        <v>272.85000000000002</v>
      </c>
      <c r="K1235" s="30"/>
      <c r="L1235" s="30"/>
      <c r="M1235" s="19"/>
      <c r="N1235" s="30"/>
      <c r="P1235" s="4"/>
    </row>
    <row r="1236" spans="1:17">
      <c r="A1236" s="30" t="s">
        <v>7536</v>
      </c>
      <c r="B1236" s="296" t="s">
        <v>2690</v>
      </c>
      <c r="C1236" s="30" t="s">
        <v>393</v>
      </c>
      <c r="D1236" s="30" t="s">
        <v>2364</v>
      </c>
      <c r="E1236" s="30">
        <v>2040</v>
      </c>
      <c r="F1236" s="30" t="s">
        <v>636</v>
      </c>
      <c r="G1236" s="30" t="s">
        <v>1604</v>
      </c>
      <c r="H1236" s="30" t="s">
        <v>2684</v>
      </c>
      <c r="I1236" s="19">
        <f t="shared" si="36"/>
        <v>2182.8000000000002</v>
      </c>
      <c r="J1236" s="19">
        <v>272.85000000000002</v>
      </c>
      <c r="K1236" s="30"/>
      <c r="L1236" s="30"/>
      <c r="M1236" s="19"/>
      <c r="N1236" s="30"/>
      <c r="P1236" s="4"/>
    </row>
    <row r="1237" spans="1:17">
      <c r="A1237" s="30" t="s">
        <v>7536</v>
      </c>
      <c r="B1237" s="296" t="s">
        <v>2691</v>
      </c>
      <c r="C1237" s="30" t="s">
        <v>393</v>
      </c>
      <c r="D1237" s="30" t="s">
        <v>2364</v>
      </c>
      <c r="E1237" s="30">
        <v>2240</v>
      </c>
      <c r="F1237" s="30" t="s">
        <v>636</v>
      </c>
      <c r="G1237" s="30" t="s">
        <v>1604</v>
      </c>
      <c r="H1237" s="30" t="s">
        <v>2688</v>
      </c>
      <c r="I1237" s="19">
        <f t="shared" si="36"/>
        <v>2396.8000000000002</v>
      </c>
      <c r="J1237" s="19">
        <v>299.60000000000002</v>
      </c>
      <c r="K1237" s="30"/>
      <c r="L1237" s="30"/>
      <c r="M1237" s="19"/>
      <c r="N1237" s="30"/>
      <c r="P1237" s="4"/>
    </row>
    <row r="1238" spans="1:17">
      <c r="A1238" s="30" t="s">
        <v>7536</v>
      </c>
      <c r="B1238" s="296" t="s">
        <v>2692</v>
      </c>
      <c r="C1238" s="30" t="s">
        <v>393</v>
      </c>
      <c r="D1238" s="30" t="s">
        <v>2693</v>
      </c>
      <c r="E1238" s="30">
        <v>1800</v>
      </c>
      <c r="F1238" s="30" t="s">
        <v>2695</v>
      </c>
      <c r="G1238" s="30" t="s">
        <v>2695</v>
      </c>
      <c r="H1238" s="30" t="s">
        <v>2696</v>
      </c>
      <c r="I1238" s="19">
        <f t="shared" si="36"/>
        <v>1926</v>
      </c>
      <c r="J1238" s="19">
        <v>1926</v>
      </c>
      <c r="K1238" s="30"/>
      <c r="L1238" s="30"/>
      <c r="M1238" s="19"/>
      <c r="N1238" s="30"/>
      <c r="P1238" s="4"/>
    </row>
    <row r="1239" spans="1:17">
      <c r="A1239" s="30" t="s">
        <v>7536</v>
      </c>
      <c r="B1239" s="296" t="s">
        <v>2697</v>
      </c>
      <c r="C1239" s="30" t="s">
        <v>393</v>
      </c>
      <c r="D1239" s="30" t="s">
        <v>2364</v>
      </c>
      <c r="E1239" s="30">
        <v>2040</v>
      </c>
      <c r="F1239" s="30" t="s">
        <v>636</v>
      </c>
      <c r="G1239" s="30">
        <v>5.38</v>
      </c>
      <c r="H1239" s="30" t="s">
        <v>2684</v>
      </c>
      <c r="I1239" s="19">
        <f t="shared" si="36"/>
        <v>2182.8000000000002</v>
      </c>
      <c r="J1239" s="19">
        <v>272.85000000000002</v>
      </c>
      <c r="K1239" s="30"/>
      <c r="L1239" s="30"/>
      <c r="M1239" s="19"/>
      <c r="N1239" s="30"/>
    </row>
    <row r="1240" spans="1:17">
      <c r="A1240" s="30" t="s">
        <v>7536</v>
      </c>
      <c r="B1240" s="296" t="s">
        <v>2698</v>
      </c>
      <c r="C1240" s="30" t="s">
        <v>393</v>
      </c>
      <c r="D1240" s="30" t="s">
        <v>2364</v>
      </c>
      <c r="E1240" s="30">
        <v>2040</v>
      </c>
      <c r="F1240" s="30" t="s">
        <v>636</v>
      </c>
      <c r="G1240" s="30">
        <v>5.38</v>
      </c>
      <c r="H1240" s="30" t="s">
        <v>2684</v>
      </c>
      <c r="I1240" s="19">
        <f t="shared" si="36"/>
        <v>2182.8000000000002</v>
      </c>
      <c r="J1240" s="19">
        <v>272.85000000000002</v>
      </c>
      <c r="K1240" s="30"/>
      <c r="L1240" s="30"/>
      <c r="M1240" s="19"/>
      <c r="N1240" s="30"/>
    </row>
    <row r="1241" spans="1:17">
      <c r="A1241" s="30" t="s">
        <v>7536</v>
      </c>
      <c r="B1241" s="296" t="s">
        <v>2699</v>
      </c>
      <c r="C1241" s="30" t="s">
        <v>393</v>
      </c>
      <c r="D1241" s="30" t="s">
        <v>2364</v>
      </c>
      <c r="E1241" s="30">
        <v>2240</v>
      </c>
      <c r="F1241" s="30" t="s">
        <v>636</v>
      </c>
      <c r="G1241" s="30">
        <v>5.38</v>
      </c>
      <c r="H1241" s="30" t="s">
        <v>2688</v>
      </c>
      <c r="I1241" s="19">
        <f t="shared" si="36"/>
        <v>2396.8000000000002</v>
      </c>
      <c r="J1241" s="19">
        <v>299.60000000000002</v>
      </c>
      <c r="K1241" s="30"/>
      <c r="L1241" s="30"/>
      <c r="M1241" s="19"/>
      <c r="N1241" s="30"/>
    </row>
    <row r="1242" spans="1:17">
      <c r="A1242" s="30" t="s">
        <v>7536</v>
      </c>
      <c r="B1242" s="296" t="s">
        <v>2700</v>
      </c>
      <c r="C1242" s="30" t="s">
        <v>365</v>
      </c>
      <c r="D1242" s="30" t="s">
        <v>2364</v>
      </c>
      <c r="E1242" s="30">
        <v>3500</v>
      </c>
      <c r="F1242" s="30" t="s">
        <v>1873</v>
      </c>
      <c r="G1242" s="30">
        <v>10.763999999999999</v>
      </c>
      <c r="H1242" s="30" t="s">
        <v>2701</v>
      </c>
      <c r="I1242" s="19">
        <f t="shared" si="36"/>
        <v>3745</v>
      </c>
      <c r="J1242" s="19">
        <v>149.80000000000001</v>
      </c>
      <c r="K1242" s="30"/>
      <c r="L1242" s="30"/>
      <c r="M1242" s="19"/>
      <c r="N1242" s="19"/>
      <c r="O1242" s="4"/>
      <c r="P1242" s="4"/>
    </row>
    <row r="1243" spans="1:17">
      <c r="A1243" s="30" t="s">
        <v>7536</v>
      </c>
      <c r="B1243" s="296" t="s">
        <v>2702</v>
      </c>
      <c r="C1243" s="30" t="s">
        <v>365</v>
      </c>
      <c r="D1243" s="30" t="s">
        <v>2364</v>
      </c>
      <c r="E1243" s="30">
        <v>3500</v>
      </c>
      <c r="F1243" s="30" t="s">
        <v>1873</v>
      </c>
      <c r="G1243" s="30">
        <v>10.763999999999999</v>
      </c>
      <c r="H1243" s="30" t="s">
        <v>2701</v>
      </c>
      <c r="I1243" s="19">
        <f t="shared" si="36"/>
        <v>3745</v>
      </c>
      <c r="J1243" s="19">
        <v>149.80000000000001</v>
      </c>
      <c r="K1243" s="30"/>
      <c r="L1243" s="30"/>
      <c r="M1243" s="19"/>
      <c r="N1243" s="19"/>
      <c r="O1243" s="4"/>
      <c r="P1243" s="4"/>
    </row>
    <row r="1244" spans="1:17">
      <c r="A1244" s="30" t="s">
        <v>7536</v>
      </c>
      <c r="B1244" s="296" t="s">
        <v>2703</v>
      </c>
      <c r="C1244" s="30" t="s">
        <v>365</v>
      </c>
      <c r="D1244" s="30" t="s">
        <v>2364</v>
      </c>
      <c r="E1244" s="30">
        <v>3500</v>
      </c>
      <c r="F1244" s="30" t="s">
        <v>1873</v>
      </c>
      <c r="G1244" s="30">
        <v>10.763999999999999</v>
      </c>
      <c r="H1244" s="30" t="s">
        <v>2701</v>
      </c>
      <c r="I1244" s="19">
        <f t="shared" si="36"/>
        <v>3745</v>
      </c>
      <c r="J1244" s="19">
        <v>149.80000000000001</v>
      </c>
      <c r="K1244" s="30"/>
      <c r="L1244" s="30"/>
      <c r="M1244" s="19"/>
      <c r="N1244" s="19"/>
      <c r="O1244" s="4"/>
      <c r="P1244" s="4"/>
    </row>
    <row r="1245" spans="1:17">
      <c r="A1245" s="30" t="s">
        <v>7536</v>
      </c>
      <c r="B1245" s="296" t="s">
        <v>2704</v>
      </c>
      <c r="C1245" s="30" t="s">
        <v>365</v>
      </c>
      <c r="D1245" s="30" t="s">
        <v>2364</v>
      </c>
      <c r="E1245" s="30">
        <v>4125</v>
      </c>
      <c r="F1245" s="30">
        <v>25</v>
      </c>
      <c r="G1245" s="30">
        <v>10.763999999999999</v>
      </c>
      <c r="H1245" s="30" t="s">
        <v>2706</v>
      </c>
      <c r="I1245" s="19">
        <f t="shared" si="36"/>
        <v>4413.75</v>
      </c>
      <c r="J1245" s="19">
        <v>176.55</v>
      </c>
      <c r="K1245" s="30"/>
      <c r="L1245" s="30"/>
      <c r="M1245" s="19"/>
      <c r="N1245" s="19"/>
      <c r="O1245" s="4"/>
      <c r="P1245" s="4"/>
      <c r="Q1245" s="4"/>
    </row>
    <row r="1246" spans="1:17">
      <c r="A1246" s="30" t="s">
        <v>7536</v>
      </c>
      <c r="B1246" s="296" t="s">
        <v>2707</v>
      </c>
      <c r="C1246" s="30" t="s">
        <v>365</v>
      </c>
      <c r="D1246" s="30" t="s">
        <v>2364</v>
      </c>
      <c r="E1246" s="30">
        <v>4125</v>
      </c>
      <c r="F1246" s="30">
        <v>25</v>
      </c>
      <c r="G1246" s="30">
        <v>10.763999999999999</v>
      </c>
      <c r="H1246" s="30" t="s">
        <v>2706</v>
      </c>
      <c r="I1246" s="19">
        <f t="shared" si="36"/>
        <v>4413.75</v>
      </c>
      <c r="J1246" s="19">
        <v>176.55</v>
      </c>
      <c r="K1246" s="30"/>
      <c r="L1246" s="30"/>
      <c r="M1246" s="19"/>
      <c r="N1246" s="19"/>
      <c r="O1246" s="4"/>
      <c r="P1246" s="4"/>
      <c r="Q1246" s="4"/>
    </row>
    <row r="1247" spans="1:17">
      <c r="A1247" s="30" t="s">
        <v>7536</v>
      </c>
      <c r="B1247" s="296" t="s">
        <v>2708</v>
      </c>
      <c r="C1247" s="30" t="s">
        <v>365</v>
      </c>
      <c r="D1247" s="30" t="s">
        <v>2364</v>
      </c>
      <c r="E1247" s="30">
        <v>4125</v>
      </c>
      <c r="F1247" s="30">
        <v>25</v>
      </c>
      <c r="G1247" s="30" t="s">
        <v>1607</v>
      </c>
      <c r="H1247" s="30" t="s">
        <v>2706</v>
      </c>
      <c r="I1247" s="19">
        <f t="shared" si="36"/>
        <v>4413.75</v>
      </c>
      <c r="J1247" s="19">
        <v>176.55</v>
      </c>
      <c r="K1247" s="30"/>
      <c r="L1247" s="19"/>
      <c r="M1247" s="19"/>
      <c r="N1247" s="19"/>
    </row>
    <row r="1248" spans="1:17">
      <c r="A1248" s="30" t="s">
        <v>7536</v>
      </c>
      <c r="B1248" s="296" t="s">
        <v>2709</v>
      </c>
      <c r="C1248" s="30" t="s">
        <v>2710</v>
      </c>
      <c r="D1248" s="30" t="s">
        <v>106</v>
      </c>
      <c r="E1248" s="30">
        <v>2299</v>
      </c>
      <c r="F1248" s="30">
        <v>10</v>
      </c>
      <c r="G1248" s="30">
        <v>9.58</v>
      </c>
      <c r="H1248" s="30" t="s">
        <v>2712</v>
      </c>
      <c r="I1248" s="19">
        <f t="shared" si="36"/>
        <v>2459.9299999999998</v>
      </c>
      <c r="J1248" s="19">
        <v>256.8</v>
      </c>
      <c r="K1248" s="30"/>
      <c r="L1248" s="19"/>
      <c r="M1248" s="19"/>
      <c r="N1248" s="30"/>
    </row>
    <row r="1249" spans="1:14">
      <c r="A1249" s="30" t="s">
        <v>7536</v>
      </c>
      <c r="B1249" s="296" t="s">
        <v>2713</v>
      </c>
      <c r="C1249" s="30" t="s">
        <v>2710</v>
      </c>
      <c r="D1249" s="30" t="s">
        <v>106</v>
      </c>
      <c r="E1249" s="30">
        <v>2299</v>
      </c>
      <c r="F1249" s="30">
        <v>10</v>
      </c>
      <c r="G1249" s="30">
        <v>9.58</v>
      </c>
      <c r="H1249" s="30" t="s">
        <v>2712</v>
      </c>
      <c r="I1249" s="19">
        <f t="shared" si="36"/>
        <v>2459.9299999999998</v>
      </c>
      <c r="J1249" s="19">
        <v>256.8</v>
      </c>
      <c r="K1249" s="30"/>
      <c r="L1249" s="19"/>
      <c r="M1249" s="19"/>
      <c r="N1249" s="30"/>
    </row>
    <row r="1250" spans="1:14">
      <c r="A1250" s="30" t="s">
        <v>7536</v>
      </c>
      <c r="B1250" s="296" t="s">
        <v>2714</v>
      </c>
      <c r="C1250" s="30" t="s">
        <v>2710</v>
      </c>
      <c r="D1250" s="30" t="s">
        <v>106</v>
      </c>
      <c r="E1250" s="30">
        <v>2299</v>
      </c>
      <c r="F1250" s="30">
        <v>10</v>
      </c>
      <c r="G1250" s="30">
        <v>9.58</v>
      </c>
      <c r="H1250" s="30" t="s">
        <v>2712</v>
      </c>
      <c r="I1250" s="19">
        <f t="shared" si="36"/>
        <v>2459.9299999999998</v>
      </c>
      <c r="J1250" s="19">
        <v>256.8</v>
      </c>
      <c r="K1250" s="30"/>
      <c r="L1250" s="19"/>
      <c r="M1250" s="19"/>
      <c r="N1250" s="30"/>
    </row>
    <row r="1251" spans="1:14">
      <c r="A1251" s="30" t="s">
        <v>7536</v>
      </c>
      <c r="B1251" s="296" t="s">
        <v>2715</v>
      </c>
      <c r="C1251" s="30" t="s">
        <v>2710</v>
      </c>
      <c r="D1251" s="30" t="s">
        <v>106</v>
      </c>
      <c r="E1251" s="30">
        <v>2299</v>
      </c>
      <c r="F1251" s="30">
        <v>10</v>
      </c>
      <c r="G1251" s="30">
        <v>9.58</v>
      </c>
      <c r="H1251" s="30" t="s">
        <v>2712</v>
      </c>
      <c r="I1251" s="19">
        <f t="shared" si="36"/>
        <v>2459.9299999999998</v>
      </c>
      <c r="J1251" s="19">
        <v>256.8</v>
      </c>
      <c r="K1251" s="30"/>
      <c r="L1251" s="19"/>
      <c r="M1251" s="19"/>
      <c r="N1251" s="30"/>
    </row>
    <row r="1252" spans="1:14">
      <c r="A1252" s="30" t="s">
        <v>7536</v>
      </c>
      <c r="B1252" s="296" t="s">
        <v>2716</v>
      </c>
      <c r="C1252" s="30" t="s">
        <v>2710</v>
      </c>
      <c r="D1252" s="30" t="s">
        <v>106</v>
      </c>
      <c r="E1252" s="30">
        <v>2299</v>
      </c>
      <c r="F1252" s="30">
        <v>10</v>
      </c>
      <c r="G1252" s="30">
        <v>9.58</v>
      </c>
      <c r="H1252" s="30" t="s">
        <v>2712</v>
      </c>
      <c r="I1252" s="19">
        <f t="shared" si="36"/>
        <v>2459.9299999999998</v>
      </c>
      <c r="J1252" s="19">
        <v>256.8</v>
      </c>
      <c r="K1252" s="30"/>
      <c r="L1252" s="19"/>
      <c r="M1252" s="19"/>
      <c r="N1252" s="30"/>
    </row>
    <row r="1253" spans="1:14">
      <c r="A1253" s="30" t="s">
        <v>7536</v>
      </c>
      <c r="B1253" s="296" t="s">
        <v>2717</v>
      </c>
      <c r="C1253" s="30" t="s">
        <v>418</v>
      </c>
      <c r="D1253" s="30" t="s">
        <v>106</v>
      </c>
      <c r="E1253" s="30">
        <v>4900</v>
      </c>
      <c r="F1253" s="30">
        <v>50</v>
      </c>
      <c r="G1253" s="30" t="s">
        <v>2719</v>
      </c>
      <c r="H1253" s="30" t="s">
        <v>2720</v>
      </c>
      <c r="I1253" s="19">
        <f t="shared" si="36"/>
        <v>5243</v>
      </c>
      <c r="J1253" s="19">
        <v>104.86</v>
      </c>
      <c r="K1253" s="30"/>
      <c r="L1253" s="19"/>
      <c r="M1253" s="19"/>
      <c r="N1253" s="19"/>
    </row>
    <row r="1254" spans="1:14">
      <c r="A1254" s="30" t="s">
        <v>7536</v>
      </c>
      <c r="B1254" s="296" t="s">
        <v>2721</v>
      </c>
      <c r="C1254" s="30" t="s">
        <v>2722</v>
      </c>
      <c r="D1254" s="30" t="s">
        <v>106</v>
      </c>
      <c r="E1254" s="30">
        <v>3480</v>
      </c>
      <c r="F1254" s="30">
        <v>24</v>
      </c>
      <c r="G1254" s="30" t="s">
        <v>2724</v>
      </c>
      <c r="H1254" s="30" t="s">
        <v>2725</v>
      </c>
      <c r="I1254" s="19">
        <f t="shared" si="36"/>
        <v>3723.6</v>
      </c>
      <c r="J1254" s="19">
        <v>155.15</v>
      </c>
      <c r="K1254" s="30"/>
      <c r="L1254" s="19"/>
      <c r="M1254" s="19"/>
      <c r="N1254" s="19"/>
    </row>
    <row r="1255" spans="1:14">
      <c r="A1255" s="30" t="s">
        <v>7536</v>
      </c>
      <c r="B1255" s="296" t="s">
        <v>2726</v>
      </c>
      <c r="C1255" s="30" t="s">
        <v>2722</v>
      </c>
      <c r="D1255" s="30" t="s">
        <v>106</v>
      </c>
      <c r="E1255" s="30">
        <v>4320</v>
      </c>
      <c r="F1255" s="30">
        <v>24</v>
      </c>
      <c r="G1255" s="30" t="s">
        <v>2724</v>
      </c>
      <c r="H1255" s="30" t="s">
        <v>2400</v>
      </c>
      <c r="I1255" s="19">
        <f t="shared" si="36"/>
        <v>4622.3999999999996</v>
      </c>
      <c r="J1255" s="19">
        <v>192.6</v>
      </c>
      <c r="K1255" s="30"/>
      <c r="L1255" s="19"/>
      <c r="M1255" s="19"/>
      <c r="N1255" s="19"/>
    </row>
    <row r="1256" spans="1:14">
      <c r="A1256" s="30" t="s">
        <v>7536</v>
      </c>
      <c r="B1256" s="296" t="s">
        <v>2728</v>
      </c>
      <c r="C1256" s="30" t="s">
        <v>365</v>
      </c>
      <c r="D1256" s="30" t="s">
        <v>106</v>
      </c>
      <c r="E1256" s="30">
        <v>4370</v>
      </c>
      <c r="F1256" s="30">
        <v>23</v>
      </c>
      <c r="G1256" s="30" t="s">
        <v>2729</v>
      </c>
      <c r="H1256" s="30" t="s">
        <v>2730</v>
      </c>
      <c r="I1256" s="19">
        <f t="shared" si="36"/>
        <v>4675.8999999999996</v>
      </c>
      <c r="J1256" s="19">
        <v>203.3</v>
      </c>
      <c r="K1256" s="30"/>
      <c r="L1256" s="19"/>
      <c r="M1256" s="19"/>
      <c r="N1256" s="19"/>
    </row>
    <row r="1257" spans="1:14">
      <c r="A1257" s="30" t="s">
        <v>7536</v>
      </c>
      <c r="B1257" s="296" t="s">
        <v>2731</v>
      </c>
      <c r="C1257" s="30" t="s">
        <v>365</v>
      </c>
      <c r="D1257" s="30" t="s">
        <v>106</v>
      </c>
      <c r="E1257" s="30">
        <v>3795</v>
      </c>
      <c r="F1257" s="30">
        <v>23</v>
      </c>
      <c r="G1257" s="30" t="s">
        <v>2729</v>
      </c>
      <c r="H1257" s="30" t="s">
        <v>2526</v>
      </c>
      <c r="I1257" s="19">
        <f t="shared" si="36"/>
        <v>4060.65</v>
      </c>
      <c r="J1257" s="19">
        <v>176.55</v>
      </c>
      <c r="K1257" s="30"/>
      <c r="L1257" s="19"/>
      <c r="M1257" s="19"/>
      <c r="N1257" s="19"/>
    </row>
    <row r="1258" spans="1:14">
      <c r="A1258" s="30" t="s">
        <v>7536</v>
      </c>
      <c r="B1258" s="296" t="s">
        <v>2733</v>
      </c>
      <c r="C1258" s="30" t="s">
        <v>365</v>
      </c>
      <c r="D1258" s="30" t="s">
        <v>106</v>
      </c>
      <c r="E1258" s="30">
        <v>4071</v>
      </c>
      <c r="F1258" s="30">
        <v>23</v>
      </c>
      <c r="G1258" s="30" t="s">
        <v>2729</v>
      </c>
      <c r="H1258" s="30" t="s">
        <v>2735</v>
      </c>
      <c r="I1258" s="19">
        <f t="shared" si="36"/>
        <v>4355.97</v>
      </c>
      <c r="J1258" s="19">
        <v>189.39</v>
      </c>
      <c r="K1258" s="30"/>
      <c r="L1258" s="19"/>
      <c r="M1258" s="19"/>
      <c r="N1258" s="19"/>
    </row>
    <row r="1259" spans="1:14">
      <c r="A1259" s="30" t="s">
        <v>7536</v>
      </c>
      <c r="B1259" s="296" t="s">
        <v>2736</v>
      </c>
      <c r="C1259" s="30" t="s">
        <v>365</v>
      </c>
      <c r="D1259" s="30" t="s">
        <v>106</v>
      </c>
      <c r="E1259" s="30">
        <v>4071</v>
      </c>
      <c r="F1259" s="30">
        <v>23</v>
      </c>
      <c r="G1259" s="30" t="s">
        <v>2729</v>
      </c>
      <c r="H1259" s="30" t="s">
        <v>2735</v>
      </c>
      <c r="I1259" s="19">
        <f t="shared" si="36"/>
        <v>4355.97</v>
      </c>
      <c r="J1259" s="19">
        <v>189.39</v>
      </c>
      <c r="K1259" s="30"/>
      <c r="L1259" s="19"/>
      <c r="M1259" s="19"/>
      <c r="N1259" s="19"/>
    </row>
    <row r="1260" spans="1:14">
      <c r="A1260" s="30" t="s">
        <v>7536</v>
      </c>
      <c r="B1260" s="296" t="s">
        <v>2737</v>
      </c>
      <c r="C1260" s="30" t="s">
        <v>365</v>
      </c>
      <c r="D1260" s="30" t="s">
        <v>106</v>
      </c>
      <c r="E1260" s="30">
        <v>4945</v>
      </c>
      <c r="F1260" s="30">
        <v>23</v>
      </c>
      <c r="G1260" s="30" t="s">
        <v>2729</v>
      </c>
      <c r="H1260" s="30" t="s">
        <v>2739</v>
      </c>
      <c r="I1260" s="19">
        <f t="shared" si="36"/>
        <v>5291.15</v>
      </c>
      <c r="J1260" s="19">
        <v>230.05</v>
      </c>
      <c r="K1260" s="30"/>
      <c r="L1260" s="19"/>
      <c r="M1260" s="19"/>
      <c r="N1260" s="19"/>
    </row>
    <row r="1261" spans="1:14">
      <c r="A1261" s="30" t="s">
        <v>7536</v>
      </c>
      <c r="B1261" s="296" t="s">
        <v>2740</v>
      </c>
      <c r="C1261" s="30" t="s">
        <v>2741</v>
      </c>
      <c r="D1261" s="30" t="s">
        <v>106</v>
      </c>
      <c r="E1261" s="30">
        <v>2616</v>
      </c>
      <c r="F1261" s="30">
        <v>24</v>
      </c>
      <c r="G1261" s="30" t="s">
        <v>2743</v>
      </c>
      <c r="H1261" s="30" t="s">
        <v>2744</v>
      </c>
      <c r="I1261" s="19">
        <f t="shared" si="36"/>
        <v>2799.12</v>
      </c>
      <c r="J1261" s="19">
        <v>116.63</v>
      </c>
      <c r="K1261" s="30"/>
      <c r="L1261" s="19"/>
      <c r="M1261" s="19"/>
      <c r="N1261" s="19"/>
    </row>
    <row r="1262" spans="1:14">
      <c r="A1262" s="30" t="s">
        <v>7536</v>
      </c>
      <c r="B1262" s="19" t="s">
        <v>2745</v>
      </c>
      <c r="C1262" s="19" t="s">
        <v>176</v>
      </c>
      <c r="D1262" s="19" t="s">
        <v>106</v>
      </c>
      <c r="E1262" s="19">
        <v>4818</v>
      </c>
      <c r="F1262" s="19" t="s">
        <v>203</v>
      </c>
      <c r="G1262" s="19">
        <v>10.763999999999999</v>
      </c>
      <c r="H1262" s="19" t="s">
        <v>2500</v>
      </c>
      <c r="I1262" s="19">
        <f t="shared" si="36"/>
        <v>5155.26</v>
      </c>
      <c r="J1262" s="19">
        <v>78.11</v>
      </c>
      <c r="K1262" s="19"/>
      <c r="L1262" s="19"/>
      <c r="M1262" s="19"/>
      <c r="N1262" s="19"/>
    </row>
    <row r="1263" spans="1:14">
      <c r="A1263" s="30" t="s">
        <v>7536</v>
      </c>
      <c r="B1263" s="19" t="s">
        <v>2747</v>
      </c>
      <c r="C1263" s="19" t="s">
        <v>176</v>
      </c>
      <c r="D1263" s="19" t="s">
        <v>106</v>
      </c>
      <c r="E1263" s="19">
        <v>4818</v>
      </c>
      <c r="F1263" s="19" t="s">
        <v>203</v>
      </c>
      <c r="G1263" s="19">
        <v>10.763999999999999</v>
      </c>
      <c r="H1263" s="19" t="s">
        <v>2500</v>
      </c>
      <c r="I1263" s="19">
        <f t="shared" si="36"/>
        <v>5155.26</v>
      </c>
      <c r="J1263" s="19">
        <v>78.11</v>
      </c>
      <c r="K1263" s="19"/>
      <c r="L1263" s="19"/>
      <c r="M1263" s="19"/>
      <c r="N1263" s="19"/>
    </row>
    <row r="1264" spans="1:14">
      <c r="A1264" s="30" t="s">
        <v>7536</v>
      </c>
      <c r="B1264" s="19" t="s">
        <v>2748</v>
      </c>
      <c r="C1264" s="19" t="s">
        <v>176</v>
      </c>
      <c r="D1264" s="19" t="s">
        <v>106</v>
      </c>
      <c r="E1264" s="19">
        <v>9108</v>
      </c>
      <c r="F1264" s="19" t="s">
        <v>203</v>
      </c>
      <c r="G1264" s="19">
        <v>10.763999999999999</v>
      </c>
      <c r="H1264" s="19" t="s">
        <v>2750</v>
      </c>
      <c r="I1264" s="19">
        <f t="shared" si="36"/>
        <v>9745.56</v>
      </c>
      <c r="J1264" s="19">
        <v>147.66</v>
      </c>
      <c r="K1264" s="19"/>
      <c r="L1264" s="19"/>
      <c r="M1264" s="19"/>
      <c r="N1264" s="19"/>
    </row>
    <row r="1265" spans="1:14">
      <c r="A1265" s="30" t="s">
        <v>7536</v>
      </c>
      <c r="B1265" s="19" t="s">
        <v>2751</v>
      </c>
      <c r="C1265" s="19" t="s">
        <v>176</v>
      </c>
      <c r="D1265" s="19" t="s">
        <v>106</v>
      </c>
      <c r="E1265" s="19">
        <v>6138</v>
      </c>
      <c r="F1265" s="19" t="s">
        <v>203</v>
      </c>
      <c r="G1265" s="19">
        <v>10.763999999999999</v>
      </c>
      <c r="H1265" s="19" t="s">
        <v>2753</v>
      </c>
      <c r="I1265" s="19">
        <f t="shared" ref="I1265:I1326" si="37">E1265*7%+E1265</f>
        <v>6567.66</v>
      </c>
      <c r="J1265" s="19">
        <v>99.51</v>
      </c>
      <c r="K1265" s="19"/>
      <c r="L1265" s="19"/>
      <c r="M1265" s="19"/>
      <c r="N1265" s="19"/>
    </row>
    <row r="1266" spans="1:14">
      <c r="A1266" s="30" t="s">
        <v>7536</v>
      </c>
      <c r="B1266" s="19" t="s">
        <v>2754</v>
      </c>
      <c r="C1266" s="19" t="s">
        <v>176</v>
      </c>
      <c r="D1266" s="19" t="s">
        <v>106</v>
      </c>
      <c r="E1266" s="19">
        <v>5808</v>
      </c>
      <c r="F1266" s="19" t="s">
        <v>203</v>
      </c>
      <c r="G1266" s="19">
        <v>10.763999999999999</v>
      </c>
      <c r="H1266" s="19" t="s">
        <v>2756</v>
      </c>
      <c r="I1266" s="19">
        <f t="shared" si="37"/>
        <v>6214.56</v>
      </c>
      <c r="J1266" s="19">
        <v>94.16</v>
      </c>
      <c r="K1266" s="19"/>
      <c r="L1266" s="19"/>
      <c r="M1266" s="19"/>
      <c r="N1266" s="19"/>
    </row>
    <row r="1267" spans="1:14">
      <c r="A1267" s="30" t="s">
        <v>7536</v>
      </c>
      <c r="B1267" s="19" t="s">
        <v>2757</v>
      </c>
      <c r="C1267" s="19" t="s">
        <v>383</v>
      </c>
      <c r="D1267" s="19" t="s">
        <v>106</v>
      </c>
      <c r="E1267" s="19">
        <v>2360</v>
      </c>
      <c r="F1267" s="19">
        <v>20</v>
      </c>
      <c r="G1267" s="19" t="s">
        <v>1607</v>
      </c>
      <c r="H1267" s="19" t="s">
        <v>2759</v>
      </c>
      <c r="I1267" s="19">
        <f t="shared" si="37"/>
        <v>2525.1999999999998</v>
      </c>
      <c r="J1267" s="19">
        <v>126.26</v>
      </c>
      <c r="K1267" s="19"/>
      <c r="L1267" s="19"/>
      <c r="M1267" s="19"/>
      <c r="N1267" s="19"/>
    </row>
    <row r="1268" spans="1:14">
      <c r="A1268" s="30" t="s">
        <v>7536</v>
      </c>
      <c r="B1268" s="19" t="s">
        <v>2760</v>
      </c>
      <c r="C1268" s="19" t="s">
        <v>383</v>
      </c>
      <c r="D1268" s="19" t="s">
        <v>106</v>
      </c>
      <c r="E1268" s="19">
        <v>2460</v>
      </c>
      <c r="F1268" s="19">
        <v>20</v>
      </c>
      <c r="G1268" s="19" t="s">
        <v>1607</v>
      </c>
      <c r="H1268" s="19" t="s">
        <v>2762</v>
      </c>
      <c r="I1268" s="19">
        <f t="shared" si="37"/>
        <v>2632.2</v>
      </c>
      <c r="J1268" s="19">
        <v>131.61000000000001</v>
      </c>
      <c r="K1268" s="19"/>
      <c r="L1268" s="19"/>
      <c r="M1268" s="19"/>
      <c r="N1268" s="19"/>
    </row>
    <row r="1269" spans="1:14">
      <c r="A1269" s="30" t="s">
        <v>7536</v>
      </c>
      <c r="B1269" s="19" t="s">
        <v>2763</v>
      </c>
      <c r="C1269" s="19" t="s">
        <v>383</v>
      </c>
      <c r="D1269" s="19" t="s">
        <v>106</v>
      </c>
      <c r="E1269" s="19">
        <v>2460</v>
      </c>
      <c r="F1269" s="19">
        <v>20</v>
      </c>
      <c r="G1269" s="19" t="s">
        <v>1607</v>
      </c>
      <c r="H1269" s="19" t="s">
        <v>2762</v>
      </c>
      <c r="I1269" s="19">
        <f t="shared" si="37"/>
        <v>2632.2</v>
      </c>
      <c r="J1269" s="19">
        <v>131.61000000000001</v>
      </c>
      <c r="K1269" s="19"/>
      <c r="L1269" s="19"/>
      <c r="M1269" s="19"/>
      <c r="N1269" s="19"/>
    </row>
    <row r="1270" spans="1:14">
      <c r="A1270" s="30" t="s">
        <v>7536</v>
      </c>
      <c r="B1270" s="19" t="s">
        <v>2764</v>
      </c>
      <c r="C1270" s="19" t="s">
        <v>2765</v>
      </c>
      <c r="D1270" s="19" t="s">
        <v>106</v>
      </c>
      <c r="E1270" s="19">
        <v>1664</v>
      </c>
      <c r="F1270" s="19">
        <v>26</v>
      </c>
      <c r="G1270" s="19" t="s">
        <v>2767</v>
      </c>
      <c r="H1270" s="19" t="s">
        <v>2768</v>
      </c>
      <c r="I1270" s="19">
        <f t="shared" si="37"/>
        <v>1780.48</v>
      </c>
      <c r="J1270" s="19">
        <v>68.48</v>
      </c>
      <c r="K1270" s="19"/>
      <c r="L1270" s="19"/>
      <c r="M1270" s="19"/>
      <c r="N1270" s="19"/>
    </row>
    <row r="1271" spans="1:14">
      <c r="A1271" s="30" t="s">
        <v>7536</v>
      </c>
      <c r="B1271" s="19" t="s">
        <v>2769</v>
      </c>
      <c r="C1271" s="19" t="s">
        <v>2765</v>
      </c>
      <c r="D1271" s="19" t="s">
        <v>106</v>
      </c>
      <c r="E1271" s="19">
        <v>1924</v>
      </c>
      <c r="F1271" s="19">
        <v>26</v>
      </c>
      <c r="G1271" s="19" t="s">
        <v>2767</v>
      </c>
      <c r="H1271" s="19" t="s">
        <v>2771</v>
      </c>
      <c r="I1271" s="19">
        <f t="shared" si="37"/>
        <v>2058.6799999999998</v>
      </c>
      <c r="J1271" s="19">
        <v>79.180000000000007</v>
      </c>
      <c r="K1271" s="19"/>
      <c r="L1271" s="19"/>
      <c r="M1271" s="19"/>
      <c r="N1271" s="19"/>
    </row>
    <row r="1272" spans="1:14">
      <c r="A1272" s="30" t="s">
        <v>7536</v>
      </c>
      <c r="B1272" s="19" t="s">
        <v>2772</v>
      </c>
      <c r="C1272" s="19" t="s">
        <v>2773</v>
      </c>
      <c r="D1272" s="19" t="s">
        <v>2364</v>
      </c>
      <c r="E1272" s="19">
        <v>2482</v>
      </c>
      <c r="F1272" s="19" t="s">
        <v>2775</v>
      </c>
      <c r="G1272" s="19">
        <v>10.98</v>
      </c>
      <c r="H1272" s="19" t="s">
        <v>2776</v>
      </c>
      <c r="I1272" s="19">
        <f t="shared" si="37"/>
        <v>2655.74</v>
      </c>
      <c r="J1272" s="19">
        <v>156.22</v>
      </c>
      <c r="K1272" s="19"/>
      <c r="L1272" s="19"/>
      <c r="M1272" s="19"/>
      <c r="N1272" s="19"/>
    </row>
    <row r="1273" spans="1:14">
      <c r="A1273" s="30" t="s">
        <v>7536</v>
      </c>
      <c r="B1273" s="19" t="s">
        <v>2777</v>
      </c>
      <c r="C1273" s="19" t="s">
        <v>2773</v>
      </c>
      <c r="D1273" s="19" t="s">
        <v>2364</v>
      </c>
      <c r="E1273" s="19">
        <v>2482</v>
      </c>
      <c r="F1273" s="19" t="s">
        <v>2775</v>
      </c>
      <c r="G1273" s="19">
        <v>10.98</v>
      </c>
      <c r="H1273" s="19" t="s">
        <v>2776</v>
      </c>
      <c r="I1273" s="19">
        <f t="shared" si="37"/>
        <v>2655.74</v>
      </c>
      <c r="J1273" s="19">
        <v>156.22</v>
      </c>
      <c r="K1273" s="19"/>
      <c r="L1273" s="19"/>
      <c r="M1273" s="19"/>
      <c r="N1273" s="19"/>
    </row>
    <row r="1274" spans="1:14">
      <c r="A1274" s="30" t="s">
        <v>7536</v>
      </c>
      <c r="B1274" s="19" t="s">
        <v>2778</v>
      </c>
      <c r="C1274" s="19" t="s">
        <v>2779</v>
      </c>
      <c r="D1274" s="19" t="s">
        <v>2364</v>
      </c>
      <c r="E1274" s="19">
        <v>1140</v>
      </c>
      <c r="F1274" s="19" t="s">
        <v>185</v>
      </c>
      <c r="G1274" s="19">
        <v>5.7</v>
      </c>
      <c r="H1274" s="19" t="s">
        <v>2781</v>
      </c>
      <c r="I1274" s="19">
        <f t="shared" si="37"/>
        <v>1219.8</v>
      </c>
      <c r="J1274" s="19">
        <v>214</v>
      </c>
      <c r="K1274" s="19"/>
      <c r="L1274" s="19"/>
      <c r="M1274" s="19"/>
      <c r="N1274" s="19"/>
    </row>
    <row r="1275" spans="1:14">
      <c r="A1275" s="30" t="s">
        <v>7536</v>
      </c>
      <c r="B1275" s="19" t="s">
        <v>2782</v>
      </c>
      <c r="C1275" s="19" t="s">
        <v>2783</v>
      </c>
      <c r="D1275" s="19" t="s">
        <v>106</v>
      </c>
      <c r="E1275" s="19">
        <v>3120</v>
      </c>
      <c r="F1275" s="19">
        <v>26</v>
      </c>
      <c r="G1275" s="19" t="s">
        <v>2767</v>
      </c>
      <c r="H1275" s="19" t="s">
        <v>2291</v>
      </c>
      <c r="I1275" s="19">
        <f t="shared" si="37"/>
        <v>3338.4</v>
      </c>
      <c r="J1275" s="19">
        <v>128.4</v>
      </c>
      <c r="K1275" s="19"/>
      <c r="L1275" s="19"/>
      <c r="M1275" s="19"/>
      <c r="N1275" s="19"/>
    </row>
    <row r="1276" spans="1:14">
      <c r="A1276" s="30" t="s">
        <v>7536</v>
      </c>
      <c r="B1276" s="19" t="s">
        <v>2785</v>
      </c>
      <c r="C1276" s="19" t="s">
        <v>2783</v>
      </c>
      <c r="D1276" s="19" t="s">
        <v>106</v>
      </c>
      <c r="E1276" s="19">
        <v>3120</v>
      </c>
      <c r="F1276" s="19">
        <v>26</v>
      </c>
      <c r="G1276" s="19" t="s">
        <v>2767</v>
      </c>
      <c r="H1276" s="19" t="s">
        <v>2291</v>
      </c>
      <c r="I1276" s="19">
        <f t="shared" si="37"/>
        <v>3338.4</v>
      </c>
      <c r="J1276" s="19">
        <v>128.4</v>
      </c>
      <c r="K1276" s="19"/>
      <c r="L1276" s="19"/>
      <c r="M1276" s="19"/>
      <c r="N1276" s="19"/>
    </row>
    <row r="1277" spans="1:14">
      <c r="A1277" s="30" t="s">
        <v>7536</v>
      </c>
      <c r="B1277" s="19" t="s">
        <v>2745</v>
      </c>
      <c r="C1277" s="19" t="s">
        <v>176</v>
      </c>
      <c r="D1277" s="19" t="s">
        <v>106</v>
      </c>
      <c r="E1277" s="19">
        <v>4818</v>
      </c>
      <c r="F1277" s="19" t="s">
        <v>203</v>
      </c>
      <c r="G1277" s="19">
        <v>10.763999999999999</v>
      </c>
      <c r="H1277" s="19" t="s">
        <v>2500</v>
      </c>
      <c r="I1277" s="19">
        <f t="shared" si="37"/>
        <v>5155.26</v>
      </c>
      <c r="J1277" s="19">
        <v>78.11</v>
      </c>
      <c r="K1277" s="19"/>
      <c r="L1277" s="19"/>
      <c r="M1277" s="19"/>
      <c r="N1277" s="19"/>
    </row>
    <row r="1278" spans="1:14">
      <c r="A1278" s="30" t="s">
        <v>7536</v>
      </c>
      <c r="B1278" s="19" t="s">
        <v>2747</v>
      </c>
      <c r="C1278" s="19" t="s">
        <v>176</v>
      </c>
      <c r="D1278" s="19" t="s">
        <v>106</v>
      </c>
      <c r="E1278" s="19">
        <v>4818</v>
      </c>
      <c r="F1278" s="19" t="s">
        <v>203</v>
      </c>
      <c r="G1278" s="19">
        <v>10.763999999999999</v>
      </c>
      <c r="H1278" s="19" t="s">
        <v>2500</v>
      </c>
      <c r="I1278" s="19">
        <f t="shared" si="37"/>
        <v>5155.26</v>
      </c>
      <c r="J1278" s="19">
        <v>78.11</v>
      </c>
      <c r="K1278" s="19"/>
      <c r="L1278" s="19"/>
      <c r="M1278" s="19"/>
      <c r="N1278" s="19"/>
    </row>
    <row r="1279" spans="1:14">
      <c r="A1279" s="30" t="s">
        <v>7536</v>
      </c>
      <c r="B1279" s="19" t="s">
        <v>2748</v>
      </c>
      <c r="C1279" s="19" t="s">
        <v>176</v>
      </c>
      <c r="D1279" s="19" t="s">
        <v>106</v>
      </c>
      <c r="E1279" s="19">
        <v>9108</v>
      </c>
      <c r="F1279" s="19" t="s">
        <v>203</v>
      </c>
      <c r="G1279" s="19">
        <v>10.763999999999999</v>
      </c>
      <c r="H1279" s="19" t="s">
        <v>2750</v>
      </c>
      <c r="I1279" s="19">
        <f t="shared" si="37"/>
        <v>9745.56</v>
      </c>
      <c r="J1279" s="19">
        <v>147.66</v>
      </c>
      <c r="K1279" s="19"/>
      <c r="L1279" s="19"/>
      <c r="M1279" s="19"/>
      <c r="N1279" s="19"/>
    </row>
    <row r="1280" spans="1:14">
      <c r="A1280" s="30" t="s">
        <v>7536</v>
      </c>
      <c r="B1280" s="19" t="s">
        <v>2751</v>
      </c>
      <c r="C1280" s="19" t="s">
        <v>176</v>
      </c>
      <c r="D1280" s="19" t="s">
        <v>106</v>
      </c>
      <c r="E1280" s="19">
        <v>6138</v>
      </c>
      <c r="F1280" s="19" t="s">
        <v>203</v>
      </c>
      <c r="G1280" s="19">
        <v>10.763999999999999</v>
      </c>
      <c r="H1280" s="19" t="s">
        <v>2753</v>
      </c>
      <c r="I1280" s="19">
        <f t="shared" si="37"/>
        <v>6567.66</v>
      </c>
      <c r="J1280" s="19">
        <v>99.51</v>
      </c>
      <c r="K1280" s="19"/>
      <c r="L1280" s="19"/>
      <c r="M1280" s="19"/>
      <c r="N1280" s="19"/>
    </row>
    <row r="1281" spans="1:14">
      <c r="A1281" s="30" t="s">
        <v>7536</v>
      </c>
      <c r="B1281" s="19" t="s">
        <v>2754</v>
      </c>
      <c r="C1281" s="19" t="s">
        <v>176</v>
      </c>
      <c r="D1281" s="19" t="s">
        <v>106</v>
      </c>
      <c r="E1281" s="19">
        <v>5808</v>
      </c>
      <c r="F1281" s="19" t="s">
        <v>203</v>
      </c>
      <c r="G1281" s="19">
        <v>10.763999999999999</v>
      </c>
      <c r="H1281" s="19" t="s">
        <v>2756</v>
      </c>
      <c r="I1281" s="19">
        <f t="shared" si="37"/>
        <v>6214.56</v>
      </c>
      <c r="J1281" s="19">
        <v>94.16</v>
      </c>
      <c r="K1281" s="19"/>
      <c r="L1281" s="19"/>
      <c r="M1281" s="19"/>
      <c r="N1281" s="19"/>
    </row>
    <row r="1282" spans="1:14">
      <c r="A1282" s="30" t="s">
        <v>7536</v>
      </c>
      <c r="B1282" s="19" t="s">
        <v>2757</v>
      </c>
      <c r="C1282" s="19" t="s">
        <v>383</v>
      </c>
      <c r="D1282" s="19" t="s">
        <v>106</v>
      </c>
      <c r="E1282" s="19">
        <v>2360</v>
      </c>
      <c r="F1282" s="19">
        <v>20</v>
      </c>
      <c r="G1282" s="19" t="s">
        <v>1607</v>
      </c>
      <c r="H1282" s="19" t="s">
        <v>2759</v>
      </c>
      <c r="I1282" s="19">
        <f t="shared" si="37"/>
        <v>2525.1999999999998</v>
      </c>
      <c r="J1282" s="19">
        <v>126.26</v>
      </c>
      <c r="K1282" s="19"/>
      <c r="L1282" s="19"/>
      <c r="M1282" s="19"/>
      <c r="N1282" s="19"/>
    </row>
    <row r="1283" spans="1:14">
      <c r="A1283" s="30" t="s">
        <v>7536</v>
      </c>
      <c r="B1283" s="19" t="s">
        <v>2760</v>
      </c>
      <c r="C1283" s="19" t="s">
        <v>383</v>
      </c>
      <c r="D1283" s="19" t="s">
        <v>106</v>
      </c>
      <c r="E1283" s="19">
        <v>2460</v>
      </c>
      <c r="F1283" s="19">
        <v>20</v>
      </c>
      <c r="G1283" s="19" t="s">
        <v>1607</v>
      </c>
      <c r="H1283" s="19" t="s">
        <v>2762</v>
      </c>
      <c r="I1283" s="19">
        <f t="shared" si="37"/>
        <v>2632.2</v>
      </c>
      <c r="J1283" s="19">
        <v>131.61000000000001</v>
      </c>
      <c r="K1283" s="19"/>
      <c r="L1283" s="19"/>
      <c r="M1283" s="19"/>
      <c r="N1283" s="19"/>
    </row>
    <row r="1284" spans="1:14">
      <c r="A1284" s="30" t="s">
        <v>7536</v>
      </c>
      <c r="B1284" s="19" t="s">
        <v>2763</v>
      </c>
      <c r="C1284" s="19" t="s">
        <v>383</v>
      </c>
      <c r="D1284" s="19" t="s">
        <v>106</v>
      </c>
      <c r="E1284" s="19">
        <v>2460</v>
      </c>
      <c r="F1284" s="19">
        <v>20</v>
      </c>
      <c r="G1284" s="19" t="s">
        <v>1607</v>
      </c>
      <c r="H1284" s="19" t="s">
        <v>2762</v>
      </c>
      <c r="I1284" s="19">
        <f t="shared" si="37"/>
        <v>2632.2</v>
      </c>
      <c r="J1284" s="19">
        <v>131.61000000000001</v>
      </c>
      <c r="K1284" s="19"/>
      <c r="L1284" s="19"/>
      <c r="M1284" s="19"/>
      <c r="N1284" s="19"/>
    </row>
    <row r="1285" spans="1:14">
      <c r="A1285" s="30" t="s">
        <v>7536</v>
      </c>
      <c r="B1285" s="19" t="s">
        <v>2764</v>
      </c>
      <c r="C1285" s="19" t="s">
        <v>2765</v>
      </c>
      <c r="D1285" s="19" t="s">
        <v>106</v>
      </c>
      <c r="E1285" s="19">
        <v>1664</v>
      </c>
      <c r="F1285" s="19">
        <v>26</v>
      </c>
      <c r="G1285" s="19" t="s">
        <v>2767</v>
      </c>
      <c r="H1285" s="19" t="s">
        <v>2768</v>
      </c>
      <c r="I1285" s="19">
        <f t="shared" si="37"/>
        <v>1780.48</v>
      </c>
      <c r="J1285" s="19">
        <v>68.48</v>
      </c>
      <c r="K1285" s="19"/>
      <c r="L1285" s="19"/>
      <c r="M1285" s="19"/>
      <c r="N1285" s="19"/>
    </row>
    <row r="1286" spans="1:14">
      <c r="A1286" s="30" t="s">
        <v>7536</v>
      </c>
      <c r="B1286" s="19" t="s">
        <v>2769</v>
      </c>
      <c r="C1286" s="19" t="s">
        <v>2765</v>
      </c>
      <c r="D1286" s="19" t="s">
        <v>106</v>
      </c>
      <c r="E1286" s="19">
        <v>1924</v>
      </c>
      <c r="F1286" s="19">
        <v>26</v>
      </c>
      <c r="G1286" s="19" t="s">
        <v>2767</v>
      </c>
      <c r="H1286" s="19" t="s">
        <v>2771</v>
      </c>
      <c r="I1286" s="19">
        <f t="shared" si="37"/>
        <v>2058.6799999999998</v>
      </c>
      <c r="J1286" s="19">
        <v>79.180000000000007</v>
      </c>
      <c r="K1286" s="19"/>
      <c r="L1286" s="19"/>
      <c r="M1286" s="19"/>
      <c r="N1286" s="19"/>
    </row>
    <row r="1287" spans="1:14">
      <c r="A1287" s="30" t="s">
        <v>7536</v>
      </c>
      <c r="B1287" s="19" t="s">
        <v>2772</v>
      </c>
      <c r="C1287" s="19" t="s">
        <v>2773</v>
      </c>
      <c r="D1287" s="19" t="s">
        <v>2364</v>
      </c>
      <c r="E1287" s="19">
        <v>2482</v>
      </c>
      <c r="F1287" s="19" t="s">
        <v>2775</v>
      </c>
      <c r="G1287" s="19">
        <v>10.98</v>
      </c>
      <c r="H1287" s="19" t="s">
        <v>2776</v>
      </c>
      <c r="I1287" s="19">
        <f t="shared" si="37"/>
        <v>2655.74</v>
      </c>
      <c r="J1287" s="19">
        <v>156.22</v>
      </c>
      <c r="K1287" s="19"/>
      <c r="L1287" s="19"/>
      <c r="M1287" s="19"/>
      <c r="N1287" s="19"/>
    </row>
    <row r="1288" spans="1:14">
      <c r="A1288" s="30" t="s">
        <v>7536</v>
      </c>
      <c r="B1288" s="19" t="s">
        <v>2777</v>
      </c>
      <c r="C1288" s="19" t="s">
        <v>2773</v>
      </c>
      <c r="D1288" s="19" t="s">
        <v>2364</v>
      </c>
      <c r="E1288" s="19">
        <v>2482</v>
      </c>
      <c r="F1288" s="19" t="s">
        <v>2775</v>
      </c>
      <c r="G1288" s="19">
        <v>10.98</v>
      </c>
      <c r="H1288" s="19" t="s">
        <v>2776</v>
      </c>
      <c r="I1288" s="19">
        <f t="shared" si="37"/>
        <v>2655.74</v>
      </c>
      <c r="J1288" s="19">
        <v>156.22</v>
      </c>
      <c r="K1288" s="19"/>
      <c r="L1288" s="19"/>
      <c r="M1288" s="19"/>
      <c r="N1288" s="19"/>
    </row>
    <row r="1289" spans="1:14">
      <c r="A1289" s="30" t="s">
        <v>7536</v>
      </c>
      <c r="B1289" s="19" t="s">
        <v>2778</v>
      </c>
      <c r="C1289" s="19" t="s">
        <v>2779</v>
      </c>
      <c r="D1289" s="19" t="s">
        <v>2364</v>
      </c>
      <c r="E1289" s="19">
        <v>1140</v>
      </c>
      <c r="F1289" s="19" t="s">
        <v>185</v>
      </c>
      <c r="G1289" s="19">
        <v>5.7</v>
      </c>
      <c r="H1289" s="19" t="s">
        <v>2781</v>
      </c>
      <c r="I1289" s="19">
        <f t="shared" si="37"/>
        <v>1219.8</v>
      </c>
      <c r="J1289" s="19">
        <v>214</v>
      </c>
      <c r="K1289" s="19"/>
      <c r="L1289" s="19"/>
      <c r="M1289" s="19"/>
      <c r="N1289" s="19"/>
    </row>
    <row r="1290" spans="1:14">
      <c r="A1290" s="30" t="s">
        <v>7536</v>
      </c>
      <c r="B1290" s="19" t="s">
        <v>2782</v>
      </c>
      <c r="C1290" s="19" t="s">
        <v>2783</v>
      </c>
      <c r="D1290" s="19" t="s">
        <v>106</v>
      </c>
      <c r="E1290" s="19">
        <v>3120</v>
      </c>
      <c r="F1290" s="19">
        <v>26</v>
      </c>
      <c r="G1290" s="19" t="s">
        <v>2767</v>
      </c>
      <c r="H1290" s="19" t="s">
        <v>2291</v>
      </c>
      <c r="I1290" s="19">
        <f t="shared" si="37"/>
        <v>3338.4</v>
      </c>
      <c r="J1290" s="19">
        <v>128.4</v>
      </c>
      <c r="K1290" s="19"/>
      <c r="L1290" s="19"/>
      <c r="M1290" s="19"/>
      <c r="N1290" s="19"/>
    </row>
    <row r="1291" spans="1:14">
      <c r="A1291" s="30" t="s">
        <v>7536</v>
      </c>
      <c r="B1291" s="19" t="s">
        <v>2785</v>
      </c>
      <c r="C1291" s="19" t="s">
        <v>2783</v>
      </c>
      <c r="D1291" s="19" t="s">
        <v>106</v>
      </c>
      <c r="E1291" s="19">
        <v>3120</v>
      </c>
      <c r="F1291" s="19">
        <v>26</v>
      </c>
      <c r="G1291" s="19" t="s">
        <v>2767</v>
      </c>
      <c r="H1291" s="19" t="s">
        <v>2291</v>
      </c>
      <c r="I1291" s="19">
        <f t="shared" si="37"/>
        <v>3338.4</v>
      </c>
      <c r="J1291" s="19">
        <v>128.4</v>
      </c>
      <c r="K1291" s="19"/>
      <c r="L1291" s="19"/>
      <c r="M1291" s="19"/>
      <c r="N1291" s="19"/>
    </row>
    <row r="1292" spans="1:14">
      <c r="A1292" s="30" t="s">
        <v>7536</v>
      </c>
      <c r="B1292" s="296" t="s">
        <v>2786</v>
      </c>
      <c r="C1292" s="30" t="s">
        <v>733</v>
      </c>
      <c r="D1292" s="30" t="s">
        <v>2364</v>
      </c>
      <c r="E1292" s="30">
        <v>2193</v>
      </c>
      <c r="F1292" s="30">
        <v>7</v>
      </c>
      <c r="G1292" s="30" t="s">
        <v>2788</v>
      </c>
      <c r="H1292" s="30" t="s">
        <v>2789</v>
      </c>
      <c r="I1292" s="19">
        <f t="shared" si="37"/>
        <v>2346.5100000000002</v>
      </c>
      <c r="J1292" s="19">
        <v>174.41</v>
      </c>
      <c r="K1292" s="30"/>
      <c r="L1292" s="19"/>
      <c r="M1292" s="19"/>
      <c r="N1292" s="19"/>
    </row>
    <row r="1293" spans="1:14">
      <c r="A1293" s="30" t="s">
        <v>7536</v>
      </c>
      <c r="B1293" s="296" t="s">
        <v>2790</v>
      </c>
      <c r="C1293" s="30" t="s">
        <v>2791</v>
      </c>
      <c r="D1293" s="30" t="s">
        <v>2364</v>
      </c>
      <c r="E1293" s="30">
        <v>2013</v>
      </c>
      <c r="F1293" s="30">
        <v>5</v>
      </c>
      <c r="G1293" s="30">
        <v>10.763999999999999</v>
      </c>
      <c r="H1293" s="30" t="s">
        <v>2793</v>
      </c>
      <c r="I1293" s="19">
        <f t="shared" si="37"/>
        <v>2153.91</v>
      </c>
      <c r="J1293" s="19">
        <v>200.09</v>
      </c>
      <c r="K1293" s="30"/>
      <c r="L1293" s="19"/>
      <c r="M1293" s="19"/>
      <c r="N1293" s="19"/>
    </row>
    <row r="1294" spans="1:14">
      <c r="A1294" s="30" t="s">
        <v>7536</v>
      </c>
      <c r="B1294" s="296" t="s">
        <v>2794</v>
      </c>
      <c r="C1294" s="30" t="s">
        <v>2791</v>
      </c>
      <c r="D1294" s="30" t="s">
        <v>2364</v>
      </c>
      <c r="E1294" s="30">
        <v>2013</v>
      </c>
      <c r="F1294" s="30">
        <v>5</v>
      </c>
      <c r="G1294" s="30">
        <v>10.763999999999999</v>
      </c>
      <c r="H1294" s="30" t="s">
        <v>2793</v>
      </c>
      <c r="I1294" s="19">
        <f t="shared" si="37"/>
        <v>2153.91</v>
      </c>
      <c r="J1294" s="19">
        <v>200.09</v>
      </c>
      <c r="K1294" s="30"/>
      <c r="L1294" s="19"/>
      <c r="M1294" s="19"/>
      <c r="N1294" s="19"/>
    </row>
    <row r="1295" spans="1:14">
      <c r="A1295" s="30" t="s">
        <v>7536</v>
      </c>
      <c r="B1295" s="296" t="s">
        <v>2795</v>
      </c>
      <c r="C1295" s="30" t="s">
        <v>2796</v>
      </c>
      <c r="D1295" s="30" t="s">
        <v>2364</v>
      </c>
      <c r="E1295" s="30">
        <v>1437</v>
      </c>
      <c r="F1295" s="30">
        <v>9</v>
      </c>
      <c r="G1295" s="30" t="s">
        <v>2798</v>
      </c>
      <c r="H1295" s="30" t="s">
        <v>2799</v>
      </c>
      <c r="I1295" s="19">
        <f t="shared" si="37"/>
        <v>1537.59</v>
      </c>
      <c r="J1295" s="19">
        <v>167.99</v>
      </c>
      <c r="K1295" s="30"/>
      <c r="L1295" s="19"/>
      <c r="M1295" s="19"/>
      <c r="N1295" s="19"/>
    </row>
    <row r="1296" spans="1:14">
      <c r="A1296" s="30" t="s">
        <v>7536</v>
      </c>
      <c r="B1296" s="296" t="s">
        <v>2800</v>
      </c>
      <c r="C1296" s="30" t="s">
        <v>2796</v>
      </c>
      <c r="D1296" s="30" t="s">
        <v>2364</v>
      </c>
      <c r="E1296" s="30">
        <v>1437</v>
      </c>
      <c r="F1296" s="30">
        <v>9</v>
      </c>
      <c r="G1296" s="30" t="s">
        <v>2798</v>
      </c>
      <c r="H1296" s="30" t="s">
        <v>2799</v>
      </c>
      <c r="I1296" s="19">
        <f t="shared" si="37"/>
        <v>1537.59</v>
      </c>
      <c r="J1296" s="19">
        <v>167.99</v>
      </c>
      <c r="K1296" s="30"/>
      <c r="L1296" s="19"/>
      <c r="M1296" s="19"/>
      <c r="N1296" s="19"/>
    </row>
    <row r="1297" spans="1:18">
      <c r="A1297" s="30" t="s">
        <v>7536</v>
      </c>
      <c r="B1297" s="296" t="s">
        <v>2801</v>
      </c>
      <c r="C1297" s="30" t="s">
        <v>2796</v>
      </c>
      <c r="D1297" s="30" t="s">
        <v>2364</v>
      </c>
      <c r="E1297" s="30">
        <v>1437</v>
      </c>
      <c r="F1297" s="30">
        <v>9</v>
      </c>
      <c r="G1297" s="30" t="s">
        <v>2798</v>
      </c>
      <c r="H1297" s="30" t="s">
        <v>2799</v>
      </c>
      <c r="I1297" s="19">
        <f t="shared" si="37"/>
        <v>1537.59</v>
      </c>
      <c r="J1297" s="19">
        <v>167.99</v>
      </c>
      <c r="K1297" s="30"/>
      <c r="L1297" s="19"/>
      <c r="M1297" s="19"/>
      <c r="N1297" s="19"/>
    </row>
    <row r="1298" spans="1:18">
      <c r="A1298" s="30" t="s">
        <v>7536</v>
      </c>
      <c r="B1298" s="296" t="s">
        <v>2802</v>
      </c>
      <c r="C1298" s="30" t="s">
        <v>365</v>
      </c>
      <c r="D1298" s="30" t="s">
        <v>106</v>
      </c>
      <c r="E1298" s="30">
        <v>2838</v>
      </c>
      <c r="F1298" s="30">
        <v>25</v>
      </c>
      <c r="G1298" s="30" t="s">
        <v>1607</v>
      </c>
      <c r="H1298" s="30" t="s">
        <v>2804</v>
      </c>
      <c r="I1298" s="19">
        <f t="shared" si="37"/>
        <v>3036.66</v>
      </c>
      <c r="J1298" s="19">
        <v>121.44500000000001</v>
      </c>
      <c r="K1298" s="30"/>
      <c r="L1298" s="19"/>
      <c r="M1298" s="19"/>
      <c r="N1298" s="19"/>
    </row>
    <row r="1299" spans="1:18">
      <c r="A1299" s="30" t="s">
        <v>7536</v>
      </c>
      <c r="B1299" s="296" t="s">
        <v>2805</v>
      </c>
      <c r="C1299" s="30" t="s">
        <v>365</v>
      </c>
      <c r="D1299" s="30" t="s">
        <v>106</v>
      </c>
      <c r="E1299" s="30">
        <v>2838</v>
      </c>
      <c r="F1299" s="30">
        <v>25</v>
      </c>
      <c r="G1299" s="30" t="s">
        <v>1607</v>
      </c>
      <c r="H1299" s="30" t="s">
        <v>2804</v>
      </c>
      <c r="I1299" s="19">
        <f t="shared" si="37"/>
        <v>3036.66</v>
      </c>
      <c r="J1299" s="19">
        <v>121.44500000000001</v>
      </c>
      <c r="K1299" s="30"/>
      <c r="L1299" s="19"/>
      <c r="M1299" s="19"/>
      <c r="N1299" s="19"/>
    </row>
    <row r="1300" spans="1:18">
      <c r="A1300" s="30" t="s">
        <v>7536</v>
      </c>
      <c r="B1300" s="296" t="s">
        <v>2806</v>
      </c>
      <c r="C1300" s="30" t="s">
        <v>365</v>
      </c>
      <c r="D1300" s="30" t="s">
        <v>106</v>
      </c>
      <c r="E1300" s="30">
        <v>2838</v>
      </c>
      <c r="F1300" s="30">
        <v>25</v>
      </c>
      <c r="G1300" s="30" t="s">
        <v>1607</v>
      </c>
      <c r="H1300" s="30" t="s">
        <v>2804</v>
      </c>
      <c r="I1300" s="19">
        <f t="shared" si="37"/>
        <v>3036.66</v>
      </c>
      <c r="J1300" s="19">
        <v>121.44500000000001</v>
      </c>
      <c r="K1300" s="30"/>
      <c r="L1300" s="19"/>
      <c r="M1300" s="19"/>
      <c r="N1300" s="19"/>
    </row>
    <row r="1301" spans="1:18">
      <c r="A1301" s="30" t="s">
        <v>7536</v>
      </c>
      <c r="B1301" s="296" t="s">
        <v>2807</v>
      </c>
      <c r="C1301" s="30" t="s">
        <v>383</v>
      </c>
      <c r="D1301" s="30" t="s">
        <v>106</v>
      </c>
      <c r="E1301" s="30">
        <v>2380</v>
      </c>
      <c r="F1301" s="30">
        <v>20</v>
      </c>
      <c r="G1301" s="30" t="s">
        <v>2809</v>
      </c>
      <c r="H1301" s="30" t="s">
        <v>2810</v>
      </c>
      <c r="I1301" s="19">
        <f t="shared" si="37"/>
        <v>2546.6</v>
      </c>
      <c r="J1301" s="19">
        <v>127.33</v>
      </c>
      <c r="K1301" s="30"/>
      <c r="L1301" s="19"/>
      <c r="M1301" s="19"/>
      <c r="N1301" s="19"/>
    </row>
    <row r="1302" spans="1:18">
      <c r="A1302" s="30" t="s">
        <v>7536</v>
      </c>
      <c r="B1302" s="296" t="s">
        <v>2811</v>
      </c>
      <c r="C1302" s="30" t="s">
        <v>383</v>
      </c>
      <c r="D1302" s="30" t="s">
        <v>106</v>
      </c>
      <c r="E1302" s="30">
        <v>2360</v>
      </c>
      <c r="F1302" s="30">
        <v>20</v>
      </c>
      <c r="G1302" s="30" t="s">
        <v>2809</v>
      </c>
      <c r="H1302" s="30" t="s">
        <v>2812</v>
      </c>
      <c r="I1302" s="19">
        <f t="shared" si="37"/>
        <v>2525.1999999999998</v>
      </c>
      <c r="J1302" s="19">
        <v>126.26</v>
      </c>
      <c r="K1302" s="30"/>
      <c r="L1302" s="19"/>
      <c r="M1302" s="19"/>
      <c r="N1302" s="19"/>
    </row>
    <row r="1303" spans="1:18">
      <c r="A1303" s="30" t="s">
        <v>7536</v>
      </c>
      <c r="B1303" s="296" t="s">
        <v>2813</v>
      </c>
      <c r="C1303" s="30" t="s">
        <v>383</v>
      </c>
      <c r="D1303" s="30" t="s">
        <v>106</v>
      </c>
      <c r="E1303" s="30">
        <v>2360</v>
      </c>
      <c r="F1303" s="30">
        <v>20</v>
      </c>
      <c r="G1303" s="30" t="s">
        <v>2809</v>
      </c>
      <c r="H1303" s="30" t="s">
        <v>2812</v>
      </c>
      <c r="I1303" s="19">
        <f t="shared" si="37"/>
        <v>2525.1999999999998</v>
      </c>
      <c r="J1303" s="19">
        <v>126.26</v>
      </c>
      <c r="K1303" s="30"/>
      <c r="L1303" s="19"/>
      <c r="M1303" s="19"/>
      <c r="N1303" s="19"/>
    </row>
    <row r="1304" spans="1:18">
      <c r="A1304" s="30" t="s">
        <v>7536</v>
      </c>
      <c r="B1304" s="296" t="s">
        <v>2814</v>
      </c>
      <c r="C1304" s="30" t="s">
        <v>2815</v>
      </c>
      <c r="D1304" s="30" t="s">
        <v>2364</v>
      </c>
      <c r="E1304" s="30">
        <v>1889</v>
      </c>
      <c r="F1304" s="30" t="s">
        <v>28</v>
      </c>
      <c r="G1304" s="30" t="s">
        <v>2817</v>
      </c>
      <c r="H1304" s="30" t="s">
        <v>2818</v>
      </c>
      <c r="I1304" s="19">
        <f t="shared" si="37"/>
        <v>2021.23</v>
      </c>
      <c r="J1304" s="19">
        <v>253.59</v>
      </c>
      <c r="K1304" s="30"/>
      <c r="L1304" s="19"/>
      <c r="M1304" s="19"/>
      <c r="N1304" s="30"/>
      <c r="O1304" s="4"/>
      <c r="P1304" s="4"/>
      <c r="Q1304" s="4"/>
      <c r="R1304" s="5"/>
    </row>
    <row r="1305" spans="1:18">
      <c r="A1305" s="30" t="s">
        <v>7536</v>
      </c>
      <c r="B1305" s="296" t="s">
        <v>2819</v>
      </c>
      <c r="C1305" s="30" t="s">
        <v>2815</v>
      </c>
      <c r="D1305" s="30" t="s">
        <v>2364</v>
      </c>
      <c r="E1305" s="30">
        <v>1889</v>
      </c>
      <c r="F1305" s="30" t="s">
        <v>28</v>
      </c>
      <c r="G1305" s="30" t="s">
        <v>2817</v>
      </c>
      <c r="H1305" s="30" t="s">
        <v>2818</v>
      </c>
      <c r="I1305" s="19">
        <f t="shared" si="37"/>
        <v>2021.23</v>
      </c>
      <c r="J1305" s="19">
        <v>253.59</v>
      </c>
      <c r="K1305" s="30"/>
      <c r="L1305" s="19"/>
      <c r="M1305" s="19"/>
      <c r="N1305" s="30"/>
      <c r="O1305" s="4"/>
      <c r="P1305" s="4"/>
      <c r="Q1305" s="4"/>
      <c r="R1305" s="5"/>
    </row>
    <row r="1306" spans="1:18">
      <c r="A1306" s="30" t="s">
        <v>7536</v>
      </c>
      <c r="B1306" s="296" t="s">
        <v>2820</v>
      </c>
      <c r="C1306" s="30" t="s">
        <v>2640</v>
      </c>
      <c r="D1306" s="30" t="s">
        <v>106</v>
      </c>
      <c r="E1306" s="30">
        <v>3838</v>
      </c>
      <c r="F1306" s="30">
        <v>5</v>
      </c>
      <c r="G1306" s="30">
        <v>12.92</v>
      </c>
      <c r="H1306" s="294" t="s">
        <v>2822</v>
      </c>
      <c r="I1306" s="19">
        <f t="shared" si="37"/>
        <v>4106.66</v>
      </c>
      <c r="J1306" s="19">
        <v>424.79</v>
      </c>
      <c r="K1306" s="294"/>
      <c r="L1306" s="19"/>
      <c r="M1306" s="19"/>
      <c r="N1306" s="19"/>
    </row>
    <row r="1307" spans="1:18">
      <c r="A1307" s="30" t="s">
        <v>7536</v>
      </c>
      <c r="B1307" s="296" t="s">
        <v>2823</v>
      </c>
      <c r="C1307" s="30" t="s">
        <v>2640</v>
      </c>
      <c r="D1307" s="30" t="s">
        <v>2364</v>
      </c>
      <c r="E1307" s="30">
        <v>3533</v>
      </c>
      <c r="F1307" s="30">
        <v>4</v>
      </c>
      <c r="G1307" s="30">
        <v>10.33</v>
      </c>
      <c r="H1307" s="294" t="s">
        <v>2825</v>
      </c>
      <c r="I1307" s="19">
        <f t="shared" si="37"/>
        <v>3780.31</v>
      </c>
      <c r="J1307" s="19">
        <v>365.94</v>
      </c>
      <c r="K1307" s="294"/>
      <c r="L1307" s="19"/>
      <c r="M1307" s="19"/>
      <c r="N1307" s="19"/>
    </row>
    <row r="1308" spans="1:18">
      <c r="A1308" s="30" t="s">
        <v>7536</v>
      </c>
      <c r="B1308" s="296" t="s">
        <v>2826</v>
      </c>
      <c r="C1308" s="30" t="s">
        <v>2827</v>
      </c>
      <c r="D1308" s="30" t="s">
        <v>106</v>
      </c>
      <c r="E1308" s="30">
        <v>3682</v>
      </c>
      <c r="F1308" s="30">
        <v>6</v>
      </c>
      <c r="G1308" s="30">
        <v>10.763999999999999</v>
      </c>
      <c r="H1308" s="294" t="s">
        <v>2825</v>
      </c>
      <c r="I1308" s="19">
        <f t="shared" si="37"/>
        <v>3939.74</v>
      </c>
      <c r="J1308" s="19">
        <v>365.94</v>
      </c>
      <c r="K1308" s="294"/>
      <c r="L1308" s="19"/>
      <c r="M1308" s="19"/>
      <c r="N1308" s="19"/>
    </row>
    <row r="1309" spans="1:18">
      <c r="A1309" s="30" t="s">
        <v>7536</v>
      </c>
      <c r="B1309" s="296" t="s">
        <v>2829</v>
      </c>
      <c r="C1309" s="30" t="s">
        <v>2830</v>
      </c>
      <c r="D1309" s="30" t="s">
        <v>106</v>
      </c>
      <c r="E1309" s="30">
        <v>2515</v>
      </c>
      <c r="F1309" s="30">
        <v>7</v>
      </c>
      <c r="G1309" s="30">
        <v>10.39</v>
      </c>
      <c r="H1309" s="294" t="s">
        <v>2832</v>
      </c>
      <c r="I1309" s="19">
        <f t="shared" si="37"/>
        <v>2691.05</v>
      </c>
      <c r="J1309" s="19">
        <v>258.94</v>
      </c>
      <c r="K1309" s="294"/>
      <c r="L1309" s="19"/>
      <c r="M1309" s="19"/>
      <c r="N1309" s="19"/>
    </row>
    <row r="1310" spans="1:18">
      <c r="A1310" s="30" t="s">
        <v>7536</v>
      </c>
      <c r="B1310" s="296" t="s">
        <v>2833</v>
      </c>
      <c r="C1310" s="30" t="s">
        <v>2834</v>
      </c>
      <c r="D1310" s="30" t="s">
        <v>2364</v>
      </c>
      <c r="E1310" s="30">
        <v>2067</v>
      </c>
      <c r="F1310" s="30">
        <v>4</v>
      </c>
      <c r="G1310" s="30">
        <v>8.7200000000000006</v>
      </c>
      <c r="H1310" s="294" t="s">
        <v>2818</v>
      </c>
      <c r="I1310" s="19">
        <f t="shared" si="37"/>
        <v>2211.69</v>
      </c>
      <c r="J1310" s="19">
        <v>253.59</v>
      </c>
      <c r="K1310" s="294"/>
      <c r="L1310" s="19"/>
      <c r="M1310" s="19"/>
      <c r="N1310" s="19"/>
    </row>
    <row r="1311" spans="1:18">
      <c r="A1311" s="30" t="s">
        <v>7536</v>
      </c>
      <c r="B1311" s="296" t="s">
        <v>2836</v>
      </c>
      <c r="C1311" s="30" t="s">
        <v>2837</v>
      </c>
      <c r="D1311" s="30" t="s">
        <v>106</v>
      </c>
      <c r="E1311" s="30">
        <v>2708</v>
      </c>
      <c r="F1311" s="30">
        <v>3</v>
      </c>
      <c r="G1311" s="30">
        <v>13.08</v>
      </c>
      <c r="H1311" s="294" t="s">
        <v>2839</v>
      </c>
      <c r="I1311" s="19">
        <f t="shared" si="37"/>
        <v>2897.56</v>
      </c>
      <c r="J1311" s="19">
        <v>221.49</v>
      </c>
      <c r="K1311" s="294"/>
      <c r="L1311" s="19"/>
      <c r="M1311" s="19"/>
      <c r="N1311" s="19"/>
    </row>
    <row r="1312" spans="1:18">
      <c r="A1312" s="30" t="s">
        <v>7536</v>
      </c>
      <c r="B1312" s="296" t="s">
        <v>2840</v>
      </c>
      <c r="C1312" s="30" t="s">
        <v>2837</v>
      </c>
      <c r="D1312" s="30" t="s">
        <v>2364</v>
      </c>
      <c r="E1312" s="30">
        <v>2250</v>
      </c>
      <c r="F1312" s="30">
        <v>3</v>
      </c>
      <c r="G1312" s="30">
        <v>13.08</v>
      </c>
      <c r="H1312" s="294" t="s">
        <v>2842</v>
      </c>
      <c r="I1312" s="19">
        <f t="shared" si="37"/>
        <v>2407.5</v>
      </c>
      <c r="J1312" s="19">
        <v>184.04</v>
      </c>
      <c r="K1312" s="294"/>
      <c r="L1312" s="19"/>
      <c r="M1312" s="19"/>
      <c r="N1312" s="19"/>
    </row>
    <row r="1313" spans="1:14">
      <c r="A1313" s="30" t="s">
        <v>7536</v>
      </c>
      <c r="B1313" s="296" t="s">
        <v>2843</v>
      </c>
      <c r="C1313" s="30" t="s">
        <v>2844</v>
      </c>
      <c r="D1313" s="30" t="s">
        <v>106</v>
      </c>
      <c r="E1313" s="30">
        <v>3890</v>
      </c>
      <c r="F1313" s="30">
        <v>4</v>
      </c>
      <c r="G1313" s="30">
        <v>14.79</v>
      </c>
      <c r="H1313" s="294" t="s">
        <v>2846</v>
      </c>
      <c r="I1313" s="19">
        <f t="shared" si="37"/>
        <v>4162.3</v>
      </c>
      <c r="J1313" s="19">
        <v>281.41000000000003</v>
      </c>
      <c r="K1313" s="294"/>
      <c r="L1313" s="19"/>
      <c r="M1313" s="19"/>
      <c r="N1313" s="19"/>
    </row>
    <row r="1314" spans="1:14">
      <c r="A1314" s="30" t="s">
        <v>7536</v>
      </c>
      <c r="B1314" s="296" t="s">
        <v>2847</v>
      </c>
      <c r="C1314" s="30" t="s">
        <v>2848</v>
      </c>
      <c r="D1314" s="30" t="s">
        <v>106</v>
      </c>
      <c r="E1314" s="30">
        <v>3757</v>
      </c>
      <c r="F1314" s="30">
        <v>4</v>
      </c>
      <c r="G1314" s="30">
        <v>13.56</v>
      </c>
      <c r="H1314" s="294" t="s">
        <v>2850</v>
      </c>
      <c r="I1314" s="19">
        <f t="shared" si="37"/>
        <v>4019.99</v>
      </c>
      <c r="J1314" s="19">
        <v>296.39</v>
      </c>
      <c r="K1314" s="294"/>
      <c r="L1314" s="19"/>
      <c r="M1314" s="19"/>
      <c r="N1314" s="19"/>
    </row>
    <row r="1315" spans="1:14">
      <c r="A1315" s="30" t="s">
        <v>7536</v>
      </c>
      <c r="B1315" s="296" t="s">
        <v>2851</v>
      </c>
      <c r="C1315" s="30" t="s">
        <v>2848</v>
      </c>
      <c r="D1315" s="30" t="s">
        <v>106</v>
      </c>
      <c r="E1315" s="30">
        <v>3757</v>
      </c>
      <c r="F1315" s="30">
        <v>4</v>
      </c>
      <c r="G1315" s="30">
        <v>13.56</v>
      </c>
      <c r="H1315" s="294" t="s">
        <v>2850</v>
      </c>
      <c r="I1315" s="19">
        <f t="shared" si="37"/>
        <v>4019.99</v>
      </c>
      <c r="J1315" s="19">
        <v>296.39</v>
      </c>
      <c r="K1315" s="294"/>
      <c r="L1315" s="19"/>
      <c r="M1315" s="19"/>
      <c r="N1315" s="19"/>
    </row>
    <row r="1316" spans="1:14">
      <c r="A1316" s="30" t="s">
        <v>7536</v>
      </c>
      <c r="B1316" s="296" t="s">
        <v>2852</v>
      </c>
      <c r="C1316" s="30" t="s">
        <v>2844</v>
      </c>
      <c r="D1316" s="30" t="s">
        <v>106</v>
      </c>
      <c r="E1316" s="30">
        <v>4289</v>
      </c>
      <c r="F1316" s="30">
        <v>4</v>
      </c>
      <c r="G1316" s="30">
        <v>14.79</v>
      </c>
      <c r="H1316" s="294" t="s">
        <v>2854</v>
      </c>
      <c r="I1316" s="19">
        <f t="shared" si="37"/>
        <v>4589.2299999999996</v>
      </c>
      <c r="J1316" s="19">
        <v>310.3</v>
      </c>
      <c r="K1316" s="294"/>
      <c r="L1316" s="19"/>
      <c r="M1316" s="19"/>
      <c r="N1316" s="19"/>
    </row>
    <row r="1317" spans="1:14">
      <c r="A1317" s="30" t="s">
        <v>7536</v>
      </c>
      <c r="B1317" s="296" t="s">
        <v>2855</v>
      </c>
      <c r="C1317" s="30" t="s">
        <v>821</v>
      </c>
      <c r="D1317" s="30" t="s">
        <v>106</v>
      </c>
      <c r="E1317" s="30">
        <v>1891</v>
      </c>
      <c r="F1317" s="30">
        <v>4</v>
      </c>
      <c r="G1317" s="30">
        <v>15.5</v>
      </c>
      <c r="H1317" s="30" t="s">
        <v>2857</v>
      </c>
      <c r="I1317" s="19">
        <f t="shared" si="37"/>
        <v>2023.37</v>
      </c>
      <c r="J1317" s="19">
        <v>130.54</v>
      </c>
      <c r="K1317" s="30"/>
      <c r="L1317" s="19"/>
      <c r="M1317" s="19"/>
      <c r="N1317" s="19"/>
    </row>
    <row r="1318" spans="1:14">
      <c r="A1318" s="30" t="s">
        <v>7536</v>
      </c>
      <c r="B1318" s="296" t="s">
        <v>2858</v>
      </c>
      <c r="C1318" s="30" t="s">
        <v>2859</v>
      </c>
      <c r="D1318" s="30" t="s">
        <v>106</v>
      </c>
      <c r="E1318" s="30">
        <v>2112</v>
      </c>
      <c r="F1318" s="30">
        <v>3</v>
      </c>
      <c r="G1318" s="30"/>
      <c r="H1318" s="294" t="s">
        <v>17</v>
      </c>
      <c r="I1318" s="19">
        <f t="shared" si="37"/>
        <v>2259.84</v>
      </c>
      <c r="J1318" s="19"/>
      <c r="K1318" s="294"/>
      <c r="L1318" s="19"/>
      <c r="M1318" s="19"/>
      <c r="N1318" s="19"/>
    </row>
    <row r="1319" spans="1:14">
      <c r="A1319" s="30" t="s">
        <v>7536</v>
      </c>
      <c r="B1319" s="296" t="s">
        <v>2861</v>
      </c>
      <c r="C1319" s="30" t="s">
        <v>2859</v>
      </c>
      <c r="D1319" s="30" t="s">
        <v>106</v>
      </c>
      <c r="E1319" s="30">
        <v>2112</v>
      </c>
      <c r="F1319" s="30">
        <v>3</v>
      </c>
      <c r="G1319" s="30"/>
      <c r="H1319" s="294" t="s">
        <v>17</v>
      </c>
      <c r="I1319" s="19">
        <f t="shared" si="37"/>
        <v>2259.84</v>
      </c>
      <c r="J1319" s="19"/>
      <c r="K1319" s="294"/>
      <c r="L1319" s="19"/>
      <c r="M1319" s="19"/>
      <c r="N1319" s="19"/>
    </row>
    <row r="1320" spans="1:14">
      <c r="A1320" s="30" t="s">
        <v>7536</v>
      </c>
      <c r="B1320" s="296" t="s">
        <v>2862</v>
      </c>
      <c r="C1320" s="30" t="s">
        <v>2859</v>
      </c>
      <c r="D1320" s="30" t="s">
        <v>2364</v>
      </c>
      <c r="E1320" s="30">
        <v>3295</v>
      </c>
      <c r="F1320" s="30">
        <v>2</v>
      </c>
      <c r="G1320" s="30">
        <v>10.33</v>
      </c>
      <c r="H1320" s="294" t="s">
        <v>2864</v>
      </c>
      <c r="I1320" s="19">
        <f t="shared" si="37"/>
        <v>3525.65</v>
      </c>
      <c r="J1320" s="19">
        <v>341.33</v>
      </c>
      <c r="K1320" s="294"/>
      <c r="L1320" s="19"/>
      <c r="M1320" s="19"/>
      <c r="N1320" s="19"/>
    </row>
    <row r="1321" spans="1:14">
      <c r="A1321" s="30" t="s">
        <v>7536</v>
      </c>
      <c r="B1321" s="296" t="s">
        <v>2865</v>
      </c>
      <c r="C1321" s="30" t="s">
        <v>2866</v>
      </c>
      <c r="D1321" s="30" t="s">
        <v>106</v>
      </c>
      <c r="E1321" s="30">
        <v>1706</v>
      </c>
      <c r="F1321" s="30">
        <v>22</v>
      </c>
      <c r="G1321" s="30">
        <v>10.66</v>
      </c>
      <c r="H1321" s="294" t="s">
        <v>2868</v>
      </c>
      <c r="I1321" s="19">
        <f t="shared" si="37"/>
        <v>1825.42</v>
      </c>
      <c r="J1321" s="19">
        <v>171.2</v>
      </c>
      <c r="K1321" s="294"/>
      <c r="L1321" s="19"/>
      <c r="M1321" s="19"/>
      <c r="N1321" s="19"/>
    </row>
    <row r="1322" spans="1:14">
      <c r="A1322" s="30" t="s">
        <v>7536</v>
      </c>
      <c r="B1322" s="296" t="s">
        <v>2869</v>
      </c>
      <c r="C1322" s="30" t="s">
        <v>2866</v>
      </c>
      <c r="D1322" s="30" t="s">
        <v>106</v>
      </c>
      <c r="E1322" s="30">
        <v>2559</v>
      </c>
      <c r="F1322" s="30">
        <v>22</v>
      </c>
      <c r="G1322" s="30">
        <v>10.66</v>
      </c>
      <c r="H1322" s="294" t="s">
        <v>2871</v>
      </c>
      <c r="I1322" s="19">
        <f t="shared" si="37"/>
        <v>2738.13</v>
      </c>
      <c r="J1322" s="19">
        <v>256.8</v>
      </c>
      <c r="K1322" s="294"/>
      <c r="L1322" s="19"/>
      <c r="M1322" s="19"/>
      <c r="N1322" s="19"/>
    </row>
    <row r="1323" spans="1:14">
      <c r="A1323" s="30" t="s">
        <v>7536</v>
      </c>
      <c r="B1323" s="296" t="s">
        <v>2872</v>
      </c>
      <c r="C1323" s="30" t="s">
        <v>2873</v>
      </c>
      <c r="D1323" s="30" t="s">
        <v>106</v>
      </c>
      <c r="E1323" s="30">
        <v>2442</v>
      </c>
      <c r="F1323" s="30">
        <v>30</v>
      </c>
      <c r="G1323" s="30">
        <v>14.53</v>
      </c>
      <c r="H1323" s="294" t="s">
        <v>2875</v>
      </c>
      <c r="I1323" s="19">
        <f t="shared" si="37"/>
        <v>2612.94</v>
      </c>
      <c r="J1323" s="19">
        <v>179.76</v>
      </c>
      <c r="K1323" s="294"/>
      <c r="L1323" s="19"/>
      <c r="M1323" s="19"/>
      <c r="N1323" s="19"/>
    </row>
    <row r="1324" spans="1:14">
      <c r="A1324" s="30" t="s">
        <v>7536</v>
      </c>
      <c r="B1324" s="296" t="s">
        <v>2876</v>
      </c>
      <c r="C1324" s="30" t="s">
        <v>365</v>
      </c>
      <c r="D1324" s="30" t="s">
        <v>106</v>
      </c>
      <c r="E1324" s="30">
        <v>1625</v>
      </c>
      <c r="F1324" s="30">
        <v>25</v>
      </c>
      <c r="G1324" s="30">
        <v>10.763999999999999</v>
      </c>
      <c r="H1324" s="294" t="s">
        <v>2878</v>
      </c>
      <c r="I1324" s="19">
        <f t="shared" si="37"/>
        <v>1738.75</v>
      </c>
      <c r="J1324" s="19">
        <v>161.57</v>
      </c>
      <c r="K1324" s="294"/>
      <c r="L1324" s="19"/>
      <c r="M1324" s="19"/>
      <c r="N1324" s="19"/>
    </row>
    <row r="1325" spans="1:14">
      <c r="A1325" s="30" t="s">
        <v>7536</v>
      </c>
      <c r="B1325" s="296" t="s">
        <v>2879</v>
      </c>
      <c r="C1325" s="30" t="s">
        <v>365</v>
      </c>
      <c r="D1325" s="30" t="s">
        <v>106</v>
      </c>
      <c r="E1325" s="30">
        <v>2500</v>
      </c>
      <c r="F1325" s="30">
        <v>25</v>
      </c>
      <c r="G1325" s="30">
        <v>10.763999999999999</v>
      </c>
      <c r="H1325" s="294" t="s">
        <v>2881</v>
      </c>
      <c r="I1325" s="19">
        <f t="shared" si="37"/>
        <v>2675</v>
      </c>
      <c r="J1325" s="19">
        <v>248.24</v>
      </c>
      <c r="K1325" s="294"/>
      <c r="L1325" s="19"/>
      <c r="M1325" s="19"/>
      <c r="N1325" s="19"/>
    </row>
    <row r="1326" spans="1:14">
      <c r="A1326" s="30" t="s">
        <v>7536</v>
      </c>
      <c r="B1326" s="296" t="s">
        <v>2882</v>
      </c>
      <c r="C1326" s="30" t="s">
        <v>365</v>
      </c>
      <c r="D1326" s="30" t="s">
        <v>106</v>
      </c>
      <c r="E1326" s="30">
        <v>1722</v>
      </c>
      <c r="F1326" s="30">
        <v>25</v>
      </c>
      <c r="G1326" s="30">
        <v>10.763999999999999</v>
      </c>
      <c r="H1326" s="294" t="s">
        <v>2868</v>
      </c>
      <c r="I1326" s="19">
        <f t="shared" si="37"/>
        <v>1842.54</v>
      </c>
      <c r="J1326" s="19">
        <v>171.2</v>
      </c>
      <c r="K1326" s="294"/>
      <c r="L1326" s="19"/>
      <c r="M1326" s="19"/>
      <c r="N1326" s="19"/>
    </row>
    <row r="1327" spans="1:14">
      <c r="A1327" s="30" t="s">
        <v>7536</v>
      </c>
      <c r="B1327" s="296" t="s">
        <v>2884</v>
      </c>
      <c r="C1327" s="30" t="s">
        <v>365</v>
      </c>
      <c r="D1327" s="30" t="s">
        <v>2885</v>
      </c>
      <c r="E1327" s="30" t="s">
        <v>7552</v>
      </c>
      <c r="F1327" s="30"/>
      <c r="G1327" s="30"/>
      <c r="H1327" s="294" t="s">
        <v>17</v>
      </c>
      <c r="I1327" s="19">
        <v>128.4</v>
      </c>
      <c r="J1327" s="19"/>
      <c r="K1327" s="294"/>
      <c r="L1327" s="19"/>
      <c r="M1327" s="19"/>
      <c r="N1327" s="19"/>
    </row>
    <row r="1328" spans="1:14">
      <c r="A1328" s="30" t="s">
        <v>7536</v>
      </c>
      <c r="B1328" s="296" t="s">
        <v>2887</v>
      </c>
      <c r="C1328" s="30"/>
      <c r="D1328" s="30"/>
      <c r="E1328" s="30"/>
      <c r="F1328" s="30"/>
      <c r="J1328" s="19"/>
      <c r="K1328" s="19"/>
      <c r="L1328" s="19"/>
      <c r="M1328" s="19"/>
      <c r="N1328" s="19"/>
    </row>
    <row r="1329" spans="1:14">
      <c r="A1329" s="30" t="s">
        <v>7536</v>
      </c>
      <c r="B1329" s="296" t="s">
        <v>2888</v>
      </c>
      <c r="C1329" s="30" t="s">
        <v>2889</v>
      </c>
      <c r="D1329" s="30" t="s">
        <v>106</v>
      </c>
      <c r="E1329" s="30">
        <v>3069</v>
      </c>
      <c r="F1329" s="30" t="s">
        <v>2891</v>
      </c>
      <c r="G1329" s="30" t="s">
        <v>2892</v>
      </c>
      <c r="H1329" s="30" t="s">
        <v>2893</v>
      </c>
      <c r="I1329" s="19">
        <f t="shared" ref="I1329:I1338" si="38">E1329*7%+E1329</f>
        <v>3283.83</v>
      </c>
      <c r="J1329" s="19">
        <v>105.93</v>
      </c>
      <c r="K1329" s="30"/>
      <c r="L1329" s="19"/>
      <c r="M1329" s="19"/>
      <c r="N1329" s="19"/>
    </row>
    <row r="1330" spans="1:14">
      <c r="A1330" s="30" t="s">
        <v>7536</v>
      </c>
      <c r="B1330" s="296" t="s">
        <v>2894</v>
      </c>
      <c r="C1330" s="30" t="s">
        <v>272</v>
      </c>
      <c r="D1330" s="30" t="s">
        <v>2364</v>
      </c>
      <c r="E1330" s="30">
        <v>1408</v>
      </c>
      <c r="F1330" s="30" t="s">
        <v>193</v>
      </c>
      <c r="G1330" s="30" t="s">
        <v>2896</v>
      </c>
      <c r="H1330" s="30" t="s">
        <v>2897</v>
      </c>
      <c r="I1330" s="19">
        <f t="shared" si="38"/>
        <v>1506.56</v>
      </c>
      <c r="J1330" s="19">
        <v>68.48</v>
      </c>
      <c r="K1330" s="30"/>
      <c r="L1330" s="19"/>
      <c r="M1330" s="19"/>
      <c r="N1330" s="19"/>
    </row>
    <row r="1331" spans="1:14">
      <c r="A1331" s="30" t="s">
        <v>7536</v>
      </c>
      <c r="B1331" s="296" t="s">
        <v>2898</v>
      </c>
      <c r="C1331" s="30" t="s">
        <v>272</v>
      </c>
      <c r="D1331" s="30" t="s">
        <v>2364</v>
      </c>
      <c r="E1331" s="30">
        <v>1408</v>
      </c>
      <c r="F1331" s="30" t="s">
        <v>193</v>
      </c>
      <c r="G1331" s="30" t="s">
        <v>2896</v>
      </c>
      <c r="H1331" s="30" t="s">
        <v>2897</v>
      </c>
      <c r="I1331" s="19">
        <f t="shared" si="38"/>
        <v>1506.56</v>
      </c>
      <c r="J1331" s="19">
        <v>68.48</v>
      </c>
      <c r="K1331" s="30"/>
      <c r="L1331" s="19"/>
      <c r="M1331" s="19"/>
      <c r="N1331" s="19"/>
    </row>
    <row r="1332" spans="1:14">
      <c r="A1332" s="30" t="s">
        <v>7536</v>
      </c>
      <c r="B1332" s="296" t="s">
        <v>2899</v>
      </c>
      <c r="C1332" s="30" t="s">
        <v>272</v>
      </c>
      <c r="D1332" s="30" t="s">
        <v>2364</v>
      </c>
      <c r="E1332" s="30">
        <v>1738</v>
      </c>
      <c r="F1332" s="30" t="s">
        <v>193</v>
      </c>
      <c r="G1332" s="30" t="s">
        <v>2896</v>
      </c>
      <c r="H1332" s="30" t="s">
        <v>2900</v>
      </c>
      <c r="I1332" s="19">
        <f t="shared" si="38"/>
        <v>1859.66</v>
      </c>
      <c r="J1332" s="19">
        <v>84.53</v>
      </c>
      <c r="K1332" s="30"/>
      <c r="L1332" s="19"/>
      <c r="M1332" s="19"/>
      <c r="N1332" s="19"/>
    </row>
    <row r="1333" spans="1:14">
      <c r="A1333" s="30" t="s">
        <v>7536</v>
      </c>
      <c r="B1333" s="296" t="s">
        <v>2901</v>
      </c>
      <c r="C1333" s="30" t="s">
        <v>365</v>
      </c>
      <c r="D1333" s="30" t="s">
        <v>106</v>
      </c>
      <c r="E1333" s="30">
        <v>3692</v>
      </c>
      <c r="F1333" s="30" t="s">
        <v>1873</v>
      </c>
      <c r="G1333" s="30" t="s">
        <v>1806</v>
      </c>
      <c r="H1333" s="30" t="s">
        <v>2902</v>
      </c>
      <c r="I1333" s="19">
        <f t="shared" si="38"/>
        <v>3950.44</v>
      </c>
      <c r="J1333" s="19">
        <v>367.01</v>
      </c>
      <c r="K1333" s="30"/>
      <c r="L1333" s="19"/>
      <c r="M1333" s="19"/>
      <c r="N1333" s="19"/>
    </row>
    <row r="1334" spans="1:14">
      <c r="A1334" s="30" t="s">
        <v>7536</v>
      </c>
      <c r="B1334" s="296" t="s">
        <v>2903</v>
      </c>
      <c r="C1334" s="30" t="s">
        <v>733</v>
      </c>
      <c r="D1334" s="30" t="s">
        <v>2364</v>
      </c>
      <c r="E1334" s="30">
        <v>1741</v>
      </c>
      <c r="F1334" s="30" t="s">
        <v>571</v>
      </c>
      <c r="G1334" s="30" t="s">
        <v>2905</v>
      </c>
      <c r="H1334" s="30">
        <v>147</v>
      </c>
      <c r="I1334" s="19">
        <f t="shared" si="38"/>
        <v>1862.87</v>
      </c>
      <c r="J1334" s="19">
        <v>157.29</v>
      </c>
      <c r="K1334" s="30"/>
      <c r="L1334" s="19"/>
      <c r="M1334" s="19"/>
      <c r="N1334" s="19"/>
    </row>
    <row r="1335" spans="1:14">
      <c r="A1335" s="30" t="s">
        <v>7536</v>
      </c>
      <c r="B1335" s="296" t="s">
        <v>2907</v>
      </c>
      <c r="C1335" s="30" t="s">
        <v>2908</v>
      </c>
      <c r="D1335" s="30" t="s">
        <v>2885</v>
      </c>
      <c r="E1335" s="30">
        <v>1972</v>
      </c>
      <c r="F1335" s="30" t="s">
        <v>628</v>
      </c>
      <c r="G1335" s="30" t="s">
        <v>2910</v>
      </c>
      <c r="H1335" s="30" t="s">
        <v>2857</v>
      </c>
      <c r="I1335" s="19">
        <f t="shared" si="38"/>
        <v>2110.04</v>
      </c>
      <c r="J1335" s="19">
        <v>130.54</v>
      </c>
      <c r="K1335" s="30"/>
      <c r="L1335" s="19"/>
      <c r="M1335" s="19"/>
      <c r="N1335" s="19"/>
    </row>
    <row r="1336" spans="1:14">
      <c r="A1336" s="30" t="s">
        <v>7536</v>
      </c>
      <c r="B1336" s="296" t="s">
        <v>2911</v>
      </c>
      <c r="C1336" s="30" t="s">
        <v>2912</v>
      </c>
      <c r="D1336" s="30" t="s">
        <v>2364</v>
      </c>
      <c r="E1336" s="30">
        <v>2451</v>
      </c>
      <c r="F1336" s="30" t="s">
        <v>628</v>
      </c>
      <c r="G1336" s="30" t="s">
        <v>2914</v>
      </c>
      <c r="H1336" s="30">
        <v>157</v>
      </c>
      <c r="I1336" s="19">
        <f t="shared" si="38"/>
        <v>2622.57</v>
      </c>
      <c r="J1336" s="19">
        <v>167.99</v>
      </c>
      <c r="K1336" s="30"/>
      <c r="L1336" s="19"/>
      <c r="M1336" s="19"/>
      <c r="N1336" s="19"/>
    </row>
    <row r="1337" spans="1:14">
      <c r="A1337" s="30" t="s">
        <v>7536</v>
      </c>
      <c r="B1337" s="296" t="s">
        <v>2915</v>
      </c>
      <c r="C1337" s="30" t="s">
        <v>2916</v>
      </c>
      <c r="D1337" s="30" t="s">
        <v>2364</v>
      </c>
      <c r="E1337" s="30">
        <v>1690</v>
      </c>
      <c r="F1337" s="30" t="s">
        <v>636</v>
      </c>
      <c r="G1337" s="30" t="s">
        <v>1607</v>
      </c>
      <c r="H1337" s="30" t="s">
        <v>2799</v>
      </c>
      <c r="I1337" s="19">
        <f t="shared" si="38"/>
        <v>1808.3</v>
      </c>
      <c r="J1337" s="19">
        <v>167.99</v>
      </c>
      <c r="K1337" s="30"/>
      <c r="L1337" s="19"/>
      <c r="M1337" s="19"/>
      <c r="N1337" s="19"/>
    </row>
    <row r="1338" spans="1:14">
      <c r="A1338" s="30" t="s">
        <v>7536</v>
      </c>
      <c r="B1338" s="296" t="s">
        <v>2918</v>
      </c>
      <c r="C1338" s="30" t="s">
        <v>2916</v>
      </c>
      <c r="D1338" s="30" t="s">
        <v>2364</v>
      </c>
      <c r="E1338" s="30">
        <v>1690</v>
      </c>
      <c r="F1338" s="30" t="s">
        <v>636</v>
      </c>
      <c r="G1338" s="30" t="s">
        <v>1607</v>
      </c>
      <c r="H1338" s="30" t="s">
        <v>2799</v>
      </c>
      <c r="I1338" s="19">
        <f t="shared" si="38"/>
        <v>1808.3</v>
      </c>
      <c r="J1338" s="19">
        <v>167.99</v>
      </c>
      <c r="K1338" s="30"/>
      <c r="L1338" s="19"/>
      <c r="M1338" s="19"/>
      <c r="N1338" s="19"/>
    </row>
    <row r="1339" spans="1:14" s="12" customFormat="1">
      <c r="A1339" s="291" t="s">
        <v>1321</v>
      </c>
      <c r="B1339" s="291" t="s">
        <v>1323</v>
      </c>
      <c r="C1339" s="29" t="s">
        <v>3</v>
      </c>
      <c r="D1339" s="29" t="s">
        <v>1324</v>
      </c>
      <c r="E1339" s="29" t="s">
        <v>1325</v>
      </c>
      <c r="F1339" s="29" t="s">
        <v>1326</v>
      </c>
      <c r="G1339" s="29" t="s">
        <v>1327</v>
      </c>
      <c r="H1339" s="292" t="s">
        <v>1328</v>
      </c>
      <c r="I1339" s="29" t="s">
        <v>7553</v>
      </c>
      <c r="J1339" s="29" t="s">
        <v>7554</v>
      </c>
      <c r="K1339" s="292" t="s">
        <v>7524</v>
      </c>
      <c r="L1339" s="34"/>
      <c r="M1339" s="34"/>
      <c r="N1339" s="34"/>
    </row>
    <row r="1340" spans="1:14" ht="120">
      <c r="A1340" s="296" t="s">
        <v>1321</v>
      </c>
      <c r="B1340" s="310" t="s">
        <v>1329</v>
      </c>
      <c r="C1340" s="30" t="s">
        <v>1330</v>
      </c>
      <c r="D1340" s="30" t="s">
        <v>1331</v>
      </c>
      <c r="E1340" s="30" t="s">
        <v>1332</v>
      </c>
      <c r="F1340" s="30">
        <v>45</v>
      </c>
      <c r="G1340" s="30" t="s">
        <v>252</v>
      </c>
      <c r="H1340" s="294" t="s">
        <v>1334</v>
      </c>
      <c r="I1340" s="19">
        <f t="shared" ref="I1340:I1371" si="39">F1340*7%+F1340</f>
        <v>48.15</v>
      </c>
      <c r="J1340" s="19">
        <f t="shared" ref="J1340:J1371" si="40">G1340*7%+G1340</f>
        <v>340.26</v>
      </c>
      <c r="K1340" s="19">
        <f t="shared" ref="K1340:K1371" si="41">H1340*7%+H1340</f>
        <v>1829.7</v>
      </c>
      <c r="L1340" s="19"/>
      <c r="M1340" s="19"/>
      <c r="N1340" s="19"/>
    </row>
    <row r="1341" spans="1:14" ht="45">
      <c r="A1341" s="296" t="s">
        <v>1321</v>
      </c>
      <c r="B1341" s="310" t="s">
        <v>1335</v>
      </c>
      <c r="C1341" s="30" t="s">
        <v>1336</v>
      </c>
      <c r="D1341" s="30" t="s">
        <v>1337</v>
      </c>
      <c r="E1341" s="30" t="s">
        <v>1338</v>
      </c>
      <c r="F1341" s="30">
        <v>72</v>
      </c>
      <c r="G1341" s="30" t="s">
        <v>1340</v>
      </c>
      <c r="H1341" s="294" t="s">
        <v>1341</v>
      </c>
      <c r="I1341" s="19">
        <f t="shared" si="39"/>
        <v>77.040000000000006</v>
      </c>
      <c r="J1341" s="19">
        <f t="shared" si="40"/>
        <v>314.58</v>
      </c>
      <c r="K1341" s="19">
        <f t="shared" si="41"/>
        <v>3389.76</v>
      </c>
      <c r="L1341" s="19"/>
      <c r="M1341" s="19"/>
      <c r="N1341" s="19"/>
    </row>
    <row r="1342" spans="1:14" ht="60">
      <c r="A1342" s="296" t="s">
        <v>1321</v>
      </c>
      <c r="B1342" s="310" t="s">
        <v>1342</v>
      </c>
      <c r="C1342" s="30" t="s">
        <v>1343</v>
      </c>
      <c r="D1342" s="30" t="s">
        <v>1344</v>
      </c>
      <c r="E1342" s="30" t="s">
        <v>1345</v>
      </c>
      <c r="F1342" s="30">
        <v>75</v>
      </c>
      <c r="G1342" s="30" t="s">
        <v>1347</v>
      </c>
      <c r="H1342" s="294" t="s">
        <v>1156</v>
      </c>
      <c r="I1342" s="19">
        <f t="shared" si="39"/>
        <v>80.25</v>
      </c>
      <c r="J1342" s="19">
        <f t="shared" si="40"/>
        <v>209.72</v>
      </c>
      <c r="K1342" s="19">
        <f t="shared" si="41"/>
        <v>1926</v>
      </c>
      <c r="L1342" s="19"/>
      <c r="M1342" s="19"/>
      <c r="N1342" s="19"/>
    </row>
    <row r="1343" spans="1:14">
      <c r="A1343" s="296" t="s">
        <v>1321</v>
      </c>
      <c r="B1343" s="310" t="s">
        <v>1348</v>
      </c>
      <c r="C1343" s="30" t="s">
        <v>1349</v>
      </c>
      <c r="D1343" s="30" t="s">
        <v>1350</v>
      </c>
      <c r="E1343" s="30" t="s">
        <v>1338</v>
      </c>
      <c r="F1343" s="30">
        <v>100</v>
      </c>
      <c r="G1343" s="30" t="s">
        <v>643</v>
      </c>
      <c r="H1343" s="294" t="s">
        <v>1352</v>
      </c>
      <c r="I1343" s="19">
        <f t="shared" si="39"/>
        <v>107</v>
      </c>
      <c r="J1343" s="19">
        <f t="shared" si="40"/>
        <v>248.24</v>
      </c>
      <c r="K1343" s="19">
        <f t="shared" si="41"/>
        <v>2675</v>
      </c>
      <c r="L1343" s="19"/>
      <c r="M1343" s="19"/>
      <c r="N1343" s="19"/>
    </row>
    <row r="1344" spans="1:14">
      <c r="A1344" s="296" t="s">
        <v>1321</v>
      </c>
      <c r="B1344" s="296" t="s">
        <v>1353</v>
      </c>
      <c r="C1344" s="30"/>
      <c r="D1344" s="30"/>
      <c r="E1344" s="30"/>
      <c r="F1344" s="30">
        <v>100</v>
      </c>
      <c r="G1344" s="30" t="s">
        <v>643</v>
      </c>
      <c r="H1344" s="294" t="s">
        <v>1352</v>
      </c>
      <c r="I1344" s="19">
        <f t="shared" si="39"/>
        <v>107</v>
      </c>
      <c r="J1344" s="19">
        <f t="shared" si="40"/>
        <v>248.24</v>
      </c>
      <c r="K1344" s="19">
        <f t="shared" si="41"/>
        <v>2675</v>
      </c>
      <c r="L1344" s="19"/>
      <c r="M1344" s="19"/>
      <c r="N1344" s="19"/>
    </row>
    <row r="1345" spans="1:14">
      <c r="A1345" s="296" t="s">
        <v>1321</v>
      </c>
      <c r="B1345" s="296" t="s">
        <v>1354</v>
      </c>
      <c r="C1345" s="30"/>
      <c r="D1345" s="30"/>
      <c r="E1345" s="30"/>
      <c r="F1345" s="30">
        <v>100</v>
      </c>
      <c r="G1345" s="30" t="s">
        <v>643</v>
      </c>
      <c r="H1345" s="294" t="s">
        <v>1352</v>
      </c>
      <c r="I1345" s="19">
        <f t="shared" si="39"/>
        <v>107</v>
      </c>
      <c r="J1345" s="19">
        <f t="shared" si="40"/>
        <v>248.24</v>
      </c>
      <c r="K1345" s="19">
        <f t="shared" si="41"/>
        <v>2675</v>
      </c>
      <c r="L1345" s="19"/>
      <c r="M1345" s="19"/>
      <c r="N1345" s="19"/>
    </row>
    <row r="1346" spans="1:14">
      <c r="A1346" s="296" t="s">
        <v>1321</v>
      </c>
      <c r="B1346" s="296" t="s">
        <v>1355</v>
      </c>
      <c r="C1346" s="30"/>
      <c r="D1346" s="30"/>
      <c r="E1346" s="30"/>
      <c r="F1346" s="30">
        <v>100</v>
      </c>
      <c r="G1346" s="30" t="s">
        <v>643</v>
      </c>
      <c r="H1346" s="294" t="s">
        <v>1352</v>
      </c>
      <c r="I1346" s="19">
        <f t="shared" si="39"/>
        <v>107</v>
      </c>
      <c r="J1346" s="19">
        <f t="shared" si="40"/>
        <v>248.24</v>
      </c>
      <c r="K1346" s="19">
        <f t="shared" si="41"/>
        <v>2675</v>
      </c>
      <c r="L1346" s="19"/>
      <c r="M1346" s="19"/>
      <c r="N1346" s="19"/>
    </row>
    <row r="1347" spans="1:14">
      <c r="A1347" s="296" t="s">
        <v>1321</v>
      </c>
      <c r="B1347" s="296" t="s">
        <v>1356</v>
      </c>
      <c r="C1347" s="30"/>
      <c r="D1347" s="30"/>
      <c r="E1347" s="30"/>
      <c r="F1347" s="30">
        <v>100</v>
      </c>
      <c r="G1347" s="30" t="s">
        <v>643</v>
      </c>
      <c r="H1347" s="294" t="s">
        <v>1352</v>
      </c>
      <c r="I1347" s="19">
        <f t="shared" si="39"/>
        <v>107</v>
      </c>
      <c r="J1347" s="19">
        <f t="shared" si="40"/>
        <v>248.24</v>
      </c>
      <c r="K1347" s="19">
        <f t="shared" si="41"/>
        <v>2675</v>
      </c>
      <c r="L1347" s="19"/>
      <c r="M1347" s="19"/>
      <c r="N1347" s="19"/>
    </row>
    <row r="1348" spans="1:14">
      <c r="A1348" s="296" t="s">
        <v>1321</v>
      </c>
      <c r="B1348" s="296" t="s">
        <v>1357</v>
      </c>
      <c r="C1348" s="30"/>
      <c r="D1348" s="30"/>
      <c r="E1348" s="30"/>
      <c r="F1348" s="30">
        <v>111</v>
      </c>
      <c r="G1348" s="30" t="s">
        <v>573</v>
      </c>
      <c r="H1348" s="294" t="s">
        <v>1359</v>
      </c>
      <c r="I1348" s="19">
        <f t="shared" si="39"/>
        <v>118.77</v>
      </c>
      <c r="J1348" s="19">
        <f t="shared" si="40"/>
        <v>276.06</v>
      </c>
      <c r="K1348" s="19">
        <f t="shared" si="41"/>
        <v>2969.25</v>
      </c>
      <c r="L1348" s="19"/>
      <c r="M1348" s="19"/>
      <c r="N1348" s="19"/>
    </row>
    <row r="1349" spans="1:14" ht="30">
      <c r="A1349" s="296" t="s">
        <v>1321</v>
      </c>
      <c r="B1349" s="310" t="s">
        <v>1360</v>
      </c>
      <c r="C1349" s="30" t="s">
        <v>1349</v>
      </c>
      <c r="D1349" s="30" t="s">
        <v>1350</v>
      </c>
      <c r="E1349" s="30" t="s">
        <v>1338</v>
      </c>
      <c r="F1349" s="30">
        <v>111</v>
      </c>
      <c r="G1349" s="30" t="s">
        <v>573</v>
      </c>
      <c r="H1349" s="294" t="s">
        <v>1359</v>
      </c>
      <c r="I1349" s="19">
        <f t="shared" si="39"/>
        <v>118.77</v>
      </c>
      <c r="J1349" s="19">
        <f t="shared" si="40"/>
        <v>276.06</v>
      </c>
      <c r="K1349" s="19">
        <f t="shared" si="41"/>
        <v>2969.25</v>
      </c>
      <c r="L1349" s="19"/>
      <c r="M1349" s="19"/>
      <c r="N1349" s="19"/>
    </row>
    <row r="1350" spans="1:14">
      <c r="A1350" s="296" t="s">
        <v>1321</v>
      </c>
      <c r="B1350" s="310" t="s">
        <v>1361</v>
      </c>
      <c r="C1350" s="30"/>
      <c r="D1350" s="30"/>
      <c r="E1350" s="30"/>
      <c r="F1350" s="30">
        <v>235</v>
      </c>
      <c r="G1350" s="30" t="s">
        <v>1363</v>
      </c>
      <c r="H1350" s="294" t="s">
        <v>1364</v>
      </c>
      <c r="I1350" s="19">
        <f t="shared" si="39"/>
        <v>251.45</v>
      </c>
      <c r="J1350" s="19">
        <f t="shared" si="40"/>
        <v>577.79999999999995</v>
      </c>
      <c r="K1350" s="19">
        <f t="shared" si="41"/>
        <v>5531.9</v>
      </c>
      <c r="L1350" s="19"/>
      <c r="M1350" s="19"/>
      <c r="N1350" s="19"/>
    </row>
    <row r="1351" spans="1:14">
      <c r="A1351" s="296" t="s">
        <v>1321</v>
      </c>
      <c r="B1351" s="296" t="s">
        <v>1365</v>
      </c>
      <c r="C1351" s="30"/>
      <c r="D1351" s="30"/>
      <c r="E1351" s="30"/>
      <c r="F1351" s="30">
        <v>235</v>
      </c>
      <c r="G1351" s="30" t="s">
        <v>1363</v>
      </c>
      <c r="H1351" s="294" t="s">
        <v>1364</v>
      </c>
      <c r="I1351" s="19">
        <f t="shared" si="39"/>
        <v>251.45</v>
      </c>
      <c r="J1351" s="19">
        <f t="shared" si="40"/>
        <v>577.79999999999995</v>
      </c>
      <c r="K1351" s="19">
        <f t="shared" si="41"/>
        <v>5531.9</v>
      </c>
      <c r="L1351" s="19"/>
      <c r="M1351" s="19"/>
      <c r="N1351" s="19"/>
    </row>
    <row r="1352" spans="1:14">
      <c r="A1352" s="296" t="s">
        <v>1321</v>
      </c>
      <c r="B1352" s="296" t="s">
        <v>1366</v>
      </c>
      <c r="C1352" s="30" t="s">
        <v>1349</v>
      </c>
      <c r="D1352" s="30" t="s">
        <v>1367</v>
      </c>
      <c r="E1352" s="30" t="s">
        <v>1368</v>
      </c>
      <c r="F1352" s="30">
        <v>210</v>
      </c>
      <c r="G1352" s="30" t="s">
        <v>1370</v>
      </c>
      <c r="H1352" s="294" t="s">
        <v>1371</v>
      </c>
      <c r="I1352" s="19">
        <f t="shared" si="39"/>
        <v>224.7</v>
      </c>
      <c r="J1352" s="19">
        <f t="shared" si="40"/>
        <v>515.74</v>
      </c>
      <c r="K1352" s="19">
        <f t="shared" si="41"/>
        <v>4943.3999999999996</v>
      </c>
      <c r="L1352" s="19"/>
      <c r="M1352" s="19"/>
      <c r="N1352" s="19"/>
    </row>
    <row r="1353" spans="1:14">
      <c r="A1353" s="296" t="s">
        <v>1321</v>
      </c>
      <c r="B1353" s="296" t="s">
        <v>1372</v>
      </c>
      <c r="C1353" s="30"/>
      <c r="D1353" s="30"/>
      <c r="E1353" s="30"/>
      <c r="F1353" s="30">
        <v>210</v>
      </c>
      <c r="G1353" s="30" t="s">
        <v>1370</v>
      </c>
      <c r="H1353" s="294" t="s">
        <v>1371</v>
      </c>
      <c r="I1353" s="19">
        <f t="shared" si="39"/>
        <v>224.7</v>
      </c>
      <c r="J1353" s="19">
        <f t="shared" si="40"/>
        <v>515.74</v>
      </c>
      <c r="K1353" s="19">
        <f t="shared" si="41"/>
        <v>4943.3999999999996</v>
      </c>
      <c r="L1353" s="19"/>
      <c r="M1353" s="19"/>
      <c r="N1353" s="19"/>
    </row>
    <row r="1354" spans="1:14">
      <c r="A1354" s="296" t="s">
        <v>1321</v>
      </c>
      <c r="B1354" s="310" t="s">
        <v>1373</v>
      </c>
      <c r="C1354" s="30"/>
      <c r="D1354" s="30"/>
      <c r="E1354" s="30"/>
      <c r="F1354" s="30">
        <v>210</v>
      </c>
      <c r="G1354" s="30" t="s">
        <v>1370</v>
      </c>
      <c r="H1354" s="294" t="s">
        <v>1371</v>
      </c>
      <c r="I1354" s="19">
        <f t="shared" si="39"/>
        <v>224.7</v>
      </c>
      <c r="J1354" s="19">
        <f t="shared" si="40"/>
        <v>515.74</v>
      </c>
      <c r="K1354" s="19">
        <f t="shared" si="41"/>
        <v>4943.3999999999996</v>
      </c>
      <c r="L1354" s="19"/>
      <c r="M1354" s="19"/>
      <c r="N1354" s="19"/>
    </row>
    <row r="1355" spans="1:14">
      <c r="A1355" s="296" t="s">
        <v>1321</v>
      </c>
      <c r="B1355" s="296" t="s">
        <v>1374</v>
      </c>
      <c r="C1355" s="30"/>
      <c r="D1355" s="30"/>
      <c r="E1355" s="30"/>
      <c r="F1355" s="30">
        <v>167</v>
      </c>
      <c r="G1355" s="30" t="s">
        <v>1376</v>
      </c>
      <c r="H1355" s="294" t="s">
        <v>1377</v>
      </c>
      <c r="I1355" s="19">
        <f t="shared" si="39"/>
        <v>178.69</v>
      </c>
      <c r="J1355" s="19">
        <f t="shared" si="40"/>
        <v>414.09000000000003</v>
      </c>
      <c r="K1355" s="19">
        <f t="shared" si="41"/>
        <v>4458.6900000000005</v>
      </c>
      <c r="L1355" s="19"/>
      <c r="M1355" s="19"/>
      <c r="N1355" s="19"/>
    </row>
    <row r="1356" spans="1:14">
      <c r="A1356" s="296" t="s">
        <v>1321</v>
      </c>
      <c r="B1356" s="296" t="s">
        <v>1378</v>
      </c>
      <c r="C1356" s="30" t="s">
        <v>1349</v>
      </c>
      <c r="D1356" s="30" t="s">
        <v>1350</v>
      </c>
      <c r="E1356" s="30" t="s">
        <v>1338</v>
      </c>
      <c r="F1356" s="30">
        <v>167</v>
      </c>
      <c r="G1356" s="30" t="s">
        <v>1376</v>
      </c>
      <c r="H1356" s="294" t="s">
        <v>1377</v>
      </c>
      <c r="I1356" s="19">
        <f t="shared" si="39"/>
        <v>178.69</v>
      </c>
      <c r="J1356" s="19">
        <f t="shared" si="40"/>
        <v>414.09000000000003</v>
      </c>
      <c r="K1356" s="19">
        <f t="shared" si="41"/>
        <v>4458.6900000000005</v>
      </c>
      <c r="L1356" s="19"/>
      <c r="M1356" s="19"/>
      <c r="N1356" s="19"/>
    </row>
    <row r="1357" spans="1:14">
      <c r="A1357" s="296" t="s">
        <v>1321</v>
      </c>
      <c r="B1357" s="296" t="s">
        <v>1379</v>
      </c>
      <c r="C1357" s="30"/>
      <c r="D1357" s="30"/>
      <c r="E1357" s="30"/>
      <c r="F1357" s="30">
        <v>183.33</v>
      </c>
      <c r="G1357" s="30" t="s">
        <v>1381</v>
      </c>
      <c r="H1357" s="294" t="s">
        <v>1382</v>
      </c>
      <c r="I1357" s="19">
        <f t="shared" si="39"/>
        <v>196.16310000000001</v>
      </c>
      <c r="J1357" s="19">
        <f t="shared" si="40"/>
        <v>455.82</v>
      </c>
      <c r="K1357" s="19">
        <f t="shared" si="41"/>
        <v>4903.8100000000004</v>
      </c>
      <c r="L1357" s="19"/>
      <c r="M1357" s="19"/>
      <c r="N1357" s="19"/>
    </row>
    <row r="1358" spans="1:14" ht="30">
      <c r="A1358" s="296" t="s">
        <v>1321</v>
      </c>
      <c r="B1358" s="310" t="s">
        <v>1383</v>
      </c>
      <c r="C1358" s="30" t="s">
        <v>1384</v>
      </c>
      <c r="D1358" s="30" t="s">
        <v>1350</v>
      </c>
      <c r="E1358" s="30" t="s">
        <v>1385</v>
      </c>
      <c r="F1358" s="30">
        <v>140</v>
      </c>
      <c r="G1358" s="30" t="s">
        <v>1387</v>
      </c>
      <c r="H1358" s="294" t="s">
        <v>1388</v>
      </c>
      <c r="I1358" s="19">
        <f t="shared" si="39"/>
        <v>149.80000000000001</v>
      </c>
      <c r="J1358" s="19">
        <f t="shared" si="40"/>
        <v>334.91</v>
      </c>
      <c r="K1358" s="19">
        <f t="shared" si="41"/>
        <v>3745</v>
      </c>
      <c r="L1358" s="19"/>
      <c r="M1358" s="19"/>
      <c r="N1358" s="19"/>
    </row>
    <row r="1359" spans="1:14">
      <c r="A1359" s="296" t="s">
        <v>1321</v>
      </c>
      <c r="B1359" s="296" t="s">
        <v>1389</v>
      </c>
      <c r="C1359" s="30" t="s">
        <v>1384</v>
      </c>
      <c r="D1359" s="30" t="s">
        <v>1350</v>
      </c>
      <c r="E1359" s="30" t="s">
        <v>1385</v>
      </c>
      <c r="F1359" s="30">
        <v>140</v>
      </c>
      <c r="G1359" s="30" t="s">
        <v>1387</v>
      </c>
      <c r="H1359" s="294" t="s">
        <v>1388</v>
      </c>
      <c r="I1359" s="19">
        <f t="shared" si="39"/>
        <v>149.80000000000001</v>
      </c>
      <c r="J1359" s="19">
        <f t="shared" si="40"/>
        <v>334.91</v>
      </c>
      <c r="K1359" s="19">
        <f t="shared" si="41"/>
        <v>3745</v>
      </c>
      <c r="L1359" s="19"/>
      <c r="M1359" s="19"/>
      <c r="N1359" s="19"/>
    </row>
    <row r="1360" spans="1:14" ht="60">
      <c r="A1360" s="296" t="s">
        <v>1321</v>
      </c>
      <c r="B1360" s="310" t="s">
        <v>1390</v>
      </c>
      <c r="C1360" s="30" t="s">
        <v>1391</v>
      </c>
      <c r="D1360" s="30" t="s">
        <v>1392</v>
      </c>
      <c r="E1360" s="30" t="s">
        <v>1338</v>
      </c>
      <c r="F1360" s="30">
        <v>560</v>
      </c>
      <c r="G1360" s="30" t="s">
        <v>1394</v>
      </c>
      <c r="H1360" s="294" t="s">
        <v>1395</v>
      </c>
      <c r="I1360" s="19">
        <f t="shared" si="39"/>
        <v>599.20000000000005</v>
      </c>
      <c r="J1360" s="19">
        <f t="shared" si="40"/>
        <v>278.2</v>
      </c>
      <c r="K1360" s="19">
        <f t="shared" si="41"/>
        <v>2996</v>
      </c>
      <c r="L1360" s="19"/>
      <c r="M1360" s="19"/>
      <c r="N1360" s="19"/>
    </row>
    <row r="1361" spans="1:14" ht="120">
      <c r="A1361" s="296" t="s">
        <v>1321</v>
      </c>
      <c r="B1361" s="310" t="s">
        <v>1396</v>
      </c>
      <c r="C1361" s="30" t="s">
        <v>1397</v>
      </c>
      <c r="D1361" s="30" t="s">
        <v>1350</v>
      </c>
      <c r="E1361" s="30" t="s">
        <v>1398</v>
      </c>
      <c r="F1361" s="30">
        <v>110</v>
      </c>
      <c r="G1361" s="30" t="s">
        <v>1400</v>
      </c>
      <c r="H1361" s="294" t="s">
        <v>1228</v>
      </c>
      <c r="I1361" s="19">
        <f t="shared" si="39"/>
        <v>117.7</v>
      </c>
      <c r="J1361" s="19">
        <f t="shared" si="40"/>
        <v>323.14</v>
      </c>
      <c r="K1361" s="19">
        <f t="shared" si="41"/>
        <v>2942.5</v>
      </c>
      <c r="L1361" s="19"/>
      <c r="M1361" s="19"/>
      <c r="N1361" s="19"/>
    </row>
    <row r="1362" spans="1:14" ht="45">
      <c r="A1362" s="296" t="s">
        <v>1321</v>
      </c>
      <c r="B1362" s="310" t="s">
        <v>1401</v>
      </c>
      <c r="C1362" s="30" t="s">
        <v>1402</v>
      </c>
      <c r="D1362" s="30" t="s">
        <v>1403</v>
      </c>
      <c r="E1362" s="30" t="s">
        <v>1404</v>
      </c>
      <c r="F1362" s="30">
        <v>105</v>
      </c>
      <c r="G1362" s="30" t="s">
        <v>1406</v>
      </c>
      <c r="H1362" s="294" t="s">
        <v>1407</v>
      </c>
      <c r="I1362" s="19">
        <f t="shared" si="39"/>
        <v>112.35</v>
      </c>
      <c r="J1362" s="19">
        <f t="shared" si="40"/>
        <v>476.15</v>
      </c>
      <c r="K1362" s="19">
        <f t="shared" si="41"/>
        <v>5168.1000000000004</v>
      </c>
      <c r="L1362" s="19"/>
      <c r="M1362" s="19"/>
      <c r="N1362" s="19"/>
    </row>
    <row r="1363" spans="1:14" ht="45">
      <c r="A1363" s="296" t="s">
        <v>1321</v>
      </c>
      <c r="B1363" s="310" t="s">
        <v>1408</v>
      </c>
      <c r="C1363" s="30" t="s">
        <v>1402</v>
      </c>
      <c r="D1363" s="30" t="s">
        <v>1409</v>
      </c>
      <c r="E1363" s="30" t="s">
        <v>1410</v>
      </c>
      <c r="F1363" s="30">
        <v>110</v>
      </c>
      <c r="G1363" s="30" t="s">
        <v>1411</v>
      </c>
      <c r="H1363" s="294" t="s">
        <v>1371</v>
      </c>
      <c r="I1363" s="19">
        <f t="shared" si="39"/>
        <v>117.7</v>
      </c>
      <c r="J1363" s="19">
        <f t="shared" si="40"/>
        <v>499.69</v>
      </c>
      <c r="K1363" s="19">
        <f t="shared" si="41"/>
        <v>4943.3999999999996</v>
      </c>
      <c r="L1363" s="19"/>
      <c r="M1363" s="19"/>
      <c r="N1363" s="19"/>
    </row>
    <row r="1364" spans="1:14" ht="30">
      <c r="A1364" s="296" t="s">
        <v>1321</v>
      </c>
      <c r="B1364" s="310" t="s">
        <v>1412</v>
      </c>
      <c r="C1364" s="30" t="s">
        <v>1402</v>
      </c>
      <c r="D1364" s="30" t="s">
        <v>1403</v>
      </c>
      <c r="E1364" s="30" t="s">
        <v>1404</v>
      </c>
      <c r="F1364" s="30">
        <v>125</v>
      </c>
      <c r="G1364" s="30" t="s">
        <v>1414</v>
      </c>
      <c r="H1364" s="294" t="s">
        <v>1415</v>
      </c>
      <c r="I1364" s="19">
        <f t="shared" si="39"/>
        <v>133.75</v>
      </c>
      <c r="J1364" s="19">
        <f t="shared" si="40"/>
        <v>566.03</v>
      </c>
      <c r="K1364" s="19">
        <f t="shared" si="41"/>
        <v>6152.5</v>
      </c>
      <c r="L1364" s="19"/>
      <c r="M1364" s="19"/>
      <c r="N1364" s="19"/>
    </row>
    <row r="1365" spans="1:14" ht="30">
      <c r="A1365" s="296" t="s">
        <v>1321</v>
      </c>
      <c r="B1365" s="310" t="s">
        <v>1416</v>
      </c>
      <c r="C1365" s="30" t="s">
        <v>1402</v>
      </c>
      <c r="D1365" s="30" t="s">
        <v>1409</v>
      </c>
      <c r="E1365" s="30" t="s">
        <v>1410</v>
      </c>
      <c r="F1365" s="30">
        <v>125</v>
      </c>
      <c r="G1365" s="30" t="s">
        <v>1417</v>
      </c>
      <c r="H1365" s="294" t="s">
        <v>1418</v>
      </c>
      <c r="I1365" s="19">
        <f t="shared" si="39"/>
        <v>133.75</v>
      </c>
      <c r="J1365" s="19">
        <f t="shared" si="40"/>
        <v>567.1</v>
      </c>
      <c r="K1365" s="19">
        <f t="shared" si="41"/>
        <v>5617.5</v>
      </c>
      <c r="L1365" s="19"/>
      <c r="M1365" s="19"/>
      <c r="N1365" s="19"/>
    </row>
    <row r="1366" spans="1:14" ht="90">
      <c r="A1366" s="296" t="s">
        <v>1321</v>
      </c>
      <c r="B1366" s="310" t="s">
        <v>1419</v>
      </c>
      <c r="C1366" s="30" t="s">
        <v>1402</v>
      </c>
      <c r="D1366" s="30" t="s">
        <v>1409</v>
      </c>
      <c r="E1366" s="30" t="s">
        <v>1410</v>
      </c>
      <c r="F1366" s="30">
        <v>125</v>
      </c>
      <c r="G1366" s="30" t="s">
        <v>1417</v>
      </c>
      <c r="H1366" s="294" t="s">
        <v>1418</v>
      </c>
      <c r="I1366" s="19">
        <f t="shared" si="39"/>
        <v>133.75</v>
      </c>
      <c r="J1366" s="19">
        <f t="shared" si="40"/>
        <v>567.1</v>
      </c>
      <c r="K1366" s="19">
        <f t="shared" si="41"/>
        <v>5617.5</v>
      </c>
      <c r="L1366" s="19"/>
      <c r="M1366" s="19"/>
      <c r="N1366" s="19"/>
    </row>
    <row r="1367" spans="1:14" ht="75">
      <c r="A1367" s="296" t="s">
        <v>1321</v>
      </c>
      <c r="B1367" s="310" t="s">
        <v>1420</v>
      </c>
      <c r="C1367" s="30" t="s">
        <v>1421</v>
      </c>
      <c r="D1367" s="30" t="s">
        <v>1367</v>
      </c>
      <c r="E1367" s="30" t="s">
        <v>1368</v>
      </c>
      <c r="F1367" s="30">
        <v>190</v>
      </c>
      <c r="G1367" s="30" t="s">
        <v>1423</v>
      </c>
      <c r="H1367" s="294" t="s">
        <v>1424</v>
      </c>
      <c r="I1367" s="19">
        <f t="shared" si="39"/>
        <v>203.3</v>
      </c>
      <c r="J1367" s="19">
        <f t="shared" si="40"/>
        <v>466.52</v>
      </c>
      <c r="K1367" s="19">
        <f t="shared" si="41"/>
        <v>4472.6000000000004</v>
      </c>
      <c r="L1367" s="19"/>
      <c r="M1367" s="19"/>
      <c r="N1367" s="19"/>
    </row>
    <row r="1368" spans="1:14" ht="60">
      <c r="A1368" s="296" t="s">
        <v>1321</v>
      </c>
      <c r="B1368" s="310" t="s">
        <v>1425</v>
      </c>
      <c r="C1368" s="30" t="s">
        <v>1421</v>
      </c>
      <c r="D1368" s="30" t="s">
        <v>1367</v>
      </c>
      <c r="E1368" s="30" t="s">
        <v>1368</v>
      </c>
      <c r="F1368" s="30">
        <v>225</v>
      </c>
      <c r="G1368" s="30" t="s">
        <v>1427</v>
      </c>
      <c r="H1368" s="294" t="s">
        <v>1428</v>
      </c>
      <c r="I1368" s="19">
        <f t="shared" si="39"/>
        <v>240.75</v>
      </c>
      <c r="J1368" s="19">
        <f t="shared" si="40"/>
        <v>553.19000000000005</v>
      </c>
      <c r="K1368" s="19">
        <f t="shared" si="41"/>
        <v>5296.5</v>
      </c>
      <c r="L1368" s="19"/>
      <c r="M1368" s="19"/>
      <c r="N1368" s="19"/>
    </row>
    <row r="1369" spans="1:14" ht="90">
      <c r="A1369" s="296" t="s">
        <v>1321</v>
      </c>
      <c r="B1369" s="310" t="s">
        <v>1429</v>
      </c>
      <c r="C1369" s="30" t="s">
        <v>1430</v>
      </c>
      <c r="D1369" s="30" t="s">
        <v>1337</v>
      </c>
      <c r="E1369" s="30" t="s">
        <v>1332</v>
      </c>
      <c r="F1369" s="30">
        <v>44</v>
      </c>
      <c r="G1369" s="30" t="s">
        <v>1432</v>
      </c>
      <c r="H1369" s="294" t="s">
        <v>1433</v>
      </c>
      <c r="I1369" s="19">
        <f t="shared" si="39"/>
        <v>47.08</v>
      </c>
      <c r="J1369" s="19">
        <f t="shared" si="40"/>
        <v>385.2</v>
      </c>
      <c r="K1369" s="19">
        <f t="shared" si="41"/>
        <v>2071.52</v>
      </c>
      <c r="L1369" s="19"/>
      <c r="M1369" s="19"/>
      <c r="N1369" s="19"/>
    </row>
    <row r="1370" spans="1:14">
      <c r="A1370" s="296" t="s">
        <v>1321</v>
      </c>
      <c r="B1370" s="310" t="s">
        <v>1434</v>
      </c>
      <c r="C1370" s="30" t="s">
        <v>1435</v>
      </c>
      <c r="D1370" s="30" t="s">
        <v>1436</v>
      </c>
      <c r="E1370" s="30" t="s">
        <v>1338</v>
      </c>
      <c r="F1370" s="30">
        <v>50</v>
      </c>
      <c r="G1370" s="30" t="s">
        <v>1438</v>
      </c>
      <c r="H1370" s="294" t="s">
        <v>1439</v>
      </c>
      <c r="I1370" s="19">
        <f t="shared" si="39"/>
        <v>53.5</v>
      </c>
      <c r="J1370" s="19">
        <f t="shared" si="40"/>
        <v>282.48</v>
      </c>
      <c r="K1370" s="19">
        <f t="shared" si="41"/>
        <v>3049.5</v>
      </c>
      <c r="L1370" s="19"/>
      <c r="M1370" s="19"/>
      <c r="N1370" s="19"/>
    </row>
    <row r="1371" spans="1:14" ht="105">
      <c r="A1371" s="296" t="s">
        <v>1321</v>
      </c>
      <c r="B1371" s="310" t="s">
        <v>1440</v>
      </c>
      <c r="C1371" s="30" t="s">
        <v>1441</v>
      </c>
      <c r="D1371" s="30" t="s">
        <v>1331</v>
      </c>
      <c r="E1371" s="30" t="s">
        <v>1332</v>
      </c>
      <c r="F1371" s="30">
        <v>45</v>
      </c>
      <c r="G1371" s="30" t="s">
        <v>252</v>
      </c>
      <c r="H1371" s="294" t="s">
        <v>1334</v>
      </c>
      <c r="I1371" s="19">
        <f t="shared" si="39"/>
        <v>48.15</v>
      </c>
      <c r="J1371" s="19">
        <f t="shared" si="40"/>
        <v>340.26</v>
      </c>
      <c r="K1371" s="19">
        <f t="shared" si="41"/>
        <v>1829.7</v>
      </c>
      <c r="L1371" s="19"/>
      <c r="M1371" s="19"/>
      <c r="N1371" s="19"/>
    </row>
    <row r="1372" spans="1:14" ht="60">
      <c r="A1372" s="296" t="s">
        <v>1321</v>
      </c>
      <c r="B1372" s="310" t="s">
        <v>1443</v>
      </c>
      <c r="C1372" s="30" t="s">
        <v>1444</v>
      </c>
      <c r="D1372" s="30" t="s">
        <v>1445</v>
      </c>
      <c r="E1372" s="30" t="s">
        <v>1446</v>
      </c>
      <c r="F1372" s="30">
        <v>210</v>
      </c>
      <c r="G1372" s="30" t="s">
        <v>1448</v>
      </c>
      <c r="H1372" s="294" t="s">
        <v>1449</v>
      </c>
      <c r="I1372" s="19">
        <f t="shared" ref="I1372:I1403" si="42">F1372*7%+F1372</f>
        <v>224.7</v>
      </c>
      <c r="J1372" s="19">
        <f t="shared" ref="J1372:J1403" si="43">G1372*7%+G1372</f>
        <v>359.52</v>
      </c>
      <c r="K1372" s="19">
        <f t="shared" ref="K1372:K1403" si="44">H1372*7%+H1372</f>
        <v>3370.5</v>
      </c>
      <c r="L1372" s="19"/>
      <c r="M1372" s="19"/>
      <c r="N1372" s="19"/>
    </row>
    <row r="1373" spans="1:14" ht="60">
      <c r="A1373" s="296" t="s">
        <v>1321</v>
      </c>
      <c r="B1373" s="310" t="s">
        <v>1450</v>
      </c>
      <c r="C1373" s="30" t="s">
        <v>1451</v>
      </c>
      <c r="D1373" s="30" t="s">
        <v>1452</v>
      </c>
      <c r="E1373" s="30" t="s">
        <v>1453</v>
      </c>
      <c r="F1373" s="30">
        <v>275</v>
      </c>
      <c r="G1373" s="30" t="s">
        <v>1455</v>
      </c>
      <c r="H1373" s="294" t="s">
        <v>1228</v>
      </c>
      <c r="I1373" s="19">
        <f t="shared" si="42"/>
        <v>294.25</v>
      </c>
      <c r="J1373" s="19">
        <f t="shared" si="43"/>
        <v>251.45</v>
      </c>
      <c r="K1373" s="19">
        <f t="shared" si="44"/>
        <v>2942.5</v>
      </c>
      <c r="L1373" s="19"/>
      <c r="M1373" s="19"/>
      <c r="N1373" s="19"/>
    </row>
    <row r="1374" spans="1:14" ht="45">
      <c r="A1374" s="296" t="s">
        <v>1321</v>
      </c>
      <c r="B1374" s="310" t="s">
        <v>1456</v>
      </c>
      <c r="C1374" s="30" t="s">
        <v>1457</v>
      </c>
      <c r="D1374" s="30" t="s">
        <v>1458</v>
      </c>
      <c r="E1374" s="30" t="s">
        <v>1459</v>
      </c>
      <c r="F1374" s="30">
        <v>240</v>
      </c>
      <c r="G1374" s="30" t="s">
        <v>659</v>
      </c>
      <c r="H1374" s="294" t="s">
        <v>1461</v>
      </c>
      <c r="I1374" s="19">
        <f t="shared" si="42"/>
        <v>256.8</v>
      </c>
      <c r="J1374" s="19">
        <f t="shared" si="43"/>
        <v>268.57</v>
      </c>
      <c r="K1374" s="19">
        <f t="shared" si="44"/>
        <v>3852</v>
      </c>
      <c r="L1374" s="19"/>
      <c r="M1374" s="19"/>
      <c r="N1374" s="19"/>
    </row>
    <row r="1375" spans="1:14">
      <c r="A1375" s="296" t="s">
        <v>1321</v>
      </c>
      <c r="B1375" s="310" t="s">
        <v>1462</v>
      </c>
      <c r="C1375" s="30" t="s">
        <v>1463</v>
      </c>
      <c r="D1375" s="30" t="s">
        <v>1464</v>
      </c>
      <c r="E1375" s="30" t="s">
        <v>1465</v>
      </c>
      <c r="F1375" s="30">
        <v>260</v>
      </c>
      <c r="G1375" s="30" t="s">
        <v>1467</v>
      </c>
      <c r="H1375" s="294" t="s">
        <v>1468</v>
      </c>
      <c r="I1375" s="19">
        <f t="shared" si="42"/>
        <v>278.2</v>
      </c>
      <c r="J1375" s="19">
        <f t="shared" si="43"/>
        <v>558.54</v>
      </c>
      <c r="K1375" s="19">
        <f t="shared" si="44"/>
        <v>4451.2</v>
      </c>
      <c r="L1375" s="19"/>
      <c r="M1375" s="19"/>
      <c r="N1375" s="19"/>
    </row>
    <row r="1376" spans="1:14">
      <c r="A1376" s="296" t="s">
        <v>1321</v>
      </c>
      <c r="B1376" s="296" t="s">
        <v>1469</v>
      </c>
      <c r="C1376" s="30" t="s">
        <v>1463</v>
      </c>
      <c r="D1376" s="30" t="s">
        <v>1464</v>
      </c>
      <c r="E1376" s="30" t="s">
        <v>1465</v>
      </c>
      <c r="F1376" s="30">
        <v>300</v>
      </c>
      <c r="G1376" s="30" t="s">
        <v>1471</v>
      </c>
      <c r="H1376" s="294" t="s">
        <v>1472</v>
      </c>
      <c r="I1376" s="19">
        <f t="shared" si="42"/>
        <v>321</v>
      </c>
      <c r="J1376" s="19">
        <f t="shared" si="43"/>
        <v>645.21</v>
      </c>
      <c r="K1376" s="19">
        <f t="shared" si="44"/>
        <v>5136</v>
      </c>
      <c r="L1376" s="19"/>
      <c r="M1376" s="19"/>
      <c r="N1376" s="19"/>
    </row>
    <row r="1377" spans="1:14">
      <c r="A1377" s="296" t="s">
        <v>1321</v>
      </c>
      <c r="B1377" s="296" t="s">
        <v>1473</v>
      </c>
      <c r="C1377" s="30" t="s">
        <v>1463</v>
      </c>
      <c r="D1377" s="30" t="s">
        <v>1464</v>
      </c>
      <c r="E1377" s="30" t="s">
        <v>1465</v>
      </c>
      <c r="F1377" s="30">
        <v>1300</v>
      </c>
      <c r="G1377" s="30" t="s">
        <v>1475</v>
      </c>
      <c r="H1377" s="294" t="s">
        <v>1476</v>
      </c>
      <c r="I1377" s="19">
        <f t="shared" si="42"/>
        <v>1391</v>
      </c>
      <c r="J1377" s="19">
        <f t="shared" si="43"/>
        <v>2792.7</v>
      </c>
      <c r="K1377" s="19">
        <f t="shared" si="44"/>
        <v>22256</v>
      </c>
      <c r="L1377" s="19"/>
      <c r="M1377" s="19"/>
      <c r="N1377" s="19"/>
    </row>
    <row r="1378" spans="1:14">
      <c r="A1378" s="296" t="s">
        <v>1321</v>
      </c>
      <c r="B1378" s="296" t="s">
        <v>1477</v>
      </c>
      <c r="C1378" s="30" t="s">
        <v>1478</v>
      </c>
      <c r="D1378" s="30" t="s">
        <v>1479</v>
      </c>
      <c r="E1378" s="30" t="s">
        <v>1480</v>
      </c>
      <c r="F1378" s="30">
        <v>133.33000000000001</v>
      </c>
      <c r="G1378" s="30" t="s">
        <v>211</v>
      </c>
      <c r="H1378" s="294" t="s">
        <v>1482</v>
      </c>
      <c r="I1378" s="19">
        <f t="shared" si="42"/>
        <v>142.66310000000001</v>
      </c>
      <c r="J1378" s="19">
        <f t="shared" si="43"/>
        <v>327.42</v>
      </c>
      <c r="K1378" s="19">
        <f t="shared" si="44"/>
        <v>2853.69</v>
      </c>
      <c r="L1378" s="19"/>
      <c r="M1378" s="19"/>
      <c r="N1378" s="19"/>
    </row>
    <row r="1379" spans="1:14" ht="45">
      <c r="A1379" s="296" t="s">
        <v>1321</v>
      </c>
      <c r="B1379" s="310" t="s">
        <v>1483</v>
      </c>
      <c r="C1379" s="30" t="s">
        <v>1478</v>
      </c>
      <c r="D1379" s="30" t="s">
        <v>1350</v>
      </c>
      <c r="E1379" s="30" t="s">
        <v>1385</v>
      </c>
      <c r="F1379" s="30">
        <v>140</v>
      </c>
      <c r="G1379" s="30" t="s">
        <v>1387</v>
      </c>
      <c r="H1379" s="294" t="s">
        <v>1388</v>
      </c>
      <c r="I1379" s="19">
        <f t="shared" si="42"/>
        <v>149.80000000000001</v>
      </c>
      <c r="J1379" s="19">
        <f t="shared" si="43"/>
        <v>334.91</v>
      </c>
      <c r="K1379" s="19">
        <f t="shared" si="44"/>
        <v>3745</v>
      </c>
      <c r="L1379" s="19"/>
      <c r="M1379" s="19"/>
      <c r="N1379" s="19"/>
    </row>
    <row r="1380" spans="1:14" ht="60">
      <c r="A1380" s="296" t="s">
        <v>1321</v>
      </c>
      <c r="B1380" s="310" t="s">
        <v>1484</v>
      </c>
      <c r="C1380" s="30" t="s">
        <v>1478</v>
      </c>
      <c r="D1380" s="30" t="s">
        <v>1350</v>
      </c>
      <c r="E1380" s="30" t="s">
        <v>1385</v>
      </c>
      <c r="F1380" s="30">
        <v>140</v>
      </c>
      <c r="G1380" s="30" t="s">
        <v>1387</v>
      </c>
      <c r="H1380" s="294" t="s">
        <v>1388</v>
      </c>
      <c r="I1380" s="19">
        <f t="shared" si="42"/>
        <v>149.80000000000001</v>
      </c>
      <c r="J1380" s="19">
        <f t="shared" si="43"/>
        <v>334.91</v>
      </c>
      <c r="K1380" s="19">
        <f t="shared" si="44"/>
        <v>3745</v>
      </c>
      <c r="L1380" s="19"/>
      <c r="M1380" s="19"/>
      <c r="N1380" s="19"/>
    </row>
    <row r="1381" spans="1:14" ht="60">
      <c r="A1381" s="296" t="s">
        <v>1321</v>
      </c>
      <c r="B1381" s="310" t="s">
        <v>1485</v>
      </c>
      <c r="C1381" s="30" t="s">
        <v>1486</v>
      </c>
      <c r="D1381" s="30" t="s">
        <v>1487</v>
      </c>
      <c r="E1381" s="30" t="s">
        <v>1488</v>
      </c>
      <c r="F1381" s="30">
        <v>1148</v>
      </c>
      <c r="G1381" s="30" t="s">
        <v>1490</v>
      </c>
      <c r="H1381" s="294" t="s">
        <v>1491</v>
      </c>
      <c r="I1381" s="19">
        <f t="shared" si="42"/>
        <v>1228.3600000000001</v>
      </c>
      <c r="J1381" s="19">
        <f t="shared" si="43"/>
        <v>237.54</v>
      </c>
      <c r="K1381" s="19">
        <f t="shared" si="44"/>
        <v>3685.08</v>
      </c>
      <c r="L1381" s="19"/>
      <c r="M1381" s="19"/>
      <c r="N1381" s="19"/>
    </row>
    <row r="1382" spans="1:14" ht="90">
      <c r="A1382" s="296" t="s">
        <v>1321</v>
      </c>
      <c r="B1382" s="310" t="s">
        <v>1492</v>
      </c>
      <c r="C1382" s="30" t="s">
        <v>1493</v>
      </c>
      <c r="D1382" s="30" t="s">
        <v>1337</v>
      </c>
      <c r="E1382" s="30" t="s">
        <v>1338</v>
      </c>
      <c r="F1382" s="30">
        <v>80</v>
      </c>
      <c r="G1382" s="30" t="s">
        <v>182</v>
      </c>
      <c r="H1382" s="294" t="s">
        <v>1495</v>
      </c>
      <c r="I1382" s="19">
        <f t="shared" si="42"/>
        <v>85.6</v>
      </c>
      <c r="J1382" s="19">
        <f t="shared" si="43"/>
        <v>349.89</v>
      </c>
      <c r="K1382" s="19">
        <f t="shared" si="44"/>
        <v>3766.4</v>
      </c>
      <c r="L1382" s="19"/>
      <c r="M1382" s="19"/>
      <c r="N1382" s="19"/>
    </row>
    <row r="1383" spans="1:14" ht="60">
      <c r="A1383" s="296" t="s">
        <v>1321</v>
      </c>
      <c r="B1383" s="310" t="s">
        <v>1496</v>
      </c>
      <c r="C1383" s="30" t="s">
        <v>1493</v>
      </c>
      <c r="D1383" s="30" t="s">
        <v>1337</v>
      </c>
      <c r="E1383" s="30" t="s">
        <v>1338</v>
      </c>
      <c r="F1383" s="30">
        <v>80</v>
      </c>
      <c r="G1383" s="30" t="s">
        <v>182</v>
      </c>
      <c r="H1383" s="294" t="s">
        <v>1495</v>
      </c>
      <c r="I1383" s="19">
        <f t="shared" si="42"/>
        <v>85.6</v>
      </c>
      <c r="J1383" s="19">
        <f t="shared" si="43"/>
        <v>349.89</v>
      </c>
      <c r="K1383" s="19">
        <f t="shared" si="44"/>
        <v>3766.4</v>
      </c>
      <c r="L1383" s="19"/>
      <c r="M1383" s="19"/>
      <c r="N1383" s="19"/>
    </row>
    <row r="1384" spans="1:14">
      <c r="A1384" s="296" t="s">
        <v>1321</v>
      </c>
      <c r="B1384" s="310" t="s">
        <v>1497</v>
      </c>
      <c r="C1384" s="30" t="s">
        <v>1498</v>
      </c>
      <c r="D1384" s="30" t="s">
        <v>1487</v>
      </c>
      <c r="E1384" s="30" t="s">
        <v>1499</v>
      </c>
      <c r="F1384" s="30">
        <v>836</v>
      </c>
      <c r="G1384" s="30" t="s">
        <v>1501</v>
      </c>
      <c r="H1384" s="294" t="s">
        <v>1502</v>
      </c>
      <c r="I1384" s="19">
        <f t="shared" si="42"/>
        <v>894.52</v>
      </c>
      <c r="J1384" s="19">
        <f t="shared" si="43"/>
        <v>190.46</v>
      </c>
      <c r="K1384" s="19">
        <f t="shared" si="44"/>
        <v>2682.49</v>
      </c>
      <c r="L1384" s="19"/>
      <c r="M1384" s="19"/>
      <c r="N1384" s="19"/>
    </row>
    <row r="1385" spans="1:14" ht="60">
      <c r="A1385" s="296" t="s">
        <v>1321</v>
      </c>
      <c r="B1385" s="310" t="s">
        <v>1503</v>
      </c>
      <c r="C1385" s="30" t="s">
        <v>1504</v>
      </c>
      <c r="D1385" s="30" t="s">
        <v>1505</v>
      </c>
      <c r="E1385" s="30" t="s">
        <v>1338</v>
      </c>
      <c r="F1385" s="30">
        <v>90</v>
      </c>
      <c r="G1385" s="30" t="s">
        <v>1507</v>
      </c>
      <c r="H1385" s="294" t="s">
        <v>1461</v>
      </c>
      <c r="I1385" s="19">
        <f t="shared" si="42"/>
        <v>96.3</v>
      </c>
      <c r="J1385" s="19">
        <f t="shared" si="43"/>
        <v>358.45</v>
      </c>
      <c r="K1385" s="19">
        <f t="shared" si="44"/>
        <v>3852</v>
      </c>
      <c r="L1385" s="19"/>
      <c r="M1385" s="19"/>
      <c r="N1385" s="19"/>
    </row>
    <row r="1386" spans="1:14" ht="75">
      <c r="A1386" s="296" t="s">
        <v>1321</v>
      </c>
      <c r="B1386" s="310" t="s">
        <v>1508</v>
      </c>
      <c r="C1386" s="30" t="s">
        <v>1509</v>
      </c>
      <c r="D1386" s="30" t="s">
        <v>1331</v>
      </c>
      <c r="E1386" s="30" t="s">
        <v>1338</v>
      </c>
      <c r="F1386" s="30">
        <v>100</v>
      </c>
      <c r="G1386" s="30" t="s">
        <v>619</v>
      </c>
      <c r="H1386" s="294" t="s">
        <v>1510</v>
      </c>
      <c r="I1386" s="19">
        <f t="shared" si="42"/>
        <v>107</v>
      </c>
      <c r="J1386" s="19">
        <f t="shared" si="43"/>
        <v>377.71</v>
      </c>
      <c r="K1386" s="19">
        <f t="shared" si="44"/>
        <v>4066</v>
      </c>
      <c r="L1386" s="19"/>
      <c r="M1386" s="19"/>
      <c r="N1386" s="19"/>
    </row>
    <row r="1387" spans="1:14" ht="90">
      <c r="A1387" s="296" t="s">
        <v>1321</v>
      </c>
      <c r="B1387" s="310" t="s">
        <v>1511</v>
      </c>
      <c r="C1387" s="30" t="s">
        <v>1512</v>
      </c>
      <c r="D1387" s="30" t="s">
        <v>1513</v>
      </c>
      <c r="E1387" s="30" t="s">
        <v>1514</v>
      </c>
      <c r="F1387" s="30" t="s">
        <v>600</v>
      </c>
      <c r="G1387" s="294" t="s">
        <v>1515</v>
      </c>
      <c r="I1387" s="19">
        <f t="shared" si="42"/>
        <v>189.39</v>
      </c>
      <c r="J1387" s="19">
        <f t="shared" si="43"/>
        <v>2034.07</v>
      </c>
      <c r="K1387" s="19">
        <f t="shared" si="44"/>
        <v>0</v>
      </c>
      <c r="L1387" s="19"/>
      <c r="M1387" s="19"/>
      <c r="N1387" s="19"/>
    </row>
    <row r="1388" spans="1:14">
      <c r="A1388" s="296" t="s">
        <v>1321</v>
      </c>
      <c r="B1388" s="310" t="s">
        <v>1516</v>
      </c>
      <c r="C1388" s="30" t="s">
        <v>1391</v>
      </c>
      <c r="D1388" s="30" t="s">
        <v>1392</v>
      </c>
      <c r="E1388" s="30" t="s">
        <v>1517</v>
      </c>
      <c r="F1388" s="30">
        <v>615</v>
      </c>
      <c r="G1388" s="294" t="s">
        <v>1519</v>
      </c>
      <c r="I1388" s="19">
        <f t="shared" si="42"/>
        <v>658.05</v>
      </c>
      <c r="J1388" s="19">
        <f t="shared" si="43"/>
        <v>3290.25</v>
      </c>
      <c r="K1388" s="19">
        <f t="shared" si="44"/>
        <v>0</v>
      </c>
      <c r="L1388" s="19"/>
      <c r="M1388" s="19"/>
      <c r="N1388" s="19"/>
    </row>
    <row r="1389" spans="1:14">
      <c r="A1389" s="296" t="s">
        <v>1321</v>
      </c>
      <c r="B1389" s="310" t="s">
        <v>1520</v>
      </c>
      <c r="C1389" s="30" t="s">
        <v>1521</v>
      </c>
      <c r="D1389" s="30" t="s">
        <v>1487</v>
      </c>
      <c r="E1389" s="30" t="s">
        <v>1522</v>
      </c>
      <c r="F1389" s="30" t="s">
        <v>1438</v>
      </c>
      <c r="G1389" s="294" t="s">
        <v>1523</v>
      </c>
      <c r="I1389" s="19">
        <f t="shared" si="42"/>
        <v>282.48</v>
      </c>
      <c r="J1389" s="19">
        <f t="shared" si="43"/>
        <v>3703.27</v>
      </c>
      <c r="K1389" s="19">
        <f t="shared" si="44"/>
        <v>0</v>
      </c>
      <c r="L1389" s="19"/>
      <c r="M1389" s="19"/>
      <c r="N1389" s="19"/>
    </row>
    <row r="1390" spans="1:14">
      <c r="A1390" s="296" t="s">
        <v>1321</v>
      </c>
      <c r="B1390" s="296" t="s">
        <v>1524</v>
      </c>
      <c r="C1390" s="30" t="s">
        <v>1525</v>
      </c>
      <c r="D1390" s="30" t="s">
        <v>1526</v>
      </c>
      <c r="E1390" s="30" t="s">
        <v>1527</v>
      </c>
      <c r="F1390" s="30" t="s">
        <v>1501</v>
      </c>
      <c r="G1390" s="294" t="s">
        <v>1528</v>
      </c>
      <c r="I1390" s="19">
        <f t="shared" si="42"/>
        <v>190.46</v>
      </c>
      <c r="J1390" s="19">
        <f t="shared" si="43"/>
        <v>3069.83</v>
      </c>
      <c r="K1390" s="19">
        <f t="shared" si="44"/>
        <v>0</v>
      </c>
      <c r="L1390" s="19"/>
      <c r="M1390" s="19"/>
      <c r="N1390" s="19"/>
    </row>
    <row r="1391" spans="1:14">
      <c r="A1391" s="296" t="s">
        <v>1321</v>
      </c>
      <c r="B1391" s="296" t="s">
        <v>1529</v>
      </c>
      <c r="C1391" s="30" t="s">
        <v>1530</v>
      </c>
      <c r="D1391" s="30" t="s">
        <v>1513</v>
      </c>
      <c r="E1391" s="30" t="s">
        <v>1531</v>
      </c>
      <c r="F1391" s="30" t="s">
        <v>1532</v>
      </c>
      <c r="G1391" s="294" t="s">
        <v>1533</v>
      </c>
      <c r="I1391" s="19">
        <f t="shared" si="42"/>
        <v>172.27</v>
      </c>
      <c r="J1391" s="19">
        <f t="shared" si="43"/>
        <v>1689.53</v>
      </c>
      <c r="K1391" s="19">
        <f t="shared" si="44"/>
        <v>0</v>
      </c>
      <c r="L1391" s="19"/>
      <c r="M1391" s="19"/>
      <c r="N1391" s="19"/>
    </row>
    <row r="1392" spans="1:14">
      <c r="A1392" s="296" t="s">
        <v>1321</v>
      </c>
      <c r="B1392" s="310" t="s">
        <v>1534</v>
      </c>
      <c r="C1392" s="30" t="s">
        <v>1535</v>
      </c>
      <c r="D1392" s="30" t="s">
        <v>1536</v>
      </c>
      <c r="E1392" s="30" t="s">
        <v>1537</v>
      </c>
      <c r="F1392" s="30" t="s">
        <v>317</v>
      </c>
      <c r="G1392" s="294" t="s">
        <v>1538</v>
      </c>
      <c r="I1392" s="19">
        <f t="shared" si="42"/>
        <v>169.06</v>
      </c>
      <c r="J1392" s="19">
        <f t="shared" si="43"/>
        <v>1797.6</v>
      </c>
      <c r="K1392" s="19">
        <f t="shared" si="44"/>
        <v>0</v>
      </c>
      <c r="L1392" s="19"/>
      <c r="M1392" s="19"/>
      <c r="N1392" s="19"/>
    </row>
    <row r="1393" spans="1:14">
      <c r="A1393" s="296" t="s">
        <v>1321</v>
      </c>
      <c r="B1393" s="310" t="s">
        <v>1539</v>
      </c>
      <c r="C1393" s="30" t="s">
        <v>1540</v>
      </c>
      <c r="D1393" s="30" t="s">
        <v>1541</v>
      </c>
      <c r="E1393" s="30" t="s">
        <v>1542</v>
      </c>
      <c r="F1393" s="30" t="s">
        <v>1543</v>
      </c>
      <c r="G1393" s="294" t="s">
        <v>1544</v>
      </c>
      <c r="I1393" s="19">
        <f t="shared" si="42"/>
        <v>168.34310000000002</v>
      </c>
      <c r="J1393" s="19">
        <f t="shared" si="43"/>
        <v>1712</v>
      </c>
      <c r="K1393" s="19">
        <f t="shared" si="44"/>
        <v>0</v>
      </c>
      <c r="L1393" s="19"/>
      <c r="M1393" s="19"/>
      <c r="N1393" s="19"/>
    </row>
    <row r="1394" spans="1:14" ht="30">
      <c r="A1394" s="296" t="s">
        <v>1321</v>
      </c>
      <c r="B1394" s="310" t="s">
        <v>1545</v>
      </c>
      <c r="C1394" s="30" t="s">
        <v>1540</v>
      </c>
      <c r="D1394" s="30" t="s">
        <v>1526</v>
      </c>
      <c r="E1394" s="30" t="s">
        <v>1546</v>
      </c>
      <c r="F1394" s="30" t="s">
        <v>1547</v>
      </c>
      <c r="G1394" s="294" t="s">
        <v>1548</v>
      </c>
      <c r="I1394" s="19">
        <f t="shared" si="42"/>
        <v>167.99</v>
      </c>
      <c r="J1394" s="19">
        <f t="shared" si="43"/>
        <v>1468.04</v>
      </c>
      <c r="K1394" s="19">
        <f t="shared" si="44"/>
        <v>0</v>
      </c>
      <c r="L1394" s="19"/>
      <c r="M1394" s="19"/>
      <c r="N1394" s="19"/>
    </row>
    <row r="1395" spans="1:14" ht="45">
      <c r="A1395" s="296" t="s">
        <v>1321</v>
      </c>
      <c r="B1395" s="310" t="s">
        <v>1549</v>
      </c>
      <c r="C1395" s="30" t="s">
        <v>1550</v>
      </c>
      <c r="D1395" s="30" t="s">
        <v>1513</v>
      </c>
      <c r="E1395" s="30" t="s">
        <v>1551</v>
      </c>
      <c r="F1395" s="30" t="s">
        <v>1552</v>
      </c>
      <c r="G1395" s="294" t="s">
        <v>1553</v>
      </c>
      <c r="I1395" s="19">
        <f t="shared" si="42"/>
        <v>166.92000000000002</v>
      </c>
      <c r="J1395" s="19">
        <f t="shared" si="43"/>
        <v>3261.36</v>
      </c>
      <c r="K1395" s="19">
        <f t="shared" si="44"/>
        <v>0</v>
      </c>
      <c r="L1395" s="19"/>
      <c r="M1395" s="19"/>
      <c r="N1395" s="19"/>
    </row>
    <row r="1396" spans="1:14" ht="30">
      <c r="A1396" s="296" t="s">
        <v>1321</v>
      </c>
      <c r="B1396" s="310" t="s">
        <v>1554</v>
      </c>
      <c r="C1396" s="30" t="s">
        <v>1555</v>
      </c>
      <c r="D1396" s="30" t="s">
        <v>1526</v>
      </c>
      <c r="E1396" s="30" t="s">
        <v>1556</v>
      </c>
      <c r="F1396" s="30" t="s">
        <v>633</v>
      </c>
      <c r="G1396" s="294" t="s">
        <v>1557</v>
      </c>
      <c r="I1396" s="19">
        <f t="shared" si="42"/>
        <v>186.18</v>
      </c>
      <c r="J1396" s="19">
        <f t="shared" si="43"/>
        <v>3367.29</v>
      </c>
      <c r="K1396" s="19">
        <f t="shared" si="44"/>
        <v>0</v>
      </c>
      <c r="L1396" s="19"/>
      <c r="M1396" s="19"/>
      <c r="N1396" s="19"/>
    </row>
    <row r="1397" spans="1:14" ht="105">
      <c r="A1397" s="296" t="s">
        <v>1321</v>
      </c>
      <c r="B1397" s="310" t="s">
        <v>1558</v>
      </c>
      <c r="C1397" s="30" t="s">
        <v>1430</v>
      </c>
      <c r="D1397" s="30" t="s">
        <v>1337</v>
      </c>
      <c r="E1397" s="30" t="s">
        <v>1332</v>
      </c>
      <c r="F1397" s="30">
        <v>44</v>
      </c>
      <c r="G1397" s="30" t="s">
        <v>1432</v>
      </c>
      <c r="H1397" s="294" t="s">
        <v>1433</v>
      </c>
      <c r="I1397" s="19">
        <f t="shared" si="42"/>
        <v>47.08</v>
      </c>
      <c r="J1397" s="19">
        <f t="shared" si="43"/>
        <v>385.2</v>
      </c>
      <c r="K1397" s="19">
        <f t="shared" si="44"/>
        <v>2071.52</v>
      </c>
      <c r="L1397" s="19"/>
      <c r="M1397" s="19"/>
      <c r="N1397" s="19"/>
    </row>
    <row r="1398" spans="1:14" ht="30">
      <c r="A1398" s="296" t="s">
        <v>1321</v>
      </c>
      <c r="B1398" s="310" t="s">
        <v>1559</v>
      </c>
      <c r="C1398" s="30" t="s">
        <v>1430</v>
      </c>
      <c r="D1398" s="30" t="s">
        <v>1337</v>
      </c>
      <c r="E1398" s="30" t="s">
        <v>1332</v>
      </c>
      <c r="F1398" s="30">
        <v>60</v>
      </c>
      <c r="G1398" s="30" t="s">
        <v>1561</v>
      </c>
      <c r="H1398" s="294" t="s">
        <v>1562</v>
      </c>
      <c r="I1398" s="19">
        <f t="shared" si="42"/>
        <v>64.2</v>
      </c>
      <c r="J1398" s="19">
        <f t="shared" si="43"/>
        <v>525.37</v>
      </c>
      <c r="K1398" s="19">
        <f t="shared" si="44"/>
        <v>2824.8</v>
      </c>
      <c r="L1398" s="19"/>
      <c r="M1398" s="19"/>
      <c r="N1398" s="19"/>
    </row>
    <row r="1399" spans="1:14" ht="105">
      <c r="A1399" s="296" t="s">
        <v>1321</v>
      </c>
      <c r="B1399" s="310" t="s">
        <v>1563</v>
      </c>
      <c r="C1399" s="30" t="s">
        <v>1564</v>
      </c>
      <c r="D1399" s="30" t="s">
        <v>1565</v>
      </c>
      <c r="E1399" s="30" t="s">
        <v>1332</v>
      </c>
      <c r="F1399" s="30">
        <v>55</v>
      </c>
      <c r="G1399" s="30" t="s">
        <v>1567</v>
      </c>
      <c r="H1399" s="294" t="s">
        <v>1568</v>
      </c>
      <c r="I1399" s="19">
        <f t="shared" si="42"/>
        <v>58.85</v>
      </c>
      <c r="J1399" s="19">
        <f t="shared" si="43"/>
        <v>372.36</v>
      </c>
      <c r="K1399" s="19">
        <f t="shared" si="44"/>
        <v>2000.9</v>
      </c>
      <c r="L1399" s="19"/>
      <c r="M1399" s="19"/>
      <c r="N1399" s="19"/>
    </row>
    <row r="1400" spans="1:14">
      <c r="A1400" s="296" t="s">
        <v>1321</v>
      </c>
      <c r="B1400" s="310" t="s">
        <v>1569</v>
      </c>
      <c r="C1400" s="30"/>
      <c r="D1400" s="30"/>
      <c r="E1400" s="30"/>
      <c r="F1400" s="30"/>
      <c r="G1400" s="30"/>
      <c r="H1400" s="294"/>
      <c r="I1400" s="19">
        <f t="shared" si="42"/>
        <v>0</v>
      </c>
      <c r="J1400" s="19">
        <f t="shared" si="43"/>
        <v>0</v>
      </c>
      <c r="K1400" s="19">
        <f t="shared" si="44"/>
        <v>0</v>
      </c>
      <c r="L1400" s="19"/>
      <c r="M1400" s="19"/>
      <c r="N1400" s="19"/>
    </row>
    <row r="1401" spans="1:14" ht="90">
      <c r="A1401" s="296" t="s">
        <v>1321</v>
      </c>
      <c r="B1401" s="310" t="s">
        <v>1570</v>
      </c>
      <c r="C1401" s="30" t="s">
        <v>1571</v>
      </c>
      <c r="D1401" s="30" t="s">
        <v>1392</v>
      </c>
      <c r="E1401" s="30" t="s">
        <v>1572</v>
      </c>
      <c r="F1401" s="30">
        <v>650</v>
      </c>
      <c r="G1401" s="30" t="s">
        <v>1574</v>
      </c>
      <c r="H1401" s="294" t="s">
        <v>1575</v>
      </c>
      <c r="I1401" s="19">
        <f t="shared" si="42"/>
        <v>695.5</v>
      </c>
      <c r="J1401" s="19">
        <f t="shared" si="43"/>
        <v>239.68</v>
      </c>
      <c r="K1401" s="19">
        <f t="shared" si="44"/>
        <v>3477.5</v>
      </c>
      <c r="L1401" s="19"/>
      <c r="M1401" s="19"/>
      <c r="N1401" s="19"/>
    </row>
    <row r="1402" spans="1:14">
      <c r="A1402" s="296" t="s">
        <v>1321</v>
      </c>
      <c r="B1402" s="310"/>
      <c r="C1402" s="30"/>
      <c r="D1402" s="30" t="s">
        <v>1576</v>
      </c>
      <c r="E1402" s="30" t="s">
        <v>1577</v>
      </c>
      <c r="F1402" s="30">
        <v>710</v>
      </c>
      <c r="G1402" s="30" t="s">
        <v>1579</v>
      </c>
      <c r="H1402" s="294" t="s">
        <v>1580</v>
      </c>
      <c r="I1402" s="19">
        <f t="shared" si="42"/>
        <v>759.7</v>
      </c>
      <c r="J1402" s="19">
        <f t="shared" si="43"/>
        <v>262.14999999999998</v>
      </c>
      <c r="K1402" s="19">
        <f t="shared" si="44"/>
        <v>3038.8</v>
      </c>
      <c r="L1402" s="19"/>
      <c r="M1402" s="19"/>
      <c r="N1402" s="19"/>
    </row>
    <row r="1403" spans="1:14" ht="30">
      <c r="A1403" s="296" t="s">
        <v>1321</v>
      </c>
      <c r="B1403" s="310" t="s">
        <v>1581</v>
      </c>
      <c r="C1403" s="30" t="s">
        <v>1582</v>
      </c>
      <c r="D1403" s="30" t="s">
        <v>1526</v>
      </c>
      <c r="E1403" s="30" t="s">
        <v>1583</v>
      </c>
      <c r="F1403" s="30">
        <v>1500</v>
      </c>
      <c r="G1403" s="30" t="s">
        <v>1106</v>
      </c>
      <c r="H1403" s="294" t="s">
        <v>1585</v>
      </c>
      <c r="I1403" s="19">
        <f t="shared" si="42"/>
        <v>1605</v>
      </c>
      <c r="J1403" s="19">
        <f t="shared" si="43"/>
        <v>834.6</v>
      </c>
      <c r="K1403" s="19">
        <f t="shared" si="44"/>
        <v>9630</v>
      </c>
      <c r="L1403" s="19"/>
      <c r="M1403" s="19"/>
      <c r="N1403" s="19"/>
    </row>
    <row r="1404" spans="1:14" ht="150">
      <c r="A1404" s="296" t="s">
        <v>1321</v>
      </c>
      <c r="B1404" s="310" t="s">
        <v>1586</v>
      </c>
      <c r="C1404" s="30" t="s">
        <v>1587</v>
      </c>
      <c r="D1404" s="30" t="s">
        <v>1588</v>
      </c>
      <c r="E1404" s="30" t="s">
        <v>1589</v>
      </c>
      <c r="F1404" s="30">
        <v>75</v>
      </c>
      <c r="G1404" s="30" t="s">
        <v>1590</v>
      </c>
      <c r="H1404" s="294" t="s">
        <v>987</v>
      </c>
      <c r="I1404" s="19">
        <f t="shared" ref="I1404:I1412" si="45">F1404*7%+F1404</f>
        <v>80.25</v>
      </c>
      <c r="J1404" s="19">
        <f t="shared" ref="J1404:J1412" si="46">G1404*7%+G1404</f>
        <v>483.64</v>
      </c>
      <c r="K1404" s="19">
        <f t="shared" ref="K1404:K1412" si="47">H1404*7%+H1404</f>
        <v>2568</v>
      </c>
      <c r="L1404" s="19"/>
      <c r="M1404" s="19"/>
      <c r="N1404" s="19"/>
    </row>
    <row r="1405" spans="1:14">
      <c r="A1405" s="296" t="s">
        <v>1321</v>
      </c>
      <c r="B1405" s="310"/>
      <c r="C1405" s="30" t="s">
        <v>1591</v>
      </c>
      <c r="D1405" s="30" t="s">
        <v>1592</v>
      </c>
      <c r="E1405" s="30" t="s">
        <v>1593</v>
      </c>
      <c r="F1405" s="30">
        <v>45</v>
      </c>
      <c r="G1405" s="30" t="s">
        <v>1594</v>
      </c>
      <c r="H1405" s="294" t="s">
        <v>1595</v>
      </c>
      <c r="I1405" s="19">
        <f t="shared" si="45"/>
        <v>48.15</v>
      </c>
      <c r="J1405" s="19">
        <f t="shared" si="46"/>
        <v>572.45000000000005</v>
      </c>
      <c r="K1405" s="19">
        <f t="shared" si="47"/>
        <v>2696.4</v>
      </c>
      <c r="L1405" s="19"/>
      <c r="M1405" s="19"/>
      <c r="N1405" s="19"/>
    </row>
    <row r="1406" spans="1:14" ht="75">
      <c r="A1406" s="296" t="s">
        <v>1321</v>
      </c>
      <c r="B1406" s="310" t="s">
        <v>1596</v>
      </c>
      <c r="C1406" s="30" t="s">
        <v>1597</v>
      </c>
      <c r="D1406" s="30" t="s">
        <v>1598</v>
      </c>
      <c r="E1406" s="30" t="s">
        <v>1599</v>
      </c>
      <c r="F1406" s="30">
        <v>3100</v>
      </c>
      <c r="G1406" s="30" t="s">
        <v>1601</v>
      </c>
      <c r="H1406" s="294" t="s">
        <v>1602</v>
      </c>
      <c r="I1406" s="19">
        <f t="shared" si="45"/>
        <v>3317</v>
      </c>
      <c r="J1406" s="19">
        <f t="shared" si="46"/>
        <v>428</v>
      </c>
      <c r="K1406" s="19">
        <f t="shared" si="47"/>
        <v>6634</v>
      </c>
      <c r="L1406" s="19"/>
      <c r="M1406" s="19"/>
      <c r="N1406" s="19"/>
    </row>
    <row r="1407" spans="1:14" ht="60">
      <c r="A1407" s="296" t="s">
        <v>1321</v>
      </c>
      <c r="B1407" s="310" t="s">
        <v>1603</v>
      </c>
      <c r="C1407" s="30" t="s">
        <v>1330</v>
      </c>
      <c r="D1407" s="30" t="s">
        <v>1331</v>
      </c>
      <c r="E1407" s="30" t="s">
        <v>1604</v>
      </c>
      <c r="F1407" s="30">
        <v>45</v>
      </c>
      <c r="G1407" s="30" t="s">
        <v>252</v>
      </c>
      <c r="H1407" s="294" t="s">
        <v>1334</v>
      </c>
      <c r="I1407" s="19">
        <f t="shared" si="45"/>
        <v>48.15</v>
      </c>
      <c r="J1407" s="19">
        <f t="shared" si="46"/>
        <v>340.26</v>
      </c>
      <c r="K1407" s="19">
        <f t="shared" si="47"/>
        <v>1829.7</v>
      </c>
      <c r="L1407" s="19"/>
      <c r="M1407" s="19"/>
      <c r="N1407" s="19"/>
    </row>
    <row r="1408" spans="1:14" ht="30">
      <c r="A1408" s="296" t="s">
        <v>1321</v>
      </c>
      <c r="B1408" s="310" t="s">
        <v>1605</v>
      </c>
      <c r="C1408" s="30" t="s">
        <v>1606</v>
      </c>
      <c r="D1408" s="30" t="s">
        <v>1464</v>
      </c>
      <c r="E1408" s="30" t="s">
        <v>1607</v>
      </c>
      <c r="F1408" s="30">
        <v>180</v>
      </c>
      <c r="G1408" s="30" t="s">
        <v>1609</v>
      </c>
      <c r="H1408" s="294" t="s">
        <v>1610</v>
      </c>
      <c r="I1408" s="19">
        <f t="shared" si="45"/>
        <v>192.6</v>
      </c>
      <c r="J1408" s="19">
        <f t="shared" si="46"/>
        <v>286.76</v>
      </c>
      <c r="K1408" s="19">
        <f t="shared" si="47"/>
        <v>3081.6</v>
      </c>
      <c r="L1408" s="19"/>
      <c r="M1408" s="19"/>
      <c r="N1408" s="19"/>
    </row>
    <row r="1409" spans="1:14">
      <c r="A1409" s="296" t="s">
        <v>1321</v>
      </c>
      <c r="B1409" s="310"/>
      <c r="C1409" s="30"/>
      <c r="D1409" s="30"/>
      <c r="E1409" s="30"/>
      <c r="F1409" s="30">
        <v>200</v>
      </c>
      <c r="G1409" s="30" t="s">
        <v>1612</v>
      </c>
      <c r="H1409" s="294" t="s">
        <v>1613</v>
      </c>
      <c r="I1409" s="19">
        <f t="shared" si="45"/>
        <v>214</v>
      </c>
      <c r="J1409" s="19">
        <f t="shared" si="46"/>
        <v>318.86</v>
      </c>
      <c r="K1409" s="19">
        <f t="shared" si="47"/>
        <v>3424</v>
      </c>
      <c r="L1409" s="19"/>
      <c r="M1409" s="19"/>
      <c r="N1409" s="19"/>
    </row>
    <row r="1410" spans="1:14" ht="60">
      <c r="A1410" s="296" t="s">
        <v>1321</v>
      </c>
      <c r="B1410" s="310" t="s">
        <v>1614</v>
      </c>
      <c r="C1410" s="30" t="s">
        <v>1615</v>
      </c>
      <c r="D1410" s="30" t="s">
        <v>1616</v>
      </c>
      <c r="E1410" s="30" t="s">
        <v>1604</v>
      </c>
      <c r="F1410" s="30">
        <v>36</v>
      </c>
      <c r="G1410" s="30" t="s">
        <v>1618</v>
      </c>
      <c r="H1410" s="294" t="s">
        <v>1619</v>
      </c>
      <c r="I1410" s="19">
        <f t="shared" si="45"/>
        <v>38.520000000000003</v>
      </c>
      <c r="J1410" s="19">
        <f t="shared" si="46"/>
        <v>344.54</v>
      </c>
      <c r="K1410" s="19">
        <f t="shared" si="47"/>
        <v>1848.96</v>
      </c>
      <c r="L1410" s="19"/>
      <c r="M1410" s="19"/>
      <c r="N1410" s="19"/>
    </row>
    <row r="1411" spans="1:14" ht="105">
      <c r="A1411" s="296" t="s">
        <v>1321</v>
      </c>
      <c r="B1411" s="310" t="s">
        <v>1620</v>
      </c>
      <c r="C1411" s="30" t="s">
        <v>1621</v>
      </c>
      <c r="D1411" s="30" t="s">
        <v>1622</v>
      </c>
      <c r="E1411" s="30" t="s">
        <v>1623</v>
      </c>
      <c r="F1411" s="30">
        <v>21000</v>
      </c>
      <c r="G1411" s="30" t="s">
        <v>1625</v>
      </c>
      <c r="H1411" s="294" t="s">
        <v>1626</v>
      </c>
      <c r="I1411" s="19">
        <f t="shared" si="45"/>
        <v>22470</v>
      </c>
      <c r="J1411" s="19">
        <f t="shared" si="46"/>
        <v>668.75</v>
      </c>
      <c r="K1411" s="19">
        <f t="shared" si="47"/>
        <v>22470</v>
      </c>
      <c r="L1411" s="19"/>
      <c r="M1411" s="19"/>
      <c r="N1411" s="19"/>
    </row>
    <row r="1412" spans="1:14">
      <c r="A1412" s="296" t="s">
        <v>1321</v>
      </c>
      <c r="B1412" s="296" t="s">
        <v>1627</v>
      </c>
      <c r="C1412" s="30"/>
      <c r="D1412" s="30"/>
      <c r="E1412" s="30"/>
      <c r="F1412" s="30"/>
      <c r="G1412" s="30"/>
      <c r="H1412" s="294"/>
      <c r="I1412" s="19">
        <f t="shared" si="45"/>
        <v>0</v>
      </c>
      <c r="J1412" s="19">
        <f t="shared" si="46"/>
        <v>0</v>
      </c>
      <c r="K1412" s="19">
        <f t="shared" si="47"/>
        <v>0</v>
      </c>
      <c r="L1412" s="19"/>
      <c r="M1412" s="19"/>
      <c r="N1412" s="19"/>
    </row>
    <row r="1413" spans="1:14">
      <c r="A1413" s="296" t="s">
        <v>1321</v>
      </c>
      <c r="B1413" s="296" t="s">
        <v>1323</v>
      </c>
      <c r="C1413" s="30" t="s">
        <v>3</v>
      </c>
      <c r="D1413" s="30" t="s">
        <v>1324</v>
      </c>
      <c r="E1413" s="30" t="s">
        <v>1325</v>
      </c>
      <c r="F1413" s="30" t="s">
        <v>7555</v>
      </c>
      <c r="G1413" s="30" t="s">
        <v>1327</v>
      </c>
      <c r="H1413" s="294" t="s">
        <v>1328</v>
      </c>
      <c r="J1413" s="19"/>
      <c r="K1413" s="19"/>
      <c r="L1413" s="19"/>
      <c r="M1413" s="19"/>
      <c r="N1413" s="19"/>
    </row>
    <row r="1414" spans="1:14">
      <c r="A1414" s="296" t="s">
        <v>1321</v>
      </c>
      <c r="B1414" s="296" t="s">
        <v>1628</v>
      </c>
      <c r="C1414" s="30"/>
      <c r="D1414" s="30"/>
      <c r="E1414" s="30"/>
      <c r="F1414" s="30"/>
      <c r="G1414" s="30"/>
      <c r="H1414" s="294"/>
      <c r="I1414" s="19">
        <f t="shared" ref="I1414:I1441" si="48">F1414*7%+F1414</f>
        <v>0</v>
      </c>
      <c r="J1414" s="19">
        <f t="shared" ref="J1414:J1441" si="49">G1414*7%+G1414</f>
        <v>0</v>
      </c>
      <c r="K1414" s="19">
        <f t="shared" ref="K1414:K1441" si="50">H1414*7%+H1414</f>
        <v>0</v>
      </c>
      <c r="L1414" s="19"/>
      <c r="M1414" s="19"/>
      <c r="N1414" s="19"/>
    </row>
    <row r="1415" spans="1:14" ht="30">
      <c r="A1415" s="296" t="s">
        <v>1321</v>
      </c>
      <c r="B1415" s="310" t="s">
        <v>1629</v>
      </c>
      <c r="C1415" s="30"/>
      <c r="D1415" s="30" t="s">
        <v>17</v>
      </c>
      <c r="E1415" s="30"/>
      <c r="F1415" s="30"/>
      <c r="G1415" s="30"/>
      <c r="H1415" s="294"/>
      <c r="I1415" s="19">
        <f t="shared" si="48"/>
        <v>0</v>
      </c>
      <c r="J1415" s="19">
        <f t="shared" si="49"/>
        <v>0</v>
      </c>
      <c r="K1415" s="19">
        <f t="shared" si="50"/>
        <v>0</v>
      </c>
      <c r="L1415" s="19"/>
      <c r="M1415" s="19"/>
      <c r="N1415" s="19"/>
    </row>
    <row r="1416" spans="1:14" ht="120">
      <c r="A1416" s="296" t="s">
        <v>1321</v>
      </c>
      <c r="B1416" s="310" t="s">
        <v>1630</v>
      </c>
      <c r="C1416" s="30" t="s">
        <v>1631</v>
      </c>
      <c r="D1416" s="30" t="s">
        <v>1331</v>
      </c>
      <c r="E1416" s="30" t="s">
        <v>1632</v>
      </c>
      <c r="F1416" s="30">
        <v>40</v>
      </c>
      <c r="G1416" s="30" t="s">
        <v>1634</v>
      </c>
      <c r="H1416" s="294" t="s">
        <v>1635</v>
      </c>
      <c r="I1416" s="19">
        <f t="shared" si="48"/>
        <v>42.8</v>
      </c>
      <c r="J1416" s="19">
        <f t="shared" si="49"/>
        <v>398.04</v>
      </c>
      <c r="K1416" s="19">
        <f t="shared" si="50"/>
        <v>1626.4</v>
      </c>
      <c r="L1416" s="19"/>
      <c r="M1416" s="19"/>
      <c r="N1416" s="19"/>
    </row>
    <row r="1417" spans="1:14" ht="30">
      <c r="A1417" s="296" t="s">
        <v>1321</v>
      </c>
      <c r="B1417" s="310" t="s">
        <v>1636</v>
      </c>
      <c r="C1417" s="30"/>
      <c r="D1417" s="30" t="s">
        <v>17</v>
      </c>
      <c r="E1417" s="30"/>
      <c r="F1417" s="30"/>
      <c r="G1417" s="30"/>
      <c r="H1417" s="294"/>
      <c r="I1417" s="19">
        <f t="shared" si="48"/>
        <v>0</v>
      </c>
      <c r="J1417" s="19">
        <f t="shared" si="49"/>
        <v>0</v>
      </c>
      <c r="K1417" s="19">
        <f t="shared" si="50"/>
        <v>0</v>
      </c>
      <c r="L1417" s="19"/>
      <c r="M1417" s="19"/>
      <c r="N1417" s="19"/>
    </row>
    <row r="1418" spans="1:14" ht="75">
      <c r="A1418" s="296" t="s">
        <v>1321</v>
      </c>
      <c r="B1418" s="310" t="s">
        <v>1637</v>
      </c>
      <c r="C1418" s="30" t="s">
        <v>1631</v>
      </c>
      <c r="D1418" s="30" t="s">
        <v>1331</v>
      </c>
      <c r="E1418" s="30" t="s">
        <v>1632</v>
      </c>
      <c r="F1418" s="30">
        <v>40</v>
      </c>
      <c r="G1418" s="30" t="s">
        <v>1634</v>
      </c>
      <c r="H1418" s="294" t="s">
        <v>1635</v>
      </c>
      <c r="I1418" s="19">
        <f t="shared" si="48"/>
        <v>42.8</v>
      </c>
      <c r="J1418" s="19">
        <f t="shared" si="49"/>
        <v>398.04</v>
      </c>
      <c r="K1418" s="19">
        <f t="shared" si="50"/>
        <v>1626.4</v>
      </c>
      <c r="L1418" s="19"/>
      <c r="M1418" s="19"/>
      <c r="N1418" s="19"/>
    </row>
    <row r="1419" spans="1:14" ht="30">
      <c r="A1419" s="296" t="s">
        <v>1321</v>
      </c>
      <c r="B1419" s="310" t="s">
        <v>1638</v>
      </c>
      <c r="C1419" s="30"/>
      <c r="D1419" s="30" t="s">
        <v>17</v>
      </c>
      <c r="E1419" s="30"/>
      <c r="F1419" s="30"/>
      <c r="G1419" s="30"/>
      <c r="H1419" s="294"/>
      <c r="I1419" s="19">
        <f t="shared" si="48"/>
        <v>0</v>
      </c>
      <c r="J1419" s="19">
        <f t="shared" si="49"/>
        <v>0</v>
      </c>
      <c r="K1419" s="19">
        <f t="shared" si="50"/>
        <v>0</v>
      </c>
      <c r="L1419" s="19"/>
      <c r="M1419" s="19"/>
      <c r="N1419" s="19"/>
    </row>
    <row r="1420" spans="1:14" ht="75">
      <c r="A1420" s="296" t="s">
        <v>1321</v>
      </c>
      <c r="B1420" s="310" t="s">
        <v>1639</v>
      </c>
      <c r="C1420" s="30" t="s">
        <v>1330</v>
      </c>
      <c r="D1420" s="30" t="s">
        <v>1588</v>
      </c>
      <c r="E1420" s="30" t="s">
        <v>1640</v>
      </c>
      <c r="F1420" s="30">
        <v>50</v>
      </c>
      <c r="G1420" s="30" t="s">
        <v>286</v>
      </c>
      <c r="H1420" s="294" t="s">
        <v>966</v>
      </c>
      <c r="I1420" s="19">
        <f t="shared" si="48"/>
        <v>53.5</v>
      </c>
      <c r="J1420" s="19">
        <f t="shared" si="49"/>
        <v>378.78</v>
      </c>
      <c r="K1420" s="19">
        <f t="shared" si="50"/>
        <v>1712</v>
      </c>
      <c r="L1420" s="19"/>
      <c r="M1420" s="19"/>
      <c r="N1420" s="19"/>
    </row>
    <row r="1421" spans="1:14" ht="30">
      <c r="A1421" s="296" t="s">
        <v>1321</v>
      </c>
      <c r="B1421" s="310" t="s">
        <v>1641</v>
      </c>
      <c r="C1421" s="30"/>
      <c r="D1421" s="30" t="s">
        <v>17</v>
      </c>
      <c r="E1421" s="30"/>
      <c r="F1421" s="30"/>
      <c r="G1421" s="30"/>
      <c r="H1421" s="294"/>
      <c r="I1421" s="19">
        <f t="shared" si="48"/>
        <v>0</v>
      </c>
      <c r="J1421" s="19">
        <f t="shared" si="49"/>
        <v>0</v>
      </c>
      <c r="K1421" s="19">
        <f t="shared" si="50"/>
        <v>0</v>
      </c>
      <c r="L1421" s="19"/>
      <c r="M1421" s="19"/>
      <c r="N1421" s="19"/>
    </row>
    <row r="1422" spans="1:14" ht="75">
      <c r="A1422" s="296" t="s">
        <v>1321</v>
      </c>
      <c r="B1422" s="310" t="s">
        <v>1642</v>
      </c>
      <c r="C1422" s="30" t="s">
        <v>1330</v>
      </c>
      <c r="D1422" s="30" t="s">
        <v>1588</v>
      </c>
      <c r="E1422" s="30" t="s">
        <v>1640</v>
      </c>
      <c r="F1422" s="30">
        <v>50</v>
      </c>
      <c r="G1422" s="30" t="s">
        <v>286</v>
      </c>
      <c r="H1422" s="294" t="s">
        <v>966</v>
      </c>
      <c r="I1422" s="19">
        <f t="shared" si="48"/>
        <v>53.5</v>
      </c>
      <c r="J1422" s="19">
        <f t="shared" si="49"/>
        <v>378.78</v>
      </c>
      <c r="K1422" s="19">
        <f t="shared" si="50"/>
        <v>1712</v>
      </c>
      <c r="L1422" s="19"/>
      <c r="M1422" s="19"/>
      <c r="N1422" s="19"/>
    </row>
    <row r="1423" spans="1:14" ht="30">
      <c r="A1423" s="296" t="s">
        <v>1321</v>
      </c>
      <c r="B1423" s="310" t="s">
        <v>1643</v>
      </c>
      <c r="C1423" s="30"/>
      <c r="D1423" s="30" t="s">
        <v>17</v>
      </c>
      <c r="E1423" s="30"/>
      <c r="F1423" s="30"/>
      <c r="G1423" s="30"/>
      <c r="H1423" s="294"/>
      <c r="I1423" s="19">
        <f t="shared" si="48"/>
        <v>0</v>
      </c>
      <c r="J1423" s="19">
        <f t="shared" si="49"/>
        <v>0</v>
      </c>
      <c r="K1423" s="19">
        <f t="shared" si="50"/>
        <v>0</v>
      </c>
      <c r="L1423" s="19"/>
      <c r="M1423" s="19"/>
      <c r="N1423" s="19"/>
    </row>
    <row r="1424" spans="1:14" ht="60">
      <c r="A1424" s="296" t="s">
        <v>1321</v>
      </c>
      <c r="B1424" s="310" t="s">
        <v>1644</v>
      </c>
      <c r="C1424" s="30" t="s">
        <v>1330</v>
      </c>
      <c r="D1424" s="30" t="s">
        <v>1331</v>
      </c>
      <c r="E1424" s="30" t="s">
        <v>1604</v>
      </c>
      <c r="F1424" s="30">
        <v>50</v>
      </c>
      <c r="G1424" s="30" t="s">
        <v>286</v>
      </c>
      <c r="H1424" s="294" t="s">
        <v>1173</v>
      </c>
      <c r="I1424" s="19">
        <f t="shared" si="48"/>
        <v>53.5</v>
      </c>
      <c r="J1424" s="19">
        <f t="shared" si="49"/>
        <v>378.78</v>
      </c>
      <c r="K1424" s="19">
        <f t="shared" si="50"/>
        <v>2033</v>
      </c>
      <c r="L1424" s="19"/>
      <c r="M1424" s="19"/>
      <c r="N1424" s="19"/>
    </row>
    <row r="1425" spans="1:14" ht="30">
      <c r="A1425" s="296" t="s">
        <v>1321</v>
      </c>
      <c r="B1425" s="310" t="s">
        <v>1645</v>
      </c>
      <c r="C1425" s="30"/>
      <c r="D1425" s="30" t="s">
        <v>17</v>
      </c>
      <c r="E1425" s="30"/>
      <c r="F1425" s="30"/>
      <c r="G1425" s="30"/>
      <c r="H1425" s="294"/>
      <c r="I1425" s="19">
        <f t="shared" si="48"/>
        <v>0</v>
      </c>
      <c r="J1425" s="19">
        <f t="shared" si="49"/>
        <v>0</v>
      </c>
      <c r="K1425" s="19">
        <f t="shared" si="50"/>
        <v>0</v>
      </c>
      <c r="L1425" s="19"/>
      <c r="M1425" s="19"/>
      <c r="N1425" s="19"/>
    </row>
    <row r="1426" spans="1:14" ht="90">
      <c r="A1426" s="296" t="s">
        <v>1321</v>
      </c>
      <c r="B1426" s="310" t="s">
        <v>1646</v>
      </c>
      <c r="C1426" s="30" t="s">
        <v>1647</v>
      </c>
      <c r="D1426" s="30" t="s">
        <v>1565</v>
      </c>
      <c r="E1426" s="30" t="s">
        <v>1648</v>
      </c>
      <c r="F1426" s="30">
        <v>65</v>
      </c>
      <c r="G1426" s="30" t="s">
        <v>1650</v>
      </c>
      <c r="H1426" s="294" t="s">
        <v>1651</v>
      </c>
      <c r="I1426" s="19">
        <f t="shared" si="48"/>
        <v>69.55</v>
      </c>
      <c r="J1426" s="19">
        <f t="shared" si="49"/>
        <v>523.23</v>
      </c>
      <c r="K1426" s="19">
        <f t="shared" si="50"/>
        <v>2364.6999999999998</v>
      </c>
      <c r="L1426" s="19"/>
      <c r="M1426" s="19"/>
      <c r="N1426" s="19"/>
    </row>
    <row r="1427" spans="1:14" ht="30">
      <c r="A1427" s="296" t="s">
        <v>1321</v>
      </c>
      <c r="B1427" s="310" t="s">
        <v>1652</v>
      </c>
      <c r="C1427" s="30"/>
      <c r="D1427" s="30" t="s">
        <v>17</v>
      </c>
      <c r="E1427" s="30"/>
      <c r="F1427" s="30"/>
      <c r="G1427" s="30"/>
      <c r="H1427" s="294"/>
      <c r="I1427" s="19">
        <f t="shared" si="48"/>
        <v>0</v>
      </c>
      <c r="J1427" s="19">
        <f t="shared" si="49"/>
        <v>0</v>
      </c>
      <c r="K1427" s="19">
        <f t="shared" si="50"/>
        <v>0</v>
      </c>
      <c r="L1427" s="19"/>
      <c r="M1427" s="19"/>
      <c r="N1427" s="19"/>
    </row>
    <row r="1428" spans="1:14" ht="60">
      <c r="A1428" s="296" t="s">
        <v>1321</v>
      </c>
      <c r="B1428" s="310" t="s">
        <v>1653</v>
      </c>
      <c r="C1428" s="30" t="s">
        <v>1654</v>
      </c>
      <c r="D1428" s="30" t="s">
        <v>1565</v>
      </c>
      <c r="E1428" s="30" t="s">
        <v>1655</v>
      </c>
      <c r="F1428" s="30">
        <v>77</v>
      </c>
      <c r="G1428" s="30" t="s">
        <v>1657</v>
      </c>
      <c r="H1428" s="294" t="s">
        <v>1658</v>
      </c>
      <c r="I1428" s="19">
        <f t="shared" si="48"/>
        <v>82.39</v>
      </c>
      <c r="J1428" s="19">
        <f t="shared" si="49"/>
        <v>528.58000000000004</v>
      </c>
      <c r="K1428" s="19">
        <f t="shared" si="50"/>
        <v>2801.26</v>
      </c>
      <c r="L1428" s="19"/>
      <c r="M1428" s="19"/>
      <c r="N1428" s="19"/>
    </row>
    <row r="1429" spans="1:14" ht="30">
      <c r="A1429" s="296" t="s">
        <v>1321</v>
      </c>
      <c r="B1429" s="310" t="s">
        <v>1659</v>
      </c>
      <c r="C1429" s="30"/>
      <c r="D1429" s="30" t="s">
        <v>17</v>
      </c>
      <c r="E1429" s="30"/>
      <c r="F1429" s="30"/>
      <c r="G1429" s="30"/>
      <c r="H1429" s="294"/>
      <c r="I1429" s="19">
        <f t="shared" si="48"/>
        <v>0</v>
      </c>
      <c r="J1429" s="19">
        <f t="shared" si="49"/>
        <v>0</v>
      </c>
      <c r="K1429" s="19">
        <f t="shared" si="50"/>
        <v>0</v>
      </c>
      <c r="L1429" s="19"/>
      <c r="M1429" s="19"/>
      <c r="N1429" s="19"/>
    </row>
    <row r="1430" spans="1:14" ht="60">
      <c r="A1430" s="296" t="s">
        <v>1321</v>
      </c>
      <c r="B1430" s="310" t="s">
        <v>1660</v>
      </c>
      <c r="C1430" s="30" t="s">
        <v>1661</v>
      </c>
      <c r="D1430" s="30" t="s">
        <v>1662</v>
      </c>
      <c r="E1430" s="30" t="s">
        <v>1663</v>
      </c>
      <c r="F1430" s="30">
        <v>25</v>
      </c>
      <c r="G1430" s="30" t="s">
        <v>1665</v>
      </c>
      <c r="H1430" s="294" t="s">
        <v>1352</v>
      </c>
      <c r="I1430" s="19">
        <f t="shared" si="48"/>
        <v>26.75</v>
      </c>
      <c r="J1430" s="19">
        <f t="shared" si="49"/>
        <v>2432.11</v>
      </c>
      <c r="K1430" s="19">
        <f t="shared" si="50"/>
        <v>2675</v>
      </c>
      <c r="L1430" s="19"/>
      <c r="M1430" s="19"/>
      <c r="N1430" s="19"/>
    </row>
    <row r="1431" spans="1:14" ht="30">
      <c r="A1431" s="296" t="s">
        <v>1321</v>
      </c>
      <c r="B1431" s="310" t="s">
        <v>1666</v>
      </c>
      <c r="C1431" s="30"/>
      <c r="D1431" s="30" t="s">
        <v>17</v>
      </c>
      <c r="E1431" s="30"/>
      <c r="F1431" s="30"/>
      <c r="G1431" s="30"/>
      <c r="H1431" s="294"/>
      <c r="I1431" s="19">
        <f t="shared" si="48"/>
        <v>0</v>
      </c>
      <c r="J1431" s="19">
        <f t="shared" si="49"/>
        <v>0</v>
      </c>
      <c r="K1431" s="19">
        <f t="shared" si="50"/>
        <v>0</v>
      </c>
      <c r="L1431" s="19"/>
      <c r="M1431" s="19"/>
      <c r="N1431" s="19"/>
    </row>
    <row r="1432" spans="1:14" ht="90">
      <c r="A1432" s="296" t="s">
        <v>1321</v>
      </c>
      <c r="B1432" s="310" t="s">
        <v>1667</v>
      </c>
      <c r="C1432" s="30" t="s">
        <v>1668</v>
      </c>
      <c r="D1432" s="30" t="s">
        <v>1669</v>
      </c>
      <c r="E1432" s="30" t="s">
        <v>1670</v>
      </c>
      <c r="F1432" s="30">
        <v>38</v>
      </c>
      <c r="G1432" s="30" t="s">
        <v>1672</v>
      </c>
      <c r="H1432" s="294" t="s">
        <v>1673</v>
      </c>
      <c r="I1432" s="19">
        <f t="shared" si="48"/>
        <v>40.659999999999997</v>
      </c>
      <c r="J1432" s="19">
        <f t="shared" si="49"/>
        <v>536.07000000000005</v>
      </c>
      <c r="K1432" s="19">
        <f t="shared" si="50"/>
        <v>2764.88</v>
      </c>
      <c r="L1432" s="19"/>
      <c r="M1432" s="19"/>
      <c r="N1432" s="19"/>
    </row>
    <row r="1433" spans="1:14" ht="30">
      <c r="A1433" s="296" t="s">
        <v>1321</v>
      </c>
      <c r="B1433" s="310" t="s">
        <v>1674</v>
      </c>
      <c r="C1433" s="30"/>
      <c r="D1433" s="30" t="s">
        <v>17</v>
      </c>
      <c r="E1433" s="30"/>
      <c r="F1433" s="30"/>
      <c r="G1433" s="30"/>
      <c r="H1433" s="294"/>
      <c r="I1433" s="19">
        <f t="shared" si="48"/>
        <v>0</v>
      </c>
      <c r="J1433" s="19">
        <f t="shared" si="49"/>
        <v>0</v>
      </c>
      <c r="K1433" s="19">
        <f t="shared" si="50"/>
        <v>0</v>
      </c>
      <c r="L1433" s="19"/>
      <c r="M1433" s="19"/>
      <c r="N1433" s="19"/>
    </row>
    <row r="1434" spans="1:14" ht="90">
      <c r="A1434" s="296" t="s">
        <v>1321</v>
      </c>
      <c r="B1434" s="310" t="s">
        <v>1675</v>
      </c>
      <c r="C1434" s="30" t="s">
        <v>1668</v>
      </c>
      <c r="D1434" s="30" t="s">
        <v>1669</v>
      </c>
      <c r="E1434" s="30" t="s">
        <v>1670</v>
      </c>
      <c r="F1434" s="30">
        <v>38</v>
      </c>
      <c r="G1434" s="30" t="s">
        <v>1672</v>
      </c>
      <c r="H1434" s="294" t="s">
        <v>1673</v>
      </c>
      <c r="I1434" s="19">
        <f t="shared" si="48"/>
        <v>40.659999999999997</v>
      </c>
      <c r="J1434" s="19">
        <f t="shared" si="49"/>
        <v>536.07000000000005</v>
      </c>
      <c r="K1434" s="19">
        <f t="shared" si="50"/>
        <v>2764.88</v>
      </c>
      <c r="L1434" s="19"/>
      <c r="M1434" s="19"/>
      <c r="N1434" s="19"/>
    </row>
    <row r="1435" spans="1:14" ht="30">
      <c r="A1435" s="296" t="s">
        <v>1321</v>
      </c>
      <c r="B1435" s="310" t="s">
        <v>1676</v>
      </c>
      <c r="C1435" s="30"/>
      <c r="D1435" s="30" t="s">
        <v>17</v>
      </c>
      <c r="E1435" s="30"/>
      <c r="F1435" s="30"/>
      <c r="G1435" s="30"/>
      <c r="H1435" s="294"/>
      <c r="I1435" s="19">
        <f t="shared" si="48"/>
        <v>0</v>
      </c>
      <c r="J1435" s="19">
        <f t="shared" si="49"/>
        <v>0</v>
      </c>
      <c r="K1435" s="19">
        <f t="shared" si="50"/>
        <v>0</v>
      </c>
      <c r="L1435" s="19"/>
      <c r="M1435" s="19"/>
      <c r="N1435" s="19"/>
    </row>
    <row r="1436" spans="1:14" ht="60">
      <c r="A1436" s="296" t="s">
        <v>1321</v>
      </c>
      <c r="B1436" s="310" t="s">
        <v>1677</v>
      </c>
      <c r="C1436" s="30" t="s">
        <v>1678</v>
      </c>
      <c r="D1436" s="30" t="s">
        <v>1598</v>
      </c>
      <c r="E1436" s="30" t="s">
        <v>1599</v>
      </c>
      <c r="F1436" s="30">
        <v>5000</v>
      </c>
      <c r="G1436" s="30" t="s">
        <v>1680</v>
      </c>
      <c r="H1436" s="294" t="s">
        <v>1681</v>
      </c>
      <c r="I1436" s="19">
        <f t="shared" si="48"/>
        <v>5350</v>
      </c>
      <c r="J1436" s="19">
        <f t="shared" si="49"/>
        <v>691.22</v>
      </c>
      <c r="K1436" s="19">
        <f t="shared" si="50"/>
        <v>10700</v>
      </c>
      <c r="L1436" s="19"/>
      <c r="M1436" s="19"/>
      <c r="N1436" s="19"/>
    </row>
    <row r="1437" spans="1:14">
      <c r="A1437" s="296" t="s">
        <v>1321</v>
      </c>
      <c r="B1437" s="296" t="s">
        <v>1682</v>
      </c>
      <c r="C1437" s="30"/>
      <c r="D1437" s="30" t="s">
        <v>17</v>
      </c>
      <c r="E1437" s="30"/>
      <c r="F1437" s="30"/>
      <c r="G1437" s="30"/>
      <c r="H1437" s="294"/>
      <c r="I1437" s="19">
        <f t="shared" si="48"/>
        <v>0</v>
      </c>
      <c r="J1437" s="19">
        <f t="shared" si="49"/>
        <v>0</v>
      </c>
      <c r="K1437" s="19">
        <f t="shared" si="50"/>
        <v>0</v>
      </c>
      <c r="L1437" s="19"/>
      <c r="M1437" s="19"/>
      <c r="N1437" s="19"/>
    </row>
    <row r="1438" spans="1:14" ht="45">
      <c r="A1438" s="296" t="s">
        <v>1321</v>
      </c>
      <c r="B1438" s="310" t="s">
        <v>1683</v>
      </c>
      <c r="C1438" s="30" t="s">
        <v>1684</v>
      </c>
      <c r="D1438" s="30" t="s">
        <v>1536</v>
      </c>
      <c r="E1438" s="30" t="s">
        <v>1537</v>
      </c>
      <c r="F1438" s="30">
        <v>625</v>
      </c>
      <c r="G1438" s="30" t="s">
        <v>1686</v>
      </c>
      <c r="H1438" s="294" t="s">
        <v>1687</v>
      </c>
      <c r="I1438" s="19">
        <f t="shared" si="48"/>
        <v>668.75</v>
      </c>
      <c r="J1438" s="19">
        <f t="shared" si="49"/>
        <v>690.15</v>
      </c>
      <c r="K1438" s="19">
        <f t="shared" si="50"/>
        <v>7356.25</v>
      </c>
      <c r="L1438" s="19"/>
      <c r="M1438" s="19"/>
      <c r="N1438" s="19"/>
    </row>
    <row r="1439" spans="1:14" ht="60">
      <c r="A1439" s="296" t="s">
        <v>1321</v>
      </c>
      <c r="B1439" s="310" t="s">
        <v>1688</v>
      </c>
      <c r="C1439" s="30" t="s">
        <v>1689</v>
      </c>
      <c r="D1439" s="30" t="s">
        <v>1367</v>
      </c>
      <c r="E1439" s="30" t="s">
        <v>1690</v>
      </c>
      <c r="F1439" s="30">
        <v>575</v>
      </c>
      <c r="G1439" s="30" t="s">
        <v>1692</v>
      </c>
      <c r="H1439" s="294" t="s">
        <v>1693</v>
      </c>
      <c r="I1439" s="19">
        <f t="shared" si="48"/>
        <v>615.25</v>
      </c>
      <c r="J1439" s="19">
        <f t="shared" si="49"/>
        <v>629.16</v>
      </c>
      <c r="K1439" s="19">
        <f t="shared" si="50"/>
        <v>13535.5</v>
      </c>
      <c r="L1439" s="19"/>
      <c r="M1439" s="19"/>
      <c r="N1439" s="19"/>
    </row>
    <row r="1440" spans="1:14" ht="60">
      <c r="A1440" s="296" t="s">
        <v>1321</v>
      </c>
      <c r="B1440" s="310" t="s">
        <v>1694</v>
      </c>
      <c r="C1440" s="30" t="s">
        <v>1695</v>
      </c>
      <c r="D1440" s="30" t="s">
        <v>1696</v>
      </c>
      <c r="E1440" s="30" t="s">
        <v>1697</v>
      </c>
      <c r="F1440" s="30">
        <v>575</v>
      </c>
      <c r="G1440" s="30" t="s">
        <v>1698</v>
      </c>
      <c r="H1440" s="294" t="s">
        <v>1699</v>
      </c>
      <c r="I1440" s="19">
        <f t="shared" si="48"/>
        <v>615.25</v>
      </c>
      <c r="J1440" s="19">
        <f t="shared" si="49"/>
        <v>680.52</v>
      </c>
      <c r="K1440" s="19">
        <f t="shared" si="50"/>
        <v>7383</v>
      </c>
      <c r="L1440" s="19"/>
      <c r="M1440" s="19"/>
      <c r="N1440" s="19"/>
    </row>
    <row r="1441" spans="1:14">
      <c r="A1441" s="296" t="s">
        <v>1321</v>
      </c>
      <c r="B1441" s="310" t="s">
        <v>1700</v>
      </c>
      <c r="C1441" s="30" t="s">
        <v>1701</v>
      </c>
      <c r="D1441" s="30" t="s">
        <v>1479</v>
      </c>
      <c r="E1441" s="30" t="s">
        <v>1702</v>
      </c>
      <c r="F1441" s="30">
        <v>575</v>
      </c>
      <c r="G1441" s="30" t="s">
        <v>1703</v>
      </c>
      <c r="H1441" s="294" t="s">
        <v>1704</v>
      </c>
      <c r="I1441" s="19">
        <f t="shared" si="48"/>
        <v>615.25</v>
      </c>
      <c r="J1441" s="19">
        <f t="shared" si="49"/>
        <v>632.37</v>
      </c>
      <c r="K1441" s="19">
        <f t="shared" si="50"/>
        <v>12305</v>
      </c>
      <c r="L1441" s="19"/>
      <c r="M1441" s="19"/>
      <c r="N1441" s="19"/>
    </row>
    <row r="1442" spans="1:14" ht="30">
      <c r="A1442" s="296" t="s">
        <v>1321</v>
      </c>
      <c r="B1442" s="310" t="s">
        <v>1705</v>
      </c>
      <c r="C1442" s="30" t="s">
        <v>3</v>
      </c>
      <c r="D1442" s="30" t="s">
        <v>1324</v>
      </c>
      <c r="E1442" s="30" t="s">
        <v>1325</v>
      </c>
      <c r="F1442" s="30" t="s">
        <v>7555</v>
      </c>
      <c r="G1442" s="30" t="s">
        <v>1327</v>
      </c>
      <c r="H1442" s="294" t="s">
        <v>1328</v>
      </c>
      <c r="J1442" s="19"/>
      <c r="K1442" s="19"/>
      <c r="L1442" s="19"/>
      <c r="M1442" s="19"/>
      <c r="N1442" s="19"/>
    </row>
    <row r="1443" spans="1:14" ht="60">
      <c r="A1443" s="296" t="s">
        <v>1321</v>
      </c>
      <c r="B1443" s="310" t="s">
        <v>1706</v>
      </c>
      <c r="C1443" s="30" t="s">
        <v>1707</v>
      </c>
      <c r="D1443" s="30" t="s">
        <v>1565</v>
      </c>
      <c r="E1443" s="30" t="s">
        <v>1655</v>
      </c>
      <c r="F1443" s="30">
        <v>77</v>
      </c>
      <c r="G1443" s="30" t="s">
        <v>1657</v>
      </c>
      <c r="H1443" s="294" t="s">
        <v>1658</v>
      </c>
      <c r="I1443" s="19">
        <f>F1443*7%+F1443</f>
        <v>82.39</v>
      </c>
      <c r="J1443" s="19">
        <f>G1443*7%+G1443</f>
        <v>528.58000000000004</v>
      </c>
      <c r="K1443" s="19">
        <f>H1443*7%+H1443</f>
        <v>2801.26</v>
      </c>
      <c r="L1443" s="19"/>
      <c r="M1443" s="19"/>
      <c r="N1443" s="19"/>
    </row>
    <row r="1444" spans="1:14">
      <c r="A1444" s="296" t="s">
        <v>1321</v>
      </c>
      <c r="B1444" s="296" t="s">
        <v>1708</v>
      </c>
      <c r="C1444" s="30" t="s">
        <v>3</v>
      </c>
      <c r="D1444" s="30" t="s">
        <v>1324</v>
      </c>
      <c r="E1444" s="30" t="s">
        <v>1325</v>
      </c>
      <c r="F1444" s="30" t="s">
        <v>7555</v>
      </c>
      <c r="G1444" s="30" t="s">
        <v>1327</v>
      </c>
      <c r="H1444" s="294" t="s">
        <v>1328</v>
      </c>
      <c r="J1444" s="19"/>
      <c r="K1444" s="19"/>
      <c r="L1444" s="19"/>
      <c r="M1444" s="19"/>
      <c r="N1444" s="19"/>
    </row>
    <row r="1445" spans="1:14" ht="75">
      <c r="A1445" s="296" t="s">
        <v>1321</v>
      </c>
      <c r="B1445" s="310" t="s">
        <v>1709</v>
      </c>
      <c r="C1445" s="30" t="s">
        <v>1710</v>
      </c>
      <c r="D1445" s="30" t="s">
        <v>1711</v>
      </c>
      <c r="E1445" s="30" t="s">
        <v>1712</v>
      </c>
      <c r="F1445" s="30">
        <v>65</v>
      </c>
      <c r="G1445" s="30" t="s">
        <v>1713</v>
      </c>
      <c r="H1445" s="294" t="s">
        <v>1714</v>
      </c>
      <c r="I1445" s="19">
        <f>F1445*7%+F1445</f>
        <v>69.55</v>
      </c>
      <c r="J1445" s="19">
        <f>G1445*7%+G1445</f>
        <v>360.59000000000003</v>
      </c>
      <c r="K1445" s="19">
        <f>H1445*7%+H1445</f>
        <v>1947.4</v>
      </c>
      <c r="L1445" s="19"/>
      <c r="M1445" s="19"/>
      <c r="N1445" s="19"/>
    </row>
    <row r="1446" spans="1:14" ht="30">
      <c r="A1446" s="296" t="s">
        <v>1321</v>
      </c>
      <c r="B1446" s="310" t="s">
        <v>1715</v>
      </c>
      <c r="C1446" s="30" t="s">
        <v>3</v>
      </c>
      <c r="D1446" s="30" t="s">
        <v>1324</v>
      </c>
      <c r="E1446" s="30" t="s">
        <v>1325</v>
      </c>
      <c r="F1446" s="30" t="s">
        <v>7555</v>
      </c>
      <c r="G1446" s="30" t="s">
        <v>1327</v>
      </c>
      <c r="H1446" s="294" t="s">
        <v>1328</v>
      </c>
      <c r="J1446" s="19"/>
      <c r="K1446" s="19"/>
      <c r="L1446" s="19"/>
      <c r="M1446" s="19"/>
      <c r="N1446" s="19"/>
    </row>
    <row r="1447" spans="1:14" ht="75">
      <c r="A1447" s="296" t="s">
        <v>1321</v>
      </c>
      <c r="B1447" s="310" t="s">
        <v>1716</v>
      </c>
      <c r="C1447" s="30" t="s">
        <v>1710</v>
      </c>
      <c r="D1447" s="30" t="s">
        <v>1711</v>
      </c>
      <c r="E1447" s="30" t="s">
        <v>1712</v>
      </c>
      <c r="F1447" s="30">
        <v>75</v>
      </c>
      <c r="G1447" s="30" t="s">
        <v>580</v>
      </c>
      <c r="H1447" s="294" t="s">
        <v>1717</v>
      </c>
      <c r="I1447" s="19">
        <f>F1447*7%+F1447</f>
        <v>80.25</v>
      </c>
      <c r="J1447" s="19">
        <f>G1447*7%+G1447</f>
        <v>416.23</v>
      </c>
      <c r="K1447" s="19">
        <f>H1447*7%+H1447</f>
        <v>2247</v>
      </c>
      <c r="L1447" s="19"/>
      <c r="M1447" s="19"/>
      <c r="N1447" s="19"/>
    </row>
    <row r="1448" spans="1:14" ht="30">
      <c r="A1448" s="296" t="s">
        <v>1321</v>
      </c>
      <c r="B1448" s="310" t="s">
        <v>1718</v>
      </c>
      <c r="C1448" s="30" t="s">
        <v>3</v>
      </c>
      <c r="D1448" s="30" t="s">
        <v>1324</v>
      </c>
      <c r="E1448" s="30" t="s">
        <v>1325</v>
      </c>
      <c r="F1448" s="30" t="s">
        <v>7555</v>
      </c>
      <c r="G1448" s="30" t="s">
        <v>1327</v>
      </c>
      <c r="H1448" s="294" t="s">
        <v>1328</v>
      </c>
      <c r="J1448" s="19"/>
      <c r="K1448" s="19"/>
      <c r="L1448" s="19"/>
      <c r="M1448" s="19"/>
      <c r="N1448" s="19"/>
    </row>
    <row r="1449" spans="1:14" ht="30">
      <c r="A1449" s="296" t="s">
        <v>1321</v>
      </c>
      <c r="B1449" s="310" t="s">
        <v>1719</v>
      </c>
      <c r="C1449" s="30" t="s">
        <v>1720</v>
      </c>
      <c r="D1449" s="30" t="s">
        <v>1487</v>
      </c>
      <c r="E1449" s="30" t="s">
        <v>1599</v>
      </c>
      <c r="F1449" s="30">
        <v>1395</v>
      </c>
      <c r="G1449" s="30" t="s">
        <v>1722</v>
      </c>
      <c r="H1449" s="294" t="s">
        <v>1723</v>
      </c>
      <c r="I1449" s="19">
        <f>F1449*7%+F1449</f>
        <v>1492.65</v>
      </c>
      <c r="J1449" s="19">
        <f>G1449*7%+G1449</f>
        <v>288.89999999999998</v>
      </c>
      <c r="K1449" s="19">
        <f>H1449*7%+H1449</f>
        <v>4477.95</v>
      </c>
      <c r="L1449" s="19"/>
      <c r="M1449" s="19"/>
      <c r="N1449" s="19"/>
    </row>
    <row r="1450" spans="1:14" ht="30">
      <c r="A1450" s="296" t="s">
        <v>1321</v>
      </c>
      <c r="B1450" s="310" t="s">
        <v>1724</v>
      </c>
      <c r="C1450" s="30" t="s">
        <v>3</v>
      </c>
      <c r="D1450" s="30" t="s">
        <v>1324</v>
      </c>
      <c r="E1450" s="30" t="s">
        <v>1325</v>
      </c>
      <c r="F1450" s="30" t="s">
        <v>7555</v>
      </c>
      <c r="G1450" s="30" t="s">
        <v>1327</v>
      </c>
      <c r="H1450" s="294" t="s">
        <v>1328</v>
      </c>
      <c r="J1450" s="19"/>
      <c r="K1450" s="19"/>
      <c r="L1450" s="19"/>
      <c r="M1450" s="19"/>
      <c r="N1450" s="19"/>
    </row>
    <row r="1451" spans="1:14" ht="30">
      <c r="A1451" s="296" t="s">
        <v>1321</v>
      </c>
      <c r="B1451" s="310" t="s">
        <v>1725</v>
      </c>
      <c r="C1451" s="30" t="s">
        <v>1720</v>
      </c>
      <c r="D1451" s="30" t="s">
        <v>1487</v>
      </c>
      <c r="E1451" s="30" t="s">
        <v>1599</v>
      </c>
      <c r="F1451" s="30">
        <v>1395</v>
      </c>
      <c r="G1451" s="30" t="s">
        <v>1722</v>
      </c>
      <c r="H1451" s="294" t="s">
        <v>1723</v>
      </c>
      <c r="I1451" s="19">
        <f>F1451*7%+F1451</f>
        <v>1492.65</v>
      </c>
      <c r="J1451" s="19">
        <f>G1451*7%+G1451</f>
        <v>288.89999999999998</v>
      </c>
      <c r="K1451" s="19">
        <f>H1451*7%+H1451</f>
        <v>4477.95</v>
      </c>
      <c r="L1451" s="19"/>
      <c r="M1451" s="19"/>
      <c r="N1451" s="19"/>
    </row>
    <row r="1452" spans="1:14" ht="30">
      <c r="A1452" s="296" t="s">
        <v>1321</v>
      </c>
      <c r="B1452" s="310" t="s">
        <v>1726</v>
      </c>
      <c r="C1452" s="30" t="s">
        <v>3</v>
      </c>
      <c r="D1452" s="30" t="s">
        <v>1324</v>
      </c>
      <c r="E1452" s="30" t="s">
        <v>1325</v>
      </c>
      <c r="F1452" s="30" t="s">
        <v>7555</v>
      </c>
      <c r="G1452" s="30" t="s">
        <v>1327</v>
      </c>
      <c r="H1452" s="294" t="s">
        <v>1328</v>
      </c>
      <c r="J1452" s="19"/>
      <c r="K1452" s="19"/>
      <c r="L1452" s="19"/>
      <c r="M1452" s="19"/>
      <c r="N1452" s="19"/>
    </row>
    <row r="1453" spans="1:14" ht="45">
      <c r="A1453" s="296" t="s">
        <v>1321</v>
      </c>
      <c r="B1453" s="310" t="s">
        <v>1727</v>
      </c>
      <c r="C1453" s="30" t="s">
        <v>1728</v>
      </c>
      <c r="D1453" s="30" t="s">
        <v>1576</v>
      </c>
      <c r="E1453" s="30" t="s">
        <v>1729</v>
      </c>
      <c r="F1453" s="30">
        <v>967.5</v>
      </c>
      <c r="G1453" s="30" t="s">
        <v>1722</v>
      </c>
      <c r="H1453" s="294" t="s">
        <v>269</v>
      </c>
      <c r="I1453" s="19">
        <f>F1453*7%+F1453</f>
        <v>1035.2249999999999</v>
      </c>
      <c r="J1453" s="19">
        <f>G1453*7%+G1453</f>
        <v>288.89999999999998</v>
      </c>
      <c r="K1453" s="19">
        <f>H1453*7%+H1453</f>
        <v>4140.8999999999996</v>
      </c>
      <c r="L1453" s="19"/>
      <c r="M1453" s="19"/>
      <c r="N1453" s="19"/>
    </row>
    <row r="1454" spans="1:14" ht="30">
      <c r="A1454" s="296" t="s">
        <v>1321</v>
      </c>
      <c r="B1454" s="310" t="s">
        <v>1731</v>
      </c>
      <c r="C1454" s="30" t="s">
        <v>3</v>
      </c>
      <c r="D1454" s="30" t="s">
        <v>1324</v>
      </c>
      <c r="E1454" s="30" t="s">
        <v>1325</v>
      </c>
      <c r="F1454" s="30" t="s">
        <v>7555</v>
      </c>
      <c r="G1454" s="30" t="s">
        <v>1327</v>
      </c>
      <c r="H1454" s="294" t="s">
        <v>1328</v>
      </c>
      <c r="J1454" s="19"/>
      <c r="K1454" s="19"/>
      <c r="L1454" s="19"/>
      <c r="M1454" s="19"/>
      <c r="N1454" s="19"/>
    </row>
    <row r="1455" spans="1:14" ht="45">
      <c r="A1455" s="296" t="s">
        <v>1321</v>
      </c>
      <c r="B1455" s="310" t="s">
        <v>1732</v>
      </c>
      <c r="C1455" s="30" t="s">
        <v>1728</v>
      </c>
      <c r="D1455" s="30" t="s">
        <v>1576</v>
      </c>
      <c r="E1455" s="30" t="s">
        <v>1729</v>
      </c>
      <c r="F1455" s="30">
        <v>967.5</v>
      </c>
      <c r="G1455" s="30" t="s">
        <v>1722</v>
      </c>
      <c r="H1455" s="294" t="s">
        <v>269</v>
      </c>
      <c r="I1455" s="19">
        <f t="shared" ref="I1455:K1459" si="51">F1455*7%+F1455</f>
        <v>1035.2249999999999</v>
      </c>
      <c r="J1455" s="19">
        <f t="shared" si="51"/>
        <v>288.89999999999998</v>
      </c>
      <c r="K1455" s="19">
        <f t="shared" si="51"/>
        <v>4140.8999999999996</v>
      </c>
      <c r="L1455" s="19"/>
      <c r="M1455" s="19"/>
      <c r="N1455" s="19"/>
    </row>
    <row r="1456" spans="1:14" ht="75">
      <c r="A1456" s="296" t="s">
        <v>1321</v>
      </c>
      <c r="B1456" s="310" t="s">
        <v>1733</v>
      </c>
      <c r="C1456" s="30" t="s">
        <v>1734</v>
      </c>
      <c r="D1456" s="30" t="s">
        <v>1735</v>
      </c>
      <c r="E1456" s="30" t="s">
        <v>1736</v>
      </c>
      <c r="F1456" s="30">
        <v>28</v>
      </c>
      <c r="G1456" s="30" t="s">
        <v>1400</v>
      </c>
      <c r="H1456" s="294" t="s">
        <v>1738</v>
      </c>
      <c r="I1456" s="19">
        <f t="shared" si="51"/>
        <v>29.96</v>
      </c>
      <c r="J1456" s="19">
        <f t="shared" si="51"/>
        <v>323.14</v>
      </c>
      <c r="K1456" s="19">
        <f t="shared" si="51"/>
        <v>1737.68</v>
      </c>
      <c r="L1456" s="19"/>
      <c r="M1456" s="19"/>
      <c r="N1456" s="19"/>
    </row>
    <row r="1457" spans="1:14" ht="45">
      <c r="A1457" s="296" t="s">
        <v>1321</v>
      </c>
      <c r="B1457" s="310" t="s">
        <v>1739</v>
      </c>
      <c r="C1457" s="30" t="s">
        <v>1740</v>
      </c>
      <c r="D1457" s="30" t="s">
        <v>1337</v>
      </c>
      <c r="E1457" s="30" t="s">
        <v>1741</v>
      </c>
      <c r="F1457" s="30">
        <v>37</v>
      </c>
      <c r="G1457" s="30" t="s">
        <v>1743</v>
      </c>
      <c r="H1457" s="294" t="s">
        <v>1744</v>
      </c>
      <c r="I1457" s="19">
        <f t="shared" si="51"/>
        <v>39.590000000000003</v>
      </c>
      <c r="J1457" s="19">
        <f t="shared" si="51"/>
        <v>324.20999999999998</v>
      </c>
      <c r="K1457" s="19">
        <f t="shared" si="51"/>
        <v>1741.96</v>
      </c>
      <c r="L1457" s="19"/>
      <c r="M1457" s="19"/>
      <c r="N1457" s="19"/>
    </row>
    <row r="1458" spans="1:14" ht="30">
      <c r="A1458" s="296" t="s">
        <v>1321</v>
      </c>
      <c r="B1458" s="310" t="s">
        <v>1745</v>
      </c>
      <c r="C1458" s="30" t="s">
        <v>1746</v>
      </c>
      <c r="D1458" s="30" t="s">
        <v>1367</v>
      </c>
      <c r="E1458" s="30" t="s">
        <v>1747</v>
      </c>
      <c r="F1458" s="30">
        <v>118</v>
      </c>
      <c r="G1458" s="30" t="s">
        <v>1749</v>
      </c>
      <c r="H1458" s="294" t="s">
        <v>1750</v>
      </c>
      <c r="I1458" s="19">
        <f t="shared" si="51"/>
        <v>126.26</v>
      </c>
      <c r="J1458" s="19">
        <f t="shared" si="51"/>
        <v>257.87</v>
      </c>
      <c r="K1458" s="19">
        <f t="shared" si="51"/>
        <v>2772.37</v>
      </c>
      <c r="L1458" s="19"/>
      <c r="M1458" s="19"/>
      <c r="N1458" s="19"/>
    </row>
    <row r="1459" spans="1:14">
      <c r="A1459" s="296" t="s">
        <v>1321</v>
      </c>
      <c r="B1459" s="310"/>
      <c r="C1459" s="30"/>
      <c r="D1459" s="30"/>
      <c r="E1459" s="30"/>
      <c r="F1459" s="30">
        <v>128</v>
      </c>
      <c r="G1459" s="30" t="s">
        <v>614</v>
      </c>
      <c r="H1459" s="294" t="s">
        <v>1752</v>
      </c>
      <c r="I1459" s="19">
        <f t="shared" si="51"/>
        <v>136.96</v>
      </c>
      <c r="J1459" s="19">
        <f t="shared" si="51"/>
        <v>279.27</v>
      </c>
      <c r="K1459" s="19">
        <f t="shared" si="51"/>
        <v>3007.77</v>
      </c>
      <c r="L1459" s="19"/>
      <c r="M1459" s="19"/>
      <c r="N1459" s="19"/>
    </row>
    <row r="1460" spans="1:14" ht="30">
      <c r="A1460" s="296" t="s">
        <v>1321</v>
      </c>
      <c r="B1460" s="310" t="s">
        <v>1753</v>
      </c>
      <c r="C1460" s="30" t="s">
        <v>1754</v>
      </c>
      <c r="D1460" s="30" t="s">
        <v>1526</v>
      </c>
      <c r="E1460" s="30" t="s">
        <v>1755</v>
      </c>
      <c r="F1460" s="30" t="s">
        <v>17</v>
      </c>
      <c r="G1460" s="30" t="s">
        <v>1756</v>
      </c>
      <c r="H1460" s="294" t="s">
        <v>1757</v>
      </c>
      <c r="J1460" s="19">
        <f t="shared" ref="J1460:J1476" si="52">G1460*7%+G1460</f>
        <v>196.16310000000001</v>
      </c>
      <c r="K1460" s="19">
        <f t="shared" ref="K1460:K1476" si="53">H1460*7%+H1460</f>
        <v>2104.69</v>
      </c>
      <c r="L1460" s="19"/>
      <c r="M1460" s="19"/>
      <c r="N1460" s="19"/>
    </row>
    <row r="1461" spans="1:14">
      <c r="A1461" s="296" t="s">
        <v>1321</v>
      </c>
      <c r="B1461" s="310"/>
      <c r="C1461" s="30" t="s">
        <v>1758</v>
      </c>
      <c r="D1461" s="30"/>
      <c r="E1461" s="30"/>
      <c r="F1461" s="30"/>
      <c r="G1461" s="30"/>
      <c r="H1461" s="294"/>
      <c r="I1461" s="19">
        <f t="shared" ref="I1461:I1485" si="54">F1461*7%+F1461</f>
        <v>0</v>
      </c>
      <c r="J1461" s="19">
        <f t="shared" si="52"/>
        <v>0</v>
      </c>
      <c r="K1461" s="19">
        <f t="shared" si="53"/>
        <v>0</v>
      </c>
      <c r="L1461" s="19"/>
      <c r="M1461" s="19"/>
      <c r="N1461" s="19"/>
    </row>
    <row r="1462" spans="1:14">
      <c r="A1462" s="296" t="s">
        <v>1321</v>
      </c>
      <c r="B1462" s="296"/>
      <c r="C1462" s="30" t="s">
        <v>1759</v>
      </c>
      <c r="D1462" s="30"/>
      <c r="E1462" s="30"/>
      <c r="F1462" s="30"/>
      <c r="G1462" s="30"/>
      <c r="H1462" s="294"/>
      <c r="I1462" s="19">
        <f t="shared" si="54"/>
        <v>0</v>
      </c>
      <c r="J1462" s="19">
        <f t="shared" si="52"/>
        <v>0</v>
      </c>
      <c r="K1462" s="19">
        <f t="shared" si="53"/>
        <v>0</v>
      </c>
      <c r="L1462" s="19"/>
      <c r="M1462" s="19"/>
      <c r="N1462" s="19"/>
    </row>
    <row r="1463" spans="1:14" ht="45">
      <c r="A1463" s="296" t="s">
        <v>1321</v>
      </c>
      <c r="B1463" s="310" t="s">
        <v>1760</v>
      </c>
      <c r="C1463" s="30" t="s">
        <v>1349</v>
      </c>
      <c r="D1463" s="30" t="s">
        <v>1350</v>
      </c>
      <c r="E1463" s="30" t="s">
        <v>1338</v>
      </c>
      <c r="F1463" s="30">
        <v>133.33000000000001</v>
      </c>
      <c r="G1463" s="30" t="s">
        <v>722</v>
      </c>
      <c r="H1463" s="294" t="s">
        <v>1761</v>
      </c>
      <c r="I1463" s="19">
        <f t="shared" si="54"/>
        <v>142.66310000000001</v>
      </c>
      <c r="J1463" s="19">
        <f t="shared" si="52"/>
        <v>331.7</v>
      </c>
      <c r="K1463" s="19">
        <f t="shared" si="53"/>
        <v>3566.31</v>
      </c>
      <c r="L1463" s="19"/>
      <c r="M1463" s="19"/>
      <c r="N1463" s="19"/>
    </row>
    <row r="1464" spans="1:14">
      <c r="A1464" s="296" t="s">
        <v>1321</v>
      </c>
      <c r="B1464" s="296" t="s">
        <v>1762</v>
      </c>
      <c r="C1464" s="30" t="s">
        <v>1349</v>
      </c>
      <c r="D1464" s="30" t="s">
        <v>1350</v>
      </c>
      <c r="E1464" s="30" t="s">
        <v>1338</v>
      </c>
      <c r="F1464" s="30">
        <v>133.33000000000001</v>
      </c>
      <c r="G1464" s="30" t="s">
        <v>722</v>
      </c>
      <c r="H1464" s="294" t="s">
        <v>1761</v>
      </c>
      <c r="I1464" s="19">
        <f t="shared" si="54"/>
        <v>142.66310000000001</v>
      </c>
      <c r="J1464" s="19">
        <f t="shared" si="52"/>
        <v>331.7</v>
      </c>
      <c r="K1464" s="19">
        <f t="shared" si="53"/>
        <v>3566.31</v>
      </c>
      <c r="L1464" s="19"/>
      <c r="M1464" s="19"/>
      <c r="N1464" s="19"/>
    </row>
    <row r="1465" spans="1:14" ht="45">
      <c r="A1465" s="296" t="s">
        <v>1321</v>
      </c>
      <c r="B1465" s="310" t="s">
        <v>1763</v>
      </c>
      <c r="C1465" s="30" t="s">
        <v>1349</v>
      </c>
      <c r="D1465" s="30" t="s">
        <v>1350</v>
      </c>
      <c r="E1465" s="30" t="s">
        <v>1338</v>
      </c>
      <c r="F1465" s="30">
        <v>122</v>
      </c>
      <c r="G1465" s="30" t="s">
        <v>1765</v>
      </c>
      <c r="H1465" s="294" t="s">
        <v>1766</v>
      </c>
      <c r="I1465" s="19">
        <f t="shared" si="54"/>
        <v>130.54</v>
      </c>
      <c r="J1465" s="19">
        <f t="shared" si="52"/>
        <v>302.81</v>
      </c>
      <c r="K1465" s="19">
        <f t="shared" si="53"/>
        <v>3269.92</v>
      </c>
      <c r="L1465" s="19"/>
      <c r="M1465" s="19"/>
      <c r="N1465" s="19"/>
    </row>
    <row r="1466" spans="1:14" ht="90">
      <c r="A1466" s="296" t="s">
        <v>1321</v>
      </c>
      <c r="B1466" s="310" t="s">
        <v>1767</v>
      </c>
      <c r="C1466" s="30" t="s">
        <v>1768</v>
      </c>
      <c r="D1466" s="30" t="s">
        <v>1479</v>
      </c>
      <c r="E1466" s="30" t="s">
        <v>1769</v>
      </c>
      <c r="F1466" s="30">
        <v>131</v>
      </c>
      <c r="G1466" s="30" t="s">
        <v>1749</v>
      </c>
      <c r="H1466" s="294" t="s">
        <v>1771</v>
      </c>
      <c r="I1466" s="19">
        <f t="shared" si="54"/>
        <v>140.17000000000002</v>
      </c>
      <c r="J1466" s="19">
        <f t="shared" si="52"/>
        <v>257.87</v>
      </c>
      <c r="K1466" s="19">
        <f t="shared" si="53"/>
        <v>2805.54</v>
      </c>
      <c r="L1466" s="19"/>
      <c r="M1466" s="19"/>
      <c r="N1466" s="19"/>
    </row>
    <row r="1467" spans="1:14" ht="60">
      <c r="A1467" s="296" t="s">
        <v>1321</v>
      </c>
      <c r="B1467" s="310" t="s">
        <v>1772</v>
      </c>
      <c r="C1467" s="30" t="s">
        <v>1773</v>
      </c>
      <c r="D1467" s="30" t="s">
        <v>1774</v>
      </c>
      <c r="E1467" s="30" t="s">
        <v>1775</v>
      </c>
      <c r="F1467" s="30">
        <v>262</v>
      </c>
      <c r="G1467" s="30" t="s">
        <v>1777</v>
      </c>
      <c r="H1467" s="294" t="s">
        <v>1778</v>
      </c>
      <c r="I1467" s="19">
        <f t="shared" si="54"/>
        <v>280.34000000000003</v>
      </c>
      <c r="J1467" s="19">
        <f t="shared" si="52"/>
        <v>471.87</v>
      </c>
      <c r="K1467" s="19">
        <f t="shared" si="53"/>
        <v>3927.9700000000003</v>
      </c>
      <c r="L1467" s="19"/>
      <c r="M1467" s="19"/>
      <c r="N1467" s="19"/>
    </row>
    <row r="1468" spans="1:14">
      <c r="A1468" s="296" t="s">
        <v>1321</v>
      </c>
      <c r="B1468" s="310"/>
      <c r="C1468" s="30"/>
      <c r="D1468" s="30" t="s">
        <v>1774</v>
      </c>
      <c r="E1468" s="30" t="s">
        <v>1775</v>
      </c>
      <c r="F1468" s="30">
        <v>262</v>
      </c>
      <c r="G1468" s="30" t="s">
        <v>1777</v>
      </c>
      <c r="H1468" s="294" t="s">
        <v>1778</v>
      </c>
      <c r="I1468" s="19">
        <f t="shared" si="54"/>
        <v>280.34000000000003</v>
      </c>
      <c r="J1468" s="19">
        <f t="shared" si="52"/>
        <v>471.87</v>
      </c>
      <c r="K1468" s="19">
        <f t="shared" si="53"/>
        <v>3927.9700000000003</v>
      </c>
      <c r="L1468" s="19"/>
      <c r="M1468" s="19"/>
      <c r="N1468" s="19"/>
    </row>
    <row r="1469" spans="1:14">
      <c r="A1469" s="296" t="s">
        <v>1321</v>
      </c>
      <c r="B1469" s="296"/>
      <c r="C1469" s="30"/>
      <c r="D1469" s="30" t="s">
        <v>1774</v>
      </c>
      <c r="E1469" s="30" t="s">
        <v>1775</v>
      </c>
      <c r="F1469" s="30">
        <v>262</v>
      </c>
      <c r="G1469" s="30" t="s">
        <v>1777</v>
      </c>
      <c r="H1469" s="294" t="s">
        <v>1778</v>
      </c>
      <c r="I1469" s="19">
        <f t="shared" si="54"/>
        <v>280.34000000000003</v>
      </c>
      <c r="J1469" s="19">
        <f t="shared" si="52"/>
        <v>471.87</v>
      </c>
      <c r="K1469" s="19">
        <f t="shared" si="53"/>
        <v>3927.9700000000003</v>
      </c>
      <c r="L1469" s="19"/>
      <c r="M1469" s="19"/>
      <c r="N1469" s="19"/>
    </row>
    <row r="1470" spans="1:14">
      <c r="A1470" s="296" t="s">
        <v>1321</v>
      </c>
      <c r="B1470" s="296"/>
      <c r="C1470" s="30"/>
      <c r="D1470" s="30" t="s">
        <v>1779</v>
      </c>
      <c r="E1470" s="30" t="s">
        <v>1780</v>
      </c>
      <c r="F1470" s="30">
        <v>161</v>
      </c>
      <c r="G1470" s="30" t="s">
        <v>1782</v>
      </c>
      <c r="H1470" s="294" t="s">
        <v>995</v>
      </c>
      <c r="I1470" s="19">
        <f t="shared" si="54"/>
        <v>172.27</v>
      </c>
      <c r="J1470" s="19">
        <f t="shared" si="52"/>
        <v>289.97000000000003</v>
      </c>
      <c r="K1470" s="19">
        <f t="shared" si="53"/>
        <v>3103</v>
      </c>
      <c r="L1470" s="19"/>
      <c r="M1470" s="19"/>
      <c r="N1470" s="19"/>
    </row>
    <row r="1471" spans="1:14">
      <c r="A1471" s="296" t="s">
        <v>1321</v>
      </c>
      <c r="B1471" s="310" t="s">
        <v>1783</v>
      </c>
      <c r="C1471" s="30" t="s">
        <v>1784</v>
      </c>
      <c r="D1471" s="30" t="s">
        <v>1774</v>
      </c>
      <c r="E1471" s="30" t="s">
        <v>1785</v>
      </c>
      <c r="F1471" s="30">
        <v>171</v>
      </c>
      <c r="G1471" s="30" t="s">
        <v>1501</v>
      </c>
      <c r="H1471" s="294" t="s">
        <v>1787</v>
      </c>
      <c r="I1471" s="19">
        <f t="shared" si="54"/>
        <v>182.97</v>
      </c>
      <c r="J1471" s="19">
        <f t="shared" si="52"/>
        <v>190.46</v>
      </c>
      <c r="K1471" s="19">
        <f t="shared" si="53"/>
        <v>2563.7200000000003</v>
      </c>
      <c r="L1471" s="19"/>
      <c r="M1471" s="19"/>
      <c r="N1471" s="19"/>
    </row>
    <row r="1472" spans="1:14" ht="60">
      <c r="A1472" s="296" t="s">
        <v>1321</v>
      </c>
      <c r="B1472" s="310" t="s">
        <v>1788</v>
      </c>
      <c r="C1472" s="30" t="s">
        <v>1789</v>
      </c>
      <c r="D1472" s="30" t="s">
        <v>1452</v>
      </c>
      <c r="E1472" s="30" t="s">
        <v>1790</v>
      </c>
      <c r="F1472" s="30">
        <v>204</v>
      </c>
      <c r="G1472" s="30" t="s">
        <v>1532</v>
      </c>
      <c r="H1472" s="294" t="s">
        <v>1792</v>
      </c>
      <c r="I1472" s="19">
        <f t="shared" si="54"/>
        <v>218.28</v>
      </c>
      <c r="J1472" s="19">
        <f t="shared" si="52"/>
        <v>172.27</v>
      </c>
      <c r="K1472" s="19">
        <f t="shared" si="53"/>
        <v>2190.29</v>
      </c>
      <c r="L1472" s="19"/>
      <c r="M1472" s="19"/>
      <c r="N1472" s="19"/>
    </row>
    <row r="1473" spans="1:14">
      <c r="A1473" s="296" t="s">
        <v>1321</v>
      </c>
      <c r="B1473" s="310" t="s">
        <v>1793</v>
      </c>
      <c r="C1473" s="30" t="s">
        <v>1789</v>
      </c>
      <c r="D1473" s="30" t="s">
        <v>1794</v>
      </c>
      <c r="E1473" s="30" t="s">
        <v>1795</v>
      </c>
      <c r="F1473" s="30">
        <v>260</v>
      </c>
      <c r="G1473" s="30" t="s">
        <v>1796</v>
      </c>
      <c r="H1473" s="294" t="s">
        <v>1797</v>
      </c>
      <c r="I1473" s="19">
        <f t="shared" si="54"/>
        <v>278.2</v>
      </c>
      <c r="J1473" s="19">
        <f t="shared" si="52"/>
        <v>220.42000000000002</v>
      </c>
      <c r="K1473" s="19">
        <f t="shared" si="53"/>
        <v>2225.6</v>
      </c>
      <c r="L1473" s="19"/>
      <c r="M1473" s="19"/>
      <c r="N1473" s="19"/>
    </row>
    <row r="1474" spans="1:14">
      <c r="A1474" s="296" t="s">
        <v>1321</v>
      </c>
      <c r="B1474" s="296" t="s">
        <v>1798</v>
      </c>
      <c r="C1474" s="30"/>
      <c r="D1474" s="30" t="s">
        <v>1571</v>
      </c>
      <c r="E1474" s="30" t="s">
        <v>1487</v>
      </c>
      <c r="F1474" s="30" t="s">
        <v>1546</v>
      </c>
      <c r="G1474" s="30" t="s">
        <v>609</v>
      </c>
      <c r="H1474" s="294" t="s">
        <v>1799</v>
      </c>
      <c r="I1474" s="19">
        <f t="shared" si="54"/>
        <v>9.3304000000000009</v>
      </c>
      <c r="J1474" s="19">
        <f t="shared" si="52"/>
        <v>249.31</v>
      </c>
      <c r="K1474" s="19">
        <f t="shared" si="53"/>
        <v>2176.38</v>
      </c>
      <c r="L1474" s="19"/>
      <c r="M1474" s="19"/>
      <c r="N1474" s="19"/>
    </row>
    <row r="1475" spans="1:14" ht="45">
      <c r="A1475" s="296" t="s">
        <v>1321</v>
      </c>
      <c r="B1475" s="310" t="s">
        <v>1800</v>
      </c>
      <c r="C1475" s="30"/>
      <c r="D1475" s="30" t="s">
        <v>1801</v>
      </c>
      <c r="E1475" s="30" t="s">
        <v>1576</v>
      </c>
      <c r="F1475" s="30" t="s">
        <v>1802</v>
      </c>
      <c r="G1475" s="30" t="s">
        <v>612</v>
      </c>
      <c r="H1475" s="294" t="s">
        <v>1803</v>
      </c>
      <c r="I1475" s="19">
        <f t="shared" si="54"/>
        <v>18.125800000000002</v>
      </c>
      <c r="J1475" s="19">
        <f t="shared" si="52"/>
        <v>181.9</v>
      </c>
      <c r="K1475" s="19">
        <f t="shared" si="53"/>
        <v>3090.16</v>
      </c>
      <c r="L1475" s="19"/>
      <c r="M1475" s="19"/>
      <c r="N1475" s="19"/>
    </row>
    <row r="1476" spans="1:14">
      <c r="A1476" s="296" t="s">
        <v>1321</v>
      </c>
      <c r="B1476" s="310" t="s">
        <v>1804</v>
      </c>
      <c r="C1476" s="30"/>
      <c r="D1476" s="30" t="s">
        <v>1801</v>
      </c>
      <c r="E1476" s="30" t="s">
        <v>1576</v>
      </c>
      <c r="F1476" s="30" t="s">
        <v>1802</v>
      </c>
      <c r="G1476" s="30" t="s">
        <v>612</v>
      </c>
      <c r="H1476" s="294" t="s">
        <v>1803</v>
      </c>
      <c r="I1476" s="19">
        <f t="shared" si="54"/>
        <v>18.125800000000002</v>
      </c>
      <c r="J1476" s="19">
        <f t="shared" si="52"/>
        <v>181.9</v>
      </c>
      <c r="K1476" s="19">
        <f t="shared" si="53"/>
        <v>3090.16</v>
      </c>
      <c r="L1476" s="19"/>
      <c r="M1476" s="19"/>
      <c r="N1476" s="19"/>
    </row>
    <row r="1477" spans="1:14">
      <c r="A1477" s="296" t="s">
        <v>1321</v>
      </c>
      <c r="B1477" s="296" t="s">
        <v>1805</v>
      </c>
      <c r="C1477" s="30"/>
      <c r="D1477" s="30" t="s">
        <v>1391</v>
      </c>
      <c r="E1477" s="30" t="s">
        <v>1392</v>
      </c>
      <c r="F1477" s="30" t="s">
        <v>1806</v>
      </c>
      <c r="G1477" s="30" t="s">
        <v>1807</v>
      </c>
      <c r="H1477" s="294" t="s">
        <v>1808</v>
      </c>
      <c r="I1477" s="19">
        <f t="shared" si="54"/>
        <v>11.513199999999999</v>
      </c>
      <c r="J1477" s="19"/>
      <c r="K1477" s="19">
        <f t="shared" ref="K1477:K1485" si="55">H1477*7%+H1477</f>
        <v>2467.42</v>
      </c>
      <c r="L1477" s="19"/>
      <c r="M1477" s="19"/>
      <c r="N1477" s="19"/>
    </row>
    <row r="1478" spans="1:14">
      <c r="A1478" s="296" t="s">
        <v>1321</v>
      </c>
      <c r="B1478" s="310" t="s">
        <v>1809</v>
      </c>
      <c r="C1478" s="30"/>
      <c r="D1478" s="30" t="s">
        <v>1521</v>
      </c>
      <c r="E1478" s="30" t="s">
        <v>1487</v>
      </c>
      <c r="F1478" s="30" t="s">
        <v>1522</v>
      </c>
      <c r="G1478" s="30" t="s">
        <v>1438</v>
      </c>
      <c r="H1478" s="294" t="s">
        <v>1523</v>
      </c>
      <c r="I1478" s="19">
        <f t="shared" si="54"/>
        <v>13.9849</v>
      </c>
      <c r="J1478" s="19">
        <f t="shared" ref="J1478:J1485" si="56">G1478*7%+G1478</f>
        <v>282.48</v>
      </c>
      <c r="K1478" s="19">
        <f t="shared" si="55"/>
        <v>3703.27</v>
      </c>
      <c r="L1478" s="19"/>
      <c r="M1478" s="19"/>
      <c r="N1478" s="19"/>
    </row>
    <row r="1479" spans="1:14">
      <c r="A1479" s="296" t="s">
        <v>1321</v>
      </c>
      <c r="B1479" s="296" t="s">
        <v>1810</v>
      </c>
      <c r="C1479" s="30"/>
      <c r="D1479" s="30" t="s">
        <v>1811</v>
      </c>
      <c r="E1479" s="30" t="s">
        <v>1576</v>
      </c>
      <c r="F1479" s="30" t="s">
        <v>1812</v>
      </c>
      <c r="G1479" s="30" t="s">
        <v>1813</v>
      </c>
      <c r="H1479" s="294" t="s">
        <v>1814</v>
      </c>
      <c r="I1479" s="19">
        <f t="shared" si="54"/>
        <v>16.1998</v>
      </c>
      <c r="J1479" s="19">
        <f t="shared" si="56"/>
        <v>185.11</v>
      </c>
      <c r="K1479" s="19">
        <f t="shared" si="55"/>
        <v>2805.54</v>
      </c>
      <c r="L1479" s="19"/>
      <c r="M1479" s="19"/>
      <c r="N1479" s="19"/>
    </row>
    <row r="1480" spans="1:14">
      <c r="A1480" s="296" t="s">
        <v>1321</v>
      </c>
      <c r="B1480" s="310" t="s">
        <v>1815</v>
      </c>
      <c r="C1480" s="30"/>
      <c r="D1480" s="30" t="s">
        <v>1816</v>
      </c>
      <c r="E1480" s="30" t="s">
        <v>1576</v>
      </c>
      <c r="F1480" s="30" t="s">
        <v>1817</v>
      </c>
      <c r="G1480" s="30" t="s">
        <v>595</v>
      </c>
      <c r="H1480" s="294" t="s">
        <v>1818</v>
      </c>
      <c r="I1480" s="19">
        <f t="shared" si="54"/>
        <v>16.585000000000001</v>
      </c>
      <c r="J1480" s="19">
        <f t="shared" si="56"/>
        <v>145.52000000000001</v>
      </c>
      <c r="K1480" s="19">
        <f t="shared" si="55"/>
        <v>2244.86</v>
      </c>
      <c r="L1480" s="19"/>
      <c r="M1480" s="19"/>
      <c r="N1480" s="19"/>
    </row>
    <row r="1481" spans="1:14" ht="45">
      <c r="A1481" s="296" t="s">
        <v>1321</v>
      </c>
      <c r="B1481" s="310" t="s">
        <v>1819</v>
      </c>
      <c r="C1481" s="30"/>
      <c r="D1481" s="30" t="s">
        <v>1816</v>
      </c>
      <c r="E1481" s="30" t="s">
        <v>1576</v>
      </c>
      <c r="F1481" s="30" t="s">
        <v>1817</v>
      </c>
      <c r="G1481" s="30" t="s">
        <v>1820</v>
      </c>
      <c r="H1481" s="294" t="s">
        <v>1814</v>
      </c>
      <c r="I1481" s="19">
        <f t="shared" si="54"/>
        <v>16.585000000000001</v>
      </c>
      <c r="J1481" s="19">
        <f t="shared" si="56"/>
        <v>180.83</v>
      </c>
      <c r="K1481" s="19">
        <f t="shared" si="55"/>
        <v>2805.54</v>
      </c>
      <c r="L1481" s="19"/>
      <c r="M1481" s="19"/>
      <c r="N1481" s="19"/>
    </row>
    <row r="1482" spans="1:14">
      <c r="A1482" s="296" t="s">
        <v>1321</v>
      </c>
      <c r="B1482" s="310" t="s">
        <v>1821</v>
      </c>
      <c r="C1482" s="30"/>
      <c r="D1482" s="30" t="s">
        <v>1597</v>
      </c>
      <c r="E1482" s="30" t="s">
        <v>1598</v>
      </c>
      <c r="F1482" s="30" t="s">
        <v>1817</v>
      </c>
      <c r="G1482" s="30" t="s">
        <v>1822</v>
      </c>
      <c r="H1482" s="294" t="s">
        <v>1823</v>
      </c>
      <c r="I1482" s="19">
        <f t="shared" si="54"/>
        <v>16.585000000000001</v>
      </c>
      <c r="J1482" s="19">
        <f t="shared" si="56"/>
        <v>280.34000000000003</v>
      </c>
      <c r="K1482" s="19">
        <f t="shared" si="55"/>
        <v>4348.4799999999996</v>
      </c>
      <c r="L1482" s="19"/>
      <c r="M1482" s="19"/>
      <c r="N1482" s="19"/>
    </row>
    <row r="1483" spans="1:14" ht="45">
      <c r="A1483" s="296" t="s">
        <v>1321</v>
      </c>
      <c r="B1483" s="310" t="s">
        <v>1824</v>
      </c>
      <c r="C1483" s="30"/>
      <c r="D1483" s="30" t="s">
        <v>1825</v>
      </c>
      <c r="E1483" s="30" t="s">
        <v>1622</v>
      </c>
      <c r="F1483" s="30" t="s">
        <v>1826</v>
      </c>
      <c r="G1483" s="30" t="s">
        <v>1827</v>
      </c>
      <c r="H1483" s="294" t="s">
        <v>1828</v>
      </c>
      <c r="I1483" s="19">
        <f t="shared" si="54"/>
        <v>12.957699999999999</v>
      </c>
      <c r="J1483" s="19">
        <f t="shared" si="56"/>
        <v>392.69</v>
      </c>
      <c r="K1483" s="19">
        <f t="shared" si="55"/>
        <v>4755.08</v>
      </c>
      <c r="L1483" s="19"/>
      <c r="M1483" s="19"/>
      <c r="N1483" s="19"/>
    </row>
    <row r="1484" spans="1:14" ht="30">
      <c r="A1484" s="296" t="s">
        <v>1321</v>
      </c>
      <c r="B1484" s="310" t="s">
        <v>1545</v>
      </c>
      <c r="C1484" s="30"/>
      <c r="D1484" s="30" t="s">
        <v>1540</v>
      </c>
      <c r="E1484" s="30" t="s">
        <v>1526</v>
      </c>
      <c r="F1484" s="30" t="s">
        <v>1546</v>
      </c>
      <c r="G1484" s="30" t="s">
        <v>1547</v>
      </c>
      <c r="H1484" s="294" t="s">
        <v>1548</v>
      </c>
      <c r="I1484" s="19">
        <f t="shared" si="54"/>
        <v>9.3304000000000009</v>
      </c>
      <c r="J1484" s="19">
        <f t="shared" si="56"/>
        <v>167.99</v>
      </c>
      <c r="K1484" s="19">
        <f t="shared" si="55"/>
        <v>1468.04</v>
      </c>
      <c r="L1484" s="19"/>
      <c r="M1484" s="19"/>
      <c r="N1484" s="19"/>
    </row>
    <row r="1485" spans="1:14">
      <c r="A1485" s="296" t="s">
        <v>1321</v>
      </c>
      <c r="B1485" s="310" t="s">
        <v>1829</v>
      </c>
      <c r="C1485" s="30"/>
      <c r="D1485" s="30" t="s">
        <v>1555</v>
      </c>
      <c r="E1485" s="30" t="s">
        <v>1526</v>
      </c>
      <c r="F1485" s="30" t="s">
        <v>1556</v>
      </c>
      <c r="G1485" s="30" t="s">
        <v>633</v>
      </c>
      <c r="H1485" s="294" t="s">
        <v>1557</v>
      </c>
      <c r="I1485" s="19">
        <f t="shared" si="54"/>
        <v>19.345599999999997</v>
      </c>
      <c r="J1485" s="19">
        <f t="shared" si="56"/>
        <v>186.18</v>
      </c>
      <c r="K1485" s="19">
        <f t="shared" si="55"/>
        <v>3367.29</v>
      </c>
      <c r="L1485" s="19"/>
      <c r="M1485" s="19"/>
      <c r="N1485" s="19"/>
    </row>
    <row r="1486" spans="1:14" s="12" customFormat="1" ht="30">
      <c r="A1486" s="291" t="s">
        <v>1321</v>
      </c>
      <c r="B1486" s="311" t="s">
        <v>1830</v>
      </c>
      <c r="C1486" s="29"/>
      <c r="D1486" s="29" t="s">
        <v>3</v>
      </c>
      <c r="E1486" s="29" t="s">
        <v>1324</v>
      </c>
      <c r="F1486" s="29" t="s">
        <v>1325</v>
      </c>
      <c r="G1486" s="29" t="s">
        <v>1326</v>
      </c>
      <c r="H1486" s="29" t="s">
        <v>1327</v>
      </c>
      <c r="I1486" s="292" t="s">
        <v>1328</v>
      </c>
      <c r="J1486" s="34" t="s">
        <v>7887</v>
      </c>
      <c r="K1486" s="34" t="s">
        <v>7888</v>
      </c>
      <c r="L1486" s="34"/>
      <c r="M1486" s="34"/>
      <c r="N1486" s="34"/>
    </row>
    <row r="1487" spans="1:14" ht="30">
      <c r="A1487" s="296" t="s">
        <v>1321</v>
      </c>
      <c r="B1487" s="310" t="s">
        <v>1831</v>
      </c>
      <c r="C1487" s="30"/>
      <c r="D1487" s="30" t="s">
        <v>1832</v>
      </c>
      <c r="E1487" s="30" t="s">
        <v>1598</v>
      </c>
      <c r="F1487" s="30" t="s">
        <v>1817</v>
      </c>
      <c r="G1487" s="30" t="s">
        <v>1833</v>
      </c>
      <c r="H1487" s="30" t="s">
        <v>717</v>
      </c>
      <c r="I1487" s="294" t="s">
        <v>1834</v>
      </c>
      <c r="J1487" s="19">
        <f>H1487*7%+H1487</f>
        <v>497.55</v>
      </c>
      <c r="K1487" s="19">
        <f>I1487*7%+I1487</f>
        <v>7704</v>
      </c>
      <c r="L1487" s="19"/>
      <c r="M1487" s="19"/>
      <c r="N1487" s="19"/>
    </row>
    <row r="1488" spans="1:14" ht="30">
      <c r="A1488" s="296" t="s">
        <v>1321</v>
      </c>
      <c r="B1488" s="310" t="s">
        <v>1835</v>
      </c>
      <c r="C1488" s="30"/>
      <c r="D1488" s="30" t="s">
        <v>3</v>
      </c>
      <c r="E1488" s="30" t="s">
        <v>1324</v>
      </c>
      <c r="F1488" s="30" t="s">
        <v>1325</v>
      </c>
      <c r="G1488" s="30" t="s">
        <v>1326</v>
      </c>
      <c r="H1488" s="30" t="s">
        <v>1327</v>
      </c>
      <c r="I1488" s="294" t="s">
        <v>1328</v>
      </c>
      <c r="J1488" s="19"/>
      <c r="K1488" s="19"/>
      <c r="L1488" s="19"/>
      <c r="M1488" s="19"/>
      <c r="N1488" s="19"/>
    </row>
    <row r="1489" spans="1:14">
      <c r="A1489" s="296" t="s">
        <v>1321</v>
      </c>
      <c r="B1489" s="310" t="s">
        <v>1836</v>
      </c>
      <c r="C1489" s="30"/>
      <c r="D1489" s="30" t="s">
        <v>1832</v>
      </c>
      <c r="E1489" s="30" t="s">
        <v>1598</v>
      </c>
      <c r="F1489" s="30" t="s">
        <v>1599</v>
      </c>
      <c r="G1489" s="30" t="s">
        <v>1837</v>
      </c>
      <c r="H1489" s="30" t="s">
        <v>1838</v>
      </c>
      <c r="I1489" s="294" t="s">
        <v>1839</v>
      </c>
      <c r="J1489" s="19">
        <f>H1489*7%+H1489</f>
        <v>2933.94</v>
      </c>
      <c r="K1489" s="19">
        <f t="shared" ref="K1489:K1494" si="57">I1489*7%+I1489</f>
        <v>45475</v>
      </c>
      <c r="L1489" s="19"/>
      <c r="M1489" s="19"/>
      <c r="N1489" s="19"/>
    </row>
    <row r="1490" spans="1:14" ht="30">
      <c r="A1490" s="296" t="s">
        <v>1321</v>
      </c>
      <c r="B1490" s="310" t="s">
        <v>1840</v>
      </c>
      <c r="C1490" s="30"/>
      <c r="D1490" s="30" t="s">
        <v>3</v>
      </c>
      <c r="E1490" s="30" t="s">
        <v>1324</v>
      </c>
      <c r="F1490" s="30" t="s">
        <v>1325</v>
      </c>
      <c r="G1490" s="30" t="s">
        <v>1326</v>
      </c>
      <c r="H1490" s="30" t="s">
        <v>1327</v>
      </c>
      <c r="I1490" s="294" t="s">
        <v>1328</v>
      </c>
      <c r="J1490" s="19"/>
      <c r="K1490" s="19"/>
      <c r="L1490" s="19"/>
      <c r="M1490" s="19"/>
      <c r="N1490" s="19"/>
    </row>
    <row r="1491" spans="1:14">
      <c r="A1491" s="296" t="s">
        <v>1321</v>
      </c>
      <c r="B1491" s="310" t="s">
        <v>1841</v>
      </c>
      <c r="C1491" s="30"/>
      <c r="D1491" s="30" t="s">
        <v>1842</v>
      </c>
      <c r="E1491" s="30" t="s">
        <v>1598</v>
      </c>
      <c r="F1491" s="30" t="s">
        <v>1843</v>
      </c>
      <c r="G1491" s="30" t="s">
        <v>1844</v>
      </c>
      <c r="H1491" s="30" t="s">
        <v>1845</v>
      </c>
      <c r="I1491" s="294" t="s">
        <v>1846</v>
      </c>
      <c r="J1491" s="19">
        <f>H1491*7%+H1491</f>
        <v>308.16000000000003</v>
      </c>
      <c r="K1491" s="19">
        <f t="shared" si="57"/>
        <v>4708</v>
      </c>
      <c r="L1491" s="19"/>
      <c r="M1491" s="19"/>
      <c r="N1491" s="19"/>
    </row>
    <row r="1492" spans="1:14">
      <c r="A1492" s="296" t="s">
        <v>1321</v>
      </c>
      <c r="B1492" s="310" t="s">
        <v>1847</v>
      </c>
      <c r="C1492" s="30"/>
      <c r="D1492" s="30"/>
      <c r="E1492" s="30"/>
      <c r="F1492" s="30"/>
      <c r="G1492" s="30" t="s">
        <v>1848</v>
      </c>
      <c r="H1492" s="30" t="s">
        <v>669</v>
      </c>
      <c r="I1492" s="294" t="s">
        <v>1472</v>
      </c>
      <c r="J1492" s="19">
        <f>H1492*7%+H1492</f>
        <v>335.98</v>
      </c>
      <c r="K1492" s="19">
        <f t="shared" si="57"/>
        <v>5136</v>
      </c>
      <c r="L1492" s="19"/>
      <c r="M1492" s="19"/>
      <c r="N1492" s="19"/>
    </row>
    <row r="1493" spans="1:14" ht="30">
      <c r="A1493" s="296" t="s">
        <v>1321</v>
      </c>
      <c r="B1493" s="310" t="s">
        <v>1849</v>
      </c>
      <c r="C1493" s="30"/>
      <c r="D1493" s="30" t="s">
        <v>3</v>
      </c>
      <c r="E1493" s="30" t="s">
        <v>1324</v>
      </c>
      <c r="F1493" s="30" t="s">
        <v>1325</v>
      </c>
      <c r="G1493" s="30" t="s">
        <v>1326</v>
      </c>
      <c r="H1493" s="30" t="s">
        <v>1327</v>
      </c>
      <c r="I1493" s="294" t="s">
        <v>1328</v>
      </c>
      <c r="J1493" s="19"/>
      <c r="K1493" s="19"/>
      <c r="L1493" s="19"/>
      <c r="M1493" s="19"/>
      <c r="N1493" s="19"/>
    </row>
    <row r="1494" spans="1:14" ht="90">
      <c r="A1494" s="296" t="s">
        <v>1321</v>
      </c>
      <c r="B1494" s="310" t="s">
        <v>1850</v>
      </c>
      <c r="C1494" s="30"/>
      <c r="D1494" s="30" t="s">
        <v>1851</v>
      </c>
      <c r="E1494" s="30" t="s">
        <v>1779</v>
      </c>
      <c r="F1494" s="30" t="s">
        <v>1852</v>
      </c>
      <c r="G1494" s="30" t="s">
        <v>1611</v>
      </c>
      <c r="H1494" s="30" t="s">
        <v>1853</v>
      </c>
      <c r="I1494" s="294" t="s">
        <v>1461</v>
      </c>
      <c r="J1494" s="19">
        <f>H1494*7%+H1494</f>
        <v>477.22</v>
      </c>
      <c r="K1494" s="19">
        <f t="shared" si="57"/>
        <v>3852</v>
      </c>
      <c r="L1494" s="19"/>
      <c r="M1494" s="19"/>
      <c r="N1494" s="19"/>
    </row>
    <row r="1495" spans="1:14" s="12" customFormat="1">
      <c r="A1495" s="34" t="s">
        <v>46</v>
      </c>
      <c r="B1495" s="304" t="s">
        <v>57</v>
      </c>
      <c r="C1495" s="34" t="s">
        <v>3</v>
      </c>
      <c r="D1495" s="303" t="s">
        <v>58</v>
      </c>
      <c r="E1495" s="303" t="s">
        <v>7556</v>
      </c>
      <c r="F1495" s="312" t="s">
        <v>60</v>
      </c>
      <c r="G1495" s="34" t="s">
        <v>7551</v>
      </c>
      <c r="H1495" s="34"/>
      <c r="I1495" s="34"/>
      <c r="J1495" s="34"/>
      <c r="K1495" s="34"/>
      <c r="L1495" s="34"/>
      <c r="M1495" s="34"/>
      <c r="N1495" s="34"/>
    </row>
    <row r="1496" spans="1:14" ht="195">
      <c r="A1496" s="296" t="s">
        <v>46</v>
      </c>
      <c r="B1496" s="310" t="s">
        <v>47</v>
      </c>
      <c r="C1496" s="19" t="s">
        <v>61</v>
      </c>
      <c r="D1496" s="19" t="s">
        <v>62</v>
      </c>
      <c r="E1496" s="313" t="s">
        <v>7557</v>
      </c>
      <c r="F1496" s="19" t="s">
        <v>17</v>
      </c>
      <c r="G1496" s="19">
        <v>749</v>
      </c>
      <c r="J1496" s="19"/>
      <c r="K1496" s="19"/>
      <c r="L1496" s="19"/>
      <c r="M1496" s="19"/>
      <c r="N1496" s="19"/>
    </row>
    <row r="1497" spans="1:14" ht="180">
      <c r="A1497" s="296" t="s">
        <v>46</v>
      </c>
      <c r="B1497" s="310" t="s">
        <v>48</v>
      </c>
      <c r="C1497" s="19" t="s">
        <v>61</v>
      </c>
      <c r="D1497" s="19" t="s">
        <v>64</v>
      </c>
      <c r="E1497" s="302">
        <v>600</v>
      </c>
      <c r="F1497" s="19" t="s">
        <v>17</v>
      </c>
      <c r="G1497" s="19">
        <v>642</v>
      </c>
      <c r="J1497" s="19"/>
      <c r="K1497" s="19"/>
      <c r="L1497" s="19"/>
      <c r="M1497" s="19"/>
      <c r="N1497" s="19"/>
    </row>
    <row r="1498" spans="1:14" ht="30" customHeight="1">
      <c r="A1498" s="296" t="s">
        <v>46</v>
      </c>
      <c r="B1498" s="296" t="s">
        <v>49</v>
      </c>
      <c r="C1498" s="478" t="s">
        <v>66</v>
      </c>
      <c r="D1498" s="478" t="s">
        <v>63</v>
      </c>
      <c r="E1498" s="480" t="s">
        <v>7558</v>
      </c>
      <c r="F1498" s="19" t="s">
        <v>17</v>
      </c>
      <c r="G1498" s="19">
        <v>802.5</v>
      </c>
      <c r="J1498" s="19"/>
      <c r="K1498" s="19"/>
      <c r="L1498" s="19"/>
      <c r="M1498" s="19"/>
      <c r="N1498" s="19"/>
    </row>
    <row r="1499" spans="1:14">
      <c r="A1499" s="296" t="s">
        <v>46</v>
      </c>
      <c r="B1499" s="296" t="s">
        <v>50</v>
      </c>
      <c r="C1499" s="478"/>
      <c r="D1499" s="478"/>
      <c r="E1499" s="480"/>
      <c r="F1499" s="19" t="s">
        <v>17</v>
      </c>
      <c r="J1499" s="19"/>
      <c r="K1499" s="19"/>
      <c r="L1499" s="19"/>
      <c r="M1499" s="19"/>
      <c r="N1499" s="19"/>
    </row>
    <row r="1500" spans="1:14">
      <c r="A1500" s="296" t="s">
        <v>46</v>
      </c>
      <c r="B1500" s="296" t="s">
        <v>51</v>
      </c>
      <c r="C1500" s="478"/>
      <c r="D1500" s="478"/>
      <c r="E1500" s="480"/>
      <c r="F1500" s="19" t="s">
        <v>17</v>
      </c>
      <c r="J1500" s="19"/>
      <c r="K1500" s="19"/>
      <c r="L1500" s="19"/>
      <c r="M1500" s="19"/>
      <c r="N1500" s="19"/>
    </row>
    <row r="1501" spans="1:14">
      <c r="A1501" s="296" t="s">
        <v>46</v>
      </c>
      <c r="B1501" s="296" t="s">
        <v>52</v>
      </c>
      <c r="C1501" s="478"/>
      <c r="D1501" s="478"/>
      <c r="E1501" s="480"/>
      <c r="F1501" s="19" t="s">
        <v>17</v>
      </c>
      <c r="J1501" s="19"/>
      <c r="K1501" s="19"/>
      <c r="L1501" s="19"/>
      <c r="M1501" s="19"/>
      <c r="N1501" s="19"/>
    </row>
    <row r="1502" spans="1:14">
      <c r="A1502" s="296" t="s">
        <v>46</v>
      </c>
      <c r="B1502" s="296" t="s">
        <v>53</v>
      </c>
      <c r="C1502" s="478"/>
      <c r="D1502" s="478"/>
      <c r="E1502" s="480"/>
      <c r="F1502" s="19" t="s">
        <v>17</v>
      </c>
      <c r="J1502" s="19"/>
      <c r="K1502" s="19"/>
      <c r="L1502" s="19"/>
      <c r="M1502" s="19"/>
      <c r="N1502" s="19"/>
    </row>
    <row r="1503" spans="1:14">
      <c r="A1503" s="296" t="s">
        <v>46</v>
      </c>
      <c r="B1503" s="296" t="s">
        <v>54</v>
      </c>
      <c r="C1503" s="478"/>
      <c r="D1503" s="478"/>
      <c r="E1503" s="480"/>
      <c r="F1503" s="19" t="s">
        <v>17</v>
      </c>
      <c r="J1503" s="19"/>
      <c r="K1503" s="19"/>
      <c r="L1503" s="19"/>
      <c r="M1503" s="19"/>
      <c r="N1503" s="19"/>
    </row>
    <row r="1504" spans="1:14">
      <c r="A1504" s="296" t="s">
        <v>46</v>
      </c>
      <c r="B1504" s="310" t="s">
        <v>55</v>
      </c>
      <c r="C1504" s="478"/>
      <c r="D1504" s="478"/>
      <c r="E1504" s="480"/>
      <c r="F1504" s="19" t="s">
        <v>17</v>
      </c>
      <c r="J1504" s="19"/>
      <c r="K1504" s="19"/>
      <c r="L1504" s="19"/>
      <c r="M1504" s="19"/>
      <c r="N1504" s="19"/>
    </row>
    <row r="1505" spans="1:14">
      <c r="A1505" s="296" t="s">
        <v>46</v>
      </c>
      <c r="B1505" s="296" t="s">
        <v>56</v>
      </c>
      <c r="C1505" s="478"/>
      <c r="D1505" s="502"/>
      <c r="E1505" s="481"/>
      <c r="F1505" s="19" t="s">
        <v>17</v>
      </c>
      <c r="J1505" s="19"/>
      <c r="K1505" s="19"/>
      <c r="L1505" s="19"/>
      <c r="M1505" s="19"/>
      <c r="N1505" s="19"/>
    </row>
    <row r="1506" spans="1:14" ht="30">
      <c r="A1506" s="296" t="s">
        <v>46</v>
      </c>
      <c r="B1506" s="310" t="s">
        <v>69</v>
      </c>
      <c r="C1506" s="296" t="s">
        <v>68</v>
      </c>
      <c r="D1506" s="30" t="s">
        <v>67</v>
      </c>
      <c r="E1506" s="294">
        <v>800</v>
      </c>
      <c r="G1506" s="19">
        <v>856</v>
      </c>
      <c r="J1506" s="19"/>
      <c r="K1506" s="19"/>
      <c r="L1506" s="19"/>
      <c r="M1506" s="19"/>
      <c r="N1506" s="19"/>
    </row>
    <row r="1507" spans="1:14" ht="195">
      <c r="A1507" s="296" t="s">
        <v>46</v>
      </c>
      <c r="B1507" s="310" t="s">
        <v>72</v>
      </c>
      <c r="C1507" s="296" t="s">
        <v>71</v>
      </c>
      <c r="D1507" s="30" t="s">
        <v>73</v>
      </c>
      <c r="E1507" s="294" t="s">
        <v>74</v>
      </c>
      <c r="G1507" s="19">
        <v>696.57</v>
      </c>
      <c r="J1507" s="19"/>
      <c r="K1507" s="19"/>
      <c r="L1507" s="19"/>
      <c r="M1507" s="19"/>
      <c r="N1507" s="19"/>
    </row>
    <row r="1508" spans="1:14" ht="180">
      <c r="A1508" s="296" t="s">
        <v>46</v>
      </c>
      <c r="B1508" s="310" t="s">
        <v>76</v>
      </c>
      <c r="C1508" s="296" t="s">
        <v>75</v>
      </c>
      <c r="D1508" s="30" t="s">
        <v>77</v>
      </c>
      <c r="E1508" s="294">
        <v>1435</v>
      </c>
      <c r="G1508" s="19">
        <v>1835.45</v>
      </c>
      <c r="J1508" s="19"/>
      <c r="K1508" s="19"/>
      <c r="L1508" s="19"/>
      <c r="M1508" s="19"/>
      <c r="N1508" s="19"/>
    </row>
    <row r="1509" spans="1:14" ht="105">
      <c r="A1509" s="296" t="s">
        <v>46</v>
      </c>
      <c r="B1509" s="310" t="s">
        <v>80</v>
      </c>
      <c r="C1509" s="296" t="s">
        <v>79</v>
      </c>
      <c r="D1509" s="30" t="s">
        <v>81</v>
      </c>
      <c r="E1509" s="294">
        <v>1650</v>
      </c>
      <c r="G1509" s="19">
        <v>1765.5</v>
      </c>
      <c r="J1509" s="19"/>
      <c r="K1509" s="19"/>
      <c r="L1509" s="19"/>
      <c r="M1509" s="19"/>
      <c r="N1509" s="19"/>
    </row>
    <row r="1510" spans="1:14">
      <c r="A1510" s="296" t="s">
        <v>46</v>
      </c>
      <c r="B1510" s="296" t="s">
        <v>84</v>
      </c>
      <c r="C1510" s="479" t="s">
        <v>83</v>
      </c>
      <c r="D1510" s="482" t="s">
        <v>116</v>
      </c>
      <c r="E1510" s="30"/>
      <c r="F1510" s="294"/>
      <c r="J1510" s="19"/>
      <c r="K1510" s="19"/>
      <c r="L1510" s="19"/>
      <c r="M1510" s="19"/>
      <c r="N1510" s="19"/>
    </row>
    <row r="1511" spans="1:14">
      <c r="A1511" s="296" t="s">
        <v>46</v>
      </c>
      <c r="B1511" s="296" t="s">
        <v>85</v>
      </c>
      <c r="C1511" s="480"/>
      <c r="D1511" s="478"/>
      <c r="E1511" s="30"/>
      <c r="F1511" s="294"/>
      <c r="J1511" s="19"/>
      <c r="K1511" s="19"/>
      <c r="L1511" s="19"/>
      <c r="M1511" s="19"/>
      <c r="N1511" s="19"/>
    </row>
    <row r="1512" spans="1:14">
      <c r="A1512" s="296" t="s">
        <v>46</v>
      </c>
      <c r="B1512" s="296" t="s">
        <v>86</v>
      </c>
      <c r="C1512" s="480"/>
      <c r="D1512" s="478"/>
      <c r="E1512" s="30"/>
      <c r="F1512" s="294"/>
      <c r="J1512" s="19"/>
      <c r="K1512" s="19"/>
      <c r="L1512" s="19"/>
      <c r="M1512" s="19"/>
      <c r="N1512" s="19"/>
    </row>
    <row r="1513" spans="1:14">
      <c r="A1513" s="296" t="s">
        <v>46</v>
      </c>
      <c r="B1513" s="296"/>
      <c r="C1513" s="480"/>
      <c r="D1513" s="478"/>
      <c r="E1513" s="30"/>
      <c r="F1513" s="294"/>
      <c r="J1513" s="19"/>
      <c r="K1513" s="19"/>
      <c r="L1513" s="19"/>
      <c r="M1513" s="19"/>
      <c r="N1513" s="19"/>
    </row>
    <row r="1514" spans="1:14">
      <c r="A1514" s="296" t="s">
        <v>46</v>
      </c>
      <c r="B1514" s="296" t="s">
        <v>88</v>
      </c>
      <c r="C1514" s="480"/>
      <c r="D1514" s="478"/>
      <c r="E1514" s="30"/>
      <c r="F1514" s="294"/>
      <c r="J1514" s="19"/>
      <c r="K1514" s="19"/>
      <c r="L1514" s="19"/>
      <c r="M1514" s="19"/>
      <c r="N1514" s="19"/>
    </row>
    <row r="1515" spans="1:14">
      <c r="A1515" s="296" t="s">
        <v>46</v>
      </c>
      <c r="B1515" s="296" t="s">
        <v>89</v>
      </c>
      <c r="C1515" s="480"/>
      <c r="D1515" s="502"/>
      <c r="E1515" s="30"/>
      <c r="F1515" s="294"/>
      <c r="J1515" s="19"/>
      <c r="K1515" s="19"/>
      <c r="L1515" s="19"/>
      <c r="M1515" s="19"/>
      <c r="N1515" s="19"/>
    </row>
    <row r="1516" spans="1:14">
      <c r="A1516" s="296" t="s">
        <v>46</v>
      </c>
      <c r="B1516" s="310" t="s">
        <v>90</v>
      </c>
      <c r="C1516" s="480"/>
      <c r="D1516" s="30" t="s">
        <v>91</v>
      </c>
      <c r="E1516" s="30" t="s">
        <v>92</v>
      </c>
      <c r="F1516" s="294"/>
      <c r="J1516" s="19"/>
      <c r="K1516" s="19"/>
      <c r="L1516" s="19"/>
      <c r="M1516" s="19"/>
      <c r="N1516" s="19"/>
    </row>
    <row r="1517" spans="1:14" ht="75">
      <c r="A1517" s="296" t="s">
        <v>46</v>
      </c>
      <c r="B1517" s="310" t="s">
        <v>93</v>
      </c>
      <c r="D1517" s="192" t="s">
        <v>94</v>
      </c>
      <c r="E1517" s="30"/>
      <c r="F1517" s="298" t="s">
        <v>95</v>
      </c>
      <c r="J1517" s="19"/>
      <c r="K1517" s="19"/>
      <c r="L1517" s="19"/>
      <c r="M1517" s="19"/>
      <c r="N1517" s="19"/>
    </row>
    <row r="1518" spans="1:14">
      <c r="A1518" s="296" t="s">
        <v>46</v>
      </c>
      <c r="B1518" s="296" t="s">
        <v>97</v>
      </c>
      <c r="C1518" s="480" t="s">
        <v>96</v>
      </c>
      <c r="D1518" s="478" t="s">
        <v>117</v>
      </c>
      <c r="E1518" s="192" t="s">
        <v>104</v>
      </c>
      <c r="F1518" s="299"/>
      <c r="G1518" s="295">
        <v>374.5</v>
      </c>
      <c r="J1518" s="19"/>
      <c r="K1518" s="19"/>
      <c r="L1518" s="19"/>
      <c r="M1518" s="19"/>
      <c r="N1518" s="19"/>
    </row>
    <row r="1519" spans="1:14">
      <c r="A1519" s="296" t="s">
        <v>46</v>
      </c>
      <c r="B1519" s="296" t="s">
        <v>98</v>
      </c>
      <c r="C1519" s="480"/>
      <c r="D1519" s="478"/>
      <c r="F1519" s="299"/>
      <c r="G1519" s="295"/>
      <c r="J1519" s="19"/>
      <c r="K1519" s="19"/>
      <c r="L1519" s="19"/>
      <c r="M1519" s="19"/>
      <c r="N1519" s="19"/>
    </row>
    <row r="1520" spans="1:14">
      <c r="A1520" s="296" t="s">
        <v>46</v>
      </c>
      <c r="B1520" s="296" t="s">
        <v>99</v>
      </c>
      <c r="C1520" s="480"/>
      <c r="D1520" s="478"/>
      <c r="F1520" s="299"/>
      <c r="G1520" s="295"/>
      <c r="J1520" s="19"/>
      <c r="K1520" s="19"/>
      <c r="L1520" s="19"/>
      <c r="M1520" s="19"/>
      <c r="N1520" s="19"/>
    </row>
    <row r="1521" spans="1:14">
      <c r="A1521" s="296" t="s">
        <v>46</v>
      </c>
      <c r="B1521" s="296" t="s">
        <v>100</v>
      </c>
      <c r="C1521" s="480"/>
      <c r="D1521" s="478"/>
      <c r="F1521" s="299"/>
      <c r="G1521" s="295"/>
      <c r="J1521" s="19"/>
      <c r="K1521" s="19"/>
      <c r="L1521" s="19"/>
      <c r="M1521" s="19"/>
      <c r="N1521" s="19"/>
    </row>
    <row r="1522" spans="1:14">
      <c r="A1522" s="296" t="s">
        <v>46</v>
      </c>
      <c r="B1522" s="296" t="s">
        <v>101</v>
      </c>
      <c r="C1522" s="480"/>
      <c r="D1522" s="478"/>
      <c r="F1522" s="299"/>
      <c r="G1522" s="295"/>
      <c r="J1522" s="19"/>
      <c r="K1522" s="19"/>
      <c r="L1522" s="19"/>
      <c r="M1522" s="19"/>
      <c r="N1522" s="19"/>
    </row>
    <row r="1523" spans="1:14">
      <c r="A1523" s="296" t="s">
        <v>46</v>
      </c>
      <c r="B1523" s="296" t="s">
        <v>102</v>
      </c>
      <c r="C1523" s="480"/>
      <c r="D1523" s="478"/>
      <c r="F1523" s="300"/>
      <c r="G1523" s="295"/>
      <c r="J1523" s="19"/>
      <c r="K1523" s="19"/>
      <c r="L1523" s="19"/>
      <c r="M1523" s="19"/>
      <c r="N1523" s="19"/>
    </row>
    <row r="1524" spans="1:14">
      <c r="A1524" s="296" t="s">
        <v>46</v>
      </c>
      <c r="B1524" s="296" t="s">
        <v>103</v>
      </c>
      <c r="C1524" s="480"/>
      <c r="D1524" s="478"/>
      <c r="F1524" s="294"/>
      <c r="G1524" s="295"/>
      <c r="J1524" s="19"/>
      <c r="K1524" s="19"/>
      <c r="L1524" s="19"/>
      <c r="M1524" s="19"/>
      <c r="N1524" s="19"/>
    </row>
    <row r="1525" spans="1:14">
      <c r="A1525" s="296" t="s">
        <v>46</v>
      </c>
      <c r="B1525" s="296" t="s">
        <v>105</v>
      </c>
      <c r="C1525" s="480"/>
      <c r="D1525" s="478"/>
      <c r="F1525" s="294"/>
      <c r="G1525" s="295"/>
      <c r="J1525" s="19"/>
      <c r="K1525" s="19"/>
      <c r="L1525" s="19"/>
      <c r="M1525" s="19"/>
      <c r="N1525" s="19"/>
    </row>
    <row r="1526" spans="1:14">
      <c r="A1526" s="296" t="s">
        <v>46</v>
      </c>
      <c r="B1526" s="296" t="s">
        <v>107</v>
      </c>
      <c r="C1526" s="480"/>
      <c r="D1526" s="478"/>
      <c r="F1526" s="294"/>
      <c r="G1526" s="295"/>
      <c r="J1526" s="19"/>
      <c r="K1526" s="19"/>
      <c r="L1526" s="19"/>
      <c r="M1526" s="19"/>
      <c r="N1526" s="19"/>
    </row>
    <row r="1527" spans="1:14">
      <c r="A1527" s="296" t="s">
        <v>46</v>
      </c>
      <c r="B1527" s="296" t="s">
        <v>108</v>
      </c>
      <c r="C1527" s="480"/>
      <c r="D1527" s="478"/>
      <c r="F1527" s="294"/>
      <c r="G1527" s="295"/>
      <c r="J1527" s="19"/>
      <c r="K1527" s="19"/>
      <c r="L1527" s="19"/>
      <c r="M1527" s="19"/>
      <c r="N1527" s="19"/>
    </row>
    <row r="1528" spans="1:14">
      <c r="A1528" s="296" t="s">
        <v>46</v>
      </c>
      <c r="B1528" s="296" t="s">
        <v>109</v>
      </c>
      <c r="C1528" s="480"/>
      <c r="D1528" s="478"/>
      <c r="F1528" s="294"/>
      <c r="G1528" s="295"/>
      <c r="J1528" s="19"/>
      <c r="K1528" s="19"/>
      <c r="L1528" s="19"/>
      <c r="M1528" s="19"/>
      <c r="N1528" s="19"/>
    </row>
    <row r="1529" spans="1:14">
      <c r="A1529" s="296" t="s">
        <v>46</v>
      </c>
      <c r="B1529" s="296" t="s">
        <v>110</v>
      </c>
      <c r="C1529" s="480"/>
      <c r="D1529" s="478"/>
      <c r="F1529" s="294"/>
      <c r="G1529" s="295"/>
      <c r="J1529" s="19"/>
      <c r="K1529" s="19"/>
      <c r="L1529" s="19"/>
      <c r="M1529" s="19"/>
      <c r="N1529" s="19"/>
    </row>
    <row r="1530" spans="1:14">
      <c r="A1530" s="296" t="s">
        <v>46</v>
      </c>
      <c r="B1530" s="296" t="s">
        <v>111</v>
      </c>
      <c r="C1530" s="480"/>
      <c r="D1530" s="478"/>
      <c r="F1530" s="294"/>
      <c r="G1530" s="295"/>
      <c r="J1530" s="19"/>
      <c r="K1530" s="19"/>
      <c r="L1530" s="19"/>
      <c r="M1530" s="19"/>
      <c r="N1530" s="19"/>
    </row>
    <row r="1531" spans="1:14">
      <c r="A1531" s="296" t="s">
        <v>46</v>
      </c>
      <c r="B1531" s="296" t="s">
        <v>112</v>
      </c>
      <c r="C1531" s="480"/>
      <c r="D1531" s="478"/>
      <c r="F1531" s="294"/>
      <c r="G1531" s="295"/>
      <c r="J1531" s="19"/>
      <c r="K1531" s="19"/>
      <c r="L1531" s="19"/>
      <c r="M1531" s="19"/>
      <c r="N1531" s="19"/>
    </row>
    <row r="1532" spans="1:14">
      <c r="A1532" s="296" t="s">
        <v>46</v>
      </c>
      <c r="B1532" s="310" t="s">
        <v>113</v>
      </c>
      <c r="C1532" s="481"/>
      <c r="D1532" s="502"/>
      <c r="E1532" s="193"/>
      <c r="F1532" s="294"/>
      <c r="G1532" s="295"/>
      <c r="J1532" s="19"/>
      <c r="K1532" s="19"/>
      <c r="L1532" s="19"/>
      <c r="M1532" s="19"/>
      <c r="N1532" s="19"/>
    </row>
    <row r="1533" spans="1:14" s="12" customFormat="1">
      <c r="A1533" s="291" t="s">
        <v>46</v>
      </c>
      <c r="B1533" s="303" t="s">
        <v>1</v>
      </c>
      <c r="C1533" s="303" t="s">
        <v>3</v>
      </c>
      <c r="D1533" s="312" t="s">
        <v>2</v>
      </c>
      <c r="E1533" s="34" t="s">
        <v>7551</v>
      </c>
      <c r="F1533" s="34"/>
      <c r="G1533" s="34"/>
      <c r="H1533" s="34"/>
      <c r="I1533" s="34"/>
      <c r="J1533" s="34"/>
      <c r="K1533" s="34"/>
      <c r="L1533" s="34"/>
      <c r="M1533" s="34"/>
      <c r="N1533" s="34"/>
    </row>
    <row r="1534" spans="1:14">
      <c r="A1534" s="296" t="s">
        <v>46</v>
      </c>
      <c r="B1534" s="301" t="s">
        <v>6</v>
      </c>
      <c r="C1534" s="482" t="s">
        <v>8685</v>
      </c>
      <c r="D1534" s="486">
        <v>90</v>
      </c>
      <c r="E1534" s="477">
        <f>(D1534*19.5%+D1534)*(7%)+(D1534*19.5%+D1534)</f>
        <v>115.07849999999999</v>
      </c>
      <c r="J1534" s="19"/>
      <c r="K1534" s="19"/>
      <c r="L1534" s="19"/>
      <c r="M1534" s="19"/>
      <c r="N1534" s="19"/>
    </row>
    <row r="1535" spans="1:14">
      <c r="A1535" s="296" t="s">
        <v>46</v>
      </c>
      <c r="B1535" s="301" t="s">
        <v>8</v>
      </c>
      <c r="C1535" s="478"/>
      <c r="D1535" s="487"/>
      <c r="E1535" s="477"/>
      <c r="J1535" s="19"/>
      <c r="K1535" s="19"/>
      <c r="L1535" s="19"/>
      <c r="M1535" s="19"/>
      <c r="N1535" s="19"/>
    </row>
    <row r="1536" spans="1:14">
      <c r="A1536" s="296" t="s">
        <v>46</v>
      </c>
      <c r="B1536" s="301" t="s">
        <v>9</v>
      </c>
      <c r="C1536" s="478"/>
      <c r="D1536" s="487"/>
      <c r="E1536" s="477"/>
      <c r="J1536" s="19"/>
      <c r="K1536" s="19"/>
      <c r="L1536" s="19"/>
      <c r="M1536" s="19"/>
      <c r="N1536" s="19"/>
    </row>
    <row r="1537" spans="1:14">
      <c r="A1537" s="296" t="s">
        <v>46</v>
      </c>
      <c r="B1537" s="301" t="s">
        <v>10</v>
      </c>
      <c r="C1537" s="478"/>
      <c r="D1537" s="487"/>
      <c r="E1537" s="477"/>
      <c r="J1537" s="19"/>
      <c r="K1537" s="19"/>
      <c r="L1537" s="19"/>
      <c r="M1537" s="19"/>
      <c r="N1537" s="19"/>
    </row>
    <row r="1538" spans="1:14">
      <c r="A1538" s="296" t="s">
        <v>46</v>
      </c>
      <c r="B1538" s="301" t="s">
        <v>11</v>
      </c>
      <c r="C1538" s="478"/>
      <c r="D1538" s="487"/>
      <c r="E1538" s="477"/>
      <c r="J1538" s="19"/>
      <c r="K1538" s="19"/>
      <c r="L1538" s="19"/>
      <c r="M1538" s="19"/>
      <c r="N1538" s="19"/>
    </row>
    <row r="1539" spans="1:14">
      <c r="A1539" s="296" t="s">
        <v>46</v>
      </c>
      <c r="B1539" s="301" t="s">
        <v>12</v>
      </c>
      <c r="C1539" s="478"/>
      <c r="D1539" s="487"/>
      <c r="E1539" s="477"/>
      <c r="J1539" s="19"/>
      <c r="K1539" s="19"/>
      <c r="L1539" s="19"/>
      <c r="M1539" s="19"/>
      <c r="N1539" s="19"/>
    </row>
    <row r="1540" spans="1:14">
      <c r="A1540" s="296" t="s">
        <v>46</v>
      </c>
      <c r="B1540" s="301" t="s">
        <v>13</v>
      </c>
      <c r="C1540" s="478"/>
      <c r="D1540" s="487"/>
      <c r="E1540" s="477"/>
      <c r="J1540" s="19"/>
      <c r="K1540" s="19"/>
      <c r="L1540" s="19"/>
      <c r="M1540" s="19"/>
      <c r="N1540" s="19"/>
    </row>
    <row r="1541" spans="1:14">
      <c r="A1541" s="296" t="s">
        <v>46</v>
      </c>
      <c r="B1541" s="301" t="s">
        <v>14</v>
      </c>
      <c r="C1541" s="478"/>
      <c r="D1541" s="487"/>
      <c r="E1541" s="477"/>
      <c r="J1541" s="19"/>
      <c r="K1541" s="19"/>
      <c r="L1541" s="19"/>
      <c r="M1541" s="19"/>
      <c r="N1541" s="19"/>
    </row>
    <row r="1542" spans="1:14">
      <c r="A1542" s="296" t="s">
        <v>46</v>
      </c>
      <c r="B1542" s="301" t="s">
        <v>15</v>
      </c>
      <c r="C1542" s="478"/>
      <c r="D1542" s="487"/>
      <c r="E1542" s="477"/>
      <c r="J1542" s="19"/>
      <c r="K1542" s="19"/>
      <c r="L1542" s="19"/>
      <c r="M1542" s="19"/>
      <c r="N1542" s="19"/>
    </row>
    <row r="1543" spans="1:14">
      <c r="A1543" s="296" t="s">
        <v>46</v>
      </c>
      <c r="B1543" s="301" t="s">
        <v>16</v>
      </c>
      <c r="C1543" s="478"/>
      <c r="D1543" s="488"/>
      <c r="E1543" s="477"/>
      <c r="J1543" s="19"/>
      <c r="K1543" s="19"/>
      <c r="L1543" s="19"/>
      <c r="M1543" s="19"/>
      <c r="N1543" s="19"/>
    </row>
    <row r="1544" spans="1:14">
      <c r="A1544" s="296" t="s">
        <v>46</v>
      </c>
      <c r="B1544" s="301" t="s">
        <v>19</v>
      </c>
      <c r="D1544" s="486">
        <v>100</v>
      </c>
      <c r="E1544" s="477">
        <f>(D1544*19.5%+D1544)*(7%)+(D1544*19.5%+D1544)</f>
        <v>127.86499999999999</v>
      </c>
      <c r="J1544" s="19"/>
      <c r="K1544" s="19"/>
      <c r="L1544" s="19"/>
      <c r="M1544" s="19"/>
      <c r="N1544" s="19"/>
    </row>
    <row r="1545" spans="1:14" ht="30">
      <c r="A1545" s="296" t="s">
        <v>46</v>
      </c>
      <c r="B1545" s="301" t="s">
        <v>21</v>
      </c>
      <c r="C1545" s="482" t="s">
        <v>8685</v>
      </c>
      <c r="D1545" s="487"/>
      <c r="E1545" s="477"/>
      <c r="J1545" s="19"/>
      <c r="K1545" s="19"/>
      <c r="L1545" s="19"/>
      <c r="M1545" s="19"/>
      <c r="N1545" s="19"/>
    </row>
    <row r="1546" spans="1:14">
      <c r="A1546" s="296" t="s">
        <v>46</v>
      </c>
      <c r="B1546" s="301" t="s">
        <v>22</v>
      </c>
      <c r="C1546" s="478"/>
      <c r="D1546" s="487"/>
      <c r="E1546" s="477"/>
      <c r="J1546" s="19"/>
      <c r="K1546" s="19"/>
      <c r="L1546" s="19"/>
      <c r="M1546" s="19"/>
      <c r="N1546" s="19"/>
    </row>
    <row r="1547" spans="1:14" ht="30">
      <c r="A1547" s="296" t="s">
        <v>46</v>
      </c>
      <c r="B1547" s="301" t="s">
        <v>23</v>
      </c>
      <c r="C1547" s="478"/>
      <c r="D1547" s="487"/>
      <c r="E1547" s="477"/>
      <c r="J1547" s="19"/>
      <c r="K1547" s="19"/>
      <c r="L1547" s="19"/>
      <c r="M1547" s="19"/>
      <c r="N1547" s="19"/>
    </row>
    <row r="1548" spans="1:14" ht="30">
      <c r="A1548" s="296" t="s">
        <v>46</v>
      </c>
      <c r="B1548" s="301" t="s">
        <v>24</v>
      </c>
      <c r="C1548" s="478"/>
      <c r="D1548" s="487"/>
      <c r="E1548" s="477"/>
      <c r="J1548" s="19"/>
      <c r="K1548" s="19"/>
      <c r="L1548" s="19"/>
      <c r="M1548" s="19"/>
      <c r="N1548" s="19"/>
    </row>
    <row r="1549" spans="1:14" ht="30">
      <c r="A1549" s="296" t="s">
        <v>46</v>
      </c>
      <c r="B1549" s="301" t="s">
        <v>25</v>
      </c>
      <c r="C1549" s="478"/>
      <c r="D1549" s="487"/>
      <c r="E1549" s="477"/>
      <c r="J1549" s="19"/>
      <c r="K1549" s="19"/>
      <c r="L1549" s="19"/>
      <c r="M1549" s="19"/>
      <c r="N1549" s="19"/>
    </row>
    <row r="1550" spans="1:14" ht="30">
      <c r="A1550" s="296" t="s">
        <v>46</v>
      </c>
      <c r="B1550" s="301" t="s">
        <v>26</v>
      </c>
      <c r="C1550" s="478"/>
      <c r="D1550" s="487"/>
      <c r="E1550" s="477"/>
      <c r="J1550" s="19"/>
      <c r="K1550" s="19"/>
      <c r="L1550" s="19"/>
      <c r="M1550" s="19"/>
      <c r="N1550" s="19"/>
    </row>
    <row r="1551" spans="1:14">
      <c r="A1551" s="296" t="s">
        <v>46</v>
      </c>
      <c r="B1551" s="301" t="s">
        <v>27</v>
      </c>
      <c r="C1551" s="478"/>
      <c r="D1551" s="488"/>
      <c r="E1551" s="477"/>
      <c r="J1551" s="19"/>
      <c r="K1551" s="19"/>
      <c r="L1551" s="19"/>
      <c r="M1551" s="19"/>
      <c r="N1551" s="19"/>
    </row>
    <row r="1552" spans="1:14">
      <c r="A1552" s="296" t="s">
        <v>46</v>
      </c>
      <c r="B1552" s="301" t="s">
        <v>29</v>
      </c>
      <c r="D1552" s="294" t="s">
        <v>17</v>
      </c>
      <c r="E1552" s="194"/>
      <c r="J1552" s="19"/>
      <c r="K1552" s="19"/>
      <c r="L1552" s="19"/>
      <c r="M1552" s="19"/>
      <c r="N1552" s="19"/>
    </row>
    <row r="1553" spans="1:14" ht="30">
      <c r="A1553" s="296" t="s">
        <v>46</v>
      </c>
      <c r="B1553" s="301" t="s">
        <v>30</v>
      </c>
      <c r="C1553" s="482" t="s">
        <v>8685</v>
      </c>
      <c r="D1553" s="486">
        <v>100</v>
      </c>
      <c r="E1553" s="477">
        <f>(D1553*19.5%+D1553)*(7%)+(D1553*19.5%+D1553)</f>
        <v>127.86499999999999</v>
      </c>
      <c r="J1553" s="19"/>
      <c r="K1553" s="19"/>
      <c r="L1553" s="19"/>
      <c r="M1553" s="19"/>
      <c r="N1553" s="19"/>
    </row>
    <row r="1554" spans="1:14" ht="30">
      <c r="A1554" s="296" t="s">
        <v>46</v>
      </c>
      <c r="B1554" s="301" t="s">
        <v>31</v>
      </c>
      <c r="C1554" s="478"/>
      <c r="D1554" s="487"/>
      <c r="E1554" s="477"/>
      <c r="J1554" s="19"/>
      <c r="K1554" s="19"/>
      <c r="L1554" s="19"/>
      <c r="M1554" s="19"/>
      <c r="N1554" s="19"/>
    </row>
    <row r="1555" spans="1:14" ht="30">
      <c r="A1555" s="296" t="s">
        <v>46</v>
      </c>
      <c r="B1555" s="301" t="s">
        <v>32</v>
      </c>
      <c r="C1555" s="478"/>
      <c r="D1555" s="487"/>
      <c r="E1555" s="477"/>
      <c r="J1555" s="19"/>
      <c r="K1555" s="19"/>
      <c r="L1555" s="19"/>
      <c r="M1555" s="19"/>
      <c r="N1555" s="19"/>
    </row>
    <row r="1556" spans="1:14" ht="30">
      <c r="A1556" s="296" t="s">
        <v>46</v>
      </c>
      <c r="B1556" s="301" t="s">
        <v>33</v>
      </c>
      <c r="C1556" s="478"/>
      <c r="D1556" s="487"/>
      <c r="E1556" s="477"/>
      <c r="J1556" s="19"/>
      <c r="K1556" s="19"/>
      <c r="L1556" s="19"/>
      <c r="M1556" s="19"/>
      <c r="N1556" s="19"/>
    </row>
    <row r="1557" spans="1:14" ht="30">
      <c r="A1557" s="296" t="s">
        <v>46</v>
      </c>
      <c r="B1557" s="301" t="s">
        <v>34</v>
      </c>
      <c r="C1557" s="478"/>
      <c r="D1557" s="487"/>
      <c r="E1557" s="477"/>
      <c r="J1557" s="19"/>
      <c r="K1557" s="19"/>
      <c r="L1557" s="19"/>
      <c r="M1557" s="19"/>
      <c r="N1557" s="19"/>
    </row>
    <row r="1558" spans="1:14" ht="30">
      <c r="A1558" s="296" t="s">
        <v>46</v>
      </c>
      <c r="B1558" s="301" t="s">
        <v>35</v>
      </c>
      <c r="C1558" s="478"/>
      <c r="D1558" s="487"/>
      <c r="E1558" s="477"/>
      <c r="J1558" s="19"/>
      <c r="K1558" s="19"/>
      <c r="L1558" s="19"/>
      <c r="M1558" s="19"/>
      <c r="N1558" s="19"/>
    </row>
    <row r="1559" spans="1:14" ht="30">
      <c r="A1559" s="296" t="s">
        <v>46</v>
      </c>
      <c r="B1559" s="301" t="s">
        <v>36</v>
      </c>
      <c r="C1559" s="478"/>
      <c r="D1559" s="487"/>
      <c r="E1559" s="477"/>
      <c r="J1559" s="19"/>
      <c r="K1559" s="19"/>
      <c r="L1559" s="19"/>
      <c r="M1559" s="19"/>
      <c r="N1559" s="19"/>
    </row>
    <row r="1560" spans="1:14" ht="30">
      <c r="A1560" s="296" t="s">
        <v>46</v>
      </c>
      <c r="B1560" s="301" t="s">
        <v>37</v>
      </c>
      <c r="C1560" s="478"/>
      <c r="D1560" s="487"/>
      <c r="E1560" s="477"/>
      <c r="J1560" s="19"/>
      <c r="K1560" s="19"/>
      <c r="L1560" s="19"/>
      <c r="M1560" s="19"/>
      <c r="N1560" s="19"/>
    </row>
    <row r="1561" spans="1:14">
      <c r="A1561" s="296" t="s">
        <v>46</v>
      </c>
      <c r="B1561" s="301" t="s">
        <v>38</v>
      </c>
      <c r="C1561" s="478"/>
      <c r="D1561" s="488"/>
      <c r="E1561" s="477"/>
      <c r="J1561" s="19"/>
      <c r="K1561" s="19"/>
      <c r="L1561" s="19"/>
      <c r="M1561" s="19"/>
      <c r="N1561" s="19"/>
    </row>
    <row r="1562" spans="1:14">
      <c r="A1562" s="296" t="s">
        <v>46</v>
      </c>
      <c r="B1562" s="301" t="s">
        <v>40</v>
      </c>
      <c r="D1562" s="294" t="s">
        <v>17</v>
      </c>
      <c r="E1562" s="307"/>
      <c r="J1562" s="19"/>
      <c r="K1562" s="19"/>
      <c r="L1562" s="19"/>
      <c r="M1562" s="19"/>
      <c r="N1562" s="19"/>
    </row>
    <row r="1563" spans="1:14" ht="30">
      <c r="A1563" s="296" t="s">
        <v>46</v>
      </c>
      <c r="B1563" s="301" t="s">
        <v>41</v>
      </c>
      <c r="C1563" s="482" t="s">
        <v>8685</v>
      </c>
      <c r="D1563" s="486">
        <v>115</v>
      </c>
      <c r="E1563" s="477">
        <f>(D1563*19.5%+D1563)*(7%)+(D1563*19.5%+D1563)</f>
        <v>147.04475000000002</v>
      </c>
      <c r="J1563" s="19"/>
      <c r="K1563" s="19"/>
      <c r="L1563" s="19"/>
      <c r="M1563" s="19"/>
      <c r="N1563" s="19"/>
    </row>
    <row r="1564" spans="1:14" ht="30">
      <c r="A1564" s="296" t="s">
        <v>46</v>
      </c>
      <c r="B1564" s="301" t="s">
        <v>43</v>
      </c>
      <c r="C1564" s="478"/>
      <c r="D1564" s="487"/>
      <c r="E1564" s="477"/>
      <c r="J1564" s="19"/>
      <c r="K1564" s="19"/>
      <c r="L1564" s="19"/>
      <c r="M1564" s="19"/>
      <c r="N1564" s="19"/>
    </row>
    <row r="1565" spans="1:14" ht="30">
      <c r="A1565" s="296" t="s">
        <v>46</v>
      </c>
      <c r="B1565" s="301" t="s">
        <v>44</v>
      </c>
      <c r="C1565" s="478"/>
      <c r="D1565" s="488"/>
      <c r="E1565" s="477"/>
      <c r="J1565" s="19"/>
      <c r="K1565" s="19"/>
      <c r="L1565" s="19"/>
      <c r="M1565" s="19"/>
      <c r="N1565" s="19"/>
    </row>
    <row r="1566" spans="1:14">
      <c r="A1566" s="296" t="s">
        <v>46</v>
      </c>
      <c r="B1566" s="301" t="s">
        <v>45</v>
      </c>
      <c r="D1566" s="294"/>
      <c r="E1566" s="295"/>
      <c r="J1566" s="19"/>
      <c r="K1566" s="19"/>
      <c r="L1566" s="19"/>
      <c r="M1566" s="19"/>
      <c r="N1566" s="19"/>
    </row>
    <row r="1567" spans="1:14" s="12" customFormat="1">
      <c r="A1567" s="30" t="s">
        <v>1066</v>
      </c>
      <c r="B1567" s="34"/>
      <c r="C1567" s="303" t="s">
        <v>1067</v>
      </c>
      <c r="D1567" s="312" t="s">
        <v>1068</v>
      </c>
      <c r="E1567" s="34" t="s">
        <v>7888</v>
      </c>
      <c r="F1567" s="34"/>
      <c r="G1567" s="34"/>
      <c r="H1567" s="34"/>
      <c r="I1567" s="34"/>
      <c r="J1567" s="34"/>
      <c r="K1567" s="34"/>
      <c r="L1567" s="34"/>
      <c r="M1567" s="34"/>
      <c r="N1567" s="34"/>
    </row>
    <row r="1568" spans="1:14">
      <c r="A1568" s="30" t="s">
        <v>1066</v>
      </c>
      <c r="B1568" s="30" t="s">
        <v>1086</v>
      </c>
      <c r="C1568" s="30" t="s">
        <v>1069</v>
      </c>
      <c r="D1568" s="294"/>
      <c r="E1568" s="30"/>
      <c r="J1568" s="19"/>
      <c r="K1568" s="19"/>
      <c r="L1568" s="19"/>
      <c r="M1568" s="19"/>
      <c r="N1568" s="19"/>
    </row>
    <row r="1569" spans="1:14">
      <c r="A1569" s="30" t="s">
        <v>1066</v>
      </c>
      <c r="B1569" s="30" t="s">
        <v>1086</v>
      </c>
      <c r="C1569" s="30" t="s">
        <v>1070</v>
      </c>
      <c r="D1569" s="294">
        <v>480</v>
      </c>
      <c r="E1569" s="30">
        <f>D1569*7%+D1569</f>
        <v>513.6</v>
      </c>
      <c r="J1569" s="19"/>
      <c r="K1569" s="19"/>
      <c r="L1569" s="19"/>
      <c r="M1569" s="19"/>
      <c r="N1569" s="19"/>
    </row>
    <row r="1570" spans="1:14">
      <c r="A1570" s="30" t="s">
        <v>1066</v>
      </c>
      <c r="B1570" s="30" t="s">
        <v>1086</v>
      </c>
      <c r="C1570" s="30" t="s">
        <v>1072</v>
      </c>
      <c r="D1570" s="294">
        <v>525</v>
      </c>
      <c r="E1570" s="30">
        <f t="shared" ref="E1570:E1577" si="58">D1570*7%+D1570</f>
        <v>561.75</v>
      </c>
      <c r="J1570" s="19"/>
      <c r="K1570" s="19"/>
      <c r="L1570" s="19"/>
      <c r="M1570" s="19"/>
      <c r="N1570" s="19"/>
    </row>
    <row r="1571" spans="1:14">
      <c r="A1571" s="30" t="s">
        <v>1066</v>
      </c>
      <c r="B1571" s="30" t="s">
        <v>1086</v>
      </c>
      <c r="C1571" s="30" t="s">
        <v>1074</v>
      </c>
      <c r="D1571" s="294">
        <v>580</v>
      </c>
      <c r="E1571" s="30">
        <f t="shared" si="58"/>
        <v>620.6</v>
      </c>
      <c r="J1571" s="19"/>
      <c r="K1571" s="19"/>
      <c r="L1571" s="19"/>
      <c r="M1571" s="19"/>
      <c r="N1571" s="19"/>
    </row>
    <row r="1572" spans="1:14">
      <c r="A1572" s="30" t="s">
        <v>1066</v>
      </c>
      <c r="B1572" s="30" t="s">
        <v>1086</v>
      </c>
      <c r="C1572" s="30" t="s">
        <v>1076</v>
      </c>
      <c r="D1572" s="294">
        <v>610</v>
      </c>
      <c r="E1572" s="30">
        <f t="shared" si="58"/>
        <v>652.70000000000005</v>
      </c>
      <c r="J1572" s="19"/>
      <c r="K1572" s="19"/>
      <c r="L1572" s="19"/>
      <c r="M1572" s="19"/>
      <c r="N1572" s="19"/>
    </row>
    <row r="1573" spans="1:14">
      <c r="A1573" s="30" t="s">
        <v>1066</v>
      </c>
      <c r="B1573" s="30" t="s">
        <v>1086</v>
      </c>
      <c r="C1573" s="30" t="s">
        <v>1078</v>
      </c>
      <c r="D1573" s="294">
        <v>720</v>
      </c>
      <c r="E1573" s="30">
        <f t="shared" si="58"/>
        <v>770.4</v>
      </c>
      <c r="J1573" s="19"/>
      <c r="K1573" s="19"/>
      <c r="L1573" s="19"/>
      <c r="M1573" s="19"/>
      <c r="N1573" s="19"/>
    </row>
    <row r="1574" spans="1:14">
      <c r="A1574" s="30" t="s">
        <v>1066</v>
      </c>
      <c r="B1574" s="30" t="s">
        <v>1086</v>
      </c>
      <c r="C1574" s="30" t="s">
        <v>1080</v>
      </c>
      <c r="D1574" s="294">
        <v>860</v>
      </c>
      <c r="E1574" s="30">
        <f t="shared" si="58"/>
        <v>920.2</v>
      </c>
      <c r="J1574" s="19"/>
      <c r="K1574" s="19"/>
      <c r="L1574" s="19"/>
      <c r="M1574" s="19"/>
      <c r="N1574" s="19"/>
    </row>
    <row r="1575" spans="1:14">
      <c r="A1575" s="30" t="s">
        <v>1066</v>
      </c>
      <c r="B1575" s="30" t="s">
        <v>1082</v>
      </c>
      <c r="C1575" s="30" t="s">
        <v>1069</v>
      </c>
      <c r="D1575" s="294"/>
      <c r="E1575" s="30"/>
      <c r="J1575" s="19"/>
      <c r="K1575" s="19"/>
      <c r="L1575" s="19"/>
      <c r="M1575" s="19"/>
      <c r="N1575" s="19"/>
    </row>
    <row r="1576" spans="1:14">
      <c r="A1576" s="30" t="s">
        <v>1066</v>
      </c>
      <c r="B1576" s="30" t="s">
        <v>1082</v>
      </c>
      <c r="C1576" s="30" t="s">
        <v>1083</v>
      </c>
      <c r="D1576" s="294">
        <v>570</v>
      </c>
      <c r="E1576" s="30">
        <f t="shared" si="58"/>
        <v>609.9</v>
      </c>
      <c r="J1576" s="19"/>
      <c r="K1576" s="19"/>
      <c r="L1576" s="19"/>
      <c r="M1576" s="19"/>
      <c r="N1576" s="19"/>
    </row>
    <row r="1577" spans="1:14">
      <c r="A1577" s="30" t="s">
        <v>1066</v>
      </c>
      <c r="B1577" s="30" t="s">
        <v>1082</v>
      </c>
      <c r="C1577" s="30" t="s">
        <v>1085</v>
      </c>
      <c r="D1577" s="294">
        <v>610</v>
      </c>
      <c r="E1577" s="30">
        <f t="shared" si="58"/>
        <v>652.70000000000005</v>
      </c>
      <c r="J1577" s="19"/>
      <c r="K1577" s="19"/>
      <c r="L1577" s="19"/>
      <c r="M1577" s="19"/>
      <c r="N1577" s="19"/>
    </row>
    <row r="1578" spans="1:14" s="12" customFormat="1">
      <c r="A1578" s="19" t="s">
        <v>7559</v>
      </c>
      <c r="B1578" s="34" t="s">
        <v>958</v>
      </c>
      <c r="C1578" s="303" t="s">
        <v>6279</v>
      </c>
      <c r="D1578" s="34" t="s">
        <v>3</v>
      </c>
      <c r="E1578" s="303" t="s">
        <v>6280</v>
      </c>
      <c r="F1578" s="312" t="s">
        <v>6281</v>
      </c>
      <c r="G1578" s="34" t="s">
        <v>7560</v>
      </c>
      <c r="H1578" s="34"/>
      <c r="I1578" s="34"/>
      <c r="J1578" s="34"/>
      <c r="K1578" s="34"/>
      <c r="L1578" s="34"/>
      <c r="M1578" s="34"/>
      <c r="N1578" s="34"/>
    </row>
    <row r="1579" spans="1:14">
      <c r="A1579" s="19" t="s">
        <v>7559</v>
      </c>
      <c r="B1579" s="478" t="s">
        <v>7561</v>
      </c>
      <c r="C1579" s="30" t="s">
        <v>6282</v>
      </c>
      <c r="D1579" s="482" t="s">
        <v>7563</v>
      </c>
      <c r="E1579" s="30" t="s">
        <v>28</v>
      </c>
      <c r="F1579" s="294" t="s">
        <v>6283</v>
      </c>
      <c r="G1579" s="19">
        <f>F1579*7%+F1579</f>
        <v>529.65</v>
      </c>
      <c r="J1579" s="19"/>
      <c r="K1579" s="19"/>
      <c r="L1579" s="19"/>
      <c r="M1579" s="19"/>
      <c r="N1579" s="19"/>
    </row>
    <row r="1580" spans="1:14">
      <c r="A1580" s="19" t="s">
        <v>7559</v>
      </c>
      <c r="B1580" s="478"/>
      <c r="C1580" s="30" t="s">
        <v>6284</v>
      </c>
      <c r="D1580" s="478"/>
      <c r="E1580" s="30" t="s">
        <v>28</v>
      </c>
      <c r="F1580" s="294" t="s">
        <v>6283</v>
      </c>
      <c r="G1580" s="19">
        <f t="shared" ref="G1580:G1619" si="59">F1580*7%+F1580</f>
        <v>529.65</v>
      </c>
      <c r="J1580" s="19"/>
      <c r="K1580" s="19"/>
      <c r="L1580" s="19"/>
      <c r="M1580" s="19"/>
      <c r="N1580" s="19"/>
    </row>
    <row r="1581" spans="1:14">
      <c r="A1581" s="19" t="s">
        <v>7559</v>
      </c>
      <c r="B1581" s="478"/>
      <c r="C1581" s="30" t="s">
        <v>6285</v>
      </c>
      <c r="D1581" s="478"/>
      <c r="E1581" s="30" t="s">
        <v>28</v>
      </c>
      <c r="F1581" s="294" t="s">
        <v>6283</v>
      </c>
      <c r="G1581" s="19">
        <f t="shared" si="59"/>
        <v>529.65</v>
      </c>
      <c r="J1581" s="19"/>
      <c r="K1581" s="19"/>
      <c r="L1581" s="19"/>
      <c r="M1581" s="19"/>
      <c r="N1581" s="19"/>
    </row>
    <row r="1582" spans="1:14">
      <c r="A1582" s="19" t="s">
        <v>7559</v>
      </c>
      <c r="B1582" s="478"/>
      <c r="C1582" s="30" t="s">
        <v>6286</v>
      </c>
      <c r="D1582" s="478"/>
      <c r="E1582" s="30" t="s">
        <v>28</v>
      </c>
      <c r="F1582" s="294" t="s">
        <v>6283</v>
      </c>
      <c r="G1582" s="19">
        <f t="shared" si="59"/>
        <v>529.65</v>
      </c>
      <c r="J1582" s="19"/>
      <c r="K1582" s="19"/>
      <c r="L1582" s="19"/>
      <c r="M1582" s="19"/>
      <c r="N1582" s="19"/>
    </row>
    <row r="1583" spans="1:14">
      <c r="A1583" s="19" t="s">
        <v>7559</v>
      </c>
      <c r="B1583" s="478"/>
      <c r="C1583" s="30" t="s">
        <v>6287</v>
      </c>
      <c r="D1583" s="478"/>
      <c r="E1583" s="30" t="s">
        <v>28</v>
      </c>
      <c r="F1583" s="294" t="s">
        <v>6283</v>
      </c>
      <c r="G1583" s="19">
        <f t="shared" si="59"/>
        <v>529.65</v>
      </c>
      <c r="J1583" s="19"/>
      <c r="K1583" s="19"/>
      <c r="L1583" s="19"/>
      <c r="M1583" s="19"/>
      <c r="N1583" s="19"/>
    </row>
    <row r="1584" spans="1:14">
      <c r="A1584" s="19" t="s">
        <v>7559</v>
      </c>
      <c r="B1584" s="478"/>
      <c r="C1584" s="30" t="s">
        <v>6288</v>
      </c>
      <c r="D1584" s="478"/>
      <c r="E1584" s="30" t="s">
        <v>28</v>
      </c>
      <c r="F1584" s="294" t="s">
        <v>6283</v>
      </c>
      <c r="G1584" s="19">
        <f t="shared" si="59"/>
        <v>529.65</v>
      </c>
      <c r="J1584" s="19"/>
      <c r="K1584" s="19"/>
      <c r="L1584" s="19"/>
      <c r="M1584" s="19"/>
      <c r="N1584" s="19"/>
    </row>
    <row r="1585" spans="1:14">
      <c r="A1585" s="19" t="s">
        <v>7559</v>
      </c>
      <c r="B1585" s="478"/>
      <c r="C1585" s="30" t="s">
        <v>6289</v>
      </c>
      <c r="D1585" s="478"/>
      <c r="E1585" s="30" t="s">
        <v>28</v>
      </c>
      <c r="F1585" s="294" t="s">
        <v>6283</v>
      </c>
      <c r="G1585" s="19">
        <f t="shared" si="59"/>
        <v>529.65</v>
      </c>
      <c r="J1585" s="19"/>
      <c r="K1585" s="19"/>
      <c r="L1585" s="19"/>
      <c r="M1585" s="19"/>
      <c r="N1585" s="19"/>
    </row>
    <row r="1586" spans="1:14">
      <c r="A1586" s="19" t="s">
        <v>7559</v>
      </c>
      <c r="B1586" s="478"/>
      <c r="C1586" s="30" t="s">
        <v>6290</v>
      </c>
      <c r="D1586" s="478"/>
      <c r="E1586" s="30" t="s">
        <v>28</v>
      </c>
      <c r="F1586" s="294" t="s">
        <v>6283</v>
      </c>
      <c r="G1586" s="19">
        <f t="shared" si="59"/>
        <v>529.65</v>
      </c>
      <c r="J1586" s="19"/>
      <c r="K1586" s="19"/>
      <c r="L1586" s="19"/>
      <c r="M1586" s="19"/>
      <c r="N1586" s="19"/>
    </row>
    <row r="1587" spans="1:14">
      <c r="A1587" s="19" t="s">
        <v>7559</v>
      </c>
      <c r="B1587" s="478"/>
      <c r="C1587" s="30" t="s">
        <v>6291</v>
      </c>
      <c r="D1587" s="478"/>
      <c r="E1587" s="30" t="s">
        <v>28</v>
      </c>
      <c r="F1587" s="294" t="s">
        <v>6283</v>
      </c>
      <c r="G1587" s="19">
        <f t="shared" si="59"/>
        <v>529.65</v>
      </c>
      <c r="J1587" s="19"/>
      <c r="K1587" s="19"/>
      <c r="L1587" s="19"/>
      <c r="M1587" s="19"/>
      <c r="N1587" s="19"/>
    </row>
    <row r="1588" spans="1:14">
      <c r="A1588" s="19" t="s">
        <v>7559</v>
      </c>
      <c r="B1588" s="478"/>
      <c r="C1588" s="30" t="s">
        <v>6292</v>
      </c>
      <c r="D1588" s="478"/>
      <c r="E1588" s="30" t="s">
        <v>28</v>
      </c>
      <c r="F1588" s="294" t="s">
        <v>6283</v>
      </c>
      <c r="G1588" s="19">
        <f t="shared" si="59"/>
        <v>529.65</v>
      </c>
      <c r="J1588" s="19"/>
      <c r="K1588" s="19"/>
      <c r="L1588" s="19"/>
      <c r="M1588" s="19"/>
      <c r="N1588" s="19"/>
    </row>
    <row r="1589" spans="1:14">
      <c r="A1589" s="19" t="s">
        <v>7559</v>
      </c>
      <c r="B1589" s="478"/>
      <c r="C1589" s="30" t="s">
        <v>6293</v>
      </c>
      <c r="D1589" s="478"/>
      <c r="E1589" s="30" t="s">
        <v>28</v>
      </c>
      <c r="F1589" s="294" t="s">
        <v>6283</v>
      </c>
      <c r="G1589" s="19">
        <f t="shared" si="59"/>
        <v>529.65</v>
      </c>
      <c r="J1589" s="19"/>
      <c r="K1589" s="19"/>
      <c r="L1589" s="19"/>
      <c r="M1589" s="19"/>
      <c r="N1589" s="19"/>
    </row>
    <row r="1590" spans="1:14">
      <c r="A1590" s="19" t="s">
        <v>7559</v>
      </c>
      <c r="B1590" s="478"/>
      <c r="C1590" s="30" t="s">
        <v>6294</v>
      </c>
      <c r="D1590" s="478"/>
      <c r="E1590" s="30" t="s">
        <v>28</v>
      </c>
      <c r="F1590" s="294" t="s">
        <v>6283</v>
      </c>
      <c r="G1590" s="19">
        <f t="shared" si="59"/>
        <v>529.65</v>
      </c>
      <c r="J1590" s="19"/>
      <c r="K1590" s="19"/>
      <c r="L1590" s="19"/>
      <c r="M1590" s="19"/>
      <c r="N1590" s="19"/>
    </row>
    <row r="1591" spans="1:14">
      <c r="A1591" s="19" t="s">
        <v>7559</v>
      </c>
      <c r="B1591" s="478" t="s">
        <v>7562</v>
      </c>
      <c r="C1591" s="30" t="s">
        <v>6296</v>
      </c>
      <c r="D1591" s="482" t="s">
        <v>7563</v>
      </c>
      <c r="E1591" s="30"/>
      <c r="F1591" s="294"/>
      <c r="G1591" s="19">
        <f t="shared" si="59"/>
        <v>0</v>
      </c>
      <c r="J1591" s="19"/>
      <c r="K1591" s="19"/>
      <c r="L1591" s="19"/>
      <c r="M1591" s="19"/>
      <c r="N1591" s="19"/>
    </row>
    <row r="1592" spans="1:14">
      <c r="A1592" s="19" t="s">
        <v>7559</v>
      </c>
      <c r="B1592" s="478"/>
      <c r="C1592" s="30" t="s">
        <v>6297</v>
      </c>
      <c r="D1592" s="478"/>
      <c r="E1592" s="30" t="s">
        <v>28</v>
      </c>
      <c r="F1592" s="294" t="s">
        <v>6298</v>
      </c>
      <c r="G1592" s="19">
        <f t="shared" si="59"/>
        <v>625.95000000000005</v>
      </c>
      <c r="J1592" s="19"/>
      <c r="K1592" s="19"/>
      <c r="L1592" s="19"/>
      <c r="M1592" s="19"/>
      <c r="N1592" s="19"/>
    </row>
    <row r="1593" spans="1:14">
      <c r="A1593" s="19" t="s">
        <v>7559</v>
      </c>
      <c r="B1593" s="478"/>
      <c r="C1593" s="30" t="s">
        <v>6299</v>
      </c>
      <c r="D1593" s="478"/>
      <c r="E1593" s="30" t="s">
        <v>28</v>
      </c>
      <c r="F1593" s="294" t="s">
        <v>6298</v>
      </c>
      <c r="G1593" s="19">
        <f t="shared" si="59"/>
        <v>625.95000000000005</v>
      </c>
      <c r="J1593" s="19"/>
      <c r="K1593" s="19"/>
      <c r="L1593" s="19"/>
      <c r="M1593" s="19"/>
      <c r="N1593" s="19"/>
    </row>
    <row r="1594" spans="1:14">
      <c r="A1594" s="19" t="s">
        <v>7559</v>
      </c>
      <c r="B1594" s="478"/>
      <c r="C1594" s="30" t="s">
        <v>6300</v>
      </c>
      <c r="D1594" s="478"/>
      <c r="E1594" s="30" t="s">
        <v>28</v>
      </c>
      <c r="F1594" s="294" t="s">
        <v>6298</v>
      </c>
      <c r="G1594" s="19">
        <f t="shared" si="59"/>
        <v>625.95000000000005</v>
      </c>
      <c r="J1594" s="19"/>
      <c r="K1594" s="19"/>
      <c r="L1594" s="19"/>
      <c r="M1594" s="19"/>
      <c r="N1594" s="19"/>
    </row>
    <row r="1595" spans="1:14">
      <c r="A1595" s="19" t="s">
        <v>7559</v>
      </c>
      <c r="B1595" s="478"/>
      <c r="C1595" s="30" t="s">
        <v>6301</v>
      </c>
      <c r="D1595" s="478"/>
      <c r="E1595" s="30" t="s">
        <v>28</v>
      </c>
      <c r="F1595" s="294" t="s">
        <v>6298</v>
      </c>
      <c r="G1595" s="19">
        <f t="shared" si="59"/>
        <v>625.95000000000005</v>
      </c>
      <c r="J1595" s="19"/>
      <c r="K1595" s="19"/>
      <c r="L1595" s="19"/>
      <c r="M1595" s="19"/>
      <c r="N1595" s="19"/>
    </row>
    <row r="1596" spans="1:14">
      <c r="A1596" s="19" t="s">
        <v>7559</v>
      </c>
      <c r="B1596" s="478"/>
      <c r="C1596" s="30" t="s">
        <v>6302</v>
      </c>
      <c r="D1596" s="478"/>
      <c r="E1596" s="30" t="s">
        <v>28</v>
      </c>
      <c r="F1596" s="294" t="s">
        <v>6298</v>
      </c>
      <c r="G1596" s="19">
        <f t="shared" si="59"/>
        <v>625.95000000000005</v>
      </c>
      <c r="J1596" s="19"/>
      <c r="K1596" s="19"/>
      <c r="L1596" s="19"/>
      <c r="M1596" s="19"/>
      <c r="N1596" s="19"/>
    </row>
    <row r="1597" spans="1:14">
      <c r="A1597" s="19" t="s">
        <v>7559</v>
      </c>
      <c r="B1597" s="478"/>
      <c r="C1597" s="30" t="s">
        <v>6303</v>
      </c>
      <c r="D1597" s="478"/>
      <c r="E1597" s="30" t="s">
        <v>28</v>
      </c>
      <c r="F1597" s="294" t="s">
        <v>6298</v>
      </c>
      <c r="G1597" s="19">
        <f t="shared" si="59"/>
        <v>625.95000000000005</v>
      </c>
      <c r="J1597" s="19"/>
      <c r="K1597" s="19"/>
      <c r="L1597" s="19"/>
      <c r="M1597" s="19"/>
      <c r="N1597" s="19"/>
    </row>
    <row r="1598" spans="1:14">
      <c r="A1598" s="19" t="s">
        <v>7559</v>
      </c>
      <c r="B1598" s="478"/>
      <c r="C1598" s="30" t="s">
        <v>6304</v>
      </c>
      <c r="D1598" s="478"/>
      <c r="E1598" s="30" t="s">
        <v>28</v>
      </c>
      <c r="F1598" s="294" t="s">
        <v>6298</v>
      </c>
      <c r="G1598" s="19">
        <f t="shared" si="59"/>
        <v>625.95000000000005</v>
      </c>
      <c r="J1598" s="19"/>
      <c r="K1598" s="19"/>
      <c r="L1598" s="19"/>
      <c r="M1598" s="19"/>
      <c r="N1598" s="19"/>
    </row>
    <row r="1599" spans="1:14">
      <c r="A1599" s="19" t="s">
        <v>7559</v>
      </c>
      <c r="B1599" s="478"/>
      <c r="C1599" s="30" t="s">
        <v>6305</v>
      </c>
      <c r="D1599" s="478"/>
      <c r="E1599" s="30" t="s">
        <v>28</v>
      </c>
      <c r="F1599" s="294" t="s">
        <v>6298</v>
      </c>
      <c r="G1599" s="19">
        <f t="shared" si="59"/>
        <v>625.95000000000005</v>
      </c>
      <c r="J1599" s="19"/>
      <c r="K1599" s="19"/>
      <c r="L1599" s="19"/>
      <c r="M1599" s="19"/>
      <c r="N1599" s="19"/>
    </row>
    <row r="1600" spans="1:14">
      <c r="A1600" s="19" t="s">
        <v>7559</v>
      </c>
      <c r="B1600" s="478"/>
      <c r="C1600" s="30" t="s">
        <v>6306</v>
      </c>
      <c r="D1600" s="478"/>
      <c r="E1600" s="30" t="s">
        <v>28</v>
      </c>
      <c r="F1600" s="294" t="s">
        <v>6298</v>
      </c>
      <c r="G1600" s="19">
        <f t="shared" si="59"/>
        <v>625.95000000000005</v>
      </c>
      <c r="J1600" s="19"/>
      <c r="K1600" s="19"/>
      <c r="L1600" s="19"/>
      <c r="M1600" s="19"/>
      <c r="N1600" s="19"/>
    </row>
    <row r="1601" spans="1:14">
      <c r="A1601" s="19" t="s">
        <v>7559</v>
      </c>
      <c r="B1601" s="478"/>
      <c r="C1601" s="30" t="s">
        <v>6307</v>
      </c>
      <c r="D1601" s="478"/>
      <c r="E1601" s="30" t="s">
        <v>28</v>
      </c>
      <c r="F1601" s="294" t="s">
        <v>6298</v>
      </c>
      <c r="G1601" s="19">
        <f t="shared" si="59"/>
        <v>625.95000000000005</v>
      </c>
      <c r="J1601" s="19"/>
      <c r="K1601" s="19"/>
      <c r="L1601" s="19"/>
      <c r="M1601" s="19"/>
      <c r="N1601" s="19"/>
    </row>
    <row r="1602" spans="1:14">
      <c r="A1602" s="19" t="s">
        <v>7559</v>
      </c>
      <c r="B1602" s="478" t="s">
        <v>7564</v>
      </c>
      <c r="C1602" s="30" t="s">
        <v>6308</v>
      </c>
      <c r="D1602" s="482" t="s">
        <v>7563</v>
      </c>
      <c r="E1602" s="30"/>
      <c r="F1602" s="294"/>
      <c r="G1602" s="19">
        <f t="shared" si="59"/>
        <v>0</v>
      </c>
      <c r="J1602" s="19"/>
      <c r="K1602" s="19"/>
      <c r="L1602" s="19"/>
      <c r="M1602" s="19"/>
      <c r="N1602" s="19"/>
    </row>
    <row r="1603" spans="1:14">
      <c r="A1603" s="19" t="s">
        <v>7559</v>
      </c>
      <c r="B1603" s="478"/>
      <c r="C1603" s="30" t="s">
        <v>6309</v>
      </c>
      <c r="D1603" s="478"/>
      <c r="E1603" s="30" t="s">
        <v>28</v>
      </c>
      <c r="F1603" s="294" t="s">
        <v>6310</v>
      </c>
      <c r="G1603" s="19">
        <f t="shared" si="59"/>
        <v>690.15</v>
      </c>
      <c r="J1603" s="19"/>
      <c r="K1603" s="19"/>
      <c r="L1603" s="19"/>
      <c r="M1603" s="19"/>
      <c r="N1603" s="19"/>
    </row>
    <row r="1604" spans="1:14">
      <c r="A1604" s="19" t="s">
        <v>7559</v>
      </c>
      <c r="B1604" s="478"/>
      <c r="C1604" s="30" t="s">
        <v>6311</v>
      </c>
      <c r="D1604" s="478"/>
      <c r="E1604" s="30" t="s">
        <v>28</v>
      </c>
      <c r="F1604" s="294" t="s">
        <v>6310</v>
      </c>
      <c r="G1604" s="19">
        <f t="shared" si="59"/>
        <v>690.15</v>
      </c>
      <c r="J1604" s="19"/>
      <c r="K1604" s="19"/>
      <c r="L1604" s="19"/>
      <c r="M1604" s="19"/>
      <c r="N1604" s="19"/>
    </row>
    <row r="1605" spans="1:14">
      <c r="A1605" s="19" t="s">
        <v>7559</v>
      </c>
      <c r="B1605" s="478"/>
      <c r="C1605" s="30" t="s">
        <v>6312</v>
      </c>
      <c r="D1605" s="478"/>
      <c r="E1605" s="30" t="s">
        <v>28</v>
      </c>
      <c r="F1605" s="294" t="s">
        <v>6310</v>
      </c>
      <c r="G1605" s="19">
        <f t="shared" si="59"/>
        <v>690.15</v>
      </c>
      <c r="J1605" s="19"/>
      <c r="K1605" s="19"/>
      <c r="L1605" s="19"/>
      <c r="M1605" s="19"/>
      <c r="N1605" s="19"/>
    </row>
    <row r="1606" spans="1:14">
      <c r="A1606" s="19" t="s">
        <v>7559</v>
      </c>
      <c r="B1606" s="478"/>
      <c r="C1606" s="30" t="s">
        <v>6313</v>
      </c>
      <c r="D1606" s="478"/>
      <c r="E1606" s="30" t="s">
        <v>28</v>
      </c>
      <c r="F1606" s="294" t="s">
        <v>6310</v>
      </c>
      <c r="G1606" s="19">
        <f t="shared" si="59"/>
        <v>690.15</v>
      </c>
      <c r="J1606" s="19"/>
      <c r="K1606" s="19"/>
      <c r="L1606" s="19"/>
      <c r="M1606" s="19"/>
      <c r="N1606" s="19"/>
    </row>
    <row r="1607" spans="1:14">
      <c r="A1607" s="19" t="s">
        <v>7559</v>
      </c>
      <c r="B1607" s="478"/>
      <c r="C1607" s="30" t="s">
        <v>6314</v>
      </c>
      <c r="D1607" s="478"/>
      <c r="E1607" s="30" t="s">
        <v>28</v>
      </c>
      <c r="F1607" s="294" t="s">
        <v>6310</v>
      </c>
      <c r="G1607" s="19">
        <f t="shared" si="59"/>
        <v>690.15</v>
      </c>
      <c r="J1607" s="19"/>
      <c r="K1607" s="19"/>
      <c r="L1607" s="19"/>
      <c r="M1607" s="19"/>
      <c r="N1607" s="19"/>
    </row>
    <row r="1608" spans="1:14">
      <c r="A1608" s="19" t="s">
        <v>7559</v>
      </c>
      <c r="B1608" s="478"/>
      <c r="C1608" s="30" t="s">
        <v>6315</v>
      </c>
      <c r="D1608" s="478"/>
      <c r="E1608" s="30" t="s">
        <v>28</v>
      </c>
      <c r="F1608" s="294" t="s">
        <v>6310</v>
      </c>
      <c r="G1608" s="19">
        <f t="shared" si="59"/>
        <v>690.15</v>
      </c>
      <c r="J1608" s="19"/>
      <c r="K1608" s="19"/>
      <c r="L1608" s="19"/>
      <c r="M1608" s="19"/>
      <c r="N1608" s="19"/>
    </row>
    <row r="1609" spans="1:14">
      <c r="A1609" s="19" t="s">
        <v>7559</v>
      </c>
      <c r="B1609" s="478"/>
      <c r="C1609" s="30" t="s">
        <v>6316</v>
      </c>
      <c r="D1609" s="478"/>
      <c r="E1609" s="30" t="s">
        <v>28</v>
      </c>
      <c r="F1609" s="294" t="s">
        <v>6310</v>
      </c>
      <c r="G1609" s="19">
        <f t="shared" si="59"/>
        <v>690.15</v>
      </c>
      <c r="J1609" s="19"/>
      <c r="K1609" s="19"/>
      <c r="L1609" s="19"/>
      <c r="M1609" s="19"/>
      <c r="N1609" s="19"/>
    </row>
    <row r="1610" spans="1:14">
      <c r="A1610" s="19" t="s">
        <v>7559</v>
      </c>
      <c r="B1610" s="478"/>
      <c r="C1610" s="30" t="s">
        <v>6317</v>
      </c>
      <c r="D1610" s="478"/>
      <c r="E1610" s="30" t="s">
        <v>28</v>
      </c>
      <c r="F1610" s="294" t="s">
        <v>6310</v>
      </c>
      <c r="G1610" s="19">
        <f t="shared" si="59"/>
        <v>690.15</v>
      </c>
      <c r="J1610" s="19"/>
      <c r="K1610" s="19"/>
      <c r="L1610" s="19"/>
      <c r="M1610" s="19"/>
      <c r="N1610" s="19"/>
    </row>
    <row r="1611" spans="1:14">
      <c r="A1611" s="19" t="s">
        <v>7559</v>
      </c>
      <c r="B1611" s="478"/>
      <c r="C1611" s="30" t="s">
        <v>6318</v>
      </c>
      <c r="D1611" s="478"/>
      <c r="E1611" s="30" t="s">
        <v>28</v>
      </c>
      <c r="F1611" s="294" t="s">
        <v>6310</v>
      </c>
      <c r="G1611" s="19">
        <f t="shared" si="59"/>
        <v>690.15</v>
      </c>
      <c r="J1611" s="19"/>
      <c r="K1611" s="19"/>
      <c r="L1611" s="19"/>
      <c r="M1611" s="19"/>
      <c r="N1611" s="19"/>
    </row>
    <row r="1612" spans="1:14">
      <c r="A1612" s="19" t="s">
        <v>7559</v>
      </c>
      <c r="B1612" s="478"/>
      <c r="C1612" s="30" t="s">
        <v>6319</v>
      </c>
      <c r="D1612" s="478"/>
      <c r="E1612" s="30" t="s">
        <v>28</v>
      </c>
      <c r="F1612" s="294" t="s">
        <v>6310</v>
      </c>
      <c r="G1612" s="19">
        <f t="shared" si="59"/>
        <v>690.15</v>
      </c>
      <c r="J1612" s="19"/>
      <c r="K1612" s="19"/>
      <c r="L1612" s="19"/>
      <c r="M1612" s="19"/>
      <c r="N1612" s="19"/>
    </row>
    <row r="1613" spans="1:14">
      <c r="A1613" s="19" t="s">
        <v>7559</v>
      </c>
      <c r="B1613" s="478" t="s">
        <v>6320</v>
      </c>
      <c r="C1613" s="30" t="s">
        <v>6321</v>
      </c>
      <c r="D1613" s="478" t="s">
        <v>7563</v>
      </c>
      <c r="E1613" s="30" t="s">
        <v>6280</v>
      </c>
      <c r="F1613" s="294" t="s">
        <v>6281</v>
      </c>
      <c r="J1613" s="19"/>
      <c r="K1613" s="19"/>
      <c r="L1613" s="19"/>
      <c r="M1613" s="19"/>
      <c r="N1613" s="19"/>
    </row>
    <row r="1614" spans="1:14">
      <c r="A1614" s="19" t="s">
        <v>7559</v>
      </c>
      <c r="B1614" s="478"/>
      <c r="C1614" s="30" t="s">
        <v>6297</v>
      </c>
      <c r="D1614" s="478"/>
      <c r="E1614" s="30" t="s">
        <v>247</v>
      </c>
      <c r="F1614" s="294" t="s">
        <v>6322</v>
      </c>
      <c r="G1614" s="19">
        <f t="shared" si="59"/>
        <v>1337.5</v>
      </c>
      <c r="J1614" s="19"/>
      <c r="K1614" s="19"/>
      <c r="L1614" s="19"/>
      <c r="M1614" s="19"/>
      <c r="N1614" s="19"/>
    </row>
    <row r="1615" spans="1:14">
      <c r="A1615" s="19" t="s">
        <v>7559</v>
      </c>
      <c r="B1615" s="478"/>
      <c r="C1615" s="30" t="s">
        <v>6317</v>
      </c>
      <c r="D1615" s="478"/>
      <c r="E1615" s="30" t="s">
        <v>247</v>
      </c>
      <c r="F1615" s="294" t="s">
        <v>6322</v>
      </c>
      <c r="G1615" s="19">
        <f t="shared" si="59"/>
        <v>1337.5</v>
      </c>
      <c r="J1615" s="19"/>
      <c r="K1615" s="19"/>
      <c r="L1615" s="19"/>
      <c r="M1615" s="19"/>
      <c r="N1615" s="19"/>
    </row>
    <row r="1616" spans="1:14">
      <c r="A1616" s="19" t="s">
        <v>7559</v>
      </c>
      <c r="B1616" s="478"/>
      <c r="C1616" s="30" t="s">
        <v>6323</v>
      </c>
      <c r="D1616" s="478"/>
      <c r="E1616" s="30" t="s">
        <v>247</v>
      </c>
      <c r="F1616" s="294" t="s">
        <v>6322</v>
      </c>
      <c r="G1616" s="19">
        <f t="shared" si="59"/>
        <v>1337.5</v>
      </c>
      <c r="J1616" s="19"/>
      <c r="K1616" s="19"/>
      <c r="L1616" s="19"/>
      <c r="M1616" s="19"/>
      <c r="N1616" s="19"/>
    </row>
    <row r="1617" spans="1:14">
      <c r="A1617" s="19" t="s">
        <v>7559</v>
      </c>
      <c r="B1617" s="478"/>
      <c r="C1617" s="30" t="s">
        <v>6307</v>
      </c>
      <c r="D1617" s="478"/>
      <c r="E1617" s="30" t="s">
        <v>247</v>
      </c>
      <c r="F1617" s="294" t="s">
        <v>6322</v>
      </c>
      <c r="G1617" s="19">
        <f t="shared" si="59"/>
        <v>1337.5</v>
      </c>
      <c r="J1617" s="19"/>
      <c r="K1617" s="19"/>
      <c r="L1617" s="19"/>
      <c r="M1617" s="19"/>
      <c r="N1617" s="19"/>
    </row>
    <row r="1618" spans="1:14">
      <c r="A1618" s="19" t="s">
        <v>7559</v>
      </c>
      <c r="B1618" s="478"/>
      <c r="C1618" s="30" t="s">
        <v>6324</v>
      </c>
      <c r="D1618" s="478"/>
      <c r="E1618" s="30" t="s">
        <v>247</v>
      </c>
      <c r="F1618" s="294" t="s">
        <v>6325</v>
      </c>
      <c r="G1618" s="19">
        <f t="shared" si="59"/>
        <v>1444.5</v>
      </c>
      <c r="J1618" s="19"/>
      <c r="K1618" s="19"/>
      <c r="L1618" s="19"/>
      <c r="M1618" s="19"/>
      <c r="N1618" s="19"/>
    </row>
    <row r="1619" spans="1:14">
      <c r="A1619" s="19" t="s">
        <v>7559</v>
      </c>
      <c r="B1619" s="478"/>
      <c r="C1619" s="30" t="s">
        <v>6326</v>
      </c>
      <c r="D1619" s="478"/>
      <c r="E1619" s="30" t="s">
        <v>247</v>
      </c>
      <c r="F1619" s="294" t="s">
        <v>6325</v>
      </c>
      <c r="G1619" s="19">
        <f t="shared" si="59"/>
        <v>1444.5</v>
      </c>
      <c r="J1619" s="19"/>
      <c r="K1619" s="19"/>
      <c r="L1619" s="19"/>
      <c r="M1619" s="19"/>
      <c r="N1619" s="19"/>
    </row>
    <row r="1620" spans="1:14" s="12" customFormat="1">
      <c r="A1620" s="34" t="s">
        <v>7899</v>
      </c>
      <c r="B1620" s="29" t="s">
        <v>6837</v>
      </c>
      <c r="C1620" s="29" t="s">
        <v>6838</v>
      </c>
      <c r="D1620" s="29"/>
      <c r="E1620" s="29"/>
      <c r="F1620" s="29"/>
      <c r="G1620" s="29" t="s">
        <v>6839</v>
      </c>
      <c r="H1620" s="29" t="s">
        <v>6840</v>
      </c>
      <c r="I1620" s="29" t="s">
        <v>6841</v>
      </c>
      <c r="J1620" s="29" t="s">
        <v>6842</v>
      </c>
      <c r="K1620" s="29" t="s">
        <v>6843</v>
      </c>
      <c r="L1620" s="292" t="s">
        <v>6844</v>
      </c>
      <c r="M1620" s="34" t="s">
        <v>7565</v>
      </c>
      <c r="N1620" s="34" t="s">
        <v>7566</v>
      </c>
    </row>
    <row r="1621" spans="1:14">
      <c r="A1621" s="19" t="s">
        <v>7899</v>
      </c>
      <c r="B1621" s="30" t="s">
        <v>6846</v>
      </c>
      <c r="C1621" s="30" t="s">
        <v>6847</v>
      </c>
      <c r="D1621" s="30"/>
      <c r="E1621" s="30"/>
      <c r="F1621" s="30"/>
      <c r="G1621" s="30" t="s">
        <v>6848</v>
      </c>
      <c r="H1621" s="30" t="s">
        <v>6849</v>
      </c>
      <c r="I1621" s="30" t="s">
        <v>622</v>
      </c>
      <c r="J1621" s="30" t="s">
        <v>247</v>
      </c>
      <c r="K1621" s="30" t="s">
        <v>155</v>
      </c>
      <c r="L1621" s="294" t="s">
        <v>2043</v>
      </c>
      <c r="M1621" s="19">
        <f>K1621*7%+K1621</f>
        <v>80.25</v>
      </c>
      <c r="N1621" s="19">
        <f>L1621*7%+L1621</f>
        <v>722.25</v>
      </c>
    </row>
    <row r="1622" spans="1:14">
      <c r="A1622" s="19" t="s">
        <v>7899</v>
      </c>
      <c r="B1622" s="30" t="s">
        <v>6846</v>
      </c>
      <c r="C1622" s="30" t="s">
        <v>6851</v>
      </c>
      <c r="D1622" s="30"/>
      <c r="E1622" s="30"/>
      <c r="F1622" s="30"/>
      <c r="G1622" s="30" t="s">
        <v>6848</v>
      </c>
      <c r="H1622" s="30" t="s">
        <v>6852</v>
      </c>
      <c r="I1622" s="30" t="s">
        <v>622</v>
      </c>
      <c r="J1622" s="30" t="s">
        <v>247</v>
      </c>
      <c r="K1622" s="30" t="s">
        <v>155</v>
      </c>
      <c r="L1622" s="294" t="s">
        <v>2043</v>
      </c>
      <c r="M1622" s="19">
        <f t="shared" ref="M1622:M1655" si="60">K1622*7%+K1622</f>
        <v>80.25</v>
      </c>
      <c r="N1622" s="19">
        <f t="shared" ref="N1622:N1655" si="61">L1622*7%+L1622</f>
        <v>722.25</v>
      </c>
    </row>
    <row r="1623" spans="1:14">
      <c r="A1623" s="19" t="s">
        <v>7899</v>
      </c>
      <c r="B1623" s="30" t="s">
        <v>6856</v>
      </c>
      <c r="C1623" s="30" t="s">
        <v>6857</v>
      </c>
      <c r="D1623" s="30"/>
      <c r="E1623" s="30"/>
      <c r="F1623" s="30"/>
      <c r="G1623" s="30" t="s">
        <v>6848</v>
      </c>
      <c r="H1623" s="30" t="s">
        <v>6852</v>
      </c>
      <c r="I1623" s="30" t="s">
        <v>39</v>
      </c>
      <c r="J1623" s="30" t="s">
        <v>636</v>
      </c>
      <c r="K1623" s="30" t="s">
        <v>1888</v>
      </c>
      <c r="L1623" s="294" t="s">
        <v>1363</v>
      </c>
      <c r="M1623" s="19">
        <f t="shared" si="60"/>
        <v>144.44999999999999</v>
      </c>
      <c r="N1623" s="19">
        <f t="shared" si="61"/>
        <v>577.79999999999995</v>
      </c>
    </row>
    <row r="1624" spans="1:14">
      <c r="A1624" s="19" t="s">
        <v>7899</v>
      </c>
      <c r="B1624" s="30" t="s">
        <v>6860</v>
      </c>
      <c r="C1624" s="30" t="s">
        <v>6857</v>
      </c>
      <c r="D1624" s="30"/>
      <c r="E1624" s="30"/>
      <c r="F1624" s="30"/>
      <c r="G1624" s="30" t="s">
        <v>6848</v>
      </c>
      <c r="H1624" s="30" t="s">
        <v>6852</v>
      </c>
      <c r="I1624" s="30" t="s">
        <v>39</v>
      </c>
      <c r="J1624" s="30" t="s">
        <v>636</v>
      </c>
      <c r="K1624" s="30" t="s">
        <v>612</v>
      </c>
      <c r="L1624" s="294" t="s">
        <v>6861</v>
      </c>
      <c r="M1624" s="19">
        <f t="shared" si="60"/>
        <v>181.9</v>
      </c>
      <c r="N1624" s="19">
        <f t="shared" si="61"/>
        <v>727.6</v>
      </c>
    </row>
    <row r="1625" spans="1:14">
      <c r="A1625" s="19" t="s">
        <v>7899</v>
      </c>
      <c r="B1625" s="30" t="s">
        <v>6864</v>
      </c>
      <c r="C1625" s="30" t="s">
        <v>6865</v>
      </c>
      <c r="D1625" s="30"/>
      <c r="E1625" s="30"/>
      <c r="F1625" s="30"/>
      <c r="G1625" s="30" t="s">
        <v>6848</v>
      </c>
      <c r="H1625" s="30" t="s">
        <v>1860</v>
      </c>
      <c r="I1625" s="30" t="s">
        <v>6866</v>
      </c>
      <c r="J1625" s="30" t="s">
        <v>636</v>
      </c>
      <c r="K1625" s="30" t="s">
        <v>1579</v>
      </c>
      <c r="L1625" s="294" t="s">
        <v>6867</v>
      </c>
      <c r="M1625" s="19">
        <f t="shared" si="60"/>
        <v>262.14999999999998</v>
      </c>
      <c r="N1625" s="19">
        <f t="shared" si="61"/>
        <v>590.64</v>
      </c>
    </row>
    <row r="1626" spans="1:14">
      <c r="A1626" s="19" t="s">
        <v>7899</v>
      </c>
      <c r="B1626" s="30" t="s">
        <v>6856</v>
      </c>
      <c r="C1626" s="30" t="s">
        <v>6869</v>
      </c>
      <c r="D1626" s="30"/>
      <c r="E1626" s="30"/>
      <c r="F1626" s="30"/>
      <c r="G1626" s="30" t="s">
        <v>6848</v>
      </c>
      <c r="H1626" s="30" t="s">
        <v>6852</v>
      </c>
      <c r="I1626" s="30" t="s">
        <v>39</v>
      </c>
      <c r="J1626" s="30" t="s">
        <v>3551</v>
      </c>
      <c r="K1626" s="30" t="s">
        <v>612</v>
      </c>
      <c r="L1626" s="294" t="s">
        <v>6861</v>
      </c>
      <c r="M1626" s="19">
        <f t="shared" si="60"/>
        <v>181.9</v>
      </c>
      <c r="N1626" s="19">
        <f t="shared" si="61"/>
        <v>727.6</v>
      </c>
    </row>
    <row r="1627" spans="1:14">
      <c r="A1627" s="19" t="s">
        <v>7899</v>
      </c>
      <c r="B1627" s="30" t="s">
        <v>247</v>
      </c>
      <c r="C1627" s="30" t="s">
        <v>6871</v>
      </c>
      <c r="D1627" s="30"/>
      <c r="E1627" s="30"/>
      <c r="F1627" s="30"/>
      <c r="G1627" s="30" t="s">
        <v>6848</v>
      </c>
      <c r="H1627" s="30" t="s">
        <v>6872</v>
      </c>
      <c r="I1627" s="30" t="s">
        <v>5</v>
      </c>
      <c r="J1627" s="30" t="s">
        <v>39</v>
      </c>
      <c r="K1627" s="30" t="s">
        <v>6873</v>
      </c>
      <c r="L1627" s="294" t="s">
        <v>6873</v>
      </c>
      <c r="M1627" s="19">
        <f t="shared" si="60"/>
        <v>711.55</v>
      </c>
      <c r="N1627" s="19">
        <f t="shared" si="61"/>
        <v>711.55</v>
      </c>
    </row>
    <row r="1628" spans="1:14">
      <c r="A1628" s="19" t="s">
        <v>7899</v>
      </c>
      <c r="B1628" s="30" t="s">
        <v>6846</v>
      </c>
      <c r="C1628" s="30" t="s">
        <v>6847</v>
      </c>
      <c r="D1628" s="30"/>
      <c r="E1628" s="30"/>
      <c r="F1628" s="30"/>
      <c r="G1628" s="30" t="s">
        <v>6848</v>
      </c>
      <c r="H1628" s="30" t="s">
        <v>6849</v>
      </c>
      <c r="I1628" s="30" t="s">
        <v>622</v>
      </c>
      <c r="J1628" s="30" t="s">
        <v>247</v>
      </c>
      <c r="K1628" s="30" t="s">
        <v>155</v>
      </c>
      <c r="L1628" s="294" t="s">
        <v>2043</v>
      </c>
      <c r="M1628" s="19">
        <f t="shared" si="60"/>
        <v>80.25</v>
      </c>
      <c r="N1628" s="19">
        <f t="shared" si="61"/>
        <v>722.25</v>
      </c>
    </row>
    <row r="1629" spans="1:14">
      <c r="A1629" s="19" t="s">
        <v>7899</v>
      </c>
      <c r="B1629" s="30" t="s">
        <v>6846</v>
      </c>
      <c r="C1629" s="30" t="s">
        <v>6851</v>
      </c>
      <c r="D1629" s="30"/>
      <c r="E1629" s="30"/>
      <c r="F1629" s="30"/>
      <c r="G1629" s="30" t="s">
        <v>6848</v>
      </c>
      <c r="H1629" s="30" t="s">
        <v>6852</v>
      </c>
      <c r="I1629" s="30" t="s">
        <v>622</v>
      </c>
      <c r="J1629" s="30" t="s">
        <v>247</v>
      </c>
      <c r="K1629" s="30" t="s">
        <v>155</v>
      </c>
      <c r="L1629" s="294" t="s">
        <v>2043</v>
      </c>
      <c r="M1629" s="19">
        <f t="shared" si="60"/>
        <v>80.25</v>
      </c>
      <c r="N1629" s="19">
        <f t="shared" si="61"/>
        <v>722.25</v>
      </c>
    </row>
    <row r="1630" spans="1:14">
      <c r="A1630" s="19" t="s">
        <v>7899</v>
      </c>
      <c r="B1630" s="30" t="s">
        <v>6856</v>
      </c>
      <c r="C1630" s="30" t="s">
        <v>6857</v>
      </c>
      <c r="D1630" s="30"/>
      <c r="E1630" s="30"/>
      <c r="F1630" s="30"/>
      <c r="G1630" s="30" t="s">
        <v>6848</v>
      </c>
      <c r="H1630" s="30" t="s">
        <v>6852</v>
      </c>
      <c r="I1630" s="30" t="s">
        <v>39</v>
      </c>
      <c r="J1630" s="30" t="s">
        <v>636</v>
      </c>
      <c r="K1630" s="30" t="s">
        <v>1888</v>
      </c>
      <c r="L1630" s="294" t="s">
        <v>1363</v>
      </c>
      <c r="M1630" s="19">
        <f t="shared" si="60"/>
        <v>144.44999999999999</v>
      </c>
      <c r="N1630" s="19">
        <f t="shared" si="61"/>
        <v>577.79999999999995</v>
      </c>
    </row>
    <row r="1631" spans="1:14">
      <c r="A1631" s="19" t="s">
        <v>7899</v>
      </c>
      <c r="B1631" s="30" t="s">
        <v>6860</v>
      </c>
      <c r="C1631" s="30" t="s">
        <v>6857</v>
      </c>
      <c r="D1631" s="30"/>
      <c r="E1631" s="30"/>
      <c r="F1631" s="30"/>
      <c r="G1631" s="30" t="s">
        <v>6848</v>
      </c>
      <c r="H1631" s="30" t="s">
        <v>6852</v>
      </c>
      <c r="I1631" s="30" t="s">
        <v>39</v>
      </c>
      <c r="J1631" s="30" t="s">
        <v>636</v>
      </c>
      <c r="K1631" s="30" t="s">
        <v>612</v>
      </c>
      <c r="L1631" s="294" t="s">
        <v>6861</v>
      </c>
      <c r="M1631" s="19">
        <f t="shared" si="60"/>
        <v>181.9</v>
      </c>
      <c r="N1631" s="19">
        <f t="shared" si="61"/>
        <v>727.6</v>
      </c>
    </row>
    <row r="1632" spans="1:14">
      <c r="A1632" s="19" t="s">
        <v>7899</v>
      </c>
      <c r="B1632" s="30" t="s">
        <v>6864</v>
      </c>
      <c r="C1632" s="30" t="s">
        <v>6865</v>
      </c>
      <c r="D1632" s="30"/>
      <c r="E1632" s="30"/>
      <c r="F1632" s="30"/>
      <c r="G1632" s="30" t="s">
        <v>6848</v>
      </c>
      <c r="H1632" s="30" t="s">
        <v>1860</v>
      </c>
      <c r="I1632" s="30" t="s">
        <v>6866</v>
      </c>
      <c r="J1632" s="30" t="s">
        <v>636</v>
      </c>
      <c r="K1632" s="30" t="s">
        <v>1579</v>
      </c>
      <c r="L1632" s="294" t="s">
        <v>6867</v>
      </c>
      <c r="M1632" s="19">
        <f t="shared" si="60"/>
        <v>262.14999999999998</v>
      </c>
      <c r="N1632" s="19">
        <f t="shared" si="61"/>
        <v>590.64</v>
      </c>
    </row>
    <row r="1633" spans="1:22">
      <c r="A1633" s="19" t="s">
        <v>7899</v>
      </c>
      <c r="B1633" s="30" t="s">
        <v>6856</v>
      </c>
      <c r="C1633" s="30" t="s">
        <v>6869</v>
      </c>
      <c r="D1633" s="30"/>
      <c r="E1633" s="30"/>
      <c r="F1633" s="30"/>
      <c r="G1633" s="30" t="s">
        <v>6848</v>
      </c>
      <c r="H1633" s="30" t="s">
        <v>6852</v>
      </c>
      <c r="I1633" s="30" t="s">
        <v>39</v>
      </c>
      <c r="J1633" s="30" t="s">
        <v>3551</v>
      </c>
      <c r="K1633" s="30" t="s">
        <v>612</v>
      </c>
      <c r="L1633" s="294" t="s">
        <v>6861</v>
      </c>
      <c r="M1633" s="19">
        <f t="shared" si="60"/>
        <v>181.9</v>
      </c>
      <c r="N1633" s="19">
        <f t="shared" si="61"/>
        <v>727.6</v>
      </c>
    </row>
    <row r="1634" spans="1:22">
      <c r="A1634" s="19" t="s">
        <v>7899</v>
      </c>
      <c r="B1634" s="30" t="s">
        <v>247</v>
      </c>
      <c r="C1634" s="30" t="s">
        <v>6871</v>
      </c>
      <c r="D1634" s="30"/>
      <c r="E1634" s="30"/>
      <c r="F1634" s="30"/>
      <c r="G1634" s="30" t="s">
        <v>6848</v>
      </c>
      <c r="H1634" s="30" t="s">
        <v>6872</v>
      </c>
      <c r="I1634" s="30" t="s">
        <v>5</v>
      </c>
      <c r="J1634" s="30" t="s">
        <v>39</v>
      </c>
      <c r="K1634" s="30" t="s">
        <v>6873</v>
      </c>
      <c r="L1634" s="294" t="s">
        <v>6873</v>
      </c>
      <c r="M1634" s="19">
        <f t="shared" si="60"/>
        <v>711.55</v>
      </c>
      <c r="N1634" s="19">
        <f t="shared" si="61"/>
        <v>711.55</v>
      </c>
    </row>
    <row r="1635" spans="1:22" s="12" customFormat="1">
      <c r="A1635" s="19" t="s">
        <v>7899</v>
      </c>
      <c r="B1635" s="29" t="s">
        <v>6837</v>
      </c>
      <c r="C1635" s="29" t="s">
        <v>6838</v>
      </c>
      <c r="D1635" s="29"/>
      <c r="E1635" s="29"/>
      <c r="F1635" s="29"/>
      <c r="G1635" s="29" t="s">
        <v>6839</v>
      </c>
      <c r="H1635" s="29" t="s">
        <v>6874</v>
      </c>
      <c r="I1635" s="29" t="s">
        <v>6875</v>
      </c>
      <c r="J1635" s="29" t="s">
        <v>3074</v>
      </c>
      <c r="K1635" s="29" t="s">
        <v>6843</v>
      </c>
      <c r="L1635" s="292" t="s">
        <v>6844</v>
      </c>
      <c r="M1635" s="29" t="s">
        <v>7576</v>
      </c>
      <c r="N1635" s="292" t="s">
        <v>7577</v>
      </c>
    </row>
    <row r="1636" spans="1:22">
      <c r="A1636" s="19" t="s">
        <v>7899</v>
      </c>
      <c r="B1636" s="30"/>
      <c r="C1636" s="30" t="s">
        <v>6876</v>
      </c>
      <c r="D1636" s="30"/>
      <c r="E1636" s="30"/>
      <c r="F1636" s="30"/>
      <c r="G1636" s="30" t="s">
        <v>6877</v>
      </c>
      <c r="H1636" s="30"/>
      <c r="I1636" s="30"/>
      <c r="J1636" s="30"/>
      <c r="K1636" s="30"/>
      <c r="L1636" s="294"/>
      <c r="M1636" s="19"/>
      <c r="N1636" s="19"/>
    </row>
    <row r="1637" spans="1:22">
      <c r="A1637" s="19" t="s">
        <v>7899</v>
      </c>
      <c r="B1637" s="30" t="s">
        <v>6878</v>
      </c>
      <c r="C1637" s="30" t="s">
        <v>6847</v>
      </c>
      <c r="D1637" s="30"/>
      <c r="E1637" s="30"/>
      <c r="F1637" s="30"/>
      <c r="G1637" s="30" t="s">
        <v>6879</v>
      </c>
      <c r="H1637" s="30" t="s">
        <v>6849</v>
      </c>
      <c r="I1637" s="30" t="s">
        <v>622</v>
      </c>
      <c r="J1637" s="30" t="s">
        <v>247</v>
      </c>
      <c r="K1637" s="30" t="s">
        <v>679</v>
      </c>
      <c r="L1637" s="294" t="s">
        <v>1948</v>
      </c>
      <c r="M1637" s="19">
        <f t="shared" si="60"/>
        <v>128.4</v>
      </c>
      <c r="N1637" s="19">
        <f t="shared" si="61"/>
        <v>1155.5999999999999</v>
      </c>
    </row>
    <row r="1638" spans="1:22">
      <c r="A1638" s="19" t="s">
        <v>7899</v>
      </c>
      <c r="B1638" s="30"/>
      <c r="C1638" s="30" t="s">
        <v>6880</v>
      </c>
      <c r="D1638" s="30"/>
      <c r="E1638" s="30"/>
      <c r="F1638" s="30"/>
      <c r="G1638" s="30" t="s">
        <v>6881</v>
      </c>
      <c r="H1638" s="30" t="s">
        <v>6882</v>
      </c>
      <c r="I1638" s="30"/>
      <c r="J1638" s="30"/>
      <c r="K1638" s="30"/>
      <c r="L1638" s="294"/>
      <c r="M1638" s="19"/>
      <c r="N1638" s="19"/>
    </row>
    <row r="1639" spans="1:22">
      <c r="A1639" s="19" t="s">
        <v>7899</v>
      </c>
      <c r="B1639" s="30" t="s">
        <v>6878</v>
      </c>
      <c r="C1639" s="30" t="s">
        <v>6851</v>
      </c>
      <c r="D1639" s="30"/>
      <c r="E1639" s="30"/>
      <c r="F1639" s="30"/>
      <c r="G1639" s="30" t="s">
        <v>6879</v>
      </c>
      <c r="H1639" s="30" t="s">
        <v>6849</v>
      </c>
      <c r="I1639" s="30" t="s">
        <v>622</v>
      </c>
      <c r="J1639" s="30" t="s">
        <v>247</v>
      </c>
      <c r="K1639" s="30" t="s">
        <v>679</v>
      </c>
      <c r="L1639" s="294" t="s">
        <v>1948</v>
      </c>
      <c r="M1639" s="19">
        <f t="shared" si="60"/>
        <v>128.4</v>
      </c>
      <c r="N1639" s="19">
        <f t="shared" si="61"/>
        <v>1155.5999999999999</v>
      </c>
    </row>
    <row r="1640" spans="1:22" s="12" customFormat="1">
      <c r="A1640" s="19" t="s">
        <v>7899</v>
      </c>
      <c r="B1640" s="30"/>
      <c r="C1640" s="30" t="s">
        <v>6883</v>
      </c>
      <c r="D1640" s="30"/>
      <c r="E1640" s="30"/>
      <c r="F1640" s="30" t="s">
        <v>6884</v>
      </c>
      <c r="G1640" s="30" t="s">
        <v>6885</v>
      </c>
      <c r="H1640" s="30" t="s">
        <v>6886</v>
      </c>
      <c r="I1640" s="30"/>
      <c r="J1640" s="30"/>
      <c r="K1640" s="30" t="s">
        <v>6890</v>
      </c>
      <c r="L1640" s="294" t="s">
        <v>6891</v>
      </c>
      <c r="M1640" s="19"/>
      <c r="N1640" s="19"/>
      <c r="P1640"/>
      <c r="Q1640"/>
      <c r="R1640"/>
      <c r="S1640"/>
      <c r="T1640"/>
      <c r="U1640"/>
      <c r="V1640"/>
    </row>
    <row r="1641" spans="1:22">
      <c r="A1641" s="19" t="s">
        <v>7899</v>
      </c>
      <c r="B1641" s="30" t="s">
        <v>6892</v>
      </c>
      <c r="C1641" s="30" t="s">
        <v>6857</v>
      </c>
      <c r="D1641" s="30"/>
      <c r="E1641" s="30"/>
      <c r="F1641" s="30"/>
      <c r="G1641" s="30" t="s">
        <v>6893</v>
      </c>
      <c r="H1641" s="30" t="s">
        <v>6852</v>
      </c>
      <c r="I1641" s="30" t="s">
        <v>39</v>
      </c>
      <c r="J1641" s="30" t="s">
        <v>636</v>
      </c>
      <c r="K1641" s="30" t="s">
        <v>612</v>
      </c>
      <c r="L1641" s="294" t="s">
        <v>6861</v>
      </c>
      <c r="M1641" s="19">
        <f t="shared" si="60"/>
        <v>181.9</v>
      </c>
      <c r="N1641" s="19">
        <f t="shared" si="61"/>
        <v>727.6</v>
      </c>
    </row>
    <row r="1642" spans="1:22">
      <c r="A1642" s="19" t="s">
        <v>7899</v>
      </c>
      <c r="B1642" s="30"/>
      <c r="C1642" s="30" t="s">
        <v>6895</v>
      </c>
      <c r="D1642" s="30"/>
      <c r="E1642" s="30"/>
      <c r="F1642" s="30"/>
      <c r="G1642" s="30"/>
      <c r="H1642" s="30"/>
      <c r="I1642" s="30"/>
      <c r="J1642" s="30"/>
      <c r="K1642" s="30"/>
      <c r="L1642" s="294"/>
      <c r="M1642" s="19"/>
      <c r="N1642" s="19"/>
    </row>
    <row r="1643" spans="1:22">
      <c r="A1643" s="19" t="s">
        <v>7899</v>
      </c>
      <c r="B1643" s="30" t="s">
        <v>6896</v>
      </c>
      <c r="C1643" s="30" t="s">
        <v>6857</v>
      </c>
      <c r="D1643" s="30"/>
      <c r="E1643" s="30"/>
      <c r="F1643" s="30"/>
      <c r="G1643" s="30" t="s">
        <v>6897</v>
      </c>
      <c r="H1643" s="30" t="s">
        <v>6849</v>
      </c>
      <c r="I1643" s="30" t="s">
        <v>39</v>
      </c>
      <c r="J1643" s="30" t="s">
        <v>636</v>
      </c>
      <c r="K1643" s="30" t="s">
        <v>3176</v>
      </c>
      <c r="L1643" s="294" t="s">
        <v>1954</v>
      </c>
      <c r="M1643" s="19">
        <f t="shared" si="60"/>
        <v>224.7</v>
      </c>
      <c r="N1643" s="19">
        <f t="shared" si="61"/>
        <v>898.8</v>
      </c>
    </row>
    <row r="1644" spans="1:22">
      <c r="A1644" s="19" t="s">
        <v>7899</v>
      </c>
      <c r="B1644" s="30"/>
      <c r="C1644" s="30" t="s">
        <v>6898</v>
      </c>
      <c r="D1644" s="30"/>
      <c r="E1644" s="30"/>
      <c r="F1644" s="30" t="s">
        <v>6899</v>
      </c>
      <c r="G1644" s="30" t="s">
        <v>6900</v>
      </c>
      <c r="H1644" s="30" t="s">
        <v>6901</v>
      </c>
      <c r="I1644" s="30"/>
      <c r="J1644" s="30"/>
      <c r="K1644" s="30"/>
      <c r="L1644" s="294"/>
      <c r="M1644" s="19"/>
      <c r="N1644" s="19"/>
    </row>
    <row r="1645" spans="1:22">
      <c r="A1645" s="19" t="s">
        <v>7899</v>
      </c>
      <c r="B1645" s="30" t="s">
        <v>6902</v>
      </c>
      <c r="C1645" s="30" t="s">
        <v>6903</v>
      </c>
      <c r="D1645" s="30"/>
      <c r="E1645" s="30"/>
      <c r="F1645" s="30"/>
      <c r="G1645" s="30" t="s">
        <v>6879</v>
      </c>
      <c r="H1645" s="30" t="s">
        <v>6849</v>
      </c>
      <c r="I1645" s="30" t="s">
        <v>39</v>
      </c>
      <c r="J1645" s="30" t="s">
        <v>636</v>
      </c>
      <c r="K1645" s="30" t="s">
        <v>3183</v>
      </c>
      <c r="L1645" s="294" t="s">
        <v>1976</v>
      </c>
      <c r="M1645" s="19">
        <f t="shared" si="60"/>
        <v>272.85000000000002</v>
      </c>
      <c r="N1645" s="19">
        <f t="shared" si="61"/>
        <v>1091.4000000000001</v>
      </c>
    </row>
    <row r="1646" spans="1:22">
      <c r="A1646" s="19" t="s">
        <v>7899</v>
      </c>
      <c r="B1646" s="30" t="s">
        <v>17</v>
      </c>
      <c r="C1646" s="30" t="s">
        <v>6904</v>
      </c>
      <c r="D1646" s="30"/>
      <c r="E1646" s="30" t="s">
        <v>6837</v>
      </c>
      <c r="F1646" s="30"/>
      <c r="G1646" s="30" t="s">
        <v>6905</v>
      </c>
      <c r="H1646" s="30"/>
      <c r="I1646" s="30"/>
      <c r="J1646" s="30"/>
      <c r="K1646" s="30"/>
      <c r="L1646" s="294" t="s">
        <v>17</v>
      </c>
      <c r="M1646" s="19"/>
      <c r="N1646" s="19"/>
    </row>
    <row r="1647" spans="1:22">
      <c r="A1647" s="19" t="s">
        <v>7899</v>
      </c>
      <c r="B1647" s="30" t="s">
        <v>6906</v>
      </c>
      <c r="C1647" s="30" t="s">
        <v>6903</v>
      </c>
      <c r="D1647" s="30"/>
      <c r="E1647" s="30"/>
      <c r="F1647" s="30"/>
      <c r="G1647" s="30" t="s">
        <v>6908</v>
      </c>
      <c r="H1647" s="30" t="s">
        <v>6872</v>
      </c>
      <c r="I1647" s="30" t="s">
        <v>39</v>
      </c>
      <c r="J1647" s="30" t="s">
        <v>636</v>
      </c>
      <c r="K1647" s="30" t="s">
        <v>594</v>
      </c>
      <c r="L1647" s="294" t="s">
        <v>6909</v>
      </c>
      <c r="M1647" s="19">
        <f t="shared" si="60"/>
        <v>123.05</v>
      </c>
      <c r="N1647" s="19">
        <f t="shared" si="61"/>
        <v>492.2</v>
      </c>
    </row>
    <row r="1648" spans="1:22">
      <c r="A1648" s="19" t="s">
        <v>7899</v>
      </c>
      <c r="B1648" s="30" t="s">
        <v>17</v>
      </c>
      <c r="C1648" s="30" t="s">
        <v>6910</v>
      </c>
      <c r="D1648" s="30"/>
      <c r="E1648" s="30"/>
      <c r="F1648" s="30" t="s">
        <v>6911</v>
      </c>
      <c r="G1648" s="30" t="s">
        <v>6912</v>
      </c>
      <c r="H1648" s="30" t="s">
        <v>6913</v>
      </c>
      <c r="I1648" s="30"/>
      <c r="J1648" s="30"/>
      <c r="K1648" s="30"/>
      <c r="L1648" s="294" t="s">
        <v>17</v>
      </c>
      <c r="M1648" s="19"/>
      <c r="N1648" s="19"/>
    </row>
    <row r="1649" spans="1:22">
      <c r="A1649" s="19" t="s">
        <v>7899</v>
      </c>
      <c r="B1649" s="30" t="s">
        <v>6896</v>
      </c>
      <c r="C1649" s="30" t="s">
        <v>6857</v>
      </c>
      <c r="D1649" s="30"/>
      <c r="E1649" s="30"/>
      <c r="F1649" s="30"/>
      <c r="G1649" s="30" t="s">
        <v>6879</v>
      </c>
      <c r="H1649" s="30" t="s">
        <v>6872</v>
      </c>
      <c r="I1649" s="30" t="s">
        <v>39</v>
      </c>
      <c r="J1649" s="30" t="s">
        <v>636</v>
      </c>
      <c r="K1649" s="30" t="s">
        <v>3176</v>
      </c>
      <c r="L1649" s="294" t="s">
        <v>1954</v>
      </c>
      <c r="M1649" s="19">
        <f t="shared" si="60"/>
        <v>224.7</v>
      </c>
      <c r="N1649" s="19">
        <f t="shared" si="61"/>
        <v>898.8</v>
      </c>
    </row>
    <row r="1650" spans="1:22" s="12" customFormat="1">
      <c r="A1650" s="19" t="s">
        <v>7899</v>
      </c>
      <c r="B1650" s="30" t="s">
        <v>6837</v>
      </c>
      <c r="C1650" s="30" t="s">
        <v>6838</v>
      </c>
      <c r="D1650" s="30"/>
      <c r="E1650" s="30"/>
      <c r="F1650" s="30"/>
      <c r="G1650" s="30" t="s">
        <v>6839</v>
      </c>
      <c r="H1650" s="30" t="s">
        <v>6840</v>
      </c>
      <c r="I1650" s="30" t="s">
        <v>6841</v>
      </c>
      <c r="J1650" s="30" t="s">
        <v>6842</v>
      </c>
      <c r="K1650" s="30" t="s">
        <v>6843</v>
      </c>
      <c r="L1650" s="30" t="s">
        <v>6844</v>
      </c>
      <c r="M1650" s="19" t="s">
        <v>7575</v>
      </c>
      <c r="N1650" s="19" t="s">
        <v>7528</v>
      </c>
      <c r="P1650"/>
      <c r="Q1650"/>
      <c r="R1650"/>
      <c r="S1650"/>
      <c r="T1650"/>
      <c r="U1650"/>
      <c r="V1650"/>
    </row>
    <row r="1651" spans="1:22">
      <c r="A1651" s="19" t="s">
        <v>7899</v>
      </c>
      <c r="B1651" s="30" t="s">
        <v>6906</v>
      </c>
      <c r="C1651" s="30" t="s">
        <v>6916</v>
      </c>
      <c r="D1651" s="30"/>
      <c r="E1651" s="30"/>
      <c r="F1651" s="30"/>
      <c r="G1651" s="30" t="s">
        <v>6848</v>
      </c>
      <c r="H1651" s="30" t="s">
        <v>6849</v>
      </c>
      <c r="I1651" s="30" t="s">
        <v>39</v>
      </c>
      <c r="J1651" s="30" t="s">
        <v>3551</v>
      </c>
      <c r="K1651" s="30" t="s">
        <v>594</v>
      </c>
      <c r="L1651" s="30" t="s">
        <v>6909</v>
      </c>
      <c r="M1651" s="19">
        <f t="shared" si="60"/>
        <v>123.05</v>
      </c>
      <c r="N1651" s="19">
        <f t="shared" si="61"/>
        <v>492.2</v>
      </c>
    </row>
    <row r="1652" spans="1:22">
      <c r="A1652" s="19" t="s">
        <v>7899</v>
      </c>
      <c r="B1652" s="30" t="s">
        <v>6896</v>
      </c>
      <c r="C1652" s="30" t="s">
        <v>6920</v>
      </c>
      <c r="D1652" s="30"/>
      <c r="E1652" s="30"/>
      <c r="F1652" s="30"/>
      <c r="G1652" s="30" t="s">
        <v>6879</v>
      </c>
      <c r="H1652" s="30" t="s">
        <v>6849</v>
      </c>
      <c r="I1652" s="30" t="s">
        <v>39</v>
      </c>
      <c r="J1652" s="30" t="s">
        <v>3551</v>
      </c>
      <c r="K1652" s="30" t="s">
        <v>3176</v>
      </c>
      <c r="L1652" s="30" t="s">
        <v>1954</v>
      </c>
      <c r="M1652" s="19">
        <f t="shared" si="60"/>
        <v>224.7</v>
      </c>
      <c r="N1652" s="19">
        <f t="shared" si="61"/>
        <v>898.8</v>
      </c>
    </row>
    <row r="1653" spans="1:22">
      <c r="A1653" s="19" t="s">
        <v>7899</v>
      </c>
      <c r="B1653" s="30" t="s">
        <v>5907</v>
      </c>
      <c r="C1653" s="30" t="s">
        <v>6927</v>
      </c>
      <c r="D1653" s="30"/>
      <c r="E1653" s="30"/>
      <c r="F1653" s="30"/>
      <c r="G1653" s="30" t="s">
        <v>6879</v>
      </c>
      <c r="H1653" s="30" t="s">
        <v>6872</v>
      </c>
      <c r="I1653" s="30" t="s">
        <v>5</v>
      </c>
      <c r="J1653" s="30" t="s">
        <v>39</v>
      </c>
      <c r="K1653" s="30" t="s">
        <v>6928</v>
      </c>
      <c r="L1653" s="30" t="s">
        <v>6928</v>
      </c>
      <c r="M1653" s="19">
        <f t="shared" si="60"/>
        <v>1198.4000000000001</v>
      </c>
      <c r="N1653" s="19">
        <f t="shared" si="61"/>
        <v>1198.4000000000001</v>
      </c>
    </row>
    <row r="1654" spans="1:22">
      <c r="A1654" s="19" t="s">
        <v>7899</v>
      </c>
      <c r="B1654" s="30" t="s">
        <v>5907</v>
      </c>
      <c r="C1654" s="30" t="s">
        <v>6927</v>
      </c>
      <c r="D1654" s="30"/>
      <c r="E1654" s="30"/>
      <c r="F1654" s="30"/>
      <c r="G1654" s="30" t="s">
        <v>6879</v>
      </c>
      <c r="H1654" s="30" t="s">
        <v>6872</v>
      </c>
      <c r="I1654" s="30" t="s">
        <v>5</v>
      </c>
      <c r="J1654" s="30" t="s">
        <v>39</v>
      </c>
      <c r="K1654" s="30" t="s">
        <v>6928</v>
      </c>
      <c r="L1654" s="30" t="s">
        <v>6928</v>
      </c>
      <c r="M1654" s="19">
        <f t="shared" si="60"/>
        <v>1198.4000000000001</v>
      </c>
      <c r="N1654" s="19">
        <f t="shared" si="61"/>
        <v>1198.4000000000001</v>
      </c>
    </row>
    <row r="1655" spans="1:22">
      <c r="A1655" s="19" t="s">
        <v>7899</v>
      </c>
      <c r="B1655" s="30" t="s">
        <v>6864</v>
      </c>
      <c r="C1655" s="30" t="s">
        <v>6935</v>
      </c>
      <c r="D1655" s="30"/>
      <c r="E1655" s="30"/>
      <c r="F1655" s="30"/>
      <c r="G1655" s="30" t="s">
        <v>6936</v>
      </c>
      <c r="H1655" s="30"/>
      <c r="I1655" s="30" t="s">
        <v>6866</v>
      </c>
      <c r="J1655" s="30" t="s">
        <v>636</v>
      </c>
      <c r="K1655" s="30" t="s">
        <v>1579</v>
      </c>
      <c r="L1655" s="30"/>
      <c r="M1655" s="19">
        <f t="shared" si="60"/>
        <v>262.14999999999998</v>
      </c>
      <c r="N1655" s="19">
        <f t="shared" si="61"/>
        <v>0</v>
      </c>
    </row>
    <row r="1656" spans="1:22" s="12" customFormat="1">
      <c r="A1656" s="19" t="s">
        <v>7899</v>
      </c>
      <c r="B1656" s="29" t="s">
        <v>6837</v>
      </c>
      <c r="C1656" s="29" t="s">
        <v>6838</v>
      </c>
      <c r="D1656" s="29"/>
      <c r="E1656" s="29"/>
      <c r="F1656" s="29"/>
      <c r="G1656" s="29" t="s">
        <v>6839</v>
      </c>
      <c r="H1656" s="29"/>
      <c r="I1656" s="29"/>
      <c r="J1656" s="29"/>
      <c r="K1656" s="34"/>
      <c r="L1656" s="34"/>
      <c r="M1656" s="34"/>
      <c r="N1656" s="34"/>
    </row>
    <row r="1657" spans="1:22">
      <c r="A1657" s="19" t="s">
        <v>7899</v>
      </c>
      <c r="B1657" s="30"/>
      <c r="C1657" s="30" t="s">
        <v>6939</v>
      </c>
      <c r="D1657" s="30"/>
      <c r="E1657" s="30"/>
      <c r="F1657" s="30"/>
      <c r="G1657" s="30" t="s">
        <v>6940</v>
      </c>
      <c r="I1657" s="30" t="s">
        <v>6840</v>
      </c>
      <c r="J1657" s="30" t="s">
        <v>6841</v>
      </c>
      <c r="K1657" s="30" t="s">
        <v>3074</v>
      </c>
      <c r="L1657" s="30" t="s">
        <v>6843</v>
      </c>
      <c r="M1657" s="19" t="s">
        <v>7567</v>
      </c>
      <c r="N1657" s="19" t="s">
        <v>7568</v>
      </c>
    </row>
    <row r="1658" spans="1:22">
      <c r="A1658" s="19" t="s">
        <v>7899</v>
      </c>
      <c r="B1658" s="30" t="s">
        <v>6892</v>
      </c>
      <c r="C1658" s="30" t="s">
        <v>6851</v>
      </c>
      <c r="D1658" s="30"/>
      <c r="E1658" s="30"/>
      <c r="F1658" s="30"/>
      <c r="G1658" s="30" t="s">
        <v>6941</v>
      </c>
      <c r="I1658" s="30"/>
      <c r="J1658" s="30"/>
      <c r="K1658" s="30"/>
      <c r="L1658" s="30"/>
      <c r="M1658" s="19"/>
      <c r="N1658" s="19"/>
    </row>
    <row r="1659" spans="1:22">
      <c r="A1659" s="19" t="s">
        <v>7899</v>
      </c>
      <c r="B1659" s="30"/>
      <c r="C1659" s="30" t="s">
        <v>6943</v>
      </c>
      <c r="D1659" s="30"/>
      <c r="E1659" s="30"/>
      <c r="F1659" s="30" t="s">
        <v>6944</v>
      </c>
      <c r="G1659" s="30" t="s">
        <v>6945</v>
      </c>
      <c r="I1659" s="30" t="s">
        <v>1860</v>
      </c>
      <c r="J1659" s="30" t="s">
        <v>622</v>
      </c>
      <c r="K1659" s="30" t="s">
        <v>247</v>
      </c>
      <c r="L1659" s="30" t="s">
        <v>714</v>
      </c>
      <c r="M1659" s="19">
        <f>K1659*7%+K1659</f>
        <v>12.84</v>
      </c>
      <c r="N1659" s="19">
        <f>L1659*7%+L1659</f>
        <v>176.55</v>
      </c>
    </row>
    <row r="1660" spans="1:22">
      <c r="A1660" s="19" t="s">
        <v>7899</v>
      </c>
      <c r="B1660" s="30" t="s">
        <v>302</v>
      </c>
      <c r="C1660" s="30" t="s">
        <v>6903</v>
      </c>
      <c r="D1660" s="30"/>
      <c r="E1660" s="30"/>
      <c r="F1660" s="30"/>
      <c r="G1660" s="30" t="s">
        <v>6941</v>
      </c>
      <c r="I1660" s="30" t="s">
        <v>6946</v>
      </c>
      <c r="J1660" s="30"/>
      <c r="K1660" s="30"/>
      <c r="L1660" s="30"/>
      <c r="M1660" s="19"/>
      <c r="N1660" s="19"/>
    </row>
    <row r="1661" spans="1:22">
      <c r="A1661" s="19" t="s">
        <v>7899</v>
      </c>
      <c r="B1661" s="30"/>
      <c r="C1661" s="30" t="s">
        <v>6949</v>
      </c>
      <c r="D1661" s="30"/>
      <c r="E1661" s="30"/>
      <c r="F1661" s="30" t="s">
        <v>6950</v>
      </c>
      <c r="G1661" s="30"/>
      <c r="I1661" s="30" t="s">
        <v>6849</v>
      </c>
      <c r="J1661" s="30" t="s">
        <v>39</v>
      </c>
      <c r="K1661" s="30" t="s">
        <v>636</v>
      </c>
      <c r="L1661" s="30" t="s">
        <v>3136</v>
      </c>
      <c r="M1661" s="19">
        <f t="shared" ref="M1661:M1671" si="62">K1661*7%+K1661</f>
        <v>8.56</v>
      </c>
      <c r="N1661" s="19">
        <f t="shared" ref="N1661:N1671" si="63">L1661*7%+L1661</f>
        <v>337.05</v>
      </c>
    </row>
    <row r="1662" spans="1:22">
      <c r="A1662" s="19" t="s">
        <v>7899</v>
      </c>
      <c r="B1662" s="30" t="s">
        <v>3272</v>
      </c>
      <c r="C1662" s="30" t="s">
        <v>6951</v>
      </c>
      <c r="D1662" s="30"/>
      <c r="E1662" s="30"/>
      <c r="F1662" s="30"/>
      <c r="G1662" s="30" t="s">
        <v>6941</v>
      </c>
      <c r="I1662" s="30"/>
      <c r="J1662" s="30"/>
      <c r="K1662" s="30"/>
      <c r="L1662" s="30"/>
      <c r="M1662" s="19"/>
      <c r="N1662" s="19"/>
    </row>
    <row r="1663" spans="1:22">
      <c r="A1663" s="19" t="s">
        <v>7899</v>
      </c>
      <c r="B1663" s="30"/>
      <c r="C1663" s="30" t="s">
        <v>6958</v>
      </c>
      <c r="D1663" s="30"/>
      <c r="E1663" s="30"/>
      <c r="F1663" s="30" t="s">
        <v>6940</v>
      </c>
      <c r="G1663" s="30"/>
      <c r="I1663" s="30" t="s">
        <v>1860</v>
      </c>
      <c r="J1663" s="30" t="s">
        <v>6866</v>
      </c>
      <c r="K1663" s="30" t="s">
        <v>636</v>
      </c>
      <c r="L1663" s="30" t="s">
        <v>6952</v>
      </c>
      <c r="M1663" s="19">
        <f t="shared" si="62"/>
        <v>8.56</v>
      </c>
      <c r="N1663" s="19">
        <f t="shared" si="63"/>
        <v>599.20000000000005</v>
      </c>
    </row>
    <row r="1664" spans="1:22">
      <c r="A1664" s="19" t="s">
        <v>7899</v>
      </c>
      <c r="B1664" s="30" t="s">
        <v>3272</v>
      </c>
      <c r="C1664" s="30" t="s">
        <v>6865</v>
      </c>
      <c r="D1664" s="30"/>
      <c r="E1664" s="30"/>
      <c r="F1664" s="30"/>
      <c r="G1664" s="30" t="s">
        <v>6941</v>
      </c>
      <c r="I1664" s="30"/>
      <c r="J1664" s="30"/>
      <c r="K1664" s="30" t="s">
        <v>6959</v>
      </c>
      <c r="L1664" s="30"/>
      <c r="M1664" s="19"/>
      <c r="N1664" s="19"/>
    </row>
    <row r="1665" spans="1:14">
      <c r="A1665" s="19" t="s">
        <v>7899</v>
      </c>
      <c r="B1665" s="30"/>
      <c r="C1665" s="30" t="s">
        <v>6962</v>
      </c>
      <c r="D1665" s="30"/>
      <c r="E1665" s="30"/>
      <c r="F1665" s="30" t="s">
        <v>6963</v>
      </c>
      <c r="G1665" s="30"/>
      <c r="I1665" s="30" t="s">
        <v>6849</v>
      </c>
      <c r="J1665" s="30" t="s">
        <v>6866</v>
      </c>
      <c r="K1665" s="30" t="s">
        <v>636</v>
      </c>
      <c r="L1665" s="30" t="s">
        <v>6952</v>
      </c>
      <c r="M1665" s="19">
        <f t="shared" si="62"/>
        <v>8.56</v>
      </c>
      <c r="N1665" s="19">
        <f t="shared" si="63"/>
        <v>599.20000000000005</v>
      </c>
    </row>
    <row r="1666" spans="1:14">
      <c r="A1666" s="19" t="s">
        <v>7899</v>
      </c>
      <c r="B1666" s="30" t="s">
        <v>302</v>
      </c>
      <c r="C1666" s="30" t="s">
        <v>6964</v>
      </c>
      <c r="D1666" s="30"/>
      <c r="E1666" s="30"/>
      <c r="F1666" s="30"/>
      <c r="G1666" s="30" t="s">
        <v>6941</v>
      </c>
      <c r="I1666" s="30"/>
      <c r="J1666" s="30"/>
      <c r="K1666" s="30"/>
      <c r="L1666" s="30"/>
      <c r="M1666" s="19"/>
      <c r="N1666" s="19"/>
    </row>
    <row r="1667" spans="1:14">
      <c r="A1667" s="19" t="s">
        <v>7899</v>
      </c>
      <c r="B1667" s="30"/>
      <c r="C1667" s="30" t="s">
        <v>6965</v>
      </c>
      <c r="D1667" s="30"/>
      <c r="E1667" s="30"/>
      <c r="F1667" s="30" t="s">
        <v>6966</v>
      </c>
      <c r="G1667" s="30" t="s">
        <v>6967</v>
      </c>
      <c r="I1667" s="30" t="s">
        <v>6849</v>
      </c>
      <c r="J1667" s="30" t="s">
        <v>39</v>
      </c>
      <c r="K1667" s="30" t="s">
        <v>3551</v>
      </c>
      <c r="L1667" s="30" t="s">
        <v>3136</v>
      </c>
      <c r="M1667" s="19">
        <f t="shared" si="62"/>
        <v>16.05</v>
      </c>
      <c r="N1667" s="19">
        <f t="shared" si="63"/>
        <v>337.05</v>
      </c>
    </row>
    <row r="1668" spans="1:14">
      <c r="A1668" s="19" t="s">
        <v>7899</v>
      </c>
      <c r="B1668" s="30" t="s">
        <v>598</v>
      </c>
      <c r="C1668" s="30" t="s">
        <v>6975</v>
      </c>
      <c r="D1668" s="30"/>
      <c r="E1668" s="30"/>
      <c r="F1668" s="30"/>
      <c r="G1668" s="30" t="s">
        <v>6941</v>
      </c>
      <c r="I1668" s="30" t="s">
        <v>6969</v>
      </c>
      <c r="J1668" s="30" t="s">
        <v>6971</v>
      </c>
      <c r="K1668" s="30" t="s">
        <v>6972</v>
      </c>
      <c r="L1668" s="30" t="s">
        <v>6974</v>
      </c>
      <c r="M1668" s="19"/>
      <c r="N1668" s="19"/>
    </row>
    <row r="1669" spans="1:14">
      <c r="A1669" s="19" t="s">
        <v>7899</v>
      </c>
      <c r="B1669" s="30"/>
      <c r="C1669" s="30"/>
      <c r="D1669" s="30" t="s">
        <v>6976</v>
      </c>
      <c r="E1669" s="30"/>
      <c r="F1669" s="30"/>
      <c r="G1669" s="30"/>
      <c r="I1669" s="30" t="s">
        <v>6872</v>
      </c>
      <c r="J1669" s="30" t="s">
        <v>5</v>
      </c>
      <c r="K1669" s="30" t="s">
        <v>39</v>
      </c>
      <c r="L1669" s="30" t="s">
        <v>5339</v>
      </c>
      <c r="M1669" s="19">
        <f t="shared" si="62"/>
        <v>4.28</v>
      </c>
      <c r="N1669" s="19">
        <f t="shared" si="63"/>
        <v>1797.6</v>
      </c>
    </row>
    <row r="1670" spans="1:14">
      <c r="A1670" s="19" t="s">
        <v>7899</v>
      </c>
      <c r="B1670" s="30" t="s">
        <v>247</v>
      </c>
      <c r="C1670" s="30" t="s">
        <v>6975</v>
      </c>
      <c r="D1670" s="30"/>
      <c r="E1670" s="30"/>
      <c r="F1670" s="30"/>
      <c r="G1670" s="30" t="s">
        <v>6941</v>
      </c>
      <c r="I1670" s="30"/>
      <c r="J1670" s="30"/>
      <c r="K1670" s="30"/>
      <c r="L1670" s="30"/>
      <c r="M1670" s="19"/>
      <c r="N1670" s="19"/>
    </row>
    <row r="1671" spans="1:14" s="12" customFormat="1">
      <c r="A1671" s="19" t="s">
        <v>7899</v>
      </c>
      <c r="B1671" s="29" t="s">
        <v>6837</v>
      </c>
      <c r="C1671" s="29" t="s">
        <v>6838</v>
      </c>
      <c r="D1671" s="29"/>
      <c r="E1671" s="29"/>
      <c r="F1671" s="29" t="s">
        <v>6839</v>
      </c>
      <c r="G1671" s="29" t="s">
        <v>6977</v>
      </c>
      <c r="H1671" s="34"/>
      <c r="I1671" s="29" t="s">
        <v>6872</v>
      </c>
      <c r="J1671" s="29" t="s">
        <v>5</v>
      </c>
      <c r="K1671" s="29" t="s">
        <v>39</v>
      </c>
      <c r="L1671" s="29" t="s">
        <v>6873</v>
      </c>
      <c r="M1671" s="34">
        <f t="shared" si="62"/>
        <v>4.28</v>
      </c>
      <c r="N1671" s="34">
        <f t="shared" si="63"/>
        <v>711.55</v>
      </c>
    </row>
    <row r="1672" spans="1:14">
      <c r="A1672" s="19" t="s">
        <v>7899</v>
      </c>
      <c r="B1672" s="30"/>
      <c r="C1672" s="30"/>
      <c r="D1672" s="30"/>
      <c r="E1672" s="30"/>
      <c r="F1672" s="30"/>
      <c r="G1672" s="30" t="s">
        <v>6874</v>
      </c>
      <c r="H1672" s="30" t="s">
        <v>6875</v>
      </c>
      <c r="I1672" s="30" t="s">
        <v>3074</v>
      </c>
      <c r="J1672" s="30"/>
      <c r="K1672" s="30"/>
      <c r="L1672" s="294"/>
      <c r="M1672" s="19"/>
      <c r="N1672" s="19"/>
    </row>
    <row r="1673" spans="1:14">
      <c r="A1673" s="19" t="s">
        <v>7899</v>
      </c>
      <c r="B1673" s="30"/>
      <c r="C1673" s="30"/>
      <c r="D1673" s="30"/>
      <c r="E1673" s="30"/>
      <c r="F1673" s="30"/>
      <c r="G1673" s="30"/>
      <c r="H1673" s="30"/>
      <c r="I1673" s="30"/>
      <c r="J1673" s="30" t="s">
        <v>6843</v>
      </c>
      <c r="K1673" s="30"/>
      <c r="L1673" s="294" t="s">
        <v>6844</v>
      </c>
      <c r="M1673" s="19" t="s">
        <v>7569</v>
      </c>
      <c r="N1673" s="19" t="s">
        <v>7574</v>
      </c>
    </row>
    <row r="1674" spans="1:14">
      <c r="A1674" s="19" t="s">
        <v>7899</v>
      </c>
      <c r="B1674" s="30"/>
      <c r="C1674" s="30" t="s">
        <v>6979</v>
      </c>
      <c r="D1674" s="30"/>
      <c r="E1674" s="30"/>
      <c r="F1674" s="30" t="s">
        <v>6980</v>
      </c>
      <c r="G1674" s="30" t="s">
        <v>6981</v>
      </c>
      <c r="H1674" s="30" t="s">
        <v>6982</v>
      </c>
      <c r="I1674" s="30" t="s">
        <v>6983</v>
      </c>
      <c r="J1674" s="30"/>
      <c r="K1674" s="30"/>
      <c r="L1674" s="294"/>
      <c r="M1674" s="19"/>
      <c r="N1674" s="19"/>
    </row>
    <row r="1675" spans="1:14">
      <c r="A1675" s="19" t="s">
        <v>7899</v>
      </c>
      <c r="B1675" s="30" t="s">
        <v>5907</v>
      </c>
      <c r="C1675" s="30" t="s">
        <v>6871</v>
      </c>
      <c r="D1675" s="30"/>
      <c r="E1675" s="30"/>
      <c r="F1675" s="30" t="s">
        <v>6879</v>
      </c>
      <c r="G1675" s="30" t="s">
        <v>6849</v>
      </c>
      <c r="H1675" s="30" t="s">
        <v>5</v>
      </c>
      <c r="I1675" s="30" t="s">
        <v>39</v>
      </c>
      <c r="J1675" s="30" t="s">
        <v>6928</v>
      </c>
      <c r="K1675" s="30"/>
      <c r="L1675" s="294" t="s">
        <v>6928</v>
      </c>
      <c r="M1675" s="19">
        <f>J1675*7%+J1675</f>
        <v>1198.4000000000001</v>
      </c>
      <c r="N1675" s="19">
        <f>L1675*7%+L1675</f>
        <v>1198.4000000000001</v>
      </c>
    </row>
    <row r="1676" spans="1:14">
      <c r="A1676" s="19" t="s">
        <v>7899</v>
      </c>
      <c r="B1676" s="30"/>
      <c r="C1676" s="30" t="s">
        <v>6984</v>
      </c>
      <c r="D1676" s="30"/>
      <c r="E1676" s="30"/>
      <c r="F1676" s="30" t="s">
        <v>6985</v>
      </c>
      <c r="G1676" s="30" t="s">
        <v>6986</v>
      </c>
      <c r="H1676" s="30" t="s">
        <v>6987</v>
      </c>
      <c r="I1676" s="30" t="s">
        <v>6988</v>
      </c>
      <c r="J1676" s="30"/>
      <c r="K1676" s="30"/>
      <c r="L1676" s="294"/>
      <c r="M1676" s="19"/>
      <c r="N1676" s="19"/>
    </row>
    <row r="1677" spans="1:14">
      <c r="A1677" s="19" t="s">
        <v>7899</v>
      </c>
      <c r="B1677" s="30" t="s">
        <v>6906</v>
      </c>
      <c r="C1677" s="30" t="s">
        <v>6989</v>
      </c>
      <c r="D1677" s="30"/>
      <c r="E1677" s="30"/>
      <c r="F1677" s="30" t="s">
        <v>6879</v>
      </c>
      <c r="G1677" s="30" t="s">
        <v>6849</v>
      </c>
      <c r="H1677" s="30" t="s">
        <v>39</v>
      </c>
      <c r="I1677" s="30" t="s">
        <v>636</v>
      </c>
      <c r="J1677" s="30" t="s">
        <v>594</v>
      </c>
      <c r="K1677" s="30"/>
      <c r="L1677" s="294" t="s">
        <v>672</v>
      </c>
      <c r="M1677" s="19">
        <f t="shared" ref="M1677:M1681" si="64">J1677*7%+J1677</f>
        <v>123.05</v>
      </c>
      <c r="N1677" s="19">
        <f t="shared" ref="N1677:N1694" si="65">L1677*7%+L1677</f>
        <v>449.4</v>
      </c>
    </row>
    <row r="1678" spans="1:14">
      <c r="A1678" s="19" t="s">
        <v>7899</v>
      </c>
      <c r="B1678" s="30"/>
      <c r="C1678" s="30" t="s">
        <v>6990</v>
      </c>
      <c r="D1678" s="30"/>
      <c r="E1678" s="30"/>
      <c r="F1678" s="30" t="s">
        <v>6991</v>
      </c>
      <c r="G1678" s="30" t="s">
        <v>6992</v>
      </c>
      <c r="H1678" s="30" t="s">
        <v>6993</v>
      </c>
      <c r="I1678" s="30" t="s">
        <v>6994</v>
      </c>
      <c r="J1678" s="30"/>
      <c r="K1678" s="30"/>
      <c r="L1678" s="294"/>
      <c r="M1678" s="19"/>
      <c r="N1678" s="19"/>
    </row>
    <row r="1679" spans="1:14">
      <c r="A1679" s="19" t="s">
        <v>7899</v>
      </c>
      <c r="B1679" s="30" t="s">
        <v>6906</v>
      </c>
      <c r="C1679" s="30" t="s">
        <v>6995</v>
      </c>
      <c r="D1679" s="30"/>
      <c r="E1679" s="30" t="s">
        <v>6996</v>
      </c>
      <c r="F1679" s="30" t="s">
        <v>6879</v>
      </c>
      <c r="G1679" s="30" t="s">
        <v>6849</v>
      </c>
      <c r="H1679" s="30" t="s">
        <v>39</v>
      </c>
      <c r="I1679" s="30" t="s">
        <v>3551</v>
      </c>
      <c r="J1679" s="30" t="s">
        <v>2015</v>
      </c>
      <c r="K1679" s="30"/>
      <c r="L1679" s="294" t="s">
        <v>672</v>
      </c>
      <c r="M1679" s="19">
        <f t="shared" si="64"/>
        <v>112.35</v>
      </c>
      <c r="N1679" s="19">
        <f t="shared" si="65"/>
        <v>449.4</v>
      </c>
    </row>
    <row r="1680" spans="1:14" s="12" customFormat="1">
      <c r="A1680" s="19" t="s">
        <v>7899</v>
      </c>
      <c r="B1680" s="29" t="s">
        <v>6837</v>
      </c>
      <c r="C1680" s="29" t="s">
        <v>6838</v>
      </c>
      <c r="D1680" s="29"/>
      <c r="E1680" s="29"/>
      <c r="F1680" s="29"/>
      <c r="G1680" s="29" t="s">
        <v>6839</v>
      </c>
      <c r="H1680" s="29" t="s">
        <v>6874</v>
      </c>
      <c r="I1680" s="29" t="s">
        <v>6875</v>
      </c>
      <c r="J1680" s="29" t="s">
        <v>6842</v>
      </c>
      <c r="K1680" s="29" t="s">
        <v>6843</v>
      </c>
      <c r="L1680" s="292" t="s">
        <v>6844</v>
      </c>
      <c r="M1680" s="34" t="s">
        <v>7569</v>
      </c>
      <c r="N1680" s="34" t="s">
        <v>7566</v>
      </c>
    </row>
    <row r="1681" spans="1:14">
      <c r="A1681" s="19" t="s">
        <v>7899</v>
      </c>
      <c r="B1681" s="30"/>
      <c r="C1681" s="30" t="s">
        <v>6997</v>
      </c>
      <c r="D1681" s="30"/>
      <c r="E1681" s="30"/>
      <c r="F1681" s="30" t="s">
        <v>6998</v>
      </c>
      <c r="G1681" s="30" t="s">
        <v>6999</v>
      </c>
      <c r="H1681" s="30" t="s">
        <v>7000</v>
      </c>
      <c r="I1681" s="30" t="s">
        <v>7001</v>
      </c>
      <c r="J1681" s="30"/>
      <c r="K1681" s="30"/>
      <c r="L1681" s="294"/>
      <c r="M1681" s="19">
        <f t="shared" si="64"/>
        <v>0</v>
      </c>
      <c r="N1681" s="19">
        <f t="shared" si="65"/>
        <v>0</v>
      </c>
    </row>
    <row r="1682" spans="1:14">
      <c r="A1682" s="19" t="s">
        <v>7899</v>
      </c>
      <c r="B1682" s="30" t="s">
        <v>6846</v>
      </c>
      <c r="C1682" s="30" t="s">
        <v>7002</v>
      </c>
      <c r="D1682" s="30"/>
      <c r="E1682" s="30"/>
      <c r="F1682" s="30"/>
      <c r="G1682" s="30" t="s">
        <v>6879</v>
      </c>
      <c r="H1682" s="30" t="s">
        <v>6849</v>
      </c>
      <c r="I1682" s="30" t="s">
        <v>622</v>
      </c>
      <c r="J1682" s="30" t="s">
        <v>247</v>
      </c>
      <c r="K1682" s="30" t="s">
        <v>155</v>
      </c>
      <c r="L1682" s="294" t="s">
        <v>2043</v>
      </c>
      <c r="M1682" s="19">
        <f>K1682*7%+K1682</f>
        <v>80.25</v>
      </c>
      <c r="N1682" s="19">
        <f t="shared" si="65"/>
        <v>722.25</v>
      </c>
    </row>
    <row r="1683" spans="1:14">
      <c r="A1683" s="19" t="s">
        <v>7899</v>
      </c>
      <c r="B1683" s="30"/>
      <c r="C1683" s="30" t="s">
        <v>7003</v>
      </c>
      <c r="D1683" s="30"/>
      <c r="E1683" s="30"/>
      <c r="F1683" s="30"/>
      <c r="G1683" s="30" t="s">
        <v>7004</v>
      </c>
      <c r="H1683" s="30" t="s">
        <v>7005</v>
      </c>
      <c r="I1683" s="30" t="s">
        <v>7006</v>
      </c>
      <c r="J1683" s="30" t="s">
        <v>7007</v>
      </c>
      <c r="K1683" s="30" t="s">
        <v>7008</v>
      </c>
      <c r="L1683" s="294"/>
      <c r="M1683" s="19"/>
      <c r="N1683" s="19">
        <f t="shared" si="65"/>
        <v>0</v>
      </c>
    </row>
    <row r="1684" spans="1:14">
      <c r="A1684" s="19" t="s">
        <v>7899</v>
      </c>
      <c r="B1684" s="30" t="s">
        <v>6878</v>
      </c>
      <c r="C1684" s="30" t="s">
        <v>7009</v>
      </c>
      <c r="D1684" s="30"/>
      <c r="E1684" s="30"/>
      <c r="F1684" s="30"/>
      <c r="G1684" s="30" t="s">
        <v>6879</v>
      </c>
      <c r="H1684" s="30" t="s">
        <v>6849</v>
      </c>
      <c r="I1684" s="30" t="s">
        <v>622</v>
      </c>
      <c r="J1684" s="30" t="s">
        <v>247</v>
      </c>
      <c r="K1684" s="30" t="s">
        <v>679</v>
      </c>
      <c r="L1684" s="294" t="s">
        <v>1948</v>
      </c>
      <c r="M1684" s="19">
        <f t="shared" ref="M1684:M1694" si="66">K1684*7%+K1684</f>
        <v>128.4</v>
      </c>
      <c r="N1684" s="19">
        <f t="shared" si="65"/>
        <v>1155.5999999999999</v>
      </c>
    </row>
    <row r="1685" spans="1:14">
      <c r="A1685" s="19" t="s">
        <v>7899</v>
      </c>
      <c r="B1685" s="30" t="s">
        <v>17</v>
      </c>
      <c r="C1685" s="30" t="s">
        <v>7010</v>
      </c>
      <c r="D1685" s="30"/>
      <c r="E1685" s="30"/>
      <c r="F1685" s="30" t="s">
        <v>6998</v>
      </c>
      <c r="G1685" s="30" t="s">
        <v>7011</v>
      </c>
      <c r="H1685" s="30"/>
      <c r="I1685" s="30"/>
      <c r="J1685" s="30" t="s">
        <v>17</v>
      </c>
      <c r="K1685" s="30" t="s">
        <v>17</v>
      </c>
      <c r="L1685" s="294" t="s">
        <v>17</v>
      </c>
      <c r="M1685" s="19"/>
      <c r="N1685" s="19"/>
    </row>
    <row r="1686" spans="1:14">
      <c r="A1686" s="19" t="s">
        <v>7899</v>
      </c>
      <c r="B1686" s="30" t="s">
        <v>6846</v>
      </c>
      <c r="C1686" s="30" t="s">
        <v>7009</v>
      </c>
      <c r="D1686" s="30"/>
      <c r="E1686" s="30"/>
      <c r="F1686" s="30"/>
      <c r="G1686" s="30" t="s">
        <v>6879</v>
      </c>
      <c r="H1686" s="30" t="s">
        <v>6849</v>
      </c>
      <c r="I1686" s="30" t="s">
        <v>622</v>
      </c>
      <c r="J1686" s="30" t="s">
        <v>247</v>
      </c>
      <c r="K1686" s="30" t="s">
        <v>155</v>
      </c>
      <c r="L1686" s="294" t="s">
        <v>2043</v>
      </c>
      <c r="M1686" s="19">
        <f t="shared" si="66"/>
        <v>80.25</v>
      </c>
      <c r="N1686" s="19">
        <f t="shared" si="65"/>
        <v>722.25</v>
      </c>
    </row>
    <row r="1687" spans="1:14">
      <c r="A1687" s="19" t="s">
        <v>7899</v>
      </c>
      <c r="B1687" s="30"/>
      <c r="C1687" s="30" t="s">
        <v>7012</v>
      </c>
      <c r="D1687" s="30"/>
      <c r="E1687" s="30"/>
      <c r="F1687" s="30"/>
      <c r="G1687" s="30"/>
      <c r="H1687" s="30"/>
      <c r="I1687" s="30"/>
      <c r="J1687" s="30"/>
      <c r="K1687" s="30"/>
      <c r="L1687" s="294"/>
      <c r="M1687" s="19">
        <f t="shared" si="66"/>
        <v>0</v>
      </c>
      <c r="N1687" s="19">
        <f t="shared" si="65"/>
        <v>0</v>
      </c>
    </row>
    <row r="1688" spans="1:14">
      <c r="A1688" s="19" t="s">
        <v>7899</v>
      </c>
      <c r="B1688" s="30" t="s">
        <v>6896</v>
      </c>
      <c r="C1688" s="30" t="s">
        <v>6989</v>
      </c>
      <c r="D1688" s="30"/>
      <c r="E1688" s="30"/>
      <c r="F1688" s="30"/>
      <c r="G1688" s="30" t="s">
        <v>6879</v>
      </c>
      <c r="H1688" s="30" t="s">
        <v>6849</v>
      </c>
      <c r="I1688" s="30" t="s">
        <v>39</v>
      </c>
      <c r="J1688" s="30" t="s">
        <v>636</v>
      </c>
      <c r="K1688" s="30" t="s">
        <v>3176</v>
      </c>
      <c r="L1688" s="294" t="s">
        <v>1954</v>
      </c>
      <c r="M1688" s="19">
        <f t="shared" si="66"/>
        <v>224.7</v>
      </c>
      <c r="N1688" s="19">
        <f t="shared" si="65"/>
        <v>898.8</v>
      </c>
    </row>
    <row r="1689" spans="1:14">
      <c r="A1689" s="19" t="s">
        <v>7899</v>
      </c>
      <c r="B1689" s="30"/>
      <c r="C1689" s="30" t="s">
        <v>7013</v>
      </c>
      <c r="D1689" s="30"/>
      <c r="E1689" s="30"/>
      <c r="F1689" s="30"/>
      <c r="G1689" s="30" t="s">
        <v>7014</v>
      </c>
      <c r="H1689" s="30" t="s">
        <v>7015</v>
      </c>
      <c r="I1689" s="30" t="s">
        <v>7016</v>
      </c>
      <c r="J1689" s="30" t="s">
        <v>7017</v>
      </c>
      <c r="K1689" s="30"/>
      <c r="L1689" s="294"/>
      <c r="M1689" s="19">
        <f t="shared" si="66"/>
        <v>0</v>
      </c>
      <c r="N1689" s="19">
        <f t="shared" si="65"/>
        <v>0</v>
      </c>
    </row>
    <row r="1690" spans="1:14">
      <c r="A1690" s="19" t="s">
        <v>7899</v>
      </c>
      <c r="B1690" s="30" t="s">
        <v>6896</v>
      </c>
      <c r="C1690" s="30" t="s">
        <v>6989</v>
      </c>
      <c r="D1690" s="30"/>
      <c r="E1690" s="30"/>
      <c r="F1690" s="30"/>
      <c r="G1690" s="30" t="s">
        <v>6879</v>
      </c>
      <c r="H1690" s="30" t="s">
        <v>1860</v>
      </c>
      <c r="I1690" s="30" t="s">
        <v>39</v>
      </c>
      <c r="J1690" s="30" t="s">
        <v>636</v>
      </c>
      <c r="K1690" s="30" t="s">
        <v>3176</v>
      </c>
      <c r="L1690" s="294" t="s">
        <v>1954</v>
      </c>
      <c r="M1690" s="19">
        <f t="shared" si="66"/>
        <v>224.7</v>
      </c>
      <c r="N1690" s="19">
        <f t="shared" si="65"/>
        <v>898.8</v>
      </c>
    </row>
    <row r="1691" spans="1:14">
      <c r="A1691" s="19" t="s">
        <v>7899</v>
      </c>
      <c r="B1691" s="30"/>
      <c r="C1691" s="30" t="s">
        <v>7018</v>
      </c>
      <c r="D1691" s="30"/>
      <c r="E1691" s="30"/>
      <c r="F1691" s="30"/>
      <c r="G1691" s="30" t="s">
        <v>7019</v>
      </c>
      <c r="H1691" s="30" t="s">
        <v>7020</v>
      </c>
      <c r="I1691" s="30" t="s">
        <v>7021</v>
      </c>
      <c r="J1691" s="30" t="s">
        <v>7022</v>
      </c>
      <c r="K1691" s="30"/>
      <c r="L1691" s="294"/>
      <c r="M1691" s="19">
        <f t="shared" si="66"/>
        <v>0</v>
      </c>
      <c r="N1691" s="19">
        <f t="shared" si="65"/>
        <v>0</v>
      </c>
    </row>
    <row r="1692" spans="1:14">
      <c r="A1692" s="19" t="s">
        <v>7899</v>
      </c>
      <c r="B1692" s="30" t="s">
        <v>302</v>
      </c>
      <c r="C1692" s="30" t="s">
        <v>7023</v>
      </c>
      <c r="D1692" s="30" t="s">
        <v>7024</v>
      </c>
      <c r="E1692" s="30"/>
      <c r="F1692" s="30"/>
      <c r="G1692" s="30" t="s">
        <v>6879</v>
      </c>
      <c r="H1692" s="30" t="s">
        <v>6852</v>
      </c>
      <c r="I1692" s="30" t="s">
        <v>6866</v>
      </c>
      <c r="J1692" s="30" t="s">
        <v>636</v>
      </c>
      <c r="K1692" s="30" t="s">
        <v>3136</v>
      </c>
      <c r="L1692" s="294" t="s">
        <v>17</v>
      </c>
      <c r="M1692" s="19">
        <f t="shared" si="66"/>
        <v>337.05</v>
      </c>
      <c r="N1692" s="19"/>
    </row>
    <row r="1693" spans="1:14">
      <c r="A1693" s="19" t="s">
        <v>7899</v>
      </c>
      <c r="B1693" s="30" t="s">
        <v>17</v>
      </c>
      <c r="C1693" s="30" t="s">
        <v>7025</v>
      </c>
      <c r="D1693" s="30"/>
      <c r="E1693" s="30" t="s">
        <v>7026</v>
      </c>
      <c r="F1693" s="30"/>
      <c r="G1693" s="30" t="s">
        <v>7027</v>
      </c>
      <c r="H1693" s="30" t="s">
        <v>7028</v>
      </c>
      <c r="I1693" s="30" t="s">
        <v>7029</v>
      </c>
      <c r="J1693" s="30" t="s">
        <v>7030</v>
      </c>
      <c r="K1693" s="30" t="s">
        <v>7031</v>
      </c>
      <c r="L1693" s="294" t="s">
        <v>7032</v>
      </c>
      <c r="M1693" s="19"/>
      <c r="N1693" s="19"/>
    </row>
    <row r="1694" spans="1:14">
      <c r="A1694" s="19" t="s">
        <v>7899</v>
      </c>
      <c r="B1694" s="30" t="s">
        <v>6860</v>
      </c>
      <c r="C1694" s="30" t="s">
        <v>6869</v>
      </c>
      <c r="D1694" s="30"/>
      <c r="E1694" s="30"/>
      <c r="F1694" s="30"/>
      <c r="G1694" s="30" t="s">
        <v>6879</v>
      </c>
      <c r="H1694" s="30" t="s">
        <v>7033</v>
      </c>
      <c r="I1694" s="30" t="s">
        <v>39</v>
      </c>
      <c r="J1694" s="30" t="s">
        <v>3551</v>
      </c>
      <c r="K1694" s="30" t="s">
        <v>612</v>
      </c>
      <c r="L1694" s="294" t="s">
        <v>6861</v>
      </c>
      <c r="M1694" s="19">
        <f t="shared" si="66"/>
        <v>181.9</v>
      </c>
      <c r="N1694" s="19">
        <f t="shared" si="65"/>
        <v>727.6</v>
      </c>
    </row>
    <row r="1695" spans="1:14" s="12" customFormat="1">
      <c r="A1695" s="19" t="s">
        <v>7899</v>
      </c>
      <c r="B1695" s="29" t="s">
        <v>6837</v>
      </c>
      <c r="C1695" s="29" t="s">
        <v>6838</v>
      </c>
      <c r="D1695" s="29"/>
      <c r="E1695" s="29"/>
      <c r="F1695" s="29" t="s">
        <v>6839</v>
      </c>
      <c r="G1695" s="29" t="s">
        <v>6977</v>
      </c>
      <c r="H1695" s="29" t="s">
        <v>5830</v>
      </c>
      <c r="I1695" s="29" t="s">
        <v>6978</v>
      </c>
      <c r="J1695" s="29"/>
      <c r="K1695" s="29"/>
      <c r="L1695" s="292"/>
      <c r="M1695" s="34"/>
      <c r="N1695" s="34"/>
    </row>
    <row r="1696" spans="1:14">
      <c r="A1696" s="19" t="s">
        <v>7899</v>
      </c>
      <c r="B1696" s="30"/>
      <c r="C1696" s="30"/>
      <c r="D1696" s="30"/>
      <c r="E1696" s="30"/>
      <c r="F1696" s="30"/>
      <c r="G1696" s="30" t="s">
        <v>6874</v>
      </c>
      <c r="H1696" s="30" t="s">
        <v>6875</v>
      </c>
      <c r="I1696" s="30" t="s">
        <v>3074</v>
      </c>
      <c r="J1696" s="30"/>
      <c r="K1696" s="30"/>
      <c r="L1696" s="294"/>
      <c r="M1696" s="19"/>
      <c r="N1696" s="19"/>
    </row>
    <row r="1697" spans="1:22">
      <c r="A1697" s="19" t="s">
        <v>7899</v>
      </c>
      <c r="B1697" s="30"/>
      <c r="C1697" s="30"/>
      <c r="D1697" s="30"/>
      <c r="E1697" s="30"/>
      <c r="F1697" s="30"/>
      <c r="G1697" s="30"/>
      <c r="H1697" s="30"/>
      <c r="I1697" s="30"/>
      <c r="J1697" s="30" t="s">
        <v>6843</v>
      </c>
      <c r="K1697" s="30"/>
      <c r="L1697" s="294" t="s">
        <v>6844</v>
      </c>
      <c r="M1697" s="19" t="s">
        <v>7570</v>
      </c>
      <c r="N1697" s="19" t="s">
        <v>7528</v>
      </c>
    </row>
    <row r="1698" spans="1:22">
      <c r="A1698" s="19" t="s">
        <v>7899</v>
      </c>
      <c r="B1698" s="30"/>
      <c r="C1698" s="30" t="s">
        <v>7034</v>
      </c>
      <c r="D1698" s="30"/>
      <c r="E1698" s="30"/>
      <c r="F1698" s="30" t="s">
        <v>7035</v>
      </c>
      <c r="G1698" s="30" t="s">
        <v>7036</v>
      </c>
      <c r="H1698" s="30" t="s">
        <v>7037</v>
      </c>
      <c r="I1698" s="30"/>
      <c r="J1698" s="30"/>
      <c r="K1698" s="30"/>
      <c r="L1698" s="294"/>
      <c r="M1698" s="19"/>
      <c r="N1698" s="19"/>
    </row>
    <row r="1699" spans="1:22">
      <c r="A1699" s="19" t="s">
        <v>7899</v>
      </c>
      <c r="B1699" s="30" t="s">
        <v>6878</v>
      </c>
      <c r="C1699" s="30" t="s">
        <v>6847</v>
      </c>
      <c r="D1699" s="30"/>
      <c r="E1699" s="30"/>
      <c r="F1699" s="30" t="s">
        <v>6879</v>
      </c>
      <c r="G1699" s="30" t="s">
        <v>7033</v>
      </c>
      <c r="H1699" s="30" t="s">
        <v>622</v>
      </c>
      <c r="I1699" s="30" t="s">
        <v>247</v>
      </c>
      <c r="J1699" s="30" t="s">
        <v>679</v>
      </c>
      <c r="K1699" s="30"/>
      <c r="L1699" s="294" t="s">
        <v>1948</v>
      </c>
      <c r="M1699" s="19">
        <f>J1699*7%+J1699</f>
        <v>128.4</v>
      </c>
      <c r="N1699" s="19">
        <f>L1699*7%+L1699</f>
        <v>1155.5999999999999</v>
      </c>
    </row>
    <row r="1700" spans="1:22">
      <c r="A1700" s="19" t="s">
        <v>7899</v>
      </c>
      <c r="B1700" s="30"/>
      <c r="C1700" s="30" t="s">
        <v>7038</v>
      </c>
      <c r="D1700" s="30"/>
      <c r="E1700" s="30"/>
      <c r="F1700" s="30" t="s">
        <v>7039</v>
      </c>
      <c r="G1700" s="30" t="s">
        <v>7040</v>
      </c>
      <c r="H1700" s="30" t="s">
        <v>7041</v>
      </c>
      <c r="I1700" s="30" t="s">
        <v>7042</v>
      </c>
      <c r="J1700" s="30"/>
      <c r="K1700" s="30"/>
      <c r="L1700" s="294"/>
      <c r="M1700" s="19">
        <f t="shared" ref="M1700:M1711" si="67">J1700*7%+J1700</f>
        <v>0</v>
      </c>
      <c r="N1700" s="19">
        <f t="shared" ref="N1700:N1711" si="68">L1700*7%+L1700</f>
        <v>0</v>
      </c>
    </row>
    <row r="1701" spans="1:22">
      <c r="A1701" s="19" t="s">
        <v>7899</v>
      </c>
      <c r="B1701" s="30" t="s">
        <v>6878</v>
      </c>
      <c r="C1701" s="30" t="s">
        <v>6847</v>
      </c>
      <c r="D1701" s="30"/>
      <c r="E1701" s="30"/>
      <c r="F1701" s="30" t="s">
        <v>6879</v>
      </c>
      <c r="G1701" s="30" t="s">
        <v>6852</v>
      </c>
      <c r="H1701" s="30" t="s">
        <v>622</v>
      </c>
      <c r="I1701" s="30" t="s">
        <v>247</v>
      </c>
      <c r="J1701" s="30" t="s">
        <v>679</v>
      </c>
      <c r="K1701" s="30"/>
      <c r="L1701" s="294" t="s">
        <v>1948</v>
      </c>
      <c r="M1701" s="19">
        <f t="shared" si="67"/>
        <v>128.4</v>
      </c>
      <c r="N1701" s="19">
        <f t="shared" si="68"/>
        <v>1155.5999999999999</v>
      </c>
    </row>
    <row r="1702" spans="1:22">
      <c r="A1702" s="19" t="s">
        <v>7899</v>
      </c>
      <c r="B1702" s="30"/>
      <c r="C1702" s="30" t="s">
        <v>7043</v>
      </c>
      <c r="D1702" s="30"/>
      <c r="E1702" s="30"/>
      <c r="F1702" s="30" t="s">
        <v>7044</v>
      </c>
      <c r="G1702" s="30" t="s">
        <v>7045</v>
      </c>
      <c r="H1702" s="30" t="s">
        <v>7046</v>
      </c>
      <c r="I1702" s="30"/>
      <c r="J1702" s="30"/>
      <c r="K1702" s="30"/>
      <c r="L1702" s="294"/>
      <c r="M1702" s="19">
        <f t="shared" si="67"/>
        <v>0</v>
      </c>
      <c r="N1702" s="19">
        <f t="shared" si="68"/>
        <v>0</v>
      </c>
    </row>
    <row r="1703" spans="1:22">
      <c r="A1703" s="19" t="s">
        <v>7899</v>
      </c>
      <c r="B1703" s="30" t="s">
        <v>6896</v>
      </c>
      <c r="C1703" s="30" t="s">
        <v>6857</v>
      </c>
      <c r="D1703" s="30"/>
      <c r="E1703" s="30"/>
      <c r="F1703" s="30" t="s">
        <v>6879</v>
      </c>
      <c r="G1703" s="30" t="s">
        <v>6852</v>
      </c>
      <c r="H1703" s="30" t="s">
        <v>39</v>
      </c>
      <c r="I1703" s="30" t="s">
        <v>636</v>
      </c>
      <c r="J1703" s="30" t="s">
        <v>3176</v>
      </c>
      <c r="K1703" s="30"/>
      <c r="L1703" s="294" t="s">
        <v>1954</v>
      </c>
      <c r="M1703" s="19">
        <f t="shared" si="67"/>
        <v>224.7</v>
      </c>
      <c r="N1703" s="19">
        <f t="shared" si="68"/>
        <v>898.8</v>
      </c>
    </row>
    <row r="1704" spans="1:22">
      <c r="A1704" s="19" t="s">
        <v>7899</v>
      </c>
      <c r="B1704" s="30"/>
      <c r="C1704" s="30" t="s">
        <v>7047</v>
      </c>
      <c r="D1704" s="30"/>
      <c r="E1704" s="30"/>
      <c r="F1704" s="30" t="s">
        <v>7048</v>
      </c>
      <c r="G1704" s="30" t="s">
        <v>7049</v>
      </c>
      <c r="H1704" s="30" t="s">
        <v>7050</v>
      </c>
      <c r="I1704" s="30" t="s">
        <v>7051</v>
      </c>
      <c r="J1704" s="30"/>
      <c r="K1704" s="30"/>
      <c r="L1704" s="294"/>
      <c r="M1704" s="19">
        <f t="shared" si="67"/>
        <v>0</v>
      </c>
      <c r="N1704" s="19">
        <f t="shared" si="68"/>
        <v>0</v>
      </c>
    </row>
    <row r="1705" spans="1:22">
      <c r="A1705" s="19" t="s">
        <v>7899</v>
      </c>
      <c r="B1705" s="30" t="s">
        <v>6896</v>
      </c>
      <c r="C1705" s="30" t="s">
        <v>6857</v>
      </c>
      <c r="D1705" s="30"/>
      <c r="E1705" s="30"/>
      <c r="F1705" s="30" t="s">
        <v>6879</v>
      </c>
      <c r="G1705" s="30" t="s">
        <v>6852</v>
      </c>
      <c r="H1705" s="30" t="s">
        <v>39</v>
      </c>
      <c r="I1705" s="30" t="s">
        <v>636</v>
      </c>
      <c r="J1705" s="30" t="s">
        <v>3176</v>
      </c>
      <c r="K1705" s="30"/>
      <c r="L1705" s="294" t="s">
        <v>1954</v>
      </c>
      <c r="M1705" s="19">
        <f t="shared" si="67"/>
        <v>224.7</v>
      </c>
      <c r="N1705" s="19">
        <f t="shared" si="68"/>
        <v>898.8</v>
      </c>
    </row>
    <row r="1706" spans="1:22">
      <c r="A1706" s="19" t="s">
        <v>7899</v>
      </c>
      <c r="B1706" s="30"/>
      <c r="C1706" s="30" t="s">
        <v>7052</v>
      </c>
      <c r="D1706" s="30"/>
      <c r="E1706" s="30" t="s">
        <v>7053</v>
      </c>
      <c r="F1706" s="30" t="s">
        <v>7054</v>
      </c>
      <c r="G1706" s="30"/>
      <c r="H1706" s="30"/>
      <c r="I1706" s="30"/>
      <c r="J1706" s="30"/>
      <c r="K1706" s="30"/>
      <c r="L1706" s="294"/>
      <c r="M1706" s="19">
        <f t="shared" si="67"/>
        <v>0</v>
      </c>
      <c r="N1706" s="19">
        <f t="shared" si="68"/>
        <v>0</v>
      </c>
    </row>
    <row r="1707" spans="1:22">
      <c r="A1707" s="19" t="s">
        <v>7899</v>
      </c>
      <c r="B1707" s="30" t="s">
        <v>6896</v>
      </c>
      <c r="C1707" s="30" t="s">
        <v>6903</v>
      </c>
      <c r="D1707" s="30"/>
      <c r="E1707" s="30"/>
      <c r="F1707" s="30" t="s">
        <v>6879</v>
      </c>
      <c r="G1707" s="30" t="s">
        <v>6849</v>
      </c>
      <c r="H1707" s="30" t="s">
        <v>39</v>
      </c>
      <c r="I1707" s="30" t="s">
        <v>636</v>
      </c>
      <c r="J1707" s="30" t="s">
        <v>3176</v>
      </c>
      <c r="K1707" s="30"/>
      <c r="L1707" s="294" t="s">
        <v>1954</v>
      </c>
      <c r="M1707" s="19">
        <f t="shared" si="67"/>
        <v>224.7</v>
      </c>
      <c r="N1707" s="19">
        <f t="shared" si="68"/>
        <v>898.8</v>
      </c>
    </row>
    <row r="1708" spans="1:22">
      <c r="A1708" s="19" t="s">
        <v>7899</v>
      </c>
      <c r="B1708" s="30"/>
      <c r="C1708" s="30" t="s">
        <v>7055</v>
      </c>
      <c r="D1708" s="30"/>
      <c r="E1708" s="30"/>
      <c r="F1708" s="30" t="s">
        <v>7056</v>
      </c>
      <c r="G1708" s="30" t="s">
        <v>7057</v>
      </c>
      <c r="H1708" s="30" t="s">
        <v>7058</v>
      </c>
      <c r="I1708" s="30"/>
      <c r="J1708" s="30"/>
      <c r="K1708" s="30"/>
      <c r="L1708" s="294"/>
      <c r="M1708" s="19">
        <f t="shared" si="67"/>
        <v>0</v>
      </c>
      <c r="N1708" s="19">
        <f t="shared" si="68"/>
        <v>0</v>
      </c>
    </row>
    <row r="1709" spans="1:22">
      <c r="A1709" s="19" t="s">
        <v>7899</v>
      </c>
      <c r="B1709" s="30" t="s">
        <v>302</v>
      </c>
      <c r="C1709" s="30" t="s">
        <v>7059</v>
      </c>
      <c r="D1709" s="30"/>
      <c r="E1709" s="30"/>
      <c r="F1709" s="30" t="s">
        <v>6879</v>
      </c>
      <c r="G1709" s="30" t="s">
        <v>6852</v>
      </c>
      <c r="H1709" s="30" t="s">
        <v>6866</v>
      </c>
      <c r="I1709" s="30" t="s">
        <v>636</v>
      </c>
      <c r="J1709" s="30" t="s">
        <v>3136</v>
      </c>
      <c r="K1709" s="30"/>
      <c r="L1709" s="294" t="s">
        <v>4795</v>
      </c>
      <c r="M1709" s="19">
        <f t="shared" si="67"/>
        <v>337.05</v>
      </c>
      <c r="N1709" s="19">
        <f t="shared" si="68"/>
        <v>768.26</v>
      </c>
    </row>
    <row r="1710" spans="1:22">
      <c r="A1710" s="19" t="s">
        <v>7899</v>
      </c>
      <c r="B1710" s="30"/>
      <c r="C1710" s="30" t="s">
        <v>7060</v>
      </c>
      <c r="D1710" s="30"/>
      <c r="E1710" s="30"/>
      <c r="F1710" s="30" t="s">
        <v>7061</v>
      </c>
      <c r="G1710" s="30" t="s">
        <v>7062</v>
      </c>
      <c r="H1710" s="30"/>
      <c r="I1710" s="30"/>
      <c r="J1710" s="30"/>
      <c r="K1710" s="30"/>
      <c r="L1710" s="294"/>
      <c r="M1710" s="19">
        <f t="shared" si="67"/>
        <v>0</v>
      </c>
      <c r="N1710" s="19">
        <f t="shared" si="68"/>
        <v>0</v>
      </c>
    </row>
    <row r="1711" spans="1:22">
      <c r="A1711" s="19" t="s">
        <v>7899</v>
      </c>
      <c r="B1711" s="30" t="s">
        <v>5907</v>
      </c>
      <c r="C1711" s="30" t="s">
        <v>6927</v>
      </c>
      <c r="D1711" s="30"/>
      <c r="E1711" s="30"/>
      <c r="F1711" s="30" t="s">
        <v>6879</v>
      </c>
      <c r="G1711" s="30" t="s">
        <v>6872</v>
      </c>
      <c r="H1711" s="30" t="s">
        <v>5</v>
      </c>
      <c r="I1711" s="30" t="s">
        <v>39</v>
      </c>
      <c r="J1711" s="30" t="s">
        <v>6928</v>
      </c>
      <c r="K1711" s="30"/>
      <c r="L1711" s="294" t="s">
        <v>6928</v>
      </c>
      <c r="M1711" s="19">
        <f t="shared" si="67"/>
        <v>1198.4000000000001</v>
      </c>
      <c r="N1711" s="19">
        <f t="shared" si="68"/>
        <v>1198.4000000000001</v>
      </c>
    </row>
    <row r="1712" spans="1:22" s="12" customFormat="1">
      <c r="A1712" s="19" t="s">
        <v>7899</v>
      </c>
      <c r="B1712" s="296" t="s">
        <v>6837</v>
      </c>
      <c r="C1712" s="30" t="s">
        <v>6838</v>
      </c>
      <c r="D1712" s="30"/>
      <c r="E1712" s="30"/>
      <c r="F1712" s="30"/>
      <c r="G1712" s="30" t="s">
        <v>6839</v>
      </c>
      <c r="H1712" s="30" t="s">
        <v>6840</v>
      </c>
      <c r="I1712" s="30" t="s">
        <v>6841</v>
      </c>
      <c r="J1712" s="30" t="s">
        <v>6842</v>
      </c>
      <c r="K1712" s="30" t="s">
        <v>6843</v>
      </c>
      <c r="L1712" s="294" t="s">
        <v>6844</v>
      </c>
      <c r="M1712" s="19" t="s">
        <v>7571</v>
      </c>
      <c r="N1712" s="19" t="s">
        <v>7572</v>
      </c>
      <c r="P1712"/>
      <c r="Q1712"/>
      <c r="R1712"/>
      <c r="S1712"/>
      <c r="T1712"/>
      <c r="U1712"/>
      <c r="V1712"/>
    </row>
    <row r="1713" spans="1:14">
      <c r="A1713" s="19" t="s">
        <v>7899</v>
      </c>
      <c r="B1713" s="296" t="s">
        <v>6906</v>
      </c>
      <c r="C1713" s="30" t="s">
        <v>6920</v>
      </c>
      <c r="D1713" s="30"/>
      <c r="E1713" s="30"/>
      <c r="F1713" s="30"/>
      <c r="G1713" s="30" t="s">
        <v>6879</v>
      </c>
      <c r="H1713" s="30" t="s">
        <v>7066</v>
      </c>
      <c r="I1713" s="30" t="s">
        <v>39</v>
      </c>
      <c r="J1713" s="30" t="s">
        <v>3551</v>
      </c>
      <c r="K1713" s="30" t="s">
        <v>3176</v>
      </c>
      <c r="L1713" s="294" t="s">
        <v>1954</v>
      </c>
      <c r="M1713" s="19">
        <f>K1713*7%+K1713</f>
        <v>224.7</v>
      </c>
      <c r="N1713" s="19">
        <f>L1713*7%+L1713</f>
        <v>898.8</v>
      </c>
    </row>
    <row r="1714" spans="1:14" s="12" customFormat="1">
      <c r="A1714" s="19" t="s">
        <v>7899</v>
      </c>
      <c r="B1714" s="29" t="s">
        <v>6837</v>
      </c>
      <c r="C1714" s="29" t="s">
        <v>6838</v>
      </c>
      <c r="D1714" s="29"/>
      <c r="E1714" s="29"/>
      <c r="F1714" s="29" t="s">
        <v>6839</v>
      </c>
      <c r="G1714" s="29" t="s">
        <v>6874</v>
      </c>
      <c r="H1714" s="29" t="s">
        <v>6841</v>
      </c>
      <c r="I1714" s="29" t="s">
        <v>6842</v>
      </c>
      <c r="J1714" s="29" t="s">
        <v>6843</v>
      </c>
      <c r="K1714" s="292" t="s">
        <v>6844</v>
      </c>
      <c r="L1714" s="34"/>
      <c r="M1714" s="34" t="s">
        <v>7571</v>
      </c>
      <c r="N1714" s="34" t="s">
        <v>7572</v>
      </c>
    </row>
    <row r="1715" spans="1:14">
      <c r="A1715" s="19" t="s">
        <v>7899</v>
      </c>
      <c r="B1715" s="30"/>
      <c r="C1715" s="30" t="s">
        <v>7068</v>
      </c>
      <c r="D1715" s="30"/>
      <c r="E1715" s="30"/>
      <c r="F1715" s="30" t="s">
        <v>7069</v>
      </c>
      <c r="G1715" s="30" t="s">
        <v>7070</v>
      </c>
      <c r="H1715" s="30" t="s">
        <v>7071</v>
      </c>
      <c r="I1715" s="30" t="s">
        <v>7072</v>
      </c>
      <c r="J1715" s="30"/>
      <c r="K1715" s="294"/>
      <c r="L1715" s="19"/>
      <c r="M1715" s="19"/>
      <c r="N1715" s="19"/>
    </row>
    <row r="1716" spans="1:14">
      <c r="A1716" s="19" t="s">
        <v>7899</v>
      </c>
      <c r="B1716" s="30" t="s">
        <v>6846</v>
      </c>
      <c r="C1716" s="30" t="s">
        <v>6847</v>
      </c>
      <c r="D1716" s="30"/>
      <c r="E1716" s="30"/>
      <c r="F1716" s="30" t="s">
        <v>6879</v>
      </c>
      <c r="G1716" s="30" t="s">
        <v>6849</v>
      </c>
      <c r="H1716" s="30" t="s">
        <v>622</v>
      </c>
      <c r="I1716" s="30" t="s">
        <v>247</v>
      </c>
      <c r="J1716" s="30" t="s">
        <v>155</v>
      </c>
      <c r="K1716" s="294" t="s">
        <v>2043</v>
      </c>
      <c r="L1716" s="19"/>
      <c r="M1716" s="19">
        <f>J1716*7%+J1716</f>
        <v>80.25</v>
      </c>
      <c r="N1716" s="19">
        <f>K1716*7%+K1716</f>
        <v>722.25</v>
      </c>
    </row>
    <row r="1717" spans="1:14">
      <c r="A1717" s="19" t="s">
        <v>7899</v>
      </c>
      <c r="B1717" s="30"/>
      <c r="C1717" s="30" t="s">
        <v>7074</v>
      </c>
      <c r="D1717" s="30"/>
      <c r="E1717" s="30"/>
      <c r="F1717" s="30"/>
      <c r="G1717" s="30" t="s">
        <v>7075</v>
      </c>
      <c r="H1717" s="30"/>
      <c r="I1717" s="30"/>
      <c r="J1717" s="30"/>
      <c r="K1717" s="294"/>
      <c r="L1717" s="19"/>
      <c r="M1717" s="19"/>
      <c r="N1717" s="19"/>
    </row>
    <row r="1718" spans="1:14">
      <c r="A1718" s="19" t="s">
        <v>7899</v>
      </c>
      <c r="B1718" s="30" t="s">
        <v>6846</v>
      </c>
      <c r="C1718" s="30" t="s">
        <v>6847</v>
      </c>
      <c r="D1718" s="30"/>
      <c r="E1718" s="30"/>
      <c r="F1718" s="30" t="s">
        <v>6879</v>
      </c>
      <c r="G1718" s="30" t="s">
        <v>6849</v>
      </c>
      <c r="H1718" s="30" t="s">
        <v>622</v>
      </c>
      <c r="I1718" s="30" t="s">
        <v>247</v>
      </c>
      <c r="J1718" s="30" t="s">
        <v>155</v>
      </c>
      <c r="K1718" s="294" t="s">
        <v>2043</v>
      </c>
      <c r="L1718" s="19"/>
      <c r="M1718" s="19">
        <f t="shared" ref="M1718:M1726" si="69">J1718*7%+J1718</f>
        <v>80.25</v>
      </c>
      <c r="N1718" s="19">
        <f t="shared" ref="N1718:N1726" si="70">K1718*7%+K1718</f>
        <v>722.25</v>
      </c>
    </row>
    <row r="1719" spans="1:14">
      <c r="A1719" s="19" t="s">
        <v>7899</v>
      </c>
      <c r="B1719" s="30"/>
      <c r="C1719" s="30" t="s">
        <v>7076</v>
      </c>
      <c r="D1719" s="30"/>
      <c r="E1719" s="30"/>
      <c r="F1719" s="30" t="s">
        <v>7077</v>
      </c>
      <c r="G1719" s="30"/>
      <c r="H1719" s="30"/>
      <c r="I1719" s="30"/>
      <c r="J1719" s="30"/>
      <c r="K1719" s="294"/>
      <c r="L1719" s="19"/>
      <c r="M1719" s="19"/>
      <c r="N1719" s="19"/>
    </row>
    <row r="1720" spans="1:14">
      <c r="A1720" s="19" t="s">
        <v>7899</v>
      </c>
      <c r="B1720" s="30" t="s">
        <v>6846</v>
      </c>
      <c r="C1720" s="30" t="s">
        <v>6851</v>
      </c>
      <c r="D1720" s="30"/>
      <c r="E1720" s="30"/>
      <c r="F1720" s="30" t="s">
        <v>6848</v>
      </c>
      <c r="G1720" s="30" t="s">
        <v>6849</v>
      </c>
      <c r="H1720" s="30" t="s">
        <v>622</v>
      </c>
      <c r="I1720" s="30" t="s">
        <v>247</v>
      </c>
      <c r="J1720" s="30" t="s">
        <v>155</v>
      </c>
      <c r="K1720" s="294" t="s">
        <v>2043</v>
      </c>
      <c r="L1720" s="19"/>
      <c r="M1720" s="19">
        <f t="shared" si="69"/>
        <v>80.25</v>
      </c>
      <c r="N1720" s="19">
        <f t="shared" si="70"/>
        <v>722.25</v>
      </c>
    </row>
    <row r="1721" spans="1:14">
      <c r="A1721" s="19" t="s">
        <v>7899</v>
      </c>
      <c r="B1721" s="30"/>
      <c r="C1721" s="30" t="s">
        <v>7078</v>
      </c>
      <c r="D1721" s="30"/>
      <c r="E1721" s="30"/>
      <c r="F1721" s="30"/>
      <c r="G1721" s="30"/>
      <c r="H1721" s="30"/>
      <c r="I1721" s="30"/>
      <c r="J1721" s="30"/>
      <c r="K1721" s="294"/>
      <c r="L1721" s="19"/>
      <c r="M1721" s="19"/>
      <c r="N1721" s="19"/>
    </row>
    <row r="1722" spans="1:14">
      <c r="A1722" s="19" t="s">
        <v>7899</v>
      </c>
      <c r="B1722" s="30" t="s">
        <v>7079</v>
      </c>
      <c r="C1722" s="30" t="s">
        <v>6847</v>
      </c>
      <c r="D1722" s="30"/>
      <c r="E1722" s="30"/>
      <c r="F1722" s="30" t="s">
        <v>6848</v>
      </c>
      <c r="G1722" s="30" t="s">
        <v>6849</v>
      </c>
      <c r="H1722" s="30" t="s">
        <v>622</v>
      </c>
      <c r="I1722" s="30" t="s">
        <v>247</v>
      </c>
      <c r="J1722" s="30" t="s">
        <v>155</v>
      </c>
      <c r="K1722" s="294" t="s">
        <v>2043</v>
      </c>
      <c r="L1722" s="19"/>
      <c r="M1722" s="19">
        <f t="shared" si="69"/>
        <v>80.25</v>
      </c>
      <c r="N1722" s="19">
        <f t="shared" si="70"/>
        <v>722.25</v>
      </c>
    </row>
    <row r="1723" spans="1:14">
      <c r="A1723" s="19" t="s">
        <v>7899</v>
      </c>
      <c r="B1723" s="30"/>
      <c r="C1723" s="30" t="s">
        <v>7080</v>
      </c>
      <c r="D1723" s="30"/>
      <c r="E1723" s="30"/>
      <c r="F1723" s="30"/>
      <c r="G1723" s="30"/>
      <c r="H1723" s="30"/>
      <c r="I1723" s="30"/>
      <c r="J1723" s="30"/>
      <c r="K1723" s="294"/>
      <c r="L1723" s="19"/>
      <c r="M1723" s="19"/>
      <c r="N1723" s="19"/>
    </row>
    <row r="1724" spans="1:14">
      <c r="A1724" s="19" t="s">
        <v>7899</v>
      </c>
      <c r="B1724" s="30" t="s">
        <v>6906</v>
      </c>
      <c r="C1724" s="30" t="s">
        <v>6847</v>
      </c>
      <c r="D1724" s="30"/>
      <c r="E1724" s="30"/>
      <c r="F1724" s="30" t="s">
        <v>6848</v>
      </c>
      <c r="G1724" s="30" t="s">
        <v>7033</v>
      </c>
      <c r="H1724" s="30" t="s">
        <v>622</v>
      </c>
      <c r="I1724" s="30" t="s">
        <v>247</v>
      </c>
      <c r="J1724" s="30" t="s">
        <v>17</v>
      </c>
      <c r="K1724" s="294" t="s">
        <v>17</v>
      </c>
      <c r="L1724" s="19"/>
      <c r="M1724" s="19"/>
      <c r="N1724" s="19"/>
    </row>
    <row r="1725" spans="1:14">
      <c r="A1725" s="19" t="s">
        <v>7899</v>
      </c>
      <c r="B1725" s="30"/>
      <c r="C1725" s="30" t="s">
        <v>7081</v>
      </c>
      <c r="D1725" s="30"/>
      <c r="E1725" s="30"/>
      <c r="F1725" s="30"/>
      <c r="G1725" s="30"/>
      <c r="H1725" s="30"/>
      <c r="I1725" s="30"/>
      <c r="J1725" s="30"/>
      <c r="K1725" s="294"/>
      <c r="L1725" s="19"/>
      <c r="M1725" s="19"/>
      <c r="N1725" s="19"/>
    </row>
    <row r="1726" spans="1:14">
      <c r="A1726" s="19" t="s">
        <v>7899</v>
      </c>
      <c r="B1726" s="30" t="s">
        <v>6860</v>
      </c>
      <c r="C1726" s="30" t="s">
        <v>7082</v>
      </c>
      <c r="D1726" s="30"/>
      <c r="E1726" s="30"/>
      <c r="F1726" s="30" t="s">
        <v>6879</v>
      </c>
      <c r="G1726" s="30" t="s">
        <v>7033</v>
      </c>
      <c r="H1726" s="30" t="s">
        <v>39</v>
      </c>
      <c r="I1726" s="30" t="s">
        <v>636</v>
      </c>
      <c r="J1726" s="30" t="s">
        <v>612</v>
      </c>
      <c r="K1726" s="294" t="s">
        <v>6861</v>
      </c>
      <c r="L1726" s="19"/>
      <c r="M1726" s="19">
        <f t="shared" si="69"/>
        <v>181.9</v>
      </c>
      <c r="N1726" s="19">
        <f t="shared" si="70"/>
        <v>727.6</v>
      </c>
    </row>
    <row r="1727" spans="1:14">
      <c r="A1727" s="19" t="s">
        <v>7899</v>
      </c>
      <c r="B1727" s="30"/>
      <c r="C1727" s="30" t="s">
        <v>7083</v>
      </c>
      <c r="D1727" s="30"/>
      <c r="E1727" s="30"/>
      <c r="F1727" s="30"/>
      <c r="G1727" s="30"/>
      <c r="H1727" s="30"/>
      <c r="I1727" s="30"/>
      <c r="J1727" s="30"/>
      <c r="K1727" s="294"/>
      <c r="L1727" s="19"/>
      <c r="M1727" s="19"/>
      <c r="N1727" s="19"/>
    </row>
    <row r="1728" spans="1:14">
      <c r="A1728" s="19" t="s">
        <v>7899</v>
      </c>
      <c r="B1728" s="30" t="s">
        <v>6846</v>
      </c>
      <c r="C1728" s="30" t="s">
        <v>7082</v>
      </c>
      <c r="D1728" s="30"/>
      <c r="E1728" s="30"/>
      <c r="F1728" s="30" t="s">
        <v>6848</v>
      </c>
      <c r="G1728" s="30" t="s">
        <v>6849</v>
      </c>
      <c r="H1728" s="30" t="s">
        <v>39</v>
      </c>
      <c r="I1728" s="30" t="s">
        <v>636</v>
      </c>
      <c r="J1728" s="30" t="s">
        <v>17</v>
      </c>
      <c r="K1728" s="294" t="s">
        <v>17</v>
      </c>
      <c r="L1728" s="19"/>
      <c r="M1728" s="19"/>
      <c r="N1728" s="19"/>
    </row>
    <row r="1729" spans="1:14" s="12" customFormat="1">
      <c r="A1729" s="19" t="s">
        <v>7899</v>
      </c>
      <c r="B1729" s="29" t="s">
        <v>6837</v>
      </c>
      <c r="C1729" s="29" t="s">
        <v>6838</v>
      </c>
      <c r="D1729" s="29"/>
      <c r="E1729" s="29" t="s">
        <v>6839</v>
      </c>
      <c r="F1729" s="29" t="s">
        <v>6840</v>
      </c>
      <c r="G1729" s="29" t="s">
        <v>6841</v>
      </c>
      <c r="H1729" s="29" t="s">
        <v>6842</v>
      </c>
      <c r="I1729" s="29" t="s">
        <v>6843</v>
      </c>
      <c r="J1729" s="292" t="s">
        <v>6844</v>
      </c>
      <c r="K1729" s="34"/>
      <c r="L1729" s="34"/>
      <c r="M1729" s="34" t="s">
        <v>7571</v>
      </c>
      <c r="N1729" s="34" t="s">
        <v>7572</v>
      </c>
    </row>
    <row r="1730" spans="1:14">
      <c r="A1730" s="19" t="s">
        <v>7899</v>
      </c>
      <c r="B1730" s="30"/>
      <c r="C1730" s="30" t="s">
        <v>7084</v>
      </c>
      <c r="D1730" s="30"/>
      <c r="E1730" s="30"/>
      <c r="F1730" s="30"/>
      <c r="G1730" s="30"/>
      <c r="H1730" s="30"/>
      <c r="I1730" s="30"/>
      <c r="J1730" s="294"/>
      <c r="K1730" s="19"/>
      <c r="L1730" s="19"/>
      <c r="M1730" s="19"/>
      <c r="N1730" s="19"/>
    </row>
    <row r="1731" spans="1:14">
      <c r="A1731" s="19" t="s">
        <v>7899</v>
      </c>
      <c r="B1731" s="30" t="s">
        <v>6860</v>
      </c>
      <c r="C1731" s="30" t="s">
        <v>7082</v>
      </c>
      <c r="D1731" s="30"/>
      <c r="E1731" s="30" t="s">
        <v>6879</v>
      </c>
      <c r="F1731" s="30" t="s">
        <v>7033</v>
      </c>
      <c r="G1731" s="30" t="s">
        <v>39</v>
      </c>
      <c r="H1731" s="30" t="s">
        <v>636</v>
      </c>
      <c r="I1731" s="30" t="s">
        <v>612</v>
      </c>
      <c r="J1731" s="294" t="s">
        <v>6861</v>
      </c>
      <c r="K1731" s="19"/>
      <c r="L1731" s="19"/>
      <c r="M1731" s="19">
        <f t="shared" ref="M1731:M1733" si="71">I1731*7%+I1731</f>
        <v>181.9</v>
      </c>
      <c r="N1731" s="19">
        <f t="shared" ref="N1731:N1733" si="72">J1731*7%+J1731</f>
        <v>727.6</v>
      </c>
    </row>
    <row r="1732" spans="1:14">
      <c r="A1732" s="19" t="s">
        <v>7899</v>
      </c>
      <c r="B1732" s="30"/>
      <c r="C1732" s="30" t="s">
        <v>7085</v>
      </c>
      <c r="D1732" s="30"/>
      <c r="E1732" s="30"/>
      <c r="F1732" s="30"/>
      <c r="G1732" s="30"/>
      <c r="H1732" s="30"/>
      <c r="I1732" s="30"/>
      <c r="J1732" s="294"/>
      <c r="K1732" s="19"/>
      <c r="L1732" s="19"/>
      <c r="M1732" s="19"/>
      <c r="N1732" s="19"/>
    </row>
    <row r="1733" spans="1:14">
      <c r="A1733" s="19" t="s">
        <v>7899</v>
      </c>
      <c r="B1733" s="30" t="s">
        <v>6892</v>
      </c>
      <c r="C1733" s="30" t="s">
        <v>7082</v>
      </c>
      <c r="D1733" s="30"/>
      <c r="E1733" s="30" t="s">
        <v>6848</v>
      </c>
      <c r="F1733" s="30" t="s">
        <v>7033</v>
      </c>
      <c r="G1733" s="30" t="s">
        <v>39</v>
      </c>
      <c r="H1733" s="30" t="s">
        <v>636</v>
      </c>
      <c r="I1733" s="30" t="s">
        <v>612</v>
      </c>
      <c r="J1733" s="294" t="s">
        <v>6861</v>
      </c>
      <c r="K1733" s="19"/>
      <c r="L1733" s="19"/>
      <c r="M1733" s="19">
        <f t="shared" si="71"/>
        <v>181.9</v>
      </c>
      <c r="N1733" s="19">
        <f t="shared" si="72"/>
        <v>727.6</v>
      </c>
    </row>
    <row r="1734" spans="1:14">
      <c r="A1734" s="19" t="s">
        <v>7899</v>
      </c>
      <c r="B1734" s="30"/>
      <c r="C1734" s="30" t="s">
        <v>7086</v>
      </c>
      <c r="D1734" s="30"/>
      <c r="E1734" s="30" t="s">
        <v>7087</v>
      </c>
      <c r="F1734" s="30"/>
      <c r="G1734" s="30"/>
      <c r="H1734" s="30"/>
      <c r="I1734" s="30"/>
      <c r="J1734" s="294"/>
      <c r="K1734" s="19"/>
      <c r="L1734" s="19"/>
      <c r="M1734" s="19"/>
      <c r="N1734" s="19"/>
    </row>
    <row r="1735" spans="1:14">
      <c r="A1735" s="19" t="s">
        <v>7899</v>
      </c>
      <c r="B1735" s="30" t="s">
        <v>6892</v>
      </c>
      <c r="C1735" s="30" t="s">
        <v>7082</v>
      </c>
      <c r="D1735" s="30"/>
      <c r="E1735" s="30" t="s">
        <v>6848</v>
      </c>
      <c r="F1735" s="30" t="s">
        <v>7033</v>
      </c>
      <c r="G1735" s="30" t="s">
        <v>39</v>
      </c>
      <c r="H1735" s="30" t="s">
        <v>636</v>
      </c>
      <c r="I1735" s="30" t="s">
        <v>612</v>
      </c>
      <c r="J1735" s="294" t="s">
        <v>6861</v>
      </c>
      <c r="K1735" s="19"/>
      <c r="L1735" s="19"/>
      <c r="M1735" s="19">
        <f t="shared" ref="M1735:M1743" si="73">I1735*7%+I1735</f>
        <v>181.9</v>
      </c>
      <c r="N1735" s="19">
        <f t="shared" ref="N1735:N1743" si="74">J1735*7%+J1735</f>
        <v>727.6</v>
      </c>
    </row>
    <row r="1736" spans="1:14">
      <c r="A1736" s="19" t="s">
        <v>7899</v>
      </c>
      <c r="B1736" s="30"/>
      <c r="C1736" s="30" t="s">
        <v>7088</v>
      </c>
      <c r="D1736" s="30"/>
      <c r="E1736" s="30" t="s">
        <v>7089</v>
      </c>
      <c r="F1736" s="30" t="s">
        <v>7090</v>
      </c>
      <c r="G1736" s="30" t="s">
        <v>7091</v>
      </c>
      <c r="H1736" s="30" t="s">
        <v>7092</v>
      </c>
      <c r="I1736" s="30"/>
      <c r="J1736" s="294"/>
      <c r="K1736" s="19"/>
      <c r="L1736" s="19"/>
      <c r="M1736" s="19"/>
      <c r="N1736" s="19"/>
    </row>
    <row r="1737" spans="1:14">
      <c r="A1737" s="19" t="s">
        <v>7899</v>
      </c>
      <c r="B1737" s="30" t="s">
        <v>6892</v>
      </c>
      <c r="C1737" s="30" t="s">
        <v>7082</v>
      </c>
      <c r="D1737" s="30"/>
      <c r="E1737" s="30" t="s">
        <v>6879</v>
      </c>
      <c r="F1737" s="30" t="s">
        <v>6849</v>
      </c>
      <c r="G1737" s="30" t="s">
        <v>39</v>
      </c>
      <c r="H1737" s="30" t="s">
        <v>636</v>
      </c>
      <c r="I1737" s="30" t="s">
        <v>612</v>
      </c>
      <c r="J1737" s="294" t="s">
        <v>6861</v>
      </c>
      <c r="K1737" s="19"/>
      <c r="L1737" s="19"/>
      <c r="M1737" s="19">
        <f t="shared" si="73"/>
        <v>181.9</v>
      </c>
      <c r="N1737" s="19">
        <f t="shared" si="74"/>
        <v>727.6</v>
      </c>
    </row>
    <row r="1738" spans="1:14">
      <c r="A1738" s="19" t="s">
        <v>7899</v>
      </c>
      <c r="B1738" s="30"/>
      <c r="C1738" s="30" t="s">
        <v>7094</v>
      </c>
      <c r="D1738" s="30"/>
      <c r="E1738" s="30"/>
      <c r="F1738" s="30"/>
      <c r="G1738" s="30"/>
      <c r="H1738" s="30"/>
      <c r="I1738" s="30"/>
      <c r="J1738" s="294"/>
      <c r="K1738" s="19"/>
      <c r="L1738" s="19"/>
      <c r="M1738" s="19"/>
      <c r="N1738" s="19"/>
    </row>
    <row r="1739" spans="1:14">
      <c r="A1739" s="19" t="s">
        <v>7899</v>
      </c>
      <c r="B1739" s="30" t="s">
        <v>6892</v>
      </c>
      <c r="C1739" s="30" t="s">
        <v>7082</v>
      </c>
      <c r="D1739" s="30"/>
      <c r="E1739" s="30" t="s">
        <v>6879</v>
      </c>
      <c r="F1739" s="30" t="s">
        <v>6849</v>
      </c>
      <c r="G1739" s="30" t="s">
        <v>39</v>
      </c>
      <c r="H1739" s="30" t="s">
        <v>636</v>
      </c>
      <c r="I1739" s="30" t="s">
        <v>612</v>
      </c>
      <c r="J1739" s="294" t="s">
        <v>6861</v>
      </c>
      <c r="K1739" s="19"/>
      <c r="L1739" s="19"/>
      <c r="M1739" s="19">
        <f t="shared" si="73"/>
        <v>181.9</v>
      </c>
      <c r="N1739" s="19">
        <f t="shared" si="74"/>
        <v>727.6</v>
      </c>
    </row>
    <row r="1740" spans="1:14">
      <c r="A1740" s="19" t="s">
        <v>7899</v>
      </c>
      <c r="B1740" s="30"/>
      <c r="C1740" s="30" t="s">
        <v>7095</v>
      </c>
      <c r="D1740" s="30"/>
      <c r="E1740" s="30" t="s">
        <v>7096</v>
      </c>
      <c r="F1740" s="30"/>
      <c r="G1740" s="30"/>
      <c r="H1740" s="30"/>
      <c r="I1740" s="30"/>
      <c r="J1740" s="294"/>
      <c r="K1740" s="19"/>
      <c r="L1740" s="19"/>
      <c r="M1740" s="19"/>
      <c r="N1740" s="19"/>
    </row>
    <row r="1741" spans="1:14">
      <c r="A1741" s="19" t="s">
        <v>7899</v>
      </c>
      <c r="B1741" s="30" t="s">
        <v>6856</v>
      </c>
      <c r="C1741" s="30" t="s">
        <v>7082</v>
      </c>
      <c r="D1741" s="30"/>
      <c r="E1741" s="30" t="s">
        <v>6879</v>
      </c>
      <c r="F1741" s="30" t="s">
        <v>6849</v>
      </c>
      <c r="G1741" s="30" t="s">
        <v>39</v>
      </c>
      <c r="H1741" s="30" t="s">
        <v>636</v>
      </c>
      <c r="I1741" s="30" t="s">
        <v>1888</v>
      </c>
      <c r="J1741" s="294" t="s">
        <v>1363</v>
      </c>
      <c r="K1741" s="19"/>
      <c r="L1741" s="19"/>
      <c r="M1741" s="19">
        <f t="shared" si="73"/>
        <v>144.44999999999999</v>
      </c>
      <c r="N1741" s="19">
        <f t="shared" si="74"/>
        <v>577.79999999999995</v>
      </c>
    </row>
    <row r="1742" spans="1:14">
      <c r="A1742" s="19" t="s">
        <v>7899</v>
      </c>
      <c r="B1742" s="30"/>
      <c r="C1742" s="30" t="s">
        <v>7099</v>
      </c>
      <c r="D1742" s="30"/>
      <c r="E1742" s="30"/>
      <c r="F1742" s="30"/>
      <c r="G1742" s="30"/>
      <c r="H1742" s="30"/>
      <c r="I1742" s="30"/>
      <c r="J1742" s="294"/>
      <c r="K1742" s="19"/>
      <c r="L1742" s="19"/>
      <c r="M1742" s="19"/>
      <c r="N1742" s="19"/>
    </row>
    <row r="1743" spans="1:14">
      <c r="A1743" s="19" t="s">
        <v>7899</v>
      </c>
      <c r="B1743" s="30" t="s">
        <v>6856</v>
      </c>
      <c r="C1743" s="30" t="s">
        <v>7082</v>
      </c>
      <c r="D1743" s="30"/>
      <c r="E1743" s="30" t="s">
        <v>6848</v>
      </c>
      <c r="F1743" s="30" t="s">
        <v>7033</v>
      </c>
      <c r="G1743" s="30" t="s">
        <v>39</v>
      </c>
      <c r="H1743" s="30" t="s">
        <v>636</v>
      </c>
      <c r="I1743" s="30" t="s">
        <v>1888</v>
      </c>
      <c r="J1743" s="294" t="s">
        <v>1363</v>
      </c>
      <c r="K1743" s="19"/>
      <c r="L1743" s="19"/>
      <c r="M1743" s="19">
        <f t="shared" si="73"/>
        <v>144.44999999999999</v>
      </c>
      <c r="N1743" s="19">
        <f t="shared" si="74"/>
        <v>577.79999999999995</v>
      </c>
    </row>
    <row r="1744" spans="1:14">
      <c r="A1744" s="19" t="s">
        <v>7899</v>
      </c>
      <c r="B1744" s="30" t="s">
        <v>6837</v>
      </c>
      <c r="C1744" s="30" t="s">
        <v>6838</v>
      </c>
      <c r="D1744" s="30"/>
      <c r="E1744" s="30"/>
      <c r="F1744" s="30" t="s">
        <v>6839</v>
      </c>
      <c r="G1744" s="30" t="s">
        <v>6840</v>
      </c>
      <c r="H1744" s="30" t="s">
        <v>6841</v>
      </c>
      <c r="I1744" s="30" t="s">
        <v>6842</v>
      </c>
      <c r="J1744" s="30" t="s">
        <v>6843</v>
      </c>
      <c r="K1744" s="294" t="s">
        <v>6844</v>
      </c>
      <c r="L1744" s="19"/>
      <c r="M1744" s="19" t="s">
        <v>7569</v>
      </c>
      <c r="N1744" s="19" t="s">
        <v>7573</v>
      </c>
    </row>
    <row r="1745" spans="1:14">
      <c r="A1745" s="19" t="s">
        <v>7899</v>
      </c>
      <c r="B1745" s="30"/>
      <c r="C1745" s="30" t="s">
        <v>7102</v>
      </c>
      <c r="D1745" s="30"/>
      <c r="E1745" s="30"/>
      <c r="F1745" s="30"/>
      <c r="G1745" s="30"/>
      <c r="H1745" s="30"/>
      <c r="I1745" s="30"/>
      <c r="J1745" s="30"/>
      <c r="K1745" s="294"/>
      <c r="L1745" s="19"/>
      <c r="M1745" s="19"/>
      <c r="N1745" s="19"/>
    </row>
    <row r="1746" spans="1:14">
      <c r="A1746" s="19" t="s">
        <v>7899</v>
      </c>
      <c r="B1746" s="30" t="s">
        <v>6856</v>
      </c>
      <c r="C1746" s="30" t="s">
        <v>7103</v>
      </c>
      <c r="D1746" s="30"/>
      <c r="E1746" s="30"/>
      <c r="F1746" s="30" t="s">
        <v>6848</v>
      </c>
      <c r="G1746" s="30" t="s">
        <v>7033</v>
      </c>
      <c r="H1746" s="30" t="s">
        <v>39</v>
      </c>
      <c r="I1746" s="30" t="s">
        <v>636</v>
      </c>
      <c r="J1746" s="30" t="s">
        <v>1888</v>
      </c>
      <c r="K1746" s="294" t="s">
        <v>1363</v>
      </c>
      <c r="L1746" s="19"/>
      <c r="M1746" s="19">
        <f t="shared" ref="M1746:M1756" si="75">J1746*7%+J1746</f>
        <v>144.44999999999999</v>
      </c>
      <c r="N1746" s="19">
        <f t="shared" ref="N1746:N1756" si="76">K1746*7%+K1746</f>
        <v>577.79999999999995</v>
      </c>
    </row>
    <row r="1747" spans="1:14">
      <c r="A1747" s="19" t="s">
        <v>7899</v>
      </c>
      <c r="B1747" s="30"/>
      <c r="C1747" s="30" t="s">
        <v>7104</v>
      </c>
      <c r="D1747" s="30"/>
      <c r="E1747" s="30"/>
      <c r="F1747" s="30"/>
      <c r="G1747" s="30"/>
      <c r="H1747" s="30"/>
      <c r="I1747" s="30"/>
      <c r="J1747" s="30"/>
      <c r="K1747" s="294"/>
      <c r="L1747" s="19"/>
      <c r="M1747" s="19"/>
      <c r="N1747" s="19"/>
    </row>
    <row r="1748" spans="1:14">
      <c r="A1748" s="19" t="s">
        <v>7899</v>
      </c>
      <c r="B1748" s="30" t="s">
        <v>7079</v>
      </c>
      <c r="C1748" s="30" t="s">
        <v>7103</v>
      </c>
      <c r="D1748" s="30"/>
      <c r="E1748" s="30"/>
      <c r="F1748" s="30" t="s">
        <v>6848</v>
      </c>
      <c r="G1748" s="30" t="s">
        <v>6849</v>
      </c>
      <c r="H1748" s="30" t="s">
        <v>39</v>
      </c>
      <c r="I1748" s="30" t="s">
        <v>177</v>
      </c>
      <c r="J1748" s="30" t="s">
        <v>153</v>
      </c>
      <c r="K1748" s="294" t="s">
        <v>2027</v>
      </c>
      <c r="L1748" s="19"/>
      <c r="M1748" s="19">
        <f t="shared" si="75"/>
        <v>64.2</v>
      </c>
      <c r="N1748" s="19">
        <f t="shared" si="76"/>
        <v>256.8</v>
      </c>
    </row>
    <row r="1749" spans="1:14">
      <c r="A1749" s="19" t="s">
        <v>7899</v>
      </c>
      <c r="B1749" s="30"/>
      <c r="C1749" s="30" t="s">
        <v>7109</v>
      </c>
      <c r="D1749" s="30"/>
      <c r="E1749" s="30" t="s">
        <v>3412</v>
      </c>
      <c r="F1749" s="30"/>
      <c r="G1749" s="30"/>
      <c r="H1749" s="30"/>
      <c r="I1749" s="30"/>
      <c r="J1749" s="30"/>
      <c r="K1749" s="294"/>
      <c r="L1749" s="19"/>
      <c r="M1749" s="19"/>
      <c r="N1749" s="19"/>
    </row>
    <row r="1750" spans="1:14">
      <c r="A1750" s="19" t="s">
        <v>7899</v>
      </c>
      <c r="B1750" s="30" t="s">
        <v>6856</v>
      </c>
      <c r="C1750" s="30" t="s">
        <v>7103</v>
      </c>
      <c r="D1750" s="30"/>
      <c r="E1750" s="30"/>
      <c r="F1750" s="30" t="s">
        <v>6848</v>
      </c>
      <c r="G1750" s="30" t="s">
        <v>7033</v>
      </c>
      <c r="H1750" s="30" t="s">
        <v>39</v>
      </c>
      <c r="I1750" s="30" t="s">
        <v>636</v>
      </c>
      <c r="J1750" s="30" t="s">
        <v>1888</v>
      </c>
      <c r="K1750" s="294" t="s">
        <v>1363</v>
      </c>
      <c r="L1750" s="19"/>
      <c r="M1750" s="19">
        <f t="shared" si="75"/>
        <v>144.44999999999999</v>
      </c>
      <c r="N1750" s="19">
        <f t="shared" si="76"/>
        <v>577.79999999999995</v>
      </c>
    </row>
    <row r="1751" spans="1:14">
      <c r="A1751" s="19" t="s">
        <v>7899</v>
      </c>
      <c r="B1751" s="30"/>
      <c r="C1751" s="30" t="s">
        <v>7110</v>
      </c>
      <c r="D1751" s="30"/>
      <c r="E1751" s="30"/>
      <c r="F1751" s="30"/>
      <c r="G1751" s="30"/>
      <c r="H1751" s="30"/>
      <c r="I1751" s="30"/>
      <c r="J1751" s="30"/>
      <c r="K1751" s="294"/>
      <c r="L1751" s="19"/>
      <c r="M1751" s="19"/>
      <c r="N1751" s="19"/>
    </row>
    <row r="1752" spans="1:14">
      <c r="A1752" s="19" t="s">
        <v>7899</v>
      </c>
      <c r="B1752" s="30" t="s">
        <v>6856</v>
      </c>
      <c r="C1752" s="30" t="s">
        <v>7103</v>
      </c>
      <c r="D1752" s="30"/>
      <c r="E1752" s="30"/>
      <c r="F1752" s="30" t="s">
        <v>6848</v>
      </c>
      <c r="G1752" s="30" t="s">
        <v>7033</v>
      </c>
      <c r="H1752" s="30" t="s">
        <v>39</v>
      </c>
      <c r="I1752" s="30" t="s">
        <v>636</v>
      </c>
      <c r="J1752" s="30" t="s">
        <v>1888</v>
      </c>
      <c r="K1752" s="294" t="s">
        <v>1363</v>
      </c>
      <c r="L1752" s="19"/>
      <c r="M1752" s="19">
        <f t="shared" si="75"/>
        <v>144.44999999999999</v>
      </c>
      <c r="N1752" s="19">
        <f t="shared" si="76"/>
        <v>577.79999999999995</v>
      </c>
    </row>
    <row r="1753" spans="1:14">
      <c r="A1753" s="19" t="s">
        <v>7899</v>
      </c>
      <c r="B1753" s="30"/>
      <c r="C1753" s="30" t="s">
        <v>7111</v>
      </c>
      <c r="D1753" s="30"/>
      <c r="E1753" s="30"/>
      <c r="F1753" s="30"/>
      <c r="G1753" s="30"/>
      <c r="H1753" s="30"/>
      <c r="I1753" s="30"/>
      <c r="J1753" s="30"/>
      <c r="K1753" s="294"/>
      <c r="L1753" s="19"/>
      <c r="M1753" s="19"/>
      <c r="N1753" s="19"/>
    </row>
    <row r="1754" spans="1:14">
      <c r="A1754" s="19" t="s">
        <v>7899</v>
      </c>
      <c r="B1754" s="30" t="s">
        <v>6860</v>
      </c>
      <c r="C1754" s="30" t="s">
        <v>7103</v>
      </c>
      <c r="D1754" s="30"/>
      <c r="E1754" s="30"/>
      <c r="F1754" s="30" t="s">
        <v>6879</v>
      </c>
      <c r="G1754" s="30" t="s">
        <v>6872</v>
      </c>
      <c r="H1754" s="30" t="s">
        <v>39</v>
      </c>
      <c r="I1754" s="30" t="s">
        <v>636</v>
      </c>
      <c r="J1754" s="30" t="s">
        <v>612</v>
      </c>
      <c r="K1754" s="294" t="s">
        <v>6861</v>
      </c>
      <c r="L1754" s="19"/>
      <c r="M1754" s="19">
        <f t="shared" si="75"/>
        <v>181.9</v>
      </c>
      <c r="N1754" s="19">
        <f t="shared" si="76"/>
        <v>727.6</v>
      </c>
    </row>
    <row r="1755" spans="1:14">
      <c r="A1755" s="19" t="s">
        <v>7899</v>
      </c>
      <c r="B1755" s="30"/>
      <c r="C1755" s="30" t="s">
        <v>7112</v>
      </c>
      <c r="D1755" s="30"/>
      <c r="E1755" s="30"/>
      <c r="F1755" s="30"/>
      <c r="G1755" s="30"/>
      <c r="H1755" s="30"/>
      <c r="I1755" s="30"/>
      <c r="J1755" s="30"/>
      <c r="K1755" s="294"/>
      <c r="L1755" s="19"/>
      <c r="M1755" s="19"/>
      <c r="N1755" s="19"/>
    </row>
    <row r="1756" spans="1:14">
      <c r="A1756" s="19" t="s">
        <v>7899</v>
      </c>
      <c r="B1756" s="30" t="s">
        <v>302</v>
      </c>
      <c r="C1756" s="30" t="s">
        <v>7103</v>
      </c>
      <c r="D1756" s="30"/>
      <c r="E1756" s="30"/>
      <c r="F1756" s="30" t="s">
        <v>6879</v>
      </c>
      <c r="G1756" s="30" t="s">
        <v>6872</v>
      </c>
      <c r="H1756" s="30" t="s">
        <v>39</v>
      </c>
      <c r="I1756" s="30" t="s">
        <v>636</v>
      </c>
      <c r="J1756" s="30" t="s">
        <v>3136</v>
      </c>
      <c r="K1756" s="294" t="s">
        <v>5377</v>
      </c>
      <c r="L1756" s="19"/>
      <c r="M1756" s="19">
        <f t="shared" si="75"/>
        <v>337.05</v>
      </c>
      <c r="N1756" s="19">
        <f t="shared" si="76"/>
        <v>1348.2</v>
      </c>
    </row>
    <row r="1757" spans="1:14">
      <c r="A1757" s="19" t="s">
        <v>7899</v>
      </c>
      <c r="B1757" s="30"/>
      <c r="C1757" s="30" t="s">
        <v>7113</v>
      </c>
      <c r="D1757" s="30"/>
      <c r="E1757" s="30"/>
      <c r="F1757" s="30" t="s">
        <v>7114</v>
      </c>
      <c r="G1757" s="30"/>
      <c r="H1757" s="30"/>
      <c r="I1757" s="30"/>
      <c r="J1757" s="30"/>
      <c r="K1757" s="294"/>
      <c r="L1757" s="19"/>
      <c r="M1757" s="19"/>
      <c r="N1757" s="19"/>
    </row>
    <row r="1758" spans="1:14">
      <c r="A1758" s="19" t="s">
        <v>7899</v>
      </c>
      <c r="B1758" s="30" t="s">
        <v>302</v>
      </c>
      <c r="C1758" s="30" t="s">
        <v>7023</v>
      </c>
      <c r="D1758" s="30" t="s">
        <v>7115</v>
      </c>
      <c r="E1758" s="30"/>
      <c r="F1758" s="30" t="s">
        <v>6879</v>
      </c>
      <c r="G1758" s="30" t="s">
        <v>7033</v>
      </c>
      <c r="H1758" s="30" t="s">
        <v>6866</v>
      </c>
      <c r="I1758" s="30" t="s">
        <v>636</v>
      </c>
      <c r="J1758" s="30" t="s">
        <v>3136</v>
      </c>
      <c r="K1758" s="294" t="s">
        <v>4795</v>
      </c>
      <c r="L1758" s="19"/>
      <c r="M1758" s="19">
        <f t="shared" ref="M1758" si="77">J1758*7%+J1758</f>
        <v>337.05</v>
      </c>
      <c r="N1758" s="19">
        <f t="shared" ref="N1758" si="78">K1758*7%+K1758</f>
        <v>768.26</v>
      </c>
    </row>
    <row r="1759" spans="1:14" s="12" customFormat="1">
      <c r="A1759" s="19" t="s">
        <v>7899</v>
      </c>
      <c r="B1759" s="29" t="s">
        <v>6837</v>
      </c>
      <c r="C1759" s="29" t="s">
        <v>6838</v>
      </c>
      <c r="D1759" s="29"/>
      <c r="E1759" s="29" t="s">
        <v>6839</v>
      </c>
      <c r="F1759" s="29" t="s">
        <v>6840</v>
      </c>
      <c r="G1759" s="29" t="s">
        <v>6841</v>
      </c>
      <c r="H1759" s="29" t="s">
        <v>6842</v>
      </c>
      <c r="I1759" s="29" t="s">
        <v>6843</v>
      </c>
      <c r="J1759" s="292" t="s">
        <v>6844</v>
      </c>
      <c r="K1759" s="34"/>
      <c r="L1759" s="34"/>
      <c r="M1759" s="34" t="s">
        <v>7569</v>
      </c>
      <c r="N1759" s="34" t="s">
        <v>7573</v>
      </c>
    </row>
    <row r="1760" spans="1:14">
      <c r="A1760" s="19" t="s">
        <v>7899</v>
      </c>
      <c r="B1760" s="30"/>
      <c r="C1760" s="30" t="s">
        <v>7117</v>
      </c>
      <c r="D1760" s="30"/>
      <c r="E1760" s="30"/>
      <c r="F1760" s="30"/>
      <c r="G1760" s="30"/>
      <c r="H1760" s="30"/>
      <c r="I1760" s="30"/>
      <c r="J1760" s="294"/>
      <c r="K1760" s="19"/>
      <c r="L1760" s="19"/>
      <c r="M1760" s="19"/>
      <c r="N1760" s="19"/>
    </row>
    <row r="1761" spans="1:14">
      <c r="A1761" s="19" t="s">
        <v>7899</v>
      </c>
      <c r="B1761" s="30" t="s">
        <v>6864</v>
      </c>
      <c r="C1761" s="30" t="s">
        <v>7118</v>
      </c>
      <c r="D1761" s="30"/>
      <c r="E1761" s="30" t="s">
        <v>6879</v>
      </c>
      <c r="F1761" s="30" t="s">
        <v>7033</v>
      </c>
      <c r="G1761" s="30" t="s">
        <v>6866</v>
      </c>
      <c r="H1761" s="30" t="s">
        <v>636</v>
      </c>
      <c r="I1761" s="30" t="s">
        <v>1579</v>
      </c>
      <c r="J1761" s="294" t="s">
        <v>7119</v>
      </c>
      <c r="K1761" s="19"/>
      <c r="L1761" s="19"/>
      <c r="M1761" s="19">
        <f>I1761*7%+I1761</f>
        <v>262.14999999999998</v>
      </c>
      <c r="N1761" s="19">
        <f>J1761*7%+J1761</f>
        <v>589.57000000000005</v>
      </c>
    </row>
    <row r="1762" spans="1:14">
      <c r="A1762" s="19" t="s">
        <v>7899</v>
      </c>
      <c r="B1762" s="30"/>
      <c r="C1762" s="30" t="s">
        <v>7121</v>
      </c>
      <c r="D1762" s="30"/>
      <c r="E1762" s="30"/>
      <c r="F1762" s="30"/>
      <c r="G1762" s="30"/>
      <c r="H1762" s="30"/>
      <c r="I1762" s="30"/>
      <c r="J1762" s="294"/>
      <c r="K1762" s="19"/>
      <c r="L1762" s="19"/>
      <c r="M1762" s="19"/>
      <c r="N1762" s="19"/>
    </row>
    <row r="1763" spans="1:14">
      <c r="A1763" s="19" t="s">
        <v>7899</v>
      </c>
      <c r="B1763" s="30" t="s">
        <v>302</v>
      </c>
      <c r="C1763" s="30" t="s">
        <v>7059</v>
      </c>
      <c r="D1763" s="30"/>
      <c r="E1763" s="30" t="s">
        <v>6879</v>
      </c>
      <c r="F1763" s="30" t="s">
        <v>6849</v>
      </c>
      <c r="G1763" s="30" t="s">
        <v>6866</v>
      </c>
      <c r="H1763" s="30" t="s">
        <v>636</v>
      </c>
      <c r="I1763" s="30" t="s">
        <v>3136</v>
      </c>
      <c r="J1763" s="294" t="s">
        <v>4795</v>
      </c>
      <c r="K1763" s="19"/>
      <c r="L1763" s="19"/>
      <c r="M1763" s="19">
        <f t="shared" ref="M1763:M1773" si="79">I1763*7%+I1763</f>
        <v>337.05</v>
      </c>
      <c r="N1763" s="19">
        <f t="shared" ref="N1763:N1773" si="80">J1763*7%+J1763</f>
        <v>768.26</v>
      </c>
    </row>
    <row r="1764" spans="1:14">
      <c r="A1764" s="19" t="s">
        <v>7899</v>
      </c>
      <c r="B1764" s="30"/>
      <c r="C1764" s="30" t="s">
        <v>7122</v>
      </c>
      <c r="D1764" s="30"/>
      <c r="E1764" s="30" t="s">
        <v>7123</v>
      </c>
      <c r="F1764" s="30" t="s">
        <v>7124</v>
      </c>
      <c r="G1764" s="30"/>
      <c r="H1764" s="30"/>
      <c r="I1764" s="30"/>
      <c r="J1764" s="294"/>
      <c r="K1764" s="19"/>
      <c r="L1764" s="19"/>
      <c r="M1764" s="19"/>
      <c r="N1764" s="19"/>
    </row>
    <row r="1765" spans="1:14">
      <c r="A1765" s="19" t="s">
        <v>7899</v>
      </c>
      <c r="B1765" s="30" t="s">
        <v>6864</v>
      </c>
      <c r="C1765" s="30" t="s">
        <v>7059</v>
      </c>
      <c r="D1765" s="30"/>
      <c r="E1765" s="30" t="s">
        <v>6848</v>
      </c>
      <c r="F1765" s="30" t="s">
        <v>7033</v>
      </c>
      <c r="G1765" s="30" t="s">
        <v>6866</v>
      </c>
      <c r="H1765" s="30" t="s">
        <v>636</v>
      </c>
      <c r="I1765" s="30" t="s">
        <v>1579</v>
      </c>
      <c r="J1765" s="294" t="s">
        <v>7119</v>
      </c>
      <c r="K1765" s="19"/>
      <c r="L1765" s="19"/>
      <c r="M1765" s="19">
        <f t="shared" si="79"/>
        <v>262.14999999999998</v>
      </c>
      <c r="N1765" s="19">
        <f t="shared" si="80"/>
        <v>589.57000000000005</v>
      </c>
    </row>
    <row r="1766" spans="1:14">
      <c r="A1766" s="19" t="s">
        <v>7899</v>
      </c>
      <c r="B1766" s="30"/>
      <c r="C1766" s="30" t="s">
        <v>7125</v>
      </c>
      <c r="D1766" s="30"/>
      <c r="E1766" s="30"/>
      <c r="F1766" s="30"/>
      <c r="G1766" s="30"/>
      <c r="H1766" s="30"/>
      <c r="I1766" s="30"/>
      <c r="J1766" s="294"/>
      <c r="K1766" s="19"/>
      <c r="L1766" s="19"/>
      <c r="M1766" s="19"/>
      <c r="N1766" s="19"/>
    </row>
    <row r="1767" spans="1:14">
      <c r="A1767" s="19" t="s">
        <v>7899</v>
      </c>
      <c r="B1767" s="30" t="s">
        <v>6864</v>
      </c>
      <c r="C1767" s="30" t="s">
        <v>7059</v>
      </c>
      <c r="D1767" s="30"/>
      <c r="E1767" s="30" t="s">
        <v>6848</v>
      </c>
      <c r="F1767" s="30" t="s">
        <v>7033</v>
      </c>
      <c r="G1767" s="30" t="s">
        <v>6866</v>
      </c>
      <c r="H1767" s="30" t="s">
        <v>636</v>
      </c>
      <c r="I1767" s="30" t="s">
        <v>1579</v>
      </c>
      <c r="J1767" s="294" t="s">
        <v>7126</v>
      </c>
      <c r="K1767" s="19"/>
      <c r="L1767" s="19"/>
      <c r="M1767" s="19">
        <f t="shared" si="79"/>
        <v>262.14999999999998</v>
      </c>
      <c r="N1767" s="19">
        <f t="shared" si="80"/>
        <v>598.13</v>
      </c>
    </row>
    <row r="1768" spans="1:14">
      <c r="A1768" s="19" t="s">
        <v>7899</v>
      </c>
      <c r="B1768" s="30"/>
      <c r="C1768" s="30" t="s">
        <v>7127</v>
      </c>
      <c r="D1768" s="30"/>
      <c r="E1768" s="30"/>
      <c r="F1768" s="30"/>
      <c r="G1768" s="30"/>
      <c r="H1768" s="30"/>
      <c r="I1768" s="30"/>
      <c r="J1768" s="294"/>
      <c r="K1768" s="19"/>
      <c r="L1768" s="19"/>
      <c r="M1768" s="19"/>
      <c r="N1768" s="19"/>
    </row>
    <row r="1769" spans="1:14">
      <c r="A1769" s="19" t="s">
        <v>7899</v>
      </c>
      <c r="B1769" s="30" t="s">
        <v>6864</v>
      </c>
      <c r="C1769" s="30" t="s">
        <v>7118</v>
      </c>
      <c r="D1769" s="30"/>
      <c r="E1769" s="30" t="s">
        <v>6848</v>
      </c>
      <c r="F1769" s="30" t="s">
        <v>7033</v>
      </c>
      <c r="G1769" s="30" t="s">
        <v>6866</v>
      </c>
      <c r="H1769" s="30" t="s">
        <v>636</v>
      </c>
      <c r="I1769" s="30" t="s">
        <v>1579</v>
      </c>
      <c r="J1769" s="294" t="s">
        <v>7126</v>
      </c>
      <c r="K1769" s="19"/>
      <c r="L1769" s="19"/>
      <c r="M1769" s="19">
        <f t="shared" si="79"/>
        <v>262.14999999999998</v>
      </c>
      <c r="N1769" s="19">
        <f t="shared" si="80"/>
        <v>598.13</v>
      </c>
    </row>
    <row r="1770" spans="1:14">
      <c r="A1770" s="19" t="s">
        <v>7899</v>
      </c>
      <c r="B1770" s="30"/>
      <c r="C1770" s="30" t="s">
        <v>7128</v>
      </c>
      <c r="D1770" s="30"/>
      <c r="E1770" s="30"/>
      <c r="F1770" s="30"/>
      <c r="G1770" s="30"/>
      <c r="H1770" s="30"/>
      <c r="I1770" s="30"/>
      <c r="J1770" s="294"/>
      <c r="K1770" s="19"/>
      <c r="L1770" s="19"/>
      <c r="M1770" s="19"/>
      <c r="N1770" s="19"/>
    </row>
    <row r="1771" spans="1:14">
      <c r="A1771" s="19" t="s">
        <v>7899</v>
      </c>
      <c r="B1771" s="30" t="s">
        <v>7079</v>
      </c>
      <c r="C1771" s="30" t="s">
        <v>7118</v>
      </c>
      <c r="D1771" s="30"/>
      <c r="E1771" s="30" t="s">
        <v>6848</v>
      </c>
      <c r="F1771" s="30" t="s">
        <v>7033</v>
      </c>
      <c r="G1771" s="30" t="s">
        <v>6866</v>
      </c>
      <c r="H1771" s="30" t="s">
        <v>261</v>
      </c>
      <c r="I1771" s="30" t="s">
        <v>1283</v>
      </c>
      <c r="J1771" s="294" t="s">
        <v>310</v>
      </c>
      <c r="K1771" s="19"/>
      <c r="L1771" s="19"/>
      <c r="M1771" s="19">
        <f t="shared" si="79"/>
        <v>69.55</v>
      </c>
      <c r="N1771" s="19">
        <f t="shared" si="80"/>
        <v>158.36000000000001</v>
      </c>
    </row>
    <row r="1772" spans="1:14">
      <c r="A1772" s="19" t="s">
        <v>7899</v>
      </c>
      <c r="B1772" s="30"/>
      <c r="C1772" s="30" t="s">
        <v>7130</v>
      </c>
      <c r="D1772" s="30"/>
      <c r="E1772" s="30"/>
      <c r="F1772" s="30"/>
      <c r="G1772" s="30"/>
      <c r="H1772" s="30"/>
      <c r="I1772" s="30"/>
      <c r="J1772" s="294"/>
      <c r="K1772" s="19"/>
      <c r="L1772" s="19"/>
      <c r="M1772" s="19"/>
      <c r="N1772" s="19"/>
    </row>
    <row r="1773" spans="1:14">
      <c r="A1773" s="19" t="s">
        <v>7899</v>
      </c>
      <c r="B1773" s="30" t="s">
        <v>6896</v>
      </c>
      <c r="C1773" s="30" t="s">
        <v>6920</v>
      </c>
      <c r="D1773" s="30"/>
      <c r="E1773" s="30" t="s">
        <v>6879</v>
      </c>
      <c r="F1773" s="30" t="s">
        <v>7033</v>
      </c>
      <c r="G1773" s="30" t="s">
        <v>39</v>
      </c>
      <c r="H1773" s="30" t="s">
        <v>3551</v>
      </c>
      <c r="I1773" s="30" t="s">
        <v>3176</v>
      </c>
      <c r="J1773" s="294" t="s">
        <v>1954</v>
      </c>
      <c r="K1773" s="19"/>
      <c r="L1773" s="19"/>
      <c r="M1773" s="19">
        <f t="shared" si="79"/>
        <v>224.7</v>
      </c>
      <c r="N1773" s="19">
        <f t="shared" si="80"/>
        <v>898.8</v>
      </c>
    </row>
    <row r="1774" spans="1:14">
      <c r="A1774" s="19" t="s">
        <v>7899</v>
      </c>
      <c r="B1774" s="30" t="s">
        <v>6837</v>
      </c>
      <c r="C1774" s="30" t="s">
        <v>6838</v>
      </c>
      <c r="D1774" s="30"/>
      <c r="E1774" s="30" t="s">
        <v>6839</v>
      </c>
      <c r="F1774" s="30" t="s">
        <v>6874</v>
      </c>
      <c r="G1774" s="30"/>
      <c r="H1774" s="30" t="s">
        <v>6841</v>
      </c>
      <c r="I1774" s="30" t="s">
        <v>6842</v>
      </c>
      <c r="J1774" s="30" t="s">
        <v>6843</v>
      </c>
      <c r="K1774" s="294" t="s">
        <v>6844</v>
      </c>
      <c r="L1774" s="19"/>
      <c r="M1774" s="19" t="s">
        <v>7569</v>
      </c>
      <c r="N1774" s="19" t="s">
        <v>7573</v>
      </c>
    </row>
    <row r="1775" spans="1:14">
      <c r="A1775" s="19" t="s">
        <v>7899</v>
      </c>
      <c r="B1775" s="30"/>
      <c r="C1775" s="30" t="s">
        <v>7131</v>
      </c>
      <c r="D1775" s="30"/>
      <c r="E1775" s="30" t="s">
        <v>7132</v>
      </c>
      <c r="F1775" s="30" t="s">
        <v>7133</v>
      </c>
      <c r="G1775" s="30"/>
      <c r="H1775" s="30" t="s">
        <v>7134</v>
      </c>
      <c r="I1775" s="30" t="s">
        <v>7135</v>
      </c>
      <c r="J1775" s="30"/>
      <c r="K1775" s="294"/>
      <c r="L1775" s="19"/>
      <c r="M1775" s="19"/>
      <c r="N1775" s="19"/>
    </row>
    <row r="1776" spans="1:14">
      <c r="A1776" s="19" t="s">
        <v>7899</v>
      </c>
      <c r="B1776" s="30" t="s">
        <v>6860</v>
      </c>
      <c r="C1776" s="30" t="s">
        <v>6920</v>
      </c>
      <c r="D1776" s="30"/>
      <c r="E1776" s="30" t="s">
        <v>6879</v>
      </c>
      <c r="F1776" s="30" t="s">
        <v>6872</v>
      </c>
      <c r="G1776" s="30"/>
      <c r="H1776" s="30" t="s">
        <v>39</v>
      </c>
      <c r="I1776" s="30" t="s">
        <v>3551</v>
      </c>
      <c r="J1776" s="30" t="s">
        <v>612</v>
      </c>
      <c r="K1776" s="294" t="s">
        <v>6861</v>
      </c>
      <c r="L1776" s="19"/>
      <c r="M1776" s="19">
        <f>J1776*7%+J1776</f>
        <v>181.9</v>
      </c>
      <c r="N1776" s="19">
        <f>K1776*7%+K1776</f>
        <v>727.6</v>
      </c>
    </row>
    <row r="1777" spans="1:14">
      <c r="A1777" s="19" t="s">
        <v>7899</v>
      </c>
      <c r="B1777" s="30"/>
      <c r="C1777" s="30" t="s">
        <v>7137</v>
      </c>
      <c r="D1777" s="30"/>
      <c r="E1777" s="30"/>
      <c r="F1777" s="30" t="s">
        <v>7138</v>
      </c>
      <c r="G1777" s="30"/>
      <c r="H1777" s="30"/>
      <c r="I1777" s="30"/>
      <c r="J1777" s="30"/>
      <c r="K1777" s="294"/>
      <c r="L1777" s="19"/>
      <c r="M1777" s="19"/>
      <c r="N1777" s="19"/>
    </row>
    <row r="1778" spans="1:14">
      <c r="A1778" s="19" t="s">
        <v>7899</v>
      </c>
      <c r="B1778" s="30" t="s">
        <v>6860</v>
      </c>
      <c r="C1778" s="30" t="s">
        <v>6920</v>
      </c>
      <c r="D1778" s="30"/>
      <c r="E1778" s="30" t="s">
        <v>6879</v>
      </c>
      <c r="F1778" s="30" t="s">
        <v>6872</v>
      </c>
      <c r="G1778" s="30"/>
      <c r="H1778" s="30" t="s">
        <v>39</v>
      </c>
      <c r="I1778" s="30" t="s">
        <v>3551</v>
      </c>
      <c r="J1778" s="30" t="s">
        <v>612</v>
      </c>
      <c r="K1778" s="294" t="s">
        <v>6861</v>
      </c>
      <c r="L1778" s="19"/>
      <c r="M1778" s="19">
        <f t="shared" ref="M1778:M1788" si="81">J1778*7%+J1778</f>
        <v>181.9</v>
      </c>
      <c r="N1778" s="19">
        <f t="shared" ref="N1778:N1784" si="82">K1778*7%+K1778</f>
        <v>727.6</v>
      </c>
    </row>
    <row r="1779" spans="1:14">
      <c r="A1779" s="19" t="s">
        <v>7899</v>
      </c>
      <c r="B1779" s="30"/>
      <c r="C1779" s="30" t="s">
        <v>7139</v>
      </c>
      <c r="D1779" s="30"/>
      <c r="E1779" s="30"/>
      <c r="F1779" s="30"/>
      <c r="G1779" s="30"/>
      <c r="H1779" s="30"/>
      <c r="I1779" s="30"/>
      <c r="J1779" s="30"/>
      <c r="K1779" s="294"/>
      <c r="L1779" s="19"/>
      <c r="M1779" s="19"/>
      <c r="N1779" s="19"/>
    </row>
    <row r="1780" spans="1:14">
      <c r="A1780" s="19" t="s">
        <v>7899</v>
      </c>
      <c r="B1780" s="30" t="s">
        <v>247</v>
      </c>
      <c r="C1780" s="30" t="s">
        <v>6927</v>
      </c>
      <c r="D1780" s="30"/>
      <c r="E1780" s="30" t="s">
        <v>6848</v>
      </c>
      <c r="F1780" s="30" t="s">
        <v>6849</v>
      </c>
      <c r="G1780" s="30"/>
      <c r="H1780" s="30" t="s">
        <v>5</v>
      </c>
      <c r="I1780" s="30" t="s">
        <v>39</v>
      </c>
      <c r="J1780" s="30" t="s">
        <v>6873</v>
      </c>
      <c r="K1780" s="294" t="s">
        <v>6873</v>
      </c>
      <c r="L1780" s="19"/>
      <c r="M1780" s="19">
        <f t="shared" si="81"/>
        <v>711.55</v>
      </c>
      <c r="N1780" s="19">
        <f t="shared" si="82"/>
        <v>711.55</v>
      </c>
    </row>
    <row r="1781" spans="1:14">
      <c r="A1781" s="19" t="s">
        <v>7899</v>
      </c>
      <c r="B1781" s="30"/>
      <c r="C1781" s="30" t="s">
        <v>7141</v>
      </c>
      <c r="D1781" s="30"/>
      <c r="E1781" s="30"/>
      <c r="F1781" s="30" t="s">
        <v>7142</v>
      </c>
      <c r="G1781" s="30"/>
      <c r="H1781" s="30"/>
      <c r="I1781" s="30"/>
      <c r="J1781" s="30"/>
      <c r="K1781" s="294"/>
      <c r="L1781" s="19"/>
      <c r="M1781" s="19"/>
      <c r="N1781" s="19"/>
    </row>
    <row r="1782" spans="1:14">
      <c r="A1782" s="19" t="s">
        <v>7899</v>
      </c>
      <c r="B1782" s="30" t="s">
        <v>247</v>
      </c>
      <c r="C1782" s="30" t="s">
        <v>6927</v>
      </c>
      <c r="D1782" s="30"/>
      <c r="E1782" s="30" t="s">
        <v>6879</v>
      </c>
      <c r="F1782" s="30" t="s">
        <v>6849</v>
      </c>
      <c r="G1782" s="30"/>
      <c r="H1782" s="30" t="s">
        <v>5</v>
      </c>
      <c r="I1782" s="30" t="s">
        <v>39</v>
      </c>
      <c r="J1782" s="30" t="s">
        <v>6873</v>
      </c>
      <c r="K1782" s="294" t="s">
        <v>6873</v>
      </c>
      <c r="L1782" s="19"/>
      <c r="M1782" s="19">
        <f t="shared" si="81"/>
        <v>711.55</v>
      </c>
      <c r="N1782" s="19">
        <f t="shared" si="82"/>
        <v>711.55</v>
      </c>
    </row>
    <row r="1783" spans="1:14">
      <c r="A1783" s="19" t="s">
        <v>7899</v>
      </c>
      <c r="B1783" s="30"/>
      <c r="C1783" s="30" t="s">
        <v>7143</v>
      </c>
      <c r="D1783" s="30"/>
      <c r="E1783" s="30" t="s">
        <v>7144</v>
      </c>
      <c r="F1783" s="30" t="s">
        <v>7145</v>
      </c>
      <c r="G1783" s="30"/>
      <c r="H1783" s="30" t="s">
        <v>7146</v>
      </c>
      <c r="I1783" s="30" t="s">
        <v>7147</v>
      </c>
      <c r="J1783" s="30"/>
      <c r="K1783" s="294"/>
      <c r="L1783" s="19"/>
      <c r="M1783" s="19"/>
      <c r="N1783" s="19"/>
    </row>
    <row r="1784" spans="1:14">
      <c r="A1784" s="19" t="s">
        <v>7899</v>
      </c>
      <c r="B1784" s="30" t="s">
        <v>5907</v>
      </c>
      <c r="C1784" s="30" t="s">
        <v>6927</v>
      </c>
      <c r="D1784" s="30"/>
      <c r="E1784" s="30" t="s">
        <v>6879</v>
      </c>
      <c r="F1784" s="30" t="s">
        <v>6849</v>
      </c>
      <c r="G1784" s="30"/>
      <c r="H1784" s="30" t="s">
        <v>5</v>
      </c>
      <c r="I1784" s="30" t="s">
        <v>39</v>
      </c>
      <c r="J1784" s="30" t="s">
        <v>6928</v>
      </c>
      <c r="K1784" s="294" t="s">
        <v>6928</v>
      </c>
      <c r="L1784" s="19"/>
      <c r="M1784" s="19">
        <f t="shared" si="81"/>
        <v>1198.4000000000001</v>
      </c>
      <c r="N1784" s="19">
        <f t="shared" si="82"/>
        <v>1198.4000000000001</v>
      </c>
    </row>
    <row r="1785" spans="1:14">
      <c r="A1785" s="19" t="s">
        <v>7899</v>
      </c>
      <c r="B1785" s="30" t="s">
        <v>17</v>
      </c>
      <c r="C1785" s="30" t="s">
        <v>7148</v>
      </c>
      <c r="D1785" s="30"/>
      <c r="E1785" s="30" t="s">
        <v>7149</v>
      </c>
      <c r="F1785" s="30"/>
      <c r="G1785" s="30" t="s">
        <v>7150</v>
      </c>
      <c r="H1785" s="30" t="s">
        <v>7151</v>
      </c>
      <c r="I1785" s="30" t="s">
        <v>17</v>
      </c>
      <c r="J1785" s="30" t="s">
        <v>17</v>
      </c>
      <c r="K1785" s="294" t="s">
        <v>17</v>
      </c>
      <c r="L1785" s="19"/>
      <c r="M1785" s="19"/>
      <c r="N1785" s="19"/>
    </row>
    <row r="1786" spans="1:14">
      <c r="A1786" s="19" t="s">
        <v>7899</v>
      </c>
      <c r="B1786" s="30" t="s">
        <v>7079</v>
      </c>
      <c r="C1786" s="30" t="s">
        <v>7152</v>
      </c>
      <c r="D1786" s="30"/>
      <c r="E1786" s="30" t="s">
        <v>7153</v>
      </c>
      <c r="F1786" s="30" t="s">
        <v>6849</v>
      </c>
      <c r="G1786" s="30"/>
      <c r="H1786" s="30" t="s">
        <v>1860</v>
      </c>
      <c r="I1786" s="30" t="s">
        <v>1860</v>
      </c>
      <c r="J1786" s="30" t="s">
        <v>221</v>
      </c>
      <c r="K1786" s="294" t="s">
        <v>1860</v>
      </c>
      <c r="L1786" s="19"/>
      <c r="M1786" s="19">
        <f t="shared" si="81"/>
        <v>374.5</v>
      </c>
      <c r="N1786" s="19"/>
    </row>
    <row r="1787" spans="1:14">
      <c r="A1787" s="19" t="s">
        <v>7899</v>
      </c>
      <c r="B1787" s="30" t="s">
        <v>17</v>
      </c>
      <c r="C1787" s="30" t="s">
        <v>7154</v>
      </c>
      <c r="D1787" s="30"/>
      <c r="E1787" s="30" t="s">
        <v>7155</v>
      </c>
      <c r="F1787" s="30"/>
      <c r="G1787" s="30" t="s">
        <v>7156</v>
      </c>
      <c r="H1787" s="30" t="s">
        <v>7151</v>
      </c>
      <c r="I1787" s="30" t="s">
        <v>17</v>
      </c>
      <c r="J1787" s="30" t="s">
        <v>17</v>
      </c>
      <c r="K1787" s="294" t="s">
        <v>17</v>
      </c>
      <c r="L1787" s="19"/>
      <c r="M1787" s="19"/>
      <c r="N1787" s="19"/>
    </row>
    <row r="1788" spans="1:14">
      <c r="A1788" s="19" t="s">
        <v>7899</v>
      </c>
      <c r="B1788" s="30" t="s">
        <v>7079</v>
      </c>
      <c r="C1788" s="30" t="s">
        <v>7157</v>
      </c>
      <c r="D1788" s="30"/>
      <c r="E1788" s="30" t="s">
        <v>7153</v>
      </c>
      <c r="F1788" s="30" t="s">
        <v>6872</v>
      </c>
      <c r="G1788" s="30"/>
      <c r="H1788" s="30" t="s">
        <v>1860</v>
      </c>
      <c r="I1788" s="30" t="s">
        <v>1860</v>
      </c>
      <c r="J1788" s="30" t="s">
        <v>221</v>
      </c>
      <c r="K1788" s="294" t="s">
        <v>1860</v>
      </c>
      <c r="L1788" s="19"/>
      <c r="M1788" s="19">
        <f t="shared" si="81"/>
        <v>374.5</v>
      </c>
      <c r="N1788" s="19"/>
    </row>
    <row r="1789" spans="1:14">
      <c r="A1789" s="19" t="s">
        <v>7899</v>
      </c>
      <c r="B1789" s="30" t="s">
        <v>6837</v>
      </c>
      <c r="C1789" s="30" t="s">
        <v>6838</v>
      </c>
      <c r="D1789" s="30"/>
      <c r="E1789" s="30"/>
      <c r="F1789" s="30" t="s">
        <v>6839</v>
      </c>
      <c r="G1789" s="30" t="s">
        <v>6840</v>
      </c>
      <c r="H1789" s="30" t="s">
        <v>6841</v>
      </c>
      <c r="I1789" s="30" t="s">
        <v>6842</v>
      </c>
      <c r="J1789" s="30" t="s">
        <v>6843</v>
      </c>
      <c r="K1789" s="294" t="s">
        <v>6844</v>
      </c>
      <c r="L1789" s="19"/>
      <c r="M1789" s="19" t="s">
        <v>7569</v>
      </c>
      <c r="N1789" s="19" t="s">
        <v>7573</v>
      </c>
    </row>
    <row r="1790" spans="1:14">
      <c r="A1790" s="19" t="s">
        <v>7899</v>
      </c>
      <c r="B1790" s="30"/>
      <c r="C1790" s="30" t="s">
        <v>7158</v>
      </c>
      <c r="D1790" s="30"/>
      <c r="E1790" s="30" t="s">
        <v>7159</v>
      </c>
      <c r="F1790" s="30" t="s">
        <v>7160</v>
      </c>
      <c r="G1790" s="30" t="s">
        <v>7161</v>
      </c>
      <c r="H1790" s="30"/>
      <c r="I1790" s="30"/>
      <c r="J1790" s="30"/>
      <c r="K1790" s="294"/>
      <c r="L1790" s="19"/>
      <c r="M1790" s="19"/>
      <c r="N1790" s="19"/>
    </row>
    <row r="1791" spans="1:14">
      <c r="A1791" s="19" t="s">
        <v>7899</v>
      </c>
      <c r="B1791" s="30" t="s">
        <v>7079</v>
      </c>
      <c r="C1791" s="30" t="s">
        <v>7162</v>
      </c>
      <c r="D1791" s="30"/>
      <c r="E1791" s="30"/>
      <c r="F1791" s="30" t="s">
        <v>7153</v>
      </c>
      <c r="G1791" s="30" t="s">
        <v>6872</v>
      </c>
      <c r="H1791" s="30" t="s">
        <v>7163</v>
      </c>
      <c r="I1791" s="30" t="s">
        <v>302</v>
      </c>
      <c r="J1791" s="30" t="s">
        <v>692</v>
      </c>
      <c r="K1791" s="294" t="s">
        <v>7164</v>
      </c>
      <c r="L1791" s="19"/>
      <c r="M1791" s="19">
        <f t="shared" ref="M1791:M1803" si="83">J1791*7%+J1791</f>
        <v>321</v>
      </c>
      <c r="N1791" s="19">
        <f t="shared" ref="N1791:N1803" si="84">K1791*7%+K1791</f>
        <v>1393.14</v>
      </c>
    </row>
    <row r="1792" spans="1:14">
      <c r="A1792" s="19" t="s">
        <v>7899</v>
      </c>
      <c r="B1792" s="30"/>
      <c r="C1792" s="30" t="s">
        <v>7165</v>
      </c>
      <c r="D1792" s="30"/>
      <c r="E1792" s="30" t="s">
        <v>7159</v>
      </c>
      <c r="F1792" s="30" t="s">
        <v>7166</v>
      </c>
      <c r="G1792" s="30" t="s">
        <v>7167</v>
      </c>
      <c r="H1792" s="30"/>
      <c r="I1792" s="30"/>
      <c r="J1792" s="30"/>
      <c r="K1792" s="294"/>
      <c r="L1792" s="19"/>
      <c r="M1792" s="19"/>
      <c r="N1792" s="19"/>
    </row>
    <row r="1793" spans="1:14">
      <c r="A1793" s="19" t="s">
        <v>7899</v>
      </c>
      <c r="B1793" s="30" t="s">
        <v>7079</v>
      </c>
      <c r="C1793" s="30" t="s">
        <v>7168</v>
      </c>
      <c r="D1793" s="30"/>
      <c r="E1793" s="30"/>
      <c r="F1793" s="30" t="s">
        <v>7153</v>
      </c>
      <c r="G1793" s="30" t="s">
        <v>6872</v>
      </c>
      <c r="H1793" s="30" t="s">
        <v>7169</v>
      </c>
      <c r="I1793" s="30" t="s">
        <v>302</v>
      </c>
      <c r="J1793" s="30" t="s">
        <v>692</v>
      </c>
      <c r="K1793" s="294" t="s">
        <v>6942</v>
      </c>
      <c r="L1793" s="19"/>
      <c r="M1793" s="19">
        <f t="shared" si="83"/>
        <v>321</v>
      </c>
      <c r="N1793" s="19">
        <f t="shared" si="84"/>
        <v>1588.95</v>
      </c>
    </row>
    <row r="1794" spans="1:14">
      <c r="A1794" s="19" t="s">
        <v>7899</v>
      </c>
      <c r="B1794" s="30" t="s">
        <v>17</v>
      </c>
      <c r="C1794" s="30" t="s">
        <v>7170</v>
      </c>
      <c r="D1794" s="30"/>
      <c r="E1794" s="30" t="s">
        <v>7171</v>
      </c>
      <c r="F1794" s="30" t="s">
        <v>7172</v>
      </c>
      <c r="G1794" s="30" t="s">
        <v>7173</v>
      </c>
      <c r="H1794" s="30" t="s">
        <v>17</v>
      </c>
      <c r="I1794" s="30" t="s">
        <v>17</v>
      </c>
      <c r="J1794" s="30" t="s">
        <v>17</v>
      </c>
      <c r="K1794" s="294" t="s">
        <v>17</v>
      </c>
      <c r="L1794" s="19"/>
      <c r="M1794" s="19"/>
      <c r="N1794" s="19"/>
    </row>
    <row r="1795" spans="1:14">
      <c r="A1795" s="19" t="s">
        <v>7899</v>
      </c>
      <c r="B1795" s="30" t="s">
        <v>7079</v>
      </c>
      <c r="C1795" s="30" t="s">
        <v>7174</v>
      </c>
      <c r="D1795" s="30"/>
      <c r="E1795" s="30"/>
      <c r="F1795" s="30" t="s">
        <v>7153</v>
      </c>
      <c r="G1795" s="30" t="s">
        <v>6849</v>
      </c>
      <c r="H1795" s="30" t="s">
        <v>7175</v>
      </c>
      <c r="I1795" s="30" t="s">
        <v>302</v>
      </c>
      <c r="J1795" s="30" t="s">
        <v>692</v>
      </c>
      <c r="K1795" s="294" t="s">
        <v>981</v>
      </c>
      <c r="L1795" s="19"/>
      <c r="M1795" s="19">
        <f t="shared" si="83"/>
        <v>321</v>
      </c>
      <c r="N1795" s="19">
        <f t="shared" si="84"/>
        <v>1599.65</v>
      </c>
    </row>
    <row r="1796" spans="1:14">
      <c r="A1796" s="19" t="s">
        <v>7899</v>
      </c>
      <c r="B1796" s="30" t="s">
        <v>17</v>
      </c>
      <c r="C1796" s="30" t="s">
        <v>7176</v>
      </c>
      <c r="D1796" s="30"/>
      <c r="E1796" s="30" t="s">
        <v>7171</v>
      </c>
      <c r="F1796" s="30" t="s">
        <v>7177</v>
      </c>
      <c r="G1796" s="30" t="s">
        <v>7178</v>
      </c>
      <c r="H1796" s="30" t="s">
        <v>17</v>
      </c>
      <c r="I1796" s="30" t="s">
        <v>17</v>
      </c>
      <c r="J1796" s="30" t="s">
        <v>17</v>
      </c>
      <c r="K1796" s="294" t="s">
        <v>17</v>
      </c>
      <c r="L1796" s="19"/>
      <c r="M1796" s="19"/>
      <c r="N1796" s="19"/>
    </row>
    <row r="1797" spans="1:14">
      <c r="A1797" s="19" t="s">
        <v>7899</v>
      </c>
      <c r="B1797" s="30" t="s">
        <v>7079</v>
      </c>
      <c r="C1797" s="30" t="s">
        <v>7179</v>
      </c>
      <c r="D1797" s="30"/>
      <c r="E1797" s="30"/>
      <c r="F1797" s="30" t="s">
        <v>7153</v>
      </c>
      <c r="G1797" s="30" t="s">
        <v>6849</v>
      </c>
      <c r="H1797" s="30" t="s">
        <v>7180</v>
      </c>
      <c r="I1797" s="30" t="s">
        <v>302</v>
      </c>
      <c r="J1797" s="30" t="s">
        <v>692</v>
      </c>
      <c r="K1797" s="294" t="s">
        <v>7181</v>
      </c>
      <c r="L1797" s="19"/>
      <c r="M1797" s="19">
        <f t="shared" si="83"/>
        <v>321</v>
      </c>
      <c r="N1797" s="19">
        <f t="shared" si="84"/>
        <v>1479.81</v>
      </c>
    </row>
    <row r="1798" spans="1:14">
      <c r="A1798" s="19" t="s">
        <v>7899</v>
      </c>
      <c r="B1798" s="30"/>
      <c r="C1798" s="30" t="s">
        <v>7182</v>
      </c>
      <c r="D1798" s="30"/>
      <c r="E1798" s="30"/>
      <c r="F1798" s="30" t="s">
        <v>7183</v>
      </c>
      <c r="G1798" s="30" t="s">
        <v>7184</v>
      </c>
      <c r="H1798" s="30" t="s">
        <v>7185</v>
      </c>
      <c r="I1798" s="30" t="s">
        <v>7186</v>
      </c>
      <c r="J1798" s="30"/>
      <c r="K1798" s="294"/>
      <c r="L1798" s="19"/>
      <c r="M1798" s="19"/>
      <c r="N1798" s="19"/>
    </row>
    <row r="1799" spans="1:14">
      <c r="A1799" s="19" t="s">
        <v>7899</v>
      </c>
      <c r="B1799" s="30" t="s">
        <v>6896</v>
      </c>
      <c r="C1799" s="30" t="s">
        <v>7162</v>
      </c>
      <c r="D1799" s="30"/>
      <c r="E1799" s="30"/>
      <c r="F1799" s="30" t="s">
        <v>6879</v>
      </c>
      <c r="G1799" s="30" t="s">
        <v>6849</v>
      </c>
      <c r="H1799" s="30" t="s">
        <v>7163</v>
      </c>
      <c r="I1799" s="30" t="s">
        <v>302</v>
      </c>
      <c r="J1799" s="30" t="s">
        <v>3176</v>
      </c>
      <c r="K1799" s="294" t="s">
        <v>7187</v>
      </c>
      <c r="L1799" s="19"/>
      <c r="M1799" s="19">
        <f t="shared" si="83"/>
        <v>224.7</v>
      </c>
      <c r="N1799" s="19">
        <f t="shared" si="84"/>
        <v>974.77</v>
      </c>
    </row>
    <row r="1800" spans="1:14">
      <c r="A1800" s="19" t="s">
        <v>7899</v>
      </c>
      <c r="B1800" s="30"/>
      <c r="C1800" s="30" t="s">
        <v>7188</v>
      </c>
      <c r="D1800" s="30"/>
      <c r="E1800" s="30"/>
      <c r="F1800" s="30" t="s">
        <v>7189</v>
      </c>
      <c r="G1800" s="30" t="s">
        <v>7190</v>
      </c>
      <c r="H1800" s="30" t="s">
        <v>7191</v>
      </c>
      <c r="I1800" s="30" t="s">
        <v>7192</v>
      </c>
      <c r="J1800" s="30"/>
      <c r="K1800" s="294"/>
      <c r="L1800" s="19"/>
      <c r="M1800" s="19"/>
      <c r="N1800" s="19"/>
    </row>
    <row r="1801" spans="1:14">
      <c r="A1801" s="19" t="s">
        <v>7899</v>
      </c>
      <c r="B1801" s="30" t="s">
        <v>6896</v>
      </c>
      <c r="C1801" s="30" t="s">
        <v>7168</v>
      </c>
      <c r="D1801" s="30"/>
      <c r="E1801" s="30"/>
      <c r="F1801" s="30" t="s">
        <v>6879</v>
      </c>
      <c r="G1801" s="30" t="s">
        <v>6849</v>
      </c>
      <c r="H1801" s="30" t="s">
        <v>7169</v>
      </c>
      <c r="I1801" s="30" t="s">
        <v>302</v>
      </c>
      <c r="J1801" s="30" t="s">
        <v>3176</v>
      </c>
      <c r="K1801" s="294" t="s">
        <v>7193</v>
      </c>
      <c r="L1801" s="19"/>
      <c r="M1801" s="19">
        <f t="shared" si="83"/>
        <v>224.7</v>
      </c>
      <c r="N1801" s="19">
        <f t="shared" si="84"/>
        <v>1111.73</v>
      </c>
    </row>
    <row r="1802" spans="1:14">
      <c r="A1802" s="19" t="s">
        <v>7899</v>
      </c>
      <c r="B1802" s="30"/>
      <c r="C1802" s="30" t="s">
        <v>7194</v>
      </c>
      <c r="D1802" s="30"/>
      <c r="E1802" s="30"/>
      <c r="F1802" s="30" t="s">
        <v>7195</v>
      </c>
      <c r="G1802" s="30" t="s">
        <v>7196</v>
      </c>
      <c r="H1802" s="30" t="s">
        <v>7197</v>
      </c>
      <c r="I1802" s="30" t="s">
        <v>7198</v>
      </c>
      <c r="J1802" s="30"/>
      <c r="K1802" s="294"/>
      <c r="L1802" s="19"/>
      <c r="M1802" s="19"/>
      <c r="N1802" s="19"/>
    </row>
    <row r="1803" spans="1:14">
      <c r="A1803" s="19" t="s">
        <v>7899</v>
      </c>
      <c r="B1803" s="30" t="s">
        <v>6896</v>
      </c>
      <c r="C1803" s="30" t="s">
        <v>7199</v>
      </c>
      <c r="D1803" s="30"/>
      <c r="E1803" s="30"/>
      <c r="F1803" s="30" t="s">
        <v>6879</v>
      </c>
      <c r="G1803" s="30" t="s">
        <v>6849</v>
      </c>
      <c r="H1803" s="30" t="s">
        <v>7175</v>
      </c>
      <c r="I1803" s="30" t="s">
        <v>302</v>
      </c>
      <c r="J1803" s="30" t="s">
        <v>3176</v>
      </c>
      <c r="K1803" s="294" t="s">
        <v>4379</v>
      </c>
      <c r="L1803" s="19"/>
      <c r="M1803" s="19">
        <f t="shared" si="83"/>
        <v>224.7</v>
      </c>
      <c r="N1803" s="19">
        <f t="shared" si="84"/>
        <v>87.74</v>
      </c>
    </row>
    <row r="1804" spans="1:14">
      <c r="A1804" s="19" t="s">
        <v>7899</v>
      </c>
      <c r="B1804" s="30" t="s">
        <v>6837</v>
      </c>
      <c r="C1804" s="30" t="s">
        <v>6838</v>
      </c>
      <c r="D1804" s="30"/>
      <c r="E1804" s="30"/>
      <c r="F1804" s="30" t="s">
        <v>6839</v>
      </c>
      <c r="G1804" s="30" t="s">
        <v>6977</v>
      </c>
      <c r="H1804" s="30" t="s">
        <v>5830</v>
      </c>
      <c r="I1804" s="30" t="s">
        <v>6978</v>
      </c>
      <c r="J1804" s="30"/>
      <c r="K1804" s="30"/>
      <c r="L1804" s="30"/>
      <c r="M1804" s="294"/>
      <c r="N1804" s="19"/>
    </row>
    <row r="1805" spans="1:14">
      <c r="A1805" s="19" t="s">
        <v>7899</v>
      </c>
      <c r="B1805" s="30"/>
      <c r="C1805" s="30"/>
      <c r="D1805" s="30"/>
      <c r="E1805" s="30"/>
      <c r="F1805" s="30"/>
      <c r="G1805" s="30" t="s">
        <v>6874</v>
      </c>
      <c r="H1805" s="30" t="s">
        <v>6875</v>
      </c>
      <c r="I1805" s="30" t="s">
        <v>3074</v>
      </c>
      <c r="J1805" s="30"/>
      <c r="K1805" s="30" t="s">
        <v>6843</v>
      </c>
      <c r="L1805" s="30" t="s">
        <v>6844</v>
      </c>
      <c r="M1805" s="19" t="s">
        <v>7569</v>
      </c>
      <c r="N1805" s="19" t="s">
        <v>7573</v>
      </c>
    </row>
    <row r="1806" spans="1:14">
      <c r="A1806" s="19" t="s">
        <v>7899</v>
      </c>
      <c r="B1806" s="30"/>
      <c r="C1806" s="30"/>
      <c r="D1806" s="30"/>
      <c r="E1806" s="30"/>
      <c r="F1806" s="30"/>
      <c r="G1806" s="30"/>
      <c r="H1806" s="30"/>
      <c r="I1806" s="30"/>
      <c r="J1806" s="4"/>
    </row>
    <row r="1807" spans="1:14">
      <c r="A1807" s="19" t="s">
        <v>7899</v>
      </c>
      <c r="B1807" s="30"/>
      <c r="C1807" s="30" t="s">
        <v>7200</v>
      </c>
      <c r="D1807" s="30"/>
      <c r="E1807" s="30"/>
      <c r="F1807" s="30" t="s">
        <v>7201</v>
      </c>
      <c r="G1807" s="30" t="s">
        <v>7202</v>
      </c>
      <c r="H1807" s="30" t="s">
        <v>7203</v>
      </c>
      <c r="I1807" s="30"/>
      <c r="J1807" s="4" t="s">
        <v>7204</v>
      </c>
      <c r="K1807" s="4"/>
      <c r="L1807" s="4"/>
      <c r="M1807" s="5"/>
    </row>
    <row r="1808" spans="1:14">
      <c r="A1808" s="19" t="s">
        <v>7899</v>
      </c>
      <c r="B1808" s="30" t="s">
        <v>6896</v>
      </c>
      <c r="C1808" s="30" t="s">
        <v>7205</v>
      </c>
      <c r="D1808" s="30"/>
      <c r="E1808" s="30"/>
      <c r="F1808" s="30" t="s">
        <v>6879</v>
      </c>
      <c r="G1808" s="30" t="s">
        <v>6849</v>
      </c>
      <c r="H1808" s="30" t="s">
        <v>7180</v>
      </c>
      <c r="I1808" s="30" t="s">
        <v>302</v>
      </c>
      <c r="J1808" s="4"/>
      <c r="K1808" s="4" t="s">
        <v>3176</v>
      </c>
      <c r="L1808" s="5">
        <v>968</v>
      </c>
      <c r="M1808">
        <f>K1808*7%+K1808</f>
        <v>224.7</v>
      </c>
      <c r="N1808">
        <f>L1808*7%+L1808</f>
        <v>1035.76</v>
      </c>
    </row>
    <row r="1809" spans="1:14">
      <c r="A1809" s="19" t="s">
        <v>7899</v>
      </c>
      <c r="B1809" s="30"/>
      <c r="C1809" s="30" t="s">
        <v>7206</v>
      </c>
      <c r="D1809" s="30"/>
      <c r="E1809" s="30"/>
      <c r="F1809" s="30" t="s">
        <v>7207</v>
      </c>
      <c r="G1809" s="30" t="s">
        <v>7208</v>
      </c>
      <c r="H1809" s="30" t="s">
        <v>7209</v>
      </c>
      <c r="I1809" s="30"/>
      <c r="J1809" s="4" t="s">
        <v>7210</v>
      </c>
      <c r="K1809" s="4"/>
      <c r="L1809" s="5"/>
      <c r="M1809">
        <f t="shared" ref="M1809:M1810" si="85">K1809*7%+K1809</f>
        <v>0</v>
      </c>
      <c r="N1809">
        <f t="shared" ref="N1809:N1810" si="86">L1809*7%+L1809</f>
        <v>0</v>
      </c>
    </row>
    <row r="1810" spans="1:14">
      <c r="A1810" s="19" t="s">
        <v>7899</v>
      </c>
      <c r="B1810" s="30" t="s">
        <v>6896</v>
      </c>
      <c r="C1810" s="30" t="s">
        <v>7211</v>
      </c>
      <c r="D1810" s="30"/>
      <c r="E1810" s="30"/>
      <c r="F1810" s="30" t="s">
        <v>6879</v>
      </c>
      <c r="G1810" s="30" t="s">
        <v>6872</v>
      </c>
      <c r="H1810" s="30" t="s">
        <v>7212</v>
      </c>
      <c r="I1810" s="30" t="s">
        <v>302</v>
      </c>
      <c r="J1810" s="4"/>
      <c r="K1810" s="4" t="s">
        <v>3176</v>
      </c>
      <c r="L1810" s="5">
        <v>720</v>
      </c>
      <c r="M1810">
        <f t="shared" si="85"/>
        <v>224.7</v>
      </c>
      <c r="N1810">
        <f t="shared" si="86"/>
        <v>770.4</v>
      </c>
    </row>
    <row r="1811" spans="1:14">
      <c r="A1811" s="19" t="s">
        <v>7899</v>
      </c>
      <c r="B1811" s="30"/>
      <c r="C1811" s="30"/>
      <c r="D1811" s="30" t="s">
        <v>7213</v>
      </c>
      <c r="E1811" s="30"/>
      <c r="F1811" s="30"/>
      <c r="G1811" s="30"/>
      <c r="H1811" s="30"/>
      <c r="I1811" s="30"/>
      <c r="J1811" s="4"/>
      <c r="K1811" s="4"/>
      <c r="L1811" s="4"/>
      <c r="M1811" s="4"/>
      <c r="N1811" s="5"/>
    </row>
    <row r="1812" spans="1:14" ht="30">
      <c r="A1812" s="78" t="s">
        <v>7950</v>
      </c>
      <c r="B1812" s="12" t="s">
        <v>2151</v>
      </c>
      <c r="C1812" s="79" t="s">
        <v>7901</v>
      </c>
      <c r="D1812" s="79" t="s">
        <v>7902</v>
      </c>
      <c r="E1812" s="80" t="s">
        <v>7903</v>
      </c>
      <c r="F1812" s="81" t="s">
        <v>7904</v>
      </c>
      <c r="G1812" s="191" t="s">
        <v>3074</v>
      </c>
      <c r="H1812" s="83" t="s">
        <v>7905</v>
      </c>
      <c r="I1812" s="83" t="s">
        <v>7906</v>
      </c>
      <c r="J1812" s="84" t="s">
        <v>7907</v>
      </c>
    </row>
    <row r="1813" spans="1:14">
      <c r="A1813" s="87" t="s">
        <v>7950</v>
      </c>
      <c r="B1813" s="489" t="s">
        <v>8225</v>
      </c>
      <c r="C1813" s="88"/>
      <c r="D1813" s="88"/>
      <c r="E1813" s="88"/>
      <c r="F1813" s="89"/>
      <c r="G1813" s="88"/>
      <c r="H1813" s="88"/>
      <c r="I1813" s="88"/>
      <c r="J1813" s="90"/>
    </row>
    <row r="1814" spans="1:14">
      <c r="A1814" s="87" t="s">
        <v>7950</v>
      </c>
      <c r="B1814" s="489"/>
      <c r="C1814" s="72" t="s">
        <v>7908</v>
      </c>
      <c r="D1814" s="72" t="s">
        <v>7909</v>
      </c>
      <c r="E1814" s="72" t="s">
        <v>7910</v>
      </c>
      <c r="F1814" s="91">
        <v>305</v>
      </c>
      <c r="G1814" s="71">
        <v>30</v>
      </c>
      <c r="H1814" s="92">
        <v>12.92</v>
      </c>
      <c r="I1814" s="92">
        <v>0.43</v>
      </c>
      <c r="J1814" s="85">
        <v>23.9</v>
      </c>
    </row>
    <row r="1815" spans="1:14">
      <c r="A1815" s="87" t="s">
        <v>7950</v>
      </c>
      <c r="B1815" s="489"/>
      <c r="C1815" s="93"/>
      <c r="D1815" s="72" t="s">
        <v>7911</v>
      </c>
      <c r="E1815" s="72" t="s">
        <v>7912</v>
      </c>
      <c r="F1815" s="91">
        <v>365</v>
      </c>
      <c r="G1815" s="71">
        <v>26</v>
      </c>
      <c r="H1815" s="92">
        <v>11.19</v>
      </c>
      <c r="I1815" s="92">
        <v>0.43</v>
      </c>
      <c r="J1815" s="85">
        <v>20.72</v>
      </c>
    </row>
    <row r="1816" spans="1:14">
      <c r="A1816" s="87" t="s">
        <v>7950</v>
      </c>
      <c r="B1816" s="489"/>
      <c r="C1816" s="72" t="s">
        <v>7913</v>
      </c>
      <c r="D1816" s="72" t="s">
        <v>7909</v>
      </c>
      <c r="E1816" s="72" t="s">
        <v>7910</v>
      </c>
      <c r="F1816" s="91">
        <v>365</v>
      </c>
      <c r="G1816" s="71">
        <v>4</v>
      </c>
      <c r="H1816" s="92">
        <v>13.78</v>
      </c>
      <c r="I1816" s="92">
        <v>3.45</v>
      </c>
      <c r="J1816" s="85">
        <v>24.54</v>
      </c>
    </row>
    <row r="1817" spans="1:14" ht="30">
      <c r="A1817" s="87" t="s">
        <v>7950</v>
      </c>
      <c r="B1817" s="489"/>
      <c r="C1817" s="93"/>
      <c r="D1817" s="87" t="s">
        <v>7914</v>
      </c>
      <c r="E1817" s="94" t="s">
        <v>7912</v>
      </c>
      <c r="F1817" s="95">
        <v>395</v>
      </c>
      <c r="G1817" s="76">
        <v>4</v>
      </c>
      <c r="H1817" s="96">
        <v>13.78</v>
      </c>
      <c r="I1817" s="96">
        <v>3.45</v>
      </c>
      <c r="J1817" s="86">
        <v>22.72</v>
      </c>
    </row>
    <row r="1818" spans="1:14">
      <c r="A1818" s="87" t="s">
        <v>7950</v>
      </c>
      <c r="B1818" s="489"/>
      <c r="C1818" s="88"/>
      <c r="D1818" s="88"/>
      <c r="E1818" s="88"/>
      <c r="F1818" s="89"/>
      <c r="G1818" s="88"/>
      <c r="H1818" s="88"/>
      <c r="I1818" s="88"/>
      <c r="J1818" s="90"/>
    </row>
    <row r="1819" spans="1:14">
      <c r="A1819" s="87" t="s">
        <v>7950</v>
      </c>
      <c r="B1819" s="489"/>
      <c r="C1819" s="72" t="s">
        <v>7915</v>
      </c>
      <c r="D1819" s="72" t="s">
        <v>7916</v>
      </c>
      <c r="E1819" s="72" t="s">
        <v>7917</v>
      </c>
      <c r="F1819" s="91">
        <v>335</v>
      </c>
      <c r="G1819" s="71">
        <v>2</v>
      </c>
      <c r="H1819" s="92">
        <v>15.5</v>
      </c>
      <c r="I1819" s="92">
        <v>7.75</v>
      </c>
      <c r="J1819" s="85">
        <v>30.35</v>
      </c>
    </row>
    <row r="1820" spans="1:14">
      <c r="A1820" s="87" t="s">
        <v>7950</v>
      </c>
      <c r="B1820" s="489"/>
      <c r="C1820" s="72" t="s">
        <v>7915</v>
      </c>
      <c r="D1820" s="72" t="s">
        <v>7918</v>
      </c>
      <c r="E1820" s="72" t="s">
        <v>7919</v>
      </c>
      <c r="F1820" s="91">
        <v>350</v>
      </c>
      <c r="G1820" s="71">
        <v>2</v>
      </c>
      <c r="H1820" s="92">
        <v>15.5</v>
      </c>
      <c r="I1820" s="92">
        <v>7.75</v>
      </c>
      <c r="J1820" s="85">
        <v>30.35</v>
      </c>
    </row>
    <row r="1821" spans="1:14">
      <c r="A1821" s="87" t="s">
        <v>7950</v>
      </c>
      <c r="B1821" s="489"/>
      <c r="C1821" s="88"/>
      <c r="D1821" s="88"/>
      <c r="E1821" s="88"/>
      <c r="F1821" s="89"/>
      <c r="G1821" s="88"/>
      <c r="H1821" s="88"/>
      <c r="I1821" s="88"/>
      <c r="J1821" s="90"/>
    </row>
    <row r="1822" spans="1:14">
      <c r="A1822" s="87" t="s">
        <v>7950</v>
      </c>
      <c r="B1822" s="489"/>
      <c r="C1822" s="72" t="s">
        <v>7915</v>
      </c>
      <c r="D1822" s="72" t="s">
        <v>7920</v>
      </c>
      <c r="E1822" s="88"/>
      <c r="F1822" s="97">
        <v>185</v>
      </c>
      <c r="G1822" s="71">
        <v>2</v>
      </c>
      <c r="H1822" s="92">
        <v>15.5</v>
      </c>
      <c r="I1822" s="92">
        <v>7.75</v>
      </c>
      <c r="J1822" s="85">
        <v>30.35</v>
      </c>
    </row>
    <row r="1823" spans="1:14">
      <c r="A1823" s="87" t="s">
        <v>7950</v>
      </c>
      <c r="B1823" s="489"/>
      <c r="C1823" s="88"/>
      <c r="D1823" s="88"/>
      <c r="E1823" s="88"/>
      <c r="F1823" s="89"/>
      <c r="G1823" s="88"/>
      <c r="H1823" s="88"/>
      <c r="I1823" s="88"/>
      <c r="J1823" s="90"/>
    </row>
    <row r="1824" spans="1:14">
      <c r="A1824" s="87" t="s">
        <v>7950</v>
      </c>
      <c r="B1824" s="489"/>
      <c r="C1824" s="72" t="s">
        <v>7913</v>
      </c>
      <c r="D1824" s="72" t="s">
        <v>7921</v>
      </c>
      <c r="E1824" s="72" t="s">
        <v>7910</v>
      </c>
      <c r="F1824" s="91">
        <v>315</v>
      </c>
      <c r="G1824" s="71">
        <v>4</v>
      </c>
      <c r="H1824" s="92">
        <v>13.78</v>
      </c>
      <c r="I1824" s="92">
        <v>3.45</v>
      </c>
      <c r="J1824" s="85">
        <v>19.64</v>
      </c>
    </row>
    <row r="1825" spans="1:10">
      <c r="A1825" s="87" t="s">
        <v>7950</v>
      </c>
      <c r="B1825" s="489"/>
      <c r="C1825" s="88"/>
      <c r="D1825" s="72" t="s">
        <v>7922</v>
      </c>
      <c r="E1825" s="72" t="s">
        <v>7912</v>
      </c>
      <c r="F1825" s="91">
        <v>350</v>
      </c>
      <c r="G1825" s="71">
        <v>4</v>
      </c>
      <c r="H1825" s="92">
        <v>13.78</v>
      </c>
      <c r="I1825" s="92">
        <v>3.45</v>
      </c>
      <c r="J1825" s="85">
        <v>20.41</v>
      </c>
    </row>
    <row r="1826" spans="1:10">
      <c r="A1826" s="87" t="s">
        <v>7950</v>
      </c>
      <c r="B1826" s="489" t="s">
        <v>8225</v>
      </c>
      <c r="C1826" s="88"/>
      <c r="D1826" s="88"/>
      <c r="E1826" s="88"/>
      <c r="F1826" s="89"/>
      <c r="G1826" s="88"/>
      <c r="H1826" s="88"/>
      <c r="I1826" s="88"/>
      <c r="J1826" s="90"/>
    </row>
    <row r="1827" spans="1:10">
      <c r="A1827" s="87" t="s">
        <v>7950</v>
      </c>
      <c r="B1827" s="489"/>
      <c r="C1827" s="72" t="s">
        <v>7923</v>
      </c>
      <c r="D1827" s="72" t="s">
        <v>7924</v>
      </c>
      <c r="E1827" s="72" t="s">
        <v>7910</v>
      </c>
      <c r="F1827" s="91">
        <v>300</v>
      </c>
      <c r="G1827" s="71">
        <v>48</v>
      </c>
      <c r="H1827" s="92">
        <v>11.63</v>
      </c>
      <c r="I1827" s="92">
        <v>0.24</v>
      </c>
      <c r="J1827" s="85">
        <v>19.5</v>
      </c>
    </row>
    <row r="1828" spans="1:10">
      <c r="A1828" s="87" t="s">
        <v>7950</v>
      </c>
      <c r="B1828" s="489"/>
      <c r="C1828" s="88"/>
      <c r="D1828" s="72" t="s">
        <v>7924</v>
      </c>
      <c r="E1828" s="72" t="s">
        <v>7912</v>
      </c>
      <c r="F1828" s="91">
        <v>345</v>
      </c>
      <c r="G1828" s="71">
        <v>48</v>
      </c>
      <c r="H1828" s="92">
        <v>11.63</v>
      </c>
      <c r="I1828" s="92">
        <v>0.24</v>
      </c>
      <c r="J1828" s="85">
        <v>19.5</v>
      </c>
    </row>
    <row r="1829" spans="1:10">
      <c r="A1829" s="87" t="s">
        <v>7950</v>
      </c>
      <c r="B1829" s="489"/>
      <c r="C1829" s="72" t="s">
        <v>7925</v>
      </c>
      <c r="D1829" s="72" t="s">
        <v>7926</v>
      </c>
      <c r="E1829" s="72" t="s">
        <v>7910</v>
      </c>
      <c r="F1829" s="91">
        <v>260</v>
      </c>
      <c r="G1829" s="71">
        <v>29</v>
      </c>
      <c r="H1829" s="92">
        <v>12.67</v>
      </c>
      <c r="I1829" s="92">
        <v>0.44</v>
      </c>
      <c r="J1829" s="85">
        <v>23.2</v>
      </c>
    </row>
    <row r="1830" spans="1:10">
      <c r="A1830" s="87" t="s">
        <v>7950</v>
      </c>
      <c r="B1830" s="489"/>
      <c r="C1830" s="88"/>
      <c r="D1830" s="72" t="s">
        <v>7926</v>
      </c>
      <c r="E1830" s="72" t="s">
        <v>7912</v>
      </c>
      <c r="F1830" s="91">
        <v>300</v>
      </c>
      <c r="G1830" s="71">
        <v>29</v>
      </c>
      <c r="H1830" s="92">
        <v>12.67</v>
      </c>
      <c r="I1830" s="92">
        <v>0.44</v>
      </c>
      <c r="J1830" s="85">
        <v>23.2</v>
      </c>
    </row>
    <row r="1831" spans="1:10">
      <c r="A1831" s="87" t="s">
        <v>7950</v>
      </c>
      <c r="B1831" s="489"/>
      <c r="C1831" s="88"/>
      <c r="D1831" s="88"/>
      <c r="E1831" s="88"/>
      <c r="F1831" s="89"/>
      <c r="G1831" s="88"/>
      <c r="H1831" s="88"/>
      <c r="I1831" s="88"/>
      <c r="J1831" s="90"/>
    </row>
    <row r="1832" spans="1:10">
      <c r="A1832" s="87" t="s">
        <v>7950</v>
      </c>
      <c r="B1832" s="489"/>
      <c r="C1832" s="72" t="s">
        <v>7923</v>
      </c>
      <c r="D1832" s="72" t="s">
        <v>7927</v>
      </c>
      <c r="E1832" s="72" t="s">
        <v>7910</v>
      </c>
      <c r="F1832" s="91">
        <v>260</v>
      </c>
      <c r="G1832" s="71">
        <v>48</v>
      </c>
      <c r="H1832" s="92">
        <v>11.63</v>
      </c>
      <c r="I1832" s="92">
        <v>0.24</v>
      </c>
      <c r="J1832" s="85">
        <v>20.52</v>
      </c>
    </row>
    <row r="1833" spans="1:10">
      <c r="A1833" s="87" t="s">
        <v>7950</v>
      </c>
      <c r="B1833" s="489"/>
      <c r="C1833" s="72" t="s">
        <v>7928</v>
      </c>
      <c r="D1833" s="72" t="s">
        <v>7929</v>
      </c>
      <c r="E1833" s="72" t="s">
        <v>7930</v>
      </c>
      <c r="F1833" s="91">
        <v>390</v>
      </c>
      <c r="G1833" s="71">
        <v>29</v>
      </c>
      <c r="H1833" s="92">
        <v>9.4600000000000009</v>
      </c>
      <c r="I1833" s="92">
        <v>0.33</v>
      </c>
      <c r="J1833" s="85">
        <v>16.399999999999999</v>
      </c>
    </row>
    <row r="1834" spans="1:10">
      <c r="A1834" s="87" t="s">
        <v>7950</v>
      </c>
      <c r="B1834" s="489"/>
      <c r="C1834" s="88"/>
      <c r="D1834" s="88"/>
      <c r="E1834" s="88"/>
      <c r="F1834" s="89"/>
      <c r="G1834" s="88"/>
      <c r="H1834" s="88"/>
      <c r="I1834" s="88"/>
      <c r="J1834" s="90"/>
    </row>
    <row r="1835" spans="1:10">
      <c r="A1835" s="87" t="s">
        <v>7950</v>
      </c>
      <c r="B1835" s="489"/>
      <c r="C1835" s="72" t="s">
        <v>7915</v>
      </c>
      <c r="D1835" s="72" t="s">
        <v>7931</v>
      </c>
      <c r="E1835" s="72" t="s">
        <v>7910</v>
      </c>
      <c r="F1835" s="91">
        <v>270</v>
      </c>
      <c r="G1835" s="71">
        <v>2</v>
      </c>
      <c r="H1835" s="92">
        <v>15.5</v>
      </c>
      <c r="I1835" s="92">
        <v>7.75</v>
      </c>
      <c r="J1835" s="85">
        <v>30.35</v>
      </c>
    </row>
    <row r="1836" spans="1:10">
      <c r="A1836" s="87" t="s">
        <v>7950</v>
      </c>
      <c r="B1836" s="489"/>
      <c r="C1836" s="88"/>
      <c r="D1836" s="72" t="s">
        <v>7932</v>
      </c>
      <c r="E1836" s="72" t="s">
        <v>7933</v>
      </c>
      <c r="F1836" s="97">
        <v>275</v>
      </c>
      <c r="G1836" s="71">
        <v>2</v>
      </c>
      <c r="H1836" s="92">
        <v>15.5</v>
      </c>
      <c r="I1836" s="92">
        <v>7.75</v>
      </c>
      <c r="J1836" s="85">
        <v>30.35</v>
      </c>
    </row>
    <row r="1837" spans="1:10">
      <c r="A1837" s="87" t="s">
        <v>7950</v>
      </c>
      <c r="B1837" s="489"/>
      <c r="C1837" s="88"/>
      <c r="D1837" s="88"/>
      <c r="E1837" s="88"/>
      <c r="F1837" s="89"/>
      <c r="G1837" s="88"/>
      <c r="H1837" s="88"/>
      <c r="I1837" s="88"/>
      <c r="J1837" s="90"/>
    </row>
    <row r="1838" spans="1:10">
      <c r="A1838" s="87" t="s">
        <v>7950</v>
      </c>
      <c r="B1838" s="489"/>
      <c r="C1838" s="72" t="s">
        <v>7934</v>
      </c>
      <c r="D1838" s="72" t="s">
        <v>7935</v>
      </c>
      <c r="E1838" s="72" t="s">
        <v>7936</v>
      </c>
      <c r="F1838" s="91">
        <v>360</v>
      </c>
      <c r="G1838" s="71">
        <v>26</v>
      </c>
      <c r="H1838" s="92">
        <v>9.4499999999999993</v>
      </c>
      <c r="I1838" s="92">
        <v>0.36</v>
      </c>
      <c r="J1838" s="85">
        <v>19</v>
      </c>
    </row>
    <row r="1839" spans="1:10">
      <c r="A1839" s="87" t="s">
        <v>7950</v>
      </c>
      <c r="B1839" s="489" t="s">
        <v>8225</v>
      </c>
      <c r="C1839" s="72" t="s">
        <v>7937</v>
      </c>
      <c r="D1839" s="72" t="s">
        <v>7938</v>
      </c>
      <c r="E1839" s="72" t="s">
        <v>7910</v>
      </c>
      <c r="F1839" s="91">
        <v>300</v>
      </c>
      <c r="G1839" s="71">
        <v>6</v>
      </c>
      <c r="H1839" s="92">
        <v>15.5</v>
      </c>
      <c r="I1839" s="92">
        <v>2.58</v>
      </c>
      <c r="J1839" s="85">
        <v>30.6</v>
      </c>
    </row>
    <row r="1840" spans="1:10">
      <c r="A1840" s="87" t="s">
        <v>7950</v>
      </c>
      <c r="B1840" s="489"/>
      <c r="C1840" s="88"/>
      <c r="D1840" s="88"/>
      <c r="E1840" s="88"/>
      <c r="F1840" s="89"/>
      <c r="G1840" s="88"/>
      <c r="H1840" s="88"/>
      <c r="I1840" s="88"/>
      <c r="J1840" s="90"/>
    </row>
    <row r="1841" spans="1:10">
      <c r="A1841" s="87" t="s">
        <v>7950</v>
      </c>
      <c r="B1841" s="489"/>
      <c r="C1841" s="72" t="s">
        <v>7923</v>
      </c>
      <c r="D1841" s="72" t="s">
        <v>7939</v>
      </c>
      <c r="E1841" s="72" t="s">
        <v>7910</v>
      </c>
      <c r="F1841" s="91">
        <v>260</v>
      </c>
      <c r="G1841" s="71">
        <v>48</v>
      </c>
      <c r="H1841" s="92">
        <v>11.63</v>
      </c>
      <c r="I1841" s="92">
        <v>0.24</v>
      </c>
      <c r="J1841" s="85">
        <v>19.5</v>
      </c>
    </row>
    <row r="1842" spans="1:10">
      <c r="A1842" s="87" t="s">
        <v>7950</v>
      </c>
      <c r="B1842" s="489"/>
      <c r="C1842" s="88"/>
      <c r="D1842" s="72" t="s">
        <v>7939</v>
      </c>
      <c r="E1842" s="72" t="s">
        <v>7912</v>
      </c>
      <c r="F1842" s="91">
        <v>300</v>
      </c>
      <c r="G1842" s="71">
        <v>48</v>
      </c>
      <c r="H1842" s="92">
        <v>11.63</v>
      </c>
      <c r="I1842" s="92">
        <v>0.24</v>
      </c>
      <c r="J1842" s="85">
        <v>19.5</v>
      </c>
    </row>
    <row r="1843" spans="1:10">
      <c r="A1843" s="87" t="s">
        <v>7950</v>
      </c>
      <c r="B1843" s="489"/>
      <c r="C1843" s="72" t="s">
        <v>7908</v>
      </c>
      <c r="D1843" s="72" t="s">
        <v>7940</v>
      </c>
      <c r="E1843" s="72" t="s">
        <v>7910</v>
      </c>
      <c r="F1843" s="91">
        <v>260</v>
      </c>
      <c r="G1843" s="71">
        <v>30</v>
      </c>
      <c r="H1843" s="92">
        <v>12.92</v>
      </c>
      <c r="I1843" s="92">
        <v>0.43</v>
      </c>
      <c r="J1843" s="85">
        <v>23.19</v>
      </c>
    </row>
    <row r="1844" spans="1:10">
      <c r="A1844" s="87" t="s">
        <v>7950</v>
      </c>
      <c r="B1844" s="489"/>
      <c r="C1844" s="88"/>
      <c r="D1844" s="72" t="s">
        <v>7940</v>
      </c>
      <c r="E1844" s="72" t="s">
        <v>7912</v>
      </c>
      <c r="F1844" s="91">
        <v>300</v>
      </c>
      <c r="G1844" s="71">
        <v>30</v>
      </c>
      <c r="H1844" s="92">
        <v>12.92</v>
      </c>
      <c r="I1844" s="92">
        <v>0.43</v>
      </c>
      <c r="J1844" s="85">
        <v>23.19</v>
      </c>
    </row>
    <row r="1845" spans="1:10">
      <c r="A1845" s="87" t="s">
        <v>7950</v>
      </c>
      <c r="B1845" s="489"/>
      <c r="C1845" s="72" t="s">
        <v>7941</v>
      </c>
      <c r="D1845" s="72" t="s">
        <v>7942</v>
      </c>
      <c r="E1845" s="72" t="s">
        <v>7910</v>
      </c>
      <c r="F1845" s="91">
        <v>260</v>
      </c>
      <c r="G1845" s="71">
        <v>6</v>
      </c>
      <c r="H1845" s="92">
        <v>15.5</v>
      </c>
      <c r="I1845" s="92">
        <v>2.58</v>
      </c>
      <c r="J1845" s="85">
        <v>36.799999999999997</v>
      </c>
    </row>
    <row r="1846" spans="1:10">
      <c r="A1846" s="87" t="s">
        <v>7950</v>
      </c>
      <c r="B1846" s="489"/>
      <c r="C1846" s="88"/>
      <c r="D1846" s="88"/>
      <c r="E1846" s="88"/>
      <c r="F1846" s="89"/>
      <c r="G1846" s="88"/>
      <c r="H1846" s="88"/>
      <c r="I1846" s="88"/>
      <c r="J1846" s="90"/>
    </row>
    <row r="1847" spans="1:10">
      <c r="A1847" s="87" t="s">
        <v>7950</v>
      </c>
      <c r="B1847" s="489"/>
      <c r="C1847" s="72" t="s">
        <v>7908</v>
      </c>
      <c r="D1847" s="72" t="s">
        <v>7943</v>
      </c>
      <c r="E1847" s="72" t="s">
        <v>7910</v>
      </c>
      <c r="F1847" s="91">
        <v>260</v>
      </c>
      <c r="G1847" s="71">
        <v>30</v>
      </c>
      <c r="H1847" s="92">
        <v>12.92</v>
      </c>
      <c r="I1847" s="92">
        <v>0.43</v>
      </c>
      <c r="J1847" s="85">
        <v>23.9</v>
      </c>
    </row>
    <row r="1848" spans="1:10">
      <c r="A1848" s="87" t="s">
        <v>7950</v>
      </c>
      <c r="B1848" s="489"/>
      <c r="C1848" s="88"/>
      <c r="D1848" s="72" t="s">
        <v>7943</v>
      </c>
      <c r="E1848" s="72" t="s">
        <v>7912</v>
      </c>
      <c r="F1848" s="91">
        <v>300</v>
      </c>
      <c r="G1848" s="71">
        <v>30</v>
      </c>
      <c r="H1848" s="92">
        <v>12.92</v>
      </c>
      <c r="I1848" s="92">
        <v>0.43</v>
      </c>
      <c r="J1848" s="85">
        <v>23.9</v>
      </c>
    </row>
    <row r="1849" spans="1:10">
      <c r="A1849" s="87" t="s">
        <v>7950</v>
      </c>
      <c r="B1849" s="489"/>
      <c r="C1849" s="88"/>
      <c r="D1849" s="88"/>
      <c r="E1849" s="88"/>
      <c r="F1849" s="89"/>
      <c r="G1849" s="88"/>
      <c r="H1849" s="88"/>
      <c r="I1849" s="88"/>
      <c r="J1849" s="90"/>
    </row>
    <row r="1850" spans="1:10">
      <c r="A1850" s="87" t="s">
        <v>7950</v>
      </c>
      <c r="B1850" s="489"/>
      <c r="C1850" s="72" t="s">
        <v>7915</v>
      </c>
      <c r="D1850" s="72" t="s">
        <v>7944</v>
      </c>
      <c r="E1850" s="72" t="s">
        <v>7912</v>
      </c>
      <c r="F1850" s="91">
        <v>250</v>
      </c>
      <c r="G1850" s="71">
        <v>2</v>
      </c>
      <c r="H1850" s="92">
        <v>15.5</v>
      </c>
      <c r="I1850" s="92">
        <v>7.75</v>
      </c>
      <c r="J1850" s="85">
        <v>30.35</v>
      </c>
    </row>
    <row r="1851" spans="1:10">
      <c r="A1851" s="87" t="s">
        <v>7950</v>
      </c>
      <c r="B1851" s="489"/>
      <c r="C1851" s="88"/>
      <c r="D1851" s="88"/>
      <c r="E1851" s="88"/>
      <c r="F1851" s="89"/>
      <c r="G1851" s="88"/>
      <c r="H1851" s="88"/>
      <c r="I1851" s="88"/>
      <c r="J1851" s="90"/>
    </row>
    <row r="1852" spans="1:10">
      <c r="A1852" s="87" t="s">
        <v>7950</v>
      </c>
      <c r="B1852" s="489" t="s">
        <v>8225</v>
      </c>
      <c r="C1852" s="72" t="s">
        <v>7945</v>
      </c>
      <c r="D1852" s="72" t="s">
        <v>7946</v>
      </c>
      <c r="E1852" s="72" t="s">
        <v>7936</v>
      </c>
      <c r="F1852" s="91">
        <v>200</v>
      </c>
      <c r="G1852" s="71">
        <v>26</v>
      </c>
      <c r="H1852" s="92">
        <v>9.4499999999999993</v>
      </c>
      <c r="I1852" s="92">
        <v>0.36</v>
      </c>
      <c r="J1852" s="85">
        <v>19</v>
      </c>
    </row>
    <row r="1853" spans="1:10">
      <c r="A1853" s="87" t="s">
        <v>7950</v>
      </c>
      <c r="B1853" s="489"/>
      <c r="C1853" s="72" t="s">
        <v>7947</v>
      </c>
      <c r="D1853" s="72" t="s">
        <v>7948</v>
      </c>
      <c r="E1853" s="72" t="s">
        <v>7949</v>
      </c>
      <c r="F1853" s="91">
        <v>300</v>
      </c>
      <c r="G1853" s="71">
        <v>7</v>
      </c>
      <c r="H1853" s="92">
        <v>13.56</v>
      </c>
      <c r="I1853" s="92">
        <v>1.94</v>
      </c>
      <c r="J1853" s="85">
        <v>25.2</v>
      </c>
    </row>
    <row r="1854" spans="1:10">
      <c r="A1854" s="87" t="s">
        <v>7950</v>
      </c>
      <c r="B1854" s="489"/>
      <c r="C1854" s="70"/>
      <c r="D1854" s="90"/>
      <c r="E1854" s="127"/>
      <c r="F1854" s="89"/>
      <c r="G1854" s="88"/>
      <c r="H1854" s="88"/>
      <c r="I1854" s="88"/>
      <c r="J1854" s="70"/>
    </row>
    <row r="1855" spans="1:10">
      <c r="A1855" s="87" t="s">
        <v>7950</v>
      </c>
      <c r="B1855" s="489"/>
      <c r="C1855" s="72" t="s">
        <v>7951</v>
      </c>
      <c r="D1855" s="128" t="s">
        <v>7952</v>
      </c>
      <c r="E1855" s="72" t="s">
        <v>7910</v>
      </c>
      <c r="F1855" s="91">
        <v>410</v>
      </c>
      <c r="G1855" s="71">
        <v>3</v>
      </c>
      <c r="H1855" s="92">
        <v>19.38</v>
      </c>
      <c r="I1855" s="92">
        <v>6.46</v>
      </c>
      <c r="J1855" s="70"/>
    </row>
    <row r="1856" spans="1:10">
      <c r="A1856" s="87" t="s">
        <v>7950</v>
      </c>
      <c r="B1856" s="489"/>
      <c r="C1856" s="70"/>
      <c r="D1856" s="128" t="s">
        <v>7953</v>
      </c>
      <c r="E1856" s="72" t="s">
        <v>7912</v>
      </c>
      <c r="F1856" s="91">
        <v>430</v>
      </c>
      <c r="G1856" s="71">
        <v>3</v>
      </c>
      <c r="H1856" s="92">
        <v>19.38</v>
      </c>
      <c r="I1856" s="92">
        <v>6.46</v>
      </c>
      <c r="J1856" s="70"/>
    </row>
    <row r="1857" spans="1:10">
      <c r="A1857" s="87" t="s">
        <v>7950</v>
      </c>
      <c r="B1857" s="489"/>
      <c r="C1857" s="70"/>
      <c r="D1857" s="90"/>
      <c r="E1857" s="88"/>
      <c r="F1857" s="89"/>
      <c r="G1857" s="88"/>
      <c r="H1857" s="88"/>
      <c r="I1857" s="88"/>
      <c r="J1857" s="70"/>
    </row>
    <row r="1858" spans="1:10">
      <c r="A1858" s="87" t="s">
        <v>7950</v>
      </c>
      <c r="B1858" s="489"/>
      <c r="C1858" s="70"/>
      <c r="D1858" s="90"/>
      <c r="E1858" s="88"/>
      <c r="F1858" s="89"/>
      <c r="G1858" s="88"/>
      <c r="H1858" s="88"/>
      <c r="I1858" s="88"/>
      <c r="J1858" s="70"/>
    </row>
    <row r="1859" spans="1:10">
      <c r="A1859" s="87" t="s">
        <v>7950</v>
      </c>
      <c r="B1859" s="489"/>
      <c r="C1859" s="72" t="s">
        <v>7954</v>
      </c>
      <c r="D1859" s="128" t="s">
        <v>7955</v>
      </c>
      <c r="E1859" s="72" t="s">
        <v>7910</v>
      </c>
      <c r="F1859" s="91">
        <v>260</v>
      </c>
      <c r="G1859" s="71">
        <v>82</v>
      </c>
      <c r="H1859" s="92">
        <v>8.83</v>
      </c>
      <c r="I1859" s="92">
        <v>0.11</v>
      </c>
      <c r="J1859" s="74">
        <v>14.1</v>
      </c>
    </row>
    <row r="1860" spans="1:10">
      <c r="A1860" s="87" t="s">
        <v>7950</v>
      </c>
      <c r="B1860" s="489"/>
      <c r="C1860" s="72" t="s">
        <v>7954</v>
      </c>
      <c r="D1860" s="128" t="s">
        <v>7956</v>
      </c>
      <c r="E1860" s="72" t="s">
        <v>7912</v>
      </c>
      <c r="F1860" s="91">
        <v>300</v>
      </c>
      <c r="G1860" s="71">
        <v>80</v>
      </c>
      <c r="H1860" s="92">
        <v>8.61</v>
      </c>
      <c r="I1860" s="92">
        <v>0.11</v>
      </c>
      <c r="J1860" s="74">
        <v>14.1</v>
      </c>
    </row>
    <row r="1861" spans="1:10">
      <c r="A1861" s="87" t="s">
        <v>7950</v>
      </c>
      <c r="B1861" s="489"/>
      <c r="C1861" s="72" t="s">
        <v>7908</v>
      </c>
      <c r="D1861" s="128" t="s">
        <v>7957</v>
      </c>
      <c r="E1861" s="72" t="s">
        <v>7912</v>
      </c>
      <c r="F1861" s="91">
        <v>300</v>
      </c>
      <c r="G1861" s="71">
        <v>30</v>
      </c>
      <c r="H1861" s="92">
        <v>12.92</v>
      </c>
      <c r="I1861" s="92">
        <v>0.43</v>
      </c>
      <c r="J1861" s="74">
        <v>23.9</v>
      </c>
    </row>
    <row r="1862" spans="1:10">
      <c r="A1862" s="87" t="s">
        <v>7950</v>
      </c>
      <c r="B1862" s="489"/>
      <c r="C1862" s="72" t="s">
        <v>7958</v>
      </c>
      <c r="D1862" s="128" t="s">
        <v>7959</v>
      </c>
      <c r="E1862" s="72" t="s">
        <v>7960</v>
      </c>
      <c r="F1862" s="129">
        <v>1500</v>
      </c>
      <c r="G1862" s="88"/>
      <c r="H1862" s="88"/>
      <c r="I1862" s="88"/>
      <c r="J1862" s="70"/>
    </row>
    <row r="1863" spans="1:10">
      <c r="A1863" s="87" t="s">
        <v>7950</v>
      </c>
      <c r="B1863" s="489"/>
      <c r="C1863" s="70"/>
      <c r="D1863" s="90"/>
      <c r="E1863" s="88"/>
      <c r="F1863" s="89"/>
      <c r="G1863" s="88"/>
      <c r="H1863" s="88"/>
      <c r="I1863" s="88"/>
      <c r="J1863" s="70"/>
    </row>
    <row r="1864" spans="1:10" ht="30">
      <c r="A1864" s="87" t="s">
        <v>7950</v>
      </c>
      <c r="B1864" s="489"/>
      <c r="C1864" s="72" t="s">
        <v>7961</v>
      </c>
      <c r="D1864" s="130" t="s">
        <v>7962</v>
      </c>
      <c r="E1864" s="72" t="s">
        <v>7963</v>
      </c>
      <c r="F1864" s="97">
        <v>260</v>
      </c>
      <c r="G1864" s="71">
        <v>1</v>
      </c>
      <c r="H1864" s="92">
        <v>12.11</v>
      </c>
      <c r="I1864" s="92">
        <v>12.11</v>
      </c>
      <c r="J1864" s="74">
        <v>26.7</v>
      </c>
    </row>
    <row r="1865" spans="1:10">
      <c r="A1865" s="87" t="s">
        <v>7950</v>
      </c>
      <c r="B1865" s="489" t="s">
        <v>8225</v>
      </c>
      <c r="C1865" s="70"/>
      <c r="D1865" s="128" t="s">
        <v>7964</v>
      </c>
      <c r="E1865" s="72" t="s">
        <v>7933</v>
      </c>
      <c r="F1865" s="97">
        <v>365</v>
      </c>
      <c r="G1865" s="71">
        <v>1</v>
      </c>
      <c r="H1865" s="92">
        <v>12.11</v>
      </c>
      <c r="I1865" s="92">
        <v>12.11</v>
      </c>
      <c r="J1865" s="74">
        <v>26.7</v>
      </c>
    </row>
    <row r="1866" spans="1:10">
      <c r="A1866" s="87" t="s">
        <v>7950</v>
      </c>
      <c r="B1866" s="489"/>
      <c r="C1866" s="70"/>
      <c r="D1866" s="90"/>
      <c r="E1866" s="88"/>
      <c r="F1866" s="89"/>
      <c r="G1866" s="88"/>
      <c r="H1866" s="88"/>
      <c r="I1866" s="88"/>
      <c r="J1866" s="70"/>
    </row>
    <row r="1867" spans="1:10">
      <c r="A1867" s="87" t="s">
        <v>7950</v>
      </c>
      <c r="B1867" s="489"/>
      <c r="C1867" s="72" t="s">
        <v>7965</v>
      </c>
      <c r="D1867" s="128" t="s">
        <v>7966</v>
      </c>
      <c r="E1867" s="72" t="s">
        <v>7910</v>
      </c>
      <c r="F1867" s="91">
        <v>405</v>
      </c>
      <c r="G1867" s="71">
        <v>48</v>
      </c>
      <c r="H1867" s="92">
        <v>7.44</v>
      </c>
      <c r="I1867" s="92">
        <v>0.16</v>
      </c>
      <c r="J1867" s="74">
        <v>12.44</v>
      </c>
    </row>
    <row r="1868" spans="1:10">
      <c r="A1868" s="87" t="s">
        <v>7950</v>
      </c>
      <c r="B1868" s="489"/>
      <c r="C1868" s="70"/>
      <c r="D1868" s="128" t="s">
        <v>7967</v>
      </c>
      <c r="E1868" s="72" t="s">
        <v>7912</v>
      </c>
      <c r="F1868" s="91">
        <v>440</v>
      </c>
      <c r="G1868" s="71">
        <v>48</v>
      </c>
      <c r="H1868" s="92">
        <v>7.44</v>
      </c>
      <c r="I1868" s="92">
        <v>0.16</v>
      </c>
      <c r="J1868" s="74">
        <v>12.44</v>
      </c>
    </row>
    <row r="1869" spans="1:10">
      <c r="A1869" s="87" t="s">
        <v>7950</v>
      </c>
      <c r="B1869" s="489"/>
      <c r="C1869" s="70"/>
      <c r="D1869" s="90"/>
      <c r="E1869" s="88"/>
      <c r="F1869" s="89"/>
      <c r="G1869" s="88"/>
      <c r="H1869" s="88"/>
      <c r="I1869" s="88"/>
      <c r="J1869" s="70"/>
    </row>
    <row r="1870" spans="1:10">
      <c r="A1870" s="87" t="s">
        <v>7950</v>
      </c>
      <c r="B1870" s="489"/>
      <c r="C1870" s="72" t="s">
        <v>7968</v>
      </c>
      <c r="D1870" s="128" t="s">
        <v>7969</v>
      </c>
      <c r="E1870" s="72" t="s">
        <v>7910</v>
      </c>
      <c r="F1870" s="91">
        <v>260</v>
      </c>
      <c r="G1870" s="71">
        <v>29</v>
      </c>
      <c r="H1870" s="92">
        <v>12.67</v>
      </c>
      <c r="I1870" s="92">
        <v>0.44</v>
      </c>
      <c r="J1870" s="74">
        <v>23.2</v>
      </c>
    </row>
    <row r="1871" spans="1:10">
      <c r="A1871" s="87" t="s">
        <v>7950</v>
      </c>
      <c r="B1871" s="489"/>
      <c r="C1871" s="70"/>
      <c r="D1871" s="128" t="s">
        <v>7969</v>
      </c>
      <c r="E1871" s="72" t="s">
        <v>7912</v>
      </c>
      <c r="F1871" s="91">
        <v>300</v>
      </c>
      <c r="G1871" s="71">
        <v>29</v>
      </c>
      <c r="H1871" s="92">
        <v>12.67</v>
      </c>
      <c r="I1871" s="92">
        <v>0.44</v>
      </c>
      <c r="J1871" s="74">
        <v>23.2</v>
      </c>
    </row>
    <row r="1872" spans="1:10">
      <c r="A1872" s="87" t="s">
        <v>7950</v>
      </c>
      <c r="B1872" s="489"/>
      <c r="C1872" s="70"/>
      <c r="D1872" s="90"/>
      <c r="E1872" s="88"/>
      <c r="F1872" s="89"/>
      <c r="G1872" s="88"/>
      <c r="H1872" s="88"/>
      <c r="I1872" s="88"/>
      <c r="J1872" s="70"/>
    </row>
    <row r="1873" spans="1:10">
      <c r="A1873" s="87" t="s">
        <v>7950</v>
      </c>
      <c r="B1873" s="489"/>
      <c r="C1873" s="72" t="s">
        <v>7923</v>
      </c>
      <c r="D1873" s="128" t="s">
        <v>7970</v>
      </c>
      <c r="E1873" s="72" t="s">
        <v>7910</v>
      </c>
      <c r="F1873" s="91">
        <v>385</v>
      </c>
      <c r="G1873" s="71">
        <v>48</v>
      </c>
      <c r="H1873" s="92">
        <v>11.63</v>
      </c>
      <c r="I1873" s="92">
        <v>0.24</v>
      </c>
      <c r="J1873" s="74">
        <v>19.5</v>
      </c>
    </row>
    <row r="1874" spans="1:10">
      <c r="A1874" s="87" t="s">
        <v>7950</v>
      </c>
      <c r="B1874" s="489"/>
      <c r="C1874" s="70"/>
      <c r="D1874" s="128" t="s">
        <v>7970</v>
      </c>
      <c r="E1874" s="72" t="s">
        <v>7912</v>
      </c>
      <c r="F1874" s="91">
        <v>395</v>
      </c>
      <c r="G1874" s="71">
        <v>48</v>
      </c>
      <c r="H1874" s="92">
        <v>11.63</v>
      </c>
      <c r="I1874" s="92">
        <v>0.24</v>
      </c>
      <c r="J1874" s="74">
        <v>19.5</v>
      </c>
    </row>
    <row r="1875" spans="1:10">
      <c r="A1875" s="87" t="s">
        <v>7950</v>
      </c>
      <c r="B1875" s="489"/>
      <c r="C1875" s="72" t="s">
        <v>7913</v>
      </c>
      <c r="D1875" s="128" t="s">
        <v>7970</v>
      </c>
      <c r="E1875" s="72" t="s">
        <v>7971</v>
      </c>
      <c r="F1875" s="91">
        <v>365</v>
      </c>
      <c r="G1875" s="71">
        <v>4</v>
      </c>
      <c r="H1875" s="92">
        <v>13.78</v>
      </c>
      <c r="I1875" s="92">
        <v>3.44</v>
      </c>
      <c r="J1875" s="74">
        <v>19.64</v>
      </c>
    </row>
    <row r="1876" spans="1:10">
      <c r="A1876" s="87" t="s">
        <v>7950</v>
      </c>
      <c r="B1876" s="489"/>
      <c r="C1876" s="75"/>
      <c r="D1876" s="128" t="s">
        <v>7972</v>
      </c>
      <c r="E1876" s="72" t="s">
        <v>7912</v>
      </c>
      <c r="F1876" s="91">
        <v>395</v>
      </c>
      <c r="G1876" s="71">
        <v>4</v>
      </c>
      <c r="H1876" s="92">
        <v>13.78</v>
      </c>
      <c r="I1876" s="92">
        <v>3.44</v>
      </c>
      <c r="J1876" s="74">
        <v>19.64</v>
      </c>
    </row>
    <row r="1877" spans="1:10" ht="30">
      <c r="A1877" s="87" t="s">
        <v>7950</v>
      </c>
      <c r="B1877" s="489"/>
      <c r="C1877" s="75"/>
      <c r="D1877" s="130" t="s">
        <v>7973</v>
      </c>
      <c r="E1877" s="72" t="s">
        <v>7974</v>
      </c>
      <c r="F1877" s="129">
        <v>2650</v>
      </c>
      <c r="G1877" s="92">
        <v>5</v>
      </c>
      <c r="H1877" s="93"/>
      <c r="I1877" s="93"/>
      <c r="J1877" s="74">
        <v>9</v>
      </c>
    </row>
    <row r="1878" spans="1:10" ht="30">
      <c r="A1878" s="87" t="s">
        <v>7950</v>
      </c>
      <c r="B1878" s="489" t="s">
        <v>8225</v>
      </c>
      <c r="C1878" s="75"/>
      <c r="D1878" s="130" t="s">
        <v>7975</v>
      </c>
      <c r="E1878" s="72" t="s">
        <v>7974</v>
      </c>
      <c r="F1878" s="129">
        <v>2650</v>
      </c>
      <c r="G1878" s="92">
        <v>5</v>
      </c>
      <c r="H1878" s="93"/>
      <c r="I1878" s="93"/>
      <c r="J1878" s="74">
        <v>9</v>
      </c>
    </row>
    <row r="1879" spans="1:10">
      <c r="A1879" s="87" t="s">
        <v>7950</v>
      </c>
      <c r="B1879" s="489"/>
      <c r="C1879" s="72" t="s">
        <v>7915</v>
      </c>
      <c r="D1879" s="131" t="s">
        <v>7976</v>
      </c>
      <c r="E1879" s="72" t="s">
        <v>7963</v>
      </c>
      <c r="F1879" s="91">
        <v>335</v>
      </c>
      <c r="G1879" s="71">
        <v>2</v>
      </c>
      <c r="H1879" s="92">
        <v>15.5</v>
      </c>
      <c r="I1879" s="92">
        <v>7.75</v>
      </c>
      <c r="J1879" s="74">
        <v>30.35</v>
      </c>
    </row>
    <row r="1880" spans="1:10">
      <c r="A1880" s="87" t="s">
        <v>7950</v>
      </c>
      <c r="B1880" s="489"/>
      <c r="C1880" s="70"/>
      <c r="D1880" s="90"/>
      <c r="E1880" s="88"/>
      <c r="F1880" s="89"/>
      <c r="G1880" s="88"/>
      <c r="H1880" s="88"/>
      <c r="I1880" s="88"/>
      <c r="J1880" s="70"/>
    </row>
    <row r="1881" spans="1:10">
      <c r="A1881" s="87" t="s">
        <v>7950</v>
      </c>
      <c r="B1881" s="489"/>
      <c r="C1881" s="70"/>
      <c r="D1881" s="90"/>
      <c r="E1881" s="88"/>
      <c r="F1881" s="89"/>
      <c r="G1881" s="88"/>
      <c r="H1881" s="88"/>
      <c r="I1881" s="88"/>
      <c r="J1881" s="70"/>
    </row>
    <row r="1882" spans="1:10">
      <c r="A1882" s="87" t="s">
        <v>7950</v>
      </c>
      <c r="B1882" s="489"/>
      <c r="C1882" s="72" t="s">
        <v>7908</v>
      </c>
      <c r="D1882" s="128" t="s">
        <v>7977</v>
      </c>
      <c r="E1882" s="72" t="s">
        <v>7910</v>
      </c>
      <c r="F1882" s="91">
        <v>260</v>
      </c>
      <c r="G1882" s="71">
        <v>30</v>
      </c>
      <c r="H1882" s="92">
        <v>12.92</v>
      </c>
      <c r="I1882" s="92">
        <v>0.43</v>
      </c>
      <c r="J1882" s="74">
        <v>23.9</v>
      </c>
    </row>
    <row r="1883" spans="1:10">
      <c r="A1883" s="87" t="s">
        <v>7950</v>
      </c>
      <c r="B1883" s="489"/>
      <c r="C1883" s="70"/>
      <c r="D1883" s="128" t="s">
        <v>7977</v>
      </c>
      <c r="E1883" s="72" t="s">
        <v>7912</v>
      </c>
      <c r="F1883" s="91">
        <v>300</v>
      </c>
      <c r="G1883" s="71">
        <v>30</v>
      </c>
      <c r="H1883" s="92">
        <v>12.92</v>
      </c>
      <c r="I1883" s="92">
        <v>0.43</v>
      </c>
      <c r="J1883" s="74">
        <v>23.9</v>
      </c>
    </row>
    <row r="1884" spans="1:10">
      <c r="A1884" s="87" t="s">
        <v>7950</v>
      </c>
      <c r="B1884" s="489"/>
      <c r="C1884" s="72" t="s">
        <v>7928</v>
      </c>
      <c r="D1884" s="128" t="s">
        <v>7978</v>
      </c>
      <c r="E1884" s="72" t="s">
        <v>7979</v>
      </c>
      <c r="F1884" s="91">
        <v>390</v>
      </c>
      <c r="G1884" s="71">
        <v>29</v>
      </c>
      <c r="H1884" s="92">
        <v>9.4600000000000009</v>
      </c>
      <c r="I1884" s="92">
        <v>0.33</v>
      </c>
      <c r="J1884" s="74">
        <v>16.399999999999999</v>
      </c>
    </row>
    <row r="1885" spans="1:10">
      <c r="A1885" s="87" t="s">
        <v>7950</v>
      </c>
      <c r="B1885" s="489"/>
      <c r="C1885" s="70"/>
      <c r="D1885" s="90"/>
      <c r="E1885" s="88"/>
      <c r="F1885" s="89"/>
      <c r="G1885" s="88"/>
      <c r="H1885" s="88"/>
      <c r="I1885" s="88"/>
      <c r="J1885" s="70"/>
    </row>
    <row r="1886" spans="1:10">
      <c r="A1886" s="87" t="s">
        <v>7950</v>
      </c>
      <c r="B1886" s="489"/>
      <c r="C1886" s="72" t="s">
        <v>7915</v>
      </c>
      <c r="D1886" s="128" t="s">
        <v>7980</v>
      </c>
      <c r="E1886" s="72" t="s">
        <v>7917</v>
      </c>
      <c r="F1886" s="91">
        <v>335</v>
      </c>
      <c r="G1886" s="71">
        <v>2</v>
      </c>
      <c r="H1886" s="92">
        <v>15.5</v>
      </c>
      <c r="I1886" s="92">
        <v>7.75</v>
      </c>
      <c r="J1886" s="74">
        <v>30.35</v>
      </c>
    </row>
    <row r="1887" spans="1:10">
      <c r="A1887" s="87" t="s">
        <v>7950</v>
      </c>
      <c r="B1887" s="489"/>
      <c r="C1887" s="72" t="s">
        <v>7915</v>
      </c>
      <c r="D1887" s="128" t="s">
        <v>7981</v>
      </c>
      <c r="E1887" s="72" t="s">
        <v>7919</v>
      </c>
      <c r="F1887" s="91">
        <v>350</v>
      </c>
      <c r="G1887" s="71">
        <v>2</v>
      </c>
      <c r="H1887" s="92">
        <v>15.5</v>
      </c>
      <c r="I1887" s="92">
        <v>7.75</v>
      </c>
      <c r="J1887" s="74">
        <v>30.35</v>
      </c>
    </row>
    <row r="1888" spans="1:10">
      <c r="A1888" s="87" t="s">
        <v>7950</v>
      </c>
      <c r="B1888" s="489"/>
      <c r="C1888" s="72" t="s">
        <v>7982</v>
      </c>
      <c r="D1888" s="128" t="s">
        <v>7980</v>
      </c>
      <c r="E1888" s="72" t="s">
        <v>7963</v>
      </c>
      <c r="F1888" s="91">
        <v>450</v>
      </c>
      <c r="G1888" s="71">
        <v>2</v>
      </c>
      <c r="H1888" s="92">
        <v>31</v>
      </c>
      <c r="I1888" s="92">
        <v>15.5</v>
      </c>
      <c r="J1888" s="74">
        <v>58</v>
      </c>
    </row>
    <row r="1889" spans="1:10">
      <c r="A1889" s="87" t="s">
        <v>7950</v>
      </c>
      <c r="B1889" s="489"/>
      <c r="C1889" s="70"/>
      <c r="D1889" s="90"/>
      <c r="E1889" s="88"/>
      <c r="F1889" s="89"/>
      <c r="G1889" s="88"/>
      <c r="H1889" s="88"/>
      <c r="I1889" s="88"/>
      <c r="J1889" s="70"/>
    </row>
    <row r="1890" spans="1:10">
      <c r="A1890" s="87" t="s">
        <v>7950</v>
      </c>
      <c r="B1890" s="489"/>
      <c r="C1890" s="72" t="s">
        <v>7915</v>
      </c>
      <c r="D1890" s="128" t="s">
        <v>7983</v>
      </c>
      <c r="E1890" s="72" t="s">
        <v>7910</v>
      </c>
      <c r="F1890" s="91">
        <v>335</v>
      </c>
      <c r="G1890" s="71">
        <v>2</v>
      </c>
      <c r="H1890" s="92">
        <v>15.5</v>
      </c>
      <c r="I1890" s="92">
        <v>7.75</v>
      </c>
      <c r="J1890" s="74">
        <v>30.35</v>
      </c>
    </row>
    <row r="1891" spans="1:10">
      <c r="A1891" s="87" t="s">
        <v>7950</v>
      </c>
      <c r="B1891" s="489" t="s">
        <v>8225</v>
      </c>
      <c r="C1891" s="70"/>
      <c r="D1891" s="128" t="s">
        <v>7984</v>
      </c>
      <c r="E1891" s="72" t="s">
        <v>7912</v>
      </c>
      <c r="F1891" s="91">
        <v>370</v>
      </c>
      <c r="G1891" s="71">
        <v>2</v>
      </c>
      <c r="H1891" s="92">
        <v>15.5</v>
      </c>
      <c r="I1891" s="92">
        <v>7.75</v>
      </c>
      <c r="J1891" s="74">
        <v>30.35</v>
      </c>
    </row>
    <row r="1892" spans="1:10">
      <c r="A1892" s="87" t="s">
        <v>7950</v>
      </c>
      <c r="B1892" s="489"/>
      <c r="C1892" s="70"/>
      <c r="D1892" s="90"/>
      <c r="E1892" s="88"/>
      <c r="F1892" s="89"/>
      <c r="G1892" s="88"/>
      <c r="H1892" s="88"/>
      <c r="I1892" s="88"/>
      <c r="J1892" s="70"/>
    </row>
    <row r="1893" spans="1:10">
      <c r="A1893" s="87" t="s">
        <v>7950</v>
      </c>
      <c r="B1893" s="489"/>
      <c r="C1893" s="72" t="s">
        <v>7923</v>
      </c>
      <c r="D1893" s="128" t="s">
        <v>7985</v>
      </c>
      <c r="E1893" s="72" t="s">
        <v>7910</v>
      </c>
      <c r="F1893" s="91">
        <v>385</v>
      </c>
      <c r="G1893" s="71">
        <v>48</v>
      </c>
      <c r="H1893" s="92">
        <v>11.63</v>
      </c>
      <c r="I1893" s="92">
        <v>0.24</v>
      </c>
      <c r="J1893" s="74">
        <v>19.5</v>
      </c>
    </row>
    <row r="1894" spans="1:10">
      <c r="A1894" s="87" t="s">
        <v>7950</v>
      </c>
      <c r="B1894" s="489"/>
      <c r="C1894" s="70"/>
      <c r="D1894" s="128" t="s">
        <v>7986</v>
      </c>
      <c r="E1894" s="72" t="s">
        <v>7912</v>
      </c>
      <c r="F1894" s="91">
        <v>395</v>
      </c>
      <c r="G1894" s="71">
        <v>40</v>
      </c>
      <c r="H1894" s="92">
        <v>9.69</v>
      </c>
      <c r="I1894" s="92">
        <v>0.24</v>
      </c>
      <c r="J1894" s="74">
        <v>16.5</v>
      </c>
    </row>
    <row r="1895" spans="1:10">
      <c r="A1895" s="87" t="s">
        <v>7950</v>
      </c>
      <c r="B1895" s="489"/>
      <c r="C1895" s="70"/>
      <c r="D1895" s="128" t="s">
        <v>7987</v>
      </c>
      <c r="E1895" s="72" t="s">
        <v>7912</v>
      </c>
      <c r="F1895" s="91">
        <v>395</v>
      </c>
      <c r="G1895" s="71">
        <v>44</v>
      </c>
      <c r="H1895" s="92">
        <v>10.66</v>
      </c>
      <c r="I1895" s="92">
        <v>0.24</v>
      </c>
      <c r="J1895" s="74">
        <v>17.899999999999999</v>
      </c>
    </row>
    <row r="1896" spans="1:10">
      <c r="A1896" s="87" t="s">
        <v>7950</v>
      </c>
      <c r="B1896" s="489"/>
      <c r="C1896" s="70"/>
      <c r="D1896" s="90"/>
      <c r="E1896" s="88"/>
      <c r="F1896" s="89"/>
      <c r="G1896" s="88"/>
      <c r="H1896" s="88"/>
      <c r="I1896" s="88"/>
      <c r="J1896" s="70"/>
    </row>
    <row r="1897" spans="1:10">
      <c r="A1897" s="87" t="s">
        <v>7950</v>
      </c>
      <c r="B1897" s="489"/>
      <c r="C1897" s="72" t="s">
        <v>7988</v>
      </c>
      <c r="D1897" s="128" t="s">
        <v>7989</v>
      </c>
      <c r="E1897" s="72" t="s">
        <v>7990</v>
      </c>
      <c r="F1897" s="91">
        <v>260</v>
      </c>
      <c r="G1897" s="71">
        <v>9</v>
      </c>
      <c r="H1897" s="92">
        <v>13.08</v>
      </c>
      <c r="I1897" s="92">
        <v>1.45</v>
      </c>
      <c r="J1897" s="74">
        <v>25.65</v>
      </c>
    </row>
    <row r="1898" spans="1:10">
      <c r="A1898" s="87" t="s">
        <v>7950</v>
      </c>
      <c r="B1898" s="489"/>
      <c r="C1898" s="72" t="s">
        <v>7991</v>
      </c>
      <c r="D1898" s="128" t="s">
        <v>7989</v>
      </c>
      <c r="E1898" s="72" t="s">
        <v>7990</v>
      </c>
      <c r="F1898" s="91">
        <v>260</v>
      </c>
      <c r="G1898" s="71">
        <v>6</v>
      </c>
      <c r="H1898" s="92">
        <v>13.08</v>
      </c>
      <c r="I1898" s="92">
        <v>2.1800000000000002</v>
      </c>
      <c r="J1898" s="74">
        <v>25.8</v>
      </c>
    </row>
    <row r="1899" spans="1:10">
      <c r="A1899" s="87" t="s">
        <v>7950</v>
      </c>
      <c r="B1899" s="489"/>
      <c r="C1899" s="70"/>
      <c r="D1899" s="90"/>
      <c r="E1899" s="88"/>
      <c r="F1899" s="89"/>
      <c r="G1899" s="88"/>
      <c r="H1899" s="88"/>
      <c r="I1899" s="88"/>
      <c r="J1899" s="70"/>
    </row>
    <row r="1900" spans="1:10">
      <c r="A1900" s="87" t="s">
        <v>7950</v>
      </c>
      <c r="B1900" s="489"/>
      <c r="C1900" s="99" t="s">
        <v>7992</v>
      </c>
      <c r="D1900" s="132" t="s">
        <v>7993</v>
      </c>
      <c r="E1900" s="99" t="s">
        <v>7912</v>
      </c>
      <c r="F1900" s="133">
        <v>450</v>
      </c>
      <c r="G1900" s="98">
        <v>29</v>
      </c>
      <c r="H1900" s="134">
        <v>12.67</v>
      </c>
      <c r="I1900" s="134">
        <v>0.43</v>
      </c>
      <c r="J1900" s="100">
        <v>23.2</v>
      </c>
    </row>
    <row r="1901" spans="1:10" ht="30">
      <c r="A1901" s="87" t="s">
        <v>7950</v>
      </c>
      <c r="B1901" s="489"/>
      <c r="C1901" s="102" t="s">
        <v>7994</v>
      </c>
      <c r="D1901" s="135" t="s">
        <v>7995</v>
      </c>
      <c r="E1901" s="136" t="s">
        <v>7996</v>
      </c>
      <c r="F1901" s="137">
        <v>300</v>
      </c>
      <c r="G1901" s="101">
        <v>20</v>
      </c>
      <c r="H1901" s="138">
        <v>10.42</v>
      </c>
      <c r="I1901" s="138">
        <v>0.52</v>
      </c>
      <c r="J1901" s="103">
        <v>19</v>
      </c>
    </row>
    <row r="1902" spans="1:10">
      <c r="A1902" s="87" t="s">
        <v>7950</v>
      </c>
      <c r="B1902" s="489"/>
      <c r="C1902" s="70"/>
      <c r="D1902" s="128" t="s">
        <v>7995</v>
      </c>
      <c r="E1902" s="72" t="s">
        <v>7997</v>
      </c>
      <c r="F1902" s="91">
        <v>320</v>
      </c>
      <c r="G1902" s="71">
        <v>20</v>
      </c>
      <c r="H1902" s="92">
        <v>10.42</v>
      </c>
      <c r="I1902" s="92">
        <v>0.52</v>
      </c>
      <c r="J1902" s="74">
        <v>19</v>
      </c>
    </row>
    <row r="1903" spans="1:10">
      <c r="A1903" s="87" t="s">
        <v>7950</v>
      </c>
      <c r="B1903" s="489"/>
      <c r="C1903" s="70"/>
      <c r="D1903" s="90"/>
      <c r="E1903" s="88"/>
      <c r="F1903" s="89"/>
      <c r="G1903" s="88"/>
      <c r="H1903" s="88"/>
      <c r="I1903" s="88"/>
      <c r="J1903" s="70"/>
    </row>
    <row r="1904" spans="1:10">
      <c r="A1904" s="87" t="s">
        <v>7950</v>
      </c>
      <c r="B1904" s="489" t="s">
        <v>8225</v>
      </c>
      <c r="C1904" s="70"/>
      <c r="D1904" s="90"/>
      <c r="E1904" s="88"/>
      <c r="F1904" s="89"/>
      <c r="G1904" s="88"/>
      <c r="H1904" s="88"/>
      <c r="I1904" s="88"/>
      <c r="J1904" s="70"/>
    </row>
    <row r="1905" spans="1:10">
      <c r="A1905" s="87" t="s">
        <v>7950</v>
      </c>
      <c r="B1905" s="489"/>
      <c r="C1905" s="77" t="s">
        <v>7915</v>
      </c>
      <c r="D1905" s="128" t="s">
        <v>7998</v>
      </c>
      <c r="E1905" s="72" t="s">
        <v>7917</v>
      </c>
      <c r="F1905" s="91">
        <v>335</v>
      </c>
      <c r="G1905" s="71">
        <v>2</v>
      </c>
      <c r="H1905" s="92">
        <v>15.5</v>
      </c>
      <c r="I1905" s="92">
        <v>7.75</v>
      </c>
      <c r="J1905" s="74">
        <v>30.35</v>
      </c>
    </row>
    <row r="1906" spans="1:10">
      <c r="A1906" s="87" t="s">
        <v>7950</v>
      </c>
      <c r="B1906" s="489"/>
      <c r="C1906" s="77" t="s">
        <v>7915</v>
      </c>
      <c r="D1906" s="128" t="s">
        <v>7999</v>
      </c>
      <c r="E1906" s="72" t="s">
        <v>7919</v>
      </c>
      <c r="F1906" s="91">
        <v>350</v>
      </c>
      <c r="G1906" s="71">
        <v>2</v>
      </c>
      <c r="H1906" s="92">
        <v>15.5</v>
      </c>
      <c r="I1906" s="92">
        <v>7.75</v>
      </c>
      <c r="J1906" s="74">
        <v>30.35</v>
      </c>
    </row>
    <row r="1907" spans="1:10">
      <c r="A1907" s="87" t="s">
        <v>7950</v>
      </c>
      <c r="B1907" s="489"/>
      <c r="C1907" s="77" t="s">
        <v>7982</v>
      </c>
      <c r="D1907" s="128" t="s">
        <v>8000</v>
      </c>
      <c r="E1907" s="72" t="s">
        <v>7963</v>
      </c>
      <c r="F1907" s="91">
        <v>450</v>
      </c>
      <c r="G1907" s="71">
        <v>2</v>
      </c>
      <c r="H1907" s="92">
        <v>31</v>
      </c>
      <c r="I1907" s="92">
        <v>15.5</v>
      </c>
      <c r="J1907" s="74">
        <v>58</v>
      </c>
    </row>
    <row r="1908" spans="1:10">
      <c r="A1908" s="87" t="s">
        <v>7950</v>
      </c>
      <c r="B1908" s="489"/>
      <c r="C1908" s="70"/>
      <c r="D1908" s="90"/>
      <c r="E1908" s="88"/>
      <c r="F1908" s="89"/>
      <c r="G1908" s="88"/>
      <c r="H1908" s="88"/>
      <c r="I1908" s="88"/>
      <c r="J1908" s="70"/>
    </row>
    <row r="1909" spans="1:10">
      <c r="A1909" s="87" t="s">
        <v>7950</v>
      </c>
      <c r="B1909" s="489"/>
      <c r="C1909" s="73" t="s">
        <v>7925</v>
      </c>
      <c r="D1909" s="128" t="s">
        <v>8001</v>
      </c>
      <c r="E1909" s="72" t="s">
        <v>7912</v>
      </c>
      <c r="F1909" s="91">
        <v>395</v>
      </c>
      <c r="G1909" s="71">
        <v>29</v>
      </c>
      <c r="H1909" s="92">
        <v>12.7</v>
      </c>
      <c r="I1909" s="92">
        <v>0.44</v>
      </c>
      <c r="J1909" s="74">
        <v>23.2</v>
      </c>
    </row>
    <row r="1910" spans="1:10">
      <c r="A1910" s="87" t="s">
        <v>7950</v>
      </c>
      <c r="B1910" s="489"/>
      <c r="C1910" s="77" t="s">
        <v>7908</v>
      </c>
      <c r="D1910" s="128" t="s">
        <v>8001</v>
      </c>
      <c r="E1910" s="72" t="s">
        <v>7910</v>
      </c>
      <c r="F1910" s="91">
        <v>305</v>
      </c>
      <c r="G1910" s="71">
        <v>30</v>
      </c>
      <c r="H1910" s="92">
        <v>12.92</v>
      </c>
      <c r="I1910" s="92">
        <v>0.43</v>
      </c>
      <c r="J1910" s="74">
        <v>23.9</v>
      </c>
    </row>
    <row r="1911" spans="1:10">
      <c r="A1911" s="87" t="s">
        <v>7950</v>
      </c>
      <c r="B1911" s="489"/>
      <c r="C1911" s="75"/>
      <c r="D1911" s="128" t="s">
        <v>8002</v>
      </c>
      <c r="E1911" s="72" t="s">
        <v>7912</v>
      </c>
      <c r="F1911" s="91">
        <v>365</v>
      </c>
      <c r="G1911" s="71">
        <v>26</v>
      </c>
      <c r="H1911" s="92">
        <v>11.19</v>
      </c>
      <c r="I1911" s="92">
        <v>0.43</v>
      </c>
      <c r="J1911" s="74">
        <v>22.8</v>
      </c>
    </row>
    <row r="1912" spans="1:10" ht="30">
      <c r="A1912" s="87" t="s">
        <v>7950</v>
      </c>
      <c r="B1912" s="489"/>
      <c r="C1912" s="75"/>
      <c r="D1912" s="130" t="s">
        <v>8003</v>
      </c>
      <c r="E1912" s="72" t="s">
        <v>7912</v>
      </c>
      <c r="F1912" s="128" t="s">
        <v>8666</v>
      </c>
      <c r="G1912" s="71">
        <v>6</v>
      </c>
      <c r="H1912" s="92">
        <v>2.58</v>
      </c>
      <c r="I1912" s="92">
        <v>0.43</v>
      </c>
      <c r="J1912" s="74">
        <v>5.25</v>
      </c>
    </row>
    <row r="1913" spans="1:10">
      <c r="A1913" s="87" t="s">
        <v>7950</v>
      </c>
      <c r="B1913" s="489"/>
      <c r="C1913" s="70"/>
      <c r="D1913" s="90"/>
      <c r="E1913" s="88"/>
      <c r="F1913" s="89"/>
      <c r="G1913" s="88"/>
      <c r="H1913" s="88"/>
      <c r="I1913" s="88"/>
      <c r="J1913" s="70"/>
    </row>
    <row r="1914" spans="1:10">
      <c r="A1914" s="87" t="s">
        <v>7950</v>
      </c>
      <c r="B1914" s="489"/>
      <c r="C1914" s="77" t="s">
        <v>7908</v>
      </c>
      <c r="D1914" s="128" t="s">
        <v>8004</v>
      </c>
      <c r="E1914" s="72" t="s">
        <v>7910</v>
      </c>
      <c r="F1914" s="91">
        <v>305</v>
      </c>
      <c r="G1914" s="71">
        <v>30</v>
      </c>
      <c r="H1914" s="92">
        <v>12.92</v>
      </c>
      <c r="I1914" s="92">
        <v>0.43</v>
      </c>
      <c r="J1914" s="74">
        <v>23.9</v>
      </c>
    </row>
    <row r="1915" spans="1:10">
      <c r="A1915" s="87" t="s">
        <v>7950</v>
      </c>
      <c r="B1915" s="489"/>
      <c r="C1915" s="70"/>
      <c r="D1915" s="128" t="s">
        <v>8004</v>
      </c>
      <c r="E1915" s="72" t="s">
        <v>7912</v>
      </c>
      <c r="F1915" s="91">
        <v>365</v>
      </c>
      <c r="G1915" s="71">
        <v>30</v>
      </c>
      <c r="H1915" s="92">
        <v>12.92</v>
      </c>
      <c r="I1915" s="92">
        <v>0.43</v>
      </c>
      <c r="J1915" s="74">
        <v>23.9</v>
      </c>
    </row>
    <row r="1916" spans="1:10">
      <c r="A1916" s="87" t="s">
        <v>7950</v>
      </c>
      <c r="B1916" s="489"/>
      <c r="C1916" s="70"/>
      <c r="D1916" s="90"/>
      <c r="E1916" s="88"/>
      <c r="F1916" s="89"/>
      <c r="G1916" s="88"/>
      <c r="H1916" s="88"/>
      <c r="I1916" s="88"/>
      <c r="J1916" s="70"/>
    </row>
    <row r="1917" spans="1:10">
      <c r="A1917" s="87" t="s">
        <v>7950</v>
      </c>
      <c r="B1917" s="489" t="s">
        <v>8225</v>
      </c>
      <c r="C1917" s="77" t="s">
        <v>7923</v>
      </c>
      <c r="D1917" s="128" t="s">
        <v>8005</v>
      </c>
      <c r="E1917" s="72" t="s">
        <v>7910</v>
      </c>
      <c r="F1917" s="91">
        <v>260</v>
      </c>
      <c r="G1917" s="71">
        <v>48</v>
      </c>
      <c r="H1917" s="92">
        <v>11.63</v>
      </c>
      <c r="I1917" s="92">
        <v>0.24</v>
      </c>
      <c r="J1917" s="74">
        <v>19.5</v>
      </c>
    </row>
    <row r="1918" spans="1:10" ht="30">
      <c r="A1918" s="87" t="s">
        <v>7950</v>
      </c>
      <c r="B1918" s="489"/>
      <c r="C1918" s="75"/>
      <c r="D1918" s="130" t="s">
        <v>8006</v>
      </c>
      <c r="E1918" s="72" t="s">
        <v>7912</v>
      </c>
      <c r="F1918" s="139">
        <v>705</v>
      </c>
      <c r="G1918" s="93"/>
      <c r="H1918" s="93"/>
      <c r="I1918" s="93"/>
      <c r="J1918" s="75"/>
    </row>
    <row r="1919" spans="1:10">
      <c r="A1919" s="87" t="s">
        <v>7950</v>
      </c>
      <c r="B1919" s="489"/>
      <c r="C1919" s="77" t="s">
        <v>7968</v>
      </c>
      <c r="D1919" s="128" t="s">
        <v>8007</v>
      </c>
      <c r="E1919" s="72" t="s">
        <v>7910</v>
      </c>
      <c r="F1919" s="91">
        <v>260</v>
      </c>
      <c r="G1919" s="71">
        <v>29</v>
      </c>
      <c r="H1919" s="92">
        <v>12.67</v>
      </c>
      <c r="I1919" s="92">
        <v>0.44</v>
      </c>
      <c r="J1919" s="74">
        <v>23.2</v>
      </c>
    </row>
    <row r="1920" spans="1:10">
      <c r="A1920" s="87" t="s">
        <v>7950</v>
      </c>
      <c r="B1920" s="489"/>
      <c r="C1920" s="70"/>
      <c r="D1920" s="128" t="s">
        <v>8007</v>
      </c>
      <c r="E1920" s="72" t="s">
        <v>7912</v>
      </c>
      <c r="F1920" s="91">
        <v>300</v>
      </c>
      <c r="G1920" s="71">
        <v>29</v>
      </c>
      <c r="H1920" s="92">
        <v>12.67</v>
      </c>
      <c r="I1920" s="92">
        <v>0.44</v>
      </c>
      <c r="J1920" s="74">
        <v>23.2</v>
      </c>
    </row>
    <row r="1921" spans="1:10">
      <c r="A1921" s="87" t="s">
        <v>7950</v>
      </c>
      <c r="B1921" s="489"/>
      <c r="C1921" s="75"/>
      <c r="D1921" s="128" t="s">
        <v>8008</v>
      </c>
      <c r="E1921" s="72" t="s">
        <v>8009</v>
      </c>
      <c r="F1921" s="139">
        <v>705</v>
      </c>
      <c r="G1921" s="93"/>
      <c r="H1921" s="93"/>
      <c r="I1921" s="93"/>
      <c r="J1921" s="75"/>
    </row>
    <row r="1922" spans="1:10">
      <c r="A1922" s="87" t="s">
        <v>7950</v>
      </c>
      <c r="B1922" s="489"/>
      <c r="C1922" s="70"/>
      <c r="D1922" s="90"/>
      <c r="E1922" s="88"/>
      <c r="F1922" s="89"/>
      <c r="G1922" s="88"/>
      <c r="H1922" s="88"/>
      <c r="I1922" s="88"/>
      <c r="J1922" s="70"/>
    </row>
    <row r="1923" spans="1:10">
      <c r="A1923" s="87" t="s">
        <v>7950</v>
      </c>
      <c r="B1923" s="489"/>
      <c r="C1923" s="77" t="s">
        <v>7923</v>
      </c>
      <c r="D1923" s="128" t="s">
        <v>8010</v>
      </c>
      <c r="E1923" s="72" t="s">
        <v>7910</v>
      </c>
      <c r="F1923" s="91">
        <v>260</v>
      </c>
      <c r="G1923" s="71">
        <v>48</v>
      </c>
      <c r="H1923" s="92">
        <v>11.63</v>
      </c>
      <c r="I1923" s="92">
        <v>0.24</v>
      </c>
      <c r="J1923" s="74">
        <v>19.5</v>
      </c>
    </row>
    <row r="1924" spans="1:10">
      <c r="A1924" s="87" t="s">
        <v>7950</v>
      </c>
      <c r="B1924" s="489"/>
      <c r="C1924" s="70"/>
      <c r="D1924" s="128" t="s">
        <v>8011</v>
      </c>
      <c r="E1924" s="72" t="s">
        <v>7912</v>
      </c>
      <c r="F1924" s="129">
        <v>1195</v>
      </c>
      <c r="G1924" s="88"/>
      <c r="H1924" s="88"/>
      <c r="I1924" s="88"/>
      <c r="J1924" s="70"/>
    </row>
    <row r="1925" spans="1:10">
      <c r="A1925" s="87" t="s">
        <v>7950</v>
      </c>
      <c r="B1925" s="489"/>
      <c r="C1925" s="70"/>
      <c r="D1925" s="90"/>
      <c r="E1925" s="88"/>
      <c r="F1925" s="89"/>
      <c r="G1925" s="88"/>
      <c r="H1925" s="88"/>
      <c r="I1925" s="88"/>
      <c r="J1925" s="70"/>
    </row>
    <row r="1926" spans="1:10">
      <c r="A1926" s="87" t="s">
        <v>7950</v>
      </c>
      <c r="B1926" s="489"/>
      <c r="C1926" s="77" t="s">
        <v>7913</v>
      </c>
      <c r="D1926" s="128" t="s">
        <v>8012</v>
      </c>
      <c r="E1926" s="72" t="s">
        <v>7910</v>
      </c>
      <c r="F1926" s="91">
        <v>365</v>
      </c>
      <c r="G1926" s="71">
        <v>4</v>
      </c>
      <c r="H1926" s="92">
        <v>13.78</v>
      </c>
      <c r="I1926" s="92">
        <v>3.45</v>
      </c>
      <c r="J1926" s="74">
        <v>19.64</v>
      </c>
    </row>
    <row r="1927" spans="1:10">
      <c r="A1927" s="87" t="s">
        <v>7950</v>
      </c>
      <c r="B1927" s="489"/>
      <c r="C1927" s="70"/>
      <c r="D1927" s="128" t="s">
        <v>8013</v>
      </c>
      <c r="E1927" s="72" t="s">
        <v>7912</v>
      </c>
      <c r="F1927" s="91">
        <v>395</v>
      </c>
      <c r="G1927" s="71">
        <v>4</v>
      </c>
      <c r="H1927" s="92">
        <v>13.78</v>
      </c>
      <c r="I1927" s="92">
        <v>3.45</v>
      </c>
      <c r="J1927" s="74">
        <v>20.41</v>
      </c>
    </row>
    <row r="1928" spans="1:10">
      <c r="A1928" s="163" t="s">
        <v>7950</v>
      </c>
      <c r="B1928" s="164" t="s">
        <v>2151</v>
      </c>
      <c r="C1928" s="165" t="s">
        <v>8014</v>
      </c>
      <c r="D1928" s="166" t="s">
        <v>8015</v>
      </c>
      <c r="E1928" s="166" t="s">
        <v>8016</v>
      </c>
      <c r="F1928" s="166" t="s">
        <v>8017</v>
      </c>
      <c r="G1928" s="167" t="s">
        <v>8018</v>
      </c>
      <c r="H1928" s="167" t="s">
        <v>8019</v>
      </c>
      <c r="I1928" s="167" t="s">
        <v>8020</v>
      </c>
      <c r="J1928" s="168" t="s">
        <v>8021</v>
      </c>
    </row>
    <row r="1929" spans="1:10">
      <c r="A1929" s="87" t="s">
        <v>7950</v>
      </c>
      <c r="B1929" s="489" t="s">
        <v>8226</v>
      </c>
      <c r="C1929" s="104" t="s">
        <v>8022</v>
      </c>
      <c r="D1929" s="140" t="s">
        <v>8023</v>
      </c>
      <c r="E1929" s="140" t="s">
        <v>8024</v>
      </c>
      <c r="F1929" s="105">
        <v>450</v>
      </c>
      <c r="G1929" s="106">
        <v>1</v>
      </c>
      <c r="H1929" s="141">
        <v>15.5</v>
      </c>
      <c r="I1929" s="141">
        <v>15.5</v>
      </c>
      <c r="J1929" s="107">
        <v>34.92</v>
      </c>
    </row>
    <row r="1930" spans="1:10">
      <c r="A1930" s="87" t="s">
        <v>7950</v>
      </c>
      <c r="B1930" s="489"/>
      <c r="C1930" s="70"/>
      <c r="D1930" s="88"/>
      <c r="E1930" s="88"/>
      <c r="F1930" s="88"/>
      <c r="G1930" s="88"/>
      <c r="H1930" s="88"/>
      <c r="I1930" s="88"/>
      <c r="J1930" s="70"/>
    </row>
    <row r="1931" spans="1:10">
      <c r="A1931" s="87" t="s">
        <v>7950</v>
      </c>
      <c r="B1931" s="489"/>
      <c r="C1931" s="104" t="s">
        <v>8022</v>
      </c>
      <c r="D1931" s="140" t="s">
        <v>8025</v>
      </c>
      <c r="E1931" s="140" t="s">
        <v>8026</v>
      </c>
      <c r="F1931" s="105">
        <v>450</v>
      </c>
      <c r="G1931" s="106">
        <v>1</v>
      </c>
      <c r="H1931" s="141">
        <v>15.5</v>
      </c>
      <c r="I1931" s="141">
        <v>15.5</v>
      </c>
      <c r="J1931" s="107">
        <v>30.83</v>
      </c>
    </row>
    <row r="1932" spans="1:10" ht="25.5">
      <c r="A1932" s="87" t="s">
        <v>7950</v>
      </c>
      <c r="B1932" s="489"/>
      <c r="C1932" s="104" t="s">
        <v>8022</v>
      </c>
      <c r="D1932" s="140" t="s">
        <v>8025</v>
      </c>
      <c r="E1932" s="87" t="s">
        <v>8027</v>
      </c>
      <c r="F1932" s="108">
        <v>450</v>
      </c>
      <c r="G1932" s="109">
        <v>2</v>
      </c>
      <c r="H1932" s="142">
        <v>31</v>
      </c>
      <c r="I1932" s="142">
        <v>15.5</v>
      </c>
      <c r="J1932" s="110">
        <v>61.66</v>
      </c>
    </row>
    <row r="1933" spans="1:10">
      <c r="A1933" s="87" t="s">
        <v>7950</v>
      </c>
      <c r="B1933" s="489"/>
      <c r="C1933" s="111" t="s">
        <v>8028</v>
      </c>
      <c r="D1933" s="140" t="s">
        <v>8025</v>
      </c>
      <c r="E1933" s="140" t="s">
        <v>8029</v>
      </c>
      <c r="F1933" s="105">
        <v>385</v>
      </c>
      <c r="G1933" s="106">
        <v>2</v>
      </c>
      <c r="H1933" s="141">
        <v>15.5</v>
      </c>
      <c r="I1933" s="141">
        <v>7.75</v>
      </c>
      <c r="J1933" s="107">
        <v>29.58</v>
      </c>
    </row>
    <row r="1934" spans="1:10">
      <c r="A1934" s="87" t="s">
        <v>7950</v>
      </c>
      <c r="B1934" s="489"/>
      <c r="C1934" s="70"/>
      <c r="D1934" s="88"/>
      <c r="E1934" s="88"/>
      <c r="F1934" s="88"/>
      <c r="G1934" s="88"/>
      <c r="H1934" s="88"/>
      <c r="I1934" s="88"/>
      <c r="J1934" s="70"/>
    </row>
    <row r="1935" spans="1:10">
      <c r="A1935" s="87" t="s">
        <v>7950</v>
      </c>
      <c r="B1935" s="489"/>
      <c r="C1935" s="111" t="s">
        <v>8028</v>
      </c>
      <c r="D1935" s="140" t="s">
        <v>8030</v>
      </c>
      <c r="E1935" s="140" t="s">
        <v>8031</v>
      </c>
      <c r="F1935" s="105">
        <v>335</v>
      </c>
      <c r="G1935" s="106">
        <v>2</v>
      </c>
      <c r="H1935" s="141">
        <v>15.5</v>
      </c>
      <c r="I1935" s="141">
        <v>7.75</v>
      </c>
      <c r="J1935" s="107">
        <v>32.19</v>
      </c>
    </row>
    <row r="1936" spans="1:10">
      <c r="A1936" s="87" t="s">
        <v>7950</v>
      </c>
      <c r="B1936" s="489"/>
      <c r="C1936" s="111" t="s">
        <v>8032</v>
      </c>
      <c r="D1936" s="140" t="s">
        <v>8030</v>
      </c>
      <c r="E1936" s="140" t="s">
        <v>8033</v>
      </c>
      <c r="F1936" s="105">
        <v>375</v>
      </c>
      <c r="G1936" s="106">
        <v>6</v>
      </c>
      <c r="H1936" s="141">
        <v>15.5</v>
      </c>
      <c r="I1936" s="141">
        <v>2.58</v>
      </c>
      <c r="J1936" s="107">
        <v>31.49</v>
      </c>
    </row>
    <row r="1937" spans="1:10">
      <c r="A1937" s="87" t="s">
        <v>7950</v>
      </c>
      <c r="B1937" s="489"/>
      <c r="C1937" s="70"/>
      <c r="D1937" s="88"/>
      <c r="E1937" s="88"/>
      <c r="F1937" s="88"/>
      <c r="G1937" s="88"/>
      <c r="H1937" s="88"/>
      <c r="I1937" s="88"/>
      <c r="J1937" s="70"/>
    </row>
    <row r="1938" spans="1:10">
      <c r="A1938" s="87" t="s">
        <v>7950</v>
      </c>
      <c r="B1938" s="489"/>
      <c r="C1938" s="111" t="s">
        <v>8028</v>
      </c>
      <c r="D1938" s="140" t="s">
        <v>8034</v>
      </c>
      <c r="E1938" s="140" t="s">
        <v>8035</v>
      </c>
      <c r="F1938" s="105">
        <v>270</v>
      </c>
      <c r="G1938" s="106">
        <v>2</v>
      </c>
      <c r="H1938" s="141">
        <v>15.5</v>
      </c>
      <c r="I1938" s="141">
        <v>7.75</v>
      </c>
      <c r="J1938" s="107">
        <v>30.32</v>
      </c>
    </row>
    <row r="1939" spans="1:10">
      <c r="A1939" s="87" t="s">
        <v>7950</v>
      </c>
      <c r="B1939" s="489"/>
      <c r="C1939" s="70"/>
      <c r="D1939" s="140" t="s">
        <v>8034</v>
      </c>
      <c r="E1939" s="140" t="s">
        <v>8036</v>
      </c>
      <c r="F1939" s="112">
        <v>275</v>
      </c>
      <c r="G1939" s="106">
        <v>2</v>
      </c>
      <c r="H1939" s="141">
        <v>15.5</v>
      </c>
      <c r="I1939" s="141">
        <v>7.75</v>
      </c>
      <c r="J1939" s="107">
        <v>30.32</v>
      </c>
    </row>
    <row r="1940" spans="1:10">
      <c r="A1940" s="87" t="s">
        <v>7950</v>
      </c>
      <c r="B1940" s="489"/>
      <c r="C1940" s="70"/>
      <c r="D1940" s="88"/>
      <c r="E1940" s="88"/>
      <c r="F1940" s="88"/>
      <c r="G1940" s="88"/>
      <c r="H1940" s="88"/>
      <c r="I1940" s="88"/>
      <c r="J1940" s="70"/>
    </row>
    <row r="1941" spans="1:10">
      <c r="A1941" s="87" t="s">
        <v>7950</v>
      </c>
      <c r="B1941" s="489"/>
      <c r="C1941" s="111" t="s">
        <v>8037</v>
      </c>
      <c r="D1941" s="140" t="s">
        <v>8038</v>
      </c>
      <c r="E1941" s="140" t="s">
        <v>8036</v>
      </c>
      <c r="F1941" s="112">
        <v>365</v>
      </c>
      <c r="G1941" s="106">
        <v>1</v>
      </c>
      <c r="H1941" s="141">
        <v>13.78</v>
      </c>
      <c r="I1941" s="141">
        <v>13.78</v>
      </c>
      <c r="J1941" s="107">
        <v>29.8</v>
      </c>
    </row>
    <row r="1942" spans="1:10">
      <c r="A1942" s="87" t="s">
        <v>7950</v>
      </c>
      <c r="B1942" s="489"/>
      <c r="C1942" s="111" t="s">
        <v>8028</v>
      </c>
      <c r="D1942" s="140" t="s">
        <v>8039</v>
      </c>
      <c r="E1942" s="140" t="s">
        <v>8031</v>
      </c>
      <c r="F1942" s="105">
        <v>335</v>
      </c>
      <c r="G1942" s="106">
        <v>2</v>
      </c>
      <c r="H1942" s="141">
        <v>15.5</v>
      </c>
      <c r="I1942" s="141">
        <v>7.75</v>
      </c>
      <c r="J1942" s="107">
        <v>31.2</v>
      </c>
    </row>
    <row r="1943" spans="1:10">
      <c r="A1943" s="87" t="s">
        <v>7950</v>
      </c>
      <c r="B1943" s="489"/>
      <c r="C1943" s="70"/>
      <c r="D1943" s="140" t="s">
        <v>8039</v>
      </c>
      <c r="E1943" s="140" t="s">
        <v>8036</v>
      </c>
      <c r="F1943" s="112">
        <v>275</v>
      </c>
      <c r="G1943" s="106">
        <v>2</v>
      </c>
      <c r="H1943" s="141">
        <v>15.5</v>
      </c>
      <c r="I1943" s="141">
        <v>7.75</v>
      </c>
      <c r="J1943" s="107">
        <v>31.2</v>
      </c>
    </row>
    <row r="1944" spans="1:10">
      <c r="A1944" s="87" t="s">
        <v>7950</v>
      </c>
      <c r="B1944" s="489"/>
      <c r="C1944" s="70"/>
      <c r="D1944" s="140" t="s">
        <v>8039</v>
      </c>
      <c r="E1944" s="140" t="s">
        <v>8040</v>
      </c>
      <c r="F1944" s="105">
        <v>425</v>
      </c>
      <c r="G1944" s="106">
        <v>2</v>
      </c>
      <c r="H1944" s="141">
        <v>15.5</v>
      </c>
      <c r="I1944" s="141">
        <v>7.75</v>
      </c>
      <c r="J1944" s="107">
        <v>31.2</v>
      </c>
    </row>
    <row r="1945" spans="1:10">
      <c r="A1945" s="87" t="s">
        <v>7950</v>
      </c>
      <c r="B1945" s="489"/>
      <c r="C1945" s="70"/>
      <c r="D1945" s="140" t="s">
        <v>8039</v>
      </c>
      <c r="E1945" s="140" t="s">
        <v>8041</v>
      </c>
      <c r="F1945" s="105">
        <v>370</v>
      </c>
      <c r="G1945" s="106">
        <v>2</v>
      </c>
      <c r="H1945" s="141">
        <v>15.5</v>
      </c>
      <c r="I1945" s="141">
        <v>7.75</v>
      </c>
      <c r="J1945" s="107">
        <v>31.2</v>
      </c>
    </row>
    <row r="1946" spans="1:10">
      <c r="A1946" s="87" t="s">
        <v>7950</v>
      </c>
      <c r="B1946" s="489"/>
      <c r="C1946" s="111" t="s">
        <v>8032</v>
      </c>
      <c r="D1946" s="140" t="s">
        <v>8039</v>
      </c>
      <c r="E1946" s="140" t="s">
        <v>8042</v>
      </c>
      <c r="F1946" s="105">
        <v>550</v>
      </c>
      <c r="G1946" s="106">
        <v>6</v>
      </c>
      <c r="H1946" s="141">
        <v>15.5</v>
      </c>
      <c r="I1946" s="141">
        <v>2.58</v>
      </c>
      <c r="J1946" s="107">
        <v>32.700000000000003</v>
      </c>
    </row>
    <row r="1947" spans="1:10">
      <c r="A1947" s="87" t="s">
        <v>7950</v>
      </c>
      <c r="B1947" s="489"/>
      <c r="C1947" s="70"/>
      <c r="D1947" s="88"/>
      <c r="E1947" s="88"/>
      <c r="F1947" s="88"/>
      <c r="G1947" s="88"/>
      <c r="H1947" s="88"/>
      <c r="I1947" s="88"/>
      <c r="J1947" s="70"/>
    </row>
    <row r="1948" spans="1:10">
      <c r="A1948" s="87" t="s">
        <v>7950</v>
      </c>
      <c r="B1948" s="489"/>
      <c r="C1948" s="111" t="s">
        <v>8037</v>
      </c>
      <c r="D1948" s="140" t="s">
        <v>8043</v>
      </c>
      <c r="E1948" s="140" t="s">
        <v>8031</v>
      </c>
      <c r="F1948" s="105">
        <v>320</v>
      </c>
      <c r="G1948" s="106">
        <v>1</v>
      </c>
      <c r="H1948" s="141">
        <v>13.78</v>
      </c>
      <c r="I1948" s="141">
        <v>13.78</v>
      </c>
      <c r="J1948" s="107">
        <v>28.5</v>
      </c>
    </row>
    <row r="1949" spans="1:10">
      <c r="A1949" s="87" t="s">
        <v>7950</v>
      </c>
      <c r="B1949" s="489"/>
      <c r="C1949" s="70"/>
      <c r="D1949" s="140" t="s">
        <v>8043</v>
      </c>
      <c r="E1949" s="140" t="s">
        <v>8044</v>
      </c>
      <c r="F1949" s="105">
        <v>365</v>
      </c>
      <c r="G1949" s="106">
        <v>1</v>
      </c>
      <c r="H1949" s="141">
        <v>13.78</v>
      </c>
      <c r="I1949" s="141">
        <v>13.78</v>
      </c>
      <c r="J1949" s="107">
        <v>28.5</v>
      </c>
    </row>
    <row r="1950" spans="1:10">
      <c r="A1950" s="87" t="s">
        <v>7950</v>
      </c>
      <c r="B1950" s="489"/>
      <c r="C1950" s="70"/>
      <c r="D1950" s="88"/>
      <c r="E1950" s="88"/>
      <c r="F1950" s="88"/>
      <c r="G1950" s="88"/>
      <c r="H1950" s="88"/>
      <c r="I1950" s="88"/>
      <c r="J1950" s="70"/>
    </row>
    <row r="1951" spans="1:10">
      <c r="A1951" s="87" t="s">
        <v>7950</v>
      </c>
      <c r="B1951" s="489"/>
      <c r="C1951" s="111" t="s">
        <v>8028</v>
      </c>
      <c r="D1951" s="140" t="s">
        <v>8045</v>
      </c>
      <c r="E1951" s="140" t="s">
        <v>8046</v>
      </c>
      <c r="F1951" s="105">
        <v>335</v>
      </c>
      <c r="G1951" s="106">
        <v>2</v>
      </c>
      <c r="H1951" s="141">
        <v>15.5</v>
      </c>
      <c r="I1951" s="141">
        <v>7.75</v>
      </c>
      <c r="J1951" s="107">
        <v>30.64</v>
      </c>
    </row>
    <row r="1952" spans="1:10">
      <c r="A1952" s="87" t="s">
        <v>7950</v>
      </c>
      <c r="B1952" s="489"/>
      <c r="C1952" s="70"/>
      <c r="D1952" s="88"/>
      <c r="E1952" s="140" t="s">
        <v>8029</v>
      </c>
      <c r="F1952" s="105">
        <v>385</v>
      </c>
      <c r="G1952" s="106">
        <v>2</v>
      </c>
      <c r="H1952" s="141">
        <v>15.5</v>
      </c>
      <c r="I1952" s="141">
        <v>7.75</v>
      </c>
      <c r="J1952" s="107">
        <v>30.64</v>
      </c>
    </row>
    <row r="1953" spans="1:10">
      <c r="A1953" s="87" t="s">
        <v>7950</v>
      </c>
      <c r="B1953" s="489"/>
      <c r="C1953" s="70"/>
      <c r="D1953" s="88"/>
      <c r="E1953" s="88"/>
      <c r="F1953" s="88"/>
      <c r="G1953" s="88"/>
      <c r="H1953" s="88"/>
      <c r="I1953" s="88"/>
      <c r="J1953" s="70"/>
    </row>
    <row r="1954" spans="1:10">
      <c r="A1954" s="87" t="s">
        <v>7950</v>
      </c>
      <c r="B1954" s="489"/>
      <c r="C1954" s="111" t="s">
        <v>8028</v>
      </c>
      <c r="D1954" s="140" t="s">
        <v>8047</v>
      </c>
      <c r="E1954" s="140" t="s">
        <v>8048</v>
      </c>
      <c r="F1954" s="105">
        <v>270</v>
      </c>
      <c r="G1954" s="106">
        <v>2</v>
      </c>
      <c r="H1954" s="141">
        <v>15.5</v>
      </c>
      <c r="I1954" s="141">
        <v>7.75</v>
      </c>
      <c r="J1954" s="107">
        <v>32.1</v>
      </c>
    </row>
    <row r="1955" spans="1:10">
      <c r="A1955" s="87" t="s">
        <v>7950</v>
      </c>
      <c r="B1955" s="489"/>
      <c r="C1955" s="70"/>
      <c r="D1955" s="140" t="s">
        <v>8047</v>
      </c>
      <c r="E1955" s="140" t="s">
        <v>8036</v>
      </c>
      <c r="F1955" s="112">
        <v>275</v>
      </c>
      <c r="G1955" s="106">
        <v>2</v>
      </c>
      <c r="H1955" s="141">
        <v>15.5</v>
      </c>
      <c r="I1955" s="141">
        <v>7.75</v>
      </c>
      <c r="J1955" s="107">
        <v>32.1</v>
      </c>
    </row>
    <row r="1956" spans="1:10">
      <c r="A1956" s="87" t="s">
        <v>7950</v>
      </c>
      <c r="B1956" s="489"/>
      <c r="C1956" s="70"/>
      <c r="D1956" s="88"/>
      <c r="E1956" s="88"/>
      <c r="F1956" s="88"/>
      <c r="G1956" s="88"/>
      <c r="H1956" s="88"/>
      <c r="I1956" s="88"/>
      <c r="J1956" s="70"/>
    </row>
    <row r="1957" spans="1:10">
      <c r="A1957" s="87" t="s">
        <v>7950</v>
      </c>
      <c r="B1957" s="489"/>
      <c r="C1957" s="111" t="s">
        <v>8032</v>
      </c>
      <c r="D1957" s="140" t="s">
        <v>8049</v>
      </c>
      <c r="E1957" s="140" t="s">
        <v>8050</v>
      </c>
      <c r="F1957" s="105">
        <v>270</v>
      </c>
      <c r="G1957" s="106">
        <v>6</v>
      </c>
      <c r="H1957" s="141">
        <v>15.5</v>
      </c>
      <c r="I1957" s="141">
        <v>2.58</v>
      </c>
      <c r="J1957" s="107">
        <v>32.700000000000003</v>
      </c>
    </row>
    <row r="1958" spans="1:10">
      <c r="A1958" s="87" t="s">
        <v>7950</v>
      </c>
      <c r="B1958" s="489"/>
      <c r="C1958" s="70"/>
      <c r="D1958" s="88"/>
      <c r="E1958" s="88"/>
      <c r="F1958" s="88"/>
      <c r="G1958" s="88"/>
      <c r="H1958" s="88"/>
      <c r="I1958" s="88"/>
      <c r="J1958" s="70"/>
    </row>
    <row r="1959" spans="1:10">
      <c r="A1959" s="87" t="s">
        <v>7950</v>
      </c>
      <c r="B1959" s="489"/>
      <c r="C1959" s="111" t="s">
        <v>8037</v>
      </c>
      <c r="D1959" s="140" t="s">
        <v>8051</v>
      </c>
      <c r="E1959" s="140" t="s">
        <v>8031</v>
      </c>
      <c r="F1959" s="105">
        <v>320</v>
      </c>
      <c r="G1959" s="106">
        <v>1</v>
      </c>
      <c r="H1959" s="141">
        <v>13.78</v>
      </c>
      <c r="I1959" s="141">
        <v>13.78</v>
      </c>
      <c r="J1959" s="107">
        <v>28.5</v>
      </c>
    </row>
    <row r="1960" spans="1:10" ht="25.5">
      <c r="A1960" s="163" t="s">
        <v>7950</v>
      </c>
      <c r="B1960" s="34" t="s">
        <v>2151</v>
      </c>
      <c r="C1960" s="165" t="s">
        <v>8014</v>
      </c>
      <c r="D1960" s="166" t="s">
        <v>8015</v>
      </c>
      <c r="E1960" s="166" t="s">
        <v>8016</v>
      </c>
      <c r="F1960" s="163" t="s">
        <v>8052</v>
      </c>
      <c r="G1960" s="167" t="s">
        <v>8018</v>
      </c>
      <c r="H1960" s="167" t="s">
        <v>8019</v>
      </c>
      <c r="I1960" s="167" t="s">
        <v>8020</v>
      </c>
      <c r="J1960" s="168" t="s">
        <v>8021</v>
      </c>
    </row>
    <row r="1961" spans="1:10">
      <c r="A1961" s="87" t="s">
        <v>7950</v>
      </c>
      <c r="B1961" s="483" t="s">
        <v>8227</v>
      </c>
      <c r="C1961" s="70"/>
      <c r="D1961" s="88"/>
      <c r="E1961" s="88"/>
      <c r="F1961" s="88"/>
      <c r="G1961" s="88"/>
      <c r="H1961" s="88"/>
      <c r="I1961" s="88"/>
      <c r="J1961" s="70"/>
    </row>
    <row r="1962" spans="1:10">
      <c r="A1962" s="87" t="s">
        <v>7950</v>
      </c>
      <c r="B1962" s="483"/>
      <c r="C1962" s="111" t="s">
        <v>8037</v>
      </c>
      <c r="D1962" s="140" t="s">
        <v>8053</v>
      </c>
      <c r="E1962" s="140" t="s">
        <v>8031</v>
      </c>
      <c r="F1962" s="105">
        <v>385</v>
      </c>
      <c r="G1962" s="106">
        <v>1</v>
      </c>
      <c r="H1962" s="141">
        <v>13.78</v>
      </c>
      <c r="I1962" s="141">
        <v>13.78</v>
      </c>
      <c r="J1962" s="107">
        <v>28.5</v>
      </c>
    </row>
    <row r="1963" spans="1:10">
      <c r="A1963" s="87" t="s">
        <v>7950</v>
      </c>
      <c r="B1963" s="483"/>
      <c r="C1963" s="111" t="s">
        <v>8028</v>
      </c>
      <c r="D1963" s="140" t="s">
        <v>8054</v>
      </c>
      <c r="E1963" s="140" t="s">
        <v>8055</v>
      </c>
      <c r="F1963" s="105">
        <v>385</v>
      </c>
      <c r="G1963" s="106">
        <v>2</v>
      </c>
      <c r="H1963" s="141">
        <v>15.5</v>
      </c>
      <c r="I1963" s="141">
        <v>7.75</v>
      </c>
      <c r="J1963" s="107">
        <v>30.32</v>
      </c>
    </row>
    <row r="1964" spans="1:10">
      <c r="A1964" s="87" t="s">
        <v>7950</v>
      </c>
      <c r="B1964" s="483"/>
      <c r="C1964" s="70"/>
      <c r="D1964" s="88"/>
      <c r="E1964" s="88"/>
      <c r="F1964" s="88"/>
      <c r="G1964" s="88"/>
      <c r="H1964" s="88"/>
      <c r="I1964" s="88"/>
      <c r="J1964" s="70"/>
    </row>
    <row r="1965" spans="1:10">
      <c r="A1965" s="87" t="s">
        <v>7950</v>
      </c>
      <c r="B1965" s="483"/>
      <c r="C1965" s="111" t="s">
        <v>8037</v>
      </c>
      <c r="D1965" s="140" t="s">
        <v>8056</v>
      </c>
      <c r="E1965" s="140" t="s">
        <v>8036</v>
      </c>
      <c r="F1965" s="112">
        <v>365</v>
      </c>
      <c r="G1965" s="106">
        <v>1</v>
      </c>
      <c r="H1965" s="141">
        <v>13.78</v>
      </c>
      <c r="I1965" s="141">
        <v>13.78</v>
      </c>
      <c r="J1965" s="107">
        <v>28.5</v>
      </c>
    </row>
    <row r="1966" spans="1:10" ht="25.5">
      <c r="A1966" s="163" t="s">
        <v>7950</v>
      </c>
      <c r="B1966" s="34" t="s">
        <v>2151</v>
      </c>
      <c r="C1966" s="166" t="s">
        <v>8014</v>
      </c>
      <c r="D1966" s="166" t="s">
        <v>8057</v>
      </c>
      <c r="E1966" s="166" t="s">
        <v>8058</v>
      </c>
      <c r="F1966" s="169" t="s">
        <v>8059</v>
      </c>
      <c r="G1966" s="170"/>
      <c r="H1966" s="167" t="s">
        <v>8019</v>
      </c>
      <c r="I1966" s="167" t="s">
        <v>8060</v>
      </c>
      <c r="J1966" s="171" t="s">
        <v>8021</v>
      </c>
    </row>
    <row r="1967" spans="1:10">
      <c r="A1967" s="87" t="s">
        <v>7950</v>
      </c>
      <c r="B1967" s="483" t="s">
        <v>8225</v>
      </c>
      <c r="C1967" s="72" t="s">
        <v>8061</v>
      </c>
      <c r="D1967" s="72" t="s">
        <v>8062</v>
      </c>
      <c r="E1967" s="72" t="s">
        <v>8063</v>
      </c>
      <c r="F1967" s="91">
        <v>595</v>
      </c>
      <c r="G1967" s="71">
        <v>1</v>
      </c>
      <c r="H1967" s="92">
        <v>35.909999999999997</v>
      </c>
      <c r="I1967" s="92">
        <v>35.909999999999997</v>
      </c>
      <c r="J1967" s="113">
        <v>49.56</v>
      </c>
    </row>
    <row r="1968" spans="1:10">
      <c r="A1968" s="87" t="s">
        <v>7950</v>
      </c>
      <c r="B1968" s="483"/>
      <c r="C1968" s="75"/>
      <c r="D1968" s="93"/>
      <c r="E1968" s="93"/>
      <c r="F1968" s="143"/>
      <c r="G1968" s="93"/>
      <c r="H1968" s="93"/>
      <c r="I1968" s="93"/>
      <c r="J1968" s="75"/>
    </row>
    <row r="1969" spans="1:10">
      <c r="A1969" s="87" t="s">
        <v>7950</v>
      </c>
      <c r="B1969" s="483"/>
      <c r="C1969" s="72" t="s">
        <v>8061</v>
      </c>
      <c r="D1969" s="72" t="s">
        <v>7970</v>
      </c>
      <c r="E1969" s="72" t="s">
        <v>8063</v>
      </c>
      <c r="F1969" s="91">
        <v>595</v>
      </c>
      <c r="G1969" s="71">
        <v>1</v>
      </c>
      <c r="H1969" s="92">
        <v>35.909999999999997</v>
      </c>
      <c r="I1969" s="92">
        <v>35.909999999999997</v>
      </c>
      <c r="J1969" s="113">
        <v>49.56</v>
      </c>
    </row>
    <row r="1970" spans="1:10">
      <c r="A1970" s="87" t="s">
        <v>7950</v>
      </c>
      <c r="B1970" s="483"/>
      <c r="C1970" s="75"/>
      <c r="D1970" s="93"/>
      <c r="E1970" s="93"/>
      <c r="F1970" s="143"/>
      <c r="G1970" s="93"/>
      <c r="H1970" s="93"/>
      <c r="I1970" s="93"/>
      <c r="J1970" s="75"/>
    </row>
    <row r="1971" spans="1:10">
      <c r="A1971" s="87" t="s">
        <v>7950</v>
      </c>
      <c r="B1971" s="483"/>
      <c r="C1971" s="72" t="s">
        <v>8061</v>
      </c>
      <c r="D1971" s="72" t="s">
        <v>8064</v>
      </c>
      <c r="E1971" s="72" t="s">
        <v>7912</v>
      </c>
      <c r="F1971" s="91">
        <v>750</v>
      </c>
      <c r="G1971" s="71">
        <v>1</v>
      </c>
      <c r="H1971" s="92">
        <v>35.909999999999997</v>
      </c>
      <c r="I1971" s="92">
        <v>35.909999999999997</v>
      </c>
      <c r="J1971" s="113">
        <v>49.56</v>
      </c>
    </row>
    <row r="1972" spans="1:10">
      <c r="A1972" s="87" t="s">
        <v>7950</v>
      </c>
      <c r="B1972" s="483"/>
      <c r="C1972" s="75"/>
      <c r="D1972" s="93"/>
      <c r="E1972" s="93"/>
      <c r="F1972" s="143"/>
      <c r="G1972" s="93"/>
      <c r="H1972" s="93"/>
      <c r="I1972" s="93"/>
      <c r="J1972" s="75"/>
    </row>
    <row r="1973" spans="1:10">
      <c r="A1973" s="87" t="s">
        <v>7950</v>
      </c>
      <c r="B1973" s="483"/>
      <c r="C1973" s="72" t="s">
        <v>8061</v>
      </c>
      <c r="D1973" s="72" t="s">
        <v>8065</v>
      </c>
      <c r="E1973" s="72" t="s">
        <v>8063</v>
      </c>
      <c r="F1973" s="91">
        <v>595</v>
      </c>
      <c r="G1973" s="71">
        <v>1</v>
      </c>
      <c r="H1973" s="92">
        <v>35.909999999999997</v>
      </c>
      <c r="I1973" s="92">
        <v>35.909999999999997</v>
      </c>
      <c r="J1973" s="113">
        <v>49.56</v>
      </c>
    </row>
    <row r="1974" spans="1:10">
      <c r="A1974" s="87" t="s">
        <v>7950</v>
      </c>
      <c r="B1974" s="483"/>
      <c r="C1974" s="75"/>
      <c r="D1974" s="93"/>
      <c r="E1974" s="93"/>
      <c r="F1974" s="143"/>
      <c r="G1974" s="93"/>
      <c r="H1974" s="93"/>
      <c r="I1974" s="93"/>
      <c r="J1974" s="75"/>
    </row>
    <row r="1975" spans="1:10" ht="30">
      <c r="A1975" s="87" t="s">
        <v>7950</v>
      </c>
      <c r="B1975" s="483"/>
      <c r="C1975" s="72" t="s">
        <v>8061</v>
      </c>
      <c r="D1975" s="87" t="s">
        <v>8066</v>
      </c>
      <c r="E1975" s="72" t="s">
        <v>8067</v>
      </c>
      <c r="F1975" s="91">
        <v>750</v>
      </c>
      <c r="G1975" s="71">
        <v>1</v>
      </c>
      <c r="H1975" s="92">
        <v>35.909999999999997</v>
      </c>
      <c r="I1975" s="92">
        <v>35.909999999999997</v>
      </c>
      <c r="J1975" s="113">
        <v>49.56</v>
      </c>
    </row>
    <row r="1976" spans="1:10">
      <c r="A1976" s="87" t="s">
        <v>7950</v>
      </c>
      <c r="B1976" s="483"/>
      <c r="C1976" s="75"/>
      <c r="D1976" s="93"/>
      <c r="E1976" s="93"/>
      <c r="F1976" s="143"/>
      <c r="G1976" s="93"/>
      <c r="H1976" s="93"/>
      <c r="I1976" s="93"/>
      <c r="J1976" s="75"/>
    </row>
    <row r="1977" spans="1:10">
      <c r="A1977" s="87" t="s">
        <v>7950</v>
      </c>
      <c r="B1977" s="483"/>
      <c r="C1977" s="72" t="s">
        <v>8068</v>
      </c>
      <c r="D1977" s="72" t="s">
        <v>7903</v>
      </c>
      <c r="E1977" s="72" t="s">
        <v>8063</v>
      </c>
      <c r="F1977" s="91">
        <v>505</v>
      </c>
      <c r="G1977" s="71">
        <v>1</v>
      </c>
      <c r="H1977" s="92">
        <v>31</v>
      </c>
      <c r="I1977" s="92">
        <v>31</v>
      </c>
      <c r="J1977" s="113">
        <v>58</v>
      </c>
    </row>
    <row r="1978" spans="1:10">
      <c r="A1978" s="163" t="s">
        <v>7950</v>
      </c>
      <c r="B1978" s="34" t="s">
        <v>2151</v>
      </c>
      <c r="C1978" s="166" t="s">
        <v>8014</v>
      </c>
      <c r="D1978" s="166" t="s">
        <v>8057</v>
      </c>
      <c r="E1978" s="166" t="s">
        <v>8058</v>
      </c>
      <c r="F1978" s="172"/>
      <c r="G1978" s="167" t="s">
        <v>8069</v>
      </c>
      <c r="H1978" s="167" t="s">
        <v>8019</v>
      </c>
      <c r="I1978" s="167" t="s">
        <v>8060</v>
      </c>
      <c r="J1978" s="171" t="s">
        <v>8021</v>
      </c>
    </row>
    <row r="1979" spans="1:10">
      <c r="A1979" s="87" t="s">
        <v>7950</v>
      </c>
      <c r="B1979" s="483" t="s">
        <v>8228</v>
      </c>
      <c r="C1979" s="72" t="s">
        <v>8070</v>
      </c>
      <c r="D1979" s="72" t="s">
        <v>8071</v>
      </c>
      <c r="E1979" s="72" t="s">
        <v>8072</v>
      </c>
      <c r="F1979" s="144"/>
      <c r="G1979" s="71">
        <v>1</v>
      </c>
      <c r="H1979" s="92">
        <v>33.58</v>
      </c>
      <c r="I1979" s="92">
        <v>33.58</v>
      </c>
      <c r="J1979" s="113">
        <v>33.58</v>
      </c>
    </row>
    <row r="1980" spans="1:10">
      <c r="A1980" s="87" t="s">
        <v>7950</v>
      </c>
      <c r="B1980" s="483"/>
      <c r="C1980" s="75"/>
      <c r="D1980" s="93"/>
      <c r="E1980" s="93"/>
      <c r="F1980" s="143"/>
      <c r="G1980" s="93"/>
      <c r="H1980" s="93"/>
      <c r="I1980" s="93"/>
      <c r="J1980" s="75"/>
    </row>
    <row r="1981" spans="1:10">
      <c r="A1981" s="87" t="s">
        <v>7950</v>
      </c>
      <c r="B1981" s="483"/>
      <c r="C1981" s="72" t="s">
        <v>8070</v>
      </c>
      <c r="D1981" s="72" t="s">
        <v>8073</v>
      </c>
      <c r="E1981" s="72" t="s">
        <v>8072</v>
      </c>
      <c r="F1981" s="144"/>
      <c r="G1981" s="71">
        <v>1</v>
      </c>
      <c r="H1981" s="92">
        <v>33.58</v>
      </c>
      <c r="I1981" s="92">
        <v>33.58</v>
      </c>
      <c r="J1981" s="113">
        <v>33.58</v>
      </c>
    </row>
    <row r="1982" spans="1:10" ht="31.5">
      <c r="A1982" s="163" t="s">
        <v>7950</v>
      </c>
      <c r="B1982" s="34" t="s">
        <v>2151</v>
      </c>
      <c r="C1982" s="173" t="s">
        <v>8074</v>
      </c>
      <c r="D1982" s="173" t="s">
        <v>8075</v>
      </c>
      <c r="E1982" s="173" t="s">
        <v>8076</v>
      </c>
      <c r="F1982" s="174" t="s">
        <v>8077</v>
      </c>
      <c r="G1982" s="175" t="s">
        <v>8078</v>
      </c>
      <c r="H1982" s="175" t="s">
        <v>8079</v>
      </c>
      <c r="I1982" s="175" t="s">
        <v>8080</v>
      </c>
      <c r="J1982" s="12"/>
    </row>
    <row r="1983" spans="1:10" ht="31.5">
      <c r="A1983" s="87" t="s">
        <v>7950</v>
      </c>
      <c r="B1983" s="483" t="s">
        <v>8229</v>
      </c>
      <c r="C1983" s="114" t="s">
        <v>8081</v>
      </c>
      <c r="D1983" s="87" t="s">
        <v>8082</v>
      </c>
      <c r="E1983" s="114" t="s">
        <v>8083</v>
      </c>
      <c r="F1983" s="145">
        <v>1350</v>
      </c>
      <c r="G1983" s="115">
        <v>14</v>
      </c>
      <c r="H1983" s="115">
        <v>14</v>
      </c>
      <c r="I1983" s="146">
        <v>1</v>
      </c>
    </row>
    <row r="1984" spans="1:10" ht="15.75">
      <c r="A1984" s="87" t="s">
        <v>7950</v>
      </c>
      <c r="B1984" s="483"/>
      <c r="C1984" s="70"/>
      <c r="D1984" s="88"/>
      <c r="E1984" s="88"/>
      <c r="F1984" s="147"/>
      <c r="G1984" s="88"/>
      <c r="H1984" s="88"/>
      <c r="I1984" s="88"/>
    </row>
    <row r="1985" spans="1:10" ht="15.75">
      <c r="A1985" s="87" t="s">
        <v>7950</v>
      </c>
      <c r="B1985" s="483"/>
      <c r="C1985" s="114" t="s">
        <v>8081</v>
      </c>
      <c r="D1985" s="114" t="s">
        <v>8084</v>
      </c>
      <c r="E1985" s="114" t="s">
        <v>8083</v>
      </c>
      <c r="F1985" s="147"/>
      <c r="G1985" s="115">
        <v>14</v>
      </c>
      <c r="H1985" s="115">
        <v>14</v>
      </c>
      <c r="I1985" s="146">
        <v>1</v>
      </c>
    </row>
    <row r="1986" spans="1:10" ht="15.75">
      <c r="A1986" s="87" t="s">
        <v>7950</v>
      </c>
      <c r="B1986" s="483"/>
      <c r="C1986" s="70"/>
      <c r="D1986" s="88"/>
      <c r="E1986" s="88"/>
      <c r="F1986" s="147"/>
      <c r="G1986" s="88"/>
      <c r="H1986" s="88"/>
      <c r="I1986" s="88"/>
    </row>
    <row r="1987" spans="1:10" ht="15.75">
      <c r="A1987" s="87" t="s">
        <v>7950</v>
      </c>
      <c r="B1987" s="483"/>
      <c r="C1987" s="114" t="s">
        <v>8081</v>
      </c>
      <c r="D1987" s="114" t="s">
        <v>8085</v>
      </c>
      <c r="E1987" s="114" t="s">
        <v>8083</v>
      </c>
      <c r="F1987" s="148"/>
      <c r="G1987" s="115">
        <v>14</v>
      </c>
      <c r="H1987" s="115">
        <v>14</v>
      </c>
      <c r="I1987" s="146">
        <v>1</v>
      </c>
    </row>
    <row r="1988" spans="1:10">
      <c r="A1988" s="87" t="s">
        <v>7950</v>
      </c>
      <c r="B1988" s="483"/>
      <c r="C1988" s="70"/>
      <c r="D1988" s="88"/>
      <c r="E1988" s="88"/>
      <c r="F1988" s="88"/>
      <c r="G1988" s="88"/>
      <c r="H1988" s="88"/>
      <c r="I1988" s="88"/>
    </row>
    <row r="1989" spans="1:10" ht="31.5">
      <c r="A1989" s="87" t="s">
        <v>7950</v>
      </c>
      <c r="B1989" s="483"/>
      <c r="C1989" s="114" t="s">
        <v>8081</v>
      </c>
      <c r="D1989" s="87" t="s">
        <v>8086</v>
      </c>
      <c r="E1989" s="114" t="s">
        <v>8083</v>
      </c>
      <c r="F1989" s="149">
        <v>1650</v>
      </c>
      <c r="G1989" s="115">
        <v>12</v>
      </c>
      <c r="H1989" s="115">
        <v>12</v>
      </c>
      <c r="I1989" s="146">
        <v>1</v>
      </c>
    </row>
    <row r="1990" spans="1:10" ht="15.75">
      <c r="A1990" s="87" t="s">
        <v>7950</v>
      </c>
      <c r="B1990" s="483"/>
      <c r="C1990" s="70"/>
      <c r="D1990" s="88"/>
      <c r="E1990" s="88"/>
      <c r="F1990" s="150"/>
      <c r="G1990" s="88"/>
      <c r="H1990" s="88"/>
      <c r="I1990" s="88"/>
    </row>
    <row r="1991" spans="1:10" ht="15.75">
      <c r="A1991" s="87" t="s">
        <v>7950</v>
      </c>
      <c r="B1991" s="483"/>
      <c r="C1991" s="114" t="s">
        <v>8081</v>
      </c>
      <c r="D1991" s="114" t="s">
        <v>8087</v>
      </c>
      <c r="E1991" s="114" t="s">
        <v>8083</v>
      </c>
      <c r="F1991" s="151"/>
      <c r="G1991" s="115">
        <v>12</v>
      </c>
      <c r="H1991" s="115">
        <v>12</v>
      </c>
      <c r="I1991" s="146">
        <v>1</v>
      </c>
    </row>
    <row r="1992" spans="1:10">
      <c r="A1992" s="87" t="s">
        <v>7950</v>
      </c>
      <c r="B1992" s="483"/>
      <c r="C1992" s="70"/>
      <c r="D1992" s="88"/>
      <c r="E1992" s="88"/>
      <c r="F1992" s="88"/>
      <c r="G1992" s="88"/>
      <c r="H1992" s="88"/>
      <c r="I1992" s="88"/>
    </row>
    <row r="1993" spans="1:10" ht="15.75">
      <c r="A1993" s="87" t="s">
        <v>7950</v>
      </c>
      <c r="B1993" s="483"/>
      <c r="C1993" s="114" t="s">
        <v>8081</v>
      </c>
      <c r="D1993" s="114" t="s">
        <v>8088</v>
      </c>
      <c r="E1993" s="114" t="s">
        <v>8089</v>
      </c>
      <c r="F1993" s="152">
        <v>4000</v>
      </c>
      <c r="G1993" s="115">
        <v>12</v>
      </c>
      <c r="H1993" s="115">
        <v>12</v>
      </c>
      <c r="I1993" s="146">
        <v>1</v>
      </c>
    </row>
    <row r="1994" spans="1:10" ht="31.5">
      <c r="A1994" s="163" t="s">
        <v>7950</v>
      </c>
      <c r="B1994" s="34" t="s">
        <v>2151</v>
      </c>
      <c r="C1994" s="176" t="s">
        <v>8074</v>
      </c>
      <c r="D1994" s="173" t="s">
        <v>8075</v>
      </c>
      <c r="E1994" s="173" t="s">
        <v>8076</v>
      </c>
      <c r="F1994" s="174" t="s">
        <v>8090</v>
      </c>
      <c r="G1994" s="175" t="s">
        <v>8078</v>
      </c>
      <c r="H1994" s="175" t="s">
        <v>8079</v>
      </c>
      <c r="I1994" s="175" t="s">
        <v>8080</v>
      </c>
      <c r="J1994" s="12"/>
    </row>
    <row r="1995" spans="1:10" ht="15.75">
      <c r="A1995" s="87" t="s">
        <v>7950</v>
      </c>
      <c r="B1995" s="483" t="s">
        <v>8230</v>
      </c>
      <c r="C1995" s="490" t="s">
        <v>8091</v>
      </c>
      <c r="D1995" s="153" t="s">
        <v>8092</v>
      </c>
      <c r="E1995" s="114" t="s">
        <v>8093</v>
      </c>
      <c r="F1995" s="154">
        <v>345</v>
      </c>
      <c r="G1995" s="125">
        <v>4</v>
      </c>
      <c r="H1995" s="492">
        <v>10.763999999999999</v>
      </c>
      <c r="I1995" s="494">
        <v>2.69</v>
      </c>
    </row>
    <row r="1996" spans="1:10" ht="15.75">
      <c r="A1996" s="87" t="s">
        <v>7950</v>
      </c>
      <c r="B1996" s="483"/>
      <c r="C1996" s="491"/>
      <c r="D1996" s="155"/>
      <c r="E1996" s="114" t="s">
        <v>8094</v>
      </c>
      <c r="F1996" s="156"/>
      <c r="G1996" s="126"/>
      <c r="H1996" s="493"/>
      <c r="I1996" s="495"/>
    </row>
    <row r="1997" spans="1:10">
      <c r="A1997" s="87" t="s">
        <v>7950</v>
      </c>
      <c r="B1997" s="483"/>
      <c r="C1997" s="70"/>
      <c r="D1997" s="88"/>
      <c r="E1997" s="88"/>
      <c r="F1997" s="88"/>
      <c r="G1997" s="88"/>
      <c r="H1997" s="88"/>
      <c r="I1997" s="88"/>
    </row>
    <row r="1998" spans="1:10" ht="15.75">
      <c r="A1998" s="87" t="s">
        <v>7950</v>
      </c>
      <c r="B1998" s="483"/>
      <c r="C1998" s="490" t="s">
        <v>8095</v>
      </c>
      <c r="D1998" s="153" t="s">
        <v>8096</v>
      </c>
      <c r="E1998" s="114" t="s">
        <v>8097</v>
      </c>
      <c r="F1998" s="154">
        <v>315</v>
      </c>
      <c r="G1998" s="125">
        <v>25</v>
      </c>
      <c r="H1998" s="492">
        <v>10.763999999999999</v>
      </c>
      <c r="I1998" s="494">
        <v>0.43</v>
      </c>
    </row>
    <row r="1999" spans="1:10" ht="15.75">
      <c r="A1999" s="87" t="s">
        <v>7950</v>
      </c>
      <c r="B1999" s="483"/>
      <c r="C1999" s="491"/>
      <c r="D1999" s="155"/>
      <c r="E1999" s="114" t="s">
        <v>8098</v>
      </c>
      <c r="F1999" s="156"/>
      <c r="G1999" s="126"/>
      <c r="H1999" s="493"/>
      <c r="I1999" s="495"/>
    </row>
    <row r="2000" spans="1:10">
      <c r="A2000" s="87" t="s">
        <v>7950</v>
      </c>
      <c r="B2000" s="483"/>
      <c r="C2000" s="70"/>
      <c r="D2000" s="88"/>
      <c r="E2000" s="88"/>
      <c r="F2000" s="88"/>
      <c r="G2000" s="88"/>
      <c r="H2000" s="88"/>
      <c r="I2000" s="88"/>
    </row>
    <row r="2001" spans="1:10" ht="15.75">
      <c r="A2001" s="87" t="s">
        <v>7950</v>
      </c>
      <c r="B2001" s="483"/>
      <c r="C2001" s="490" t="s">
        <v>8095</v>
      </c>
      <c r="D2001" s="153" t="s">
        <v>8099</v>
      </c>
      <c r="E2001" s="114" t="s">
        <v>8100</v>
      </c>
      <c r="F2001" s="154">
        <v>315</v>
      </c>
      <c r="G2001" s="125">
        <v>30</v>
      </c>
      <c r="H2001" s="492">
        <v>12.917</v>
      </c>
      <c r="I2001" s="494">
        <v>0.43</v>
      </c>
    </row>
    <row r="2002" spans="1:10" ht="15.75">
      <c r="A2002" s="87" t="s">
        <v>7950</v>
      </c>
      <c r="B2002" s="483"/>
      <c r="C2002" s="491"/>
      <c r="D2002" s="155"/>
      <c r="E2002" s="114" t="s">
        <v>8101</v>
      </c>
      <c r="F2002" s="156"/>
      <c r="G2002" s="126"/>
      <c r="H2002" s="493"/>
      <c r="I2002" s="495"/>
    </row>
    <row r="2003" spans="1:10">
      <c r="A2003" s="87" t="s">
        <v>7950</v>
      </c>
      <c r="B2003" s="483"/>
      <c r="C2003" s="70"/>
      <c r="D2003" s="88"/>
      <c r="E2003" s="88"/>
      <c r="F2003" s="88"/>
      <c r="G2003" s="88"/>
      <c r="H2003" s="88"/>
      <c r="I2003" s="88"/>
    </row>
    <row r="2004" spans="1:10" ht="31.5">
      <c r="A2004" s="87" t="s">
        <v>7950</v>
      </c>
      <c r="B2004" s="483"/>
      <c r="C2004" s="490" t="s">
        <v>8095</v>
      </c>
      <c r="D2004" s="153" t="s">
        <v>8102</v>
      </c>
      <c r="E2004" s="87" t="s">
        <v>8103</v>
      </c>
      <c r="F2004" s="157">
        <v>1500</v>
      </c>
      <c r="G2004" s="158"/>
      <c r="H2004" s="496"/>
      <c r="I2004" s="494">
        <v>0.43</v>
      </c>
    </row>
    <row r="2005" spans="1:10" ht="31.5">
      <c r="A2005" s="87" t="s">
        <v>7950</v>
      </c>
      <c r="B2005" s="483"/>
      <c r="C2005" s="491"/>
      <c r="D2005" s="155"/>
      <c r="E2005" s="87" t="s">
        <v>8104</v>
      </c>
      <c r="F2005" s="159"/>
      <c r="G2005" s="136"/>
      <c r="H2005" s="497"/>
      <c r="I2005" s="495"/>
    </row>
    <row r="2006" spans="1:10">
      <c r="A2006" s="87" t="s">
        <v>7950</v>
      </c>
      <c r="B2006" s="483"/>
      <c r="C2006" s="70"/>
      <c r="D2006" s="88"/>
      <c r="E2006" s="88"/>
      <c r="F2006" s="88"/>
      <c r="G2006" s="88"/>
      <c r="H2006" s="88"/>
      <c r="I2006" s="88"/>
    </row>
    <row r="2007" spans="1:10" ht="15.75">
      <c r="A2007" s="87" t="s">
        <v>7950</v>
      </c>
      <c r="B2007" s="483"/>
      <c r="C2007" s="498" t="s">
        <v>8095</v>
      </c>
      <c r="D2007" s="153" t="s">
        <v>8105</v>
      </c>
      <c r="E2007" s="114" t="s">
        <v>8106</v>
      </c>
      <c r="F2007" s="154">
        <v>220</v>
      </c>
      <c r="G2007" s="125">
        <v>25</v>
      </c>
      <c r="H2007" s="492">
        <v>10.763999999999999</v>
      </c>
      <c r="I2007" s="494">
        <v>0.43</v>
      </c>
    </row>
    <row r="2008" spans="1:10" ht="15.75">
      <c r="A2008" s="87" t="s">
        <v>7950</v>
      </c>
      <c r="B2008" s="483"/>
      <c r="C2008" s="499"/>
      <c r="D2008" s="155"/>
      <c r="E2008" s="114" t="s">
        <v>8107</v>
      </c>
      <c r="F2008" s="156"/>
      <c r="G2008" s="126"/>
      <c r="H2008" s="493"/>
      <c r="I2008" s="495"/>
    </row>
    <row r="2009" spans="1:10" ht="31.5">
      <c r="A2009" s="87" t="s">
        <v>7950</v>
      </c>
      <c r="B2009" s="483"/>
      <c r="C2009" s="500"/>
      <c r="D2009" s="158" t="s">
        <v>8108</v>
      </c>
      <c r="E2009" s="114" t="s">
        <v>8106</v>
      </c>
      <c r="F2009" s="154">
        <v>260</v>
      </c>
      <c r="G2009" s="125">
        <v>25</v>
      </c>
      <c r="H2009" s="492">
        <v>10.763999999999999</v>
      </c>
      <c r="I2009" s="494">
        <v>0.43</v>
      </c>
    </row>
    <row r="2010" spans="1:10" ht="15.75">
      <c r="A2010" s="87" t="s">
        <v>7950</v>
      </c>
      <c r="B2010" s="483"/>
      <c r="C2010" s="501"/>
      <c r="D2010" s="136"/>
      <c r="E2010" s="114" t="s">
        <v>8109</v>
      </c>
      <c r="F2010" s="156"/>
      <c r="G2010" s="126"/>
      <c r="H2010" s="493"/>
      <c r="I2010" s="495"/>
    </row>
    <row r="2011" spans="1:10">
      <c r="A2011" s="163" t="s">
        <v>7950</v>
      </c>
      <c r="B2011" s="34" t="s">
        <v>2151</v>
      </c>
      <c r="C2011" s="177" t="s">
        <v>8110</v>
      </c>
      <c r="D2011" s="177" t="s">
        <v>8111</v>
      </c>
      <c r="E2011" s="177" t="s">
        <v>8112</v>
      </c>
      <c r="F2011" s="177" t="s">
        <v>8113</v>
      </c>
      <c r="G2011" s="178" t="s">
        <v>8018</v>
      </c>
      <c r="H2011" s="178" t="s">
        <v>8019</v>
      </c>
      <c r="I2011" s="178" t="s">
        <v>8060</v>
      </c>
      <c r="J2011" s="12"/>
    </row>
    <row r="2012" spans="1:10">
      <c r="A2012" s="87" t="s">
        <v>7950</v>
      </c>
      <c r="B2012" s="483" t="s">
        <v>8231</v>
      </c>
      <c r="C2012" s="116" t="s">
        <v>8114</v>
      </c>
      <c r="D2012" s="116" t="s">
        <v>8115</v>
      </c>
      <c r="E2012" s="116" t="s">
        <v>8116</v>
      </c>
      <c r="F2012" s="117">
        <v>330</v>
      </c>
      <c r="G2012" s="118">
        <v>48</v>
      </c>
      <c r="H2012" s="160">
        <v>11.63</v>
      </c>
      <c r="I2012" s="160">
        <v>0.24</v>
      </c>
    </row>
    <row r="2013" spans="1:10">
      <c r="A2013" s="87" t="s">
        <v>7950</v>
      </c>
      <c r="B2013" s="483"/>
      <c r="C2013" s="70"/>
      <c r="D2013" s="88"/>
      <c r="E2013" s="88"/>
      <c r="F2013" s="88"/>
      <c r="G2013" s="88"/>
      <c r="H2013" s="88"/>
      <c r="I2013" s="88"/>
    </row>
    <row r="2014" spans="1:10">
      <c r="A2014" s="87" t="s">
        <v>7950</v>
      </c>
      <c r="B2014" s="483"/>
      <c r="C2014" s="116" t="s">
        <v>8117</v>
      </c>
      <c r="D2014" s="116" t="s">
        <v>8118</v>
      </c>
      <c r="E2014" s="116" t="s">
        <v>8116</v>
      </c>
      <c r="F2014" s="117">
        <v>300</v>
      </c>
      <c r="G2014" s="118">
        <v>3</v>
      </c>
      <c r="H2014" s="160">
        <v>11.63</v>
      </c>
      <c r="I2014" s="160">
        <v>3.88</v>
      </c>
    </row>
    <row r="2015" spans="1:10">
      <c r="A2015" s="87" t="s">
        <v>7950</v>
      </c>
      <c r="B2015" s="483"/>
      <c r="C2015" s="70"/>
      <c r="D2015" s="116" t="s">
        <v>8119</v>
      </c>
      <c r="E2015" s="116" t="s">
        <v>8120</v>
      </c>
      <c r="F2015" s="119">
        <v>4250</v>
      </c>
      <c r="G2015" s="88"/>
      <c r="H2015" s="88"/>
      <c r="I2015" s="160">
        <v>3.88</v>
      </c>
    </row>
    <row r="2016" spans="1:10">
      <c r="A2016" s="87" t="s">
        <v>7950</v>
      </c>
      <c r="B2016" s="483"/>
      <c r="C2016" s="70"/>
      <c r="D2016" s="88"/>
      <c r="E2016" s="88"/>
      <c r="F2016" s="88"/>
      <c r="G2016" s="88"/>
      <c r="H2016" s="88"/>
      <c r="I2016" s="88"/>
    </row>
    <row r="2017" spans="1:9">
      <c r="A2017" s="87" t="s">
        <v>7950</v>
      </c>
      <c r="B2017" s="483"/>
      <c r="C2017" s="70"/>
      <c r="D2017" s="116" t="s">
        <v>8121</v>
      </c>
      <c r="E2017" s="116" t="s">
        <v>8116</v>
      </c>
      <c r="F2017" s="117">
        <v>395</v>
      </c>
      <c r="G2017" s="118">
        <v>4</v>
      </c>
      <c r="H2017" s="160">
        <v>15.5</v>
      </c>
      <c r="I2017" s="160">
        <v>3.88</v>
      </c>
    </row>
    <row r="2018" spans="1:9">
      <c r="A2018" s="87" t="s">
        <v>7950</v>
      </c>
      <c r="B2018" s="483"/>
      <c r="C2018" s="70"/>
      <c r="D2018" s="116" t="s">
        <v>8121</v>
      </c>
      <c r="E2018" s="116" t="s">
        <v>8120</v>
      </c>
      <c r="F2018" s="117">
        <v>450</v>
      </c>
      <c r="G2018" s="88"/>
      <c r="H2018" s="88"/>
      <c r="I2018" s="160">
        <v>3.88</v>
      </c>
    </row>
    <row r="2019" spans="1:9">
      <c r="A2019" s="87" t="s">
        <v>7950</v>
      </c>
      <c r="B2019" s="483"/>
      <c r="C2019" s="70"/>
      <c r="D2019" s="88"/>
      <c r="E2019" s="88"/>
      <c r="F2019" s="88"/>
      <c r="G2019" s="88"/>
      <c r="H2019" s="88"/>
      <c r="I2019" s="88"/>
    </row>
    <row r="2020" spans="1:9">
      <c r="A2020" s="87" t="s">
        <v>7950</v>
      </c>
      <c r="B2020" s="483"/>
      <c r="C2020" s="116" t="s">
        <v>8122</v>
      </c>
      <c r="D2020" s="116" t="s">
        <v>8123</v>
      </c>
      <c r="E2020" s="116" t="s">
        <v>8116</v>
      </c>
      <c r="F2020" s="117">
        <v>530</v>
      </c>
      <c r="G2020" s="118">
        <v>3</v>
      </c>
      <c r="H2020" s="160">
        <v>13.08</v>
      </c>
      <c r="I2020" s="160">
        <v>4.3600000000000003</v>
      </c>
    </row>
    <row r="2021" spans="1:9">
      <c r="A2021" s="87" t="s">
        <v>7950</v>
      </c>
      <c r="B2021" s="483"/>
      <c r="C2021" s="70"/>
      <c r="D2021" s="116" t="s">
        <v>8124</v>
      </c>
      <c r="E2021" s="88"/>
      <c r="F2021" s="88"/>
      <c r="G2021" s="88"/>
      <c r="H2021" s="88"/>
      <c r="I2021" s="88"/>
    </row>
    <row r="2022" spans="1:9">
      <c r="A2022" s="87" t="s">
        <v>7950</v>
      </c>
      <c r="B2022" s="483"/>
      <c r="C2022" s="70"/>
      <c r="D2022" s="88"/>
      <c r="E2022" s="88"/>
      <c r="F2022" s="88"/>
      <c r="G2022" s="88"/>
      <c r="H2022" s="88"/>
      <c r="I2022" s="88"/>
    </row>
    <row r="2023" spans="1:9">
      <c r="A2023" s="87" t="s">
        <v>7950</v>
      </c>
      <c r="B2023" s="483"/>
      <c r="C2023" s="116" t="s">
        <v>8125</v>
      </c>
      <c r="D2023" s="116" t="s">
        <v>8126</v>
      </c>
      <c r="E2023" s="116" t="s">
        <v>8116</v>
      </c>
      <c r="F2023" s="117">
        <v>460</v>
      </c>
      <c r="G2023" s="118">
        <v>9</v>
      </c>
      <c r="H2023" s="160">
        <v>13.08</v>
      </c>
      <c r="I2023" s="160">
        <v>1.45</v>
      </c>
    </row>
    <row r="2024" spans="1:9">
      <c r="A2024" s="87" t="s">
        <v>7950</v>
      </c>
      <c r="B2024" s="483"/>
      <c r="C2024" s="116" t="s">
        <v>8127</v>
      </c>
      <c r="D2024" s="116" t="s">
        <v>8126</v>
      </c>
      <c r="E2024" s="116" t="s">
        <v>8116</v>
      </c>
      <c r="F2024" s="117">
        <v>460</v>
      </c>
      <c r="G2024" s="118">
        <v>6</v>
      </c>
      <c r="H2024" s="160">
        <v>13.08</v>
      </c>
      <c r="I2024" s="160">
        <v>2.1800000000000002</v>
      </c>
    </row>
    <row r="2025" spans="1:9">
      <c r="A2025" s="87" t="s">
        <v>7950</v>
      </c>
      <c r="B2025" s="483"/>
      <c r="C2025" s="116" t="s">
        <v>8125</v>
      </c>
      <c r="D2025" s="116" t="s">
        <v>8128</v>
      </c>
      <c r="E2025" s="116" t="s">
        <v>8120</v>
      </c>
      <c r="F2025" s="119">
        <v>4750</v>
      </c>
      <c r="G2025" s="88"/>
      <c r="H2025" s="88"/>
      <c r="I2025" s="160">
        <v>1.45</v>
      </c>
    </row>
    <row r="2026" spans="1:9">
      <c r="A2026" s="87" t="s">
        <v>7950</v>
      </c>
      <c r="B2026" s="483"/>
      <c r="C2026" s="116" t="s">
        <v>8114</v>
      </c>
      <c r="D2026" s="116" t="s">
        <v>8129</v>
      </c>
      <c r="E2026" s="116" t="s">
        <v>8120</v>
      </c>
      <c r="F2026" s="119">
        <v>4750</v>
      </c>
      <c r="G2026" s="88"/>
      <c r="H2026" s="88"/>
      <c r="I2026" s="88"/>
    </row>
    <row r="2027" spans="1:9">
      <c r="A2027" s="87" t="s">
        <v>7950</v>
      </c>
      <c r="B2027" s="483"/>
      <c r="C2027" s="70"/>
      <c r="D2027" s="88"/>
      <c r="E2027" s="88"/>
      <c r="F2027" s="88"/>
      <c r="G2027" s="88"/>
      <c r="H2027" s="88"/>
      <c r="I2027" s="88"/>
    </row>
    <row r="2028" spans="1:9">
      <c r="A2028" s="87" t="s">
        <v>7950</v>
      </c>
      <c r="B2028" s="483"/>
      <c r="C2028" s="116" t="s">
        <v>8130</v>
      </c>
      <c r="D2028" s="116" t="s">
        <v>8131</v>
      </c>
      <c r="E2028" s="116" t="s">
        <v>8116</v>
      </c>
      <c r="F2028" s="117">
        <v>435</v>
      </c>
      <c r="G2028" s="118">
        <v>2</v>
      </c>
      <c r="H2028" s="160">
        <v>12.11</v>
      </c>
      <c r="I2028" s="160">
        <v>6.05</v>
      </c>
    </row>
    <row r="2029" spans="1:9">
      <c r="A2029" s="87" t="s">
        <v>7950</v>
      </c>
      <c r="B2029" s="483"/>
      <c r="C2029" s="70"/>
      <c r="D2029" s="116" t="s">
        <v>8132</v>
      </c>
      <c r="E2029" s="116" t="s">
        <v>8133</v>
      </c>
      <c r="F2029" s="117">
        <v>570</v>
      </c>
      <c r="G2029" s="118">
        <v>2</v>
      </c>
      <c r="H2029" s="160">
        <v>12.11</v>
      </c>
      <c r="I2029" s="160">
        <v>6.05</v>
      </c>
    </row>
    <row r="2030" spans="1:9">
      <c r="A2030" s="87" t="s">
        <v>7950</v>
      </c>
      <c r="B2030" s="483"/>
      <c r="C2030" s="70"/>
      <c r="D2030" s="116" t="s">
        <v>8134</v>
      </c>
      <c r="E2030" s="116" t="s">
        <v>8120</v>
      </c>
      <c r="F2030" s="119">
        <v>6950</v>
      </c>
      <c r="G2030" s="88"/>
      <c r="H2030" s="88"/>
      <c r="I2030" s="88"/>
    </row>
    <row r="2031" spans="1:9">
      <c r="A2031" s="87" t="s">
        <v>7950</v>
      </c>
      <c r="B2031" s="483"/>
      <c r="C2031" s="70"/>
      <c r="D2031" s="88"/>
      <c r="E2031" s="88"/>
      <c r="F2031" s="88"/>
      <c r="G2031" s="88"/>
      <c r="H2031" s="88"/>
      <c r="I2031" s="88"/>
    </row>
    <row r="2032" spans="1:9">
      <c r="A2032" s="87" t="s">
        <v>7950</v>
      </c>
      <c r="B2032" s="483"/>
      <c r="C2032" s="116" t="s">
        <v>8135</v>
      </c>
      <c r="D2032" s="116" t="s">
        <v>8136</v>
      </c>
      <c r="E2032" s="116" t="s">
        <v>8137</v>
      </c>
      <c r="F2032" s="117">
        <v>495</v>
      </c>
      <c r="G2032" s="118">
        <v>2</v>
      </c>
      <c r="H2032" s="160">
        <v>15.5</v>
      </c>
      <c r="I2032" s="160">
        <v>7.75</v>
      </c>
    </row>
    <row r="2033" spans="1:10">
      <c r="A2033" s="87" t="s">
        <v>7950</v>
      </c>
      <c r="B2033" s="483"/>
      <c r="C2033" s="70"/>
      <c r="D2033" s="116" t="s">
        <v>8138</v>
      </c>
      <c r="E2033" s="88"/>
      <c r="F2033" s="119">
        <v>5500</v>
      </c>
      <c r="G2033" s="88"/>
      <c r="H2033" s="88"/>
      <c r="I2033" s="88"/>
    </row>
    <row r="2034" spans="1:10">
      <c r="A2034" s="163" t="s">
        <v>7950</v>
      </c>
      <c r="B2034" s="34" t="s">
        <v>2151</v>
      </c>
      <c r="C2034" s="177" t="s">
        <v>8110</v>
      </c>
      <c r="D2034" s="177" t="s">
        <v>8111</v>
      </c>
      <c r="E2034" s="177" t="s">
        <v>8112</v>
      </c>
      <c r="F2034" s="177" t="s">
        <v>8113</v>
      </c>
      <c r="G2034" s="178" t="s">
        <v>8018</v>
      </c>
      <c r="H2034" s="178" t="s">
        <v>8019</v>
      </c>
      <c r="I2034" s="178" t="s">
        <v>8060</v>
      </c>
      <c r="J2034" s="12"/>
    </row>
    <row r="2035" spans="1:10">
      <c r="A2035" s="87" t="s">
        <v>7950</v>
      </c>
      <c r="B2035" s="19" t="s">
        <v>8232</v>
      </c>
      <c r="C2035" s="116" t="s">
        <v>8135</v>
      </c>
      <c r="D2035" s="116" t="s">
        <v>8139</v>
      </c>
      <c r="E2035" s="116" t="s">
        <v>8137</v>
      </c>
      <c r="F2035" s="117">
        <v>495</v>
      </c>
      <c r="G2035" s="118">
        <v>2</v>
      </c>
      <c r="H2035" s="160">
        <v>15.5</v>
      </c>
      <c r="I2035" s="160">
        <v>7.75</v>
      </c>
    </row>
    <row r="2036" spans="1:10">
      <c r="A2036" s="163" t="s">
        <v>7950</v>
      </c>
      <c r="B2036" s="34" t="s">
        <v>2151</v>
      </c>
      <c r="C2036" s="177" t="s">
        <v>8110</v>
      </c>
      <c r="D2036" s="177" t="s">
        <v>8111</v>
      </c>
      <c r="E2036" s="177" t="s">
        <v>8112</v>
      </c>
      <c r="F2036" s="177" t="s">
        <v>8113</v>
      </c>
      <c r="G2036" s="178" t="s">
        <v>8018</v>
      </c>
      <c r="H2036" s="178" t="s">
        <v>8019</v>
      </c>
      <c r="I2036" s="178" t="s">
        <v>8060</v>
      </c>
      <c r="J2036" s="12"/>
    </row>
    <row r="2037" spans="1:10">
      <c r="A2037" s="87" t="s">
        <v>7950</v>
      </c>
      <c r="B2037" s="483" t="s">
        <v>8233</v>
      </c>
      <c r="C2037" s="116" t="s">
        <v>8140</v>
      </c>
      <c r="D2037" s="116" t="s">
        <v>8141</v>
      </c>
      <c r="E2037" s="116" t="s">
        <v>8137</v>
      </c>
      <c r="F2037" s="117">
        <v>485</v>
      </c>
      <c r="G2037" s="118">
        <v>6</v>
      </c>
      <c r="H2037" s="160">
        <v>10.01</v>
      </c>
      <c r="I2037" s="160">
        <v>1.67</v>
      </c>
    </row>
    <row r="2038" spans="1:10">
      <c r="A2038" s="87" t="s">
        <v>7950</v>
      </c>
      <c r="B2038" s="483"/>
      <c r="C2038" s="70"/>
      <c r="D2038" s="88"/>
      <c r="E2038" s="88"/>
      <c r="F2038" s="88"/>
      <c r="G2038" s="88"/>
      <c r="H2038" s="88"/>
      <c r="I2038" s="88"/>
    </row>
    <row r="2039" spans="1:10">
      <c r="A2039" s="87" t="s">
        <v>7950</v>
      </c>
      <c r="B2039" s="483"/>
      <c r="C2039" s="116" t="s">
        <v>8142</v>
      </c>
      <c r="D2039" s="116" t="s">
        <v>8143</v>
      </c>
      <c r="E2039" s="116" t="s">
        <v>8137</v>
      </c>
      <c r="F2039" s="117">
        <v>485</v>
      </c>
      <c r="G2039" s="118">
        <v>3</v>
      </c>
      <c r="H2039" s="160">
        <v>10.01</v>
      </c>
      <c r="I2039" s="160">
        <v>0.34</v>
      </c>
    </row>
    <row r="2040" spans="1:10">
      <c r="A2040" s="87" t="s">
        <v>7950</v>
      </c>
      <c r="B2040" s="483"/>
      <c r="C2040" s="70"/>
      <c r="D2040" s="116" t="s">
        <v>8144</v>
      </c>
      <c r="E2040" s="88"/>
      <c r="F2040" s="88"/>
      <c r="G2040" s="88"/>
      <c r="H2040" s="88"/>
      <c r="I2040" s="88"/>
    </row>
    <row r="2041" spans="1:10">
      <c r="A2041" s="87" t="s">
        <v>7950</v>
      </c>
      <c r="B2041" s="483"/>
      <c r="C2041" s="70"/>
      <c r="D2041" s="88"/>
      <c r="E2041" s="88"/>
      <c r="F2041" s="88"/>
      <c r="G2041" s="88"/>
      <c r="H2041" s="88"/>
      <c r="I2041" s="88"/>
    </row>
    <row r="2042" spans="1:10">
      <c r="A2042" s="87" t="s">
        <v>7950</v>
      </c>
      <c r="B2042" s="483"/>
      <c r="C2042" s="116" t="s">
        <v>8145</v>
      </c>
      <c r="D2042" s="116" t="s">
        <v>8146</v>
      </c>
      <c r="E2042" s="116" t="s">
        <v>8147</v>
      </c>
      <c r="F2042" s="117">
        <v>525</v>
      </c>
      <c r="G2042" s="118">
        <v>2</v>
      </c>
      <c r="H2042" s="160">
        <v>13.46</v>
      </c>
      <c r="I2042" s="160">
        <v>6.73</v>
      </c>
    </row>
    <row r="2043" spans="1:10">
      <c r="A2043" s="87" t="s">
        <v>7950</v>
      </c>
      <c r="B2043" s="483"/>
      <c r="C2043" s="70"/>
      <c r="D2043" s="116" t="s">
        <v>8148</v>
      </c>
      <c r="E2043" s="116" t="s">
        <v>8147</v>
      </c>
      <c r="F2043" s="117">
        <v>525</v>
      </c>
      <c r="G2043" s="118">
        <v>2</v>
      </c>
      <c r="H2043" s="160">
        <v>13.46</v>
      </c>
      <c r="I2043" s="160">
        <v>6.73</v>
      </c>
    </row>
    <row r="2044" spans="1:10" ht="25.5">
      <c r="A2044" s="163" t="s">
        <v>7950</v>
      </c>
      <c r="B2044" s="34" t="s">
        <v>2151</v>
      </c>
      <c r="C2044" s="82" t="s">
        <v>8149</v>
      </c>
      <c r="D2044" s="82" t="s">
        <v>8150</v>
      </c>
      <c r="E2044" s="82" t="s">
        <v>8151</v>
      </c>
      <c r="F2044" s="163" t="s">
        <v>8152</v>
      </c>
      <c r="G2044" s="179" t="s">
        <v>8153</v>
      </c>
      <c r="H2044" s="179" t="s">
        <v>8154</v>
      </c>
      <c r="I2044" s="179" t="s">
        <v>8155</v>
      </c>
      <c r="J2044" s="12"/>
    </row>
    <row r="2045" spans="1:10">
      <c r="A2045" s="87" t="s">
        <v>7950</v>
      </c>
      <c r="B2045" s="483" t="s">
        <v>8234</v>
      </c>
      <c r="C2045" s="120" t="s">
        <v>8156</v>
      </c>
      <c r="D2045" s="120" t="s">
        <v>8157</v>
      </c>
      <c r="E2045" s="120" t="s">
        <v>8158</v>
      </c>
      <c r="F2045" s="122">
        <v>95</v>
      </c>
      <c r="G2045" s="123">
        <v>9</v>
      </c>
      <c r="H2045" s="161">
        <v>9.58</v>
      </c>
      <c r="I2045" s="161">
        <v>1.06</v>
      </c>
    </row>
    <row r="2046" spans="1:10">
      <c r="A2046" s="87" t="s">
        <v>7950</v>
      </c>
      <c r="B2046" s="483"/>
      <c r="C2046" s="70"/>
      <c r="D2046" s="88"/>
      <c r="E2046" s="88"/>
      <c r="F2046" s="88"/>
      <c r="G2046" s="88"/>
      <c r="H2046" s="88"/>
      <c r="I2046" s="88"/>
    </row>
    <row r="2047" spans="1:10">
      <c r="A2047" s="87" t="s">
        <v>7950</v>
      </c>
      <c r="B2047" s="483"/>
      <c r="C2047" s="120" t="s">
        <v>8159</v>
      </c>
      <c r="D2047" s="120" t="s">
        <v>8160</v>
      </c>
      <c r="E2047" s="120" t="s">
        <v>8158</v>
      </c>
      <c r="F2047" s="122">
        <v>150</v>
      </c>
      <c r="G2047" s="123">
        <v>12</v>
      </c>
      <c r="H2047" s="161">
        <v>12.59</v>
      </c>
      <c r="I2047" s="161">
        <v>1.05</v>
      </c>
    </row>
    <row r="2048" spans="1:10">
      <c r="A2048" s="87" t="s">
        <v>7950</v>
      </c>
      <c r="B2048" s="483"/>
      <c r="C2048" s="70"/>
      <c r="D2048" s="88"/>
      <c r="E2048" s="88"/>
      <c r="F2048" s="88"/>
      <c r="G2048" s="88"/>
      <c r="H2048" s="88"/>
      <c r="I2048" s="88"/>
    </row>
    <row r="2049" spans="1:10">
      <c r="A2049" s="87" t="s">
        <v>7950</v>
      </c>
      <c r="B2049" s="483"/>
      <c r="C2049" s="120" t="s">
        <v>8161</v>
      </c>
      <c r="D2049" s="120" t="s">
        <v>8157</v>
      </c>
      <c r="E2049" s="120" t="s">
        <v>8158</v>
      </c>
      <c r="F2049" s="122">
        <v>95</v>
      </c>
      <c r="G2049" s="123">
        <v>12</v>
      </c>
      <c r="H2049" s="161">
        <v>10.33</v>
      </c>
      <c r="I2049" s="161">
        <v>0.86</v>
      </c>
    </row>
    <row r="2050" spans="1:10">
      <c r="A2050" s="87" t="s">
        <v>7950</v>
      </c>
      <c r="B2050" s="483"/>
      <c r="C2050" s="70"/>
      <c r="D2050" s="88"/>
      <c r="E2050" s="88"/>
      <c r="F2050" s="88"/>
      <c r="G2050" s="88"/>
      <c r="H2050" s="88"/>
      <c r="I2050" s="88"/>
    </row>
    <row r="2051" spans="1:10" ht="25.5">
      <c r="A2051" s="87" t="s">
        <v>7950</v>
      </c>
      <c r="B2051" s="483"/>
      <c r="C2051" s="120" t="s">
        <v>8162</v>
      </c>
      <c r="D2051" s="87" t="s">
        <v>8163</v>
      </c>
      <c r="E2051" s="120" t="s">
        <v>8158</v>
      </c>
      <c r="F2051" s="122">
        <v>150</v>
      </c>
      <c r="G2051" s="123">
        <v>7</v>
      </c>
      <c r="H2051" s="161">
        <v>11.3</v>
      </c>
      <c r="I2051" s="161">
        <v>1.61</v>
      </c>
    </row>
    <row r="2052" spans="1:10">
      <c r="A2052" s="87" t="s">
        <v>7950</v>
      </c>
      <c r="B2052" s="483"/>
      <c r="C2052" s="70"/>
      <c r="D2052" s="88"/>
      <c r="E2052" s="88"/>
      <c r="F2052" s="88"/>
      <c r="G2052" s="88"/>
      <c r="H2052" s="88"/>
      <c r="I2052" s="88"/>
    </row>
    <row r="2053" spans="1:10">
      <c r="A2053" s="87" t="s">
        <v>7950</v>
      </c>
      <c r="B2053" s="483"/>
      <c r="C2053" s="120" t="s">
        <v>8162</v>
      </c>
      <c r="D2053" s="120" t="s">
        <v>8164</v>
      </c>
      <c r="E2053" s="120" t="s">
        <v>8158</v>
      </c>
      <c r="F2053" s="122">
        <v>95</v>
      </c>
      <c r="G2053" s="123">
        <v>6</v>
      </c>
      <c r="H2053" s="161">
        <v>9.69</v>
      </c>
      <c r="I2053" s="161">
        <v>1.61</v>
      </c>
    </row>
    <row r="2054" spans="1:10" ht="25.5">
      <c r="A2054" s="163" t="s">
        <v>7950</v>
      </c>
      <c r="B2054" s="34" t="s">
        <v>2151</v>
      </c>
      <c r="C2054" s="82" t="s">
        <v>8149</v>
      </c>
      <c r="D2054" s="82" t="s">
        <v>8150</v>
      </c>
      <c r="E2054" s="82" t="s">
        <v>8151</v>
      </c>
      <c r="F2054" s="163" t="s">
        <v>8152</v>
      </c>
      <c r="G2054" s="179" t="s">
        <v>8153</v>
      </c>
      <c r="H2054" s="179" t="s">
        <v>8154</v>
      </c>
      <c r="I2054" s="179" t="s">
        <v>8155</v>
      </c>
      <c r="J2054" s="12"/>
    </row>
    <row r="2055" spans="1:10">
      <c r="A2055" s="87" t="s">
        <v>7950</v>
      </c>
      <c r="B2055" s="483" t="s">
        <v>8235</v>
      </c>
      <c r="C2055" s="484" t="s">
        <v>8165</v>
      </c>
      <c r="D2055" s="120" t="s">
        <v>8166</v>
      </c>
      <c r="E2055" s="120" t="s">
        <v>8158</v>
      </c>
      <c r="F2055" s="124">
        <v>100</v>
      </c>
      <c r="G2055" s="123">
        <v>4</v>
      </c>
      <c r="H2055" s="161">
        <v>21.53</v>
      </c>
      <c r="I2055" s="161">
        <v>5.38</v>
      </c>
    </row>
    <row r="2056" spans="1:10">
      <c r="A2056" s="87" t="s">
        <v>7950</v>
      </c>
      <c r="B2056" s="483"/>
      <c r="C2056" s="485"/>
      <c r="D2056" s="88"/>
      <c r="E2056" s="88"/>
      <c r="F2056" s="88"/>
      <c r="G2056" s="88"/>
      <c r="H2056" s="88"/>
      <c r="I2056" s="88"/>
    </row>
    <row r="2057" spans="1:10">
      <c r="A2057" s="87" t="s">
        <v>7950</v>
      </c>
      <c r="B2057" s="483"/>
      <c r="C2057" s="120" t="s">
        <v>8167</v>
      </c>
      <c r="D2057" s="120" t="s">
        <v>8166</v>
      </c>
      <c r="E2057" s="120" t="s">
        <v>8158</v>
      </c>
      <c r="F2057" s="124">
        <v>145</v>
      </c>
      <c r="G2057" s="123">
        <v>2</v>
      </c>
      <c r="H2057" s="161">
        <v>21.53</v>
      </c>
      <c r="I2057" s="161">
        <v>10.76</v>
      </c>
    </row>
    <row r="2058" spans="1:10">
      <c r="A2058" s="87" t="s">
        <v>7950</v>
      </c>
      <c r="B2058" s="483"/>
      <c r="C2058" s="70"/>
      <c r="D2058" s="120" t="s">
        <v>8168</v>
      </c>
      <c r="E2058" s="120" t="s">
        <v>8158</v>
      </c>
      <c r="F2058" s="124">
        <v>200</v>
      </c>
      <c r="G2058" s="123">
        <v>2</v>
      </c>
      <c r="H2058" s="161">
        <v>21.53</v>
      </c>
      <c r="I2058" s="161">
        <v>10.76</v>
      </c>
    </row>
    <row r="2059" spans="1:10">
      <c r="A2059" s="87" t="s">
        <v>7950</v>
      </c>
      <c r="B2059" s="483"/>
      <c r="C2059" s="70"/>
      <c r="D2059" s="88"/>
      <c r="E2059" s="88"/>
      <c r="F2059" s="88"/>
      <c r="G2059" s="88"/>
      <c r="H2059" s="88"/>
      <c r="I2059" s="88"/>
    </row>
    <row r="2060" spans="1:10">
      <c r="A2060" s="87" t="s">
        <v>7950</v>
      </c>
      <c r="B2060" s="483"/>
      <c r="C2060" s="120" t="s">
        <v>8167</v>
      </c>
      <c r="D2060" s="120" t="s">
        <v>8169</v>
      </c>
      <c r="E2060" s="120" t="s">
        <v>8158</v>
      </c>
      <c r="F2060" s="124">
        <v>145</v>
      </c>
      <c r="G2060" s="123">
        <v>1</v>
      </c>
      <c r="H2060" s="161">
        <v>10.76</v>
      </c>
      <c r="I2060" s="161">
        <v>10.76</v>
      </c>
    </row>
    <row r="2061" spans="1:10" ht="25.5">
      <c r="A2061" s="163" t="s">
        <v>7950</v>
      </c>
      <c r="B2061" s="34" t="s">
        <v>2151</v>
      </c>
      <c r="C2061" s="82" t="s">
        <v>8149</v>
      </c>
      <c r="D2061" s="82" t="s">
        <v>8150</v>
      </c>
      <c r="E2061" s="82" t="s">
        <v>8151</v>
      </c>
      <c r="F2061" s="163" t="s">
        <v>8152</v>
      </c>
      <c r="G2061" s="179" t="s">
        <v>8153</v>
      </c>
      <c r="H2061" s="179" t="s">
        <v>8154</v>
      </c>
      <c r="I2061" s="179" t="s">
        <v>8155</v>
      </c>
      <c r="J2061" s="12"/>
    </row>
    <row r="2062" spans="1:10">
      <c r="A2062" s="87" t="s">
        <v>7950</v>
      </c>
      <c r="B2062" s="483" t="s">
        <v>8236</v>
      </c>
      <c r="C2062" s="120" t="s">
        <v>8170</v>
      </c>
      <c r="D2062" s="120" t="s">
        <v>8171</v>
      </c>
      <c r="E2062" s="120" t="s">
        <v>8172</v>
      </c>
      <c r="F2062" s="124">
        <v>145</v>
      </c>
      <c r="G2062" s="123">
        <v>2</v>
      </c>
      <c r="H2062" s="161">
        <v>16.559999999999999</v>
      </c>
      <c r="I2062" s="161">
        <v>8.2799999999999994</v>
      </c>
    </row>
    <row r="2063" spans="1:10">
      <c r="A2063" s="87" t="s">
        <v>7950</v>
      </c>
      <c r="B2063" s="483"/>
      <c r="C2063" s="70"/>
      <c r="D2063" s="88"/>
      <c r="E2063" s="88"/>
      <c r="F2063" s="88"/>
      <c r="G2063" s="88"/>
      <c r="H2063" s="88"/>
      <c r="I2063" s="88"/>
    </row>
    <row r="2064" spans="1:10">
      <c r="A2064" s="87" t="s">
        <v>7950</v>
      </c>
      <c r="B2064" s="483"/>
      <c r="C2064" s="120" t="s">
        <v>8170</v>
      </c>
      <c r="D2064" s="120" t="s">
        <v>8173</v>
      </c>
      <c r="E2064" s="120" t="s">
        <v>8174</v>
      </c>
      <c r="F2064" s="124">
        <v>145</v>
      </c>
      <c r="G2064" s="123">
        <v>2</v>
      </c>
      <c r="H2064" s="161">
        <v>16.559999999999999</v>
      </c>
      <c r="I2064" s="161">
        <v>8.2799999999999994</v>
      </c>
    </row>
    <row r="2065" spans="1:10">
      <c r="A2065" s="87" t="s">
        <v>7950</v>
      </c>
      <c r="B2065" s="483"/>
      <c r="C2065" s="70"/>
      <c r="D2065" s="88"/>
      <c r="E2065" s="88"/>
      <c r="F2065" s="88"/>
      <c r="G2065" s="88"/>
      <c r="H2065" s="88"/>
      <c r="I2065" s="88"/>
    </row>
    <row r="2066" spans="1:10">
      <c r="A2066" s="87" t="s">
        <v>7950</v>
      </c>
      <c r="B2066" s="483"/>
      <c r="C2066" s="120" t="s">
        <v>8170</v>
      </c>
      <c r="D2066" s="120" t="s">
        <v>8175</v>
      </c>
      <c r="E2066" s="120" t="s">
        <v>8176</v>
      </c>
      <c r="F2066" s="124">
        <v>145</v>
      </c>
      <c r="G2066" s="123">
        <v>2</v>
      </c>
      <c r="H2066" s="161">
        <v>16.559999999999999</v>
      </c>
      <c r="I2066" s="161">
        <v>8.2799999999999994</v>
      </c>
    </row>
    <row r="2067" spans="1:10">
      <c r="A2067" s="87" t="s">
        <v>7950</v>
      </c>
      <c r="B2067" s="483"/>
      <c r="C2067" s="70"/>
      <c r="D2067" s="88"/>
      <c r="E2067" s="88"/>
      <c r="F2067" s="88"/>
      <c r="G2067" s="88"/>
      <c r="H2067" s="88"/>
      <c r="I2067" s="88"/>
    </row>
    <row r="2068" spans="1:10">
      <c r="A2068" s="87" t="s">
        <v>7950</v>
      </c>
      <c r="B2068" s="483"/>
      <c r="C2068" s="120" t="s">
        <v>8170</v>
      </c>
      <c r="D2068" s="120" t="s">
        <v>8177</v>
      </c>
      <c r="E2068" s="88"/>
      <c r="F2068" s="124">
        <v>145</v>
      </c>
      <c r="G2068" s="123">
        <v>2</v>
      </c>
      <c r="H2068" s="161">
        <v>16.559999999999999</v>
      </c>
      <c r="I2068" s="161">
        <v>8.2799999999999994</v>
      </c>
    </row>
    <row r="2069" spans="1:10">
      <c r="A2069" s="87" t="s">
        <v>7950</v>
      </c>
      <c r="B2069" s="483"/>
      <c r="C2069" s="70"/>
      <c r="D2069" s="88"/>
      <c r="E2069" s="88"/>
      <c r="F2069" s="88"/>
      <c r="G2069" s="88"/>
      <c r="H2069" s="88"/>
      <c r="I2069" s="88"/>
    </row>
    <row r="2070" spans="1:10" ht="25.5">
      <c r="A2070" s="163" t="s">
        <v>7950</v>
      </c>
      <c r="B2070" s="34" t="s">
        <v>2151</v>
      </c>
      <c r="C2070" s="82" t="s">
        <v>8149</v>
      </c>
      <c r="D2070" s="82" t="s">
        <v>8150</v>
      </c>
      <c r="E2070" s="82" t="s">
        <v>8151</v>
      </c>
      <c r="F2070" s="163" t="s">
        <v>8152</v>
      </c>
      <c r="G2070" s="179" t="s">
        <v>8153</v>
      </c>
      <c r="H2070" s="179" t="s">
        <v>8154</v>
      </c>
      <c r="I2070" s="179" t="s">
        <v>8155</v>
      </c>
      <c r="J2070" s="12"/>
    </row>
    <row r="2071" spans="1:10">
      <c r="A2071" s="87" t="s">
        <v>7950</v>
      </c>
      <c r="B2071" s="483" t="s">
        <v>8237</v>
      </c>
      <c r="C2071" s="120" t="s">
        <v>8178</v>
      </c>
      <c r="D2071" s="120" t="s">
        <v>8179</v>
      </c>
      <c r="E2071" s="120" t="s">
        <v>8158</v>
      </c>
      <c r="F2071" s="124">
        <v>145</v>
      </c>
      <c r="G2071" s="123">
        <v>4</v>
      </c>
      <c r="H2071" s="161">
        <v>15.5</v>
      </c>
      <c r="I2071" s="161">
        <v>3.88</v>
      </c>
    </row>
    <row r="2072" spans="1:10">
      <c r="A2072" s="87" t="s">
        <v>7950</v>
      </c>
      <c r="B2072" s="483"/>
      <c r="C2072" s="70"/>
      <c r="D2072" s="88"/>
      <c r="E2072" s="88"/>
      <c r="F2072" s="88"/>
      <c r="G2072" s="88"/>
      <c r="H2072" s="88"/>
      <c r="I2072" s="88"/>
    </row>
    <row r="2073" spans="1:10">
      <c r="A2073" s="87" t="s">
        <v>7950</v>
      </c>
      <c r="B2073" s="483"/>
      <c r="C2073" s="120" t="s">
        <v>8178</v>
      </c>
      <c r="D2073" s="120" t="s">
        <v>8180</v>
      </c>
      <c r="E2073" s="120" t="s">
        <v>8158</v>
      </c>
      <c r="F2073" s="124">
        <v>145</v>
      </c>
      <c r="G2073" s="123">
        <v>4</v>
      </c>
      <c r="H2073" s="161">
        <v>15.5</v>
      </c>
      <c r="I2073" s="161">
        <v>3.88</v>
      </c>
    </row>
    <row r="2074" spans="1:10">
      <c r="A2074" s="87" t="s">
        <v>7950</v>
      </c>
      <c r="B2074" s="483"/>
      <c r="C2074" s="70"/>
      <c r="D2074" s="88"/>
      <c r="E2074" s="88"/>
      <c r="F2074" s="88"/>
      <c r="G2074" s="88"/>
      <c r="H2074" s="88"/>
      <c r="I2074" s="88"/>
    </row>
    <row r="2075" spans="1:10">
      <c r="A2075" s="87" t="s">
        <v>7950</v>
      </c>
      <c r="B2075" s="483"/>
      <c r="C2075" s="121" t="s">
        <v>8181</v>
      </c>
      <c r="D2075" s="120" t="s">
        <v>8182</v>
      </c>
      <c r="E2075" s="120" t="s">
        <v>8158</v>
      </c>
      <c r="F2075" s="124">
        <v>200</v>
      </c>
      <c r="G2075" s="123">
        <v>1</v>
      </c>
      <c r="H2075" s="161">
        <v>14.32</v>
      </c>
      <c r="I2075" s="161">
        <v>14.32</v>
      </c>
    </row>
    <row r="2076" spans="1:10">
      <c r="A2076" s="87" t="s">
        <v>7950</v>
      </c>
      <c r="B2076" s="483"/>
      <c r="C2076" s="70"/>
      <c r="D2076" s="88"/>
      <c r="E2076" s="88"/>
      <c r="F2076" s="88"/>
      <c r="G2076" s="283"/>
      <c r="H2076" s="283"/>
      <c r="I2076" s="283"/>
    </row>
    <row r="2077" spans="1:10">
      <c r="A2077" s="87" t="s">
        <v>7950</v>
      </c>
      <c r="B2077" s="483"/>
      <c r="C2077" s="120" t="s">
        <v>8183</v>
      </c>
      <c r="D2077" s="120" t="s">
        <v>8184</v>
      </c>
      <c r="E2077" s="120" t="s">
        <v>8185</v>
      </c>
      <c r="F2077" s="280">
        <v>200</v>
      </c>
      <c r="G2077" s="287">
        <v>1</v>
      </c>
      <c r="H2077" s="288">
        <v>11.63</v>
      </c>
      <c r="I2077" s="288">
        <v>11.63</v>
      </c>
      <c r="J2077" s="199"/>
    </row>
    <row r="2078" spans="1:10" ht="15.75">
      <c r="A2078" s="163" t="s">
        <v>7950</v>
      </c>
      <c r="B2078" s="34" t="s">
        <v>2151</v>
      </c>
      <c r="C2078" s="180" t="s">
        <v>8186</v>
      </c>
      <c r="D2078" s="180" t="s">
        <v>8187</v>
      </c>
      <c r="E2078" s="180" t="s">
        <v>8076</v>
      </c>
      <c r="F2078" s="281" t="s">
        <v>8188</v>
      </c>
      <c r="G2078" s="290" t="s">
        <v>8665</v>
      </c>
      <c r="H2078" s="198"/>
      <c r="I2078" s="198"/>
      <c r="J2078" s="197"/>
    </row>
    <row r="2079" spans="1:10" ht="15.75">
      <c r="A2079" s="87" t="s">
        <v>7950</v>
      </c>
      <c r="B2079" s="483" t="s">
        <v>8238</v>
      </c>
      <c r="C2079" s="114" t="s">
        <v>8189</v>
      </c>
      <c r="D2079" s="162" t="s">
        <v>8190</v>
      </c>
      <c r="E2079" s="114" t="s">
        <v>8191</v>
      </c>
      <c r="F2079" s="282">
        <v>2611</v>
      </c>
      <c r="G2079" s="289">
        <f t="shared" ref="G2079:G2099" si="87">(F2079*19.5%+F2079)*(7%)+(F2079*19.5%+F2079)</f>
        <v>3338.5551500000001</v>
      </c>
      <c r="H2079" s="69"/>
      <c r="I2079" s="69"/>
      <c r="J2079" s="199"/>
    </row>
    <row r="2080" spans="1:10" ht="15.75">
      <c r="A2080" s="87" t="s">
        <v>7950</v>
      </c>
      <c r="B2080" s="483"/>
      <c r="C2080" s="114" t="s">
        <v>8189</v>
      </c>
      <c r="D2080" s="162" t="s">
        <v>8192</v>
      </c>
      <c r="E2080" s="114" t="s">
        <v>8193</v>
      </c>
      <c r="F2080" s="282">
        <v>2611</v>
      </c>
      <c r="G2080" s="289">
        <f t="shared" si="87"/>
        <v>3338.5551500000001</v>
      </c>
      <c r="H2080" s="69"/>
      <c r="I2080" s="69"/>
      <c r="J2080" s="199"/>
    </row>
    <row r="2081" spans="1:10" ht="15.75">
      <c r="A2081" s="87" t="s">
        <v>7950</v>
      </c>
      <c r="B2081" s="483"/>
      <c r="C2081" s="114" t="s">
        <v>8189</v>
      </c>
      <c r="D2081" s="162" t="s">
        <v>8194</v>
      </c>
      <c r="E2081" s="114" t="s">
        <v>8195</v>
      </c>
      <c r="F2081" s="282">
        <v>2611</v>
      </c>
      <c r="G2081" s="289">
        <f t="shared" si="87"/>
        <v>3338.5551500000001</v>
      </c>
      <c r="H2081" s="69"/>
      <c r="I2081" s="69"/>
      <c r="J2081" s="199"/>
    </row>
    <row r="2082" spans="1:10" ht="15.75">
      <c r="A2082" s="87" t="s">
        <v>7950</v>
      </c>
      <c r="B2082" s="483"/>
      <c r="C2082" s="114" t="s">
        <v>8189</v>
      </c>
      <c r="D2082" s="162" t="s">
        <v>8196</v>
      </c>
      <c r="E2082" s="114" t="s">
        <v>8197</v>
      </c>
      <c r="F2082" s="282">
        <v>1667</v>
      </c>
      <c r="G2082" s="289">
        <f t="shared" si="87"/>
        <v>2131.5095500000002</v>
      </c>
      <c r="H2082" s="69"/>
      <c r="I2082" s="69"/>
      <c r="J2082" s="199"/>
    </row>
    <row r="2083" spans="1:10" ht="15.75">
      <c r="A2083" s="87" t="s">
        <v>7950</v>
      </c>
      <c r="B2083" s="483"/>
      <c r="C2083" s="114" t="s">
        <v>8189</v>
      </c>
      <c r="D2083" s="162" t="s">
        <v>8198</v>
      </c>
      <c r="E2083" s="114" t="s">
        <v>8199</v>
      </c>
      <c r="F2083" s="282">
        <v>1667</v>
      </c>
      <c r="G2083" s="289">
        <f t="shared" si="87"/>
        <v>2131.5095500000002</v>
      </c>
      <c r="H2083" s="69"/>
      <c r="I2083" s="69"/>
      <c r="J2083" s="199"/>
    </row>
    <row r="2084" spans="1:10" ht="15.75">
      <c r="A2084" s="87" t="s">
        <v>7950</v>
      </c>
      <c r="B2084" s="483"/>
      <c r="C2084" s="114" t="s">
        <v>8189</v>
      </c>
      <c r="D2084" s="162" t="s">
        <v>8200</v>
      </c>
      <c r="E2084" s="114" t="s">
        <v>8201</v>
      </c>
      <c r="F2084" s="282">
        <v>1667</v>
      </c>
      <c r="G2084" s="289">
        <f t="shared" si="87"/>
        <v>2131.5095500000002</v>
      </c>
      <c r="H2084" s="69"/>
      <c r="I2084" s="69"/>
      <c r="J2084" s="199"/>
    </row>
    <row r="2085" spans="1:10" ht="15.75">
      <c r="A2085" s="87" t="s">
        <v>7950</v>
      </c>
      <c r="B2085" s="483"/>
      <c r="C2085" s="114" t="s">
        <v>8189</v>
      </c>
      <c r="D2085" s="162" t="s">
        <v>8202</v>
      </c>
      <c r="E2085" s="114" t="s">
        <v>8203</v>
      </c>
      <c r="F2085" s="282">
        <v>1667</v>
      </c>
      <c r="G2085" s="289">
        <f t="shared" si="87"/>
        <v>2131.5095500000002</v>
      </c>
      <c r="H2085" s="69"/>
      <c r="I2085" s="69"/>
      <c r="J2085" s="199"/>
    </row>
    <row r="2086" spans="1:10" ht="15.75">
      <c r="A2086" s="87" t="s">
        <v>7950</v>
      </c>
      <c r="B2086" s="483"/>
      <c r="C2086" s="114" t="s">
        <v>8189</v>
      </c>
      <c r="D2086" s="162" t="s">
        <v>8204</v>
      </c>
      <c r="E2086" s="114" t="s">
        <v>8205</v>
      </c>
      <c r="F2086" s="282">
        <v>2778</v>
      </c>
      <c r="G2086" s="289">
        <f t="shared" si="87"/>
        <v>3552.0897</v>
      </c>
      <c r="H2086" s="69"/>
      <c r="I2086" s="69"/>
      <c r="J2086" s="199"/>
    </row>
    <row r="2087" spans="1:10" ht="15.75">
      <c r="A2087" s="87" t="s">
        <v>7950</v>
      </c>
      <c r="B2087" s="483"/>
      <c r="C2087" s="114" t="s">
        <v>8189</v>
      </c>
      <c r="D2087" s="162" t="s">
        <v>8206</v>
      </c>
      <c r="E2087" s="114" t="s">
        <v>8207</v>
      </c>
      <c r="F2087" s="282">
        <v>1667</v>
      </c>
      <c r="G2087" s="289">
        <f t="shared" si="87"/>
        <v>2131.5095500000002</v>
      </c>
      <c r="H2087" s="69"/>
      <c r="I2087" s="69"/>
      <c r="J2087" s="199"/>
    </row>
    <row r="2088" spans="1:10" ht="15.75">
      <c r="A2088" s="87" t="s">
        <v>7950</v>
      </c>
      <c r="B2088" s="483"/>
      <c r="C2088" s="114" t="s">
        <v>8189</v>
      </c>
      <c r="D2088" s="162" t="s">
        <v>8208</v>
      </c>
      <c r="E2088" s="114" t="s">
        <v>8197</v>
      </c>
      <c r="F2088" s="282">
        <v>1222</v>
      </c>
      <c r="G2088" s="289">
        <f t="shared" si="87"/>
        <v>1562.5102999999999</v>
      </c>
      <c r="H2088" s="69"/>
      <c r="I2088" s="69"/>
      <c r="J2088" s="199"/>
    </row>
    <row r="2089" spans="1:10" ht="15.75">
      <c r="A2089" s="87" t="s">
        <v>7950</v>
      </c>
      <c r="B2089" s="483"/>
      <c r="C2089" s="114" t="s">
        <v>8189</v>
      </c>
      <c r="D2089" s="162" t="s">
        <v>8209</v>
      </c>
      <c r="E2089" s="114" t="s">
        <v>8210</v>
      </c>
      <c r="F2089" s="282">
        <v>1222</v>
      </c>
      <c r="G2089" s="289">
        <f t="shared" si="87"/>
        <v>1562.5102999999999</v>
      </c>
      <c r="H2089" s="69"/>
      <c r="I2089" s="69"/>
      <c r="J2089" s="199"/>
    </row>
    <row r="2090" spans="1:10" ht="15.75">
      <c r="A2090" s="87" t="s">
        <v>7950</v>
      </c>
      <c r="B2090" s="483"/>
      <c r="C2090" s="114" t="s">
        <v>8189</v>
      </c>
      <c r="D2090" s="162" t="s">
        <v>8211</v>
      </c>
      <c r="E2090" s="114" t="s">
        <v>8199</v>
      </c>
      <c r="F2090" s="282">
        <v>2778</v>
      </c>
      <c r="G2090" s="289">
        <f t="shared" si="87"/>
        <v>3552.0897</v>
      </c>
      <c r="H2090" s="69"/>
      <c r="I2090" s="69"/>
      <c r="J2090" s="199"/>
    </row>
    <row r="2091" spans="1:10" ht="15.75">
      <c r="A2091" s="87" t="s">
        <v>7950</v>
      </c>
      <c r="B2091" s="483"/>
      <c r="C2091" s="114" t="s">
        <v>8189</v>
      </c>
      <c r="D2091" s="162" t="s">
        <v>8212</v>
      </c>
      <c r="E2091" s="114" t="s">
        <v>8203</v>
      </c>
      <c r="F2091" s="282">
        <v>2778</v>
      </c>
      <c r="G2091" s="289">
        <f t="shared" si="87"/>
        <v>3552.0897</v>
      </c>
      <c r="H2091" s="69"/>
      <c r="I2091" s="69"/>
      <c r="J2091" s="199"/>
    </row>
    <row r="2092" spans="1:10">
      <c r="A2092" s="87" t="s">
        <v>7950</v>
      </c>
      <c r="B2092" s="483"/>
      <c r="C2092" s="70"/>
      <c r="D2092" s="88"/>
      <c r="E2092" s="88"/>
      <c r="F2092" s="90"/>
      <c r="G2092" s="289">
        <f t="shared" si="87"/>
        <v>0</v>
      </c>
      <c r="H2092" s="69"/>
      <c r="I2092" s="69"/>
      <c r="J2092" s="199"/>
    </row>
    <row r="2093" spans="1:10" ht="15.75">
      <c r="A2093" s="87" t="s">
        <v>7950</v>
      </c>
      <c r="B2093" s="483"/>
      <c r="C2093" s="114" t="s">
        <v>8189</v>
      </c>
      <c r="D2093" s="162" t="s">
        <v>8213</v>
      </c>
      <c r="E2093" s="114" t="s">
        <v>8214</v>
      </c>
      <c r="F2093" s="282">
        <v>5278</v>
      </c>
      <c r="G2093" s="289">
        <f t="shared" si="87"/>
        <v>6748.7147000000004</v>
      </c>
      <c r="H2093" s="69"/>
      <c r="I2093" s="69"/>
      <c r="J2093" s="199"/>
    </row>
    <row r="2094" spans="1:10">
      <c r="A2094" s="87" t="s">
        <v>7950</v>
      </c>
      <c r="B2094" s="483"/>
      <c r="C2094" s="70"/>
      <c r="D2094" s="88"/>
      <c r="E2094" s="88"/>
      <c r="F2094" s="90"/>
      <c r="G2094" s="289">
        <f t="shared" si="87"/>
        <v>0</v>
      </c>
      <c r="H2094" s="69"/>
      <c r="I2094" s="69"/>
      <c r="J2094" s="199"/>
    </row>
    <row r="2095" spans="1:10" ht="15.75">
      <c r="A2095" s="87" t="s">
        <v>7950</v>
      </c>
      <c r="B2095" s="483"/>
      <c r="C2095" s="114" t="s">
        <v>8215</v>
      </c>
      <c r="D2095" s="162" t="s">
        <v>8216</v>
      </c>
      <c r="E2095" s="114" t="s">
        <v>8217</v>
      </c>
      <c r="F2095" s="282">
        <v>4139</v>
      </c>
      <c r="G2095" s="289">
        <f t="shared" si="87"/>
        <v>5292.3323499999997</v>
      </c>
      <c r="H2095" s="69"/>
      <c r="I2095" s="69"/>
      <c r="J2095" s="199"/>
    </row>
    <row r="2096" spans="1:10" ht="15.75">
      <c r="A2096" s="87" t="s">
        <v>7950</v>
      </c>
      <c r="B2096" s="483"/>
      <c r="C2096" s="114" t="s">
        <v>8215</v>
      </c>
      <c r="D2096" s="162" t="s">
        <v>8218</v>
      </c>
      <c r="E2096" s="114" t="s">
        <v>8219</v>
      </c>
      <c r="F2096" s="282">
        <v>4139</v>
      </c>
      <c r="G2096" s="289">
        <f t="shared" si="87"/>
        <v>5292.3323499999997</v>
      </c>
      <c r="H2096" s="69"/>
      <c r="I2096" s="69"/>
      <c r="J2096" s="199"/>
    </row>
    <row r="2097" spans="1:10" ht="15.75">
      <c r="A2097" s="87" t="s">
        <v>7950</v>
      </c>
      <c r="B2097" s="483"/>
      <c r="C2097" s="114" t="s">
        <v>8215</v>
      </c>
      <c r="D2097" s="162" t="s">
        <v>8220</v>
      </c>
      <c r="E2097" s="114" t="s">
        <v>8221</v>
      </c>
      <c r="F2097" s="282">
        <v>4139</v>
      </c>
      <c r="G2097" s="289">
        <f t="shared" si="87"/>
        <v>5292.3323499999997</v>
      </c>
      <c r="H2097" s="69"/>
      <c r="I2097" s="69"/>
      <c r="J2097" s="199"/>
    </row>
    <row r="2098" spans="1:10" ht="15.75">
      <c r="A2098" s="87" t="s">
        <v>7950</v>
      </c>
      <c r="B2098" s="483"/>
      <c r="C2098" s="114" t="s">
        <v>8189</v>
      </c>
      <c r="D2098" s="162" t="s">
        <v>8222</v>
      </c>
      <c r="E2098" s="114" t="s">
        <v>8203</v>
      </c>
      <c r="F2098" s="282">
        <v>4278</v>
      </c>
      <c r="G2098" s="289">
        <f t="shared" si="87"/>
        <v>5470.0646999999999</v>
      </c>
      <c r="H2098" s="69"/>
      <c r="I2098" s="69"/>
      <c r="J2098" s="199"/>
    </row>
    <row r="2099" spans="1:10" ht="15.75">
      <c r="A2099" s="87" t="s">
        <v>7950</v>
      </c>
      <c r="B2099" s="483"/>
      <c r="C2099" s="114" t="s">
        <v>8189</v>
      </c>
      <c r="D2099" s="162" t="s">
        <v>8223</v>
      </c>
      <c r="E2099" s="114" t="s">
        <v>8224</v>
      </c>
      <c r="F2099" s="282">
        <v>3778</v>
      </c>
      <c r="G2099" s="289">
        <f t="shared" si="87"/>
        <v>4830.7397000000001</v>
      </c>
      <c r="H2099" s="69"/>
      <c r="I2099" s="69"/>
      <c r="J2099" s="199"/>
    </row>
    <row r="2100" spans="1:10" ht="25.5">
      <c r="A2100" s="34" t="s">
        <v>8300</v>
      </c>
      <c r="B2100" s="181" t="s">
        <v>8239</v>
      </c>
      <c r="C2100" s="181" t="s">
        <v>8240</v>
      </c>
      <c r="D2100" s="181" t="s">
        <v>8241</v>
      </c>
      <c r="E2100" s="189" t="s">
        <v>8242</v>
      </c>
      <c r="F2100" s="189" t="s">
        <v>8243</v>
      </c>
      <c r="G2100" s="284" t="s">
        <v>8244</v>
      </c>
      <c r="H2100" s="285" t="s">
        <v>8245</v>
      </c>
      <c r="I2100" s="286" t="s">
        <v>8668</v>
      </c>
      <c r="J2100" s="286" t="s">
        <v>8669</v>
      </c>
    </row>
    <row r="2101" spans="1:10">
      <c r="A2101" s="27" t="s">
        <v>8300</v>
      </c>
      <c r="B2101" s="186"/>
      <c r="C2101" s="186"/>
      <c r="D2101" s="186"/>
      <c r="E2101" s="186"/>
      <c r="F2101" s="186"/>
      <c r="G2101" s="273"/>
      <c r="H2101" s="275"/>
      <c r="I2101" s="69"/>
      <c r="J2101" s="276"/>
    </row>
    <row r="2102" spans="1:10">
      <c r="A2102" s="27" t="s">
        <v>8300</v>
      </c>
      <c r="B2102" s="182" t="s">
        <v>8246</v>
      </c>
      <c r="C2102" s="182" t="s">
        <v>8247</v>
      </c>
      <c r="D2102" s="187">
        <v>2</v>
      </c>
      <c r="E2102" s="183">
        <v>10.763999999999999</v>
      </c>
      <c r="F2102" s="184">
        <v>5.38</v>
      </c>
      <c r="G2102" s="274">
        <v>957.99599999999998</v>
      </c>
      <c r="H2102" s="277">
        <v>178</v>
      </c>
      <c r="I2102" s="278">
        <f>(G2102*18%+G2102)*7%+(G2102*18%+G2102)</f>
        <v>1209.5657495999999</v>
      </c>
      <c r="J2102" s="276">
        <f>(H2102*18%+H2102)*7%+(H2102*18%+H2102)</f>
        <v>224.74279999999999</v>
      </c>
    </row>
    <row r="2103" spans="1:10">
      <c r="A2103" s="27" t="s">
        <v>8300</v>
      </c>
      <c r="B2103" s="186"/>
      <c r="C2103" s="186"/>
      <c r="D2103" s="186"/>
      <c r="E2103" s="186"/>
      <c r="F2103" s="186"/>
      <c r="G2103" s="273"/>
      <c r="H2103" s="275"/>
      <c r="I2103" s="278">
        <f t="shared" ref="I2103:J2166" si="88">(G2103*18%+G2103)*7%+(G2103*18%+G2103)</f>
        <v>0</v>
      </c>
      <c r="J2103" s="276">
        <f t="shared" si="88"/>
        <v>0</v>
      </c>
    </row>
    <row r="2104" spans="1:10">
      <c r="A2104" s="27" t="s">
        <v>8300</v>
      </c>
      <c r="B2104" s="182" t="s">
        <v>8248</v>
      </c>
      <c r="C2104" s="182" t="s">
        <v>8249</v>
      </c>
      <c r="D2104" s="187">
        <v>5</v>
      </c>
      <c r="E2104" s="183">
        <v>10.763999999999999</v>
      </c>
      <c r="F2104" s="184">
        <v>2.15</v>
      </c>
      <c r="G2104" s="274">
        <v>408.5</v>
      </c>
      <c r="H2104" s="279">
        <v>190</v>
      </c>
      <c r="I2104" s="278">
        <f t="shared" si="88"/>
        <v>515.77210000000002</v>
      </c>
      <c r="J2104" s="276">
        <f t="shared" si="88"/>
        <v>239.89399999999998</v>
      </c>
    </row>
    <row r="2105" spans="1:10">
      <c r="A2105" s="27" t="s">
        <v>8300</v>
      </c>
      <c r="B2105" s="186"/>
      <c r="C2105" s="186"/>
      <c r="D2105" s="186"/>
      <c r="E2105" s="186"/>
      <c r="F2105" s="186"/>
      <c r="G2105" s="273"/>
      <c r="H2105" s="275"/>
      <c r="I2105" s="278">
        <f t="shared" si="88"/>
        <v>0</v>
      </c>
      <c r="J2105" s="276">
        <f t="shared" si="88"/>
        <v>0</v>
      </c>
    </row>
    <row r="2106" spans="1:10">
      <c r="A2106" s="27" t="s">
        <v>8300</v>
      </c>
      <c r="B2106" s="182" t="s">
        <v>8250</v>
      </c>
      <c r="C2106" s="182" t="s">
        <v>8249</v>
      </c>
      <c r="D2106" s="187">
        <v>5</v>
      </c>
      <c r="E2106" s="183">
        <v>10.763999999999999</v>
      </c>
      <c r="F2106" s="184">
        <v>2.15</v>
      </c>
      <c r="G2106" s="274">
        <v>408.5</v>
      </c>
      <c r="H2106" s="279">
        <v>190</v>
      </c>
      <c r="I2106" s="278">
        <f t="shared" si="88"/>
        <v>515.77210000000002</v>
      </c>
      <c r="J2106" s="276">
        <f t="shared" si="88"/>
        <v>239.89399999999998</v>
      </c>
    </row>
    <row r="2107" spans="1:10">
      <c r="A2107" s="27" t="s">
        <v>8300</v>
      </c>
      <c r="B2107" s="186"/>
      <c r="C2107" s="186"/>
      <c r="D2107" s="186"/>
      <c r="E2107" s="186"/>
      <c r="F2107" s="186"/>
      <c r="G2107" s="273"/>
      <c r="H2107" s="275"/>
      <c r="I2107" s="278">
        <f t="shared" si="88"/>
        <v>0</v>
      </c>
      <c r="J2107" s="276">
        <f t="shared" si="88"/>
        <v>0</v>
      </c>
    </row>
    <row r="2108" spans="1:10">
      <c r="A2108" s="27" t="s">
        <v>8300</v>
      </c>
      <c r="B2108" s="182" t="s">
        <v>8251</v>
      </c>
      <c r="C2108" s="182" t="s">
        <v>8249</v>
      </c>
      <c r="D2108" s="187">
        <v>5</v>
      </c>
      <c r="E2108" s="183">
        <v>10.763999999999999</v>
      </c>
      <c r="F2108" s="184">
        <v>2.15</v>
      </c>
      <c r="G2108" s="274">
        <v>408.5</v>
      </c>
      <c r="H2108" s="279">
        <v>190</v>
      </c>
      <c r="I2108" s="278">
        <f t="shared" si="88"/>
        <v>515.77210000000002</v>
      </c>
      <c r="J2108" s="276">
        <f t="shared" si="88"/>
        <v>239.89399999999998</v>
      </c>
    </row>
    <row r="2109" spans="1:10">
      <c r="A2109" s="27" t="s">
        <v>8300</v>
      </c>
      <c r="B2109" s="186"/>
      <c r="C2109" s="186"/>
      <c r="D2109" s="186"/>
      <c r="E2109" s="186"/>
      <c r="F2109" s="186"/>
      <c r="G2109" s="273"/>
      <c r="H2109" s="275"/>
      <c r="I2109" s="278">
        <f t="shared" si="88"/>
        <v>0</v>
      </c>
      <c r="J2109" s="276">
        <f t="shared" si="88"/>
        <v>0</v>
      </c>
    </row>
    <row r="2110" spans="1:10" ht="26.25">
      <c r="A2110" s="27" t="s">
        <v>8300</v>
      </c>
      <c r="B2110" s="186" t="s">
        <v>8252</v>
      </c>
      <c r="C2110" s="182" t="s">
        <v>8249</v>
      </c>
      <c r="D2110" s="187">
        <v>5</v>
      </c>
      <c r="E2110" s="183">
        <v>10.763999999999999</v>
      </c>
      <c r="F2110" s="184">
        <v>2.15</v>
      </c>
      <c r="G2110" s="274">
        <v>408.5</v>
      </c>
      <c r="H2110" s="279">
        <v>190</v>
      </c>
      <c r="I2110" s="278">
        <f t="shared" si="88"/>
        <v>515.77210000000002</v>
      </c>
      <c r="J2110" s="276">
        <f t="shared" si="88"/>
        <v>239.89399999999998</v>
      </c>
    </row>
    <row r="2111" spans="1:10">
      <c r="A2111" s="27" t="s">
        <v>8300</v>
      </c>
      <c r="B2111" s="186"/>
      <c r="C2111" s="186"/>
      <c r="D2111" s="186"/>
      <c r="E2111" s="186"/>
      <c r="F2111" s="186"/>
      <c r="G2111" s="273"/>
      <c r="H2111" s="275"/>
      <c r="I2111" s="278">
        <f t="shared" si="88"/>
        <v>0</v>
      </c>
      <c r="J2111" s="276">
        <f t="shared" si="88"/>
        <v>0</v>
      </c>
    </row>
    <row r="2112" spans="1:10">
      <c r="A2112" s="27" t="s">
        <v>8300</v>
      </c>
      <c r="B2112" s="182" t="s">
        <v>8253</v>
      </c>
      <c r="C2112" s="182" t="s">
        <v>8254</v>
      </c>
      <c r="D2112" s="187">
        <v>4</v>
      </c>
      <c r="E2112" s="185">
        <v>15.5</v>
      </c>
      <c r="F2112" s="184">
        <v>3.88</v>
      </c>
      <c r="G2112" s="274">
        <v>543.20000000000005</v>
      </c>
      <c r="H2112" s="279">
        <v>140</v>
      </c>
      <c r="I2112" s="278">
        <f t="shared" si="88"/>
        <v>685.84432000000015</v>
      </c>
      <c r="J2112" s="276">
        <f t="shared" si="88"/>
        <v>176.76399999999998</v>
      </c>
    </row>
    <row r="2113" spans="1:10">
      <c r="A2113" s="27" t="s">
        <v>8300</v>
      </c>
      <c r="B2113" s="186"/>
      <c r="C2113" s="186"/>
      <c r="D2113" s="186"/>
      <c r="E2113" s="186"/>
      <c r="F2113" s="186"/>
      <c r="G2113" s="273"/>
      <c r="H2113" s="275"/>
      <c r="I2113" s="278">
        <f t="shared" si="88"/>
        <v>0</v>
      </c>
      <c r="J2113" s="276">
        <f t="shared" si="88"/>
        <v>0</v>
      </c>
    </row>
    <row r="2114" spans="1:10">
      <c r="A2114" s="27" t="s">
        <v>8300</v>
      </c>
      <c r="B2114" s="182" t="s">
        <v>8255</v>
      </c>
      <c r="C2114" s="182" t="s">
        <v>8256</v>
      </c>
      <c r="D2114" s="187">
        <v>16</v>
      </c>
      <c r="E2114" s="183">
        <v>10.763999999999999</v>
      </c>
      <c r="F2114" s="184">
        <v>0.67</v>
      </c>
      <c r="G2114" s="274">
        <v>140</v>
      </c>
      <c r="H2114" s="279">
        <v>208</v>
      </c>
      <c r="I2114" s="278">
        <f t="shared" si="88"/>
        <v>176.76399999999998</v>
      </c>
      <c r="J2114" s="276">
        <f t="shared" si="88"/>
        <v>262.62079999999997</v>
      </c>
    </row>
    <row r="2115" spans="1:10">
      <c r="A2115" s="27" t="s">
        <v>8300</v>
      </c>
      <c r="B2115" s="186"/>
      <c r="C2115" s="186"/>
      <c r="D2115" s="186"/>
      <c r="E2115" s="186"/>
      <c r="F2115" s="186"/>
      <c r="G2115" s="273"/>
      <c r="H2115" s="275"/>
      <c r="I2115" s="278">
        <f t="shared" si="88"/>
        <v>0</v>
      </c>
      <c r="J2115" s="276">
        <f t="shared" si="88"/>
        <v>0</v>
      </c>
    </row>
    <row r="2116" spans="1:10">
      <c r="A2116" s="27" t="s">
        <v>8300</v>
      </c>
      <c r="B2116" s="182" t="s">
        <v>8257</v>
      </c>
      <c r="C2116" s="182" t="s">
        <v>8256</v>
      </c>
      <c r="D2116" s="187">
        <v>16</v>
      </c>
      <c r="E2116" s="183">
        <v>10.763999999999999</v>
      </c>
      <c r="F2116" s="184">
        <v>0.67</v>
      </c>
      <c r="G2116" s="274">
        <v>120</v>
      </c>
      <c r="H2116" s="279">
        <v>178</v>
      </c>
      <c r="I2116" s="278">
        <f t="shared" si="88"/>
        <v>151.512</v>
      </c>
      <c r="J2116" s="276">
        <f t="shared" si="88"/>
        <v>224.74279999999999</v>
      </c>
    </row>
    <row r="2117" spans="1:10">
      <c r="A2117" s="27" t="s">
        <v>8300</v>
      </c>
      <c r="B2117" s="186"/>
      <c r="C2117" s="186"/>
      <c r="D2117" s="186"/>
      <c r="E2117" s="186"/>
      <c r="F2117" s="186"/>
      <c r="G2117" s="273"/>
      <c r="H2117" s="275"/>
      <c r="I2117" s="278">
        <f t="shared" si="88"/>
        <v>0</v>
      </c>
      <c r="J2117" s="276">
        <f t="shared" si="88"/>
        <v>0</v>
      </c>
    </row>
    <row r="2118" spans="1:10">
      <c r="A2118" s="27" t="s">
        <v>8300</v>
      </c>
      <c r="B2118" s="182" t="s">
        <v>8258</v>
      </c>
      <c r="C2118" s="182" t="s">
        <v>8259</v>
      </c>
      <c r="D2118" s="187">
        <v>15</v>
      </c>
      <c r="E2118" s="183">
        <v>16.146000000000001</v>
      </c>
      <c r="F2118" s="184">
        <v>1.5</v>
      </c>
      <c r="G2118" s="274">
        <v>151.19999999999999</v>
      </c>
      <c r="H2118" s="279">
        <v>162.75</v>
      </c>
      <c r="I2118" s="278">
        <f t="shared" si="88"/>
        <v>190.90512000000001</v>
      </c>
      <c r="J2118" s="276">
        <f t="shared" si="88"/>
        <v>205.48814999999999</v>
      </c>
    </row>
    <row r="2119" spans="1:10">
      <c r="A2119" s="27" t="s">
        <v>8300</v>
      </c>
      <c r="B2119" s="186"/>
      <c r="C2119" s="186"/>
      <c r="D2119" s="186"/>
      <c r="E2119" s="186"/>
      <c r="F2119" s="186"/>
      <c r="G2119" s="273"/>
      <c r="H2119" s="275"/>
      <c r="I2119" s="278">
        <f t="shared" si="88"/>
        <v>0</v>
      </c>
      <c r="J2119" s="276">
        <f t="shared" si="88"/>
        <v>0</v>
      </c>
    </row>
    <row r="2120" spans="1:10">
      <c r="A2120" s="27" t="s">
        <v>8300</v>
      </c>
      <c r="B2120" s="182" t="s">
        <v>8260</v>
      </c>
      <c r="C2120" s="182" t="s">
        <v>8261</v>
      </c>
      <c r="D2120" s="187">
        <v>3</v>
      </c>
      <c r="E2120" s="184">
        <v>13.13</v>
      </c>
      <c r="F2120" s="184">
        <v>4.38</v>
      </c>
      <c r="G2120" s="274">
        <v>1007.4</v>
      </c>
      <c r="H2120" s="279">
        <v>230</v>
      </c>
      <c r="I2120" s="278">
        <f t="shared" si="88"/>
        <v>1271.9432400000001</v>
      </c>
      <c r="J2120" s="276">
        <f t="shared" si="88"/>
        <v>290.39799999999997</v>
      </c>
    </row>
    <row r="2121" spans="1:10">
      <c r="A2121" s="27" t="s">
        <v>8300</v>
      </c>
      <c r="B2121" s="186"/>
      <c r="C2121" s="186"/>
      <c r="D2121" s="186"/>
      <c r="E2121" s="186"/>
      <c r="F2121" s="186"/>
      <c r="G2121" s="273"/>
      <c r="H2121" s="275"/>
      <c r="I2121" s="278">
        <f t="shared" si="88"/>
        <v>0</v>
      </c>
      <c r="J2121" s="276">
        <f t="shared" si="88"/>
        <v>0</v>
      </c>
    </row>
    <row r="2122" spans="1:10" ht="26.25">
      <c r="A2122" s="27" t="s">
        <v>8300</v>
      </c>
      <c r="B2122" s="186" t="s">
        <v>8262</v>
      </c>
      <c r="C2122" s="182" t="s">
        <v>8261</v>
      </c>
      <c r="D2122" s="187">
        <v>3</v>
      </c>
      <c r="E2122" s="184">
        <v>13.13</v>
      </c>
      <c r="F2122" s="184">
        <v>4.38</v>
      </c>
      <c r="G2122" s="274">
        <v>1081.8599999999999</v>
      </c>
      <c r="H2122" s="279">
        <v>247</v>
      </c>
      <c r="I2122" s="278">
        <f t="shared" si="88"/>
        <v>1365.9564359999999</v>
      </c>
      <c r="J2122" s="276">
        <f t="shared" si="88"/>
        <v>311.86219999999997</v>
      </c>
    </row>
    <row r="2123" spans="1:10">
      <c r="A2123" s="27" t="s">
        <v>8300</v>
      </c>
      <c r="B2123" s="186"/>
      <c r="C2123" s="186"/>
      <c r="D2123" s="186"/>
      <c r="E2123" s="186"/>
      <c r="F2123" s="186"/>
      <c r="G2123" s="273"/>
      <c r="H2123" s="275"/>
      <c r="I2123" s="278">
        <f t="shared" si="88"/>
        <v>0</v>
      </c>
      <c r="J2123" s="276">
        <f t="shared" si="88"/>
        <v>0</v>
      </c>
    </row>
    <row r="2124" spans="1:10">
      <c r="A2124" s="27" t="s">
        <v>8300</v>
      </c>
      <c r="B2124" s="182" t="s">
        <v>8263</v>
      </c>
      <c r="C2124" s="182" t="s">
        <v>8264</v>
      </c>
      <c r="D2124" s="187">
        <v>3</v>
      </c>
      <c r="E2124" s="185">
        <v>15.5</v>
      </c>
      <c r="F2124" s="184">
        <v>5.17</v>
      </c>
      <c r="G2124" s="274">
        <v>1240.8</v>
      </c>
      <c r="H2124" s="279">
        <v>240</v>
      </c>
      <c r="I2124" s="278">
        <f t="shared" si="88"/>
        <v>1566.63408</v>
      </c>
      <c r="J2124" s="276">
        <f t="shared" si="88"/>
        <v>303.024</v>
      </c>
    </row>
    <row r="2125" spans="1:10">
      <c r="A2125" s="27" t="s">
        <v>8300</v>
      </c>
      <c r="B2125" s="186"/>
      <c r="C2125" s="186"/>
      <c r="D2125" s="186"/>
      <c r="E2125" s="186"/>
      <c r="F2125" s="186"/>
      <c r="G2125" s="273"/>
      <c r="H2125" s="275"/>
      <c r="I2125" s="278">
        <f t="shared" si="88"/>
        <v>0</v>
      </c>
      <c r="J2125" s="276">
        <f t="shared" si="88"/>
        <v>0</v>
      </c>
    </row>
    <row r="2126" spans="1:10" ht="26.25">
      <c r="A2126" s="27" t="s">
        <v>8300</v>
      </c>
      <c r="B2126" s="186" t="s">
        <v>8265</v>
      </c>
      <c r="C2126" s="182" t="s">
        <v>8264</v>
      </c>
      <c r="D2126" s="187">
        <v>3</v>
      </c>
      <c r="E2126" s="185">
        <v>15.5</v>
      </c>
      <c r="F2126" s="184">
        <v>5.17</v>
      </c>
      <c r="G2126" s="274">
        <v>1318.35</v>
      </c>
      <c r="H2126" s="279">
        <v>260</v>
      </c>
      <c r="I2126" s="278">
        <f t="shared" si="88"/>
        <v>1664.5487099999998</v>
      </c>
      <c r="J2126" s="276">
        <f t="shared" si="88"/>
        <v>328.27600000000001</v>
      </c>
    </row>
    <row r="2127" spans="1:10">
      <c r="A2127" s="27" t="s">
        <v>8300</v>
      </c>
      <c r="B2127" s="186"/>
      <c r="C2127" s="186"/>
      <c r="D2127" s="186"/>
      <c r="E2127" s="186"/>
      <c r="F2127" s="186"/>
      <c r="G2127" s="273"/>
      <c r="H2127" s="275"/>
      <c r="I2127" s="278">
        <f t="shared" si="88"/>
        <v>0</v>
      </c>
      <c r="J2127" s="276">
        <f t="shared" si="88"/>
        <v>0</v>
      </c>
    </row>
    <row r="2128" spans="1:10" ht="26.25">
      <c r="A2128" s="27" t="s">
        <v>8300</v>
      </c>
      <c r="B2128" s="186" t="s">
        <v>8266</v>
      </c>
      <c r="C2128" s="182" t="s">
        <v>8267</v>
      </c>
      <c r="D2128" s="187">
        <v>25</v>
      </c>
      <c r="E2128" s="183">
        <v>10.763999999999999</v>
      </c>
      <c r="F2128" s="184">
        <v>0.43</v>
      </c>
      <c r="G2128" s="274">
        <v>109.65</v>
      </c>
      <c r="H2128" s="279">
        <v>255</v>
      </c>
      <c r="I2128" s="278">
        <f t="shared" si="88"/>
        <v>138.44408999999999</v>
      </c>
      <c r="J2128" s="276">
        <f t="shared" si="88"/>
        <v>321.96299999999997</v>
      </c>
    </row>
    <row r="2129" spans="1:10">
      <c r="A2129" s="27" t="s">
        <v>8300</v>
      </c>
      <c r="B2129" s="186"/>
      <c r="C2129" s="186"/>
      <c r="D2129" s="186"/>
      <c r="E2129" s="186"/>
      <c r="F2129" s="186"/>
      <c r="G2129" s="273"/>
      <c r="H2129" s="275"/>
      <c r="I2129" s="278">
        <f t="shared" si="88"/>
        <v>0</v>
      </c>
      <c r="J2129" s="276">
        <f t="shared" si="88"/>
        <v>0</v>
      </c>
    </row>
    <row r="2130" spans="1:10">
      <c r="A2130" s="27" t="s">
        <v>8300</v>
      </c>
      <c r="B2130" s="182" t="s">
        <v>8268</v>
      </c>
      <c r="C2130" s="182" t="s">
        <v>8269</v>
      </c>
      <c r="D2130" s="187">
        <v>25</v>
      </c>
      <c r="E2130" s="183">
        <v>10.763999999999999</v>
      </c>
      <c r="F2130" s="184">
        <v>0.43</v>
      </c>
      <c r="G2130" s="274">
        <v>109.65</v>
      </c>
      <c r="H2130" s="279">
        <v>255</v>
      </c>
      <c r="I2130" s="278">
        <f t="shared" si="88"/>
        <v>138.44408999999999</v>
      </c>
      <c r="J2130" s="276">
        <f t="shared" si="88"/>
        <v>321.96299999999997</v>
      </c>
    </row>
    <row r="2131" spans="1:10">
      <c r="A2131" s="27" t="s">
        <v>8300</v>
      </c>
      <c r="B2131" s="186"/>
      <c r="C2131" s="186"/>
      <c r="D2131" s="186"/>
      <c r="E2131" s="186"/>
      <c r="F2131" s="186"/>
      <c r="G2131" s="273"/>
      <c r="H2131" s="275"/>
      <c r="I2131" s="278">
        <f t="shared" si="88"/>
        <v>0</v>
      </c>
      <c r="J2131" s="276">
        <f t="shared" si="88"/>
        <v>0</v>
      </c>
    </row>
    <row r="2132" spans="1:10">
      <c r="A2132" s="27" t="s">
        <v>8300</v>
      </c>
      <c r="B2132" s="182" t="s">
        <v>8270</v>
      </c>
      <c r="C2132" s="182" t="s">
        <v>8271</v>
      </c>
      <c r="D2132" s="187">
        <v>62</v>
      </c>
      <c r="E2132" s="184">
        <v>12.27</v>
      </c>
      <c r="F2132" s="184">
        <v>0.2</v>
      </c>
      <c r="G2132" s="274">
        <v>60</v>
      </c>
      <c r="H2132" s="279">
        <v>300</v>
      </c>
      <c r="I2132" s="278">
        <f t="shared" si="88"/>
        <v>75.756</v>
      </c>
      <c r="J2132" s="276">
        <f t="shared" si="88"/>
        <v>378.78</v>
      </c>
    </row>
    <row r="2133" spans="1:10">
      <c r="A2133" s="27" t="s">
        <v>8300</v>
      </c>
      <c r="B2133" s="186"/>
      <c r="C2133" s="186"/>
      <c r="D2133" s="186"/>
      <c r="E2133" s="186"/>
      <c r="F2133" s="186"/>
      <c r="G2133" s="273"/>
      <c r="H2133" s="275"/>
      <c r="I2133" s="278">
        <f t="shared" si="88"/>
        <v>0</v>
      </c>
      <c r="J2133" s="276">
        <f t="shared" si="88"/>
        <v>0</v>
      </c>
    </row>
    <row r="2134" spans="1:10" ht="26.25">
      <c r="A2134" s="27" t="s">
        <v>8300</v>
      </c>
      <c r="B2134" s="186" t="s">
        <v>8272</v>
      </c>
      <c r="C2134" s="182" t="s">
        <v>8273</v>
      </c>
      <c r="D2134" s="187">
        <v>46</v>
      </c>
      <c r="E2134" s="184">
        <v>9.0399999999999991</v>
      </c>
      <c r="F2134" s="184">
        <v>0.2</v>
      </c>
      <c r="G2134" s="274">
        <v>65</v>
      </c>
      <c r="H2134" s="279">
        <v>325</v>
      </c>
      <c r="I2134" s="278">
        <f t="shared" si="88"/>
        <v>82.069000000000003</v>
      </c>
      <c r="J2134" s="276">
        <f t="shared" si="88"/>
        <v>410.34500000000003</v>
      </c>
    </row>
    <row r="2135" spans="1:10">
      <c r="A2135" s="27" t="s">
        <v>8300</v>
      </c>
      <c r="B2135" s="186"/>
      <c r="C2135" s="186"/>
      <c r="D2135" s="186"/>
      <c r="E2135" s="186"/>
      <c r="F2135" s="186"/>
      <c r="G2135" s="273"/>
      <c r="H2135" s="275"/>
      <c r="I2135" s="278">
        <f t="shared" si="88"/>
        <v>0</v>
      </c>
      <c r="J2135" s="276">
        <f t="shared" si="88"/>
        <v>0</v>
      </c>
    </row>
    <row r="2136" spans="1:10">
      <c r="A2136" s="27" t="s">
        <v>8300</v>
      </c>
      <c r="B2136" s="182" t="s">
        <v>8274</v>
      </c>
      <c r="C2136" s="182" t="s">
        <v>8275</v>
      </c>
      <c r="D2136" s="187">
        <v>20</v>
      </c>
      <c r="E2136" s="184">
        <v>10.66</v>
      </c>
      <c r="F2136" s="184">
        <v>0.53</v>
      </c>
      <c r="G2136" s="274">
        <v>131.36000000000001</v>
      </c>
      <c r="H2136" s="279">
        <v>246</v>
      </c>
      <c r="I2136" s="278">
        <f t="shared" si="88"/>
        <v>165.85513600000002</v>
      </c>
      <c r="J2136" s="276">
        <f t="shared" si="88"/>
        <v>310.59959999999995</v>
      </c>
    </row>
    <row r="2137" spans="1:10">
      <c r="A2137" s="27" t="s">
        <v>8300</v>
      </c>
      <c r="B2137" s="186"/>
      <c r="C2137" s="186"/>
      <c r="D2137" s="186"/>
      <c r="E2137" s="186"/>
      <c r="F2137" s="186"/>
      <c r="G2137" s="273"/>
      <c r="H2137" s="275"/>
      <c r="I2137" s="278">
        <f t="shared" si="88"/>
        <v>0</v>
      </c>
      <c r="J2137" s="276">
        <f t="shared" si="88"/>
        <v>0</v>
      </c>
    </row>
    <row r="2138" spans="1:10">
      <c r="A2138" s="27" t="s">
        <v>8300</v>
      </c>
      <c r="B2138" s="182" t="s">
        <v>8276</v>
      </c>
      <c r="C2138" s="182" t="s">
        <v>8275</v>
      </c>
      <c r="D2138" s="187">
        <v>20</v>
      </c>
      <c r="E2138" s="184">
        <v>10.66</v>
      </c>
      <c r="F2138" s="184">
        <v>0.53</v>
      </c>
      <c r="G2138" s="274">
        <v>131.36000000000001</v>
      </c>
      <c r="H2138" s="279">
        <v>246</v>
      </c>
      <c r="I2138" s="278">
        <f t="shared" si="88"/>
        <v>165.85513600000002</v>
      </c>
      <c r="J2138" s="276">
        <f t="shared" si="88"/>
        <v>310.59959999999995</v>
      </c>
    </row>
    <row r="2139" spans="1:10">
      <c r="A2139" s="27" t="s">
        <v>8300</v>
      </c>
      <c r="B2139" s="186"/>
      <c r="C2139" s="186"/>
      <c r="D2139" s="186"/>
      <c r="E2139" s="186"/>
      <c r="F2139" s="186"/>
      <c r="G2139" s="273"/>
      <c r="H2139" s="275"/>
      <c r="I2139" s="278">
        <f t="shared" si="88"/>
        <v>0</v>
      </c>
      <c r="J2139" s="276">
        <f t="shared" si="88"/>
        <v>0</v>
      </c>
    </row>
    <row r="2140" spans="1:10" ht="26.25">
      <c r="A2140" s="27" t="s">
        <v>8300</v>
      </c>
      <c r="B2140" s="186" t="s">
        <v>8277</v>
      </c>
      <c r="C2140" s="182" t="s">
        <v>8278</v>
      </c>
      <c r="D2140" s="187">
        <v>16</v>
      </c>
      <c r="E2140" s="184">
        <v>8.07</v>
      </c>
      <c r="F2140" s="184">
        <v>0.5</v>
      </c>
      <c r="G2140" s="274">
        <v>150</v>
      </c>
      <c r="H2140" s="279">
        <v>300</v>
      </c>
      <c r="I2140" s="278">
        <f t="shared" si="88"/>
        <v>189.39</v>
      </c>
      <c r="J2140" s="276">
        <f t="shared" si="88"/>
        <v>378.78</v>
      </c>
    </row>
    <row r="2141" spans="1:10">
      <c r="A2141" s="27" t="s">
        <v>8300</v>
      </c>
      <c r="B2141" s="186"/>
      <c r="C2141" s="186"/>
      <c r="D2141" s="186"/>
      <c r="E2141" s="186"/>
      <c r="F2141" s="186"/>
      <c r="G2141" s="273"/>
      <c r="H2141" s="275"/>
      <c r="I2141" s="278">
        <f t="shared" si="88"/>
        <v>0</v>
      </c>
      <c r="J2141" s="276">
        <f t="shared" si="88"/>
        <v>0</v>
      </c>
    </row>
    <row r="2142" spans="1:10">
      <c r="A2142" s="27" t="s">
        <v>8300</v>
      </c>
      <c r="B2142" s="182" t="s">
        <v>8279</v>
      </c>
      <c r="C2142" s="182" t="s">
        <v>8280</v>
      </c>
      <c r="D2142" s="187">
        <v>16</v>
      </c>
      <c r="E2142" s="184">
        <v>8.07</v>
      </c>
      <c r="F2142" s="184">
        <v>0.5</v>
      </c>
      <c r="G2142" s="274">
        <v>150</v>
      </c>
      <c r="H2142" s="279">
        <v>300</v>
      </c>
      <c r="I2142" s="278">
        <f t="shared" si="88"/>
        <v>189.39</v>
      </c>
      <c r="J2142" s="276">
        <f t="shared" si="88"/>
        <v>378.78</v>
      </c>
    </row>
    <row r="2143" spans="1:10">
      <c r="A2143" s="27" t="s">
        <v>8300</v>
      </c>
      <c r="B2143" s="186"/>
      <c r="C2143" s="186"/>
      <c r="D2143" s="186"/>
      <c r="E2143" s="186"/>
      <c r="F2143" s="186"/>
      <c r="G2143" s="273"/>
      <c r="H2143" s="275"/>
      <c r="I2143" s="278">
        <f t="shared" si="88"/>
        <v>0</v>
      </c>
      <c r="J2143" s="276">
        <f t="shared" si="88"/>
        <v>0</v>
      </c>
    </row>
    <row r="2144" spans="1:10">
      <c r="A2144" s="27" t="s">
        <v>8300</v>
      </c>
      <c r="B2144" s="182" t="s">
        <v>8281</v>
      </c>
      <c r="C2144" s="182" t="s">
        <v>8282</v>
      </c>
      <c r="D2144" s="187">
        <v>15</v>
      </c>
      <c r="E2144" s="184">
        <v>7.86</v>
      </c>
      <c r="F2144" s="184">
        <v>0.52</v>
      </c>
      <c r="G2144" s="274">
        <v>135</v>
      </c>
      <c r="H2144" s="279">
        <v>258</v>
      </c>
      <c r="I2144" s="278">
        <f t="shared" si="88"/>
        <v>170.45100000000002</v>
      </c>
      <c r="J2144" s="276">
        <f t="shared" si="88"/>
        <v>325.75080000000003</v>
      </c>
    </row>
    <row r="2145" spans="1:10">
      <c r="A2145" s="27" t="s">
        <v>8300</v>
      </c>
      <c r="B2145" s="186"/>
      <c r="C2145" s="186"/>
      <c r="D2145" s="186"/>
      <c r="E2145" s="186"/>
      <c r="F2145" s="186"/>
      <c r="G2145" s="273"/>
      <c r="H2145" s="275"/>
      <c r="I2145" s="278">
        <f t="shared" si="88"/>
        <v>0</v>
      </c>
      <c r="J2145" s="276">
        <f t="shared" si="88"/>
        <v>0</v>
      </c>
    </row>
    <row r="2146" spans="1:10">
      <c r="A2146" s="27" t="s">
        <v>8300</v>
      </c>
      <c r="B2146" s="182" t="s">
        <v>8283</v>
      </c>
      <c r="C2146" s="182" t="s">
        <v>8282</v>
      </c>
      <c r="D2146" s="187">
        <v>15</v>
      </c>
      <c r="E2146" s="184">
        <v>7.86</v>
      </c>
      <c r="F2146" s="184">
        <v>0.52</v>
      </c>
      <c r="G2146" s="274">
        <v>135</v>
      </c>
      <c r="H2146" s="279">
        <v>258</v>
      </c>
      <c r="I2146" s="278">
        <f t="shared" si="88"/>
        <v>170.45100000000002</v>
      </c>
      <c r="J2146" s="276">
        <f t="shared" si="88"/>
        <v>325.75080000000003</v>
      </c>
    </row>
    <row r="2147" spans="1:10">
      <c r="A2147" s="27" t="s">
        <v>8300</v>
      </c>
      <c r="B2147" s="186"/>
      <c r="C2147" s="186"/>
      <c r="D2147" s="186"/>
      <c r="E2147" s="186"/>
      <c r="F2147" s="186"/>
      <c r="G2147" s="273"/>
      <c r="H2147" s="275"/>
      <c r="I2147" s="278">
        <f t="shared" si="88"/>
        <v>0</v>
      </c>
      <c r="J2147" s="276">
        <f t="shared" si="88"/>
        <v>0</v>
      </c>
    </row>
    <row r="2148" spans="1:10">
      <c r="A2148" s="27" t="s">
        <v>8300</v>
      </c>
      <c r="B2148" s="182" t="s">
        <v>8284</v>
      </c>
      <c r="C2148" s="182" t="s">
        <v>8264</v>
      </c>
      <c r="D2148" s="187">
        <v>3</v>
      </c>
      <c r="E2148" s="185">
        <v>15.5</v>
      </c>
      <c r="F2148" s="184">
        <v>5.17</v>
      </c>
      <c r="G2148" s="274">
        <v>1318.35</v>
      </c>
      <c r="H2148" s="279">
        <v>255</v>
      </c>
      <c r="I2148" s="278">
        <f t="shared" si="88"/>
        <v>1664.5487099999998</v>
      </c>
      <c r="J2148" s="276">
        <f t="shared" si="88"/>
        <v>321.96299999999997</v>
      </c>
    </row>
    <row r="2149" spans="1:10">
      <c r="A2149" s="27" t="s">
        <v>8300</v>
      </c>
      <c r="B2149" s="186"/>
      <c r="C2149" s="186"/>
      <c r="D2149" s="186"/>
      <c r="E2149" s="186"/>
      <c r="F2149" s="186"/>
      <c r="G2149" s="273"/>
      <c r="H2149" s="275"/>
      <c r="I2149" s="278">
        <f t="shared" si="88"/>
        <v>0</v>
      </c>
      <c r="J2149" s="276">
        <f t="shared" si="88"/>
        <v>0</v>
      </c>
    </row>
    <row r="2150" spans="1:10" ht="26.25">
      <c r="A2150" s="27" t="s">
        <v>8300</v>
      </c>
      <c r="B2150" s="186" t="s">
        <v>8285</v>
      </c>
      <c r="C2150" s="182" t="s">
        <v>8264</v>
      </c>
      <c r="D2150" s="187">
        <v>3</v>
      </c>
      <c r="E2150" s="185">
        <v>15.5</v>
      </c>
      <c r="F2150" s="184">
        <v>5.17</v>
      </c>
      <c r="G2150" s="274">
        <v>1447.6</v>
      </c>
      <c r="H2150" s="279">
        <v>280</v>
      </c>
      <c r="I2150" s="278">
        <f t="shared" si="88"/>
        <v>1827.7397599999999</v>
      </c>
      <c r="J2150" s="276">
        <f t="shared" si="88"/>
        <v>353.52799999999996</v>
      </c>
    </row>
    <row r="2151" spans="1:10">
      <c r="A2151" s="27" t="s">
        <v>8300</v>
      </c>
      <c r="B2151" s="186"/>
      <c r="C2151" s="186"/>
      <c r="D2151" s="186"/>
      <c r="E2151" s="186"/>
      <c r="F2151" s="186"/>
      <c r="G2151" s="273"/>
      <c r="H2151" s="275"/>
      <c r="I2151" s="278">
        <f t="shared" si="88"/>
        <v>0</v>
      </c>
      <c r="J2151" s="276">
        <f t="shared" si="88"/>
        <v>0</v>
      </c>
    </row>
    <row r="2152" spans="1:10" ht="26.25">
      <c r="A2152" s="27" t="s">
        <v>8300</v>
      </c>
      <c r="B2152" s="186" t="s">
        <v>8286</v>
      </c>
      <c r="C2152" s="182" t="s">
        <v>8287</v>
      </c>
      <c r="D2152" s="187">
        <v>1</v>
      </c>
      <c r="E2152" s="184">
        <v>12.16</v>
      </c>
      <c r="F2152" s="184">
        <v>12.16</v>
      </c>
      <c r="G2152" s="274">
        <v>2918.4</v>
      </c>
      <c r="H2152" s="279">
        <v>240</v>
      </c>
      <c r="I2152" s="278">
        <f t="shared" si="88"/>
        <v>3684.7718399999999</v>
      </c>
      <c r="J2152" s="276">
        <f t="shared" si="88"/>
        <v>303.024</v>
      </c>
    </row>
    <row r="2153" spans="1:10">
      <c r="A2153" s="27" t="s">
        <v>8300</v>
      </c>
      <c r="B2153" s="186"/>
      <c r="C2153" s="186"/>
      <c r="D2153" s="186"/>
      <c r="E2153" s="186"/>
      <c r="F2153" s="186"/>
      <c r="G2153" s="273"/>
      <c r="H2153" s="275"/>
      <c r="I2153" s="278">
        <f t="shared" si="88"/>
        <v>0</v>
      </c>
      <c r="J2153" s="276">
        <f t="shared" si="88"/>
        <v>0</v>
      </c>
    </row>
    <row r="2154" spans="1:10">
      <c r="A2154" s="27" t="s">
        <v>8300</v>
      </c>
      <c r="B2154" s="182" t="s">
        <v>8288</v>
      </c>
      <c r="C2154" s="182" t="s">
        <v>8280</v>
      </c>
      <c r="D2154" s="187">
        <v>16</v>
      </c>
      <c r="E2154" s="184">
        <v>8.07</v>
      </c>
      <c r="F2154" s="184">
        <v>0.5</v>
      </c>
      <c r="G2154" s="274">
        <v>140</v>
      </c>
      <c r="H2154" s="279">
        <v>280</v>
      </c>
      <c r="I2154" s="278">
        <f t="shared" si="88"/>
        <v>176.76399999999998</v>
      </c>
      <c r="J2154" s="276">
        <f t="shared" si="88"/>
        <v>353.52799999999996</v>
      </c>
    </row>
    <row r="2155" spans="1:10">
      <c r="A2155" s="27" t="s">
        <v>8300</v>
      </c>
      <c r="B2155" s="186"/>
      <c r="C2155" s="186"/>
      <c r="D2155" s="186"/>
      <c r="E2155" s="186"/>
      <c r="F2155" s="186"/>
      <c r="G2155" s="273"/>
      <c r="H2155" s="275"/>
      <c r="I2155" s="278">
        <f t="shared" si="88"/>
        <v>0</v>
      </c>
      <c r="J2155" s="276">
        <f t="shared" si="88"/>
        <v>0</v>
      </c>
    </row>
    <row r="2156" spans="1:10">
      <c r="A2156" s="27" t="s">
        <v>8300</v>
      </c>
      <c r="B2156" s="182" t="s">
        <v>8289</v>
      </c>
      <c r="C2156" s="182" t="s">
        <v>8280</v>
      </c>
      <c r="D2156" s="187">
        <v>16</v>
      </c>
      <c r="E2156" s="184">
        <v>8.07</v>
      </c>
      <c r="F2156" s="184">
        <v>0.5</v>
      </c>
      <c r="G2156" s="274">
        <v>140</v>
      </c>
      <c r="H2156" s="279">
        <v>280</v>
      </c>
      <c r="I2156" s="278">
        <f t="shared" si="88"/>
        <v>176.76399999999998</v>
      </c>
      <c r="J2156" s="276">
        <f t="shared" si="88"/>
        <v>353.52799999999996</v>
      </c>
    </row>
    <row r="2157" spans="1:10">
      <c r="A2157" s="27" t="s">
        <v>8300</v>
      </c>
      <c r="B2157" s="186"/>
      <c r="C2157" s="186"/>
      <c r="D2157" s="186"/>
      <c r="E2157" s="186"/>
      <c r="F2157" s="186"/>
      <c r="G2157" s="273"/>
      <c r="H2157" s="275"/>
      <c r="I2157" s="278">
        <f t="shared" si="88"/>
        <v>0</v>
      </c>
      <c r="J2157" s="276">
        <f t="shared" si="88"/>
        <v>0</v>
      </c>
    </row>
    <row r="2158" spans="1:10" ht="26.25">
      <c r="A2158" s="27" t="s">
        <v>8300</v>
      </c>
      <c r="B2158" s="186" t="s">
        <v>8290</v>
      </c>
      <c r="C2158" s="182" t="s">
        <v>8256</v>
      </c>
      <c r="D2158" s="187">
        <v>16</v>
      </c>
      <c r="E2158" s="183">
        <v>10.763999999999999</v>
      </c>
      <c r="F2158" s="184">
        <v>0.67</v>
      </c>
      <c r="G2158" s="274">
        <v>160.80000000000001</v>
      </c>
      <c r="H2158" s="279">
        <v>240</v>
      </c>
      <c r="I2158" s="278">
        <f t="shared" si="88"/>
        <v>203.02608000000004</v>
      </c>
      <c r="J2158" s="276">
        <f t="shared" si="88"/>
        <v>303.024</v>
      </c>
    </row>
    <row r="2159" spans="1:10">
      <c r="A2159" s="27" t="s">
        <v>8300</v>
      </c>
      <c r="B2159" s="186"/>
      <c r="C2159" s="186"/>
      <c r="D2159" s="186"/>
      <c r="E2159" s="186"/>
      <c r="F2159" s="186"/>
      <c r="G2159" s="273"/>
      <c r="H2159" s="275"/>
      <c r="I2159" s="278">
        <f t="shared" si="88"/>
        <v>0</v>
      </c>
      <c r="J2159" s="276">
        <f t="shared" si="88"/>
        <v>0</v>
      </c>
    </row>
    <row r="2160" spans="1:10">
      <c r="A2160" s="27" t="s">
        <v>8300</v>
      </c>
      <c r="B2160" s="182" t="s">
        <v>8291</v>
      </c>
      <c r="C2160" s="182" t="s">
        <v>8256</v>
      </c>
      <c r="D2160" s="187">
        <v>16</v>
      </c>
      <c r="E2160" s="183">
        <v>10.763999999999999</v>
      </c>
      <c r="F2160" s="184">
        <v>0.67</v>
      </c>
      <c r="G2160" s="274">
        <v>147.4</v>
      </c>
      <c r="H2160" s="279">
        <v>220</v>
      </c>
      <c r="I2160" s="278">
        <f t="shared" si="88"/>
        <v>186.10724000000002</v>
      </c>
      <c r="J2160" s="276">
        <f t="shared" si="88"/>
        <v>277.77200000000005</v>
      </c>
    </row>
    <row r="2161" spans="1:10">
      <c r="A2161" s="27" t="s">
        <v>8300</v>
      </c>
      <c r="B2161" s="186"/>
      <c r="C2161" s="186"/>
      <c r="D2161" s="186"/>
      <c r="E2161" s="186"/>
      <c r="F2161" s="186"/>
      <c r="G2161" s="273"/>
      <c r="H2161" s="275"/>
      <c r="I2161" s="278">
        <f t="shared" si="88"/>
        <v>0</v>
      </c>
      <c r="J2161" s="276">
        <f t="shared" si="88"/>
        <v>0</v>
      </c>
    </row>
    <row r="2162" spans="1:10" ht="26.25">
      <c r="A2162" s="27" t="s">
        <v>8300</v>
      </c>
      <c r="B2162" s="186" t="s">
        <v>8292</v>
      </c>
      <c r="C2162" s="182" t="s">
        <v>8264</v>
      </c>
      <c r="D2162" s="187">
        <v>3</v>
      </c>
      <c r="E2162" s="185">
        <v>15.5</v>
      </c>
      <c r="F2162" s="184">
        <v>5.17</v>
      </c>
      <c r="G2162" s="274">
        <v>1240.8</v>
      </c>
      <c r="H2162" s="279">
        <v>240</v>
      </c>
      <c r="I2162" s="278">
        <f t="shared" si="88"/>
        <v>1566.63408</v>
      </c>
      <c r="J2162" s="276">
        <f t="shared" si="88"/>
        <v>303.024</v>
      </c>
    </row>
    <row r="2163" spans="1:10">
      <c r="A2163" s="27" t="s">
        <v>8300</v>
      </c>
      <c r="B2163" s="186"/>
      <c r="C2163" s="186"/>
      <c r="D2163" s="186"/>
      <c r="E2163" s="186"/>
      <c r="F2163" s="186"/>
      <c r="G2163" s="273"/>
      <c r="H2163" s="275"/>
      <c r="I2163" s="278">
        <f t="shared" si="88"/>
        <v>0</v>
      </c>
      <c r="J2163" s="276">
        <f t="shared" si="88"/>
        <v>0</v>
      </c>
    </row>
    <row r="2164" spans="1:10">
      <c r="A2164" s="27" t="s">
        <v>8300</v>
      </c>
      <c r="B2164" s="182" t="s">
        <v>8293</v>
      </c>
      <c r="C2164" s="182" t="s">
        <v>8264</v>
      </c>
      <c r="D2164" s="187">
        <v>3</v>
      </c>
      <c r="E2164" s="185">
        <v>15.5</v>
      </c>
      <c r="F2164" s="184">
        <v>5.17</v>
      </c>
      <c r="G2164" s="274">
        <v>1344.2</v>
      </c>
      <c r="H2164" s="279">
        <v>260</v>
      </c>
      <c r="I2164" s="278">
        <f t="shared" si="88"/>
        <v>1697.1869199999999</v>
      </c>
      <c r="J2164" s="276">
        <f t="shared" si="88"/>
        <v>328.27600000000001</v>
      </c>
    </row>
    <row r="2165" spans="1:10">
      <c r="A2165" s="27" t="s">
        <v>8300</v>
      </c>
      <c r="B2165" s="186"/>
      <c r="C2165" s="186"/>
      <c r="D2165" s="186"/>
      <c r="E2165" s="186"/>
      <c r="F2165" s="186"/>
      <c r="G2165" s="273"/>
      <c r="H2165" s="275"/>
      <c r="I2165" s="278">
        <f t="shared" si="88"/>
        <v>0</v>
      </c>
      <c r="J2165" s="276">
        <f t="shared" si="88"/>
        <v>0</v>
      </c>
    </row>
    <row r="2166" spans="1:10">
      <c r="A2166" s="27" t="s">
        <v>8300</v>
      </c>
      <c r="B2166" s="182" t="s">
        <v>8294</v>
      </c>
      <c r="C2166" s="182" t="s">
        <v>8295</v>
      </c>
      <c r="D2166" s="187">
        <v>16</v>
      </c>
      <c r="E2166" s="183">
        <v>10.763999999999999</v>
      </c>
      <c r="F2166" s="184">
        <v>0.67</v>
      </c>
      <c r="G2166" s="274">
        <v>245</v>
      </c>
      <c r="H2166" s="279">
        <v>364.18</v>
      </c>
      <c r="I2166" s="278">
        <f t="shared" si="88"/>
        <v>309.33700000000005</v>
      </c>
      <c r="J2166" s="276">
        <f t="shared" si="88"/>
        <v>459.81366800000001</v>
      </c>
    </row>
    <row r="2167" spans="1:10" ht="26.25">
      <c r="A2167" s="27" t="s">
        <v>8300</v>
      </c>
      <c r="B2167" s="186" t="s">
        <v>8296</v>
      </c>
      <c r="C2167" s="182" t="s">
        <v>8297</v>
      </c>
      <c r="D2167" s="186"/>
      <c r="E2167" s="186"/>
      <c r="F2167" s="186"/>
      <c r="G2167" s="274" t="s">
        <v>8298</v>
      </c>
      <c r="H2167" s="279" t="s">
        <v>8299</v>
      </c>
      <c r="I2167" s="278"/>
      <c r="J2167" s="276"/>
    </row>
    <row r="2168" spans="1:10">
      <c r="A2168" s="27" t="s">
        <v>8300</v>
      </c>
      <c r="B2168" s="182" t="s">
        <v>8301</v>
      </c>
      <c r="C2168" s="182" t="s">
        <v>8302</v>
      </c>
      <c r="D2168" s="187">
        <v>46</v>
      </c>
      <c r="E2168" s="184">
        <v>9.9</v>
      </c>
      <c r="F2168" s="184">
        <v>0.22</v>
      </c>
      <c r="G2168" s="274">
        <v>72</v>
      </c>
      <c r="H2168" s="279">
        <v>335</v>
      </c>
      <c r="I2168" s="278">
        <f t="shared" ref="I2168:J2182" si="89">(G2168*18%+G2168)*7%+(G2168*18%+G2168)</f>
        <v>90.907199999999989</v>
      </c>
      <c r="J2168" s="276">
        <f t="shared" si="89"/>
        <v>422.971</v>
      </c>
    </row>
    <row r="2169" spans="1:10">
      <c r="A2169" s="27" t="s">
        <v>8300</v>
      </c>
      <c r="B2169" s="186"/>
      <c r="C2169" s="186"/>
      <c r="D2169" s="186"/>
      <c r="E2169" s="186"/>
      <c r="F2169" s="186"/>
      <c r="G2169" s="273"/>
      <c r="H2169" s="275"/>
      <c r="I2169" s="278">
        <f t="shared" si="89"/>
        <v>0</v>
      </c>
      <c r="J2169" s="276">
        <f t="shared" si="89"/>
        <v>0</v>
      </c>
    </row>
    <row r="2170" spans="1:10" ht="26.25">
      <c r="A2170" s="27" t="s">
        <v>8300</v>
      </c>
      <c r="B2170" s="186" t="s">
        <v>8303</v>
      </c>
      <c r="C2170" s="182" t="s">
        <v>8302</v>
      </c>
      <c r="D2170" s="187">
        <v>46</v>
      </c>
      <c r="E2170" s="184">
        <v>9.9</v>
      </c>
      <c r="F2170" s="184">
        <v>0.22</v>
      </c>
      <c r="G2170" s="274">
        <v>80</v>
      </c>
      <c r="H2170" s="279">
        <v>372</v>
      </c>
      <c r="I2170" s="278">
        <f t="shared" si="89"/>
        <v>101.00800000000001</v>
      </c>
      <c r="J2170" s="276">
        <f t="shared" si="89"/>
        <v>469.68719999999996</v>
      </c>
    </row>
    <row r="2171" spans="1:10">
      <c r="A2171" s="27" t="s">
        <v>8300</v>
      </c>
      <c r="B2171" s="186"/>
      <c r="C2171" s="186"/>
      <c r="D2171" s="186"/>
      <c r="E2171" s="186"/>
      <c r="F2171" s="186"/>
      <c r="G2171" s="273"/>
      <c r="H2171" s="275"/>
      <c r="I2171" s="278">
        <f t="shared" si="89"/>
        <v>0</v>
      </c>
      <c r="J2171" s="276">
        <f t="shared" si="89"/>
        <v>0</v>
      </c>
    </row>
    <row r="2172" spans="1:10">
      <c r="A2172" s="27" t="s">
        <v>8300</v>
      </c>
      <c r="B2172" s="182" t="s">
        <v>8304</v>
      </c>
      <c r="C2172" s="182" t="s">
        <v>8302</v>
      </c>
      <c r="D2172" s="187">
        <v>46</v>
      </c>
      <c r="E2172" s="184">
        <v>9.9</v>
      </c>
      <c r="F2172" s="184">
        <v>0.22</v>
      </c>
      <c r="G2172" s="274">
        <v>80</v>
      </c>
      <c r="H2172" s="279">
        <v>372</v>
      </c>
      <c r="I2172" s="278">
        <f t="shared" si="89"/>
        <v>101.00800000000001</v>
      </c>
      <c r="J2172" s="276">
        <f t="shared" si="89"/>
        <v>469.68719999999996</v>
      </c>
    </row>
    <row r="2173" spans="1:10">
      <c r="A2173" s="27" t="s">
        <v>8300</v>
      </c>
      <c r="B2173" s="186"/>
      <c r="C2173" s="186"/>
      <c r="D2173" s="186"/>
      <c r="E2173" s="186"/>
      <c r="F2173" s="186"/>
      <c r="G2173" s="273"/>
      <c r="H2173" s="275"/>
      <c r="I2173" s="278">
        <f t="shared" si="89"/>
        <v>0</v>
      </c>
      <c r="J2173" s="276">
        <f t="shared" si="89"/>
        <v>0</v>
      </c>
    </row>
    <row r="2174" spans="1:10">
      <c r="A2174" s="27" t="s">
        <v>8300</v>
      </c>
      <c r="B2174" s="182" t="s">
        <v>8305</v>
      </c>
      <c r="C2174" s="182" t="s">
        <v>8306</v>
      </c>
      <c r="D2174" s="187">
        <v>24</v>
      </c>
      <c r="E2174" s="184">
        <v>9.15</v>
      </c>
      <c r="F2174" s="188">
        <v>0.38124999999999998</v>
      </c>
      <c r="G2174" s="274">
        <v>88</v>
      </c>
      <c r="H2174" s="279">
        <v>230</v>
      </c>
      <c r="I2174" s="278">
        <f t="shared" si="89"/>
        <v>111.1088</v>
      </c>
      <c r="J2174" s="276">
        <f t="shared" si="89"/>
        <v>290.39799999999997</v>
      </c>
    </row>
    <row r="2175" spans="1:10">
      <c r="A2175" s="27" t="s">
        <v>8300</v>
      </c>
      <c r="B2175" s="186"/>
      <c r="C2175" s="186"/>
      <c r="D2175" s="186"/>
      <c r="E2175" s="186"/>
      <c r="F2175" s="186"/>
      <c r="G2175" s="273"/>
      <c r="H2175" s="275"/>
      <c r="I2175" s="278">
        <f t="shared" si="89"/>
        <v>0</v>
      </c>
      <c r="J2175" s="276">
        <f t="shared" si="89"/>
        <v>0</v>
      </c>
    </row>
    <row r="2176" spans="1:10">
      <c r="A2176" s="27" t="s">
        <v>8300</v>
      </c>
      <c r="B2176" s="182" t="s">
        <v>8307</v>
      </c>
      <c r="C2176" s="182" t="s">
        <v>8306</v>
      </c>
      <c r="D2176" s="187">
        <v>24</v>
      </c>
      <c r="E2176" s="184">
        <v>9.15</v>
      </c>
      <c r="F2176" s="188">
        <v>0.38124999999999998</v>
      </c>
      <c r="G2176" s="274">
        <v>93</v>
      </c>
      <c r="H2176" s="279">
        <v>244</v>
      </c>
      <c r="I2176" s="278">
        <f t="shared" si="89"/>
        <v>117.42179999999999</v>
      </c>
      <c r="J2176" s="276">
        <f t="shared" si="89"/>
        <v>308.07440000000003</v>
      </c>
    </row>
    <row r="2177" spans="1:12">
      <c r="A2177" s="27" t="s">
        <v>8300</v>
      </c>
      <c r="B2177" s="186"/>
      <c r="C2177" s="186"/>
      <c r="D2177" s="186"/>
      <c r="E2177" s="186"/>
      <c r="F2177" s="186"/>
      <c r="G2177" s="273"/>
      <c r="H2177" s="275"/>
      <c r="I2177" s="278">
        <f t="shared" si="89"/>
        <v>0</v>
      </c>
      <c r="J2177" s="276">
        <f t="shared" si="89"/>
        <v>0</v>
      </c>
    </row>
    <row r="2178" spans="1:12">
      <c r="A2178" s="27" t="s">
        <v>8300</v>
      </c>
      <c r="B2178" s="182" t="s">
        <v>8308</v>
      </c>
      <c r="C2178" s="182" t="s">
        <v>8264</v>
      </c>
      <c r="D2178" s="187">
        <v>3</v>
      </c>
      <c r="E2178" s="185">
        <v>15.5</v>
      </c>
      <c r="F2178" s="184">
        <v>5.17</v>
      </c>
      <c r="G2178" s="274">
        <v>1240.8</v>
      </c>
      <c r="H2178" s="277">
        <v>240</v>
      </c>
      <c r="I2178" s="278">
        <f t="shared" si="89"/>
        <v>1566.63408</v>
      </c>
      <c r="J2178" s="276">
        <f t="shared" si="89"/>
        <v>303.024</v>
      </c>
    </row>
    <row r="2179" spans="1:12">
      <c r="A2179" s="27" t="s">
        <v>8300</v>
      </c>
      <c r="B2179" s="186"/>
      <c r="C2179" s="186"/>
      <c r="D2179" s="186"/>
      <c r="E2179" s="186"/>
      <c r="F2179" s="186"/>
      <c r="G2179" s="273"/>
      <c r="H2179" s="275"/>
      <c r="I2179" s="278">
        <f t="shared" si="89"/>
        <v>0</v>
      </c>
      <c r="J2179" s="276">
        <f t="shared" si="89"/>
        <v>0</v>
      </c>
    </row>
    <row r="2180" spans="1:12">
      <c r="A2180" s="27" t="s">
        <v>8300</v>
      </c>
      <c r="B2180" s="182" t="s">
        <v>8309</v>
      </c>
      <c r="C2180" s="182" t="s">
        <v>8264</v>
      </c>
      <c r="D2180" s="187">
        <v>3</v>
      </c>
      <c r="E2180" s="185">
        <v>15.5</v>
      </c>
      <c r="F2180" s="184">
        <v>5.17</v>
      </c>
      <c r="G2180" s="274">
        <v>1344.2</v>
      </c>
      <c r="H2180" s="279">
        <v>260</v>
      </c>
      <c r="I2180" s="278">
        <f t="shared" si="89"/>
        <v>1697.1869199999999</v>
      </c>
      <c r="J2180" s="276">
        <f t="shared" si="89"/>
        <v>328.27600000000001</v>
      </c>
    </row>
    <row r="2181" spans="1:12">
      <c r="A2181" s="27" t="s">
        <v>8300</v>
      </c>
      <c r="B2181" s="186"/>
      <c r="C2181" s="186"/>
      <c r="D2181" s="186"/>
      <c r="E2181" s="186"/>
      <c r="F2181" s="186"/>
      <c r="G2181" s="273"/>
      <c r="H2181" s="275"/>
      <c r="I2181" s="278">
        <f t="shared" si="89"/>
        <v>0</v>
      </c>
      <c r="J2181" s="276">
        <f t="shared" si="89"/>
        <v>0</v>
      </c>
    </row>
    <row r="2182" spans="1:12" ht="26.25">
      <c r="A2182" s="27" t="s">
        <v>8300</v>
      </c>
      <c r="B2182" s="186" t="s">
        <v>8310</v>
      </c>
      <c r="C2182" s="182" t="s">
        <v>8264</v>
      </c>
      <c r="D2182" s="187">
        <v>3</v>
      </c>
      <c r="E2182" s="185">
        <v>15.5</v>
      </c>
      <c r="F2182" s="184">
        <v>5.17</v>
      </c>
      <c r="G2182" s="274">
        <v>1447.6</v>
      </c>
      <c r="H2182" s="279">
        <v>280</v>
      </c>
      <c r="I2182" s="278">
        <f t="shared" si="89"/>
        <v>1827.7397599999999</v>
      </c>
      <c r="J2182" s="276">
        <f t="shared" si="89"/>
        <v>353.52799999999996</v>
      </c>
    </row>
    <row r="2183" spans="1:12" ht="25.5">
      <c r="A2183" s="197" t="s">
        <v>8528</v>
      </c>
      <c r="B2183" s="229" t="s">
        <v>8455</v>
      </c>
      <c r="C2183" s="230" t="s">
        <v>8456</v>
      </c>
      <c r="D2183" s="229" t="s">
        <v>8457</v>
      </c>
      <c r="E2183" s="231" t="s">
        <v>8458</v>
      </c>
      <c r="F2183" s="232" t="s">
        <v>8459</v>
      </c>
      <c r="G2183" s="233" t="s">
        <v>8673</v>
      </c>
      <c r="H2183" s="234" t="s">
        <v>8674</v>
      </c>
      <c r="I2183" s="198"/>
      <c r="J2183" s="197"/>
      <c r="K2183" s="12"/>
      <c r="L2183" s="12"/>
    </row>
    <row r="2184" spans="1:12">
      <c r="A2184" s="235" t="s">
        <v>8528</v>
      </c>
      <c r="B2184" s="236" t="s">
        <v>8654</v>
      </c>
      <c r="C2184" s="236"/>
      <c r="D2184" s="236"/>
      <c r="E2184" s="237"/>
      <c r="F2184" s="237"/>
      <c r="G2184" s="69"/>
      <c r="H2184" s="69"/>
      <c r="I2184" s="69"/>
      <c r="J2184" s="199"/>
    </row>
    <row r="2185" spans="1:12" ht="45">
      <c r="A2185" s="235" t="s">
        <v>8528</v>
      </c>
      <c r="B2185" s="238" t="s">
        <v>2305</v>
      </c>
      <c r="C2185" s="238" t="s">
        <v>5150</v>
      </c>
      <c r="D2185" s="239" t="s">
        <v>8647</v>
      </c>
      <c r="E2185" s="240">
        <v>52</v>
      </c>
      <c r="F2185" s="241">
        <v>806</v>
      </c>
      <c r="G2185" s="69">
        <f>E2185*7%+E2185</f>
        <v>55.64</v>
      </c>
      <c r="H2185" s="69">
        <f>F2185*7%+F2185</f>
        <v>862.42</v>
      </c>
      <c r="I2185" s="69"/>
      <c r="J2185" s="199"/>
    </row>
    <row r="2186" spans="1:12">
      <c r="A2186" s="235" t="s">
        <v>8528</v>
      </c>
      <c r="B2186" s="236" t="s">
        <v>8655</v>
      </c>
      <c r="C2186" s="236"/>
      <c r="D2186" s="236"/>
      <c r="E2186" s="237"/>
      <c r="F2186" s="237"/>
      <c r="G2186" s="69">
        <f t="shared" ref="G2186:H2205" si="90">E2186*7%+E2186</f>
        <v>0</v>
      </c>
      <c r="H2186" s="69">
        <f t="shared" si="90"/>
        <v>0</v>
      </c>
      <c r="I2186" s="69"/>
      <c r="J2186" s="199"/>
    </row>
    <row r="2187" spans="1:12" ht="25.5">
      <c r="A2187" s="235" t="s">
        <v>8528</v>
      </c>
      <c r="B2187" s="236" t="s">
        <v>2305</v>
      </c>
      <c r="C2187" s="236" t="s">
        <v>1927</v>
      </c>
      <c r="D2187" s="236" t="s">
        <v>8529</v>
      </c>
      <c r="E2187" s="242">
        <v>55</v>
      </c>
      <c r="F2187" s="243">
        <v>853</v>
      </c>
      <c r="G2187" s="69">
        <f t="shared" si="90"/>
        <v>58.85</v>
      </c>
      <c r="H2187" s="69">
        <f t="shared" si="90"/>
        <v>912.71</v>
      </c>
      <c r="I2187" s="69"/>
      <c r="J2187" s="199"/>
    </row>
    <row r="2188" spans="1:12">
      <c r="A2188" s="235" t="s">
        <v>8528</v>
      </c>
      <c r="B2188" s="236" t="s">
        <v>8655</v>
      </c>
      <c r="C2188" s="236"/>
      <c r="D2188" s="236"/>
      <c r="E2188" s="237"/>
      <c r="F2188" s="237"/>
      <c r="G2188" s="69">
        <f t="shared" si="90"/>
        <v>0</v>
      </c>
      <c r="H2188" s="69">
        <f t="shared" si="90"/>
        <v>0</v>
      </c>
      <c r="I2188" s="69"/>
      <c r="J2188" s="199"/>
    </row>
    <row r="2189" spans="1:12" ht="38.25">
      <c r="A2189" s="235" t="s">
        <v>8528</v>
      </c>
      <c r="B2189" s="238" t="s">
        <v>2305</v>
      </c>
      <c r="C2189" s="238" t="s">
        <v>1927</v>
      </c>
      <c r="D2189" s="239" t="s">
        <v>8648</v>
      </c>
      <c r="E2189" s="240">
        <v>68</v>
      </c>
      <c r="F2189" s="241">
        <v>1054</v>
      </c>
      <c r="G2189" s="69">
        <f t="shared" si="90"/>
        <v>72.760000000000005</v>
      </c>
      <c r="H2189" s="69">
        <f t="shared" si="90"/>
        <v>1127.78</v>
      </c>
      <c r="I2189" s="69"/>
      <c r="J2189" s="199"/>
    </row>
    <row r="2190" spans="1:12">
      <c r="A2190" s="235" t="s">
        <v>8528</v>
      </c>
      <c r="B2190" s="236" t="s">
        <v>2305</v>
      </c>
      <c r="C2190" s="236" t="s">
        <v>1927</v>
      </c>
      <c r="D2190" s="236" t="s">
        <v>8530</v>
      </c>
      <c r="E2190" s="242">
        <v>80</v>
      </c>
      <c r="F2190" s="243">
        <v>1240</v>
      </c>
      <c r="G2190" s="69">
        <f t="shared" si="90"/>
        <v>85.6</v>
      </c>
      <c r="H2190" s="69">
        <f t="shared" si="90"/>
        <v>1326.8</v>
      </c>
      <c r="I2190" s="69"/>
      <c r="J2190" s="199"/>
    </row>
    <row r="2191" spans="1:12">
      <c r="A2191" s="235" t="s">
        <v>8528</v>
      </c>
      <c r="B2191" s="236" t="s">
        <v>8656</v>
      </c>
      <c r="C2191" s="236"/>
      <c r="D2191" s="236"/>
      <c r="E2191" s="237"/>
      <c r="F2191" s="237"/>
      <c r="G2191" s="69">
        <f t="shared" si="90"/>
        <v>0</v>
      </c>
      <c r="H2191" s="69">
        <f t="shared" si="90"/>
        <v>0</v>
      </c>
      <c r="I2191" s="69"/>
      <c r="J2191" s="199"/>
    </row>
    <row r="2192" spans="1:12">
      <c r="A2192" s="235" t="s">
        <v>8528</v>
      </c>
      <c r="B2192" s="236" t="s">
        <v>2305</v>
      </c>
      <c r="C2192" s="236" t="s">
        <v>6347</v>
      </c>
      <c r="D2192" s="236" t="s">
        <v>8531</v>
      </c>
      <c r="E2192" s="242">
        <v>65</v>
      </c>
      <c r="F2192" s="243">
        <v>1008</v>
      </c>
      <c r="G2192" s="69">
        <f t="shared" si="90"/>
        <v>69.55</v>
      </c>
      <c r="H2192" s="69">
        <f t="shared" si="90"/>
        <v>1078.56</v>
      </c>
      <c r="I2192" s="69"/>
      <c r="J2192" s="199"/>
    </row>
    <row r="2193" spans="1:12">
      <c r="A2193" s="235" t="s">
        <v>8528</v>
      </c>
      <c r="B2193" s="236" t="s">
        <v>8657</v>
      </c>
      <c r="C2193" s="236"/>
      <c r="D2193" s="236"/>
      <c r="E2193" s="237"/>
      <c r="F2193" s="237"/>
      <c r="G2193" s="69">
        <f t="shared" si="90"/>
        <v>0</v>
      </c>
      <c r="H2193" s="69">
        <f t="shared" si="90"/>
        <v>0</v>
      </c>
      <c r="I2193" s="69"/>
      <c r="J2193" s="199"/>
    </row>
    <row r="2194" spans="1:12" ht="38.25">
      <c r="A2194" s="235" t="s">
        <v>8528</v>
      </c>
      <c r="B2194" s="238" t="s">
        <v>2305</v>
      </c>
      <c r="C2194" s="238" t="s">
        <v>1927</v>
      </c>
      <c r="D2194" s="239" t="s">
        <v>8649</v>
      </c>
      <c r="E2194" s="240">
        <v>65</v>
      </c>
      <c r="F2194" s="241">
        <v>1008</v>
      </c>
      <c r="G2194" s="69">
        <f t="shared" si="90"/>
        <v>69.55</v>
      </c>
      <c r="H2194" s="69">
        <f t="shared" si="90"/>
        <v>1078.56</v>
      </c>
      <c r="I2194" s="69"/>
      <c r="J2194" s="199"/>
    </row>
    <row r="2195" spans="1:12">
      <c r="A2195" s="235" t="s">
        <v>8528</v>
      </c>
      <c r="B2195" s="236" t="s">
        <v>8658</v>
      </c>
      <c r="C2195" s="236"/>
      <c r="D2195" s="236"/>
      <c r="E2195" s="237"/>
      <c r="F2195" s="237"/>
      <c r="G2195" s="69">
        <f t="shared" si="90"/>
        <v>0</v>
      </c>
      <c r="H2195" s="69">
        <f t="shared" si="90"/>
        <v>0</v>
      </c>
      <c r="I2195" s="69"/>
      <c r="J2195" s="199"/>
    </row>
    <row r="2196" spans="1:12">
      <c r="A2196" s="235" t="s">
        <v>8528</v>
      </c>
      <c r="B2196" s="236" t="s">
        <v>2305</v>
      </c>
      <c r="C2196" s="236" t="s">
        <v>6</v>
      </c>
      <c r="D2196" s="236" t="s">
        <v>8532</v>
      </c>
      <c r="E2196" s="242">
        <v>70</v>
      </c>
      <c r="F2196" s="243">
        <v>1085</v>
      </c>
      <c r="G2196" s="69">
        <f t="shared" si="90"/>
        <v>74.900000000000006</v>
      </c>
      <c r="H2196" s="69">
        <f t="shared" si="90"/>
        <v>1160.95</v>
      </c>
      <c r="I2196" s="69"/>
      <c r="J2196" s="199"/>
    </row>
    <row r="2197" spans="1:12">
      <c r="A2197" s="235" t="s">
        <v>8528</v>
      </c>
      <c r="B2197" s="236" t="s">
        <v>8659</v>
      </c>
      <c r="C2197" s="236"/>
      <c r="D2197" s="236"/>
      <c r="E2197" s="237"/>
      <c r="F2197" s="237"/>
      <c r="G2197" s="69">
        <f t="shared" si="90"/>
        <v>0</v>
      </c>
      <c r="H2197" s="69">
        <f t="shared" si="90"/>
        <v>0</v>
      </c>
      <c r="I2197" s="69"/>
      <c r="J2197" s="199"/>
    </row>
    <row r="2198" spans="1:12" ht="51">
      <c r="A2198" s="235" t="s">
        <v>8528</v>
      </c>
      <c r="B2198" s="238" t="s">
        <v>2305</v>
      </c>
      <c r="C2198" s="238" t="s">
        <v>3988</v>
      </c>
      <c r="D2198" s="239" t="s">
        <v>8650</v>
      </c>
      <c r="E2198" s="240">
        <v>65</v>
      </c>
      <c r="F2198" s="241">
        <v>1008</v>
      </c>
      <c r="G2198" s="69">
        <f t="shared" si="90"/>
        <v>69.55</v>
      </c>
      <c r="H2198" s="69">
        <f t="shared" si="90"/>
        <v>1078.56</v>
      </c>
      <c r="I2198" s="69"/>
      <c r="J2198" s="199"/>
    </row>
    <row r="2199" spans="1:12">
      <c r="A2199" s="235" t="s">
        <v>8528</v>
      </c>
      <c r="B2199" s="236" t="s">
        <v>8660</v>
      </c>
      <c r="C2199" s="236"/>
      <c r="D2199" s="236"/>
      <c r="E2199" s="237"/>
      <c r="F2199" s="237"/>
      <c r="G2199" s="69">
        <f t="shared" si="90"/>
        <v>0</v>
      </c>
      <c r="H2199" s="69">
        <f t="shared" si="90"/>
        <v>0</v>
      </c>
      <c r="I2199" s="69"/>
      <c r="J2199" s="199"/>
    </row>
    <row r="2200" spans="1:12" ht="38.25">
      <c r="A2200" s="235" t="s">
        <v>8528</v>
      </c>
      <c r="B2200" s="238" t="s">
        <v>8533</v>
      </c>
      <c r="C2200" s="238" t="s">
        <v>6</v>
      </c>
      <c r="D2200" s="236" t="s">
        <v>8534</v>
      </c>
      <c r="E2200" s="240">
        <v>90</v>
      </c>
      <c r="F2200" s="241">
        <v>2480</v>
      </c>
      <c r="G2200" s="69">
        <f t="shared" si="90"/>
        <v>96.3</v>
      </c>
      <c r="H2200" s="69">
        <f t="shared" si="90"/>
        <v>2653.6</v>
      </c>
      <c r="I2200" s="69"/>
      <c r="J2200" s="199"/>
    </row>
    <row r="2201" spans="1:12">
      <c r="A2201" s="235" t="s">
        <v>8528</v>
      </c>
      <c r="B2201" s="236" t="s">
        <v>8655</v>
      </c>
      <c r="C2201" s="236"/>
      <c r="D2201" s="236"/>
      <c r="E2201" s="237"/>
      <c r="F2201" s="237"/>
      <c r="G2201" s="69">
        <f t="shared" si="90"/>
        <v>0</v>
      </c>
      <c r="H2201" s="69">
        <f t="shared" si="90"/>
        <v>0</v>
      </c>
      <c r="I2201" s="69"/>
      <c r="J2201" s="199"/>
    </row>
    <row r="2202" spans="1:12">
      <c r="A2202" s="235" t="s">
        <v>8528</v>
      </c>
      <c r="B2202" s="236" t="s">
        <v>821</v>
      </c>
      <c r="C2202" s="236" t="s">
        <v>1927</v>
      </c>
      <c r="D2202" s="236" t="s">
        <v>8535</v>
      </c>
      <c r="E2202" s="242">
        <v>45</v>
      </c>
      <c r="F2202" s="243">
        <v>698</v>
      </c>
      <c r="G2202" s="69">
        <f t="shared" si="90"/>
        <v>48.15</v>
      </c>
      <c r="H2202" s="69">
        <f t="shared" si="90"/>
        <v>746.86</v>
      </c>
      <c r="I2202" s="69"/>
      <c r="J2202" s="199"/>
    </row>
    <row r="2203" spans="1:12">
      <c r="A2203" s="235" t="s">
        <v>8528</v>
      </c>
      <c r="B2203" s="236" t="s">
        <v>8655</v>
      </c>
      <c r="C2203" s="236"/>
      <c r="D2203" s="236"/>
      <c r="E2203" s="237"/>
      <c r="F2203" s="237"/>
      <c r="G2203" s="69">
        <f t="shared" si="90"/>
        <v>0</v>
      </c>
      <c r="H2203" s="69">
        <f t="shared" si="90"/>
        <v>0</v>
      </c>
      <c r="I2203" s="69"/>
      <c r="J2203" s="199"/>
    </row>
    <row r="2204" spans="1:12" ht="25.5">
      <c r="A2204" s="235" t="s">
        <v>8528</v>
      </c>
      <c r="B2204" s="238" t="s">
        <v>821</v>
      </c>
      <c r="C2204" s="238" t="s">
        <v>1927</v>
      </c>
      <c r="D2204" s="236" t="s">
        <v>8536</v>
      </c>
      <c r="E2204" s="240">
        <v>56</v>
      </c>
      <c r="F2204" s="241">
        <v>868</v>
      </c>
      <c r="G2204" s="69">
        <f t="shared" si="90"/>
        <v>59.92</v>
      </c>
      <c r="H2204" s="69">
        <f t="shared" si="90"/>
        <v>928.76</v>
      </c>
      <c r="I2204" s="69"/>
      <c r="J2204" s="199"/>
    </row>
    <row r="2205" spans="1:12" ht="25.5">
      <c r="A2205" s="235" t="s">
        <v>8528</v>
      </c>
      <c r="B2205" s="236" t="s">
        <v>821</v>
      </c>
      <c r="C2205" s="236" t="s">
        <v>1927</v>
      </c>
      <c r="D2205" s="239" t="s">
        <v>8651</v>
      </c>
      <c r="E2205" s="242">
        <v>65</v>
      </c>
      <c r="F2205" s="243">
        <v>1008</v>
      </c>
      <c r="G2205" s="69">
        <f t="shared" si="90"/>
        <v>69.55</v>
      </c>
      <c r="H2205" s="69">
        <f t="shared" si="90"/>
        <v>1078.56</v>
      </c>
      <c r="I2205" s="69"/>
      <c r="J2205" s="199"/>
    </row>
    <row r="2206" spans="1:12">
      <c r="A2206" s="244" t="s">
        <v>8528</v>
      </c>
      <c r="B2206" s="245" t="s">
        <v>8537</v>
      </c>
      <c r="C2206" s="245" t="s">
        <v>4551</v>
      </c>
      <c r="D2206" s="246" t="s">
        <v>8538</v>
      </c>
      <c r="E2206" s="247" t="s">
        <v>8460</v>
      </c>
      <c r="F2206" s="248" t="s">
        <v>8461</v>
      </c>
      <c r="G2206" s="249" t="s">
        <v>8462</v>
      </c>
      <c r="H2206" s="248" t="s">
        <v>8463</v>
      </c>
      <c r="I2206" s="248" t="s">
        <v>8675</v>
      </c>
      <c r="J2206" s="249" t="s">
        <v>8676</v>
      </c>
      <c r="K2206" s="12"/>
      <c r="L2206" s="12"/>
    </row>
    <row r="2207" spans="1:12" ht="24">
      <c r="A2207" s="235" t="s">
        <v>8528</v>
      </c>
      <c r="B2207" s="250" t="s">
        <v>3814</v>
      </c>
      <c r="C2207" s="239" t="s">
        <v>8652</v>
      </c>
      <c r="D2207" s="251" t="s">
        <v>8464</v>
      </c>
      <c r="E2207" s="252" t="s">
        <v>8465</v>
      </c>
      <c r="F2207" s="253">
        <v>160</v>
      </c>
      <c r="G2207" s="253">
        <v>26</v>
      </c>
      <c r="H2207" s="254">
        <v>11.19</v>
      </c>
      <c r="I2207" s="69">
        <f>F2207*7%+F2207</f>
        <v>171.2</v>
      </c>
      <c r="J2207" s="69">
        <f>G2207*7%+G2207</f>
        <v>27.82</v>
      </c>
    </row>
    <row r="2208" spans="1:12">
      <c r="A2208" s="235" t="s">
        <v>8528</v>
      </c>
      <c r="B2208" s="255"/>
      <c r="C2208" s="255"/>
      <c r="D2208" s="255"/>
      <c r="E2208" s="256"/>
      <c r="F2208" s="256"/>
      <c r="G2208" s="256"/>
      <c r="H2208" s="256"/>
      <c r="I2208" s="69">
        <f t="shared" ref="I2208:J2235" si="91">F2208*7%+F2208</f>
        <v>0</v>
      </c>
      <c r="J2208" s="69">
        <f t="shared" si="91"/>
        <v>0</v>
      </c>
    </row>
    <row r="2209" spans="1:10">
      <c r="A2209" s="235" t="s">
        <v>8528</v>
      </c>
      <c r="B2209" s="250" t="s">
        <v>3814</v>
      </c>
      <c r="C2209" s="250" t="s">
        <v>8539</v>
      </c>
      <c r="D2209" s="251" t="s">
        <v>8466</v>
      </c>
      <c r="E2209" s="252" t="s">
        <v>8467</v>
      </c>
      <c r="F2209" s="253">
        <v>160</v>
      </c>
      <c r="G2209" s="253">
        <v>24</v>
      </c>
      <c r="H2209" s="254">
        <v>10.33</v>
      </c>
      <c r="I2209" s="69">
        <f t="shared" si="91"/>
        <v>171.2</v>
      </c>
      <c r="J2209" s="69">
        <f t="shared" si="91"/>
        <v>25.68</v>
      </c>
    </row>
    <row r="2210" spans="1:10">
      <c r="A2210" s="235" t="s">
        <v>8528</v>
      </c>
      <c r="B2210" s="255"/>
      <c r="C2210" s="255"/>
      <c r="D2210" s="255"/>
      <c r="E2210" s="256"/>
      <c r="F2210" s="256"/>
      <c r="G2210" s="256"/>
      <c r="H2210" s="256"/>
      <c r="I2210" s="69">
        <f t="shared" si="91"/>
        <v>0</v>
      </c>
      <c r="J2210" s="69">
        <f t="shared" si="91"/>
        <v>0</v>
      </c>
    </row>
    <row r="2211" spans="1:10">
      <c r="A2211" s="235" t="s">
        <v>8528</v>
      </c>
      <c r="B2211" s="250" t="s">
        <v>2398</v>
      </c>
      <c r="C2211" s="250" t="s">
        <v>8540</v>
      </c>
      <c r="D2211" s="257"/>
      <c r="E2211" s="252" t="s">
        <v>8468</v>
      </c>
      <c r="F2211" s="253">
        <v>185</v>
      </c>
      <c r="G2211" s="258"/>
      <c r="H2211" s="258"/>
      <c r="I2211" s="69">
        <f t="shared" si="91"/>
        <v>197.95</v>
      </c>
      <c r="J2211" s="69">
        <f t="shared" si="91"/>
        <v>0</v>
      </c>
    </row>
    <row r="2212" spans="1:10" ht="24">
      <c r="A2212" s="235" t="s">
        <v>8528</v>
      </c>
      <c r="B2212" s="250" t="s">
        <v>2398</v>
      </c>
      <c r="C2212" s="250" t="s">
        <v>8541</v>
      </c>
      <c r="D2212" s="257"/>
      <c r="E2212" s="259" t="s">
        <v>8469</v>
      </c>
      <c r="F2212" s="253">
        <v>185</v>
      </c>
      <c r="G2212" s="258"/>
      <c r="H2212" s="258"/>
      <c r="I2212" s="69">
        <f t="shared" si="91"/>
        <v>197.95</v>
      </c>
      <c r="J2212" s="69">
        <f t="shared" si="91"/>
        <v>0</v>
      </c>
    </row>
    <row r="2213" spans="1:10" ht="24">
      <c r="A2213" s="235" t="s">
        <v>8528</v>
      </c>
      <c r="B2213" s="250" t="s">
        <v>2398</v>
      </c>
      <c r="C2213" s="250" t="s">
        <v>8542</v>
      </c>
      <c r="D2213" s="257"/>
      <c r="E2213" s="252" t="s">
        <v>8470</v>
      </c>
      <c r="F2213" s="253">
        <v>185</v>
      </c>
      <c r="G2213" s="258"/>
      <c r="H2213" s="258"/>
      <c r="I2213" s="69">
        <f t="shared" si="91"/>
        <v>197.95</v>
      </c>
      <c r="J2213" s="69">
        <f t="shared" si="91"/>
        <v>0</v>
      </c>
    </row>
    <row r="2214" spans="1:10">
      <c r="A2214" s="235" t="s">
        <v>8528</v>
      </c>
      <c r="B2214" s="250" t="s">
        <v>8543</v>
      </c>
      <c r="C2214" s="250"/>
      <c r="D2214" s="250"/>
      <c r="E2214" s="252"/>
      <c r="F2214" s="252"/>
      <c r="G2214" s="252"/>
      <c r="H2214" s="252"/>
      <c r="I2214" s="69">
        <f t="shared" si="91"/>
        <v>0</v>
      </c>
      <c r="J2214" s="69">
        <f t="shared" si="91"/>
        <v>0</v>
      </c>
    </row>
    <row r="2215" spans="1:10" ht="24">
      <c r="A2215" s="235" t="s">
        <v>8528</v>
      </c>
      <c r="B2215" s="250" t="s">
        <v>8544</v>
      </c>
      <c r="C2215" s="250" t="s">
        <v>8545</v>
      </c>
      <c r="D2215" s="250" t="s">
        <v>8546</v>
      </c>
      <c r="E2215" s="252" t="s">
        <v>8471</v>
      </c>
      <c r="F2215" s="253">
        <v>120</v>
      </c>
      <c r="G2215" s="253">
        <v>480</v>
      </c>
      <c r="H2215" s="254">
        <v>4.84</v>
      </c>
      <c r="I2215" s="69">
        <f t="shared" si="91"/>
        <v>128.4</v>
      </c>
      <c r="J2215" s="69">
        <f t="shared" si="91"/>
        <v>513.6</v>
      </c>
    </row>
    <row r="2216" spans="1:10" ht="24">
      <c r="A2216" s="235" t="s">
        <v>8528</v>
      </c>
      <c r="B2216" s="250" t="s">
        <v>8544</v>
      </c>
      <c r="C2216" s="250" t="s">
        <v>8547</v>
      </c>
      <c r="D2216" s="250" t="s">
        <v>8546</v>
      </c>
      <c r="E2216" s="252" t="s">
        <v>8472</v>
      </c>
      <c r="F2216" s="253">
        <v>120</v>
      </c>
      <c r="G2216" s="253">
        <v>480</v>
      </c>
      <c r="H2216" s="254">
        <v>4.84</v>
      </c>
      <c r="I2216" s="69">
        <f t="shared" si="91"/>
        <v>128.4</v>
      </c>
      <c r="J2216" s="69">
        <f t="shared" si="91"/>
        <v>513.6</v>
      </c>
    </row>
    <row r="2217" spans="1:10">
      <c r="A2217" s="235" t="s">
        <v>8528</v>
      </c>
      <c r="B2217" s="250" t="s">
        <v>8544</v>
      </c>
      <c r="C2217" s="250" t="s">
        <v>8548</v>
      </c>
      <c r="D2217" s="250" t="s">
        <v>8546</v>
      </c>
      <c r="E2217" s="252" t="s">
        <v>8473</v>
      </c>
      <c r="F2217" s="253">
        <v>120</v>
      </c>
      <c r="G2217" s="253">
        <v>480</v>
      </c>
      <c r="H2217" s="254">
        <v>4.84</v>
      </c>
      <c r="I2217" s="69">
        <f t="shared" si="91"/>
        <v>128.4</v>
      </c>
      <c r="J2217" s="69">
        <f t="shared" si="91"/>
        <v>513.6</v>
      </c>
    </row>
    <row r="2218" spans="1:10">
      <c r="A2218" s="235" t="s">
        <v>8528</v>
      </c>
      <c r="B2218" s="250" t="s">
        <v>8544</v>
      </c>
      <c r="C2218" s="250" t="s">
        <v>8549</v>
      </c>
      <c r="D2218" s="250" t="s">
        <v>8546</v>
      </c>
      <c r="E2218" s="252" t="s">
        <v>8474</v>
      </c>
      <c r="F2218" s="253">
        <v>140</v>
      </c>
      <c r="G2218" s="253">
        <v>560</v>
      </c>
      <c r="H2218" s="254">
        <v>4.84</v>
      </c>
      <c r="I2218" s="69">
        <f t="shared" si="91"/>
        <v>149.80000000000001</v>
      </c>
      <c r="J2218" s="69">
        <f t="shared" si="91"/>
        <v>599.20000000000005</v>
      </c>
    </row>
    <row r="2219" spans="1:10">
      <c r="A2219" s="235" t="s">
        <v>8528</v>
      </c>
      <c r="B2219" s="255"/>
      <c r="C2219" s="255"/>
      <c r="D2219" s="255"/>
      <c r="E2219" s="256"/>
      <c r="F2219" s="256"/>
      <c r="G2219" s="256"/>
      <c r="H2219" s="256"/>
      <c r="I2219" s="69">
        <f t="shared" si="91"/>
        <v>0</v>
      </c>
      <c r="J2219" s="69">
        <f t="shared" si="91"/>
        <v>0</v>
      </c>
    </row>
    <row r="2220" spans="1:10" ht="24">
      <c r="A2220" s="235" t="s">
        <v>8528</v>
      </c>
      <c r="B2220" s="250" t="s">
        <v>8550</v>
      </c>
      <c r="C2220" s="250" t="s">
        <v>8551</v>
      </c>
      <c r="D2220" s="250" t="s">
        <v>8552</v>
      </c>
      <c r="E2220" s="252" t="s">
        <v>8475</v>
      </c>
      <c r="F2220" s="253">
        <v>95</v>
      </c>
      <c r="G2220" s="253">
        <v>670</v>
      </c>
      <c r="H2220" s="254">
        <v>5.41</v>
      </c>
      <c r="I2220" s="69">
        <f t="shared" si="91"/>
        <v>101.65</v>
      </c>
      <c r="J2220" s="69">
        <f t="shared" si="91"/>
        <v>716.9</v>
      </c>
    </row>
    <row r="2221" spans="1:10" ht="24">
      <c r="A2221" s="235" t="s">
        <v>8528</v>
      </c>
      <c r="B2221" s="250" t="s">
        <v>8550</v>
      </c>
      <c r="C2221" s="250" t="s">
        <v>8553</v>
      </c>
      <c r="D2221" s="250" t="s">
        <v>8552</v>
      </c>
      <c r="E2221" s="252" t="s">
        <v>8475</v>
      </c>
      <c r="F2221" s="253">
        <v>95</v>
      </c>
      <c r="G2221" s="253">
        <v>670</v>
      </c>
      <c r="H2221" s="254">
        <v>5.41</v>
      </c>
      <c r="I2221" s="69">
        <f t="shared" si="91"/>
        <v>101.65</v>
      </c>
      <c r="J2221" s="69">
        <f t="shared" si="91"/>
        <v>716.9</v>
      </c>
    </row>
    <row r="2222" spans="1:10">
      <c r="A2222" s="235" t="s">
        <v>8528</v>
      </c>
      <c r="B2222" s="255"/>
      <c r="C2222" s="255"/>
      <c r="D2222" s="255"/>
      <c r="E2222" s="256"/>
      <c r="F2222" s="256"/>
      <c r="G2222" s="256"/>
      <c r="H2222" s="256"/>
      <c r="I2222" s="69">
        <f t="shared" si="91"/>
        <v>0</v>
      </c>
      <c r="J2222" s="69">
        <f t="shared" si="91"/>
        <v>0</v>
      </c>
    </row>
    <row r="2223" spans="1:10" ht="24">
      <c r="A2223" s="235" t="s">
        <v>8528</v>
      </c>
      <c r="B2223" s="250" t="s">
        <v>8554</v>
      </c>
      <c r="C2223" s="250" t="s">
        <v>8555</v>
      </c>
      <c r="D2223" s="250" t="s">
        <v>8546</v>
      </c>
      <c r="E2223" s="252" t="s">
        <v>8476</v>
      </c>
      <c r="F2223" s="253">
        <v>100</v>
      </c>
      <c r="G2223" s="258"/>
      <c r="H2223" s="258"/>
      <c r="I2223" s="69">
        <f t="shared" si="91"/>
        <v>107</v>
      </c>
      <c r="J2223" s="69">
        <f t="shared" si="91"/>
        <v>0</v>
      </c>
    </row>
    <row r="2224" spans="1:10">
      <c r="A2224" s="235" t="s">
        <v>8528</v>
      </c>
      <c r="B2224" s="255"/>
      <c r="C2224" s="255"/>
      <c r="D2224" s="255"/>
      <c r="E2224" s="256"/>
      <c r="F2224" s="256"/>
      <c r="G2224" s="256"/>
      <c r="H2224" s="256"/>
      <c r="I2224" s="69">
        <f t="shared" si="91"/>
        <v>0</v>
      </c>
      <c r="J2224" s="69">
        <f t="shared" si="91"/>
        <v>0</v>
      </c>
    </row>
    <row r="2225" spans="1:12" ht="84">
      <c r="A2225" s="235" t="s">
        <v>8528</v>
      </c>
      <c r="B2225" s="250" t="s">
        <v>8556</v>
      </c>
      <c r="C2225" s="239"/>
      <c r="D2225" s="260" t="s">
        <v>8557</v>
      </c>
      <c r="E2225" s="252" t="s">
        <v>8477</v>
      </c>
      <c r="F2225" s="261">
        <v>150</v>
      </c>
      <c r="G2225" s="261">
        <v>253</v>
      </c>
      <c r="H2225" s="262">
        <v>6.54</v>
      </c>
      <c r="I2225" s="69">
        <f t="shared" si="91"/>
        <v>160.5</v>
      </c>
      <c r="J2225" s="69">
        <f t="shared" si="91"/>
        <v>270.70999999999998</v>
      </c>
    </row>
    <row r="2226" spans="1:12">
      <c r="A2226" s="235" t="s">
        <v>8528</v>
      </c>
      <c r="B2226" s="255"/>
      <c r="C2226" s="255"/>
      <c r="D2226" s="255"/>
      <c r="E2226" s="256"/>
      <c r="F2226" s="256"/>
      <c r="G2226" s="256"/>
      <c r="H2226" s="256"/>
      <c r="I2226" s="69">
        <f t="shared" si="91"/>
        <v>0</v>
      </c>
      <c r="J2226" s="69">
        <f t="shared" si="91"/>
        <v>0</v>
      </c>
    </row>
    <row r="2227" spans="1:12" ht="24">
      <c r="A2227" s="235" t="s">
        <v>8528</v>
      </c>
      <c r="B2227" s="250" t="s">
        <v>8558</v>
      </c>
      <c r="C2227" s="250" t="s">
        <v>8559</v>
      </c>
      <c r="D2227" s="250" t="s">
        <v>8560</v>
      </c>
      <c r="E2227" s="252" t="s">
        <v>8478</v>
      </c>
      <c r="F2227" s="253">
        <v>50</v>
      </c>
      <c r="G2227" s="253">
        <v>555</v>
      </c>
      <c r="H2227" s="254">
        <v>7.66</v>
      </c>
      <c r="I2227" s="69">
        <f t="shared" si="91"/>
        <v>53.5</v>
      </c>
      <c r="J2227" s="69">
        <f t="shared" si="91"/>
        <v>593.85</v>
      </c>
    </row>
    <row r="2228" spans="1:12">
      <c r="A2228" s="235" t="s">
        <v>8528</v>
      </c>
      <c r="B2228" s="255"/>
      <c r="C2228" s="255"/>
      <c r="D2228" s="255"/>
      <c r="E2228" s="256"/>
      <c r="F2228" s="256"/>
      <c r="G2228" s="256"/>
      <c r="H2228" s="256"/>
      <c r="I2228" s="69">
        <f t="shared" si="91"/>
        <v>0</v>
      </c>
      <c r="J2228" s="69">
        <f t="shared" si="91"/>
        <v>0</v>
      </c>
    </row>
    <row r="2229" spans="1:12" ht="24">
      <c r="A2229" s="235" t="s">
        <v>8528</v>
      </c>
      <c r="B2229" s="250" t="s">
        <v>8561</v>
      </c>
      <c r="C2229" s="250" t="s">
        <v>8562</v>
      </c>
      <c r="D2229" s="250" t="s">
        <v>8563</v>
      </c>
      <c r="E2229" s="252" t="s">
        <v>8479</v>
      </c>
      <c r="F2229" s="253">
        <v>125</v>
      </c>
      <c r="G2229" s="253">
        <v>745</v>
      </c>
      <c r="H2229" s="254">
        <v>5.04</v>
      </c>
      <c r="I2229" s="69">
        <f t="shared" si="91"/>
        <v>133.75</v>
      </c>
      <c r="J2229" s="69">
        <f t="shared" si="91"/>
        <v>797.15</v>
      </c>
    </row>
    <row r="2230" spans="1:12" ht="24">
      <c r="A2230" s="235" t="s">
        <v>8528</v>
      </c>
      <c r="B2230" s="250" t="s">
        <v>8561</v>
      </c>
      <c r="C2230" s="250" t="s">
        <v>8564</v>
      </c>
      <c r="D2230" s="250" t="s">
        <v>8563</v>
      </c>
      <c r="E2230" s="252" t="s">
        <v>8480</v>
      </c>
      <c r="F2230" s="253">
        <v>110</v>
      </c>
      <c r="G2230" s="253">
        <v>655</v>
      </c>
      <c r="H2230" s="254">
        <v>5.04</v>
      </c>
      <c r="I2230" s="69">
        <f t="shared" si="91"/>
        <v>117.7</v>
      </c>
      <c r="J2230" s="69">
        <f t="shared" si="91"/>
        <v>700.85</v>
      </c>
    </row>
    <row r="2231" spans="1:12">
      <c r="A2231" s="235" t="s">
        <v>8528</v>
      </c>
      <c r="B2231" s="255"/>
      <c r="C2231" s="255"/>
      <c r="D2231" s="255"/>
      <c r="E2231" s="256"/>
      <c r="F2231" s="256"/>
      <c r="G2231" s="256"/>
      <c r="H2231" s="256"/>
      <c r="I2231" s="69">
        <f t="shared" si="91"/>
        <v>0</v>
      </c>
      <c r="J2231" s="69">
        <f t="shared" si="91"/>
        <v>0</v>
      </c>
    </row>
    <row r="2232" spans="1:12" ht="36">
      <c r="A2232" s="235" t="s">
        <v>8528</v>
      </c>
      <c r="B2232" s="250" t="s">
        <v>8565</v>
      </c>
      <c r="C2232" s="257"/>
      <c r="D2232" s="250" t="s">
        <v>8563</v>
      </c>
      <c r="E2232" s="259" t="s">
        <v>8481</v>
      </c>
      <c r="F2232" s="253">
        <v>110</v>
      </c>
      <c r="G2232" s="253">
        <v>610</v>
      </c>
      <c r="H2232" s="254">
        <v>5.46</v>
      </c>
      <c r="I2232" s="69">
        <f t="shared" si="91"/>
        <v>117.7</v>
      </c>
      <c r="J2232" s="69">
        <f t="shared" si="91"/>
        <v>652.70000000000005</v>
      </c>
    </row>
    <row r="2233" spans="1:12" ht="48">
      <c r="A2233" s="235" t="s">
        <v>8528</v>
      </c>
      <c r="B2233" s="250" t="s">
        <v>8565</v>
      </c>
      <c r="C2233" s="257"/>
      <c r="D2233" s="260" t="s">
        <v>8563</v>
      </c>
      <c r="E2233" s="263" t="s">
        <v>8482</v>
      </c>
      <c r="F2233" s="261">
        <v>125</v>
      </c>
      <c r="G2233" s="261">
        <v>690</v>
      </c>
      <c r="H2233" s="262">
        <v>5.46</v>
      </c>
      <c r="I2233" s="69">
        <f t="shared" si="91"/>
        <v>133.75</v>
      </c>
      <c r="J2233" s="69">
        <f t="shared" si="91"/>
        <v>738.3</v>
      </c>
    </row>
    <row r="2234" spans="1:12">
      <c r="A2234" s="235" t="s">
        <v>8528</v>
      </c>
      <c r="B2234" s="255"/>
      <c r="C2234" s="255"/>
      <c r="D2234" s="255"/>
      <c r="E2234" s="256"/>
      <c r="F2234" s="256"/>
      <c r="G2234" s="256"/>
      <c r="H2234" s="256"/>
      <c r="I2234" s="69">
        <f t="shared" si="91"/>
        <v>0</v>
      </c>
      <c r="J2234" s="69">
        <f t="shared" si="91"/>
        <v>0</v>
      </c>
    </row>
    <row r="2235" spans="1:12" ht="72">
      <c r="A2235" s="235" t="s">
        <v>8528</v>
      </c>
      <c r="B2235" s="250" t="s">
        <v>8566</v>
      </c>
      <c r="C2235" s="239"/>
      <c r="D2235" s="260" t="s">
        <v>8567</v>
      </c>
      <c r="E2235" s="252" t="s">
        <v>8483</v>
      </c>
      <c r="F2235" s="261">
        <v>90</v>
      </c>
      <c r="G2235" s="261">
        <v>360</v>
      </c>
      <c r="H2235" s="262">
        <v>5.33</v>
      </c>
      <c r="I2235" s="69">
        <f t="shared" si="91"/>
        <v>96.3</v>
      </c>
      <c r="J2235" s="69">
        <f t="shared" si="91"/>
        <v>385.2</v>
      </c>
    </row>
    <row r="2236" spans="1:12">
      <c r="A2236" s="244" t="s">
        <v>8528</v>
      </c>
      <c r="B2236" s="245" t="s">
        <v>8537</v>
      </c>
      <c r="C2236" s="245" t="s">
        <v>4551</v>
      </c>
      <c r="D2236" s="246" t="s">
        <v>8538</v>
      </c>
      <c r="E2236" s="247" t="s">
        <v>8460</v>
      </c>
      <c r="F2236" s="248" t="s">
        <v>8461</v>
      </c>
      <c r="G2236" s="249" t="s">
        <v>8462</v>
      </c>
      <c r="H2236" s="248" t="s">
        <v>8463</v>
      </c>
      <c r="I2236" s="248" t="s">
        <v>8675</v>
      </c>
      <c r="J2236" s="249" t="s">
        <v>8676</v>
      </c>
      <c r="K2236" s="12"/>
      <c r="L2236" s="12"/>
    </row>
    <row r="2237" spans="1:12" ht="36">
      <c r="A2237" s="235" t="s">
        <v>8528</v>
      </c>
      <c r="B2237" s="250" t="s">
        <v>8566</v>
      </c>
      <c r="C2237" s="257"/>
      <c r="D2237" s="250" t="s">
        <v>8567</v>
      </c>
      <c r="E2237" s="263" t="s">
        <v>8484</v>
      </c>
      <c r="F2237" s="253">
        <v>100</v>
      </c>
      <c r="G2237" s="253">
        <v>400</v>
      </c>
      <c r="H2237" s="254">
        <v>5.33</v>
      </c>
      <c r="I2237" s="69">
        <f t="shared" ref="I2237:J2252" si="92">F2237*7%+F2237</f>
        <v>107</v>
      </c>
      <c r="J2237" s="69">
        <f t="shared" si="92"/>
        <v>428</v>
      </c>
    </row>
    <row r="2238" spans="1:12">
      <c r="A2238" s="235" t="s">
        <v>8528</v>
      </c>
      <c r="B2238" s="255"/>
      <c r="C2238" s="255"/>
      <c r="D2238" s="255"/>
      <c r="E2238" s="256"/>
      <c r="F2238" s="256"/>
      <c r="G2238" s="256"/>
      <c r="H2238" s="256"/>
      <c r="I2238" s="69">
        <f t="shared" si="92"/>
        <v>0</v>
      </c>
      <c r="J2238" s="69">
        <f t="shared" si="92"/>
        <v>0</v>
      </c>
    </row>
    <row r="2239" spans="1:12" ht="24">
      <c r="A2239" s="235" t="s">
        <v>8528</v>
      </c>
      <c r="B2239" s="250" t="s">
        <v>8568</v>
      </c>
      <c r="C2239" s="250" t="s">
        <v>8569</v>
      </c>
      <c r="D2239" s="250" t="s">
        <v>8570</v>
      </c>
      <c r="E2239" s="252" t="s">
        <v>8485</v>
      </c>
      <c r="F2239" s="253">
        <v>110</v>
      </c>
      <c r="G2239" s="253">
        <v>660</v>
      </c>
      <c r="H2239" s="254">
        <v>4.71</v>
      </c>
      <c r="I2239" s="69">
        <f t="shared" si="92"/>
        <v>117.7</v>
      </c>
      <c r="J2239" s="69">
        <f t="shared" si="92"/>
        <v>706.2</v>
      </c>
    </row>
    <row r="2240" spans="1:12">
      <c r="A2240" s="235" t="s">
        <v>8528</v>
      </c>
      <c r="B2240" s="255"/>
      <c r="C2240" s="255"/>
      <c r="D2240" s="255"/>
      <c r="E2240" s="256"/>
      <c r="F2240" s="256"/>
      <c r="G2240" s="256"/>
      <c r="H2240" s="256"/>
      <c r="I2240" s="69">
        <f t="shared" si="92"/>
        <v>0</v>
      </c>
      <c r="J2240" s="69">
        <f t="shared" si="92"/>
        <v>0</v>
      </c>
    </row>
    <row r="2241" spans="1:10" ht="24">
      <c r="A2241" s="235" t="s">
        <v>8528</v>
      </c>
      <c r="B2241" s="250" t="s">
        <v>8566</v>
      </c>
      <c r="C2241" s="250" t="s">
        <v>8571</v>
      </c>
      <c r="D2241" s="250" t="s">
        <v>8567</v>
      </c>
      <c r="E2241" s="259" t="s">
        <v>8486</v>
      </c>
      <c r="F2241" s="253">
        <v>110</v>
      </c>
      <c r="G2241" s="253">
        <v>440</v>
      </c>
      <c r="H2241" s="254">
        <v>5.33</v>
      </c>
      <c r="I2241" s="69">
        <f t="shared" si="92"/>
        <v>117.7</v>
      </c>
      <c r="J2241" s="69">
        <f t="shared" si="92"/>
        <v>470.8</v>
      </c>
    </row>
    <row r="2242" spans="1:10">
      <c r="A2242" s="235" t="s">
        <v>8528</v>
      </c>
      <c r="B2242" s="255"/>
      <c r="C2242" s="255"/>
      <c r="D2242" s="255"/>
      <c r="E2242" s="256"/>
      <c r="F2242" s="256"/>
      <c r="G2242" s="256"/>
      <c r="H2242" s="256"/>
      <c r="I2242" s="69">
        <f t="shared" si="92"/>
        <v>0</v>
      </c>
      <c r="J2242" s="69">
        <f t="shared" si="92"/>
        <v>0</v>
      </c>
    </row>
    <row r="2243" spans="1:10" ht="36">
      <c r="A2243" s="235" t="s">
        <v>8528</v>
      </c>
      <c r="B2243" s="250" t="s">
        <v>8572</v>
      </c>
      <c r="C2243" s="250" t="s">
        <v>4771</v>
      </c>
      <c r="D2243" s="250" t="s">
        <v>7619</v>
      </c>
      <c r="E2243" s="259" t="s">
        <v>8487</v>
      </c>
      <c r="F2243" s="253">
        <v>130</v>
      </c>
      <c r="G2243" s="253">
        <v>730</v>
      </c>
      <c r="H2243" s="254">
        <v>4.45</v>
      </c>
      <c r="I2243" s="69">
        <f t="shared" si="92"/>
        <v>139.1</v>
      </c>
      <c r="J2243" s="69">
        <f t="shared" si="92"/>
        <v>781.1</v>
      </c>
    </row>
    <row r="2244" spans="1:10">
      <c r="A2244" s="235" t="s">
        <v>8528</v>
      </c>
      <c r="B2244" s="255"/>
      <c r="C2244" s="255"/>
      <c r="D2244" s="255"/>
      <c r="E2244" s="256"/>
      <c r="F2244" s="256"/>
      <c r="G2244" s="256"/>
      <c r="H2244" s="256"/>
      <c r="I2244" s="69">
        <f t="shared" si="92"/>
        <v>0</v>
      </c>
      <c r="J2244" s="69">
        <f t="shared" si="92"/>
        <v>0</v>
      </c>
    </row>
    <row r="2245" spans="1:10" ht="24">
      <c r="A2245" s="235" t="s">
        <v>8528</v>
      </c>
      <c r="B2245" s="250" t="s">
        <v>8573</v>
      </c>
      <c r="C2245" s="250" t="s">
        <v>8574</v>
      </c>
      <c r="D2245" s="250" t="s">
        <v>8575</v>
      </c>
      <c r="E2245" s="263" t="s">
        <v>8488</v>
      </c>
      <c r="F2245" s="253">
        <v>75</v>
      </c>
      <c r="G2245" s="253">
        <v>465</v>
      </c>
      <c r="H2245" s="254">
        <v>7.1</v>
      </c>
      <c r="I2245" s="69">
        <f t="shared" si="92"/>
        <v>80.25</v>
      </c>
      <c r="J2245" s="69">
        <f t="shared" si="92"/>
        <v>497.55</v>
      </c>
    </row>
    <row r="2246" spans="1:10">
      <c r="A2246" s="235" t="s">
        <v>8528</v>
      </c>
      <c r="B2246" s="255"/>
      <c r="C2246" s="255"/>
      <c r="D2246" s="255"/>
      <c r="E2246" s="256"/>
      <c r="F2246" s="256"/>
      <c r="G2246" s="256"/>
      <c r="H2246" s="256"/>
      <c r="I2246" s="69">
        <f t="shared" si="92"/>
        <v>0</v>
      </c>
      <c r="J2246" s="69">
        <f t="shared" si="92"/>
        <v>0</v>
      </c>
    </row>
    <row r="2247" spans="1:10" ht="36">
      <c r="A2247" s="235" t="s">
        <v>8528</v>
      </c>
      <c r="B2247" s="250" t="s">
        <v>8576</v>
      </c>
      <c r="C2247" s="250" t="s">
        <v>8577</v>
      </c>
      <c r="D2247" s="250" t="s">
        <v>8578</v>
      </c>
      <c r="E2247" s="264" t="s">
        <v>8489</v>
      </c>
      <c r="F2247" s="253">
        <v>105</v>
      </c>
      <c r="G2247" s="253">
        <v>390</v>
      </c>
      <c r="H2247" s="254">
        <v>10.76</v>
      </c>
      <c r="I2247" s="69">
        <f t="shared" si="92"/>
        <v>112.35</v>
      </c>
      <c r="J2247" s="69">
        <f t="shared" si="92"/>
        <v>417.3</v>
      </c>
    </row>
    <row r="2248" spans="1:10">
      <c r="A2248" s="235" t="s">
        <v>8528</v>
      </c>
      <c r="B2248" s="255"/>
      <c r="C2248" s="255"/>
      <c r="D2248" s="255"/>
      <c r="E2248" s="256"/>
      <c r="F2248" s="256"/>
      <c r="G2248" s="256"/>
      <c r="H2248" s="256"/>
      <c r="I2248" s="69">
        <f t="shared" si="92"/>
        <v>0</v>
      </c>
      <c r="J2248" s="69">
        <f t="shared" si="92"/>
        <v>0</v>
      </c>
    </row>
    <row r="2249" spans="1:10" ht="24">
      <c r="A2249" s="235" t="s">
        <v>8528</v>
      </c>
      <c r="B2249" s="250" t="s">
        <v>8579</v>
      </c>
      <c r="C2249" s="250" t="s">
        <v>8580</v>
      </c>
      <c r="D2249" s="250" t="s">
        <v>8581</v>
      </c>
      <c r="E2249" s="252" t="s">
        <v>8490</v>
      </c>
      <c r="F2249" s="253">
        <v>600</v>
      </c>
      <c r="G2249" s="253">
        <v>515</v>
      </c>
      <c r="H2249" s="254">
        <v>11.72</v>
      </c>
      <c r="I2249" s="69">
        <f t="shared" si="92"/>
        <v>642</v>
      </c>
      <c r="J2249" s="69">
        <f t="shared" si="92"/>
        <v>551.04999999999995</v>
      </c>
    </row>
    <row r="2250" spans="1:10">
      <c r="A2250" s="235" t="s">
        <v>8528</v>
      </c>
      <c r="B2250" s="255"/>
      <c r="C2250" s="255"/>
      <c r="D2250" s="255"/>
      <c r="E2250" s="256"/>
      <c r="F2250" s="256"/>
      <c r="G2250" s="256"/>
      <c r="H2250" s="256"/>
      <c r="I2250" s="69">
        <f t="shared" si="92"/>
        <v>0</v>
      </c>
      <c r="J2250" s="69">
        <f t="shared" si="92"/>
        <v>0</v>
      </c>
    </row>
    <row r="2251" spans="1:10" ht="24">
      <c r="A2251" s="235" t="s">
        <v>8528</v>
      </c>
      <c r="B2251" s="239" t="s">
        <v>8653</v>
      </c>
      <c r="C2251" s="250" t="s">
        <v>8582</v>
      </c>
      <c r="D2251" s="260" t="s">
        <v>8583</v>
      </c>
      <c r="E2251" s="265" t="s">
        <v>8491</v>
      </c>
      <c r="F2251" s="261">
        <v>650</v>
      </c>
      <c r="G2251" s="258"/>
      <c r="H2251" s="258"/>
      <c r="I2251" s="69">
        <f t="shared" si="92"/>
        <v>695.5</v>
      </c>
      <c r="J2251" s="69">
        <f t="shared" si="92"/>
        <v>0</v>
      </c>
    </row>
    <row r="2252" spans="1:10">
      <c r="A2252" s="235" t="s">
        <v>8528</v>
      </c>
      <c r="B2252" s="255"/>
      <c r="C2252" s="255"/>
      <c r="D2252" s="255"/>
      <c r="E2252" s="256"/>
      <c r="F2252" s="256"/>
      <c r="G2252" s="256"/>
      <c r="H2252" s="256"/>
      <c r="I2252" s="69">
        <f t="shared" si="92"/>
        <v>0</v>
      </c>
      <c r="J2252" s="69">
        <f t="shared" si="92"/>
        <v>0</v>
      </c>
    </row>
    <row r="2253" spans="1:10">
      <c r="A2253" s="235" t="s">
        <v>8528</v>
      </c>
      <c r="B2253" s="250" t="s">
        <v>8584</v>
      </c>
      <c r="C2253" s="250" t="s">
        <v>8585</v>
      </c>
      <c r="D2253" s="250" t="s">
        <v>8575</v>
      </c>
      <c r="E2253" s="252" t="s">
        <v>8492</v>
      </c>
      <c r="F2253" s="253">
        <v>75</v>
      </c>
      <c r="G2253" s="253">
        <v>465</v>
      </c>
      <c r="H2253" s="254">
        <v>7.1</v>
      </c>
      <c r="I2253" s="69">
        <f t="shared" ref="I2253:J2282" si="93">F2253*7%+F2253</f>
        <v>80.25</v>
      </c>
      <c r="J2253" s="69">
        <f t="shared" si="93"/>
        <v>497.55</v>
      </c>
    </row>
    <row r="2254" spans="1:10">
      <c r="A2254" s="235" t="s">
        <v>8528</v>
      </c>
      <c r="B2254" s="255"/>
      <c r="C2254" s="255"/>
      <c r="D2254" s="255"/>
      <c r="E2254" s="256"/>
      <c r="F2254" s="256"/>
      <c r="G2254" s="256"/>
      <c r="H2254" s="256"/>
      <c r="I2254" s="69">
        <f t="shared" si="93"/>
        <v>0</v>
      </c>
      <c r="J2254" s="69">
        <f t="shared" si="93"/>
        <v>0</v>
      </c>
    </row>
    <row r="2255" spans="1:10" ht="24">
      <c r="A2255" s="235" t="s">
        <v>8528</v>
      </c>
      <c r="B2255" s="250" t="s">
        <v>8586</v>
      </c>
      <c r="C2255" s="250" t="s">
        <v>4803</v>
      </c>
      <c r="D2255" s="250" t="s">
        <v>8581</v>
      </c>
      <c r="E2255" s="252" t="s">
        <v>8493</v>
      </c>
      <c r="F2255" s="253">
        <v>1000</v>
      </c>
      <c r="G2255" s="253">
        <v>1370</v>
      </c>
      <c r="H2255" s="254">
        <v>7.32</v>
      </c>
      <c r="I2255" s="69">
        <f t="shared" si="93"/>
        <v>1070</v>
      </c>
      <c r="J2255" s="69">
        <f t="shared" si="93"/>
        <v>1465.9</v>
      </c>
    </row>
    <row r="2256" spans="1:10">
      <c r="A2256" s="235" t="s">
        <v>8528</v>
      </c>
      <c r="B2256" s="255"/>
      <c r="C2256" s="255"/>
      <c r="D2256" s="255"/>
      <c r="E2256" s="256"/>
      <c r="F2256" s="256"/>
      <c r="G2256" s="256"/>
      <c r="H2256" s="256"/>
      <c r="I2256" s="69">
        <f t="shared" si="93"/>
        <v>0</v>
      </c>
      <c r="J2256" s="69">
        <f t="shared" si="93"/>
        <v>0</v>
      </c>
    </row>
    <row r="2257" spans="1:12" ht="48">
      <c r="A2257" s="235" t="s">
        <v>8528</v>
      </c>
      <c r="B2257" s="250" t="s">
        <v>8587</v>
      </c>
      <c r="C2257" s="250" t="s">
        <v>8588</v>
      </c>
      <c r="D2257" s="260" t="s">
        <v>8589</v>
      </c>
      <c r="E2257" s="252" t="s">
        <v>8494</v>
      </c>
      <c r="F2257" s="261">
        <v>500</v>
      </c>
      <c r="G2257" s="261">
        <v>582</v>
      </c>
      <c r="H2257" s="262">
        <v>10.33</v>
      </c>
      <c r="I2257" s="69">
        <f t="shared" si="93"/>
        <v>535</v>
      </c>
      <c r="J2257" s="69">
        <f t="shared" si="93"/>
        <v>622.74</v>
      </c>
    </row>
    <row r="2258" spans="1:12">
      <c r="A2258" s="235" t="s">
        <v>8528</v>
      </c>
      <c r="B2258" s="255"/>
      <c r="C2258" s="255"/>
      <c r="D2258" s="255"/>
      <c r="E2258" s="256"/>
      <c r="F2258" s="256"/>
      <c r="G2258" s="256"/>
      <c r="H2258" s="256"/>
      <c r="I2258" s="69">
        <f t="shared" si="93"/>
        <v>0</v>
      </c>
      <c r="J2258" s="69">
        <f t="shared" si="93"/>
        <v>0</v>
      </c>
    </row>
    <row r="2259" spans="1:12">
      <c r="A2259" s="235" t="s">
        <v>8528</v>
      </c>
      <c r="B2259" s="250" t="s">
        <v>8590</v>
      </c>
      <c r="C2259" s="250" t="s">
        <v>8591</v>
      </c>
      <c r="D2259" s="250" t="s">
        <v>7612</v>
      </c>
      <c r="E2259" s="252" t="s">
        <v>8495</v>
      </c>
      <c r="F2259" s="253">
        <v>700</v>
      </c>
      <c r="G2259" s="258"/>
      <c r="H2259" s="258"/>
      <c r="I2259" s="69">
        <f t="shared" si="93"/>
        <v>749</v>
      </c>
      <c r="J2259" s="69">
        <f t="shared" si="93"/>
        <v>0</v>
      </c>
    </row>
    <row r="2260" spans="1:12">
      <c r="A2260" s="235" t="s">
        <v>8528</v>
      </c>
      <c r="B2260" s="255"/>
      <c r="C2260" s="255"/>
      <c r="D2260" s="255"/>
      <c r="E2260" s="256"/>
      <c r="F2260" s="256"/>
      <c r="G2260" s="256"/>
      <c r="H2260" s="256"/>
      <c r="I2260" s="69">
        <f t="shared" si="93"/>
        <v>0</v>
      </c>
      <c r="J2260" s="69">
        <f t="shared" si="93"/>
        <v>0</v>
      </c>
    </row>
    <row r="2261" spans="1:12" ht="24">
      <c r="A2261" s="235" t="s">
        <v>8528</v>
      </c>
      <c r="B2261" s="250" t="s">
        <v>8592</v>
      </c>
      <c r="C2261" s="250" t="s">
        <v>8593</v>
      </c>
      <c r="D2261" s="250" t="s">
        <v>8594</v>
      </c>
      <c r="E2261" s="252" t="s">
        <v>8496</v>
      </c>
      <c r="F2261" s="253">
        <v>95</v>
      </c>
      <c r="G2261" s="253">
        <v>1185</v>
      </c>
      <c r="H2261" s="254">
        <v>5.29</v>
      </c>
      <c r="I2261" s="69">
        <f t="shared" si="93"/>
        <v>101.65</v>
      </c>
      <c r="J2261" s="69">
        <f t="shared" si="93"/>
        <v>1267.95</v>
      </c>
    </row>
    <row r="2262" spans="1:12" ht="36">
      <c r="A2262" s="235" t="s">
        <v>8528</v>
      </c>
      <c r="B2262" s="250" t="s">
        <v>8595</v>
      </c>
      <c r="C2262" s="250" t="s">
        <v>8596</v>
      </c>
      <c r="D2262" s="250" t="s">
        <v>8597</v>
      </c>
      <c r="E2262" s="264" t="s">
        <v>8497</v>
      </c>
      <c r="F2262" s="253">
        <v>85</v>
      </c>
      <c r="G2262" s="253">
        <v>950</v>
      </c>
      <c r="H2262" s="254">
        <v>5.41</v>
      </c>
      <c r="I2262" s="69">
        <f t="shared" si="93"/>
        <v>90.95</v>
      </c>
      <c r="J2262" s="69">
        <f t="shared" si="93"/>
        <v>1016.5</v>
      </c>
    </row>
    <row r="2263" spans="1:12" ht="36">
      <c r="A2263" s="235" t="s">
        <v>8528</v>
      </c>
      <c r="B2263" s="250" t="s">
        <v>8598</v>
      </c>
      <c r="C2263" s="250" t="s">
        <v>8599</v>
      </c>
      <c r="D2263" s="250" t="s">
        <v>8600</v>
      </c>
      <c r="E2263" s="264" t="s">
        <v>8498</v>
      </c>
      <c r="F2263" s="253">
        <v>85</v>
      </c>
      <c r="G2263" s="253">
        <v>1140</v>
      </c>
      <c r="H2263" s="254">
        <v>5.81</v>
      </c>
      <c r="I2263" s="69">
        <f t="shared" si="93"/>
        <v>90.95</v>
      </c>
      <c r="J2263" s="69">
        <f t="shared" si="93"/>
        <v>1219.8</v>
      </c>
    </row>
    <row r="2264" spans="1:12">
      <c r="A2264" s="235" t="s">
        <v>8528</v>
      </c>
      <c r="B2264" s="255"/>
      <c r="C2264" s="255"/>
      <c r="D2264" s="255"/>
      <c r="E2264" s="256"/>
      <c r="F2264" s="256"/>
      <c r="G2264" s="256"/>
      <c r="H2264" s="256"/>
      <c r="I2264" s="69">
        <f t="shared" si="93"/>
        <v>0</v>
      </c>
      <c r="J2264" s="69">
        <f t="shared" si="93"/>
        <v>0</v>
      </c>
    </row>
    <row r="2265" spans="1:12" ht="24">
      <c r="A2265" s="235" t="s">
        <v>8528</v>
      </c>
      <c r="B2265" s="250" t="s">
        <v>8601</v>
      </c>
      <c r="C2265" s="250" t="s">
        <v>8602</v>
      </c>
      <c r="D2265" s="250" t="s">
        <v>8603</v>
      </c>
      <c r="E2265" s="252" t="s">
        <v>8499</v>
      </c>
      <c r="F2265" s="253">
        <v>110</v>
      </c>
      <c r="G2265" s="253">
        <v>530</v>
      </c>
      <c r="H2265" s="254">
        <v>10.33</v>
      </c>
      <c r="I2265" s="69">
        <f t="shared" si="93"/>
        <v>117.7</v>
      </c>
      <c r="J2265" s="69">
        <f t="shared" si="93"/>
        <v>567.1</v>
      </c>
    </row>
    <row r="2266" spans="1:12">
      <c r="A2266" s="244" t="s">
        <v>8528</v>
      </c>
      <c r="B2266" s="245" t="s">
        <v>8537</v>
      </c>
      <c r="C2266" s="245" t="s">
        <v>4551</v>
      </c>
      <c r="D2266" s="246" t="s">
        <v>8538</v>
      </c>
      <c r="E2266" s="247" t="s">
        <v>8460</v>
      </c>
      <c r="F2266" s="248" t="s">
        <v>8461</v>
      </c>
      <c r="G2266" s="249" t="s">
        <v>8462</v>
      </c>
      <c r="H2266" s="248" t="s">
        <v>8463</v>
      </c>
      <c r="I2266" s="248" t="s">
        <v>8675</v>
      </c>
      <c r="J2266" s="249" t="s">
        <v>8676</v>
      </c>
      <c r="K2266" s="12"/>
      <c r="L2266" s="12"/>
    </row>
    <row r="2267" spans="1:12" ht="96">
      <c r="A2267" s="235" t="s">
        <v>8528</v>
      </c>
      <c r="B2267" s="260" t="s">
        <v>8604</v>
      </c>
      <c r="C2267" s="260" t="s">
        <v>8605</v>
      </c>
      <c r="D2267" s="260" t="s">
        <v>7619</v>
      </c>
      <c r="E2267" s="252" t="s">
        <v>8500</v>
      </c>
      <c r="F2267" s="261">
        <v>200</v>
      </c>
      <c r="G2267" s="266">
        <v>465</v>
      </c>
      <c r="H2267" s="262">
        <v>10.76</v>
      </c>
      <c r="I2267" s="69">
        <f t="shared" si="93"/>
        <v>214</v>
      </c>
      <c r="J2267" s="69">
        <f t="shared" si="93"/>
        <v>497.55</v>
      </c>
    </row>
    <row r="2268" spans="1:12">
      <c r="A2268" s="235" t="s">
        <v>8528</v>
      </c>
      <c r="B2268" s="255"/>
      <c r="C2268" s="255"/>
      <c r="D2268" s="255"/>
      <c r="E2268" s="256"/>
      <c r="F2268" s="256"/>
      <c r="G2268" s="256"/>
      <c r="H2268" s="256"/>
      <c r="I2268" s="69">
        <f t="shared" si="93"/>
        <v>0</v>
      </c>
      <c r="J2268" s="69">
        <f t="shared" si="93"/>
        <v>0</v>
      </c>
    </row>
    <row r="2269" spans="1:12" ht="108">
      <c r="A2269" s="235" t="s">
        <v>8528</v>
      </c>
      <c r="B2269" s="260" t="s">
        <v>8606</v>
      </c>
      <c r="C2269" s="260" t="s">
        <v>8607</v>
      </c>
      <c r="D2269" s="260" t="s">
        <v>7619</v>
      </c>
      <c r="E2269" s="252" t="s">
        <v>8501</v>
      </c>
      <c r="F2269" s="261">
        <v>200</v>
      </c>
      <c r="G2269" s="266">
        <v>465</v>
      </c>
      <c r="H2269" s="262">
        <v>10.76</v>
      </c>
      <c r="I2269" s="69">
        <f t="shared" si="93"/>
        <v>214</v>
      </c>
      <c r="J2269" s="69">
        <f t="shared" si="93"/>
        <v>497.55</v>
      </c>
    </row>
    <row r="2270" spans="1:12">
      <c r="A2270" s="235" t="s">
        <v>8528</v>
      </c>
      <c r="B2270" s="255"/>
      <c r="C2270" s="255"/>
      <c r="D2270" s="255"/>
      <c r="E2270" s="256"/>
      <c r="F2270" s="256"/>
      <c r="G2270" s="256"/>
      <c r="H2270" s="256"/>
      <c r="I2270" s="69">
        <f t="shared" si="93"/>
        <v>0</v>
      </c>
      <c r="J2270" s="69">
        <f t="shared" si="93"/>
        <v>0</v>
      </c>
    </row>
    <row r="2271" spans="1:12" ht="36">
      <c r="A2271" s="235" t="s">
        <v>8528</v>
      </c>
      <c r="B2271" s="250" t="s">
        <v>8608</v>
      </c>
      <c r="C2271" s="250" t="s">
        <v>8609</v>
      </c>
      <c r="D2271" s="250" t="s">
        <v>8546</v>
      </c>
      <c r="E2271" s="263" t="s">
        <v>8502</v>
      </c>
      <c r="F2271" s="253">
        <v>225</v>
      </c>
      <c r="G2271" s="267">
        <v>460</v>
      </c>
      <c r="H2271" s="254">
        <v>9.7899999999999991</v>
      </c>
      <c r="I2271" s="69">
        <f t="shared" si="93"/>
        <v>240.75</v>
      </c>
      <c r="J2271" s="69">
        <f t="shared" si="93"/>
        <v>492.2</v>
      </c>
    </row>
    <row r="2272" spans="1:12">
      <c r="A2272" s="235" t="s">
        <v>8528</v>
      </c>
      <c r="B2272" s="255"/>
      <c r="C2272" s="255"/>
      <c r="D2272" s="255"/>
      <c r="E2272" s="256"/>
      <c r="F2272" s="256"/>
      <c r="G2272" s="256"/>
      <c r="H2272" s="256"/>
      <c r="I2272" s="69">
        <f t="shared" si="93"/>
        <v>0</v>
      </c>
      <c r="J2272" s="69">
        <f t="shared" si="93"/>
        <v>0</v>
      </c>
    </row>
    <row r="2273" spans="1:10">
      <c r="A2273" s="235" t="s">
        <v>8528</v>
      </c>
      <c r="B2273" s="250" t="s">
        <v>8610</v>
      </c>
      <c r="C2273" s="250" t="s">
        <v>8611</v>
      </c>
      <c r="D2273" s="250" t="s">
        <v>8563</v>
      </c>
      <c r="E2273" s="252" t="s">
        <v>8503</v>
      </c>
      <c r="F2273" s="253">
        <v>100</v>
      </c>
      <c r="G2273" s="267">
        <v>595</v>
      </c>
      <c r="H2273" s="254">
        <v>5.04</v>
      </c>
      <c r="I2273" s="69">
        <f t="shared" si="93"/>
        <v>107</v>
      </c>
      <c r="J2273" s="69">
        <f t="shared" si="93"/>
        <v>636.65</v>
      </c>
    </row>
    <row r="2274" spans="1:10">
      <c r="A2274" s="235" t="s">
        <v>8528</v>
      </c>
      <c r="B2274" s="255"/>
      <c r="C2274" s="255"/>
      <c r="D2274" s="255"/>
      <c r="E2274" s="256"/>
      <c r="F2274" s="256"/>
      <c r="G2274" s="256"/>
      <c r="H2274" s="256"/>
      <c r="I2274" s="69">
        <f t="shared" si="93"/>
        <v>0</v>
      </c>
      <c r="J2274" s="69">
        <f t="shared" si="93"/>
        <v>0</v>
      </c>
    </row>
    <row r="2275" spans="1:10" ht="84">
      <c r="A2275" s="235" t="s">
        <v>8528</v>
      </c>
      <c r="B2275" s="250" t="s">
        <v>8566</v>
      </c>
      <c r="C2275" s="260" t="s">
        <v>8612</v>
      </c>
      <c r="D2275" s="260" t="s">
        <v>8578</v>
      </c>
      <c r="E2275" s="252" t="s">
        <v>8504</v>
      </c>
      <c r="F2275" s="261">
        <v>125</v>
      </c>
      <c r="G2275" s="266">
        <v>910</v>
      </c>
      <c r="H2275" s="262">
        <v>5.48</v>
      </c>
      <c r="I2275" s="69">
        <f t="shared" si="93"/>
        <v>133.75</v>
      </c>
      <c r="J2275" s="69">
        <f t="shared" si="93"/>
        <v>973.7</v>
      </c>
    </row>
    <row r="2276" spans="1:10">
      <c r="A2276" s="235" t="s">
        <v>8528</v>
      </c>
      <c r="B2276" s="255"/>
      <c r="C2276" s="255"/>
      <c r="D2276" s="255"/>
      <c r="E2276" s="256"/>
      <c r="F2276" s="256"/>
      <c r="G2276" s="256"/>
      <c r="H2276" s="256"/>
      <c r="I2276" s="69">
        <f t="shared" si="93"/>
        <v>0</v>
      </c>
      <c r="J2276" s="69">
        <f t="shared" si="93"/>
        <v>0</v>
      </c>
    </row>
    <row r="2277" spans="1:10" ht="24">
      <c r="A2277" s="235" t="s">
        <v>8528</v>
      </c>
      <c r="B2277" s="250" t="s">
        <v>8613</v>
      </c>
      <c r="C2277" s="250" t="s">
        <v>8614</v>
      </c>
      <c r="D2277" s="250" t="s">
        <v>8575</v>
      </c>
      <c r="E2277" s="252" t="s">
        <v>8505</v>
      </c>
      <c r="F2277" s="253">
        <v>90</v>
      </c>
      <c r="G2277" s="267">
        <v>670</v>
      </c>
      <c r="H2277" s="254">
        <v>5.92</v>
      </c>
      <c r="I2277" s="69">
        <f t="shared" si="93"/>
        <v>96.3</v>
      </c>
      <c r="J2277" s="69">
        <f t="shared" si="93"/>
        <v>716.9</v>
      </c>
    </row>
    <row r="2278" spans="1:10">
      <c r="A2278" s="235" t="s">
        <v>8528</v>
      </c>
      <c r="B2278" s="255"/>
      <c r="C2278" s="255"/>
      <c r="D2278" s="255"/>
      <c r="E2278" s="256"/>
      <c r="F2278" s="256"/>
      <c r="G2278" s="256"/>
      <c r="H2278" s="256"/>
      <c r="I2278" s="69">
        <f t="shared" si="93"/>
        <v>0</v>
      </c>
      <c r="J2278" s="69">
        <f t="shared" si="93"/>
        <v>0</v>
      </c>
    </row>
    <row r="2279" spans="1:10" ht="24">
      <c r="A2279" s="235" t="s">
        <v>8528</v>
      </c>
      <c r="B2279" s="250" t="s">
        <v>8615</v>
      </c>
      <c r="C2279" s="250" t="s">
        <v>8616</v>
      </c>
      <c r="D2279" s="250" t="s">
        <v>8617</v>
      </c>
      <c r="E2279" s="252" t="s">
        <v>8506</v>
      </c>
      <c r="F2279" s="253">
        <v>120</v>
      </c>
      <c r="G2279" s="267">
        <v>755</v>
      </c>
      <c r="H2279" s="254">
        <v>2.7</v>
      </c>
      <c r="I2279" s="69">
        <f t="shared" si="93"/>
        <v>128.4</v>
      </c>
      <c r="J2279" s="69">
        <f t="shared" si="93"/>
        <v>807.85</v>
      </c>
    </row>
    <row r="2280" spans="1:10">
      <c r="A2280" s="235" t="s">
        <v>8528</v>
      </c>
      <c r="B2280" s="250" t="s">
        <v>8615</v>
      </c>
      <c r="C2280" s="250" t="s">
        <v>8618</v>
      </c>
      <c r="D2280" s="250" t="s">
        <v>8617</v>
      </c>
      <c r="E2280" s="252" t="s">
        <v>8507</v>
      </c>
      <c r="F2280" s="253">
        <v>120</v>
      </c>
      <c r="G2280" s="267">
        <v>755</v>
      </c>
      <c r="H2280" s="254">
        <v>2.7</v>
      </c>
      <c r="I2280" s="69">
        <f t="shared" si="93"/>
        <v>128.4</v>
      </c>
      <c r="J2280" s="69">
        <f t="shared" si="93"/>
        <v>807.85</v>
      </c>
    </row>
    <row r="2281" spans="1:10">
      <c r="A2281" s="235" t="s">
        <v>8528</v>
      </c>
      <c r="B2281" s="255"/>
      <c r="C2281" s="255"/>
      <c r="D2281" s="255"/>
      <c r="E2281" s="256"/>
      <c r="F2281" s="256"/>
      <c r="G2281" s="256"/>
      <c r="H2281" s="256"/>
      <c r="I2281" s="69">
        <f t="shared" si="93"/>
        <v>0</v>
      </c>
      <c r="J2281" s="69">
        <f t="shared" si="93"/>
        <v>0</v>
      </c>
    </row>
    <row r="2282" spans="1:10">
      <c r="A2282" s="235" t="s">
        <v>8528</v>
      </c>
      <c r="B2282" s="250" t="s">
        <v>8619</v>
      </c>
      <c r="C2282" s="250" t="s">
        <v>8620</v>
      </c>
      <c r="D2282" s="250" t="s">
        <v>8621</v>
      </c>
      <c r="E2282" s="252" t="s">
        <v>8508</v>
      </c>
      <c r="F2282" s="253">
        <v>85</v>
      </c>
      <c r="G2282" s="267">
        <v>570</v>
      </c>
      <c r="H2282" s="254">
        <v>5.38</v>
      </c>
      <c r="I2282" s="69">
        <f t="shared" si="93"/>
        <v>90.95</v>
      </c>
      <c r="J2282" s="69">
        <f t="shared" si="93"/>
        <v>609.9</v>
      </c>
    </row>
    <row r="2283" spans="1:10">
      <c r="A2283" s="235" t="s">
        <v>8528</v>
      </c>
      <c r="B2283" s="255"/>
      <c r="C2283" s="255"/>
      <c r="D2283" s="255"/>
      <c r="E2283" s="256"/>
      <c r="F2283" s="256"/>
      <c r="G2283" s="256"/>
      <c r="H2283" s="256"/>
      <c r="I2283" s="69">
        <f t="shared" ref="I2283:J2310" si="94">F2283*7%+F2283</f>
        <v>0</v>
      </c>
      <c r="J2283" s="69">
        <f t="shared" si="94"/>
        <v>0</v>
      </c>
    </row>
    <row r="2284" spans="1:10" ht="108">
      <c r="A2284" s="235" t="s">
        <v>8528</v>
      </c>
      <c r="B2284" s="260" t="s">
        <v>8622</v>
      </c>
      <c r="C2284" s="260" t="s">
        <v>8623</v>
      </c>
      <c r="D2284" s="260" t="s">
        <v>8624</v>
      </c>
      <c r="E2284" s="252" t="s">
        <v>8509</v>
      </c>
      <c r="F2284" s="261">
        <v>75</v>
      </c>
      <c r="G2284" s="266">
        <v>735</v>
      </c>
      <c r="H2284" s="262">
        <v>2.36</v>
      </c>
      <c r="I2284" s="69">
        <f t="shared" si="94"/>
        <v>80.25</v>
      </c>
      <c r="J2284" s="69">
        <f t="shared" si="94"/>
        <v>786.45</v>
      </c>
    </row>
    <row r="2285" spans="1:10">
      <c r="A2285" s="235" t="s">
        <v>8528</v>
      </c>
      <c r="B2285" s="255"/>
      <c r="C2285" s="255"/>
      <c r="D2285" s="255"/>
      <c r="E2285" s="256"/>
      <c r="F2285" s="256"/>
      <c r="G2285" s="256"/>
      <c r="H2285" s="256"/>
      <c r="I2285" s="69">
        <f t="shared" si="94"/>
        <v>0</v>
      </c>
      <c r="J2285" s="69">
        <f t="shared" si="94"/>
        <v>0</v>
      </c>
    </row>
    <row r="2286" spans="1:10" ht="72">
      <c r="A2286" s="235" t="s">
        <v>8528</v>
      </c>
      <c r="B2286" s="260" t="s">
        <v>8595</v>
      </c>
      <c r="C2286" s="250" t="s">
        <v>8625</v>
      </c>
      <c r="D2286" s="250" t="s">
        <v>8626</v>
      </c>
      <c r="E2286" s="259" t="s">
        <v>8510</v>
      </c>
      <c r="F2286" s="253">
        <v>90</v>
      </c>
      <c r="G2286" s="268">
        <v>1180</v>
      </c>
      <c r="H2286" s="254">
        <v>5.73</v>
      </c>
      <c r="I2286" s="69">
        <f t="shared" si="94"/>
        <v>96.3</v>
      </c>
      <c r="J2286" s="69">
        <f t="shared" si="94"/>
        <v>1262.5999999999999</v>
      </c>
    </row>
    <row r="2287" spans="1:10">
      <c r="A2287" s="235" t="s">
        <v>8528</v>
      </c>
      <c r="B2287" s="255"/>
      <c r="C2287" s="255"/>
      <c r="D2287" s="255"/>
      <c r="E2287" s="256"/>
      <c r="F2287" s="256"/>
      <c r="G2287" s="256"/>
      <c r="H2287" s="256"/>
      <c r="I2287" s="69">
        <f t="shared" si="94"/>
        <v>0</v>
      </c>
      <c r="J2287" s="69">
        <f t="shared" si="94"/>
        <v>0</v>
      </c>
    </row>
    <row r="2288" spans="1:10" ht="24">
      <c r="A2288" s="235" t="s">
        <v>8528</v>
      </c>
      <c r="B2288" s="250" t="s">
        <v>8587</v>
      </c>
      <c r="C2288" s="250" t="s">
        <v>8627</v>
      </c>
      <c r="D2288" s="250" t="s">
        <v>8628</v>
      </c>
      <c r="E2288" s="252" t="s">
        <v>8511</v>
      </c>
      <c r="F2288" s="267">
        <v>550</v>
      </c>
      <c r="G2288" s="253">
        <v>640</v>
      </c>
      <c r="H2288" s="254">
        <v>7.75</v>
      </c>
      <c r="I2288" s="69">
        <f t="shared" si="94"/>
        <v>588.5</v>
      </c>
      <c r="J2288" s="69">
        <f t="shared" si="94"/>
        <v>684.8</v>
      </c>
    </row>
    <row r="2289" spans="1:10">
      <c r="A2289" s="235" t="s">
        <v>8528</v>
      </c>
      <c r="B2289" s="255"/>
      <c r="C2289" s="255"/>
      <c r="D2289" s="255"/>
      <c r="E2289" s="256"/>
      <c r="F2289" s="256"/>
      <c r="G2289" s="256"/>
      <c r="H2289" s="256"/>
      <c r="I2289" s="69">
        <f t="shared" si="94"/>
        <v>0</v>
      </c>
      <c r="J2289" s="69">
        <f t="shared" si="94"/>
        <v>0</v>
      </c>
    </row>
    <row r="2290" spans="1:10" ht="60">
      <c r="A2290" s="235" t="s">
        <v>8528</v>
      </c>
      <c r="B2290" s="250" t="s">
        <v>8629</v>
      </c>
      <c r="C2290" s="260" t="s">
        <v>8630</v>
      </c>
      <c r="D2290" s="260" t="s">
        <v>8631</v>
      </c>
      <c r="E2290" s="252" t="s">
        <v>8512</v>
      </c>
      <c r="F2290" s="269">
        <v>100</v>
      </c>
      <c r="G2290" s="261">
        <v>632</v>
      </c>
      <c r="H2290" s="262">
        <v>5.38</v>
      </c>
      <c r="I2290" s="69">
        <f t="shared" si="94"/>
        <v>107</v>
      </c>
      <c r="J2290" s="69">
        <f t="shared" si="94"/>
        <v>676.24</v>
      </c>
    </row>
    <row r="2291" spans="1:10">
      <c r="A2291" s="235" t="s">
        <v>8528</v>
      </c>
      <c r="B2291" s="255"/>
      <c r="C2291" s="255"/>
      <c r="D2291" s="255"/>
      <c r="E2291" s="256"/>
      <c r="F2291" s="256"/>
      <c r="G2291" s="256"/>
      <c r="H2291" s="256"/>
      <c r="I2291" s="69">
        <f t="shared" si="94"/>
        <v>0</v>
      </c>
      <c r="J2291" s="69">
        <f t="shared" si="94"/>
        <v>0</v>
      </c>
    </row>
    <row r="2292" spans="1:10" ht="24">
      <c r="A2292" s="235" t="s">
        <v>8528</v>
      </c>
      <c r="B2292" s="250" t="s">
        <v>8632</v>
      </c>
      <c r="C2292" s="250" t="s">
        <v>8633</v>
      </c>
      <c r="D2292" s="250" t="s">
        <v>8634</v>
      </c>
      <c r="E2292" s="252" t="s">
        <v>8513</v>
      </c>
      <c r="F2292" s="253">
        <v>90</v>
      </c>
      <c r="G2292" s="253">
        <v>650</v>
      </c>
      <c r="H2292" s="254">
        <v>3.76</v>
      </c>
      <c r="I2292" s="69">
        <f t="shared" si="94"/>
        <v>96.3</v>
      </c>
      <c r="J2292" s="69">
        <f t="shared" si="94"/>
        <v>695.5</v>
      </c>
    </row>
    <row r="2293" spans="1:10">
      <c r="A2293" s="235" t="s">
        <v>8528</v>
      </c>
      <c r="B2293" s="255"/>
      <c r="C2293" s="255"/>
      <c r="D2293" s="255"/>
      <c r="E2293" s="256"/>
      <c r="F2293" s="256"/>
      <c r="G2293" s="256"/>
      <c r="H2293" s="256"/>
      <c r="I2293" s="69">
        <f t="shared" si="94"/>
        <v>0</v>
      </c>
      <c r="J2293" s="69">
        <f t="shared" si="94"/>
        <v>0</v>
      </c>
    </row>
    <row r="2294" spans="1:10" ht="24">
      <c r="A2294" s="235" t="s">
        <v>8528</v>
      </c>
      <c r="B2294" s="250" t="s">
        <v>8635</v>
      </c>
      <c r="C2294" s="250" t="s">
        <v>8636</v>
      </c>
      <c r="D2294" s="250" t="s">
        <v>8563</v>
      </c>
      <c r="E2294" s="252" t="s">
        <v>8514</v>
      </c>
      <c r="F2294" s="270">
        <v>110</v>
      </c>
      <c r="G2294" s="253">
        <v>650</v>
      </c>
      <c r="H2294" s="254">
        <v>5.08</v>
      </c>
      <c r="I2294" s="69">
        <f t="shared" si="94"/>
        <v>117.7</v>
      </c>
      <c r="J2294" s="69">
        <f t="shared" si="94"/>
        <v>695.5</v>
      </c>
    </row>
    <row r="2295" spans="1:10">
      <c r="A2295" s="235" t="s">
        <v>8528</v>
      </c>
      <c r="B2295" s="255"/>
      <c r="C2295" s="255"/>
      <c r="D2295" s="255"/>
      <c r="E2295" s="256"/>
      <c r="F2295" s="256"/>
      <c r="G2295" s="256"/>
      <c r="H2295" s="256"/>
      <c r="I2295" s="69">
        <f t="shared" si="94"/>
        <v>0</v>
      </c>
      <c r="J2295" s="69">
        <f t="shared" si="94"/>
        <v>0</v>
      </c>
    </row>
    <row r="2296" spans="1:10">
      <c r="A2296" s="235" t="s">
        <v>8528</v>
      </c>
      <c r="B2296" s="250" t="s">
        <v>8637</v>
      </c>
      <c r="C2296" s="250" t="s">
        <v>8638</v>
      </c>
      <c r="D2296" s="250" t="s">
        <v>8563</v>
      </c>
      <c r="E2296" s="252" t="s">
        <v>8515</v>
      </c>
      <c r="F2296" s="270">
        <v>125</v>
      </c>
      <c r="G2296" s="253">
        <v>840</v>
      </c>
      <c r="H2296" s="254">
        <v>4.45</v>
      </c>
      <c r="I2296" s="69">
        <f t="shared" si="94"/>
        <v>133.75</v>
      </c>
      <c r="J2296" s="69">
        <f t="shared" si="94"/>
        <v>898.8</v>
      </c>
    </row>
    <row r="2297" spans="1:10" ht="24">
      <c r="A2297" s="235" t="s">
        <v>8528</v>
      </c>
      <c r="B2297" s="250" t="s">
        <v>8637</v>
      </c>
      <c r="C2297" s="250" t="s">
        <v>8639</v>
      </c>
      <c r="D2297" s="250" t="s">
        <v>8563</v>
      </c>
      <c r="E2297" s="252" t="s">
        <v>8516</v>
      </c>
      <c r="F2297" s="270">
        <v>110</v>
      </c>
      <c r="G2297" s="253">
        <v>740</v>
      </c>
      <c r="H2297" s="254">
        <v>4.45</v>
      </c>
      <c r="I2297" s="69">
        <f t="shared" si="94"/>
        <v>117.7</v>
      </c>
      <c r="J2297" s="69">
        <f t="shared" si="94"/>
        <v>791.8</v>
      </c>
    </row>
    <row r="2298" spans="1:10">
      <c r="A2298" s="235" t="s">
        <v>8528</v>
      </c>
      <c r="B2298" s="250" t="s">
        <v>8637</v>
      </c>
      <c r="C2298" s="250" t="s">
        <v>8640</v>
      </c>
      <c r="D2298" s="250" t="s">
        <v>8570</v>
      </c>
      <c r="E2298" s="252" t="s">
        <v>8515</v>
      </c>
      <c r="F2298" s="270">
        <v>125</v>
      </c>
      <c r="G2298" s="253">
        <v>840</v>
      </c>
      <c r="H2298" s="254">
        <v>4.16</v>
      </c>
      <c r="I2298" s="69">
        <f t="shared" si="94"/>
        <v>133.75</v>
      </c>
      <c r="J2298" s="69">
        <f t="shared" si="94"/>
        <v>898.8</v>
      </c>
    </row>
    <row r="2299" spans="1:10" ht="36">
      <c r="A2299" s="235" t="s">
        <v>8528</v>
      </c>
      <c r="B2299" s="250" t="s">
        <v>8573</v>
      </c>
      <c r="C2299" s="250" t="s">
        <v>8641</v>
      </c>
      <c r="D2299" s="250" t="s">
        <v>8546</v>
      </c>
      <c r="E2299" s="259" t="s">
        <v>8517</v>
      </c>
      <c r="F2299" s="270">
        <v>145</v>
      </c>
      <c r="G2299" s="253">
        <v>615</v>
      </c>
      <c r="H2299" s="254">
        <v>4.7300000000000004</v>
      </c>
      <c r="I2299" s="69">
        <f t="shared" si="94"/>
        <v>155.15</v>
      </c>
      <c r="J2299" s="69">
        <f t="shared" si="94"/>
        <v>658.05</v>
      </c>
    </row>
    <row r="2300" spans="1:10">
      <c r="A2300" s="235" t="s">
        <v>8528</v>
      </c>
      <c r="B2300" s="255"/>
      <c r="C2300" s="255"/>
      <c r="D2300" s="255"/>
      <c r="E2300" s="256"/>
      <c r="F2300" s="256"/>
      <c r="G2300" s="256"/>
      <c r="H2300" s="256"/>
      <c r="I2300" s="69">
        <f t="shared" si="94"/>
        <v>0</v>
      </c>
      <c r="J2300" s="69">
        <f t="shared" si="94"/>
        <v>0</v>
      </c>
    </row>
    <row r="2301" spans="1:10" ht="24">
      <c r="A2301" s="235" t="s">
        <v>8528</v>
      </c>
      <c r="B2301" s="250" t="s">
        <v>8642</v>
      </c>
      <c r="C2301" s="250" t="s">
        <v>8643</v>
      </c>
      <c r="D2301" s="250" t="s">
        <v>8589</v>
      </c>
      <c r="E2301" s="252" t="s">
        <v>8518</v>
      </c>
      <c r="F2301" s="270">
        <v>200</v>
      </c>
      <c r="G2301" s="253">
        <v>150</v>
      </c>
      <c r="H2301" s="254">
        <v>16</v>
      </c>
      <c r="I2301" s="69">
        <f t="shared" si="94"/>
        <v>214</v>
      </c>
      <c r="J2301" s="69">
        <f t="shared" si="94"/>
        <v>160.5</v>
      </c>
    </row>
    <row r="2302" spans="1:10" ht="48">
      <c r="A2302" s="235" t="s">
        <v>8528</v>
      </c>
      <c r="B2302" s="250" t="s">
        <v>8642</v>
      </c>
      <c r="C2302" s="250" t="s">
        <v>8644</v>
      </c>
      <c r="D2302" s="250" t="s">
        <v>8589</v>
      </c>
      <c r="E2302" s="259" t="s">
        <v>8519</v>
      </c>
      <c r="F2302" s="270">
        <v>235</v>
      </c>
      <c r="G2302" s="253">
        <v>175</v>
      </c>
      <c r="H2302" s="254">
        <v>16</v>
      </c>
      <c r="I2302" s="69">
        <f t="shared" si="94"/>
        <v>251.45</v>
      </c>
      <c r="J2302" s="69">
        <f t="shared" si="94"/>
        <v>187.25</v>
      </c>
    </row>
    <row r="2303" spans="1:10">
      <c r="A2303" s="235" t="s">
        <v>8528</v>
      </c>
      <c r="B2303" s="255"/>
      <c r="C2303" s="255"/>
      <c r="D2303" s="255"/>
      <c r="E2303" s="256"/>
      <c r="F2303" s="256"/>
      <c r="G2303" s="256"/>
      <c r="H2303" s="256"/>
      <c r="I2303" s="69">
        <f t="shared" si="94"/>
        <v>0</v>
      </c>
      <c r="J2303" s="69">
        <f t="shared" si="94"/>
        <v>0</v>
      </c>
    </row>
    <row r="2304" spans="1:10" ht="84">
      <c r="A2304" s="235" t="s">
        <v>8528</v>
      </c>
      <c r="B2304" s="250" t="s">
        <v>8645</v>
      </c>
      <c r="C2304" s="250" t="s">
        <v>8646</v>
      </c>
      <c r="D2304" s="260" t="s">
        <v>5052</v>
      </c>
      <c r="E2304" s="252" t="s">
        <v>8520</v>
      </c>
      <c r="F2304" s="271">
        <v>3000</v>
      </c>
      <c r="G2304" s="261">
        <v>387</v>
      </c>
      <c r="H2304" s="262">
        <v>15.5</v>
      </c>
      <c r="I2304" s="69">
        <f t="shared" si="94"/>
        <v>3210</v>
      </c>
      <c r="J2304" s="69">
        <f t="shared" si="94"/>
        <v>414.09000000000003</v>
      </c>
    </row>
    <row r="2305" spans="1:12" ht="36">
      <c r="A2305" s="235" t="s">
        <v>8528</v>
      </c>
      <c r="B2305" s="250" t="s">
        <v>8645</v>
      </c>
      <c r="C2305" s="250" t="s">
        <v>8646</v>
      </c>
      <c r="D2305" s="250" t="s">
        <v>5052</v>
      </c>
      <c r="E2305" s="259" t="s">
        <v>8521</v>
      </c>
      <c r="F2305" s="272">
        <v>4500</v>
      </c>
      <c r="G2305" s="253">
        <v>581</v>
      </c>
      <c r="H2305" s="254">
        <v>15.5</v>
      </c>
      <c r="I2305" s="69">
        <f t="shared" si="94"/>
        <v>4815</v>
      </c>
      <c r="J2305" s="69">
        <f t="shared" si="94"/>
        <v>621.66999999999996</v>
      </c>
    </row>
    <row r="2306" spans="1:12" ht="24">
      <c r="A2306" s="235" t="s">
        <v>8528</v>
      </c>
      <c r="B2306" s="250" t="s">
        <v>8645</v>
      </c>
      <c r="C2306" s="250" t="s">
        <v>8646</v>
      </c>
      <c r="D2306" s="250" t="s">
        <v>5052</v>
      </c>
      <c r="E2306" s="252" t="s">
        <v>8522</v>
      </c>
      <c r="F2306" s="272">
        <v>15000</v>
      </c>
      <c r="G2306" s="253">
        <v>1935</v>
      </c>
      <c r="H2306" s="254">
        <v>15.5</v>
      </c>
      <c r="I2306" s="69">
        <f t="shared" si="94"/>
        <v>16050</v>
      </c>
      <c r="J2306" s="69">
        <f t="shared" si="94"/>
        <v>2070.4499999999998</v>
      </c>
    </row>
    <row r="2307" spans="1:12" ht="24">
      <c r="A2307" s="235" t="s">
        <v>8528</v>
      </c>
      <c r="B2307" s="250" t="s">
        <v>8645</v>
      </c>
      <c r="C2307" s="250" t="s">
        <v>8646</v>
      </c>
      <c r="D2307" s="250" t="s">
        <v>5052</v>
      </c>
      <c r="E2307" s="252" t="s">
        <v>8523</v>
      </c>
      <c r="F2307" s="272">
        <v>2213</v>
      </c>
      <c r="G2307" s="253">
        <v>286</v>
      </c>
      <c r="H2307" s="254">
        <v>15.5</v>
      </c>
      <c r="I2307" s="69">
        <f t="shared" si="94"/>
        <v>2367.91</v>
      </c>
      <c r="J2307" s="69">
        <f t="shared" si="94"/>
        <v>306.02</v>
      </c>
    </row>
    <row r="2308" spans="1:12" ht="24">
      <c r="A2308" s="235" t="s">
        <v>8528</v>
      </c>
      <c r="B2308" s="250" t="s">
        <v>8645</v>
      </c>
      <c r="C2308" s="250" t="s">
        <v>8646</v>
      </c>
      <c r="D2308" s="250" t="s">
        <v>5052</v>
      </c>
      <c r="E2308" s="252" t="s">
        <v>8524</v>
      </c>
      <c r="F2308" s="272">
        <v>2213</v>
      </c>
      <c r="G2308" s="253">
        <v>286</v>
      </c>
      <c r="H2308" s="254">
        <v>15.5</v>
      </c>
      <c r="I2308" s="69">
        <f t="shared" si="94"/>
        <v>2367.91</v>
      </c>
      <c r="J2308" s="69">
        <f t="shared" si="94"/>
        <v>306.02</v>
      </c>
    </row>
    <row r="2309" spans="1:12" ht="24">
      <c r="A2309" s="235" t="s">
        <v>8528</v>
      </c>
      <c r="B2309" s="250" t="s">
        <v>8645</v>
      </c>
      <c r="C2309" s="250" t="s">
        <v>8646</v>
      </c>
      <c r="D2309" s="250" t="s">
        <v>5052</v>
      </c>
      <c r="E2309" s="252" t="s">
        <v>8525</v>
      </c>
      <c r="F2309" s="272">
        <v>2213</v>
      </c>
      <c r="G2309" s="253">
        <v>286</v>
      </c>
      <c r="H2309" s="254">
        <v>15.5</v>
      </c>
      <c r="I2309" s="69">
        <f t="shared" si="94"/>
        <v>2367.91</v>
      </c>
      <c r="J2309" s="69">
        <f t="shared" si="94"/>
        <v>306.02</v>
      </c>
    </row>
    <row r="2310" spans="1:12" ht="24">
      <c r="A2310" s="235" t="s">
        <v>8528</v>
      </c>
      <c r="B2310" s="250" t="s">
        <v>8645</v>
      </c>
      <c r="C2310" s="250" t="s">
        <v>8646</v>
      </c>
      <c r="D2310" s="250" t="s">
        <v>5052</v>
      </c>
      <c r="E2310" s="252" t="s">
        <v>8526</v>
      </c>
      <c r="F2310" s="272">
        <v>2325</v>
      </c>
      <c r="G2310" s="253">
        <v>300</v>
      </c>
      <c r="H2310" s="254">
        <v>15.5</v>
      </c>
      <c r="I2310" s="69">
        <f t="shared" si="94"/>
        <v>2487.75</v>
      </c>
      <c r="J2310" s="69">
        <f t="shared" si="94"/>
        <v>321</v>
      </c>
    </row>
    <row r="2311" spans="1:12">
      <c r="A2311" s="244" t="s">
        <v>8528</v>
      </c>
      <c r="B2311" s="245" t="s">
        <v>8537</v>
      </c>
      <c r="C2311" s="245" t="s">
        <v>4551</v>
      </c>
      <c r="D2311" s="246" t="s">
        <v>8538</v>
      </c>
      <c r="E2311" s="247" t="s">
        <v>8460</v>
      </c>
      <c r="F2311" s="248" t="s">
        <v>8461</v>
      </c>
      <c r="G2311" s="249" t="s">
        <v>8462</v>
      </c>
      <c r="H2311" s="248" t="s">
        <v>8463</v>
      </c>
      <c r="I2311" s="248" t="s">
        <v>8675</v>
      </c>
      <c r="J2311" s="249" t="s">
        <v>8676</v>
      </c>
      <c r="K2311" s="12"/>
      <c r="L2311" s="12"/>
    </row>
    <row r="2312" spans="1:12" ht="24">
      <c r="A2312" s="235" t="s">
        <v>8528</v>
      </c>
      <c r="B2312" s="250" t="s">
        <v>3814</v>
      </c>
      <c r="C2312" s="239" t="s">
        <v>8652</v>
      </c>
      <c r="D2312" s="251" t="s">
        <v>8464</v>
      </c>
      <c r="E2312" s="252" t="s">
        <v>8465</v>
      </c>
      <c r="F2312" s="253">
        <v>160</v>
      </c>
      <c r="G2312" s="253">
        <v>26</v>
      </c>
      <c r="H2312" s="254">
        <v>11.19</v>
      </c>
      <c r="I2312" s="69">
        <f t="shared" ref="I2312:J2327" si="95">F2312*7%+F2312</f>
        <v>171.2</v>
      </c>
      <c r="J2312" s="69">
        <f t="shared" si="95"/>
        <v>27.82</v>
      </c>
    </row>
    <row r="2313" spans="1:12">
      <c r="A2313" s="235" t="s">
        <v>8528</v>
      </c>
      <c r="B2313" s="255"/>
      <c r="C2313" s="255"/>
      <c r="D2313" s="255"/>
      <c r="E2313" s="256"/>
      <c r="F2313" s="256"/>
      <c r="G2313" s="256"/>
      <c r="H2313" s="256"/>
      <c r="I2313" s="69">
        <f t="shared" si="95"/>
        <v>0</v>
      </c>
      <c r="J2313" s="69">
        <f t="shared" si="95"/>
        <v>0</v>
      </c>
    </row>
    <row r="2314" spans="1:12">
      <c r="A2314" s="235" t="s">
        <v>8528</v>
      </c>
      <c r="B2314" s="250" t="s">
        <v>3814</v>
      </c>
      <c r="C2314" s="250" t="s">
        <v>8539</v>
      </c>
      <c r="D2314" s="251" t="s">
        <v>8466</v>
      </c>
      <c r="E2314" s="252" t="s">
        <v>8467</v>
      </c>
      <c r="F2314" s="253">
        <v>160</v>
      </c>
      <c r="G2314" s="253">
        <v>24</v>
      </c>
      <c r="H2314" s="254">
        <v>10.33</v>
      </c>
      <c r="I2314" s="69">
        <f t="shared" si="95"/>
        <v>171.2</v>
      </c>
      <c r="J2314" s="69">
        <f t="shared" si="95"/>
        <v>25.68</v>
      </c>
    </row>
    <row r="2315" spans="1:12">
      <c r="A2315" s="235" t="s">
        <v>8528</v>
      </c>
      <c r="B2315" s="255"/>
      <c r="C2315" s="255"/>
      <c r="D2315" s="255"/>
      <c r="E2315" s="256"/>
      <c r="F2315" s="256"/>
      <c r="G2315" s="256"/>
      <c r="H2315" s="256"/>
      <c r="I2315" s="69">
        <f t="shared" si="95"/>
        <v>0</v>
      </c>
      <c r="J2315" s="69">
        <f t="shared" si="95"/>
        <v>0</v>
      </c>
    </row>
    <row r="2316" spans="1:12">
      <c r="A2316" s="235" t="s">
        <v>8528</v>
      </c>
      <c r="B2316" s="250" t="s">
        <v>2398</v>
      </c>
      <c r="C2316" s="250" t="s">
        <v>8540</v>
      </c>
      <c r="D2316" s="257"/>
      <c r="E2316" s="252" t="s">
        <v>8468</v>
      </c>
      <c r="F2316" s="253">
        <v>185</v>
      </c>
      <c r="G2316" s="258"/>
      <c r="H2316" s="258"/>
      <c r="I2316" s="69">
        <f t="shared" si="95"/>
        <v>197.95</v>
      </c>
      <c r="J2316" s="69">
        <f t="shared" si="95"/>
        <v>0</v>
      </c>
    </row>
    <row r="2317" spans="1:12" ht="24">
      <c r="A2317" s="235" t="s">
        <v>8528</v>
      </c>
      <c r="B2317" s="250" t="s">
        <v>2398</v>
      </c>
      <c r="C2317" s="250" t="s">
        <v>8541</v>
      </c>
      <c r="D2317" s="257"/>
      <c r="E2317" s="259" t="s">
        <v>8469</v>
      </c>
      <c r="F2317" s="253">
        <v>185</v>
      </c>
      <c r="G2317" s="258"/>
      <c r="H2317" s="258"/>
      <c r="I2317" s="69">
        <f t="shared" si="95"/>
        <v>197.95</v>
      </c>
      <c r="J2317" s="69">
        <f t="shared" si="95"/>
        <v>0</v>
      </c>
    </row>
    <row r="2318" spans="1:12" ht="24">
      <c r="A2318" s="235" t="s">
        <v>8528</v>
      </c>
      <c r="B2318" s="250" t="s">
        <v>2398</v>
      </c>
      <c r="C2318" s="250" t="s">
        <v>8542</v>
      </c>
      <c r="D2318" s="257"/>
      <c r="E2318" s="252" t="s">
        <v>8470</v>
      </c>
      <c r="F2318" s="253">
        <v>185</v>
      </c>
      <c r="G2318" s="258"/>
      <c r="H2318" s="258"/>
      <c r="I2318" s="69">
        <f t="shared" si="95"/>
        <v>197.95</v>
      </c>
      <c r="J2318" s="69">
        <f t="shared" si="95"/>
        <v>0</v>
      </c>
    </row>
    <row r="2319" spans="1:12">
      <c r="A2319" s="235" t="s">
        <v>8528</v>
      </c>
      <c r="B2319" s="250" t="s">
        <v>8543</v>
      </c>
      <c r="C2319" s="250"/>
      <c r="D2319" s="250"/>
      <c r="E2319" s="252"/>
      <c r="F2319" s="252"/>
      <c r="G2319" s="252"/>
      <c r="H2319" s="252"/>
      <c r="I2319" s="69">
        <f t="shared" si="95"/>
        <v>0</v>
      </c>
      <c r="J2319" s="69">
        <f t="shared" si="95"/>
        <v>0</v>
      </c>
    </row>
    <row r="2320" spans="1:12" ht="24">
      <c r="A2320" s="235" t="s">
        <v>8528</v>
      </c>
      <c r="B2320" s="250" t="s">
        <v>8544</v>
      </c>
      <c r="C2320" s="250" t="s">
        <v>8545</v>
      </c>
      <c r="D2320" s="250" t="s">
        <v>8546</v>
      </c>
      <c r="E2320" s="252" t="s">
        <v>8471</v>
      </c>
      <c r="F2320" s="253">
        <v>120</v>
      </c>
      <c r="G2320" s="253">
        <v>480</v>
      </c>
      <c r="H2320" s="254">
        <v>4.84</v>
      </c>
      <c r="I2320" s="69">
        <f t="shared" si="95"/>
        <v>128.4</v>
      </c>
      <c r="J2320" s="69">
        <f t="shared" si="95"/>
        <v>513.6</v>
      </c>
    </row>
    <row r="2321" spans="1:10" ht="24">
      <c r="A2321" s="235" t="s">
        <v>8528</v>
      </c>
      <c r="B2321" s="250" t="s">
        <v>8544</v>
      </c>
      <c r="C2321" s="250" t="s">
        <v>8547</v>
      </c>
      <c r="D2321" s="250" t="s">
        <v>8546</v>
      </c>
      <c r="E2321" s="252" t="s">
        <v>8472</v>
      </c>
      <c r="F2321" s="253">
        <v>120</v>
      </c>
      <c r="G2321" s="253">
        <v>480</v>
      </c>
      <c r="H2321" s="254">
        <v>4.84</v>
      </c>
      <c r="I2321" s="69">
        <f t="shared" si="95"/>
        <v>128.4</v>
      </c>
      <c r="J2321" s="69">
        <f t="shared" si="95"/>
        <v>513.6</v>
      </c>
    </row>
    <row r="2322" spans="1:10">
      <c r="A2322" s="235" t="s">
        <v>8528</v>
      </c>
      <c r="B2322" s="250" t="s">
        <v>8544</v>
      </c>
      <c r="C2322" s="250" t="s">
        <v>8548</v>
      </c>
      <c r="D2322" s="250" t="s">
        <v>8546</v>
      </c>
      <c r="E2322" s="252" t="s">
        <v>8473</v>
      </c>
      <c r="F2322" s="253">
        <v>120</v>
      </c>
      <c r="G2322" s="253">
        <v>480</v>
      </c>
      <c r="H2322" s="254">
        <v>4.84</v>
      </c>
      <c r="I2322" s="69">
        <f t="shared" si="95"/>
        <v>128.4</v>
      </c>
      <c r="J2322" s="69">
        <f t="shared" si="95"/>
        <v>513.6</v>
      </c>
    </row>
    <row r="2323" spans="1:10">
      <c r="A2323" s="235" t="s">
        <v>8528</v>
      </c>
      <c r="B2323" s="250" t="s">
        <v>8544</v>
      </c>
      <c r="C2323" s="250" t="s">
        <v>8549</v>
      </c>
      <c r="D2323" s="250" t="s">
        <v>8546</v>
      </c>
      <c r="E2323" s="252" t="s">
        <v>8474</v>
      </c>
      <c r="F2323" s="253">
        <v>140</v>
      </c>
      <c r="G2323" s="253">
        <v>560</v>
      </c>
      <c r="H2323" s="254">
        <v>4.84</v>
      </c>
      <c r="I2323" s="69">
        <f t="shared" si="95"/>
        <v>149.80000000000001</v>
      </c>
      <c r="J2323" s="69">
        <f t="shared" si="95"/>
        <v>599.20000000000005</v>
      </c>
    </row>
    <row r="2324" spans="1:10">
      <c r="A2324" s="235" t="s">
        <v>8528</v>
      </c>
      <c r="B2324" s="255"/>
      <c r="C2324" s="255"/>
      <c r="D2324" s="255"/>
      <c r="E2324" s="256"/>
      <c r="F2324" s="256"/>
      <c r="G2324" s="256"/>
      <c r="H2324" s="256"/>
      <c r="I2324" s="69">
        <f t="shared" si="95"/>
        <v>0</v>
      </c>
      <c r="J2324" s="69">
        <f t="shared" si="95"/>
        <v>0</v>
      </c>
    </row>
    <row r="2325" spans="1:10" ht="24">
      <c r="A2325" s="235" t="s">
        <v>8528</v>
      </c>
      <c r="B2325" s="250" t="s">
        <v>8550</v>
      </c>
      <c r="C2325" s="250" t="s">
        <v>8551</v>
      </c>
      <c r="D2325" s="250" t="s">
        <v>8552</v>
      </c>
      <c r="E2325" s="252" t="s">
        <v>8475</v>
      </c>
      <c r="F2325" s="253">
        <v>95</v>
      </c>
      <c r="G2325" s="253">
        <v>670</v>
      </c>
      <c r="H2325" s="254">
        <v>5.41</v>
      </c>
      <c r="I2325" s="69">
        <f t="shared" si="95"/>
        <v>101.65</v>
      </c>
      <c r="J2325" s="69">
        <f t="shared" si="95"/>
        <v>716.9</v>
      </c>
    </row>
    <row r="2326" spans="1:10" ht="24">
      <c r="A2326" s="235" t="s">
        <v>8528</v>
      </c>
      <c r="B2326" s="250" t="s">
        <v>8550</v>
      </c>
      <c r="C2326" s="250" t="s">
        <v>8553</v>
      </c>
      <c r="D2326" s="250" t="s">
        <v>8552</v>
      </c>
      <c r="E2326" s="252" t="s">
        <v>8475</v>
      </c>
      <c r="F2326" s="253">
        <v>95</v>
      </c>
      <c r="G2326" s="253">
        <v>670</v>
      </c>
      <c r="H2326" s="254">
        <v>5.41</v>
      </c>
      <c r="I2326" s="69">
        <f t="shared" si="95"/>
        <v>101.65</v>
      </c>
      <c r="J2326" s="69">
        <f t="shared" si="95"/>
        <v>716.9</v>
      </c>
    </row>
    <row r="2327" spans="1:10">
      <c r="A2327" s="235" t="s">
        <v>8528</v>
      </c>
      <c r="B2327" s="255"/>
      <c r="C2327" s="255"/>
      <c r="D2327" s="255"/>
      <c r="E2327" s="256"/>
      <c r="F2327" s="256"/>
      <c r="G2327" s="256"/>
      <c r="H2327" s="256"/>
      <c r="I2327" s="69">
        <f t="shared" si="95"/>
        <v>0</v>
      </c>
      <c r="J2327" s="69">
        <f t="shared" si="95"/>
        <v>0</v>
      </c>
    </row>
    <row r="2328" spans="1:10" ht="24">
      <c r="A2328" s="235" t="s">
        <v>8528</v>
      </c>
      <c r="B2328" s="250" t="s">
        <v>8554</v>
      </c>
      <c r="C2328" s="250" t="s">
        <v>8555</v>
      </c>
      <c r="D2328" s="250" t="s">
        <v>8546</v>
      </c>
      <c r="E2328" s="252" t="s">
        <v>8476</v>
      </c>
      <c r="F2328" s="253">
        <v>100</v>
      </c>
      <c r="G2328" s="258"/>
      <c r="H2328" s="258"/>
      <c r="I2328" s="69">
        <f t="shared" ref="I2328:J2340" si="96">F2328*7%+F2328</f>
        <v>107</v>
      </c>
      <c r="J2328" s="69">
        <f t="shared" si="96"/>
        <v>0</v>
      </c>
    </row>
    <row r="2329" spans="1:10">
      <c r="A2329" s="235" t="s">
        <v>8528</v>
      </c>
      <c r="B2329" s="255"/>
      <c r="C2329" s="255"/>
      <c r="D2329" s="255"/>
      <c r="E2329" s="256"/>
      <c r="F2329" s="256"/>
      <c r="G2329" s="256"/>
      <c r="H2329" s="256"/>
      <c r="I2329" s="69">
        <f t="shared" si="96"/>
        <v>0</v>
      </c>
      <c r="J2329" s="69">
        <f t="shared" si="96"/>
        <v>0</v>
      </c>
    </row>
    <row r="2330" spans="1:10" ht="84">
      <c r="A2330" s="235" t="s">
        <v>8528</v>
      </c>
      <c r="B2330" s="250" t="s">
        <v>8556</v>
      </c>
      <c r="C2330" s="239"/>
      <c r="D2330" s="260" t="s">
        <v>8557</v>
      </c>
      <c r="E2330" s="252" t="s">
        <v>8477</v>
      </c>
      <c r="F2330" s="261">
        <v>150</v>
      </c>
      <c r="G2330" s="261">
        <v>253</v>
      </c>
      <c r="H2330" s="262">
        <v>6.54</v>
      </c>
      <c r="I2330" s="69">
        <f t="shared" si="96"/>
        <v>160.5</v>
      </c>
      <c r="J2330" s="69">
        <f t="shared" si="96"/>
        <v>270.70999999999998</v>
      </c>
    </row>
    <row r="2331" spans="1:10">
      <c r="A2331" s="235" t="s">
        <v>8528</v>
      </c>
      <c r="B2331" s="255"/>
      <c r="C2331" s="255"/>
      <c r="D2331" s="255"/>
      <c r="E2331" s="256"/>
      <c r="F2331" s="256"/>
      <c r="G2331" s="256"/>
      <c r="H2331" s="256"/>
      <c r="I2331" s="69">
        <f t="shared" si="96"/>
        <v>0</v>
      </c>
      <c r="J2331" s="69">
        <f t="shared" si="96"/>
        <v>0</v>
      </c>
    </row>
    <row r="2332" spans="1:10" ht="24">
      <c r="A2332" s="235" t="s">
        <v>8528</v>
      </c>
      <c r="B2332" s="250" t="s">
        <v>8558</v>
      </c>
      <c r="C2332" s="250" t="s">
        <v>8559</v>
      </c>
      <c r="D2332" s="250" t="s">
        <v>8560</v>
      </c>
      <c r="E2332" s="252" t="s">
        <v>8478</v>
      </c>
      <c r="F2332" s="253">
        <v>50</v>
      </c>
      <c r="G2332" s="253">
        <v>555</v>
      </c>
      <c r="H2332" s="254">
        <v>7.66</v>
      </c>
      <c r="I2332" s="69">
        <f t="shared" si="96"/>
        <v>53.5</v>
      </c>
      <c r="J2332" s="69">
        <f t="shared" si="96"/>
        <v>593.85</v>
      </c>
    </row>
    <row r="2333" spans="1:10">
      <c r="A2333" s="235" t="s">
        <v>8528</v>
      </c>
      <c r="B2333" s="255"/>
      <c r="C2333" s="255"/>
      <c r="D2333" s="255"/>
      <c r="E2333" s="256"/>
      <c r="F2333" s="256"/>
      <c r="G2333" s="256"/>
      <c r="H2333" s="256"/>
      <c r="I2333" s="69">
        <f t="shared" si="96"/>
        <v>0</v>
      </c>
      <c r="J2333" s="69">
        <f t="shared" si="96"/>
        <v>0</v>
      </c>
    </row>
    <row r="2334" spans="1:10" ht="24">
      <c r="A2334" s="235" t="s">
        <v>8528</v>
      </c>
      <c r="B2334" s="250" t="s">
        <v>8561</v>
      </c>
      <c r="C2334" s="250" t="s">
        <v>8562</v>
      </c>
      <c r="D2334" s="250" t="s">
        <v>8563</v>
      </c>
      <c r="E2334" s="252" t="s">
        <v>8479</v>
      </c>
      <c r="F2334" s="253">
        <v>125</v>
      </c>
      <c r="G2334" s="253">
        <v>745</v>
      </c>
      <c r="H2334" s="254">
        <v>5.04</v>
      </c>
      <c r="I2334" s="69">
        <f t="shared" si="96"/>
        <v>133.75</v>
      </c>
      <c r="J2334" s="69">
        <f t="shared" si="96"/>
        <v>797.15</v>
      </c>
    </row>
    <row r="2335" spans="1:10" ht="24">
      <c r="A2335" s="235" t="s">
        <v>8528</v>
      </c>
      <c r="B2335" s="250" t="s">
        <v>8561</v>
      </c>
      <c r="C2335" s="250" t="s">
        <v>8564</v>
      </c>
      <c r="D2335" s="250" t="s">
        <v>8563</v>
      </c>
      <c r="E2335" s="252" t="s">
        <v>8480</v>
      </c>
      <c r="F2335" s="253">
        <v>110</v>
      </c>
      <c r="G2335" s="253">
        <v>655</v>
      </c>
      <c r="H2335" s="254">
        <v>5.04</v>
      </c>
      <c r="I2335" s="69">
        <f t="shared" si="96"/>
        <v>117.7</v>
      </c>
      <c r="J2335" s="69">
        <f t="shared" si="96"/>
        <v>700.85</v>
      </c>
    </row>
    <row r="2336" spans="1:10">
      <c r="A2336" s="235" t="s">
        <v>8528</v>
      </c>
      <c r="B2336" s="255"/>
      <c r="C2336" s="255"/>
      <c r="D2336" s="255"/>
      <c r="E2336" s="256"/>
      <c r="F2336" s="256"/>
      <c r="G2336" s="256"/>
      <c r="H2336" s="256"/>
      <c r="I2336" s="69">
        <f t="shared" si="96"/>
        <v>0</v>
      </c>
      <c r="J2336" s="69">
        <f t="shared" si="96"/>
        <v>0</v>
      </c>
    </row>
    <row r="2337" spans="1:12" ht="36">
      <c r="A2337" s="235" t="s">
        <v>8528</v>
      </c>
      <c r="B2337" s="250" t="s">
        <v>8565</v>
      </c>
      <c r="C2337" s="257"/>
      <c r="D2337" s="250" t="s">
        <v>8563</v>
      </c>
      <c r="E2337" s="259" t="s">
        <v>8481</v>
      </c>
      <c r="F2337" s="253">
        <v>110</v>
      </c>
      <c r="G2337" s="253">
        <v>610</v>
      </c>
      <c r="H2337" s="254">
        <v>5.46</v>
      </c>
      <c r="I2337" s="69">
        <f t="shared" si="96"/>
        <v>117.7</v>
      </c>
      <c r="J2337" s="69">
        <f t="shared" si="96"/>
        <v>652.70000000000005</v>
      </c>
    </row>
    <row r="2338" spans="1:12" ht="48">
      <c r="A2338" s="235" t="s">
        <v>8528</v>
      </c>
      <c r="B2338" s="250" t="s">
        <v>8565</v>
      </c>
      <c r="C2338" s="257"/>
      <c r="D2338" s="260" t="s">
        <v>8563</v>
      </c>
      <c r="E2338" s="263" t="s">
        <v>8482</v>
      </c>
      <c r="F2338" s="261">
        <v>125</v>
      </c>
      <c r="G2338" s="261">
        <v>690</v>
      </c>
      <c r="H2338" s="262">
        <v>5.46</v>
      </c>
      <c r="I2338" s="69">
        <f t="shared" si="96"/>
        <v>133.75</v>
      </c>
      <c r="J2338" s="69">
        <f t="shared" si="96"/>
        <v>738.3</v>
      </c>
    </row>
    <row r="2339" spans="1:12">
      <c r="A2339" s="235" t="s">
        <v>8528</v>
      </c>
      <c r="B2339" s="255"/>
      <c r="C2339" s="255"/>
      <c r="D2339" s="255"/>
      <c r="E2339" s="256"/>
      <c r="F2339" s="256"/>
      <c r="G2339" s="256"/>
      <c r="H2339" s="256"/>
      <c r="I2339" s="69">
        <f t="shared" si="96"/>
        <v>0</v>
      </c>
      <c r="J2339" s="69">
        <f t="shared" si="96"/>
        <v>0</v>
      </c>
    </row>
    <row r="2340" spans="1:12" ht="72">
      <c r="A2340" s="235" t="s">
        <v>8528</v>
      </c>
      <c r="B2340" s="250" t="s">
        <v>8566</v>
      </c>
      <c r="C2340" s="239"/>
      <c r="D2340" s="260" t="s">
        <v>8567</v>
      </c>
      <c r="E2340" s="252" t="s">
        <v>8483</v>
      </c>
      <c r="F2340" s="261">
        <v>90</v>
      </c>
      <c r="G2340" s="261">
        <v>360</v>
      </c>
      <c r="H2340" s="262">
        <v>5.33</v>
      </c>
      <c r="I2340" s="69">
        <f t="shared" si="96"/>
        <v>96.3</v>
      </c>
      <c r="J2340" s="69">
        <f t="shared" si="96"/>
        <v>385.2</v>
      </c>
    </row>
    <row r="2341" spans="1:12">
      <c r="A2341" s="244" t="s">
        <v>8528</v>
      </c>
      <c r="B2341" s="245" t="s">
        <v>8537</v>
      </c>
      <c r="C2341" s="245" t="s">
        <v>4551</v>
      </c>
      <c r="D2341" s="246" t="s">
        <v>8538</v>
      </c>
      <c r="E2341" s="247" t="s">
        <v>8460</v>
      </c>
      <c r="F2341" s="248" t="s">
        <v>8461</v>
      </c>
      <c r="G2341" s="249" t="s">
        <v>8462</v>
      </c>
      <c r="H2341" s="248" t="s">
        <v>8463</v>
      </c>
      <c r="I2341" s="248" t="s">
        <v>8675</v>
      </c>
      <c r="J2341" s="249" t="s">
        <v>8676</v>
      </c>
      <c r="K2341" s="12"/>
      <c r="L2341" s="12"/>
    </row>
    <row r="2342" spans="1:12" ht="36">
      <c r="A2342" s="235" t="s">
        <v>8528</v>
      </c>
      <c r="B2342" s="250" t="s">
        <v>8566</v>
      </c>
      <c r="C2342" s="257"/>
      <c r="D2342" s="250" t="s">
        <v>8567</v>
      </c>
      <c r="E2342" s="263" t="s">
        <v>8484</v>
      </c>
      <c r="F2342" s="253">
        <v>100</v>
      </c>
      <c r="G2342" s="253">
        <v>400</v>
      </c>
      <c r="H2342" s="254">
        <v>5.33</v>
      </c>
      <c r="I2342" s="69">
        <f t="shared" ref="I2342:J2357" si="97">F2342*7%+F2342</f>
        <v>107</v>
      </c>
      <c r="J2342" s="69">
        <f t="shared" si="97"/>
        <v>428</v>
      </c>
    </row>
    <row r="2343" spans="1:12">
      <c r="A2343" s="235" t="s">
        <v>8528</v>
      </c>
      <c r="B2343" s="255"/>
      <c r="C2343" s="255"/>
      <c r="D2343" s="255"/>
      <c r="E2343" s="256"/>
      <c r="F2343" s="256"/>
      <c r="G2343" s="256"/>
      <c r="H2343" s="256"/>
      <c r="I2343" s="69">
        <f t="shared" si="97"/>
        <v>0</v>
      </c>
      <c r="J2343" s="69">
        <f t="shared" si="97"/>
        <v>0</v>
      </c>
    </row>
    <row r="2344" spans="1:12" ht="24">
      <c r="A2344" s="235" t="s">
        <v>8528</v>
      </c>
      <c r="B2344" s="250" t="s">
        <v>8568</v>
      </c>
      <c r="C2344" s="250" t="s">
        <v>8569</v>
      </c>
      <c r="D2344" s="250" t="s">
        <v>8570</v>
      </c>
      <c r="E2344" s="252" t="s">
        <v>8485</v>
      </c>
      <c r="F2344" s="253">
        <v>110</v>
      </c>
      <c r="G2344" s="253">
        <v>660</v>
      </c>
      <c r="H2344" s="254">
        <v>4.71</v>
      </c>
      <c r="I2344" s="69">
        <f t="shared" si="97"/>
        <v>117.7</v>
      </c>
      <c r="J2344" s="69">
        <f t="shared" si="97"/>
        <v>706.2</v>
      </c>
    </row>
    <row r="2345" spans="1:12">
      <c r="A2345" s="235" t="s">
        <v>8528</v>
      </c>
      <c r="B2345" s="255"/>
      <c r="C2345" s="255"/>
      <c r="D2345" s="255"/>
      <c r="E2345" s="256"/>
      <c r="F2345" s="256"/>
      <c r="G2345" s="256"/>
      <c r="H2345" s="256"/>
      <c r="I2345" s="69">
        <f t="shared" si="97"/>
        <v>0</v>
      </c>
      <c r="J2345" s="69">
        <f t="shared" si="97"/>
        <v>0</v>
      </c>
    </row>
    <row r="2346" spans="1:12" ht="24">
      <c r="A2346" s="235" t="s">
        <v>8528</v>
      </c>
      <c r="B2346" s="250" t="s">
        <v>8566</v>
      </c>
      <c r="C2346" s="250" t="s">
        <v>8571</v>
      </c>
      <c r="D2346" s="250" t="s">
        <v>8567</v>
      </c>
      <c r="E2346" s="259" t="s">
        <v>8486</v>
      </c>
      <c r="F2346" s="253">
        <v>110</v>
      </c>
      <c r="G2346" s="253">
        <v>440</v>
      </c>
      <c r="H2346" s="254">
        <v>5.33</v>
      </c>
      <c r="I2346" s="69">
        <f t="shared" si="97"/>
        <v>117.7</v>
      </c>
      <c r="J2346" s="69">
        <f t="shared" si="97"/>
        <v>470.8</v>
      </c>
    </row>
    <row r="2347" spans="1:12">
      <c r="A2347" s="235" t="s">
        <v>8528</v>
      </c>
      <c r="B2347" s="255"/>
      <c r="C2347" s="255"/>
      <c r="D2347" s="255"/>
      <c r="E2347" s="256"/>
      <c r="F2347" s="256"/>
      <c r="G2347" s="256"/>
      <c r="H2347" s="256"/>
      <c r="I2347" s="69">
        <f t="shared" si="97"/>
        <v>0</v>
      </c>
      <c r="J2347" s="69">
        <f t="shared" si="97"/>
        <v>0</v>
      </c>
    </row>
    <row r="2348" spans="1:12" ht="36">
      <c r="A2348" s="235" t="s">
        <v>8528</v>
      </c>
      <c r="B2348" s="250" t="s">
        <v>8572</v>
      </c>
      <c r="C2348" s="250" t="s">
        <v>4771</v>
      </c>
      <c r="D2348" s="250" t="s">
        <v>7619</v>
      </c>
      <c r="E2348" s="259" t="s">
        <v>8487</v>
      </c>
      <c r="F2348" s="253">
        <v>130</v>
      </c>
      <c r="G2348" s="253">
        <v>730</v>
      </c>
      <c r="H2348" s="254">
        <v>4.45</v>
      </c>
      <c r="I2348" s="69">
        <f t="shared" si="97"/>
        <v>139.1</v>
      </c>
      <c r="J2348" s="69">
        <f t="shared" si="97"/>
        <v>781.1</v>
      </c>
    </row>
    <row r="2349" spans="1:12">
      <c r="A2349" s="235" t="s">
        <v>8528</v>
      </c>
      <c r="B2349" s="255"/>
      <c r="C2349" s="255"/>
      <c r="D2349" s="255"/>
      <c r="E2349" s="256"/>
      <c r="F2349" s="256"/>
      <c r="G2349" s="256"/>
      <c r="H2349" s="256"/>
      <c r="I2349" s="69">
        <f t="shared" si="97"/>
        <v>0</v>
      </c>
      <c r="J2349" s="69">
        <f t="shared" si="97"/>
        <v>0</v>
      </c>
    </row>
    <row r="2350" spans="1:12" ht="24">
      <c r="A2350" s="235" t="s">
        <v>8528</v>
      </c>
      <c r="B2350" s="250" t="s">
        <v>8573</v>
      </c>
      <c r="C2350" s="250" t="s">
        <v>8574</v>
      </c>
      <c r="D2350" s="250" t="s">
        <v>8575</v>
      </c>
      <c r="E2350" s="263" t="s">
        <v>8488</v>
      </c>
      <c r="F2350" s="253">
        <v>75</v>
      </c>
      <c r="G2350" s="253">
        <v>465</v>
      </c>
      <c r="H2350" s="254">
        <v>7.1</v>
      </c>
      <c r="I2350" s="69">
        <f t="shared" si="97"/>
        <v>80.25</v>
      </c>
      <c r="J2350" s="69">
        <f t="shared" si="97"/>
        <v>497.55</v>
      </c>
    </row>
    <row r="2351" spans="1:12">
      <c r="A2351" s="235" t="s">
        <v>8528</v>
      </c>
      <c r="B2351" s="255"/>
      <c r="C2351" s="255"/>
      <c r="D2351" s="255"/>
      <c r="E2351" s="256"/>
      <c r="F2351" s="256"/>
      <c r="G2351" s="256"/>
      <c r="H2351" s="256"/>
      <c r="I2351" s="69">
        <f t="shared" si="97"/>
        <v>0</v>
      </c>
      <c r="J2351" s="69">
        <f t="shared" si="97"/>
        <v>0</v>
      </c>
    </row>
    <row r="2352" spans="1:12" ht="36">
      <c r="A2352" s="235" t="s">
        <v>8528</v>
      </c>
      <c r="B2352" s="250" t="s">
        <v>8576</v>
      </c>
      <c r="C2352" s="250" t="s">
        <v>8577</v>
      </c>
      <c r="D2352" s="250" t="s">
        <v>8578</v>
      </c>
      <c r="E2352" s="264" t="s">
        <v>8489</v>
      </c>
      <c r="F2352" s="253">
        <v>105</v>
      </c>
      <c r="G2352" s="253">
        <v>390</v>
      </c>
      <c r="H2352" s="254">
        <v>10.76</v>
      </c>
      <c r="I2352" s="69">
        <f t="shared" si="97"/>
        <v>112.35</v>
      </c>
      <c r="J2352" s="69">
        <f t="shared" si="97"/>
        <v>417.3</v>
      </c>
    </row>
    <row r="2353" spans="1:10">
      <c r="A2353" s="235" t="s">
        <v>8528</v>
      </c>
      <c r="B2353" s="255"/>
      <c r="C2353" s="255"/>
      <c r="D2353" s="255"/>
      <c r="E2353" s="256"/>
      <c r="F2353" s="256"/>
      <c r="G2353" s="256"/>
      <c r="H2353" s="256"/>
      <c r="I2353" s="69">
        <f t="shared" si="97"/>
        <v>0</v>
      </c>
      <c r="J2353" s="69">
        <f t="shared" si="97"/>
        <v>0</v>
      </c>
    </row>
    <row r="2354" spans="1:10" ht="24">
      <c r="A2354" s="235" t="s">
        <v>8528</v>
      </c>
      <c r="B2354" s="250" t="s">
        <v>8579</v>
      </c>
      <c r="C2354" s="250" t="s">
        <v>8580</v>
      </c>
      <c r="D2354" s="250" t="s">
        <v>8581</v>
      </c>
      <c r="E2354" s="252" t="s">
        <v>8490</v>
      </c>
      <c r="F2354" s="253">
        <v>600</v>
      </c>
      <c r="G2354" s="253">
        <v>515</v>
      </c>
      <c r="H2354" s="254">
        <v>11.72</v>
      </c>
      <c r="I2354" s="69">
        <f t="shared" si="97"/>
        <v>642</v>
      </c>
      <c r="J2354" s="69">
        <f t="shared" si="97"/>
        <v>551.04999999999995</v>
      </c>
    </row>
    <row r="2355" spans="1:10">
      <c r="A2355" s="235" t="s">
        <v>8528</v>
      </c>
      <c r="B2355" s="255"/>
      <c r="C2355" s="255"/>
      <c r="D2355" s="255"/>
      <c r="E2355" s="256"/>
      <c r="F2355" s="256"/>
      <c r="G2355" s="256"/>
      <c r="H2355" s="256"/>
      <c r="I2355" s="69">
        <f t="shared" si="97"/>
        <v>0</v>
      </c>
      <c r="J2355" s="69">
        <f t="shared" si="97"/>
        <v>0</v>
      </c>
    </row>
    <row r="2356" spans="1:10" ht="24">
      <c r="A2356" s="235" t="s">
        <v>8528</v>
      </c>
      <c r="B2356" s="239" t="s">
        <v>8653</v>
      </c>
      <c r="C2356" s="250" t="s">
        <v>8582</v>
      </c>
      <c r="D2356" s="260" t="s">
        <v>8583</v>
      </c>
      <c r="E2356" s="265" t="s">
        <v>8491</v>
      </c>
      <c r="F2356" s="261">
        <v>650</v>
      </c>
      <c r="G2356" s="258"/>
      <c r="H2356" s="258"/>
      <c r="I2356" s="69">
        <f t="shared" si="97"/>
        <v>695.5</v>
      </c>
      <c r="J2356" s="69">
        <f t="shared" si="97"/>
        <v>0</v>
      </c>
    </row>
    <row r="2357" spans="1:10">
      <c r="A2357" s="235" t="s">
        <v>8528</v>
      </c>
      <c r="B2357" s="255"/>
      <c r="C2357" s="255"/>
      <c r="D2357" s="255"/>
      <c r="E2357" s="256"/>
      <c r="F2357" s="256"/>
      <c r="G2357" s="256"/>
      <c r="H2357" s="256"/>
      <c r="I2357" s="69">
        <f t="shared" si="97"/>
        <v>0</v>
      </c>
      <c r="J2357" s="69">
        <f t="shared" si="97"/>
        <v>0</v>
      </c>
    </row>
    <row r="2358" spans="1:10">
      <c r="A2358" s="235" t="s">
        <v>8528</v>
      </c>
      <c r="B2358" s="250" t="s">
        <v>8584</v>
      </c>
      <c r="C2358" s="250" t="s">
        <v>8585</v>
      </c>
      <c r="D2358" s="250" t="s">
        <v>8575</v>
      </c>
      <c r="E2358" s="252" t="s">
        <v>8492</v>
      </c>
      <c r="F2358" s="253">
        <v>75</v>
      </c>
      <c r="G2358" s="253">
        <v>465</v>
      </c>
      <c r="H2358" s="254">
        <v>7.1</v>
      </c>
      <c r="I2358" s="69">
        <f t="shared" ref="I2358:J2370" si="98">F2358*7%+F2358</f>
        <v>80.25</v>
      </c>
      <c r="J2358" s="69">
        <f t="shared" si="98"/>
        <v>497.55</v>
      </c>
    </row>
    <row r="2359" spans="1:10">
      <c r="A2359" s="235" t="s">
        <v>8528</v>
      </c>
      <c r="B2359" s="255"/>
      <c r="C2359" s="255"/>
      <c r="D2359" s="255"/>
      <c r="E2359" s="256"/>
      <c r="F2359" s="256"/>
      <c r="G2359" s="256"/>
      <c r="H2359" s="256"/>
      <c r="I2359" s="69">
        <f t="shared" si="98"/>
        <v>0</v>
      </c>
      <c r="J2359" s="69">
        <f t="shared" si="98"/>
        <v>0</v>
      </c>
    </row>
    <row r="2360" spans="1:10" ht="24">
      <c r="A2360" s="235" t="s">
        <v>8528</v>
      </c>
      <c r="B2360" s="250" t="s">
        <v>8586</v>
      </c>
      <c r="C2360" s="250" t="s">
        <v>4803</v>
      </c>
      <c r="D2360" s="250" t="s">
        <v>8581</v>
      </c>
      <c r="E2360" s="252" t="s">
        <v>8493</v>
      </c>
      <c r="F2360" s="253">
        <v>1000</v>
      </c>
      <c r="G2360" s="253">
        <v>1370</v>
      </c>
      <c r="H2360" s="254">
        <v>7.32</v>
      </c>
      <c r="I2360" s="69">
        <f t="shared" si="98"/>
        <v>1070</v>
      </c>
      <c r="J2360" s="69">
        <f t="shared" si="98"/>
        <v>1465.9</v>
      </c>
    </row>
    <row r="2361" spans="1:10">
      <c r="A2361" s="235" t="s">
        <v>8528</v>
      </c>
      <c r="B2361" s="255"/>
      <c r="C2361" s="255"/>
      <c r="D2361" s="255"/>
      <c r="E2361" s="256"/>
      <c r="F2361" s="256"/>
      <c r="G2361" s="256"/>
      <c r="H2361" s="256"/>
      <c r="I2361" s="69">
        <f t="shared" si="98"/>
        <v>0</v>
      </c>
      <c r="J2361" s="69">
        <f t="shared" si="98"/>
        <v>0</v>
      </c>
    </row>
    <row r="2362" spans="1:10" ht="48">
      <c r="A2362" s="235" t="s">
        <v>8528</v>
      </c>
      <c r="B2362" s="250" t="s">
        <v>8587</v>
      </c>
      <c r="C2362" s="250" t="s">
        <v>8588</v>
      </c>
      <c r="D2362" s="260" t="s">
        <v>8589</v>
      </c>
      <c r="E2362" s="252" t="s">
        <v>8494</v>
      </c>
      <c r="F2362" s="261">
        <v>500</v>
      </c>
      <c r="G2362" s="261">
        <v>582</v>
      </c>
      <c r="H2362" s="262">
        <v>10.33</v>
      </c>
      <c r="I2362" s="69">
        <f t="shared" si="98"/>
        <v>535</v>
      </c>
      <c r="J2362" s="69">
        <f t="shared" si="98"/>
        <v>622.74</v>
      </c>
    </row>
    <row r="2363" spans="1:10">
      <c r="A2363" s="235" t="s">
        <v>8528</v>
      </c>
      <c r="B2363" s="255"/>
      <c r="C2363" s="255"/>
      <c r="D2363" s="255"/>
      <c r="E2363" s="256"/>
      <c r="F2363" s="256"/>
      <c r="G2363" s="256"/>
      <c r="H2363" s="256"/>
      <c r="I2363" s="69">
        <f t="shared" si="98"/>
        <v>0</v>
      </c>
      <c r="J2363" s="69">
        <f t="shared" si="98"/>
        <v>0</v>
      </c>
    </row>
    <row r="2364" spans="1:10">
      <c r="A2364" s="235" t="s">
        <v>8528</v>
      </c>
      <c r="B2364" s="250" t="s">
        <v>8590</v>
      </c>
      <c r="C2364" s="250" t="s">
        <v>8591</v>
      </c>
      <c r="D2364" s="250" t="s">
        <v>7612</v>
      </c>
      <c r="E2364" s="252" t="s">
        <v>8495</v>
      </c>
      <c r="F2364" s="253">
        <v>700</v>
      </c>
      <c r="G2364" s="258"/>
      <c r="H2364" s="258"/>
      <c r="I2364" s="69">
        <f t="shared" si="98"/>
        <v>749</v>
      </c>
      <c r="J2364" s="69">
        <f t="shared" si="98"/>
        <v>0</v>
      </c>
    </row>
    <row r="2365" spans="1:10">
      <c r="A2365" s="235" t="s">
        <v>8528</v>
      </c>
      <c r="B2365" s="255"/>
      <c r="C2365" s="255"/>
      <c r="D2365" s="255"/>
      <c r="E2365" s="256"/>
      <c r="F2365" s="256"/>
      <c r="G2365" s="256"/>
      <c r="H2365" s="256"/>
      <c r="I2365" s="69">
        <f t="shared" si="98"/>
        <v>0</v>
      </c>
      <c r="J2365" s="69">
        <f t="shared" si="98"/>
        <v>0</v>
      </c>
    </row>
    <row r="2366" spans="1:10" ht="24">
      <c r="A2366" s="235" t="s">
        <v>8528</v>
      </c>
      <c r="B2366" s="250" t="s">
        <v>8592</v>
      </c>
      <c r="C2366" s="250" t="s">
        <v>8593</v>
      </c>
      <c r="D2366" s="250" t="s">
        <v>8594</v>
      </c>
      <c r="E2366" s="252" t="s">
        <v>8496</v>
      </c>
      <c r="F2366" s="253">
        <v>95</v>
      </c>
      <c r="G2366" s="253">
        <v>1185</v>
      </c>
      <c r="H2366" s="254">
        <v>5.29</v>
      </c>
      <c r="I2366" s="69">
        <f t="shared" si="98"/>
        <v>101.65</v>
      </c>
      <c r="J2366" s="69">
        <f t="shared" si="98"/>
        <v>1267.95</v>
      </c>
    </row>
    <row r="2367" spans="1:10" ht="36">
      <c r="A2367" s="235" t="s">
        <v>8528</v>
      </c>
      <c r="B2367" s="250" t="s">
        <v>8595</v>
      </c>
      <c r="C2367" s="250" t="s">
        <v>8596</v>
      </c>
      <c r="D2367" s="250" t="s">
        <v>8597</v>
      </c>
      <c r="E2367" s="264" t="s">
        <v>8497</v>
      </c>
      <c r="F2367" s="253">
        <v>85</v>
      </c>
      <c r="G2367" s="253">
        <v>950</v>
      </c>
      <c r="H2367" s="254">
        <v>5.41</v>
      </c>
      <c r="I2367" s="69">
        <f t="shared" si="98"/>
        <v>90.95</v>
      </c>
      <c r="J2367" s="69">
        <f t="shared" si="98"/>
        <v>1016.5</v>
      </c>
    </row>
    <row r="2368" spans="1:10" ht="36">
      <c r="A2368" s="235" t="s">
        <v>8528</v>
      </c>
      <c r="B2368" s="250" t="s">
        <v>8598</v>
      </c>
      <c r="C2368" s="250" t="s">
        <v>8599</v>
      </c>
      <c r="D2368" s="250" t="s">
        <v>8600</v>
      </c>
      <c r="E2368" s="264" t="s">
        <v>8498</v>
      </c>
      <c r="F2368" s="253">
        <v>85</v>
      </c>
      <c r="G2368" s="253">
        <v>1140</v>
      </c>
      <c r="H2368" s="254">
        <v>5.81</v>
      </c>
      <c r="I2368" s="69">
        <f t="shared" si="98"/>
        <v>90.95</v>
      </c>
      <c r="J2368" s="69">
        <f t="shared" si="98"/>
        <v>1219.8</v>
      </c>
    </row>
    <row r="2369" spans="1:12">
      <c r="A2369" s="235" t="s">
        <v>8528</v>
      </c>
      <c r="B2369" s="255"/>
      <c r="C2369" s="255"/>
      <c r="D2369" s="255"/>
      <c r="E2369" s="256"/>
      <c r="F2369" s="256"/>
      <c r="G2369" s="256"/>
      <c r="H2369" s="256"/>
      <c r="I2369" s="69">
        <f t="shared" si="98"/>
        <v>0</v>
      </c>
      <c r="J2369" s="69">
        <f t="shared" si="98"/>
        <v>0</v>
      </c>
    </row>
    <row r="2370" spans="1:12" ht="24">
      <c r="A2370" s="235" t="s">
        <v>8528</v>
      </c>
      <c r="B2370" s="250" t="s">
        <v>8601</v>
      </c>
      <c r="C2370" s="250" t="s">
        <v>8602</v>
      </c>
      <c r="D2370" s="250" t="s">
        <v>8603</v>
      </c>
      <c r="E2370" s="252" t="s">
        <v>8499</v>
      </c>
      <c r="F2370" s="253">
        <v>110</v>
      </c>
      <c r="G2370" s="253">
        <v>530</v>
      </c>
      <c r="H2370" s="254">
        <v>10.33</v>
      </c>
      <c r="I2370" s="69">
        <f t="shared" si="98"/>
        <v>117.7</v>
      </c>
      <c r="J2370" s="69">
        <f t="shared" si="98"/>
        <v>567.1</v>
      </c>
    </row>
    <row r="2371" spans="1:12">
      <c r="A2371" s="244" t="s">
        <v>8528</v>
      </c>
      <c r="B2371" s="245" t="s">
        <v>8537</v>
      </c>
      <c r="C2371" s="245" t="s">
        <v>4551</v>
      </c>
      <c r="D2371" s="246" t="s">
        <v>8538</v>
      </c>
      <c r="E2371" s="247" t="s">
        <v>8460</v>
      </c>
      <c r="F2371" s="248" t="s">
        <v>8461</v>
      </c>
      <c r="G2371" s="249" t="s">
        <v>8462</v>
      </c>
      <c r="H2371" s="248" t="s">
        <v>8463</v>
      </c>
      <c r="I2371" s="248" t="s">
        <v>8675</v>
      </c>
      <c r="J2371" s="249" t="s">
        <v>8676</v>
      </c>
      <c r="K2371" s="12"/>
      <c r="L2371" s="12"/>
    </row>
    <row r="2372" spans="1:12" ht="96">
      <c r="A2372" s="235" t="s">
        <v>8528</v>
      </c>
      <c r="B2372" s="260" t="s">
        <v>8604</v>
      </c>
      <c r="C2372" s="260" t="s">
        <v>8605</v>
      </c>
      <c r="D2372" s="260" t="s">
        <v>7619</v>
      </c>
      <c r="E2372" s="252" t="s">
        <v>8500</v>
      </c>
      <c r="F2372" s="261">
        <v>200</v>
      </c>
      <c r="G2372" s="266">
        <v>465</v>
      </c>
      <c r="H2372" s="262">
        <v>10.76</v>
      </c>
      <c r="I2372" s="69">
        <f t="shared" ref="I2372:J2387" si="99">F2372*7%+F2372</f>
        <v>214</v>
      </c>
      <c r="J2372" s="69">
        <f t="shared" si="99"/>
        <v>497.55</v>
      </c>
    </row>
    <row r="2373" spans="1:12">
      <c r="A2373" s="235" t="s">
        <v>8528</v>
      </c>
      <c r="B2373" s="255"/>
      <c r="C2373" s="255"/>
      <c r="D2373" s="255"/>
      <c r="E2373" s="256"/>
      <c r="F2373" s="256"/>
      <c r="G2373" s="256"/>
      <c r="H2373" s="256"/>
      <c r="I2373" s="69">
        <f t="shared" si="99"/>
        <v>0</v>
      </c>
      <c r="J2373" s="69">
        <f t="shared" si="99"/>
        <v>0</v>
      </c>
    </row>
    <row r="2374" spans="1:12" ht="108">
      <c r="A2374" s="235" t="s">
        <v>8528</v>
      </c>
      <c r="B2374" s="260" t="s">
        <v>8606</v>
      </c>
      <c r="C2374" s="260" t="s">
        <v>8607</v>
      </c>
      <c r="D2374" s="260" t="s">
        <v>7619</v>
      </c>
      <c r="E2374" s="252" t="s">
        <v>8501</v>
      </c>
      <c r="F2374" s="261">
        <v>200</v>
      </c>
      <c r="G2374" s="266">
        <v>465</v>
      </c>
      <c r="H2374" s="262">
        <v>10.76</v>
      </c>
      <c r="I2374" s="69">
        <f t="shared" si="99"/>
        <v>214</v>
      </c>
      <c r="J2374" s="69">
        <f t="shared" si="99"/>
        <v>497.55</v>
      </c>
    </row>
    <row r="2375" spans="1:12">
      <c r="A2375" s="235" t="s">
        <v>8528</v>
      </c>
      <c r="B2375" s="255"/>
      <c r="C2375" s="255"/>
      <c r="D2375" s="255"/>
      <c r="E2375" s="256"/>
      <c r="F2375" s="256"/>
      <c r="G2375" s="256"/>
      <c r="H2375" s="256"/>
      <c r="I2375" s="69">
        <f t="shared" si="99"/>
        <v>0</v>
      </c>
      <c r="J2375" s="69">
        <f t="shared" si="99"/>
        <v>0</v>
      </c>
    </row>
    <row r="2376" spans="1:12" ht="36">
      <c r="A2376" s="235" t="s">
        <v>8528</v>
      </c>
      <c r="B2376" s="250" t="s">
        <v>8608</v>
      </c>
      <c r="C2376" s="250" t="s">
        <v>8609</v>
      </c>
      <c r="D2376" s="250" t="s">
        <v>8546</v>
      </c>
      <c r="E2376" s="263" t="s">
        <v>8502</v>
      </c>
      <c r="F2376" s="253">
        <v>225</v>
      </c>
      <c r="G2376" s="267">
        <v>460</v>
      </c>
      <c r="H2376" s="254">
        <v>9.7899999999999991</v>
      </c>
      <c r="I2376" s="69">
        <f t="shared" si="99"/>
        <v>240.75</v>
      </c>
      <c r="J2376" s="69">
        <f t="shared" si="99"/>
        <v>492.2</v>
      </c>
    </row>
    <row r="2377" spans="1:12">
      <c r="A2377" s="235" t="s">
        <v>8528</v>
      </c>
      <c r="B2377" s="255"/>
      <c r="C2377" s="255"/>
      <c r="D2377" s="255"/>
      <c r="E2377" s="256"/>
      <c r="F2377" s="256"/>
      <c r="G2377" s="256"/>
      <c r="H2377" s="256"/>
      <c r="I2377" s="69">
        <f t="shared" si="99"/>
        <v>0</v>
      </c>
      <c r="J2377" s="69">
        <f t="shared" si="99"/>
        <v>0</v>
      </c>
    </row>
    <row r="2378" spans="1:12">
      <c r="A2378" s="235" t="s">
        <v>8528</v>
      </c>
      <c r="B2378" s="250" t="s">
        <v>8610</v>
      </c>
      <c r="C2378" s="250" t="s">
        <v>8611</v>
      </c>
      <c r="D2378" s="250" t="s">
        <v>8563</v>
      </c>
      <c r="E2378" s="252" t="s">
        <v>8503</v>
      </c>
      <c r="F2378" s="253">
        <v>100</v>
      </c>
      <c r="G2378" s="267">
        <v>595</v>
      </c>
      <c r="H2378" s="254">
        <v>5.04</v>
      </c>
      <c r="I2378" s="69">
        <f t="shared" si="99"/>
        <v>107</v>
      </c>
      <c r="J2378" s="69">
        <f t="shared" si="99"/>
        <v>636.65</v>
      </c>
    </row>
    <row r="2379" spans="1:12">
      <c r="A2379" s="235" t="s">
        <v>8528</v>
      </c>
      <c r="B2379" s="255"/>
      <c r="C2379" s="255"/>
      <c r="D2379" s="255"/>
      <c r="E2379" s="256"/>
      <c r="F2379" s="256"/>
      <c r="G2379" s="256"/>
      <c r="H2379" s="256"/>
      <c r="I2379" s="69">
        <f t="shared" si="99"/>
        <v>0</v>
      </c>
      <c r="J2379" s="69">
        <f t="shared" si="99"/>
        <v>0</v>
      </c>
    </row>
    <row r="2380" spans="1:12" ht="84">
      <c r="A2380" s="235" t="s">
        <v>8528</v>
      </c>
      <c r="B2380" s="250" t="s">
        <v>8566</v>
      </c>
      <c r="C2380" s="260" t="s">
        <v>8612</v>
      </c>
      <c r="D2380" s="260" t="s">
        <v>8578</v>
      </c>
      <c r="E2380" s="252" t="s">
        <v>8504</v>
      </c>
      <c r="F2380" s="261">
        <v>125</v>
      </c>
      <c r="G2380" s="266">
        <v>910</v>
      </c>
      <c r="H2380" s="262">
        <v>5.48</v>
      </c>
      <c r="I2380" s="69">
        <f t="shared" si="99"/>
        <v>133.75</v>
      </c>
      <c r="J2380" s="69">
        <f t="shared" si="99"/>
        <v>973.7</v>
      </c>
    </row>
    <row r="2381" spans="1:12">
      <c r="A2381" s="235" t="s">
        <v>8528</v>
      </c>
      <c r="B2381" s="255"/>
      <c r="C2381" s="255"/>
      <c r="D2381" s="255"/>
      <c r="E2381" s="256"/>
      <c r="F2381" s="256"/>
      <c r="G2381" s="256"/>
      <c r="H2381" s="256"/>
      <c r="I2381" s="69">
        <f t="shared" si="99"/>
        <v>0</v>
      </c>
      <c r="J2381" s="69">
        <f t="shared" si="99"/>
        <v>0</v>
      </c>
    </row>
    <row r="2382" spans="1:12" ht="24">
      <c r="A2382" s="235" t="s">
        <v>8528</v>
      </c>
      <c r="B2382" s="250" t="s">
        <v>8613</v>
      </c>
      <c r="C2382" s="250" t="s">
        <v>8614</v>
      </c>
      <c r="D2382" s="250" t="s">
        <v>8575</v>
      </c>
      <c r="E2382" s="252" t="s">
        <v>8505</v>
      </c>
      <c r="F2382" s="253">
        <v>90</v>
      </c>
      <c r="G2382" s="267">
        <v>670</v>
      </c>
      <c r="H2382" s="254">
        <v>5.92</v>
      </c>
      <c r="I2382" s="69">
        <f t="shared" si="99"/>
        <v>96.3</v>
      </c>
      <c r="J2382" s="69">
        <f t="shared" si="99"/>
        <v>716.9</v>
      </c>
    </row>
    <row r="2383" spans="1:12">
      <c r="A2383" s="235" t="s">
        <v>8528</v>
      </c>
      <c r="B2383" s="255"/>
      <c r="C2383" s="255"/>
      <c r="D2383" s="255"/>
      <c r="E2383" s="256"/>
      <c r="F2383" s="256"/>
      <c r="G2383" s="256"/>
      <c r="H2383" s="256"/>
      <c r="I2383" s="69">
        <f t="shared" si="99"/>
        <v>0</v>
      </c>
      <c r="J2383" s="69">
        <f t="shared" si="99"/>
        <v>0</v>
      </c>
    </row>
    <row r="2384" spans="1:12" ht="24">
      <c r="A2384" s="235" t="s">
        <v>8528</v>
      </c>
      <c r="B2384" s="250" t="s">
        <v>8615</v>
      </c>
      <c r="C2384" s="250" t="s">
        <v>8616</v>
      </c>
      <c r="D2384" s="250" t="s">
        <v>8617</v>
      </c>
      <c r="E2384" s="252" t="s">
        <v>8506</v>
      </c>
      <c r="F2384" s="253">
        <v>120</v>
      </c>
      <c r="G2384" s="267">
        <v>755</v>
      </c>
      <c r="H2384" s="254">
        <v>2.7</v>
      </c>
      <c r="I2384" s="69">
        <f t="shared" si="99"/>
        <v>128.4</v>
      </c>
      <c r="J2384" s="69">
        <f t="shared" si="99"/>
        <v>807.85</v>
      </c>
    </row>
    <row r="2385" spans="1:10">
      <c r="A2385" s="235" t="s">
        <v>8528</v>
      </c>
      <c r="B2385" s="250" t="s">
        <v>8615</v>
      </c>
      <c r="C2385" s="250" t="s">
        <v>8618</v>
      </c>
      <c r="D2385" s="250" t="s">
        <v>8617</v>
      </c>
      <c r="E2385" s="252" t="s">
        <v>8507</v>
      </c>
      <c r="F2385" s="253">
        <v>120</v>
      </c>
      <c r="G2385" s="267">
        <v>755</v>
      </c>
      <c r="H2385" s="254">
        <v>2.7</v>
      </c>
      <c r="I2385" s="69">
        <f t="shared" si="99"/>
        <v>128.4</v>
      </c>
      <c r="J2385" s="69">
        <f t="shared" si="99"/>
        <v>807.85</v>
      </c>
    </row>
    <row r="2386" spans="1:10">
      <c r="A2386" s="235" t="s">
        <v>8528</v>
      </c>
      <c r="B2386" s="255"/>
      <c r="C2386" s="255"/>
      <c r="D2386" s="255"/>
      <c r="E2386" s="256"/>
      <c r="F2386" s="256"/>
      <c r="G2386" s="256"/>
      <c r="H2386" s="256"/>
      <c r="I2386" s="69">
        <f t="shared" si="99"/>
        <v>0</v>
      </c>
      <c r="J2386" s="69">
        <f t="shared" si="99"/>
        <v>0</v>
      </c>
    </row>
    <row r="2387" spans="1:10">
      <c r="A2387" s="235" t="s">
        <v>8528</v>
      </c>
      <c r="B2387" s="250" t="s">
        <v>8619</v>
      </c>
      <c r="C2387" s="250" t="s">
        <v>8620</v>
      </c>
      <c r="D2387" s="250" t="s">
        <v>8621</v>
      </c>
      <c r="E2387" s="252" t="s">
        <v>8508</v>
      </c>
      <c r="F2387" s="253">
        <v>85</v>
      </c>
      <c r="G2387" s="267">
        <v>570</v>
      </c>
      <c r="H2387" s="254">
        <v>5.38</v>
      </c>
      <c r="I2387" s="69">
        <f t="shared" si="99"/>
        <v>90.95</v>
      </c>
      <c r="J2387" s="69">
        <f t="shared" si="99"/>
        <v>609.9</v>
      </c>
    </row>
    <row r="2388" spans="1:10">
      <c r="A2388" s="235" t="s">
        <v>8528</v>
      </c>
      <c r="B2388" s="255"/>
      <c r="C2388" s="255"/>
      <c r="D2388" s="255"/>
      <c r="E2388" s="256"/>
      <c r="F2388" s="256"/>
      <c r="G2388" s="256"/>
      <c r="H2388" s="256"/>
      <c r="I2388" s="69">
        <f t="shared" ref="I2388:J2415" si="100">F2388*7%+F2388</f>
        <v>0</v>
      </c>
      <c r="J2388" s="69">
        <f t="shared" si="100"/>
        <v>0</v>
      </c>
    </row>
    <row r="2389" spans="1:10" ht="108">
      <c r="A2389" s="235" t="s">
        <v>8528</v>
      </c>
      <c r="B2389" s="260" t="s">
        <v>8622</v>
      </c>
      <c r="C2389" s="260" t="s">
        <v>8623</v>
      </c>
      <c r="D2389" s="260" t="s">
        <v>8624</v>
      </c>
      <c r="E2389" s="252" t="s">
        <v>8509</v>
      </c>
      <c r="F2389" s="261">
        <v>75</v>
      </c>
      <c r="G2389" s="266">
        <v>735</v>
      </c>
      <c r="H2389" s="262">
        <v>2.36</v>
      </c>
      <c r="I2389" s="69">
        <f t="shared" si="100"/>
        <v>80.25</v>
      </c>
      <c r="J2389" s="69">
        <f t="shared" si="100"/>
        <v>786.45</v>
      </c>
    </row>
    <row r="2390" spans="1:10">
      <c r="A2390" s="235" t="s">
        <v>8528</v>
      </c>
      <c r="B2390" s="255"/>
      <c r="C2390" s="255"/>
      <c r="D2390" s="255"/>
      <c r="E2390" s="256"/>
      <c r="F2390" s="256"/>
      <c r="G2390" s="256"/>
      <c r="H2390" s="256"/>
      <c r="I2390" s="69">
        <f t="shared" si="100"/>
        <v>0</v>
      </c>
      <c r="J2390" s="69">
        <f t="shared" si="100"/>
        <v>0</v>
      </c>
    </row>
    <row r="2391" spans="1:10" ht="72">
      <c r="A2391" s="235" t="s">
        <v>8528</v>
      </c>
      <c r="B2391" s="260" t="s">
        <v>8595</v>
      </c>
      <c r="C2391" s="250" t="s">
        <v>8625</v>
      </c>
      <c r="D2391" s="250" t="s">
        <v>8626</v>
      </c>
      <c r="E2391" s="259" t="s">
        <v>8510</v>
      </c>
      <c r="F2391" s="253">
        <v>90</v>
      </c>
      <c r="G2391" s="268">
        <v>1180</v>
      </c>
      <c r="H2391" s="254">
        <v>5.73</v>
      </c>
      <c r="I2391" s="69">
        <f t="shared" si="100"/>
        <v>96.3</v>
      </c>
      <c r="J2391" s="69">
        <f t="shared" si="100"/>
        <v>1262.5999999999999</v>
      </c>
    </row>
    <row r="2392" spans="1:10">
      <c r="A2392" s="235" t="s">
        <v>8528</v>
      </c>
      <c r="B2392" s="255"/>
      <c r="C2392" s="255"/>
      <c r="D2392" s="255"/>
      <c r="E2392" s="256"/>
      <c r="F2392" s="256"/>
      <c r="G2392" s="256"/>
      <c r="H2392" s="256"/>
      <c r="I2392" s="69">
        <f t="shared" si="100"/>
        <v>0</v>
      </c>
      <c r="J2392" s="69">
        <f t="shared" si="100"/>
        <v>0</v>
      </c>
    </row>
    <row r="2393" spans="1:10" ht="24">
      <c r="A2393" s="235" t="s">
        <v>8528</v>
      </c>
      <c r="B2393" s="250" t="s">
        <v>8587</v>
      </c>
      <c r="C2393" s="250" t="s">
        <v>8627</v>
      </c>
      <c r="D2393" s="250" t="s">
        <v>8628</v>
      </c>
      <c r="E2393" s="252" t="s">
        <v>8511</v>
      </c>
      <c r="F2393" s="267">
        <v>550</v>
      </c>
      <c r="G2393" s="253">
        <v>640</v>
      </c>
      <c r="H2393" s="254">
        <v>7.75</v>
      </c>
      <c r="I2393" s="69">
        <f t="shared" si="100"/>
        <v>588.5</v>
      </c>
      <c r="J2393" s="69">
        <f t="shared" si="100"/>
        <v>684.8</v>
      </c>
    </row>
    <row r="2394" spans="1:10">
      <c r="A2394" s="235" t="s">
        <v>8528</v>
      </c>
      <c r="B2394" s="255"/>
      <c r="C2394" s="255"/>
      <c r="D2394" s="255"/>
      <c r="E2394" s="256"/>
      <c r="F2394" s="256"/>
      <c r="G2394" s="256"/>
      <c r="H2394" s="256"/>
      <c r="I2394" s="69">
        <f t="shared" si="100"/>
        <v>0</v>
      </c>
      <c r="J2394" s="69">
        <f t="shared" si="100"/>
        <v>0</v>
      </c>
    </row>
    <row r="2395" spans="1:10" ht="60">
      <c r="A2395" s="235" t="s">
        <v>8528</v>
      </c>
      <c r="B2395" s="250" t="s">
        <v>8629</v>
      </c>
      <c r="C2395" s="260" t="s">
        <v>8630</v>
      </c>
      <c r="D2395" s="260" t="s">
        <v>8631</v>
      </c>
      <c r="E2395" s="252" t="s">
        <v>8512</v>
      </c>
      <c r="F2395" s="269">
        <v>100</v>
      </c>
      <c r="G2395" s="261">
        <v>632</v>
      </c>
      <c r="H2395" s="262">
        <v>5.38</v>
      </c>
      <c r="I2395" s="69">
        <f t="shared" si="100"/>
        <v>107</v>
      </c>
      <c r="J2395" s="69">
        <f t="shared" si="100"/>
        <v>676.24</v>
      </c>
    </row>
    <row r="2396" spans="1:10">
      <c r="A2396" s="235" t="s">
        <v>8528</v>
      </c>
      <c r="B2396" s="255"/>
      <c r="C2396" s="255"/>
      <c r="D2396" s="255"/>
      <c r="E2396" s="256"/>
      <c r="F2396" s="256"/>
      <c r="G2396" s="256"/>
      <c r="H2396" s="256"/>
      <c r="I2396" s="69">
        <f t="shared" si="100"/>
        <v>0</v>
      </c>
      <c r="J2396" s="69">
        <f t="shared" si="100"/>
        <v>0</v>
      </c>
    </row>
    <row r="2397" spans="1:10" ht="24">
      <c r="A2397" s="235" t="s">
        <v>8528</v>
      </c>
      <c r="B2397" s="250" t="s">
        <v>8632</v>
      </c>
      <c r="C2397" s="250" t="s">
        <v>8633</v>
      </c>
      <c r="D2397" s="250" t="s">
        <v>8634</v>
      </c>
      <c r="E2397" s="252" t="s">
        <v>8513</v>
      </c>
      <c r="F2397" s="253">
        <v>90</v>
      </c>
      <c r="G2397" s="253">
        <v>650</v>
      </c>
      <c r="H2397" s="254">
        <v>3.76</v>
      </c>
      <c r="I2397" s="69">
        <f t="shared" si="100"/>
        <v>96.3</v>
      </c>
      <c r="J2397" s="69">
        <f t="shared" si="100"/>
        <v>695.5</v>
      </c>
    </row>
    <row r="2398" spans="1:10">
      <c r="A2398" s="235" t="s">
        <v>8528</v>
      </c>
      <c r="B2398" s="255"/>
      <c r="C2398" s="255"/>
      <c r="D2398" s="255"/>
      <c r="E2398" s="256"/>
      <c r="F2398" s="256"/>
      <c r="G2398" s="256"/>
      <c r="H2398" s="256"/>
      <c r="I2398" s="69">
        <f t="shared" si="100"/>
        <v>0</v>
      </c>
      <c r="J2398" s="69">
        <f t="shared" si="100"/>
        <v>0</v>
      </c>
    </row>
    <row r="2399" spans="1:10" ht="24">
      <c r="A2399" s="235" t="s">
        <v>8528</v>
      </c>
      <c r="B2399" s="250" t="s">
        <v>8635</v>
      </c>
      <c r="C2399" s="250" t="s">
        <v>8636</v>
      </c>
      <c r="D2399" s="250" t="s">
        <v>8563</v>
      </c>
      <c r="E2399" s="252" t="s">
        <v>8514</v>
      </c>
      <c r="F2399" s="270">
        <v>110</v>
      </c>
      <c r="G2399" s="253">
        <v>650</v>
      </c>
      <c r="H2399" s="254">
        <v>5.08</v>
      </c>
      <c r="I2399" s="69">
        <f t="shared" si="100"/>
        <v>117.7</v>
      </c>
      <c r="J2399" s="69">
        <f t="shared" si="100"/>
        <v>695.5</v>
      </c>
    </row>
    <row r="2400" spans="1:10">
      <c r="A2400" s="235" t="s">
        <v>8528</v>
      </c>
      <c r="B2400" s="255"/>
      <c r="C2400" s="255"/>
      <c r="D2400" s="255"/>
      <c r="E2400" s="256"/>
      <c r="F2400" s="256"/>
      <c r="G2400" s="256"/>
      <c r="H2400" s="256"/>
      <c r="I2400" s="69">
        <f t="shared" si="100"/>
        <v>0</v>
      </c>
      <c r="J2400" s="69">
        <f t="shared" si="100"/>
        <v>0</v>
      </c>
    </row>
    <row r="2401" spans="1:10">
      <c r="A2401" s="235" t="s">
        <v>8528</v>
      </c>
      <c r="B2401" s="250" t="s">
        <v>8637</v>
      </c>
      <c r="C2401" s="250" t="s">
        <v>8638</v>
      </c>
      <c r="D2401" s="250" t="s">
        <v>8563</v>
      </c>
      <c r="E2401" s="252" t="s">
        <v>8515</v>
      </c>
      <c r="F2401" s="270">
        <v>125</v>
      </c>
      <c r="G2401" s="253">
        <v>840</v>
      </c>
      <c r="H2401" s="254">
        <v>4.45</v>
      </c>
      <c r="I2401" s="69">
        <f t="shared" si="100"/>
        <v>133.75</v>
      </c>
      <c r="J2401" s="69">
        <f t="shared" si="100"/>
        <v>898.8</v>
      </c>
    </row>
    <row r="2402" spans="1:10" ht="24">
      <c r="A2402" s="235" t="s">
        <v>8528</v>
      </c>
      <c r="B2402" s="250" t="s">
        <v>8637</v>
      </c>
      <c r="C2402" s="250" t="s">
        <v>8639</v>
      </c>
      <c r="D2402" s="250" t="s">
        <v>8563</v>
      </c>
      <c r="E2402" s="252" t="s">
        <v>8516</v>
      </c>
      <c r="F2402" s="270">
        <v>110</v>
      </c>
      <c r="G2402" s="253">
        <v>740</v>
      </c>
      <c r="H2402" s="254">
        <v>4.45</v>
      </c>
      <c r="I2402" s="69">
        <f t="shared" si="100"/>
        <v>117.7</v>
      </c>
      <c r="J2402" s="69">
        <f t="shared" si="100"/>
        <v>791.8</v>
      </c>
    </row>
    <row r="2403" spans="1:10">
      <c r="A2403" s="235" t="s">
        <v>8528</v>
      </c>
      <c r="B2403" s="250" t="s">
        <v>8637</v>
      </c>
      <c r="C2403" s="250" t="s">
        <v>8640</v>
      </c>
      <c r="D2403" s="250" t="s">
        <v>8570</v>
      </c>
      <c r="E2403" s="252" t="s">
        <v>8515</v>
      </c>
      <c r="F2403" s="270">
        <v>125</v>
      </c>
      <c r="G2403" s="253">
        <v>840</v>
      </c>
      <c r="H2403" s="254">
        <v>4.16</v>
      </c>
      <c r="I2403" s="69">
        <f t="shared" si="100"/>
        <v>133.75</v>
      </c>
      <c r="J2403" s="69">
        <f t="shared" si="100"/>
        <v>898.8</v>
      </c>
    </row>
    <row r="2404" spans="1:10" ht="36">
      <c r="A2404" s="235" t="s">
        <v>8528</v>
      </c>
      <c r="B2404" s="250" t="s">
        <v>8573</v>
      </c>
      <c r="C2404" s="250" t="s">
        <v>8641</v>
      </c>
      <c r="D2404" s="250" t="s">
        <v>8546</v>
      </c>
      <c r="E2404" s="259" t="s">
        <v>8517</v>
      </c>
      <c r="F2404" s="270">
        <v>145</v>
      </c>
      <c r="G2404" s="253">
        <v>615</v>
      </c>
      <c r="H2404" s="254">
        <v>4.7300000000000004</v>
      </c>
      <c r="I2404" s="69">
        <f t="shared" si="100"/>
        <v>155.15</v>
      </c>
      <c r="J2404" s="69">
        <f t="shared" si="100"/>
        <v>658.05</v>
      </c>
    </row>
    <row r="2405" spans="1:10">
      <c r="A2405" s="235" t="s">
        <v>8528</v>
      </c>
      <c r="B2405" s="255"/>
      <c r="C2405" s="255"/>
      <c r="D2405" s="255"/>
      <c r="E2405" s="256"/>
      <c r="F2405" s="256"/>
      <c r="G2405" s="256"/>
      <c r="H2405" s="256"/>
      <c r="I2405" s="69">
        <f t="shared" si="100"/>
        <v>0</v>
      </c>
      <c r="J2405" s="69">
        <f t="shared" si="100"/>
        <v>0</v>
      </c>
    </row>
    <row r="2406" spans="1:10" ht="24">
      <c r="A2406" s="235" t="s">
        <v>8528</v>
      </c>
      <c r="B2406" s="250" t="s">
        <v>8642</v>
      </c>
      <c r="C2406" s="250" t="s">
        <v>8643</v>
      </c>
      <c r="D2406" s="250" t="s">
        <v>8589</v>
      </c>
      <c r="E2406" s="252" t="s">
        <v>8518</v>
      </c>
      <c r="F2406" s="270">
        <v>200</v>
      </c>
      <c r="G2406" s="253">
        <v>150</v>
      </c>
      <c r="H2406" s="254">
        <v>16</v>
      </c>
      <c r="I2406" s="69">
        <f t="shared" si="100"/>
        <v>214</v>
      </c>
      <c r="J2406" s="69">
        <f t="shared" si="100"/>
        <v>160.5</v>
      </c>
    </row>
    <row r="2407" spans="1:10" ht="48">
      <c r="A2407" s="235" t="s">
        <v>8528</v>
      </c>
      <c r="B2407" s="250" t="s">
        <v>8642</v>
      </c>
      <c r="C2407" s="250" t="s">
        <v>8644</v>
      </c>
      <c r="D2407" s="250" t="s">
        <v>8589</v>
      </c>
      <c r="E2407" s="259" t="s">
        <v>8519</v>
      </c>
      <c r="F2407" s="270">
        <v>235</v>
      </c>
      <c r="G2407" s="253">
        <v>175</v>
      </c>
      <c r="H2407" s="254">
        <v>16</v>
      </c>
      <c r="I2407" s="69">
        <f t="shared" si="100"/>
        <v>251.45</v>
      </c>
      <c r="J2407" s="69">
        <f t="shared" si="100"/>
        <v>187.25</v>
      </c>
    </row>
    <row r="2408" spans="1:10">
      <c r="A2408" s="235" t="s">
        <v>8528</v>
      </c>
      <c r="B2408" s="255"/>
      <c r="C2408" s="255"/>
      <c r="D2408" s="255"/>
      <c r="E2408" s="256"/>
      <c r="F2408" s="256"/>
      <c r="G2408" s="256"/>
      <c r="H2408" s="256"/>
      <c r="I2408" s="69">
        <f t="shared" si="100"/>
        <v>0</v>
      </c>
      <c r="J2408" s="69">
        <f t="shared" si="100"/>
        <v>0</v>
      </c>
    </row>
    <row r="2409" spans="1:10" ht="84">
      <c r="A2409" s="235" t="s">
        <v>8528</v>
      </c>
      <c r="B2409" s="250" t="s">
        <v>8645</v>
      </c>
      <c r="C2409" s="250" t="s">
        <v>8646</v>
      </c>
      <c r="D2409" s="260" t="s">
        <v>5052</v>
      </c>
      <c r="E2409" s="252" t="s">
        <v>8520</v>
      </c>
      <c r="F2409" s="271">
        <v>3000</v>
      </c>
      <c r="G2409" s="261">
        <v>387</v>
      </c>
      <c r="H2409" s="262">
        <v>15.5</v>
      </c>
      <c r="I2409" s="69">
        <f t="shared" si="100"/>
        <v>3210</v>
      </c>
      <c r="J2409" s="69">
        <f t="shared" si="100"/>
        <v>414.09000000000003</v>
      </c>
    </row>
    <row r="2410" spans="1:10" ht="36">
      <c r="A2410" s="235" t="s">
        <v>8528</v>
      </c>
      <c r="B2410" s="250" t="s">
        <v>8645</v>
      </c>
      <c r="C2410" s="250" t="s">
        <v>8646</v>
      </c>
      <c r="D2410" s="250" t="s">
        <v>5052</v>
      </c>
      <c r="E2410" s="259" t="s">
        <v>8521</v>
      </c>
      <c r="F2410" s="272">
        <v>4500</v>
      </c>
      <c r="G2410" s="253">
        <v>581</v>
      </c>
      <c r="H2410" s="254">
        <v>15.5</v>
      </c>
      <c r="I2410" s="69">
        <f t="shared" si="100"/>
        <v>4815</v>
      </c>
      <c r="J2410" s="69">
        <f t="shared" si="100"/>
        <v>621.66999999999996</v>
      </c>
    </row>
    <row r="2411" spans="1:10" ht="24">
      <c r="A2411" s="235" t="s">
        <v>8528</v>
      </c>
      <c r="B2411" s="250" t="s">
        <v>8645</v>
      </c>
      <c r="C2411" s="250" t="s">
        <v>8646</v>
      </c>
      <c r="D2411" s="250" t="s">
        <v>5052</v>
      </c>
      <c r="E2411" s="252" t="s">
        <v>8522</v>
      </c>
      <c r="F2411" s="272">
        <v>15000</v>
      </c>
      <c r="G2411" s="253">
        <v>1935</v>
      </c>
      <c r="H2411" s="254">
        <v>15.5</v>
      </c>
      <c r="I2411" s="69">
        <f t="shared" si="100"/>
        <v>16050</v>
      </c>
      <c r="J2411" s="69">
        <f t="shared" si="100"/>
        <v>2070.4499999999998</v>
      </c>
    </row>
    <row r="2412" spans="1:10" ht="24">
      <c r="A2412" s="235" t="s">
        <v>8528</v>
      </c>
      <c r="B2412" s="250" t="s">
        <v>8645</v>
      </c>
      <c r="C2412" s="250" t="s">
        <v>8646</v>
      </c>
      <c r="D2412" s="250" t="s">
        <v>5052</v>
      </c>
      <c r="E2412" s="252" t="s">
        <v>8523</v>
      </c>
      <c r="F2412" s="272">
        <v>2213</v>
      </c>
      <c r="G2412" s="253">
        <v>286</v>
      </c>
      <c r="H2412" s="254">
        <v>15.5</v>
      </c>
      <c r="I2412" s="69">
        <f t="shared" si="100"/>
        <v>2367.91</v>
      </c>
      <c r="J2412" s="69">
        <f t="shared" si="100"/>
        <v>306.02</v>
      </c>
    </row>
    <row r="2413" spans="1:10" ht="24">
      <c r="A2413" s="235" t="s">
        <v>8528</v>
      </c>
      <c r="B2413" s="250" t="s">
        <v>8645</v>
      </c>
      <c r="C2413" s="250" t="s">
        <v>8646</v>
      </c>
      <c r="D2413" s="250" t="s">
        <v>5052</v>
      </c>
      <c r="E2413" s="252" t="s">
        <v>8524</v>
      </c>
      <c r="F2413" s="272">
        <v>2213</v>
      </c>
      <c r="G2413" s="253">
        <v>286</v>
      </c>
      <c r="H2413" s="254">
        <v>15.5</v>
      </c>
      <c r="I2413" s="69">
        <f t="shared" si="100"/>
        <v>2367.91</v>
      </c>
      <c r="J2413" s="69">
        <f t="shared" si="100"/>
        <v>306.02</v>
      </c>
    </row>
    <row r="2414" spans="1:10" ht="24">
      <c r="A2414" s="235" t="s">
        <v>8528</v>
      </c>
      <c r="B2414" s="250" t="s">
        <v>8645</v>
      </c>
      <c r="C2414" s="250" t="s">
        <v>8646</v>
      </c>
      <c r="D2414" s="250" t="s">
        <v>5052</v>
      </c>
      <c r="E2414" s="252" t="s">
        <v>8525</v>
      </c>
      <c r="F2414" s="272">
        <v>2213</v>
      </c>
      <c r="G2414" s="253">
        <v>286</v>
      </c>
      <c r="H2414" s="254">
        <v>15.5</v>
      </c>
      <c r="I2414" s="69">
        <f t="shared" si="100"/>
        <v>2367.91</v>
      </c>
      <c r="J2414" s="69">
        <f t="shared" si="100"/>
        <v>306.02</v>
      </c>
    </row>
    <row r="2415" spans="1:10" ht="24">
      <c r="A2415" s="235" t="s">
        <v>8528</v>
      </c>
      <c r="B2415" s="250" t="s">
        <v>8645</v>
      </c>
      <c r="C2415" s="250" t="s">
        <v>8646</v>
      </c>
      <c r="D2415" s="250" t="s">
        <v>5052</v>
      </c>
      <c r="E2415" s="252" t="s">
        <v>8526</v>
      </c>
      <c r="F2415" s="272">
        <v>2325</v>
      </c>
      <c r="G2415" s="253">
        <v>300</v>
      </c>
      <c r="H2415" s="254">
        <v>15.5</v>
      </c>
      <c r="I2415" s="69">
        <f t="shared" si="100"/>
        <v>2487.75</v>
      </c>
      <c r="J2415" s="69">
        <f t="shared" si="100"/>
        <v>321</v>
      </c>
    </row>
  </sheetData>
  <autoFilter ref="A1:AF1805" xr:uid="{3F610731-2A25-4282-9693-38D313B4CC6F}"/>
  <mergeCells count="292">
    <mergeCell ref="B1602:B1612"/>
    <mergeCell ref="D1602:D1612"/>
    <mergeCell ref="D1613:D1619"/>
    <mergeCell ref="B1613:B1619"/>
    <mergeCell ref="B2:B3"/>
    <mergeCell ref="B4:B5"/>
    <mergeCell ref="B6:B8"/>
    <mergeCell ref="B12:B15"/>
    <mergeCell ref="B19:B28"/>
    <mergeCell ref="B52:B59"/>
    <mergeCell ref="B61:B64"/>
    <mergeCell ref="B68:B71"/>
    <mergeCell ref="B72:B79"/>
    <mergeCell ref="B34:B37"/>
    <mergeCell ref="B38:B41"/>
    <mergeCell ref="B42:B44"/>
    <mergeCell ref="B45:B46"/>
    <mergeCell ref="B47:B49"/>
    <mergeCell ref="B50:B51"/>
    <mergeCell ref="C262:C265"/>
    <mergeCell ref="B29:B33"/>
    <mergeCell ref="C83:C85"/>
    <mergeCell ref="C94:C98"/>
    <mergeCell ref="C145:C147"/>
    <mergeCell ref="B140:B141"/>
    <mergeCell ref="C140:C141"/>
    <mergeCell ref="C159:C160"/>
    <mergeCell ref="B159:B160"/>
    <mergeCell ref="C244:C245"/>
    <mergeCell ref="B209:B210"/>
    <mergeCell ref="B234:B235"/>
    <mergeCell ref="C45:C46"/>
    <mergeCell ref="C282:C288"/>
    <mergeCell ref="C292:C294"/>
    <mergeCell ref="I209:I210"/>
    <mergeCell ref="E237:E239"/>
    <mergeCell ref="F237:F239"/>
    <mergeCell ref="G237:G239"/>
    <mergeCell ref="I237:I239"/>
    <mergeCell ref="C237:C239"/>
    <mergeCell ref="E83:E85"/>
    <mergeCell ref="E140:E141"/>
    <mergeCell ref="F140:F141"/>
    <mergeCell ref="G140:G141"/>
    <mergeCell ref="E145:E147"/>
    <mergeCell ref="F145:F147"/>
    <mergeCell ref="G145:G147"/>
    <mergeCell ref="I145:I147"/>
    <mergeCell ref="E159:E160"/>
    <mergeCell ref="D262:D263"/>
    <mergeCell ref="D264:D265"/>
    <mergeCell ref="E262:E265"/>
    <mergeCell ref="F262:F265"/>
    <mergeCell ref="G262:G265"/>
    <mergeCell ref="K83:K85"/>
    <mergeCell ref="I105:I107"/>
    <mergeCell ref="I131:I134"/>
    <mergeCell ref="K131:K134"/>
    <mergeCell ref="I83:I85"/>
    <mergeCell ref="G83:G85"/>
    <mergeCell ref="F83:F85"/>
    <mergeCell ref="B244:B245"/>
    <mergeCell ref="E244:E245"/>
    <mergeCell ref="F244:F245"/>
    <mergeCell ref="G244:G245"/>
    <mergeCell ref="F159:F160"/>
    <mergeCell ref="G159:G160"/>
    <mergeCell ref="I159:I160"/>
    <mergeCell ref="I166:I169"/>
    <mergeCell ref="I170:I173"/>
    <mergeCell ref="D83:D84"/>
    <mergeCell ref="B83:B84"/>
    <mergeCell ref="B87:B88"/>
    <mergeCell ref="C87:C88"/>
    <mergeCell ref="B247:B248"/>
    <mergeCell ref="B250:B251"/>
    <mergeCell ref="C250:C251"/>
    <mergeCell ref="C247:C248"/>
    <mergeCell ref="E247:E248"/>
    <mergeCell ref="F247:F248"/>
    <mergeCell ref="G247:G248"/>
    <mergeCell ref="G250:G251"/>
    <mergeCell ref="F250:F251"/>
    <mergeCell ref="E250:E251"/>
    <mergeCell ref="L83:L85"/>
    <mergeCell ref="M83:M85"/>
    <mergeCell ref="M105:M107"/>
    <mergeCell ref="L140:L141"/>
    <mergeCell ref="K282:K288"/>
    <mergeCell ref="E292:E294"/>
    <mergeCell ref="F292:F294"/>
    <mergeCell ref="G292:G294"/>
    <mergeCell ref="I292:I294"/>
    <mergeCell ref="I262:I265"/>
    <mergeCell ref="I276:I278"/>
    <mergeCell ref="E282:E288"/>
    <mergeCell ref="F282:F288"/>
    <mergeCell ref="G282:G288"/>
    <mergeCell ref="I282:I288"/>
    <mergeCell ref="I244:I245"/>
    <mergeCell ref="E241:E242"/>
    <mergeCell ref="F241:F242"/>
    <mergeCell ref="G241:G242"/>
    <mergeCell ref="I241:I242"/>
    <mergeCell ref="L237:L239"/>
    <mergeCell ref="L241:L242"/>
    <mergeCell ref="I140:I141"/>
    <mergeCell ref="M140:M141"/>
    <mergeCell ref="L145:L147"/>
    <mergeCell ref="M145:M147"/>
    <mergeCell ref="L159:L160"/>
    <mergeCell ref="M159:M160"/>
    <mergeCell ref="M131:M134"/>
    <mergeCell ref="L292:L294"/>
    <mergeCell ref="M292:M294"/>
    <mergeCell ref="N83:N85"/>
    <mergeCell ref="N131:N134"/>
    <mergeCell ref="N244:N245"/>
    <mergeCell ref="N247:N248"/>
    <mergeCell ref="N250:N251"/>
    <mergeCell ref="N282:N288"/>
    <mergeCell ref="L262:L265"/>
    <mergeCell ref="M262:M265"/>
    <mergeCell ref="M276:M279"/>
    <mergeCell ref="L282:L288"/>
    <mergeCell ref="M282:M288"/>
    <mergeCell ref="L244:L245"/>
    <mergeCell ref="L247:L248"/>
    <mergeCell ref="L250:L251"/>
    <mergeCell ref="M237:M239"/>
    <mergeCell ref="M241:M242"/>
    <mergeCell ref="M244:M245"/>
    <mergeCell ref="M247:M248"/>
    <mergeCell ref="M250:M251"/>
    <mergeCell ref="M166:M169"/>
    <mergeCell ref="M170:M173"/>
    <mergeCell ref="M186:M189"/>
    <mergeCell ref="H449:H450"/>
    <mergeCell ref="I449:I450"/>
    <mergeCell ref="J449:J450"/>
    <mergeCell ref="K449:K450"/>
    <mergeCell ref="I186:I189"/>
    <mergeCell ref="K244:K245"/>
    <mergeCell ref="I250:I251"/>
    <mergeCell ref="K247:K248"/>
    <mergeCell ref="I247:I248"/>
    <mergeCell ref="K250:K251"/>
    <mergeCell ref="C456:C457"/>
    <mergeCell ref="D456:D457"/>
    <mergeCell ref="G456:G457"/>
    <mergeCell ref="C449:C450"/>
    <mergeCell ref="D449:D450"/>
    <mergeCell ref="E449:E450"/>
    <mergeCell ref="F449:F450"/>
    <mergeCell ref="G449:G450"/>
    <mergeCell ref="I461:I462"/>
    <mergeCell ref="J461:J462"/>
    <mergeCell ref="K461:K462"/>
    <mergeCell ref="C464:C465"/>
    <mergeCell ref="D464:D465"/>
    <mergeCell ref="E464:E465"/>
    <mergeCell ref="F464:F465"/>
    <mergeCell ref="G464:G465"/>
    <mergeCell ref="H464:H465"/>
    <mergeCell ref="I464:I465"/>
    <mergeCell ref="J464:J465"/>
    <mergeCell ref="K464:K465"/>
    <mergeCell ref="C461:C462"/>
    <mergeCell ref="E461:E462"/>
    <mergeCell ref="F461:F462"/>
    <mergeCell ref="G461:G462"/>
    <mergeCell ref="H461:H462"/>
    <mergeCell ref="C485:C486"/>
    <mergeCell ref="D485:D486"/>
    <mergeCell ref="G485:G486"/>
    <mergeCell ref="C501:C502"/>
    <mergeCell ref="G501:G502"/>
    <mergeCell ref="C475:C477"/>
    <mergeCell ref="D475:D477"/>
    <mergeCell ref="G475:G477"/>
    <mergeCell ref="C482:C483"/>
    <mergeCell ref="D482:D483"/>
    <mergeCell ref="G482:G483"/>
    <mergeCell ref="J529:J530"/>
    <mergeCell ref="K529:K530"/>
    <mergeCell ref="C536:C537"/>
    <mergeCell ref="D536:D537"/>
    <mergeCell ref="G536:G537"/>
    <mergeCell ref="C526:C527"/>
    <mergeCell ref="D526:D527"/>
    <mergeCell ref="G526:G527"/>
    <mergeCell ref="C529:C530"/>
    <mergeCell ref="D529:D530"/>
    <mergeCell ref="E529:E530"/>
    <mergeCell ref="F529:F530"/>
    <mergeCell ref="G529:G530"/>
    <mergeCell ref="C555:C556"/>
    <mergeCell ref="D555:D556"/>
    <mergeCell ref="G555:G556"/>
    <mergeCell ref="C562:C564"/>
    <mergeCell ref="D562:D564"/>
    <mergeCell ref="E562:E564"/>
    <mergeCell ref="F562:F564"/>
    <mergeCell ref="G562:G564"/>
    <mergeCell ref="H529:H530"/>
    <mergeCell ref="C575:C576"/>
    <mergeCell ref="D575:D576"/>
    <mergeCell ref="G575:G576"/>
    <mergeCell ref="C579:C580"/>
    <mergeCell ref="D579:D580"/>
    <mergeCell ref="G579:G580"/>
    <mergeCell ref="H562:H564"/>
    <mergeCell ref="J562:J564"/>
    <mergeCell ref="K562:K564"/>
    <mergeCell ref="C572:C573"/>
    <mergeCell ref="D572:D573"/>
    <mergeCell ref="G572:G573"/>
    <mergeCell ref="H583:H584"/>
    <mergeCell ref="J583:J584"/>
    <mergeCell ref="K583:K584"/>
    <mergeCell ref="C586:C587"/>
    <mergeCell ref="D586:D587"/>
    <mergeCell ref="G586:G587"/>
    <mergeCell ref="C582:C584"/>
    <mergeCell ref="D582:D584"/>
    <mergeCell ref="E583:E584"/>
    <mergeCell ref="F583:F584"/>
    <mergeCell ref="G582:G584"/>
    <mergeCell ref="H2007:H2008"/>
    <mergeCell ref="I2007:I2008"/>
    <mergeCell ref="C2009:C2010"/>
    <mergeCell ref="H2009:H2010"/>
    <mergeCell ref="I2009:I2010"/>
    <mergeCell ref="B1813:B1825"/>
    <mergeCell ref="B1826:B1838"/>
    <mergeCell ref="B1839:B1851"/>
    <mergeCell ref="B1852:B1864"/>
    <mergeCell ref="B1865:B1877"/>
    <mergeCell ref="B1878:B1890"/>
    <mergeCell ref="B1891:B1903"/>
    <mergeCell ref="B1904:B1916"/>
    <mergeCell ref="B1917:B1927"/>
    <mergeCell ref="H1995:H1996"/>
    <mergeCell ref="I1995:I1996"/>
    <mergeCell ref="C1998:C1999"/>
    <mergeCell ref="H1998:H1999"/>
    <mergeCell ref="I1998:I1999"/>
    <mergeCell ref="C2001:C2002"/>
    <mergeCell ref="H2001:H2002"/>
    <mergeCell ref="I2001:I2002"/>
    <mergeCell ref="C2004:C2005"/>
    <mergeCell ref="H2004:H2005"/>
    <mergeCell ref="I2004:I2005"/>
    <mergeCell ref="B2012:B2033"/>
    <mergeCell ref="B2037:B2043"/>
    <mergeCell ref="B2045:B2053"/>
    <mergeCell ref="B2055:B2060"/>
    <mergeCell ref="C2055:C2056"/>
    <mergeCell ref="B2062:B2069"/>
    <mergeCell ref="B2071:B2077"/>
    <mergeCell ref="B2079:B2099"/>
    <mergeCell ref="D1534:D1543"/>
    <mergeCell ref="D1544:D1551"/>
    <mergeCell ref="D1553:D1561"/>
    <mergeCell ref="D1563:D1565"/>
    <mergeCell ref="B1929:B1959"/>
    <mergeCell ref="B1961:B1965"/>
    <mergeCell ref="B1967:B1977"/>
    <mergeCell ref="B1979:B1981"/>
    <mergeCell ref="B1983:B1993"/>
    <mergeCell ref="B1995:B2010"/>
    <mergeCell ref="C1995:C1996"/>
    <mergeCell ref="C2007:C2008"/>
    <mergeCell ref="B1579:B1590"/>
    <mergeCell ref="D1579:D1590"/>
    <mergeCell ref="B1591:B1601"/>
    <mergeCell ref="D1591:D1601"/>
    <mergeCell ref="E1534:E1543"/>
    <mergeCell ref="E1544:E1551"/>
    <mergeCell ref="E1553:E1561"/>
    <mergeCell ref="E1563:E1565"/>
    <mergeCell ref="C1498:C1505"/>
    <mergeCell ref="C1510:C1516"/>
    <mergeCell ref="C1518:C1532"/>
    <mergeCell ref="C1534:C1543"/>
    <mergeCell ref="C1545:C1551"/>
    <mergeCell ref="C1553:C1561"/>
    <mergeCell ref="C1563:C1565"/>
    <mergeCell ref="E1498:E1505"/>
    <mergeCell ref="D1498:D1505"/>
    <mergeCell ref="D1510:D1515"/>
    <mergeCell ref="D1518:D1532"/>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B3605-CCB1-4626-A06F-EE4572FD6C31}">
  <sheetPr codeName="Sheet3"/>
  <dimension ref="A1:Q809"/>
  <sheetViews>
    <sheetView zoomScale="89" zoomScaleNormal="89" workbookViewId="0">
      <selection activeCell="A739" sqref="A739"/>
    </sheetView>
  </sheetViews>
  <sheetFormatPr defaultRowHeight="15"/>
  <cols>
    <col min="1" max="1" width="32.140625" style="19" bestFit="1" customWidth="1"/>
    <col min="2" max="2" width="57" style="19" customWidth="1"/>
    <col min="3" max="3" width="26.42578125" style="19" customWidth="1"/>
    <col min="4" max="4" width="50" style="19" bestFit="1" customWidth="1"/>
    <col min="5" max="5" width="18" style="19" customWidth="1"/>
    <col min="6" max="6" width="14.42578125" style="19" customWidth="1"/>
    <col min="7" max="7" width="16.28515625" style="19" customWidth="1"/>
    <col min="8" max="8" width="15.5703125" style="19" customWidth="1"/>
    <col min="9" max="9" width="12.42578125" customWidth="1"/>
    <col min="10" max="10" width="18.7109375" bestFit="1" customWidth="1"/>
    <col min="11" max="11" width="15.85546875" bestFit="1" customWidth="1"/>
    <col min="12" max="12" width="12.85546875" bestFit="1" customWidth="1"/>
    <col min="13" max="14" width="13.5703125" bestFit="1" customWidth="1"/>
    <col min="15" max="15" width="9.42578125" bestFit="1" customWidth="1"/>
  </cols>
  <sheetData>
    <row r="1" spans="1:14">
      <c r="C1" s="30"/>
      <c r="D1" s="30"/>
      <c r="E1" s="30"/>
      <c r="F1" s="30"/>
      <c r="G1" s="30"/>
    </row>
    <row r="2" spans="1:14" s="12" customFormat="1" ht="60">
      <c r="A2" s="19" t="s">
        <v>7584</v>
      </c>
      <c r="B2" s="291" t="s">
        <v>2151</v>
      </c>
      <c r="C2" s="29" t="s">
        <v>7578</v>
      </c>
      <c r="D2" s="29" t="s">
        <v>2152</v>
      </c>
      <c r="E2" s="29" t="s">
        <v>2153</v>
      </c>
      <c r="F2" s="317" t="s">
        <v>2154</v>
      </c>
      <c r="G2" s="29" t="s">
        <v>2155</v>
      </c>
      <c r="H2" s="34" t="s">
        <v>7886</v>
      </c>
      <c r="I2" s="293"/>
      <c r="J2" s="34"/>
      <c r="K2" s="34"/>
      <c r="L2" s="34"/>
      <c r="M2" s="34"/>
      <c r="N2" s="34"/>
    </row>
    <row r="3" spans="1:14" ht="30" customHeight="1">
      <c r="A3" s="19" t="s">
        <v>7584</v>
      </c>
      <c r="B3" s="511" t="s">
        <v>2160</v>
      </c>
      <c r="C3" s="482" t="s">
        <v>2150</v>
      </c>
      <c r="D3" s="30" t="s">
        <v>2161</v>
      </c>
      <c r="E3" s="30" t="s">
        <v>636</v>
      </c>
      <c r="F3" s="30" t="s">
        <v>714</v>
      </c>
      <c r="G3" s="30" t="s">
        <v>1299</v>
      </c>
      <c r="H3" s="307">
        <f>(G3*19.5%+G3)*(7%)+(G3*19.5%+G3)</f>
        <v>112.52119999999999</v>
      </c>
      <c r="I3" s="19"/>
      <c r="J3" s="19"/>
      <c r="K3" s="19"/>
      <c r="L3" s="19"/>
      <c r="M3" s="19"/>
      <c r="N3" s="19"/>
    </row>
    <row r="4" spans="1:14">
      <c r="A4" s="19" t="s">
        <v>7584</v>
      </c>
      <c r="B4" s="512"/>
      <c r="C4" s="478"/>
      <c r="D4" s="30" t="s">
        <v>2165</v>
      </c>
      <c r="E4" s="30" t="s">
        <v>636</v>
      </c>
      <c r="F4" s="30" t="s">
        <v>2166</v>
      </c>
      <c r="G4" s="30" t="s">
        <v>2167</v>
      </c>
      <c r="H4" s="307">
        <f>(G4*19.5%+G4)*(7%)+(G4*19.5%+G4)</f>
        <v>94.620100000000008</v>
      </c>
      <c r="I4" s="19"/>
      <c r="J4" s="19"/>
      <c r="K4" s="19"/>
      <c r="L4" s="19"/>
      <c r="M4" s="19"/>
      <c r="N4" s="19"/>
    </row>
    <row r="5" spans="1:14">
      <c r="A5" s="19" t="s">
        <v>7584</v>
      </c>
      <c r="B5" s="512"/>
      <c r="C5" s="478"/>
      <c r="D5" s="30" t="s">
        <v>2171</v>
      </c>
      <c r="E5" s="30" t="s">
        <v>636</v>
      </c>
      <c r="F5" s="30" t="s">
        <v>679</v>
      </c>
      <c r="G5" s="30" t="s">
        <v>153</v>
      </c>
      <c r="H5" s="307">
        <f t="shared" ref="H5:H13" si="0">(G5*19.5%+G5)*(7%)+(G5*19.5%+G5)</f>
        <v>76.719000000000008</v>
      </c>
      <c r="I5" s="19"/>
      <c r="J5" s="19"/>
      <c r="K5" s="19"/>
      <c r="L5" s="19"/>
      <c r="M5" s="19"/>
      <c r="N5" s="19"/>
    </row>
    <row r="6" spans="1:14">
      <c r="A6" s="19" t="s">
        <v>7584</v>
      </c>
      <c r="B6" s="512"/>
      <c r="C6" s="478"/>
      <c r="D6" s="30" t="s">
        <v>2175</v>
      </c>
      <c r="E6" s="30" t="s">
        <v>636</v>
      </c>
      <c r="F6" s="30" t="s">
        <v>679</v>
      </c>
      <c r="G6" s="30" t="s">
        <v>153</v>
      </c>
      <c r="H6" s="307">
        <f t="shared" si="0"/>
        <v>76.719000000000008</v>
      </c>
      <c r="I6" s="19"/>
      <c r="J6" s="19"/>
      <c r="K6" s="19"/>
      <c r="L6" s="19"/>
      <c r="M6" s="19"/>
      <c r="N6" s="19"/>
    </row>
    <row r="7" spans="1:14">
      <c r="A7" s="19" t="s">
        <v>7584</v>
      </c>
      <c r="B7" s="513"/>
      <c r="C7" s="502"/>
      <c r="D7" s="30" t="s">
        <v>2178</v>
      </c>
      <c r="E7" s="30" t="s">
        <v>636</v>
      </c>
      <c r="F7" s="30" t="s">
        <v>679</v>
      </c>
      <c r="G7" s="30" t="s">
        <v>153</v>
      </c>
      <c r="H7" s="307">
        <f t="shared" si="0"/>
        <v>76.719000000000008</v>
      </c>
      <c r="I7" s="19"/>
      <c r="J7" s="19"/>
      <c r="K7" s="19"/>
      <c r="L7" s="19"/>
      <c r="M7" s="19"/>
      <c r="N7" s="19"/>
    </row>
    <row r="8" spans="1:14">
      <c r="A8" s="19" t="s">
        <v>7584</v>
      </c>
      <c r="B8" s="296" t="s">
        <v>2182</v>
      </c>
      <c r="D8" s="30"/>
      <c r="E8" s="30"/>
      <c r="F8" s="30"/>
      <c r="G8" s="30"/>
      <c r="H8" s="307">
        <f t="shared" si="0"/>
        <v>0</v>
      </c>
      <c r="I8" s="19"/>
      <c r="J8" s="19"/>
      <c r="K8" s="19"/>
      <c r="L8" s="19"/>
      <c r="M8" s="19"/>
      <c r="N8" s="19"/>
    </row>
    <row r="9" spans="1:14" s="12" customFormat="1">
      <c r="A9" s="34" t="s">
        <v>7584</v>
      </c>
      <c r="B9" s="291" t="s">
        <v>2151</v>
      </c>
      <c r="C9" s="29"/>
      <c r="D9" s="29" t="s">
        <v>2152</v>
      </c>
      <c r="E9" s="29" t="s">
        <v>2153</v>
      </c>
      <c r="F9" s="29" t="s">
        <v>2154</v>
      </c>
      <c r="G9" s="29" t="s">
        <v>2155</v>
      </c>
      <c r="H9" s="464"/>
      <c r="I9" s="34"/>
      <c r="J9" s="34"/>
      <c r="K9" s="34"/>
      <c r="L9" s="34"/>
      <c r="M9" s="34"/>
      <c r="N9" s="34"/>
    </row>
    <row r="10" spans="1:14">
      <c r="A10" s="19" t="s">
        <v>7584</v>
      </c>
      <c r="B10" s="479" t="s">
        <v>2184</v>
      </c>
      <c r="C10" s="482" t="s">
        <v>2183</v>
      </c>
      <c r="D10" s="30" t="s">
        <v>2185</v>
      </c>
      <c r="E10" s="30" t="s">
        <v>636</v>
      </c>
      <c r="F10" s="30" t="s">
        <v>2186</v>
      </c>
      <c r="G10" s="30" t="s">
        <v>1890</v>
      </c>
      <c r="H10" s="307">
        <f t="shared" si="0"/>
        <v>140.6515</v>
      </c>
      <c r="I10" s="19"/>
      <c r="J10" s="19"/>
      <c r="K10" s="19"/>
      <c r="L10" s="19"/>
      <c r="M10" s="19"/>
      <c r="N10" s="19"/>
    </row>
    <row r="11" spans="1:14">
      <c r="A11" s="19" t="s">
        <v>7584</v>
      </c>
      <c r="B11" s="480"/>
      <c r="C11" s="478"/>
      <c r="D11" s="30" t="s">
        <v>2190</v>
      </c>
      <c r="E11" s="30" t="s">
        <v>636</v>
      </c>
      <c r="F11" s="30" t="s">
        <v>2033</v>
      </c>
      <c r="G11" s="30" t="s">
        <v>172</v>
      </c>
      <c r="H11" s="307">
        <f t="shared" si="0"/>
        <v>106.12795</v>
      </c>
      <c r="I11" s="19"/>
      <c r="J11" s="19"/>
      <c r="K11" s="19"/>
      <c r="L11" s="19"/>
      <c r="M11" s="19"/>
      <c r="N11" s="19"/>
    </row>
    <row r="12" spans="1:14">
      <c r="A12" s="19" t="s">
        <v>7584</v>
      </c>
      <c r="B12" s="480"/>
      <c r="C12" s="478"/>
      <c r="D12" s="30" t="s">
        <v>2165</v>
      </c>
      <c r="E12" s="30" t="s">
        <v>636</v>
      </c>
      <c r="F12" s="30" t="s">
        <v>1888</v>
      </c>
      <c r="G12" s="30" t="s">
        <v>2192</v>
      </c>
      <c r="H12" s="307">
        <f t="shared" si="0"/>
        <v>88.226849999999999</v>
      </c>
      <c r="I12" s="19"/>
      <c r="J12" s="19"/>
      <c r="K12" s="19"/>
      <c r="L12" s="19"/>
      <c r="M12" s="19"/>
      <c r="N12" s="19"/>
    </row>
    <row r="13" spans="1:14">
      <c r="A13" s="19" t="s">
        <v>7584</v>
      </c>
      <c r="B13" s="480"/>
      <c r="C13" s="478"/>
      <c r="D13" s="30" t="s">
        <v>2171</v>
      </c>
      <c r="E13" s="30" t="s">
        <v>636</v>
      </c>
      <c r="F13" s="30" t="s">
        <v>1890</v>
      </c>
      <c r="G13" s="30" t="s">
        <v>133</v>
      </c>
      <c r="H13" s="307">
        <f t="shared" si="0"/>
        <v>70.325749999999999</v>
      </c>
      <c r="I13" s="19"/>
      <c r="J13" s="19"/>
      <c r="K13" s="19"/>
      <c r="L13" s="19"/>
      <c r="M13" s="19"/>
      <c r="N13" s="19"/>
    </row>
    <row r="14" spans="1:14">
      <c r="A14" s="19" t="s">
        <v>7584</v>
      </c>
      <c r="B14" s="481"/>
      <c r="C14" s="502"/>
      <c r="D14" s="30"/>
      <c r="E14" s="30"/>
      <c r="F14" s="30"/>
      <c r="G14" s="30"/>
      <c r="I14" s="19"/>
      <c r="J14" s="19"/>
      <c r="K14" s="19"/>
      <c r="L14" s="19"/>
      <c r="M14" s="19"/>
      <c r="N14" s="19"/>
    </row>
    <row r="15" spans="1:14">
      <c r="A15" s="19" t="s">
        <v>7584</v>
      </c>
      <c r="B15" s="296" t="s">
        <v>2151</v>
      </c>
      <c r="C15" s="30"/>
      <c r="D15" s="30" t="s">
        <v>2152</v>
      </c>
      <c r="E15" s="30" t="s">
        <v>2153</v>
      </c>
      <c r="F15" s="30" t="s">
        <v>2154</v>
      </c>
      <c r="G15" s="30" t="s">
        <v>2155</v>
      </c>
      <c r="H15" s="19" t="s">
        <v>7886</v>
      </c>
      <c r="I15" s="19"/>
      <c r="J15" s="19"/>
      <c r="K15" s="19"/>
      <c r="L15" s="19"/>
      <c r="M15" s="19"/>
      <c r="N15" s="19"/>
    </row>
    <row r="16" spans="1:14" ht="195" customHeight="1">
      <c r="A16" s="19" t="s">
        <v>7584</v>
      </c>
      <c r="B16" s="511" t="s">
        <v>2196</v>
      </c>
      <c r="C16" s="310" t="s">
        <v>2195</v>
      </c>
      <c r="D16" s="30" t="s">
        <v>2185</v>
      </c>
      <c r="E16" s="30" t="s">
        <v>636</v>
      </c>
      <c r="F16" s="30" t="s">
        <v>2197</v>
      </c>
      <c r="G16" s="30" t="s">
        <v>594</v>
      </c>
      <c r="H16" s="307">
        <f t="shared" ref="H16:H19" si="1">(G16*19.5%+G16)*(7%)+(G16*19.5%+G16)</f>
        <v>147.04475000000002</v>
      </c>
      <c r="I16" s="19"/>
      <c r="J16" s="19"/>
      <c r="K16" s="19"/>
      <c r="L16" s="19"/>
      <c r="M16" s="19"/>
      <c r="N16" s="19"/>
    </row>
    <row r="17" spans="1:14">
      <c r="A17" s="19" t="s">
        <v>7584</v>
      </c>
      <c r="B17" s="512"/>
      <c r="C17" s="30"/>
      <c r="D17" s="30" t="s">
        <v>2190</v>
      </c>
      <c r="E17" s="30" t="s">
        <v>636</v>
      </c>
      <c r="F17" s="30" t="s">
        <v>714</v>
      </c>
      <c r="G17" s="30" t="s">
        <v>1299</v>
      </c>
      <c r="H17" s="307">
        <f t="shared" si="1"/>
        <v>112.52119999999999</v>
      </c>
      <c r="I17" s="19"/>
      <c r="J17" s="19"/>
      <c r="K17" s="19"/>
      <c r="L17" s="19"/>
      <c r="M17" s="19"/>
      <c r="N17" s="19"/>
    </row>
    <row r="18" spans="1:14">
      <c r="A18" s="19" t="s">
        <v>7584</v>
      </c>
      <c r="B18" s="512"/>
      <c r="C18" s="30"/>
      <c r="D18" s="30" t="s">
        <v>2165</v>
      </c>
      <c r="E18" s="30" t="s">
        <v>636</v>
      </c>
      <c r="F18" s="30" t="s">
        <v>2166</v>
      </c>
      <c r="G18" s="30" t="s">
        <v>2167</v>
      </c>
      <c r="H18" s="307">
        <f t="shared" si="1"/>
        <v>94.620100000000008</v>
      </c>
      <c r="I18" s="19"/>
      <c r="J18" s="19"/>
      <c r="K18" s="19"/>
      <c r="L18" s="19"/>
      <c r="M18" s="19"/>
      <c r="N18" s="19"/>
    </row>
    <row r="19" spans="1:14">
      <c r="A19" s="19" t="s">
        <v>7584</v>
      </c>
      <c r="B19" s="513"/>
      <c r="C19" s="30"/>
      <c r="D19" s="30" t="s">
        <v>2171</v>
      </c>
      <c r="E19" s="30" t="s">
        <v>636</v>
      </c>
      <c r="F19" s="30" t="s">
        <v>679</v>
      </c>
      <c r="G19" s="30" t="s">
        <v>153</v>
      </c>
      <c r="H19" s="307">
        <f t="shared" si="1"/>
        <v>76.719000000000008</v>
      </c>
      <c r="I19" s="19"/>
      <c r="J19" s="19"/>
      <c r="K19" s="19"/>
      <c r="L19" s="19"/>
      <c r="M19" s="19"/>
      <c r="N19" s="19"/>
    </row>
    <row r="20" spans="1:14">
      <c r="A20" s="19" t="s">
        <v>7584</v>
      </c>
      <c r="B20" s="296" t="s">
        <v>2199</v>
      </c>
      <c r="C20" s="482" t="s">
        <v>2183</v>
      </c>
      <c r="D20" s="30"/>
      <c r="E20" s="30"/>
      <c r="F20" s="30"/>
      <c r="G20" s="30"/>
      <c r="I20" s="19"/>
      <c r="J20" s="19"/>
      <c r="K20" s="19"/>
      <c r="L20" s="19"/>
      <c r="M20" s="19"/>
      <c r="N20" s="19"/>
    </row>
    <row r="21" spans="1:14">
      <c r="A21" s="19" t="s">
        <v>7584</v>
      </c>
      <c r="B21" s="296" t="s">
        <v>2151</v>
      </c>
      <c r="C21" s="478"/>
      <c r="D21" s="30" t="s">
        <v>2152</v>
      </c>
      <c r="E21" s="30" t="s">
        <v>2153</v>
      </c>
      <c r="F21" s="30" t="s">
        <v>2154</v>
      </c>
      <c r="G21" s="30" t="s">
        <v>2155</v>
      </c>
      <c r="I21" s="19"/>
      <c r="J21" s="19"/>
      <c r="K21" s="19"/>
      <c r="L21" s="19"/>
      <c r="M21" s="19"/>
      <c r="N21" s="19"/>
    </row>
    <row r="22" spans="1:14" ht="45" customHeight="1">
      <c r="A22" s="19" t="s">
        <v>7584</v>
      </c>
      <c r="B22" s="511" t="s">
        <v>2200</v>
      </c>
      <c r="C22" s="478"/>
      <c r="D22" s="30" t="s">
        <v>2185</v>
      </c>
      <c r="E22" s="30" t="s">
        <v>636</v>
      </c>
      <c r="F22" s="30" t="s">
        <v>1455</v>
      </c>
      <c r="G22" s="30" t="s">
        <v>679</v>
      </c>
      <c r="H22" s="307">
        <f t="shared" ref="H22:H25" si="2">(G22*19.5%+G22)*(7%)+(G22*19.5%+G22)</f>
        <v>153.43800000000002</v>
      </c>
      <c r="I22" s="19"/>
      <c r="J22" s="19"/>
      <c r="K22" s="19"/>
      <c r="L22" s="19"/>
      <c r="M22" s="19"/>
      <c r="N22" s="19"/>
    </row>
    <row r="23" spans="1:14">
      <c r="A23" s="19" t="s">
        <v>7584</v>
      </c>
      <c r="B23" s="512"/>
      <c r="C23" s="478"/>
      <c r="D23" s="30" t="s">
        <v>2190</v>
      </c>
      <c r="E23" s="30" t="s">
        <v>636</v>
      </c>
      <c r="F23" s="30" t="s">
        <v>630</v>
      </c>
      <c r="G23" s="30" t="s">
        <v>651</v>
      </c>
      <c r="H23" s="307">
        <f t="shared" si="2"/>
        <v>118.91445</v>
      </c>
      <c r="I23" s="19"/>
      <c r="J23" s="19"/>
      <c r="K23" s="19"/>
      <c r="L23" s="19"/>
      <c r="M23" s="19"/>
      <c r="N23" s="19"/>
    </row>
    <row r="24" spans="1:14">
      <c r="A24" s="19" t="s">
        <v>7584</v>
      </c>
      <c r="B24" s="512"/>
      <c r="C24" s="478"/>
      <c r="D24" s="30" t="s">
        <v>2165</v>
      </c>
      <c r="E24" s="30" t="s">
        <v>636</v>
      </c>
      <c r="F24" s="30" t="s">
        <v>2025</v>
      </c>
      <c r="G24" s="30" t="s">
        <v>263</v>
      </c>
      <c r="H24" s="307">
        <f t="shared" si="2"/>
        <v>101.01335</v>
      </c>
      <c r="I24" s="19"/>
      <c r="J24" s="19"/>
      <c r="K24" s="19"/>
      <c r="L24" s="19"/>
      <c r="M24" s="19"/>
      <c r="N24" s="19"/>
    </row>
    <row r="25" spans="1:14">
      <c r="A25" s="19" t="s">
        <v>7584</v>
      </c>
      <c r="B25" s="512"/>
      <c r="C25" s="478"/>
      <c r="D25" s="30" t="s">
        <v>2171</v>
      </c>
      <c r="E25" s="30" t="s">
        <v>636</v>
      </c>
      <c r="F25" s="30" t="s">
        <v>2204</v>
      </c>
      <c r="G25" s="30" t="s">
        <v>1283</v>
      </c>
      <c r="H25" s="307">
        <f t="shared" si="2"/>
        <v>83.112250000000003</v>
      </c>
      <c r="I25" s="19"/>
      <c r="J25" s="19"/>
      <c r="K25" s="19"/>
      <c r="L25" s="19"/>
      <c r="M25" s="19"/>
      <c r="N25" s="19"/>
    </row>
    <row r="26" spans="1:14">
      <c r="A26" s="19" t="s">
        <v>7584</v>
      </c>
      <c r="B26" s="513"/>
      <c r="C26" s="478"/>
      <c r="D26" s="30" t="s">
        <v>2206</v>
      </c>
      <c r="E26" s="30"/>
      <c r="F26" s="30"/>
      <c r="G26" s="30"/>
      <c r="I26" s="19"/>
      <c r="J26" s="19"/>
      <c r="K26" s="19"/>
      <c r="L26" s="19"/>
      <c r="M26" s="19"/>
      <c r="N26" s="19"/>
    </row>
    <row r="27" spans="1:14">
      <c r="A27" s="19" t="s">
        <v>7584</v>
      </c>
      <c r="B27" s="296" t="s">
        <v>2151</v>
      </c>
      <c r="C27" s="478"/>
      <c r="D27" s="30" t="s">
        <v>2152</v>
      </c>
      <c r="E27" s="30" t="s">
        <v>2153</v>
      </c>
      <c r="F27" s="30" t="s">
        <v>2154</v>
      </c>
      <c r="G27" s="30" t="s">
        <v>2155</v>
      </c>
      <c r="I27" s="19"/>
      <c r="J27" s="19"/>
      <c r="K27" s="19"/>
      <c r="L27" s="19"/>
      <c r="M27" s="19"/>
      <c r="N27" s="19"/>
    </row>
    <row r="28" spans="1:14">
      <c r="A28" s="19" t="s">
        <v>7584</v>
      </c>
      <c r="B28" s="505" t="s">
        <v>2207</v>
      </c>
      <c r="C28" s="478"/>
      <c r="D28" s="30" t="s">
        <v>2208</v>
      </c>
      <c r="E28" s="30" t="s">
        <v>628</v>
      </c>
      <c r="F28" s="30" t="s">
        <v>2209</v>
      </c>
      <c r="G28" s="30" t="s">
        <v>666</v>
      </c>
      <c r="H28" s="307">
        <f t="shared" ref="H28:H30" si="3">(G28*19.5%+G28)*(7%)+(G28*19.5%+G28)</f>
        <v>138.0942</v>
      </c>
      <c r="I28" s="19"/>
      <c r="J28" s="19"/>
      <c r="K28" s="19"/>
      <c r="L28" s="19"/>
      <c r="M28" s="19"/>
      <c r="N28" s="19"/>
    </row>
    <row r="29" spans="1:14">
      <c r="A29" s="19" t="s">
        <v>7584</v>
      </c>
      <c r="B29" s="503"/>
      <c r="C29" s="478"/>
      <c r="D29" s="30" t="s">
        <v>2213</v>
      </c>
      <c r="E29" s="30" t="s">
        <v>628</v>
      </c>
      <c r="F29" s="30" t="s">
        <v>2209</v>
      </c>
      <c r="G29" s="30" t="s">
        <v>666</v>
      </c>
      <c r="H29" s="307">
        <f t="shared" si="3"/>
        <v>138.0942</v>
      </c>
      <c r="I29" s="19"/>
      <c r="J29" s="19"/>
      <c r="K29" s="19"/>
      <c r="L29" s="19"/>
      <c r="M29" s="19"/>
      <c r="N29" s="19"/>
    </row>
    <row r="30" spans="1:14">
      <c r="A30" s="19" t="s">
        <v>7584</v>
      </c>
      <c r="B30" s="506"/>
      <c r="C30" s="502"/>
      <c r="D30" s="30" t="s">
        <v>2216</v>
      </c>
      <c r="E30" s="30" t="s">
        <v>628</v>
      </c>
      <c r="F30" s="30" t="s">
        <v>2209</v>
      </c>
      <c r="G30" s="30" t="s">
        <v>666</v>
      </c>
      <c r="H30" s="307">
        <f t="shared" si="3"/>
        <v>138.0942</v>
      </c>
      <c r="I30" s="19"/>
      <c r="J30" s="19"/>
      <c r="K30" s="19"/>
      <c r="L30" s="19"/>
      <c r="M30" s="19"/>
      <c r="N30" s="19"/>
    </row>
    <row r="31" spans="1:14">
      <c r="A31" s="19" t="s">
        <v>7584</v>
      </c>
      <c r="I31" s="19"/>
      <c r="J31" s="19"/>
      <c r="K31" s="19"/>
      <c r="L31" s="19"/>
      <c r="M31" s="19"/>
      <c r="N31" s="19"/>
    </row>
    <row r="32" spans="1:14">
      <c r="A32" s="19" t="s">
        <v>7584</v>
      </c>
      <c r="I32" s="19"/>
      <c r="J32" s="19"/>
      <c r="K32" s="19"/>
      <c r="L32" s="19"/>
      <c r="M32" s="19"/>
      <c r="N32" s="19"/>
    </row>
    <row r="33" spans="1:14">
      <c r="A33" s="19" t="s">
        <v>7584</v>
      </c>
      <c r="B33" s="30" t="s">
        <v>2149</v>
      </c>
      <c r="I33" s="19"/>
      <c r="J33" s="19"/>
      <c r="K33" s="19"/>
      <c r="L33" s="19"/>
      <c r="M33" s="19"/>
      <c r="N33" s="19"/>
    </row>
    <row r="34" spans="1:14" s="12" customFormat="1">
      <c r="A34" s="29" t="s">
        <v>2149</v>
      </c>
      <c r="B34" s="291" t="s">
        <v>2151</v>
      </c>
      <c r="C34" s="29" t="s">
        <v>3070</v>
      </c>
      <c r="D34" s="29"/>
      <c r="E34" s="29" t="s">
        <v>3071</v>
      </c>
      <c r="F34" s="29" t="s">
        <v>3072</v>
      </c>
      <c r="G34" s="29" t="s">
        <v>3073</v>
      </c>
      <c r="H34" s="29" t="s">
        <v>3074</v>
      </c>
      <c r="I34" s="29" t="s">
        <v>3075</v>
      </c>
      <c r="J34" s="29" t="s">
        <v>3076</v>
      </c>
      <c r="K34" s="34" t="s">
        <v>7887</v>
      </c>
      <c r="L34" s="34"/>
      <c r="M34" s="34"/>
      <c r="N34" s="34"/>
    </row>
    <row r="35" spans="1:14">
      <c r="A35" s="30" t="s">
        <v>2149</v>
      </c>
      <c r="B35" s="296" t="s">
        <v>3078</v>
      </c>
      <c r="C35" s="30" t="s">
        <v>1312</v>
      </c>
      <c r="D35" s="30"/>
      <c r="E35" s="30" t="s">
        <v>636</v>
      </c>
      <c r="F35" s="30" t="s">
        <v>579</v>
      </c>
      <c r="G35" s="30" t="s">
        <v>581</v>
      </c>
      <c r="H35" s="30" t="s">
        <v>5</v>
      </c>
      <c r="I35" s="30" t="s">
        <v>3079</v>
      </c>
      <c r="J35" s="30" t="s">
        <v>3080</v>
      </c>
      <c r="K35" s="19">
        <f>(G35*19.5%+G35)*(7%)+(G35*19.5%+G35)</f>
        <v>225.04239999999999</v>
      </c>
      <c r="L35" s="19"/>
      <c r="M35" s="19"/>
      <c r="N35" s="19"/>
    </row>
    <row r="36" spans="1:14">
      <c r="A36" s="30" t="s">
        <v>2149</v>
      </c>
      <c r="B36" s="296"/>
      <c r="C36" s="30" t="s">
        <v>3082</v>
      </c>
      <c r="D36" s="30"/>
      <c r="E36" s="30" t="s">
        <v>636</v>
      </c>
      <c r="F36" s="30" t="s">
        <v>2197</v>
      </c>
      <c r="G36" s="30" t="s">
        <v>3083</v>
      </c>
      <c r="H36" s="30" t="s">
        <v>18</v>
      </c>
      <c r="I36" s="30" t="s">
        <v>3084</v>
      </c>
      <c r="J36" s="30" t="s">
        <v>3085</v>
      </c>
      <c r="K36" s="19">
        <f>(G36*19.5%+G36)*(7%)+(G36*19.5%+G36)</f>
        <v>161.10989999999998</v>
      </c>
      <c r="L36" s="19"/>
      <c r="M36" s="19"/>
      <c r="N36" s="19"/>
    </row>
    <row r="37" spans="1:14">
      <c r="A37" s="30" t="s">
        <v>2149</v>
      </c>
      <c r="B37" s="296"/>
      <c r="C37" s="30" t="s">
        <v>3087</v>
      </c>
      <c r="D37" s="30"/>
      <c r="E37" s="30" t="s">
        <v>636</v>
      </c>
      <c r="F37" s="30" t="s">
        <v>2209</v>
      </c>
      <c r="G37" s="30" t="s">
        <v>3088</v>
      </c>
      <c r="H37" s="30" t="s">
        <v>18</v>
      </c>
      <c r="I37" s="30" t="s">
        <v>3089</v>
      </c>
      <c r="J37" s="30" t="s">
        <v>3090</v>
      </c>
      <c r="K37" s="19">
        <f>(G37*19.5%+G37)*(7%)+(G37*19.5%+G37)</f>
        <v>148.32339999999999</v>
      </c>
      <c r="L37" s="19"/>
      <c r="M37" s="19"/>
      <c r="N37" s="19"/>
    </row>
    <row r="38" spans="1:14">
      <c r="A38" s="30" t="s">
        <v>2149</v>
      </c>
      <c r="B38" s="296"/>
      <c r="C38" s="30" t="s">
        <v>3092</v>
      </c>
      <c r="D38" s="30"/>
      <c r="E38" s="30" t="s">
        <v>636</v>
      </c>
      <c r="F38" s="30" t="s">
        <v>3093</v>
      </c>
      <c r="G38" s="30" t="s">
        <v>3094</v>
      </c>
      <c r="H38" s="30" t="s">
        <v>18</v>
      </c>
      <c r="I38" s="30" t="s">
        <v>3095</v>
      </c>
      <c r="J38" s="30" t="s">
        <v>3096</v>
      </c>
      <c r="K38" s="19">
        <f t="shared" ref="K38:K41" si="4">(G38*19.5%+G38)*(7%)+(G38*19.5%+G38)</f>
        <v>122.7504</v>
      </c>
      <c r="L38" s="19"/>
      <c r="M38" s="19"/>
      <c r="N38" s="19"/>
    </row>
    <row r="39" spans="1:14">
      <c r="A39" s="30" t="s">
        <v>2149</v>
      </c>
      <c r="B39" s="296"/>
      <c r="C39" s="30" t="s">
        <v>3098</v>
      </c>
      <c r="D39" s="30"/>
      <c r="E39" s="30" t="s">
        <v>636</v>
      </c>
      <c r="F39" s="30" t="s">
        <v>3093</v>
      </c>
      <c r="G39" s="30" t="s">
        <v>3094</v>
      </c>
      <c r="H39" s="30" t="s">
        <v>18</v>
      </c>
      <c r="I39" s="30" t="s">
        <v>3099</v>
      </c>
      <c r="J39" s="30" t="s">
        <v>3100</v>
      </c>
      <c r="K39" s="19">
        <f t="shared" si="4"/>
        <v>122.7504</v>
      </c>
      <c r="L39" s="19"/>
      <c r="M39" s="19"/>
      <c r="N39" s="19"/>
    </row>
    <row r="40" spans="1:14">
      <c r="A40" s="30" t="s">
        <v>2149</v>
      </c>
      <c r="B40" s="296"/>
      <c r="C40" s="30" t="s">
        <v>3102</v>
      </c>
      <c r="D40" s="30"/>
      <c r="E40" s="30" t="s">
        <v>636</v>
      </c>
      <c r="F40" s="30" t="s">
        <v>3093</v>
      </c>
      <c r="G40" s="30" t="s">
        <v>3094</v>
      </c>
      <c r="H40" s="30" t="s">
        <v>39</v>
      </c>
      <c r="I40" s="30" t="s">
        <v>3103</v>
      </c>
      <c r="J40" s="30" t="s">
        <v>3104</v>
      </c>
      <c r="K40" s="19">
        <f t="shared" si="4"/>
        <v>122.7504</v>
      </c>
      <c r="L40" s="19"/>
      <c r="M40" s="19"/>
      <c r="N40" s="19"/>
    </row>
    <row r="41" spans="1:14">
      <c r="A41" s="30" t="s">
        <v>2149</v>
      </c>
      <c r="B41" s="296"/>
      <c r="C41" s="30" t="s">
        <v>3106</v>
      </c>
      <c r="D41" s="30"/>
      <c r="E41" s="30" t="s">
        <v>636</v>
      </c>
      <c r="F41" s="30" t="s">
        <v>3093</v>
      </c>
      <c r="G41" s="30" t="s">
        <v>3094</v>
      </c>
      <c r="H41" s="30" t="s">
        <v>628</v>
      </c>
      <c r="I41" s="30" t="s">
        <v>3107</v>
      </c>
      <c r="J41" s="30" t="s">
        <v>3108</v>
      </c>
      <c r="K41" s="19">
        <f t="shared" si="4"/>
        <v>122.7504</v>
      </c>
      <c r="L41" s="19"/>
      <c r="M41" s="19"/>
      <c r="N41" s="19"/>
    </row>
    <row r="42" spans="1:14">
      <c r="A42" s="30" t="s">
        <v>2149</v>
      </c>
      <c r="B42" s="296"/>
      <c r="C42" s="30" t="s">
        <v>3110</v>
      </c>
      <c r="D42" s="30"/>
      <c r="E42" s="30"/>
      <c r="F42" s="30"/>
      <c r="G42" s="30"/>
      <c r="H42" s="30"/>
      <c r="I42" s="30"/>
      <c r="J42" s="30"/>
      <c r="K42" s="19"/>
      <c r="L42" s="19"/>
      <c r="M42" s="19"/>
      <c r="N42" s="19"/>
    </row>
    <row r="43" spans="1:14" s="12" customFormat="1">
      <c r="A43" s="29" t="s">
        <v>2149</v>
      </c>
      <c r="B43" s="291" t="s">
        <v>2151</v>
      </c>
      <c r="C43" s="29" t="s">
        <v>3070</v>
      </c>
      <c r="D43" s="29"/>
      <c r="E43" s="29" t="s">
        <v>3071</v>
      </c>
      <c r="F43" s="29" t="s">
        <v>3072</v>
      </c>
      <c r="G43" s="29" t="s">
        <v>3073</v>
      </c>
      <c r="H43" s="29" t="s">
        <v>3074</v>
      </c>
      <c r="I43" s="29" t="s">
        <v>3075</v>
      </c>
      <c r="J43" s="29" t="s">
        <v>3076</v>
      </c>
      <c r="K43" s="34"/>
      <c r="L43" s="34"/>
      <c r="M43" s="34"/>
      <c r="N43" s="34"/>
    </row>
    <row r="44" spans="1:14">
      <c r="A44" s="30" t="s">
        <v>2149</v>
      </c>
      <c r="B44" s="296" t="s">
        <v>3111</v>
      </c>
      <c r="C44" s="30" t="s">
        <v>1312</v>
      </c>
      <c r="D44" s="30"/>
      <c r="E44" s="30" t="s">
        <v>636</v>
      </c>
      <c r="F44" s="30" t="s">
        <v>221</v>
      </c>
      <c r="G44" s="30" t="s">
        <v>3112</v>
      </c>
      <c r="H44" s="30" t="s">
        <v>5</v>
      </c>
      <c r="I44" s="30" t="s">
        <v>3079</v>
      </c>
      <c r="J44" s="30" t="s">
        <v>3080</v>
      </c>
      <c r="K44" s="19">
        <f t="shared" ref="K44:K50" si="5">(G44*19.5%+G44)*(7%)+(G44*19.5%+G44)</f>
        <v>237.8289</v>
      </c>
      <c r="L44" s="19"/>
      <c r="M44" s="19"/>
      <c r="N44" s="19"/>
    </row>
    <row r="45" spans="1:14">
      <c r="A45" s="30" t="s">
        <v>2149</v>
      </c>
      <c r="B45" s="296"/>
      <c r="C45" s="30" t="s">
        <v>3082</v>
      </c>
      <c r="D45" s="30"/>
      <c r="E45" s="30" t="s">
        <v>636</v>
      </c>
      <c r="F45" s="30" t="s">
        <v>3114</v>
      </c>
      <c r="G45" s="30" t="s">
        <v>595</v>
      </c>
      <c r="H45" s="30" t="s">
        <v>18</v>
      </c>
      <c r="I45" s="30" t="s">
        <v>3084</v>
      </c>
      <c r="J45" s="30" t="s">
        <v>3085</v>
      </c>
      <c r="K45" s="19">
        <f t="shared" si="5"/>
        <v>173.8964</v>
      </c>
      <c r="L45" s="19"/>
      <c r="M45" s="19"/>
      <c r="N45" s="19"/>
    </row>
    <row r="46" spans="1:14">
      <c r="A46" s="30" t="s">
        <v>2149</v>
      </c>
      <c r="B46" s="296"/>
      <c r="C46" s="30" t="s">
        <v>3087</v>
      </c>
      <c r="D46" s="30"/>
      <c r="E46" s="30" t="s">
        <v>636</v>
      </c>
      <c r="F46" s="30" t="s">
        <v>2197</v>
      </c>
      <c r="G46" s="30" t="s">
        <v>3083</v>
      </c>
      <c r="H46" s="30" t="s">
        <v>18</v>
      </c>
      <c r="I46" s="30" t="s">
        <v>3089</v>
      </c>
      <c r="J46" s="30" t="s">
        <v>3090</v>
      </c>
      <c r="K46" s="19">
        <f t="shared" si="5"/>
        <v>161.10989999999998</v>
      </c>
      <c r="L46" s="19"/>
      <c r="M46" s="19"/>
      <c r="N46" s="19"/>
    </row>
    <row r="47" spans="1:14">
      <c r="A47" s="30" t="s">
        <v>2149</v>
      </c>
      <c r="B47" s="296"/>
      <c r="C47" s="30" t="s">
        <v>3092</v>
      </c>
      <c r="D47" s="30"/>
      <c r="E47" s="30" t="s">
        <v>636</v>
      </c>
      <c r="F47" s="30" t="s">
        <v>3117</v>
      </c>
      <c r="G47" s="30" t="s">
        <v>289</v>
      </c>
      <c r="H47" s="30" t="s">
        <v>18</v>
      </c>
      <c r="I47" s="30" t="s">
        <v>3095</v>
      </c>
      <c r="J47" s="30" t="s">
        <v>3096</v>
      </c>
      <c r="K47" s="19">
        <f t="shared" si="5"/>
        <v>135.5369</v>
      </c>
      <c r="L47" s="19"/>
      <c r="M47" s="19"/>
      <c r="N47" s="19"/>
    </row>
    <row r="48" spans="1:14">
      <c r="A48" s="30" t="s">
        <v>2149</v>
      </c>
      <c r="B48" s="296"/>
      <c r="C48" s="30" t="s">
        <v>3098</v>
      </c>
      <c r="D48" s="30"/>
      <c r="E48" s="30" t="s">
        <v>636</v>
      </c>
      <c r="F48" s="30" t="s">
        <v>3117</v>
      </c>
      <c r="G48" s="30" t="s">
        <v>289</v>
      </c>
      <c r="H48" s="30" t="s">
        <v>18</v>
      </c>
      <c r="I48" s="30" t="s">
        <v>3099</v>
      </c>
      <c r="J48" s="30" t="s">
        <v>3100</v>
      </c>
      <c r="K48" s="19">
        <f t="shared" si="5"/>
        <v>135.5369</v>
      </c>
      <c r="L48" s="19"/>
      <c r="M48" s="19"/>
      <c r="N48" s="19"/>
    </row>
    <row r="49" spans="1:14">
      <c r="A49" s="30" t="s">
        <v>2149</v>
      </c>
      <c r="B49" s="296"/>
      <c r="C49" s="30" t="s">
        <v>3102</v>
      </c>
      <c r="D49" s="30"/>
      <c r="E49" s="30" t="s">
        <v>636</v>
      </c>
      <c r="F49" s="30" t="s">
        <v>3117</v>
      </c>
      <c r="G49" s="30" t="s">
        <v>289</v>
      </c>
      <c r="H49" s="30" t="s">
        <v>39</v>
      </c>
      <c r="I49" s="30" t="s">
        <v>3103</v>
      </c>
      <c r="J49" s="30" t="s">
        <v>3104</v>
      </c>
      <c r="K49" s="19">
        <f t="shared" si="5"/>
        <v>135.5369</v>
      </c>
      <c r="L49" s="19"/>
      <c r="M49" s="19"/>
      <c r="N49" s="19"/>
    </row>
    <row r="50" spans="1:14">
      <c r="A50" s="30" t="s">
        <v>2149</v>
      </c>
      <c r="B50" s="296"/>
      <c r="C50" s="30" t="s">
        <v>3106</v>
      </c>
      <c r="D50" s="30"/>
      <c r="E50" s="30" t="s">
        <v>636</v>
      </c>
      <c r="F50" s="30" t="s">
        <v>3117</v>
      </c>
      <c r="G50" s="30" t="s">
        <v>289</v>
      </c>
      <c r="H50" s="30" t="s">
        <v>628</v>
      </c>
      <c r="I50" s="30" t="s">
        <v>3107</v>
      </c>
      <c r="J50" s="30" t="s">
        <v>3108</v>
      </c>
      <c r="K50" s="19">
        <f t="shared" si="5"/>
        <v>135.5369</v>
      </c>
      <c r="L50" s="19"/>
      <c r="M50" s="19"/>
      <c r="N50" s="19"/>
    </row>
    <row r="51" spans="1:14">
      <c r="A51" s="30" t="s">
        <v>2149</v>
      </c>
      <c r="B51" s="296"/>
      <c r="C51" s="30" t="s">
        <v>3122</v>
      </c>
      <c r="D51" s="30"/>
      <c r="E51" s="30"/>
      <c r="F51" s="30"/>
      <c r="G51" s="30"/>
      <c r="H51" s="30"/>
      <c r="I51" s="30"/>
      <c r="J51" s="30"/>
      <c r="K51" s="19">
        <f t="shared" ref="K51" si="6">G51*19.5 %+G51</f>
        <v>0</v>
      </c>
      <c r="L51" s="19"/>
      <c r="M51" s="19"/>
      <c r="N51" s="19"/>
    </row>
    <row r="52" spans="1:14">
      <c r="A52" s="30" t="s">
        <v>2149</v>
      </c>
      <c r="B52" s="296" t="s">
        <v>2151</v>
      </c>
      <c r="C52" s="30" t="s">
        <v>3070</v>
      </c>
      <c r="D52" s="30"/>
      <c r="E52" s="30" t="s">
        <v>3071</v>
      </c>
      <c r="F52" s="30" t="s">
        <v>3072</v>
      </c>
      <c r="G52" s="30" t="s">
        <v>3073</v>
      </c>
      <c r="H52" s="30" t="s">
        <v>3074</v>
      </c>
      <c r="I52" s="30" t="s">
        <v>3075</v>
      </c>
      <c r="J52" s="30" t="s">
        <v>3076</v>
      </c>
      <c r="K52" s="19"/>
      <c r="L52" s="19"/>
      <c r="M52" s="19"/>
      <c r="N52" s="19"/>
    </row>
    <row r="53" spans="1:14">
      <c r="A53" s="30" t="s">
        <v>2149</v>
      </c>
      <c r="B53" s="296" t="s">
        <v>3123</v>
      </c>
      <c r="C53" s="30" t="s">
        <v>1312</v>
      </c>
      <c r="D53" s="30"/>
      <c r="E53" s="30" t="s">
        <v>636</v>
      </c>
      <c r="F53" s="30" t="s">
        <v>723</v>
      </c>
      <c r="G53" s="30" t="s">
        <v>1347</v>
      </c>
      <c r="H53" s="30" t="s">
        <v>5</v>
      </c>
      <c r="I53" s="30" t="s">
        <v>3079</v>
      </c>
      <c r="J53" s="30" t="s">
        <v>3080</v>
      </c>
      <c r="K53" s="19">
        <f t="shared" ref="K53:K59" si="7">(G53*19.5%+G53)*(7%)+(G53*19.5%+G53)</f>
        <v>250.61539999999999</v>
      </c>
      <c r="L53" s="19"/>
      <c r="M53" s="19"/>
      <c r="N53" s="19"/>
    </row>
    <row r="54" spans="1:14">
      <c r="A54" s="30" t="s">
        <v>2149</v>
      </c>
      <c r="B54" s="296"/>
      <c r="C54" s="30" t="s">
        <v>3082</v>
      </c>
      <c r="D54" s="30"/>
      <c r="E54" s="30" t="s">
        <v>636</v>
      </c>
      <c r="F54" s="30" t="s">
        <v>3125</v>
      </c>
      <c r="G54" s="30" t="s">
        <v>3126</v>
      </c>
      <c r="H54" s="30" t="s">
        <v>18</v>
      </c>
      <c r="I54" s="30" t="s">
        <v>3084</v>
      </c>
      <c r="J54" s="30" t="s">
        <v>3085</v>
      </c>
      <c r="K54" s="19">
        <f t="shared" si="7"/>
        <v>186.68289999999999</v>
      </c>
      <c r="L54" s="19"/>
      <c r="M54" s="19"/>
      <c r="N54" s="19"/>
    </row>
    <row r="55" spans="1:14">
      <c r="A55" s="30" t="s">
        <v>2149</v>
      </c>
      <c r="B55" s="296"/>
      <c r="C55" s="30" t="s">
        <v>3087</v>
      </c>
      <c r="D55" s="30"/>
      <c r="E55" s="30" t="s">
        <v>636</v>
      </c>
      <c r="F55" s="30" t="s">
        <v>3114</v>
      </c>
      <c r="G55" s="30" t="s">
        <v>595</v>
      </c>
      <c r="H55" s="30" t="s">
        <v>18</v>
      </c>
      <c r="I55" s="30" t="s">
        <v>3089</v>
      </c>
      <c r="J55" s="30" t="s">
        <v>3090</v>
      </c>
      <c r="K55" s="19">
        <f t="shared" si="7"/>
        <v>173.8964</v>
      </c>
      <c r="L55" s="19"/>
      <c r="M55" s="19"/>
      <c r="N55" s="19"/>
    </row>
    <row r="56" spans="1:14">
      <c r="A56" s="30" t="s">
        <v>2149</v>
      </c>
      <c r="B56" s="296"/>
      <c r="C56" s="30" t="s">
        <v>3092</v>
      </c>
      <c r="D56" s="30"/>
      <c r="E56" s="30" t="s">
        <v>636</v>
      </c>
      <c r="F56" s="30" t="s">
        <v>2209</v>
      </c>
      <c r="G56" s="30" t="s">
        <v>3088</v>
      </c>
      <c r="H56" s="30" t="s">
        <v>18</v>
      </c>
      <c r="I56" s="30" t="s">
        <v>3095</v>
      </c>
      <c r="J56" s="30" t="s">
        <v>3096</v>
      </c>
      <c r="K56" s="19">
        <f t="shared" si="7"/>
        <v>148.32339999999999</v>
      </c>
      <c r="L56" s="19"/>
      <c r="M56" s="19"/>
      <c r="N56" s="19"/>
    </row>
    <row r="57" spans="1:14">
      <c r="A57" s="30" t="s">
        <v>2149</v>
      </c>
      <c r="B57" s="296"/>
      <c r="C57" s="30" t="s">
        <v>3098</v>
      </c>
      <c r="D57" s="30"/>
      <c r="E57" s="30" t="s">
        <v>636</v>
      </c>
      <c r="F57" s="30" t="s">
        <v>2209</v>
      </c>
      <c r="G57" s="30" t="s">
        <v>3088</v>
      </c>
      <c r="H57" s="30" t="s">
        <v>18</v>
      </c>
      <c r="I57" s="30" t="s">
        <v>3099</v>
      </c>
      <c r="J57" s="30" t="s">
        <v>3100</v>
      </c>
      <c r="K57" s="19">
        <f t="shared" si="7"/>
        <v>148.32339999999999</v>
      </c>
      <c r="L57" s="19"/>
      <c r="M57" s="19"/>
      <c r="N57" s="19"/>
    </row>
    <row r="58" spans="1:14">
      <c r="A58" s="30" t="s">
        <v>2149</v>
      </c>
      <c r="B58" s="296"/>
      <c r="C58" s="30" t="s">
        <v>3102</v>
      </c>
      <c r="D58" s="30"/>
      <c r="E58" s="30" t="s">
        <v>636</v>
      </c>
      <c r="F58" s="30" t="s">
        <v>2209</v>
      </c>
      <c r="G58" s="30" t="s">
        <v>3088</v>
      </c>
      <c r="H58" s="30" t="s">
        <v>39</v>
      </c>
      <c r="I58" s="30" t="s">
        <v>3103</v>
      </c>
      <c r="J58" s="30" t="s">
        <v>3104</v>
      </c>
      <c r="K58" s="19">
        <f t="shared" si="7"/>
        <v>148.32339999999999</v>
      </c>
      <c r="L58" s="19"/>
      <c r="M58" s="19"/>
      <c r="N58" s="19"/>
    </row>
    <row r="59" spans="1:14">
      <c r="A59" s="30" t="s">
        <v>2149</v>
      </c>
      <c r="B59" s="296"/>
      <c r="C59" s="30" t="s">
        <v>3106</v>
      </c>
      <c r="D59" s="30"/>
      <c r="E59" s="30" t="s">
        <v>636</v>
      </c>
      <c r="F59" s="30" t="s">
        <v>2209</v>
      </c>
      <c r="G59" s="30" t="s">
        <v>3088</v>
      </c>
      <c r="H59" s="30" t="s">
        <v>628</v>
      </c>
      <c r="I59" s="30" t="s">
        <v>3107</v>
      </c>
      <c r="J59" s="30" t="s">
        <v>3108</v>
      </c>
      <c r="K59" s="19">
        <f t="shared" si="7"/>
        <v>148.32339999999999</v>
      </c>
      <c r="L59" s="19"/>
      <c r="M59" s="19"/>
      <c r="N59" s="19"/>
    </row>
    <row r="60" spans="1:14">
      <c r="A60" s="30" t="s">
        <v>2149</v>
      </c>
      <c r="B60" s="296"/>
      <c r="C60" s="30" t="s">
        <v>3133</v>
      </c>
      <c r="D60" s="30"/>
      <c r="E60" s="30"/>
      <c r="F60" s="30"/>
      <c r="G60" s="30"/>
      <c r="H60" s="30"/>
      <c r="I60" s="30"/>
      <c r="J60" s="30"/>
      <c r="K60" s="19"/>
      <c r="L60" s="19"/>
      <c r="M60" s="19"/>
      <c r="N60" s="19"/>
    </row>
    <row r="61" spans="1:14">
      <c r="A61" s="30" t="s">
        <v>2149</v>
      </c>
      <c r="B61" s="296" t="s">
        <v>2151</v>
      </c>
      <c r="C61" s="30" t="s">
        <v>3070</v>
      </c>
      <c r="D61" s="30"/>
      <c r="E61" s="30" t="s">
        <v>3071</v>
      </c>
      <c r="F61" s="30" t="s">
        <v>3072</v>
      </c>
      <c r="G61" s="30" t="s">
        <v>3073</v>
      </c>
      <c r="H61" s="30" t="s">
        <v>3074</v>
      </c>
      <c r="I61" s="30" t="s">
        <v>3075</v>
      </c>
      <c r="J61" s="30" t="s">
        <v>3076</v>
      </c>
      <c r="K61" s="19"/>
      <c r="L61" s="19"/>
      <c r="M61" s="19"/>
      <c r="N61" s="19"/>
    </row>
    <row r="62" spans="1:14">
      <c r="A62" s="30" t="s">
        <v>2149</v>
      </c>
      <c r="B62" s="296" t="s">
        <v>3134</v>
      </c>
      <c r="C62" s="30" t="s">
        <v>3135</v>
      </c>
      <c r="D62" s="30"/>
      <c r="E62" s="30" t="s">
        <v>636</v>
      </c>
      <c r="F62" s="30" t="s">
        <v>3136</v>
      </c>
      <c r="G62" s="30" t="s">
        <v>581</v>
      </c>
      <c r="H62" s="30" t="s">
        <v>18</v>
      </c>
      <c r="I62" s="30" t="s">
        <v>3137</v>
      </c>
      <c r="J62" s="30" t="s">
        <v>3104</v>
      </c>
      <c r="K62" s="19">
        <f t="shared" ref="K62:K66" si="8">(G62*19.5%+G62)*(7%)+(G62*19.5%+G62)</f>
        <v>225.04239999999999</v>
      </c>
      <c r="L62" s="19"/>
      <c r="M62" s="19"/>
      <c r="N62" s="19"/>
    </row>
    <row r="63" spans="1:14">
      <c r="A63" s="30" t="s">
        <v>2149</v>
      </c>
      <c r="B63" s="296"/>
      <c r="C63" s="30" t="s">
        <v>3139</v>
      </c>
      <c r="D63" s="30"/>
      <c r="E63" s="30" t="s">
        <v>636</v>
      </c>
      <c r="F63" s="30" t="s">
        <v>3136</v>
      </c>
      <c r="G63" s="30" t="s">
        <v>581</v>
      </c>
      <c r="H63" s="30" t="s">
        <v>18</v>
      </c>
      <c r="I63" s="30" t="s">
        <v>3140</v>
      </c>
      <c r="J63" s="30" t="s">
        <v>3141</v>
      </c>
      <c r="K63" s="19">
        <f t="shared" si="8"/>
        <v>225.04239999999999</v>
      </c>
      <c r="L63" s="19"/>
      <c r="M63" s="19"/>
      <c r="N63" s="19"/>
    </row>
    <row r="64" spans="1:14">
      <c r="A64" s="30" t="s">
        <v>2149</v>
      </c>
      <c r="B64" s="296"/>
      <c r="C64" s="30" t="s">
        <v>3143</v>
      </c>
      <c r="D64" s="30"/>
      <c r="E64" s="30" t="s">
        <v>636</v>
      </c>
      <c r="F64" s="30" t="s">
        <v>2209</v>
      </c>
      <c r="G64" s="30" t="s">
        <v>3088</v>
      </c>
      <c r="H64" s="30" t="s">
        <v>28</v>
      </c>
      <c r="I64" s="30" t="s">
        <v>3137</v>
      </c>
      <c r="J64" s="30" t="s">
        <v>3144</v>
      </c>
      <c r="K64" s="19">
        <f t="shared" si="8"/>
        <v>148.32339999999999</v>
      </c>
      <c r="L64" s="19"/>
      <c r="M64" s="19"/>
      <c r="N64" s="19"/>
    </row>
    <row r="65" spans="1:14">
      <c r="A65" s="30" t="s">
        <v>2149</v>
      </c>
      <c r="B65" s="296"/>
      <c r="C65" s="30" t="s">
        <v>3146</v>
      </c>
      <c r="D65" s="30"/>
      <c r="E65" s="30" t="s">
        <v>636</v>
      </c>
      <c r="F65" s="30" t="s">
        <v>2209</v>
      </c>
      <c r="G65" s="30" t="s">
        <v>3088</v>
      </c>
      <c r="H65" s="30" t="s">
        <v>39</v>
      </c>
      <c r="I65" s="30" t="s">
        <v>3147</v>
      </c>
      <c r="J65" s="30" t="s">
        <v>3148</v>
      </c>
      <c r="K65" s="19">
        <f t="shared" si="8"/>
        <v>148.32339999999999</v>
      </c>
      <c r="L65" s="19"/>
      <c r="M65" s="19"/>
      <c r="N65" s="19"/>
    </row>
    <row r="66" spans="1:14">
      <c r="A66" s="30" t="s">
        <v>2149</v>
      </c>
      <c r="B66" s="296"/>
      <c r="C66" s="30" t="s">
        <v>3150</v>
      </c>
      <c r="D66" s="30"/>
      <c r="E66" s="30" t="s">
        <v>636</v>
      </c>
      <c r="F66" s="30" t="s">
        <v>3117</v>
      </c>
      <c r="G66" s="30" t="s">
        <v>289</v>
      </c>
      <c r="H66" s="30" t="s">
        <v>628</v>
      </c>
      <c r="I66" s="30" t="s">
        <v>3151</v>
      </c>
      <c r="J66" s="30" t="s">
        <v>3104</v>
      </c>
      <c r="K66" s="19">
        <f t="shared" si="8"/>
        <v>135.5369</v>
      </c>
      <c r="L66" s="19"/>
      <c r="M66" s="19"/>
      <c r="N66" s="19"/>
    </row>
    <row r="67" spans="1:14">
      <c r="A67" s="30" t="s">
        <v>2149</v>
      </c>
      <c r="B67" s="296" t="s">
        <v>3153</v>
      </c>
      <c r="C67" s="30" t="s">
        <v>3154</v>
      </c>
      <c r="D67" s="30"/>
      <c r="E67" s="30"/>
      <c r="F67" s="30"/>
      <c r="G67" s="30"/>
      <c r="H67" s="30"/>
      <c r="I67" s="30"/>
      <c r="J67" s="294"/>
      <c r="K67" s="19"/>
      <c r="L67" s="19"/>
      <c r="M67" s="19"/>
      <c r="N67" s="19"/>
    </row>
    <row r="68" spans="1:14">
      <c r="A68" s="30" t="s">
        <v>2149</v>
      </c>
      <c r="B68" s="296" t="s">
        <v>2151</v>
      </c>
      <c r="C68" s="30" t="s">
        <v>3070</v>
      </c>
      <c r="E68" s="30" t="s">
        <v>3071</v>
      </c>
      <c r="F68" s="30" t="s">
        <v>3072</v>
      </c>
      <c r="G68" s="30" t="s">
        <v>3073</v>
      </c>
      <c r="H68" s="30" t="s">
        <v>3075</v>
      </c>
      <c r="I68" s="30" t="s">
        <v>3076</v>
      </c>
      <c r="J68" s="294" t="s">
        <v>3077</v>
      </c>
      <c r="K68" s="19"/>
      <c r="L68" s="19"/>
      <c r="M68" s="19"/>
      <c r="N68" s="19"/>
    </row>
    <row r="69" spans="1:14">
      <c r="A69" s="30" t="s">
        <v>2149</v>
      </c>
      <c r="B69" s="296" t="s">
        <v>3155</v>
      </c>
      <c r="C69" s="30" t="s">
        <v>1312</v>
      </c>
      <c r="E69" s="30" t="s">
        <v>636</v>
      </c>
      <c r="F69" s="30" t="s">
        <v>3156</v>
      </c>
      <c r="G69" s="30" t="s">
        <v>2186</v>
      </c>
      <c r="H69" s="30" t="s">
        <v>3079</v>
      </c>
      <c r="I69" s="30" t="s">
        <v>3080</v>
      </c>
      <c r="J69" s="294" t="s">
        <v>3157</v>
      </c>
      <c r="K69" s="19">
        <f t="shared" ref="K69:K73" si="9">(G69*19.5%+G69)*(7%)+(G69*19.5%+G69)</f>
        <v>281.303</v>
      </c>
      <c r="L69" s="19"/>
      <c r="M69" s="19"/>
      <c r="N69" s="19"/>
    </row>
    <row r="70" spans="1:14">
      <c r="A70" s="30" t="s">
        <v>2149</v>
      </c>
      <c r="B70" s="296"/>
      <c r="C70" s="30" t="s">
        <v>1241</v>
      </c>
      <c r="E70" s="30" t="s">
        <v>636</v>
      </c>
      <c r="F70" s="30" t="s">
        <v>723</v>
      </c>
      <c r="G70" s="30" t="s">
        <v>3158</v>
      </c>
      <c r="H70" s="30" t="s">
        <v>3159</v>
      </c>
      <c r="I70" s="30" t="s">
        <v>3160</v>
      </c>
      <c r="J70" s="294" t="s">
        <v>3161</v>
      </c>
      <c r="K70" s="19">
        <f t="shared" si="9"/>
        <v>262.12324999999998</v>
      </c>
      <c r="L70" s="19"/>
      <c r="M70" s="19"/>
      <c r="N70" s="19"/>
    </row>
    <row r="71" spans="1:14">
      <c r="A71" s="30" t="s">
        <v>2149</v>
      </c>
      <c r="B71" s="296"/>
      <c r="C71" s="30" t="s">
        <v>3082</v>
      </c>
      <c r="E71" s="30" t="s">
        <v>636</v>
      </c>
      <c r="F71" s="30" t="s">
        <v>187</v>
      </c>
      <c r="G71" s="30" t="s">
        <v>3093</v>
      </c>
      <c r="H71" s="30" t="s">
        <v>3084</v>
      </c>
      <c r="I71" s="30" t="s">
        <v>3085</v>
      </c>
      <c r="J71" s="294" t="s">
        <v>3162</v>
      </c>
      <c r="K71" s="19">
        <f t="shared" si="9"/>
        <v>230.15699999999998</v>
      </c>
      <c r="L71" s="19"/>
      <c r="M71" s="19"/>
      <c r="N71" s="19"/>
    </row>
    <row r="72" spans="1:14">
      <c r="A72" s="30" t="s">
        <v>2149</v>
      </c>
      <c r="B72" s="296"/>
      <c r="C72" s="30" t="s">
        <v>3087</v>
      </c>
      <c r="E72" s="30" t="s">
        <v>636</v>
      </c>
      <c r="F72" s="30" t="s">
        <v>692</v>
      </c>
      <c r="G72" s="30" t="s">
        <v>3163</v>
      </c>
      <c r="H72" s="30" t="s">
        <v>3089</v>
      </c>
      <c r="I72" s="30" t="s">
        <v>3090</v>
      </c>
      <c r="J72" s="294" t="s">
        <v>3164</v>
      </c>
      <c r="K72" s="19">
        <f t="shared" si="9"/>
        <v>213.53455</v>
      </c>
      <c r="L72" s="19"/>
      <c r="M72" s="19"/>
      <c r="N72" s="19"/>
    </row>
    <row r="73" spans="1:14">
      <c r="A73" s="30" t="s">
        <v>2149</v>
      </c>
      <c r="B73" s="296"/>
      <c r="C73" s="30" t="s">
        <v>3092</v>
      </c>
      <c r="E73" s="30" t="s">
        <v>636</v>
      </c>
      <c r="F73" s="30" t="s">
        <v>696</v>
      </c>
      <c r="G73" s="30" t="s">
        <v>2025</v>
      </c>
      <c r="H73" s="30" t="s">
        <v>3095</v>
      </c>
      <c r="I73" s="30" t="s">
        <v>3165</v>
      </c>
      <c r="J73" s="294" t="s">
        <v>3166</v>
      </c>
      <c r="K73" s="19">
        <f t="shared" si="9"/>
        <v>191.79750000000001</v>
      </c>
      <c r="L73" s="19"/>
      <c r="M73" s="19"/>
      <c r="N73" s="19"/>
    </row>
    <row r="74" spans="1:14">
      <c r="A74" s="30" t="s">
        <v>2149</v>
      </c>
      <c r="B74" s="296"/>
      <c r="C74" s="30" t="s">
        <v>3167</v>
      </c>
      <c r="E74" s="30"/>
      <c r="F74" s="30"/>
      <c r="G74" s="30"/>
      <c r="H74" s="30"/>
      <c r="I74" s="30"/>
      <c r="J74" s="294"/>
      <c r="K74" s="19"/>
      <c r="L74" s="19"/>
      <c r="M74" s="19"/>
      <c r="N74" s="19"/>
    </row>
    <row r="75" spans="1:14">
      <c r="A75" s="30" t="s">
        <v>2149</v>
      </c>
      <c r="B75" s="296" t="s">
        <v>2151</v>
      </c>
      <c r="C75" s="30" t="s">
        <v>3070</v>
      </c>
      <c r="E75" s="30" t="s">
        <v>3071</v>
      </c>
      <c r="F75" s="30" t="s">
        <v>3072</v>
      </c>
      <c r="G75" s="30" t="s">
        <v>3073</v>
      </c>
      <c r="H75" s="30" t="s">
        <v>3075</v>
      </c>
      <c r="I75" s="30" t="s">
        <v>3076</v>
      </c>
      <c r="J75" s="294" t="s">
        <v>3077</v>
      </c>
      <c r="K75" s="19"/>
      <c r="L75" s="19"/>
      <c r="M75" s="19"/>
      <c r="N75" s="19"/>
    </row>
    <row r="76" spans="1:14">
      <c r="A76" s="30" t="s">
        <v>2149</v>
      </c>
      <c r="B76" s="296" t="s">
        <v>3168</v>
      </c>
      <c r="C76" s="30" t="s">
        <v>1312</v>
      </c>
      <c r="E76" s="30" t="s">
        <v>636</v>
      </c>
      <c r="F76" s="30" t="s">
        <v>3156</v>
      </c>
      <c r="G76" s="30" t="s">
        <v>2186</v>
      </c>
      <c r="H76" s="30" t="s">
        <v>3079</v>
      </c>
      <c r="I76" s="30" t="s">
        <v>3080</v>
      </c>
      <c r="J76" s="294" t="s">
        <v>3157</v>
      </c>
      <c r="K76" s="19">
        <f t="shared" ref="K76:K82" si="10">(G76*19.5%+G76)*(7%)+(G76*19.5%+G76)</f>
        <v>281.303</v>
      </c>
      <c r="L76" s="19"/>
      <c r="M76" s="19"/>
      <c r="N76" s="19"/>
    </row>
    <row r="77" spans="1:14">
      <c r="A77" s="30" t="s">
        <v>2149</v>
      </c>
      <c r="B77" s="296"/>
      <c r="C77" s="30" t="s">
        <v>1241</v>
      </c>
      <c r="E77" s="30" t="s">
        <v>636</v>
      </c>
      <c r="F77" s="30" t="s">
        <v>723</v>
      </c>
      <c r="G77" s="30" t="s">
        <v>3158</v>
      </c>
      <c r="H77" s="30" t="s">
        <v>3159</v>
      </c>
      <c r="I77" s="30" t="s">
        <v>3160</v>
      </c>
      <c r="J77" s="294" t="s">
        <v>3161</v>
      </c>
      <c r="K77" s="19">
        <f t="shared" si="10"/>
        <v>262.12324999999998</v>
      </c>
      <c r="L77" s="19"/>
      <c r="M77" s="19"/>
      <c r="N77" s="19"/>
    </row>
    <row r="78" spans="1:14">
      <c r="A78" s="30" t="s">
        <v>2149</v>
      </c>
      <c r="B78" s="296"/>
      <c r="C78" s="30" t="s">
        <v>3082</v>
      </c>
      <c r="E78" s="30" t="s">
        <v>636</v>
      </c>
      <c r="F78" s="30" t="s">
        <v>187</v>
      </c>
      <c r="G78" s="30" t="s">
        <v>3093</v>
      </c>
      <c r="H78" s="30" t="s">
        <v>3084</v>
      </c>
      <c r="I78" s="30" t="s">
        <v>3085</v>
      </c>
      <c r="J78" s="294" t="s">
        <v>3162</v>
      </c>
      <c r="K78" s="19">
        <f t="shared" si="10"/>
        <v>230.15699999999998</v>
      </c>
      <c r="L78" s="19"/>
      <c r="M78" s="19"/>
      <c r="N78" s="19"/>
    </row>
    <row r="79" spans="1:14">
      <c r="A79" s="30" t="s">
        <v>2149</v>
      </c>
      <c r="B79" s="296"/>
      <c r="C79" s="30" t="s">
        <v>3087</v>
      </c>
      <c r="E79" s="30" t="s">
        <v>636</v>
      </c>
      <c r="F79" s="30" t="s">
        <v>692</v>
      </c>
      <c r="G79" s="30" t="s">
        <v>3163</v>
      </c>
      <c r="H79" s="30" t="s">
        <v>3089</v>
      </c>
      <c r="I79" s="30" t="s">
        <v>3090</v>
      </c>
      <c r="J79" s="294" t="s">
        <v>3164</v>
      </c>
      <c r="K79" s="19">
        <f t="shared" si="10"/>
        <v>213.53455</v>
      </c>
      <c r="L79" s="19"/>
      <c r="M79" s="19"/>
      <c r="N79" s="19"/>
    </row>
    <row r="80" spans="1:14">
      <c r="A80" s="30" t="s">
        <v>2149</v>
      </c>
      <c r="B80" s="296"/>
      <c r="C80" s="30" t="s">
        <v>3092</v>
      </c>
      <c r="E80" s="30" t="s">
        <v>636</v>
      </c>
      <c r="F80" s="30" t="s">
        <v>696</v>
      </c>
      <c r="G80" s="30" t="s">
        <v>2025</v>
      </c>
      <c r="H80" s="30" t="s">
        <v>3095</v>
      </c>
      <c r="I80" s="30" t="s">
        <v>3165</v>
      </c>
      <c r="J80" s="294" t="s">
        <v>3166</v>
      </c>
      <c r="K80" s="19">
        <f t="shared" si="10"/>
        <v>191.79750000000001</v>
      </c>
      <c r="L80" s="19"/>
      <c r="M80" s="19"/>
      <c r="N80" s="19"/>
    </row>
    <row r="81" spans="1:14">
      <c r="A81" s="30" t="s">
        <v>2149</v>
      </c>
      <c r="B81" s="296"/>
      <c r="C81" s="30" t="s">
        <v>3098</v>
      </c>
      <c r="E81" s="30" t="s">
        <v>636</v>
      </c>
      <c r="F81" s="30" t="s">
        <v>696</v>
      </c>
      <c r="G81" s="30" t="s">
        <v>2025</v>
      </c>
      <c r="H81" s="30" t="s">
        <v>3169</v>
      </c>
      <c r="I81" s="30" t="s">
        <v>3100</v>
      </c>
      <c r="J81" s="294" t="s">
        <v>3170</v>
      </c>
      <c r="K81" s="19">
        <f t="shared" si="10"/>
        <v>191.79750000000001</v>
      </c>
      <c r="L81" s="19"/>
      <c r="M81" s="19"/>
      <c r="N81" s="19"/>
    </row>
    <row r="82" spans="1:14">
      <c r="A82" s="30" t="s">
        <v>2149</v>
      </c>
      <c r="B82" s="296"/>
      <c r="C82" s="30" t="s">
        <v>3171</v>
      </c>
      <c r="E82" s="30" t="s">
        <v>636</v>
      </c>
      <c r="F82" s="30" t="s">
        <v>696</v>
      </c>
      <c r="G82" s="30" t="s">
        <v>2025</v>
      </c>
      <c r="H82" s="30" t="s">
        <v>3172</v>
      </c>
      <c r="I82" s="30" t="s">
        <v>3165</v>
      </c>
      <c r="J82" s="294" t="s">
        <v>3173</v>
      </c>
      <c r="K82" s="19">
        <f t="shared" si="10"/>
        <v>191.79750000000001</v>
      </c>
      <c r="L82" s="19"/>
      <c r="M82" s="19"/>
      <c r="N82" s="19"/>
    </row>
    <row r="83" spans="1:14">
      <c r="A83" s="30" t="s">
        <v>2149</v>
      </c>
      <c r="B83" s="296"/>
      <c r="C83" s="30" t="s">
        <v>3167</v>
      </c>
      <c r="E83" s="30"/>
      <c r="F83" s="30"/>
      <c r="G83" s="30"/>
      <c r="H83" s="30"/>
      <c r="I83" s="30"/>
      <c r="J83" s="294"/>
      <c r="K83" s="19"/>
      <c r="L83" s="19"/>
      <c r="M83" s="19"/>
      <c r="N83" s="19"/>
    </row>
    <row r="84" spans="1:14">
      <c r="A84" s="30" t="s">
        <v>2149</v>
      </c>
      <c r="B84" s="296" t="s">
        <v>2151</v>
      </c>
      <c r="C84" s="30" t="s">
        <v>3070</v>
      </c>
      <c r="E84" s="30" t="s">
        <v>3071</v>
      </c>
      <c r="F84" s="30" t="s">
        <v>3072</v>
      </c>
      <c r="G84" s="30" t="s">
        <v>3073</v>
      </c>
      <c r="H84" s="30" t="s">
        <v>3075</v>
      </c>
      <c r="I84" s="30" t="s">
        <v>3076</v>
      </c>
      <c r="J84" s="294" t="s">
        <v>3077</v>
      </c>
      <c r="K84" s="19"/>
      <c r="L84" s="19"/>
      <c r="M84" s="19"/>
      <c r="N84" s="19"/>
    </row>
    <row r="85" spans="1:14">
      <c r="A85" s="30" t="s">
        <v>2149</v>
      </c>
      <c r="B85" s="296" t="s">
        <v>3174</v>
      </c>
      <c r="C85" s="30" t="s">
        <v>1312</v>
      </c>
      <c r="E85" s="30" t="s">
        <v>636</v>
      </c>
      <c r="F85" s="30" t="s">
        <v>3175</v>
      </c>
      <c r="G85" s="30" t="s">
        <v>3176</v>
      </c>
      <c r="H85" s="30" t="s">
        <v>3079</v>
      </c>
      <c r="I85" s="30" t="s">
        <v>3080</v>
      </c>
      <c r="J85" s="294" t="s">
        <v>3177</v>
      </c>
      <c r="K85" s="19">
        <f t="shared" ref="K85:K90" si="11">(G85*19.5%+G85)*(7%)+(G85*19.5%+G85)</f>
        <v>268.51650000000001</v>
      </c>
      <c r="L85" s="19"/>
      <c r="M85" s="19"/>
      <c r="N85" s="19"/>
    </row>
    <row r="86" spans="1:14">
      <c r="A86" s="30" t="s">
        <v>2149</v>
      </c>
      <c r="B86" s="296"/>
      <c r="C86" s="30" t="s">
        <v>1241</v>
      </c>
      <c r="E86" s="30" t="s">
        <v>636</v>
      </c>
      <c r="F86" s="30" t="s">
        <v>221</v>
      </c>
      <c r="G86" s="30" t="s">
        <v>3178</v>
      </c>
      <c r="H86" s="30" t="s">
        <v>3159</v>
      </c>
      <c r="I86" s="30" t="s">
        <v>3160</v>
      </c>
      <c r="J86" s="294" t="s">
        <v>3179</v>
      </c>
      <c r="K86" s="19">
        <f t="shared" si="11"/>
        <v>249.33674999999999</v>
      </c>
      <c r="L86" s="19"/>
      <c r="M86" s="19"/>
      <c r="N86" s="19"/>
    </row>
    <row r="87" spans="1:14">
      <c r="A87" s="30" t="s">
        <v>2149</v>
      </c>
      <c r="B87" s="296"/>
      <c r="C87" s="30" t="s">
        <v>3082</v>
      </c>
      <c r="E87" s="30" t="s">
        <v>636</v>
      </c>
      <c r="F87" s="30" t="s">
        <v>3180</v>
      </c>
      <c r="G87" s="30" t="s">
        <v>612</v>
      </c>
      <c r="H87" s="30" t="s">
        <v>3084</v>
      </c>
      <c r="I87" s="30" t="s">
        <v>3085</v>
      </c>
      <c r="J87" s="294" t="s">
        <v>3181</v>
      </c>
      <c r="K87" s="19">
        <f t="shared" si="11"/>
        <v>217.37049999999999</v>
      </c>
      <c r="L87" s="19"/>
      <c r="M87" s="19"/>
      <c r="N87" s="19"/>
    </row>
    <row r="88" spans="1:14">
      <c r="A88" s="30" t="s">
        <v>2149</v>
      </c>
      <c r="B88" s="296"/>
      <c r="C88" s="30" t="s">
        <v>3087</v>
      </c>
      <c r="E88" s="30" t="s">
        <v>636</v>
      </c>
      <c r="F88" s="30" t="s">
        <v>215</v>
      </c>
      <c r="G88" s="30" t="s">
        <v>1547</v>
      </c>
      <c r="H88" s="30" t="s">
        <v>3089</v>
      </c>
      <c r="I88" s="30" t="s">
        <v>3090</v>
      </c>
      <c r="J88" s="294" t="s">
        <v>3182</v>
      </c>
      <c r="K88" s="19">
        <f t="shared" si="11"/>
        <v>200.74805000000001</v>
      </c>
      <c r="L88" s="19"/>
      <c r="M88" s="19"/>
      <c r="N88" s="19"/>
    </row>
    <row r="89" spans="1:14">
      <c r="A89" s="30" t="s">
        <v>2149</v>
      </c>
      <c r="B89" s="296"/>
      <c r="C89" s="30" t="s">
        <v>3092</v>
      </c>
      <c r="E89" s="30" t="s">
        <v>636</v>
      </c>
      <c r="F89" s="30" t="s">
        <v>3183</v>
      </c>
      <c r="G89" s="30" t="s">
        <v>713</v>
      </c>
      <c r="H89" s="30" t="s">
        <v>3095</v>
      </c>
      <c r="I89" s="30" t="s">
        <v>3165</v>
      </c>
      <c r="J89" s="294" t="s">
        <v>3184</v>
      </c>
      <c r="K89" s="19">
        <f t="shared" si="11"/>
        <v>179.01100000000002</v>
      </c>
      <c r="L89" s="19"/>
      <c r="M89" s="19"/>
      <c r="N89" s="19"/>
    </row>
    <row r="90" spans="1:14">
      <c r="A90" s="30" t="s">
        <v>2149</v>
      </c>
      <c r="B90" s="296"/>
      <c r="C90" s="30" t="s">
        <v>3098</v>
      </c>
      <c r="E90" s="30" t="s">
        <v>636</v>
      </c>
      <c r="F90" s="30" t="s">
        <v>3183</v>
      </c>
      <c r="G90" s="30" t="s">
        <v>713</v>
      </c>
      <c r="H90" s="30" t="s">
        <v>3169</v>
      </c>
      <c r="I90" s="30" t="s">
        <v>3100</v>
      </c>
      <c r="J90" s="294" t="s">
        <v>3185</v>
      </c>
      <c r="K90" s="19">
        <f t="shared" si="11"/>
        <v>179.01100000000002</v>
      </c>
      <c r="L90" s="19"/>
      <c r="M90" s="19"/>
      <c r="N90" s="19"/>
    </row>
    <row r="91" spans="1:14">
      <c r="A91" s="30" t="s">
        <v>2149</v>
      </c>
      <c r="B91" s="296" t="s">
        <v>3186</v>
      </c>
      <c r="C91" s="30"/>
      <c r="E91" s="30"/>
      <c r="F91" s="30"/>
      <c r="G91" s="30"/>
      <c r="H91" s="30"/>
      <c r="I91" s="30"/>
      <c r="J91" s="294"/>
      <c r="K91" s="19"/>
      <c r="L91" s="19"/>
      <c r="M91" s="19"/>
      <c r="N91" s="19"/>
    </row>
    <row r="92" spans="1:14">
      <c r="A92" s="30" t="s">
        <v>2149</v>
      </c>
      <c r="B92" s="296" t="s">
        <v>2151</v>
      </c>
      <c r="C92" s="30" t="s">
        <v>3070</v>
      </c>
      <c r="E92" s="30" t="s">
        <v>3071</v>
      </c>
      <c r="F92" s="30" t="s">
        <v>3072</v>
      </c>
      <c r="G92" s="30" t="s">
        <v>3073</v>
      </c>
      <c r="H92" s="30" t="s">
        <v>3075</v>
      </c>
      <c r="I92" s="30" t="s">
        <v>3076</v>
      </c>
      <c r="J92" s="294" t="s">
        <v>3077</v>
      </c>
      <c r="K92" s="19"/>
      <c r="L92" s="19"/>
      <c r="M92" s="19"/>
      <c r="N92" s="19"/>
    </row>
    <row r="93" spans="1:14">
      <c r="A93" s="30" t="s">
        <v>2149</v>
      </c>
      <c r="B93" s="296" t="s">
        <v>3187</v>
      </c>
      <c r="C93" s="30" t="s">
        <v>1312</v>
      </c>
      <c r="E93" s="30" t="s">
        <v>636</v>
      </c>
      <c r="F93" s="30" t="s">
        <v>579</v>
      </c>
      <c r="G93" s="30" t="s">
        <v>581</v>
      </c>
      <c r="H93" s="30" t="s">
        <v>3079</v>
      </c>
      <c r="I93" s="30" t="s">
        <v>3080</v>
      </c>
      <c r="J93" s="294" t="s">
        <v>3081</v>
      </c>
      <c r="K93" s="19">
        <f t="shared" ref="K93:K96" si="12">(G93*19.5%+G93)*(7%)+(G93*19.5%+G93)</f>
        <v>225.04239999999999</v>
      </c>
      <c r="L93" s="19"/>
      <c r="M93" s="19"/>
      <c r="N93" s="19"/>
    </row>
    <row r="94" spans="1:14">
      <c r="A94" s="30" t="s">
        <v>2149</v>
      </c>
      <c r="B94" s="296"/>
      <c r="C94" s="30" t="s">
        <v>3082</v>
      </c>
      <c r="E94" s="30" t="s">
        <v>636</v>
      </c>
      <c r="F94" s="30" t="s">
        <v>2197</v>
      </c>
      <c r="G94" s="30" t="s">
        <v>3083</v>
      </c>
      <c r="H94" s="30" t="s">
        <v>3084</v>
      </c>
      <c r="I94" s="30" t="s">
        <v>3085</v>
      </c>
      <c r="J94" s="294" t="s">
        <v>3086</v>
      </c>
      <c r="K94" s="19">
        <f t="shared" si="12"/>
        <v>161.10989999999998</v>
      </c>
      <c r="L94" s="19"/>
      <c r="M94" s="19"/>
      <c r="N94" s="19"/>
    </row>
    <row r="95" spans="1:14">
      <c r="A95" s="30" t="s">
        <v>2149</v>
      </c>
      <c r="B95" s="296"/>
      <c r="C95" s="30" t="s">
        <v>3087</v>
      </c>
      <c r="E95" s="30" t="s">
        <v>636</v>
      </c>
      <c r="F95" s="30" t="s">
        <v>2209</v>
      </c>
      <c r="G95" s="30" t="s">
        <v>3088</v>
      </c>
      <c r="H95" s="30" t="s">
        <v>3089</v>
      </c>
      <c r="I95" s="30" t="s">
        <v>3090</v>
      </c>
      <c r="J95" s="294" t="s">
        <v>3091</v>
      </c>
      <c r="K95" s="19">
        <f t="shared" si="12"/>
        <v>148.32339999999999</v>
      </c>
      <c r="L95" s="19"/>
      <c r="M95" s="19"/>
      <c r="N95" s="19"/>
    </row>
    <row r="96" spans="1:14">
      <c r="A96" s="30" t="s">
        <v>2149</v>
      </c>
      <c r="B96" s="296"/>
      <c r="C96" s="30" t="s">
        <v>3092</v>
      </c>
      <c r="E96" s="30" t="s">
        <v>636</v>
      </c>
      <c r="F96" s="30" t="s">
        <v>3093</v>
      </c>
      <c r="G96" s="30" t="s">
        <v>3094</v>
      </c>
      <c r="H96" s="30" t="s">
        <v>3095</v>
      </c>
      <c r="I96" s="30" t="s">
        <v>3096</v>
      </c>
      <c r="J96" s="294" t="s">
        <v>3097</v>
      </c>
      <c r="K96" s="19">
        <f t="shared" si="12"/>
        <v>122.7504</v>
      </c>
      <c r="L96" s="19"/>
      <c r="M96" s="19"/>
      <c r="N96" s="19"/>
    </row>
    <row r="97" spans="1:14">
      <c r="A97" s="30" t="s">
        <v>2149</v>
      </c>
      <c r="B97" s="296" t="s">
        <v>3188</v>
      </c>
      <c r="C97" s="30"/>
      <c r="E97" s="30"/>
      <c r="F97" s="30"/>
      <c r="G97" s="30"/>
      <c r="H97" s="30"/>
      <c r="I97" s="30"/>
      <c r="J97" s="294"/>
      <c r="K97" s="19"/>
      <c r="L97" s="19"/>
      <c r="M97" s="19"/>
      <c r="N97" s="19"/>
    </row>
    <row r="98" spans="1:14">
      <c r="A98" s="30" t="s">
        <v>2149</v>
      </c>
      <c r="B98" s="296" t="s">
        <v>2151</v>
      </c>
      <c r="C98" s="30" t="s">
        <v>3070</v>
      </c>
      <c r="E98" s="30" t="s">
        <v>3071</v>
      </c>
      <c r="F98" s="30" t="s">
        <v>3072</v>
      </c>
      <c r="G98" s="30" t="s">
        <v>3073</v>
      </c>
      <c r="H98" s="30" t="s">
        <v>3075</v>
      </c>
      <c r="I98" s="30" t="s">
        <v>3076</v>
      </c>
      <c r="J98" s="294" t="s">
        <v>3077</v>
      </c>
      <c r="K98" s="19"/>
      <c r="L98" s="19"/>
      <c r="M98" s="19"/>
      <c r="N98" s="19"/>
    </row>
    <row r="99" spans="1:14">
      <c r="A99" s="30" t="s">
        <v>2149</v>
      </c>
      <c r="B99" s="296" t="s">
        <v>3189</v>
      </c>
      <c r="C99" s="30" t="s">
        <v>1312</v>
      </c>
      <c r="E99" s="30" t="s">
        <v>636</v>
      </c>
      <c r="F99" s="30" t="s">
        <v>221</v>
      </c>
      <c r="G99" s="30" t="s">
        <v>3112</v>
      </c>
      <c r="H99" s="30" t="s">
        <v>3079</v>
      </c>
      <c r="I99" s="30" t="s">
        <v>3080</v>
      </c>
      <c r="J99" s="294" t="s">
        <v>3113</v>
      </c>
      <c r="K99" s="19">
        <f t="shared" ref="K99:K111" si="13">(G99*19.5%+G99)*(7%)+(G99*19.5%+G99)</f>
        <v>237.8289</v>
      </c>
      <c r="L99" s="19"/>
      <c r="M99" s="19"/>
      <c r="N99" s="19"/>
    </row>
    <row r="100" spans="1:14">
      <c r="A100" s="30" t="s">
        <v>2149</v>
      </c>
      <c r="B100" s="296"/>
      <c r="C100" s="30" t="s">
        <v>3082</v>
      </c>
      <c r="E100" s="30" t="s">
        <v>636</v>
      </c>
      <c r="F100" s="30" t="s">
        <v>3114</v>
      </c>
      <c r="G100" s="30" t="s">
        <v>595</v>
      </c>
      <c r="H100" s="30" t="s">
        <v>3084</v>
      </c>
      <c r="I100" s="30" t="s">
        <v>3085</v>
      </c>
      <c r="J100" s="294" t="s">
        <v>3115</v>
      </c>
      <c r="K100" s="19">
        <f t="shared" si="13"/>
        <v>173.8964</v>
      </c>
      <c r="L100" s="19"/>
      <c r="M100" s="19"/>
      <c r="N100" s="19"/>
    </row>
    <row r="101" spans="1:14">
      <c r="A101" s="30" t="s">
        <v>2149</v>
      </c>
      <c r="B101" s="296"/>
      <c r="C101" s="30" t="s">
        <v>3087</v>
      </c>
      <c r="E101" s="30" t="s">
        <v>636</v>
      </c>
      <c r="F101" s="30" t="s">
        <v>2197</v>
      </c>
      <c r="G101" s="30" t="s">
        <v>3083</v>
      </c>
      <c r="H101" s="30" t="s">
        <v>3089</v>
      </c>
      <c r="I101" s="30" t="s">
        <v>3090</v>
      </c>
      <c r="J101" s="294" t="s">
        <v>3116</v>
      </c>
      <c r="K101" s="19">
        <f t="shared" si="13"/>
        <v>161.10989999999998</v>
      </c>
      <c r="L101" s="19"/>
      <c r="M101" s="19"/>
      <c r="N101" s="19"/>
    </row>
    <row r="102" spans="1:14">
      <c r="A102" s="30" t="s">
        <v>2149</v>
      </c>
      <c r="B102" s="296" t="s">
        <v>3190</v>
      </c>
      <c r="C102" s="30"/>
      <c r="E102" s="30"/>
      <c r="F102" s="30"/>
      <c r="G102" s="30"/>
      <c r="H102" s="30"/>
      <c r="I102" s="30"/>
      <c r="J102" s="294"/>
      <c r="K102" s="19">
        <f t="shared" ref="K102:K130" si="14">G102*19.5 %+G102</f>
        <v>0</v>
      </c>
      <c r="L102" s="19"/>
      <c r="M102" s="19"/>
      <c r="N102" s="19"/>
    </row>
    <row r="103" spans="1:14">
      <c r="A103" s="30" t="s">
        <v>2149</v>
      </c>
      <c r="B103" s="296" t="s">
        <v>17</v>
      </c>
      <c r="C103" s="30" t="s">
        <v>3092</v>
      </c>
      <c r="E103" s="30" t="s">
        <v>636</v>
      </c>
      <c r="F103" s="30" t="s">
        <v>3117</v>
      </c>
      <c r="G103" s="30" t="s">
        <v>289</v>
      </c>
      <c r="H103" s="30" t="s">
        <v>3095</v>
      </c>
      <c r="I103" s="30" t="s">
        <v>3096</v>
      </c>
      <c r="J103" s="294" t="s">
        <v>3118</v>
      </c>
      <c r="K103" s="19">
        <f t="shared" si="13"/>
        <v>135.5369</v>
      </c>
      <c r="L103" s="19"/>
      <c r="M103" s="19"/>
      <c r="N103" s="19"/>
    </row>
    <row r="104" spans="1:14">
      <c r="A104" s="30" t="s">
        <v>2149</v>
      </c>
      <c r="B104" s="19" t="s">
        <v>2151</v>
      </c>
      <c r="C104" s="19" t="s">
        <v>3070</v>
      </c>
      <c r="E104" s="19" t="s">
        <v>3071</v>
      </c>
      <c r="F104" s="19" t="s">
        <v>3072</v>
      </c>
      <c r="G104" s="19" t="s">
        <v>3073</v>
      </c>
      <c r="H104" s="19" t="s">
        <v>3074</v>
      </c>
      <c r="I104" s="19" t="s">
        <v>3075</v>
      </c>
      <c r="J104" s="19" t="s">
        <v>3076</v>
      </c>
      <c r="K104" s="19"/>
      <c r="L104" s="19"/>
      <c r="M104" s="19"/>
      <c r="N104" s="19"/>
    </row>
    <row r="105" spans="1:14">
      <c r="A105" s="30" t="s">
        <v>2149</v>
      </c>
      <c r="B105" s="19" t="s">
        <v>3078</v>
      </c>
      <c r="C105" s="19" t="s">
        <v>1312</v>
      </c>
      <c r="E105" s="19" t="s">
        <v>636</v>
      </c>
      <c r="F105" s="19" t="s">
        <v>579</v>
      </c>
      <c r="G105" s="19" t="s">
        <v>581</v>
      </c>
      <c r="H105" s="19" t="s">
        <v>5</v>
      </c>
      <c r="I105" s="19" t="s">
        <v>3079</v>
      </c>
      <c r="J105" s="19" t="s">
        <v>3080</v>
      </c>
      <c r="K105" s="19">
        <f t="shared" si="13"/>
        <v>225.04239999999999</v>
      </c>
      <c r="L105" s="19"/>
      <c r="M105" s="19"/>
      <c r="N105" s="19"/>
    </row>
    <row r="106" spans="1:14">
      <c r="A106" s="30" t="s">
        <v>2149</v>
      </c>
      <c r="C106" s="19" t="s">
        <v>3082</v>
      </c>
      <c r="E106" s="19" t="s">
        <v>636</v>
      </c>
      <c r="F106" s="19" t="s">
        <v>2197</v>
      </c>
      <c r="G106" s="19" t="s">
        <v>3083</v>
      </c>
      <c r="H106" s="19" t="s">
        <v>18</v>
      </c>
      <c r="I106" s="19" t="s">
        <v>3084</v>
      </c>
      <c r="J106" s="19" t="s">
        <v>3085</v>
      </c>
      <c r="K106" s="19">
        <f t="shared" si="13"/>
        <v>161.10989999999998</v>
      </c>
      <c r="L106" s="19"/>
      <c r="M106" s="19"/>
      <c r="N106" s="19"/>
    </row>
    <row r="107" spans="1:14">
      <c r="A107" s="30" t="s">
        <v>2149</v>
      </c>
      <c r="C107" s="19" t="s">
        <v>3087</v>
      </c>
      <c r="E107" s="19" t="s">
        <v>636</v>
      </c>
      <c r="F107" s="19" t="s">
        <v>2209</v>
      </c>
      <c r="G107" s="19" t="s">
        <v>3088</v>
      </c>
      <c r="H107" s="19" t="s">
        <v>18</v>
      </c>
      <c r="I107" s="19" t="s">
        <v>3089</v>
      </c>
      <c r="J107" s="19" t="s">
        <v>3090</v>
      </c>
      <c r="K107" s="19">
        <f t="shared" si="13"/>
        <v>148.32339999999999</v>
      </c>
      <c r="L107" s="19"/>
      <c r="M107" s="19"/>
      <c r="N107" s="19"/>
    </row>
    <row r="108" spans="1:14">
      <c r="A108" s="30" t="s">
        <v>2149</v>
      </c>
      <c r="C108" s="19" t="s">
        <v>3092</v>
      </c>
      <c r="E108" s="19" t="s">
        <v>636</v>
      </c>
      <c r="F108" s="19" t="s">
        <v>3093</v>
      </c>
      <c r="G108" s="19" t="s">
        <v>3094</v>
      </c>
      <c r="H108" s="19" t="s">
        <v>18</v>
      </c>
      <c r="I108" s="19" t="s">
        <v>3095</v>
      </c>
      <c r="J108" s="19" t="s">
        <v>3096</v>
      </c>
      <c r="K108" s="19">
        <f t="shared" si="13"/>
        <v>122.7504</v>
      </c>
      <c r="L108" s="19"/>
      <c r="M108" s="19"/>
      <c r="N108" s="19"/>
    </row>
    <row r="109" spans="1:14">
      <c r="A109" s="30" t="s">
        <v>2149</v>
      </c>
      <c r="C109" s="19" t="s">
        <v>3098</v>
      </c>
      <c r="E109" s="19" t="s">
        <v>636</v>
      </c>
      <c r="F109" s="19" t="s">
        <v>3093</v>
      </c>
      <c r="G109" s="19" t="s">
        <v>3094</v>
      </c>
      <c r="H109" s="19" t="s">
        <v>18</v>
      </c>
      <c r="I109" s="19" t="s">
        <v>3099</v>
      </c>
      <c r="J109" s="19" t="s">
        <v>3100</v>
      </c>
      <c r="K109" s="19">
        <f t="shared" si="13"/>
        <v>122.7504</v>
      </c>
      <c r="L109" s="19"/>
      <c r="M109" s="19"/>
      <c r="N109" s="19"/>
    </row>
    <row r="110" spans="1:14">
      <c r="A110" s="30" t="s">
        <v>2149</v>
      </c>
      <c r="C110" s="19" t="s">
        <v>3102</v>
      </c>
      <c r="E110" s="19" t="s">
        <v>636</v>
      </c>
      <c r="F110" s="19" t="s">
        <v>3093</v>
      </c>
      <c r="G110" s="19" t="s">
        <v>3094</v>
      </c>
      <c r="H110" s="19" t="s">
        <v>39</v>
      </c>
      <c r="I110" s="19" t="s">
        <v>3103</v>
      </c>
      <c r="J110" s="19" t="s">
        <v>3104</v>
      </c>
      <c r="K110" s="19">
        <f t="shared" si="13"/>
        <v>122.7504</v>
      </c>
      <c r="L110" s="19"/>
      <c r="M110" s="19"/>
      <c r="N110" s="19"/>
    </row>
    <row r="111" spans="1:14">
      <c r="A111" s="30" t="s">
        <v>2149</v>
      </c>
      <c r="C111" s="19" t="s">
        <v>3106</v>
      </c>
      <c r="E111" s="19" t="s">
        <v>636</v>
      </c>
      <c r="F111" s="19" t="s">
        <v>3093</v>
      </c>
      <c r="G111" s="19" t="s">
        <v>3094</v>
      </c>
      <c r="H111" s="19" t="s">
        <v>628</v>
      </c>
      <c r="I111" s="19" t="s">
        <v>3107</v>
      </c>
      <c r="J111" s="19" t="s">
        <v>3108</v>
      </c>
      <c r="K111" s="19">
        <f t="shared" si="13"/>
        <v>122.7504</v>
      </c>
      <c r="L111" s="19"/>
      <c r="M111" s="19"/>
      <c r="N111" s="19"/>
    </row>
    <row r="112" spans="1:14">
      <c r="A112" s="30" t="s">
        <v>2149</v>
      </c>
      <c r="C112" s="19" t="s">
        <v>3110</v>
      </c>
      <c r="I112" s="19"/>
      <c r="J112" s="19"/>
      <c r="K112" s="19"/>
      <c r="L112" s="19"/>
      <c r="M112" s="19"/>
      <c r="N112" s="19"/>
    </row>
    <row r="113" spans="1:14">
      <c r="A113" s="30" t="s">
        <v>2149</v>
      </c>
      <c r="B113" s="19" t="s">
        <v>2151</v>
      </c>
      <c r="C113" s="19" t="s">
        <v>3070</v>
      </c>
      <c r="E113" s="19" t="s">
        <v>3071</v>
      </c>
      <c r="F113" s="19" t="s">
        <v>3072</v>
      </c>
      <c r="G113" s="19" t="s">
        <v>3073</v>
      </c>
      <c r="H113" s="19" t="s">
        <v>3074</v>
      </c>
      <c r="I113" s="19" t="s">
        <v>3075</v>
      </c>
      <c r="J113" s="19" t="s">
        <v>3076</v>
      </c>
      <c r="K113" s="19"/>
      <c r="L113" s="19"/>
      <c r="M113" s="19"/>
      <c r="N113" s="19"/>
    </row>
    <row r="114" spans="1:14">
      <c r="A114" s="30" t="s">
        <v>2149</v>
      </c>
      <c r="B114" s="19" t="s">
        <v>3111</v>
      </c>
      <c r="C114" s="19" t="s">
        <v>1312</v>
      </c>
      <c r="E114" s="19" t="s">
        <v>636</v>
      </c>
      <c r="F114" s="19" t="s">
        <v>221</v>
      </c>
      <c r="G114" s="19" t="s">
        <v>3112</v>
      </c>
      <c r="H114" s="19" t="s">
        <v>5</v>
      </c>
      <c r="I114" s="19" t="s">
        <v>3079</v>
      </c>
      <c r="J114" s="19" t="s">
        <v>3080</v>
      </c>
      <c r="K114" s="19">
        <f t="shared" ref="K114:K120" si="15">(G114*19.5%+G114)*(7%)+(G114*19.5%+G114)</f>
        <v>237.8289</v>
      </c>
      <c r="L114" s="19"/>
      <c r="M114" s="19"/>
      <c r="N114" s="19"/>
    </row>
    <row r="115" spans="1:14">
      <c r="A115" s="30" t="s">
        <v>2149</v>
      </c>
      <c r="C115" s="19" t="s">
        <v>3082</v>
      </c>
      <c r="E115" s="19" t="s">
        <v>636</v>
      </c>
      <c r="F115" s="19" t="s">
        <v>3114</v>
      </c>
      <c r="G115" s="19" t="s">
        <v>595</v>
      </c>
      <c r="H115" s="19" t="s">
        <v>18</v>
      </c>
      <c r="I115" s="19" t="s">
        <v>3084</v>
      </c>
      <c r="J115" s="19" t="s">
        <v>3085</v>
      </c>
      <c r="K115" s="19">
        <f t="shared" si="15"/>
        <v>173.8964</v>
      </c>
      <c r="L115" s="19"/>
      <c r="M115" s="19"/>
      <c r="N115" s="19"/>
    </row>
    <row r="116" spans="1:14">
      <c r="A116" s="30" t="s">
        <v>2149</v>
      </c>
      <c r="C116" s="19" t="s">
        <v>3087</v>
      </c>
      <c r="E116" s="19" t="s">
        <v>636</v>
      </c>
      <c r="F116" s="19" t="s">
        <v>2197</v>
      </c>
      <c r="G116" s="19" t="s">
        <v>3083</v>
      </c>
      <c r="H116" s="19" t="s">
        <v>18</v>
      </c>
      <c r="I116" s="19" t="s">
        <v>3089</v>
      </c>
      <c r="J116" s="19" t="s">
        <v>3090</v>
      </c>
      <c r="K116" s="19">
        <f t="shared" si="15"/>
        <v>161.10989999999998</v>
      </c>
      <c r="L116" s="19"/>
      <c r="M116" s="19"/>
      <c r="N116" s="19"/>
    </row>
    <row r="117" spans="1:14">
      <c r="A117" s="30" t="s">
        <v>2149</v>
      </c>
      <c r="C117" s="19" t="s">
        <v>3092</v>
      </c>
      <c r="E117" s="19" t="s">
        <v>636</v>
      </c>
      <c r="F117" s="19" t="s">
        <v>3117</v>
      </c>
      <c r="G117" s="19" t="s">
        <v>289</v>
      </c>
      <c r="H117" s="19" t="s">
        <v>18</v>
      </c>
      <c r="I117" s="19" t="s">
        <v>3095</v>
      </c>
      <c r="J117" s="19" t="s">
        <v>3096</v>
      </c>
      <c r="K117" s="19">
        <f t="shared" si="15"/>
        <v>135.5369</v>
      </c>
      <c r="L117" s="19"/>
      <c r="M117" s="19"/>
      <c r="N117" s="19"/>
    </row>
    <row r="118" spans="1:14">
      <c r="A118" s="30" t="s">
        <v>2149</v>
      </c>
      <c r="C118" s="19" t="s">
        <v>3098</v>
      </c>
      <c r="E118" s="19" t="s">
        <v>636</v>
      </c>
      <c r="F118" s="19" t="s">
        <v>3117</v>
      </c>
      <c r="G118" s="19" t="s">
        <v>289</v>
      </c>
      <c r="H118" s="19" t="s">
        <v>18</v>
      </c>
      <c r="I118" s="19" t="s">
        <v>3099</v>
      </c>
      <c r="J118" s="19" t="s">
        <v>3100</v>
      </c>
      <c r="K118" s="19">
        <f t="shared" si="15"/>
        <v>135.5369</v>
      </c>
      <c r="L118" s="19"/>
      <c r="M118" s="19"/>
      <c r="N118" s="19"/>
    </row>
    <row r="119" spans="1:14">
      <c r="A119" s="30" t="s">
        <v>2149</v>
      </c>
      <c r="C119" s="19" t="s">
        <v>3102</v>
      </c>
      <c r="E119" s="19" t="s">
        <v>636</v>
      </c>
      <c r="F119" s="19" t="s">
        <v>3117</v>
      </c>
      <c r="G119" s="19" t="s">
        <v>289</v>
      </c>
      <c r="H119" s="19" t="s">
        <v>39</v>
      </c>
      <c r="I119" s="19" t="s">
        <v>3103</v>
      </c>
      <c r="J119" s="19" t="s">
        <v>3104</v>
      </c>
      <c r="K119" s="19">
        <f t="shared" si="15"/>
        <v>135.5369</v>
      </c>
      <c r="L119" s="19"/>
      <c r="M119" s="19"/>
      <c r="N119" s="19"/>
    </row>
    <row r="120" spans="1:14">
      <c r="A120" s="30" t="s">
        <v>2149</v>
      </c>
      <c r="C120" s="19" t="s">
        <v>3106</v>
      </c>
      <c r="E120" s="19" t="s">
        <v>636</v>
      </c>
      <c r="F120" s="19" t="s">
        <v>3117</v>
      </c>
      <c r="G120" s="19" t="s">
        <v>289</v>
      </c>
      <c r="H120" s="19" t="s">
        <v>628</v>
      </c>
      <c r="I120" s="19" t="s">
        <v>3107</v>
      </c>
      <c r="J120" s="19" t="s">
        <v>3108</v>
      </c>
      <c r="K120" s="19">
        <f t="shared" si="15"/>
        <v>135.5369</v>
      </c>
      <c r="L120" s="19"/>
      <c r="M120" s="19"/>
      <c r="N120" s="19"/>
    </row>
    <row r="121" spans="1:14">
      <c r="A121" s="30" t="s">
        <v>2149</v>
      </c>
      <c r="C121" s="19" t="s">
        <v>3122</v>
      </c>
      <c r="I121" s="19"/>
      <c r="J121" s="19"/>
      <c r="K121" s="19">
        <f t="shared" si="14"/>
        <v>0</v>
      </c>
      <c r="L121" s="19"/>
      <c r="M121" s="19"/>
      <c r="N121" s="19"/>
    </row>
    <row r="122" spans="1:14">
      <c r="A122" s="30" t="s">
        <v>2149</v>
      </c>
      <c r="B122" s="19" t="s">
        <v>2151</v>
      </c>
      <c r="C122" s="19" t="s">
        <v>3070</v>
      </c>
      <c r="E122" s="19" t="s">
        <v>3071</v>
      </c>
      <c r="F122" s="19" t="s">
        <v>3072</v>
      </c>
      <c r="G122" s="19" t="s">
        <v>3073</v>
      </c>
      <c r="H122" s="19" t="s">
        <v>3074</v>
      </c>
      <c r="I122" s="19" t="s">
        <v>3075</v>
      </c>
      <c r="J122" s="19" t="s">
        <v>3076</v>
      </c>
      <c r="K122" s="19"/>
      <c r="L122" s="19"/>
      <c r="M122" s="19"/>
      <c r="N122" s="19"/>
    </row>
    <row r="123" spans="1:14">
      <c r="A123" s="30" t="s">
        <v>2149</v>
      </c>
      <c r="B123" s="19" t="s">
        <v>3123</v>
      </c>
      <c r="C123" s="19" t="s">
        <v>1312</v>
      </c>
      <c r="E123" s="19" t="s">
        <v>636</v>
      </c>
      <c r="F123" s="19" t="s">
        <v>723</v>
      </c>
      <c r="G123" s="19" t="s">
        <v>1347</v>
      </c>
      <c r="H123" s="19" t="s">
        <v>5</v>
      </c>
      <c r="I123" s="19" t="s">
        <v>3079</v>
      </c>
      <c r="J123" s="19" t="s">
        <v>3080</v>
      </c>
      <c r="K123" s="19">
        <f t="shared" ref="K123:K129" si="16">(G123*19.5%+G123)*(7%)+(G123*19.5%+G123)</f>
        <v>250.61539999999999</v>
      </c>
      <c r="L123" s="19"/>
      <c r="M123" s="19"/>
      <c r="N123" s="19"/>
    </row>
    <row r="124" spans="1:14">
      <c r="A124" s="30" t="s">
        <v>2149</v>
      </c>
      <c r="C124" s="19" t="s">
        <v>3082</v>
      </c>
      <c r="E124" s="19" t="s">
        <v>636</v>
      </c>
      <c r="F124" s="19" t="s">
        <v>3125</v>
      </c>
      <c r="G124" s="19" t="s">
        <v>3126</v>
      </c>
      <c r="H124" s="19" t="s">
        <v>18</v>
      </c>
      <c r="I124" s="19" t="s">
        <v>3084</v>
      </c>
      <c r="J124" s="19" t="s">
        <v>3085</v>
      </c>
      <c r="K124" s="19">
        <f t="shared" si="16"/>
        <v>186.68289999999999</v>
      </c>
      <c r="L124" s="19"/>
      <c r="M124" s="19"/>
      <c r="N124" s="19"/>
    </row>
    <row r="125" spans="1:14">
      <c r="A125" s="30" t="s">
        <v>2149</v>
      </c>
      <c r="C125" s="19" t="s">
        <v>3087</v>
      </c>
      <c r="E125" s="19" t="s">
        <v>636</v>
      </c>
      <c r="F125" s="19" t="s">
        <v>3114</v>
      </c>
      <c r="G125" s="19" t="s">
        <v>595</v>
      </c>
      <c r="H125" s="19" t="s">
        <v>18</v>
      </c>
      <c r="I125" s="19" t="s">
        <v>3089</v>
      </c>
      <c r="J125" s="19" t="s">
        <v>3090</v>
      </c>
      <c r="K125" s="19">
        <f t="shared" si="16"/>
        <v>173.8964</v>
      </c>
      <c r="L125" s="19"/>
      <c r="M125" s="19"/>
      <c r="N125" s="19"/>
    </row>
    <row r="126" spans="1:14">
      <c r="A126" s="30" t="s">
        <v>2149</v>
      </c>
      <c r="C126" s="19" t="s">
        <v>3092</v>
      </c>
      <c r="E126" s="19" t="s">
        <v>636</v>
      </c>
      <c r="F126" s="19" t="s">
        <v>2209</v>
      </c>
      <c r="G126" s="19" t="s">
        <v>3088</v>
      </c>
      <c r="H126" s="19" t="s">
        <v>18</v>
      </c>
      <c r="I126" s="19" t="s">
        <v>3095</v>
      </c>
      <c r="J126" s="19" t="s">
        <v>3096</v>
      </c>
      <c r="K126" s="19">
        <f t="shared" si="16"/>
        <v>148.32339999999999</v>
      </c>
      <c r="L126" s="19"/>
      <c r="M126" s="19"/>
      <c r="N126" s="19"/>
    </row>
    <row r="127" spans="1:14">
      <c r="A127" s="30" t="s">
        <v>2149</v>
      </c>
      <c r="C127" s="19" t="s">
        <v>3098</v>
      </c>
      <c r="E127" s="19" t="s">
        <v>636</v>
      </c>
      <c r="F127" s="19" t="s">
        <v>2209</v>
      </c>
      <c r="G127" s="19" t="s">
        <v>3088</v>
      </c>
      <c r="H127" s="19" t="s">
        <v>18</v>
      </c>
      <c r="I127" s="19" t="s">
        <v>3099</v>
      </c>
      <c r="J127" s="19" t="s">
        <v>3100</v>
      </c>
      <c r="K127" s="19">
        <f t="shared" si="16"/>
        <v>148.32339999999999</v>
      </c>
      <c r="L127" s="19"/>
      <c r="M127" s="19"/>
      <c r="N127" s="19"/>
    </row>
    <row r="128" spans="1:14">
      <c r="A128" s="30" t="s">
        <v>2149</v>
      </c>
      <c r="C128" s="19" t="s">
        <v>3102</v>
      </c>
      <c r="E128" s="19" t="s">
        <v>636</v>
      </c>
      <c r="F128" s="19" t="s">
        <v>2209</v>
      </c>
      <c r="G128" s="19" t="s">
        <v>3088</v>
      </c>
      <c r="H128" s="19" t="s">
        <v>39</v>
      </c>
      <c r="I128" s="19" t="s">
        <v>3103</v>
      </c>
      <c r="J128" s="19" t="s">
        <v>3104</v>
      </c>
      <c r="K128" s="19">
        <f t="shared" si="16"/>
        <v>148.32339999999999</v>
      </c>
      <c r="L128" s="19"/>
      <c r="M128" s="19"/>
      <c r="N128" s="19"/>
    </row>
    <row r="129" spans="1:17">
      <c r="A129" s="30" t="s">
        <v>2149</v>
      </c>
      <c r="C129" s="19" t="s">
        <v>3106</v>
      </c>
      <c r="E129" s="19" t="s">
        <v>636</v>
      </c>
      <c r="F129" s="19" t="s">
        <v>2209</v>
      </c>
      <c r="G129" s="19" t="s">
        <v>3088</v>
      </c>
      <c r="H129" s="19" t="s">
        <v>628</v>
      </c>
      <c r="I129" s="19" t="s">
        <v>3107</v>
      </c>
      <c r="J129" s="19" t="s">
        <v>3108</v>
      </c>
      <c r="K129" s="19">
        <f t="shared" si="16"/>
        <v>148.32339999999999</v>
      </c>
      <c r="L129" s="19"/>
      <c r="M129" s="19"/>
      <c r="N129" s="19"/>
    </row>
    <row r="130" spans="1:17">
      <c r="A130" s="30" t="s">
        <v>2149</v>
      </c>
      <c r="C130" s="19" t="s">
        <v>3133</v>
      </c>
      <c r="I130" s="19"/>
      <c r="J130" s="19"/>
      <c r="K130" s="19">
        <f t="shared" si="14"/>
        <v>0</v>
      </c>
      <c r="L130" s="19"/>
      <c r="M130" s="19"/>
      <c r="N130" s="19"/>
    </row>
    <row r="131" spans="1:17">
      <c r="A131" s="30" t="s">
        <v>2149</v>
      </c>
      <c r="B131" s="19" t="s">
        <v>2151</v>
      </c>
      <c r="C131" s="19" t="s">
        <v>3070</v>
      </c>
      <c r="E131" s="19" t="s">
        <v>3071</v>
      </c>
      <c r="F131" s="19" t="s">
        <v>3072</v>
      </c>
      <c r="G131" s="19" t="s">
        <v>3073</v>
      </c>
      <c r="H131" s="19" t="s">
        <v>3074</v>
      </c>
      <c r="I131" s="19" t="s">
        <v>3075</v>
      </c>
      <c r="J131" s="19" t="s">
        <v>3076</v>
      </c>
      <c r="K131" s="19"/>
      <c r="L131" s="19"/>
      <c r="M131" s="19"/>
      <c r="N131" s="19"/>
    </row>
    <row r="132" spans="1:17">
      <c r="A132" s="30" t="s">
        <v>2149</v>
      </c>
      <c r="B132" s="19" t="s">
        <v>3134</v>
      </c>
      <c r="C132" s="19" t="s">
        <v>3135</v>
      </c>
      <c r="E132" s="19" t="s">
        <v>636</v>
      </c>
      <c r="F132" s="19" t="s">
        <v>3136</v>
      </c>
      <c r="G132" s="19" t="s">
        <v>581</v>
      </c>
      <c r="H132" s="19" t="s">
        <v>18</v>
      </c>
      <c r="I132" s="19" t="s">
        <v>3137</v>
      </c>
      <c r="J132" s="19" t="s">
        <v>3104</v>
      </c>
      <c r="K132" s="19">
        <f t="shared" ref="K132:K136" si="17">(G132*19.5%+G132)*(7%)+(G132*19.5%+G132)</f>
        <v>225.04239999999999</v>
      </c>
      <c r="L132" s="19"/>
      <c r="M132" s="19"/>
      <c r="N132" s="19"/>
    </row>
    <row r="133" spans="1:17">
      <c r="A133" s="30" t="s">
        <v>2149</v>
      </c>
      <c r="C133" s="19" t="s">
        <v>3139</v>
      </c>
      <c r="E133" s="19" t="s">
        <v>636</v>
      </c>
      <c r="F133" s="19" t="s">
        <v>3136</v>
      </c>
      <c r="G133" s="19" t="s">
        <v>581</v>
      </c>
      <c r="H133" s="19" t="s">
        <v>18</v>
      </c>
      <c r="I133" s="19" t="s">
        <v>3140</v>
      </c>
      <c r="J133" s="19" t="s">
        <v>3141</v>
      </c>
      <c r="K133" s="19">
        <f t="shared" si="17"/>
        <v>225.04239999999999</v>
      </c>
      <c r="L133" s="19"/>
      <c r="M133" s="19"/>
      <c r="N133" s="19"/>
    </row>
    <row r="134" spans="1:17">
      <c r="A134" s="30" t="s">
        <v>2149</v>
      </c>
      <c r="C134" s="19" t="s">
        <v>3143</v>
      </c>
      <c r="E134" s="19" t="s">
        <v>636</v>
      </c>
      <c r="F134" s="19" t="s">
        <v>2209</v>
      </c>
      <c r="G134" s="19" t="s">
        <v>3088</v>
      </c>
      <c r="H134" s="19" t="s">
        <v>28</v>
      </c>
      <c r="I134" s="19" t="s">
        <v>3137</v>
      </c>
      <c r="J134" s="19" t="s">
        <v>3144</v>
      </c>
      <c r="K134" s="19">
        <f t="shared" si="17"/>
        <v>148.32339999999999</v>
      </c>
      <c r="L134" s="19"/>
      <c r="M134" s="19"/>
      <c r="N134" s="19"/>
    </row>
    <row r="135" spans="1:17">
      <c r="A135" s="30" t="s">
        <v>2149</v>
      </c>
      <c r="C135" s="19" t="s">
        <v>3146</v>
      </c>
      <c r="E135" s="19" t="s">
        <v>636</v>
      </c>
      <c r="F135" s="19" t="s">
        <v>2209</v>
      </c>
      <c r="G135" s="19" t="s">
        <v>3088</v>
      </c>
      <c r="H135" s="19" t="s">
        <v>39</v>
      </c>
      <c r="I135" s="19" t="s">
        <v>3147</v>
      </c>
      <c r="J135" s="19" t="s">
        <v>3148</v>
      </c>
      <c r="K135" s="19">
        <f t="shared" si="17"/>
        <v>148.32339999999999</v>
      </c>
      <c r="L135" s="19"/>
      <c r="M135" s="19"/>
      <c r="N135" s="19"/>
    </row>
    <row r="136" spans="1:17">
      <c r="A136" s="30" t="s">
        <v>2149</v>
      </c>
      <c r="C136" s="19" t="s">
        <v>3150</v>
      </c>
      <c r="E136" s="19" t="s">
        <v>636</v>
      </c>
      <c r="F136" s="19" t="s">
        <v>3117</v>
      </c>
      <c r="G136" s="19" t="s">
        <v>289</v>
      </c>
      <c r="H136" s="19" t="s">
        <v>628</v>
      </c>
      <c r="I136" s="19" t="s">
        <v>3151</v>
      </c>
      <c r="J136" s="19" t="s">
        <v>3104</v>
      </c>
      <c r="K136" s="19">
        <f t="shared" si="17"/>
        <v>135.5369</v>
      </c>
      <c r="L136" s="19"/>
      <c r="M136" s="19"/>
      <c r="N136" s="19"/>
    </row>
    <row r="137" spans="1:17" s="12" customFormat="1">
      <c r="A137" s="34" t="s">
        <v>7579</v>
      </c>
      <c r="B137" s="29" t="s">
        <v>6328</v>
      </c>
      <c r="C137" s="29" t="s">
        <v>2222</v>
      </c>
      <c r="D137" s="29" t="s">
        <v>5050</v>
      </c>
      <c r="E137" s="29"/>
      <c r="F137" s="29"/>
      <c r="G137" s="29" t="s">
        <v>6329</v>
      </c>
      <c r="H137" s="29"/>
      <c r="I137" s="29"/>
      <c r="J137" s="29" t="s">
        <v>5051</v>
      </c>
      <c r="K137" s="29"/>
      <c r="L137" s="292"/>
      <c r="M137" s="34"/>
      <c r="N137" s="34"/>
    </row>
    <row r="138" spans="1:17">
      <c r="A138" s="19" t="s">
        <v>7579</v>
      </c>
      <c r="B138" s="30" t="s">
        <v>6330</v>
      </c>
      <c r="C138" s="30" t="s">
        <v>6331</v>
      </c>
      <c r="D138" s="30" t="s">
        <v>6332</v>
      </c>
      <c r="E138" s="30"/>
      <c r="F138" s="30"/>
      <c r="G138" s="30" t="s">
        <v>6333</v>
      </c>
      <c r="H138" s="30"/>
      <c r="I138" s="30"/>
      <c r="J138" s="30" t="s">
        <v>6334</v>
      </c>
      <c r="K138" s="30"/>
      <c r="L138" s="294"/>
      <c r="M138" s="19"/>
      <c r="N138" s="19"/>
    </row>
    <row r="139" spans="1:17" ht="45">
      <c r="A139" s="19" t="s">
        <v>7579</v>
      </c>
      <c r="B139" s="30" t="s">
        <v>6335</v>
      </c>
      <c r="C139" s="30"/>
      <c r="D139" s="30" t="s">
        <v>6336</v>
      </c>
      <c r="E139" s="30"/>
      <c r="F139" s="30"/>
      <c r="G139" s="30"/>
      <c r="H139" s="301" t="s">
        <v>6337</v>
      </c>
      <c r="I139" s="301" t="s">
        <v>6338</v>
      </c>
      <c r="J139" s="30"/>
      <c r="K139" s="301" t="s">
        <v>6339</v>
      </c>
      <c r="L139" s="395" t="s">
        <v>6340</v>
      </c>
      <c r="M139" s="317" t="s">
        <v>7882</v>
      </c>
      <c r="N139" s="317" t="s">
        <v>7883</v>
      </c>
      <c r="O139" s="14"/>
      <c r="P139" s="42" t="s">
        <v>7884</v>
      </c>
      <c r="Q139" s="33" t="s">
        <v>7885</v>
      </c>
    </row>
    <row r="140" spans="1:17" ht="240">
      <c r="A140" s="19" t="s">
        <v>7579</v>
      </c>
      <c r="B140" s="30" t="s">
        <v>4222</v>
      </c>
      <c r="C140" s="30"/>
      <c r="D140" s="301" t="s">
        <v>6341</v>
      </c>
      <c r="E140" s="30"/>
      <c r="F140" s="30"/>
      <c r="G140" s="30"/>
      <c r="H140" s="30" t="s">
        <v>6342</v>
      </c>
      <c r="I140" s="30" t="s">
        <v>6343</v>
      </c>
      <c r="J140" s="30"/>
      <c r="K140" s="30" t="s">
        <v>1000</v>
      </c>
      <c r="L140" s="294" t="s">
        <v>3495</v>
      </c>
      <c r="M140" s="396">
        <f>(H140*19.5%+H140)*(7%)+(H140*19.5%+H140)</f>
        <v>127.86499999999999</v>
      </c>
      <c r="N140" s="396">
        <f>(I140*19.5%+I140)*(7%)+(I140*19.5%+I140)</f>
        <v>1375.8273999999999</v>
      </c>
      <c r="P140" s="44">
        <f>(K140*19.5%+K140)*(7%)+(K140*19.5%+K140)</f>
        <v>3963.8150000000001</v>
      </c>
      <c r="Q140" s="45">
        <f>(L140*19.5%+L140)*(7%)+(L140*19.5%+L140)</f>
        <v>10229.200000000001</v>
      </c>
    </row>
    <row r="141" spans="1:17" ht="45">
      <c r="A141" s="19" t="s">
        <v>7579</v>
      </c>
      <c r="B141" s="30" t="s">
        <v>1927</v>
      </c>
      <c r="C141" s="30"/>
      <c r="D141" s="301" t="s">
        <v>6344</v>
      </c>
      <c r="E141" s="30"/>
      <c r="F141" s="30"/>
      <c r="G141" s="30"/>
      <c r="H141" s="30" t="s">
        <v>6342</v>
      </c>
      <c r="I141" s="30" t="s">
        <v>6343</v>
      </c>
      <c r="J141" s="30"/>
      <c r="K141" s="30" t="s">
        <v>1000</v>
      </c>
      <c r="L141" s="294" t="s">
        <v>3495</v>
      </c>
      <c r="M141" s="396">
        <f t="shared" ref="M141:M145" si="18">(H141*19.5%+H141)*(7%)+(H141*19.5%+H141)</f>
        <v>127.86499999999999</v>
      </c>
      <c r="N141" s="396">
        <f t="shared" ref="N141:N145" si="19">(I141*19.5%+I141)*(7%)+(I141*19.5%+I141)</f>
        <v>1375.8273999999999</v>
      </c>
      <c r="P141" s="44">
        <f t="shared" ref="P141:P145" si="20">(K141*19.5%+K141)*(7%)+(K141*19.5%+K141)</f>
        <v>3963.8150000000001</v>
      </c>
      <c r="Q141" s="45">
        <f t="shared" ref="Q141:Q145" si="21">(L141*19.5%+L141)*(7%)+(L141*19.5%+L141)</f>
        <v>10229.200000000001</v>
      </c>
    </row>
    <row r="142" spans="1:17" ht="60">
      <c r="A142" s="19" t="s">
        <v>7579</v>
      </c>
      <c r="B142" s="30" t="s">
        <v>6345</v>
      </c>
      <c r="C142" s="30"/>
      <c r="D142" s="301" t="s">
        <v>6346</v>
      </c>
      <c r="E142" s="30"/>
      <c r="F142" s="30"/>
      <c r="G142" s="30"/>
      <c r="H142" s="30" t="s">
        <v>6342</v>
      </c>
      <c r="I142" s="30" t="s">
        <v>6343</v>
      </c>
      <c r="J142" s="30"/>
      <c r="K142" s="30" t="s">
        <v>1000</v>
      </c>
      <c r="L142" s="294" t="s">
        <v>3495</v>
      </c>
      <c r="M142" s="396">
        <f t="shared" si="18"/>
        <v>127.86499999999999</v>
      </c>
      <c r="N142" s="396">
        <f t="shared" si="19"/>
        <v>1375.8273999999999</v>
      </c>
      <c r="P142" s="44">
        <f t="shared" si="20"/>
        <v>3963.8150000000001</v>
      </c>
      <c r="Q142" s="45">
        <f t="shared" si="21"/>
        <v>10229.200000000001</v>
      </c>
    </row>
    <row r="143" spans="1:17" ht="135">
      <c r="A143" s="19" t="s">
        <v>7579</v>
      </c>
      <c r="B143" s="30" t="s">
        <v>6347</v>
      </c>
      <c r="C143" s="30"/>
      <c r="D143" s="301" t="s">
        <v>6348</v>
      </c>
      <c r="E143" s="30"/>
      <c r="F143" s="30"/>
      <c r="G143" s="30"/>
      <c r="H143" s="30" t="s">
        <v>6349</v>
      </c>
      <c r="I143" s="30" t="s">
        <v>6350</v>
      </c>
      <c r="J143" s="30"/>
      <c r="K143" s="30" t="s">
        <v>6351</v>
      </c>
      <c r="L143" s="294" t="s">
        <v>6352</v>
      </c>
      <c r="M143" s="396">
        <f t="shared" si="18"/>
        <v>140.6515</v>
      </c>
      <c r="N143" s="396">
        <f t="shared" si="19"/>
        <v>1513.9216000000001</v>
      </c>
      <c r="P143" s="44">
        <f t="shared" si="20"/>
        <v>4360.1965</v>
      </c>
      <c r="Q143" s="45">
        <f t="shared" si="21"/>
        <v>10868.525</v>
      </c>
    </row>
    <row r="144" spans="1:17" ht="45">
      <c r="A144" s="19" t="s">
        <v>7579</v>
      </c>
      <c r="B144" s="30" t="s">
        <v>4222</v>
      </c>
      <c r="C144" s="30"/>
      <c r="D144" s="301" t="s">
        <v>6353</v>
      </c>
      <c r="E144" s="30"/>
      <c r="F144" s="30"/>
      <c r="G144" s="30"/>
      <c r="H144" s="30" t="s">
        <v>6354</v>
      </c>
      <c r="I144" s="30" t="s">
        <v>6355</v>
      </c>
      <c r="J144" s="30"/>
      <c r="K144" s="30" t="s">
        <v>6356</v>
      </c>
      <c r="L144" s="294" t="s">
        <v>1585</v>
      </c>
      <c r="M144" s="396">
        <f t="shared" si="18"/>
        <v>153.43800000000002</v>
      </c>
      <c r="N144" s="396">
        <f t="shared" si="19"/>
        <v>1652.0158000000001</v>
      </c>
      <c r="P144" s="44">
        <f t="shared" si="20"/>
        <v>4756.5779999999995</v>
      </c>
      <c r="Q144" s="45">
        <f t="shared" si="21"/>
        <v>11507.85</v>
      </c>
    </row>
    <row r="145" spans="1:17" ht="30">
      <c r="A145" s="19" t="s">
        <v>7579</v>
      </c>
      <c r="B145" s="30" t="s">
        <v>6347</v>
      </c>
      <c r="C145" s="30"/>
      <c r="D145" s="301" t="s">
        <v>6357</v>
      </c>
      <c r="E145" s="30"/>
      <c r="F145" s="30"/>
      <c r="G145" s="30"/>
      <c r="H145" s="30" t="s">
        <v>6354</v>
      </c>
      <c r="I145" s="30" t="s">
        <v>6355</v>
      </c>
      <c r="J145" s="30"/>
      <c r="K145" s="30" t="s">
        <v>6356</v>
      </c>
      <c r="L145" s="294" t="s">
        <v>1585</v>
      </c>
      <c r="M145" s="396">
        <f t="shared" si="18"/>
        <v>153.43800000000002</v>
      </c>
      <c r="N145" s="396">
        <f t="shared" si="19"/>
        <v>1652.0158000000001</v>
      </c>
      <c r="P145" s="44">
        <f t="shared" si="20"/>
        <v>4756.5779999999995</v>
      </c>
      <c r="Q145" s="45">
        <f t="shared" si="21"/>
        <v>11507.85</v>
      </c>
    </row>
    <row r="146" spans="1:17">
      <c r="A146" s="19" t="s">
        <v>7579</v>
      </c>
      <c r="B146" s="30" t="s">
        <v>6330</v>
      </c>
      <c r="C146" s="30" t="s">
        <v>6358</v>
      </c>
      <c r="D146" s="301" t="s">
        <v>6332</v>
      </c>
      <c r="E146" s="30"/>
      <c r="F146" s="30"/>
      <c r="G146" s="30" t="s">
        <v>6333</v>
      </c>
      <c r="H146" s="30"/>
      <c r="I146" s="30"/>
      <c r="J146" s="30" t="s">
        <v>6334</v>
      </c>
      <c r="K146" s="30"/>
      <c r="L146" s="294"/>
      <c r="M146" s="396">
        <f t="shared" ref="M146:M208" si="22">(H146*19.5%+H146)*(7%)+(H146*19.5%+H146)</f>
        <v>0</v>
      </c>
      <c r="N146" s="396">
        <f t="shared" ref="N146:N208" si="23">(I146*19.5%+I146)*(7%)+(I146*19.5%+I146)</f>
        <v>0</v>
      </c>
      <c r="P146" s="44">
        <f t="shared" ref="P146:P208" si="24">(K146*19.5%+K146)*(7%)+(K146*19.5%+K146)</f>
        <v>0</v>
      </c>
      <c r="Q146" s="45">
        <f t="shared" ref="Q146:Q208" si="25">(L146*19.5%+L146)*(7%)+(L146*19.5%+L146)</f>
        <v>0</v>
      </c>
    </row>
    <row r="147" spans="1:17" s="12" customFormat="1">
      <c r="A147" s="34" t="s">
        <v>7579</v>
      </c>
      <c r="B147" s="29" t="s">
        <v>6335</v>
      </c>
      <c r="C147" s="29"/>
      <c r="D147" s="317" t="s">
        <v>6336</v>
      </c>
      <c r="E147" s="29"/>
      <c r="F147" s="29"/>
      <c r="G147" s="29"/>
      <c r="H147" s="29" t="s">
        <v>6337</v>
      </c>
      <c r="I147" s="29" t="s">
        <v>6338</v>
      </c>
      <c r="J147" s="29"/>
      <c r="K147" s="29" t="s">
        <v>6339</v>
      </c>
      <c r="L147" s="292" t="s">
        <v>6340</v>
      </c>
      <c r="M147" s="396"/>
      <c r="N147" s="396"/>
      <c r="O147"/>
      <c r="P147" s="44"/>
      <c r="Q147" s="45"/>
    </row>
    <row r="148" spans="1:17" ht="135">
      <c r="A148" s="19" t="s">
        <v>7579</v>
      </c>
      <c r="B148" s="30" t="s">
        <v>4222</v>
      </c>
      <c r="C148" s="30"/>
      <c r="D148" s="301" t="s">
        <v>6359</v>
      </c>
      <c r="E148" s="30"/>
      <c r="F148" s="30"/>
      <c r="G148" s="30"/>
      <c r="H148" s="30" t="s">
        <v>4874</v>
      </c>
      <c r="I148" s="30" t="s">
        <v>6360</v>
      </c>
      <c r="J148" s="30"/>
      <c r="K148" s="30" t="s">
        <v>6361</v>
      </c>
      <c r="L148" s="294" t="s">
        <v>6362</v>
      </c>
      <c r="M148" s="396">
        <f t="shared" si="22"/>
        <v>70.325749999999999</v>
      </c>
      <c r="N148" s="396">
        <f t="shared" si="23"/>
        <v>756.96080000000006</v>
      </c>
      <c r="P148" s="44">
        <f t="shared" si="24"/>
        <v>2180.09825</v>
      </c>
      <c r="Q148" s="45">
        <f t="shared" si="25"/>
        <v>6393.25</v>
      </c>
    </row>
    <row r="149" spans="1:17" ht="60">
      <c r="A149" s="19" t="s">
        <v>7579</v>
      </c>
      <c r="B149" s="30" t="s">
        <v>6347</v>
      </c>
      <c r="C149" s="30"/>
      <c r="D149" s="301" t="s">
        <v>6363</v>
      </c>
      <c r="E149" s="30"/>
      <c r="F149" s="30"/>
      <c r="G149" s="30"/>
      <c r="H149" s="30" t="s">
        <v>4849</v>
      </c>
      <c r="I149" s="30" t="s">
        <v>1680</v>
      </c>
      <c r="J149" s="30"/>
      <c r="K149" s="30" t="s">
        <v>5265</v>
      </c>
      <c r="L149" s="294" t="s">
        <v>6364</v>
      </c>
      <c r="M149" s="396">
        <f t="shared" si="22"/>
        <v>76.719000000000008</v>
      </c>
      <c r="N149" s="396">
        <f t="shared" si="23"/>
        <v>826.00790000000006</v>
      </c>
      <c r="P149" s="44">
        <f t="shared" si="24"/>
        <v>2378.2889999999998</v>
      </c>
      <c r="Q149" s="45">
        <f t="shared" si="25"/>
        <v>7032.5749999999998</v>
      </c>
    </row>
    <row r="150" spans="1:17" ht="30">
      <c r="A150" s="19" t="s">
        <v>7579</v>
      </c>
      <c r="B150" s="30" t="s">
        <v>4222</v>
      </c>
      <c r="C150" s="30"/>
      <c r="D150" s="301" t="s">
        <v>6365</v>
      </c>
      <c r="E150" s="30"/>
      <c r="F150" s="30"/>
      <c r="G150" s="30"/>
      <c r="H150" s="30" t="s">
        <v>6366</v>
      </c>
      <c r="I150" s="30" t="s">
        <v>6367</v>
      </c>
      <c r="J150" s="30"/>
      <c r="K150" s="30" t="s">
        <v>5457</v>
      </c>
      <c r="L150" s="294" t="s">
        <v>6368</v>
      </c>
      <c r="M150" s="396">
        <f t="shared" si="22"/>
        <v>89.505500000000012</v>
      </c>
      <c r="N150" s="396">
        <f t="shared" si="23"/>
        <v>962.82345000000009</v>
      </c>
      <c r="P150" s="44">
        <f t="shared" si="24"/>
        <v>2774.6705000000002</v>
      </c>
      <c r="Q150" s="45">
        <f t="shared" si="25"/>
        <v>7671.9</v>
      </c>
    </row>
    <row r="151" spans="1:17">
      <c r="A151" s="19" t="s">
        <v>7579</v>
      </c>
      <c r="B151" s="30" t="s">
        <v>6347</v>
      </c>
      <c r="C151" s="30"/>
      <c r="D151" s="301" t="s">
        <v>6369</v>
      </c>
      <c r="E151" s="30"/>
      <c r="F151" s="30"/>
      <c r="G151" s="30"/>
      <c r="H151" s="30" t="s">
        <v>6366</v>
      </c>
      <c r="I151" s="30" t="s">
        <v>6367</v>
      </c>
      <c r="J151" s="30"/>
      <c r="K151" s="30" t="s">
        <v>5457</v>
      </c>
      <c r="L151" s="294" t="s">
        <v>6368</v>
      </c>
      <c r="M151" s="396">
        <f t="shared" si="22"/>
        <v>89.505500000000012</v>
      </c>
      <c r="N151" s="396">
        <f t="shared" si="23"/>
        <v>962.82345000000009</v>
      </c>
      <c r="P151" s="44">
        <f t="shared" si="24"/>
        <v>2774.6705000000002</v>
      </c>
      <c r="Q151" s="45">
        <f t="shared" si="25"/>
        <v>7671.9</v>
      </c>
    </row>
    <row r="152" spans="1:17">
      <c r="A152" s="19" t="s">
        <v>7579</v>
      </c>
      <c r="B152" s="30"/>
      <c r="C152" s="30"/>
      <c r="D152" s="30" t="s">
        <v>6370</v>
      </c>
      <c r="E152" s="30"/>
      <c r="F152" s="30"/>
      <c r="G152" s="30"/>
      <c r="H152" s="30"/>
      <c r="I152" s="30"/>
      <c r="J152" s="30"/>
      <c r="K152" s="30"/>
      <c r="L152" s="294"/>
      <c r="M152" s="396">
        <f t="shared" si="22"/>
        <v>0</v>
      </c>
      <c r="N152" s="396">
        <f t="shared" si="23"/>
        <v>0</v>
      </c>
      <c r="P152" s="44">
        <f t="shared" si="24"/>
        <v>0</v>
      </c>
      <c r="Q152" s="45">
        <f t="shared" si="25"/>
        <v>0</v>
      </c>
    </row>
    <row r="153" spans="1:17">
      <c r="A153" s="19" t="s">
        <v>7579</v>
      </c>
      <c r="B153" s="30" t="s">
        <v>6328</v>
      </c>
      <c r="C153" s="30" t="s">
        <v>2222</v>
      </c>
      <c r="D153" s="30" t="s">
        <v>5050</v>
      </c>
      <c r="E153" s="30"/>
      <c r="F153" s="30"/>
      <c r="G153" s="30" t="s">
        <v>6329</v>
      </c>
      <c r="H153" s="30"/>
      <c r="I153" s="30"/>
      <c r="J153" s="30" t="s">
        <v>5051</v>
      </c>
      <c r="K153" s="30"/>
      <c r="L153" s="294"/>
      <c r="M153" s="396">
        <f t="shared" si="22"/>
        <v>0</v>
      </c>
      <c r="N153" s="396">
        <f t="shared" si="23"/>
        <v>0</v>
      </c>
      <c r="P153" s="44">
        <f t="shared" si="24"/>
        <v>0</v>
      </c>
      <c r="Q153" s="45">
        <f t="shared" si="25"/>
        <v>0</v>
      </c>
    </row>
    <row r="154" spans="1:17">
      <c r="A154" s="19" t="s">
        <v>7579</v>
      </c>
      <c r="B154" s="30" t="s">
        <v>6330</v>
      </c>
      <c r="C154" s="30" t="s">
        <v>6331</v>
      </c>
      <c r="D154" s="30" t="s">
        <v>6371</v>
      </c>
      <c r="E154" s="30"/>
      <c r="F154" s="30"/>
      <c r="G154" s="30" t="s">
        <v>6333</v>
      </c>
      <c r="H154" s="30"/>
      <c r="I154" s="30"/>
      <c r="J154" s="30" t="s">
        <v>6372</v>
      </c>
      <c r="K154" s="30"/>
      <c r="L154" s="294"/>
      <c r="M154" s="396">
        <f t="shared" si="22"/>
        <v>0</v>
      </c>
      <c r="N154" s="396">
        <f t="shared" si="23"/>
        <v>0</v>
      </c>
      <c r="P154" s="44">
        <f t="shared" si="24"/>
        <v>0</v>
      </c>
      <c r="Q154" s="45">
        <f t="shared" si="25"/>
        <v>0</v>
      </c>
    </row>
    <row r="155" spans="1:17" s="12" customFormat="1">
      <c r="A155" s="34" t="s">
        <v>7579</v>
      </c>
      <c r="B155" s="29" t="s">
        <v>6335</v>
      </c>
      <c r="C155" s="29"/>
      <c r="D155" s="29" t="s">
        <v>6336</v>
      </c>
      <c r="E155" s="29"/>
      <c r="F155" s="29"/>
      <c r="G155" s="29"/>
      <c r="H155" s="29" t="s">
        <v>6337</v>
      </c>
      <c r="I155" s="29" t="s">
        <v>6338</v>
      </c>
      <c r="J155" s="29"/>
      <c r="K155" s="29" t="s">
        <v>6339</v>
      </c>
      <c r="L155" s="292" t="s">
        <v>6340</v>
      </c>
      <c r="M155" s="396" t="e">
        <f t="shared" si="22"/>
        <v>#VALUE!</v>
      </c>
      <c r="N155" s="396" t="e">
        <f t="shared" si="23"/>
        <v>#VALUE!</v>
      </c>
      <c r="O155"/>
      <c r="P155" s="44" t="e">
        <f t="shared" si="24"/>
        <v>#VALUE!</v>
      </c>
      <c r="Q155" s="45" t="e">
        <f t="shared" si="25"/>
        <v>#VALUE!</v>
      </c>
    </row>
    <row r="156" spans="1:17">
      <c r="A156" s="19" t="s">
        <v>7579</v>
      </c>
      <c r="B156" s="30" t="s">
        <v>4222</v>
      </c>
      <c r="C156" s="30"/>
      <c r="D156" s="30" t="s">
        <v>6373</v>
      </c>
      <c r="E156" s="30"/>
      <c r="F156" s="30"/>
      <c r="G156" s="30"/>
      <c r="H156" s="30" t="s">
        <v>6374</v>
      </c>
      <c r="I156" s="30" t="s">
        <v>3570</v>
      </c>
      <c r="J156" s="30"/>
      <c r="K156" s="30" t="s">
        <v>6375</v>
      </c>
      <c r="L156" s="294" t="s">
        <v>6376</v>
      </c>
      <c r="M156" s="396">
        <f t="shared" si="22"/>
        <v>159.83125000000001</v>
      </c>
      <c r="N156" s="396">
        <f t="shared" si="23"/>
        <v>1718.5056</v>
      </c>
      <c r="P156" s="44">
        <f t="shared" si="24"/>
        <v>5739.8598499999998</v>
      </c>
      <c r="Q156" s="45">
        <f t="shared" si="25"/>
        <v>13809.42</v>
      </c>
    </row>
    <row r="157" spans="1:17">
      <c r="A157" s="19" t="s">
        <v>7579</v>
      </c>
      <c r="B157" s="30" t="s">
        <v>1927</v>
      </c>
      <c r="C157" s="30"/>
      <c r="D157" s="30" t="s">
        <v>6377</v>
      </c>
      <c r="E157" s="30"/>
      <c r="F157" s="30"/>
      <c r="G157" s="30"/>
      <c r="H157" s="30" t="s">
        <v>6374</v>
      </c>
      <c r="I157" s="30" t="s">
        <v>3570</v>
      </c>
      <c r="J157" s="30"/>
      <c r="K157" s="30" t="s">
        <v>6375</v>
      </c>
      <c r="L157" s="294" t="s">
        <v>6376</v>
      </c>
      <c r="M157" s="396">
        <f t="shared" si="22"/>
        <v>159.83125000000001</v>
      </c>
      <c r="N157" s="396">
        <f t="shared" si="23"/>
        <v>1718.5056</v>
      </c>
      <c r="P157" s="44">
        <f t="shared" si="24"/>
        <v>5739.8598499999998</v>
      </c>
      <c r="Q157" s="45">
        <f t="shared" si="25"/>
        <v>13809.42</v>
      </c>
    </row>
    <row r="158" spans="1:17">
      <c r="A158" s="19" t="s">
        <v>7579</v>
      </c>
      <c r="B158" s="30" t="s">
        <v>4222</v>
      </c>
      <c r="C158" s="30"/>
      <c r="D158" s="30" t="s">
        <v>6378</v>
      </c>
      <c r="E158" s="30"/>
      <c r="F158" s="30"/>
      <c r="G158" s="30"/>
      <c r="H158" s="30" t="s">
        <v>6379</v>
      </c>
      <c r="I158" s="30" t="s">
        <v>6380</v>
      </c>
      <c r="J158" s="30"/>
      <c r="K158" s="30" t="s">
        <v>6381</v>
      </c>
      <c r="L158" s="294" t="s">
        <v>6382</v>
      </c>
      <c r="M158" s="396">
        <f t="shared" si="22"/>
        <v>172.61775</v>
      </c>
      <c r="N158" s="396">
        <f t="shared" si="23"/>
        <v>1855.32115</v>
      </c>
      <c r="P158" s="44">
        <f t="shared" si="24"/>
        <v>6198.8951999999999</v>
      </c>
      <c r="Q158" s="45">
        <f t="shared" si="25"/>
        <v>14832.34</v>
      </c>
    </row>
    <row r="159" spans="1:17">
      <c r="A159" s="19" t="s">
        <v>7579</v>
      </c>
      <c r="B159" s="30" t="s">
        <v>6426</v>
      </c>
      <c r="C159" s="30"/>
      <c r="D159" s="30"/>
      <c r="E159" s="30"/>
      <c r="F159" s="30"/>
      <c r="G159" s="30"/>
      <c r="H159" s="30"/>
      <c r="I159" s="30"/>
      <c r="J159" s="30"/>
      <c r="K159" s="30"/>
      <c r="L159" s="294"/>
      <c r="M159" s="396">
        <f t="shared" si="22"/>
        <v>0</v>
      </c>
      <c r="N159" s="396">
        <f t="shared" si="23"/>
        <v>0</v>
      </c>
      <c r="P159" s="44">
        <f t="shared" si="24"/>
        <v>0</v>
      </c>
      <c r="Q159" s="45">
        <f t="shared" si="25"/>
        <v>0</v>
      </c>
    </row>
    <row r="160" spans="1:17">
      <c r="A160" s="19" t="s">
        <v>7579</v>
      </c>
      <c r="B160" s="30" t="s">
        <v>5050</v>
      </c>
      <c r="C160" s="30"/>
      <c r="D160" s="30"/>
      <c r="E160" s="30"/>
      <c r="F160" s="30"/>
      <c r="G160" s="30"/>
      <c r="H160" s="30"/>
      <c r="I160" s="30"/>
      <c r="J160" s="30"/>
      <c r="K160" s="30"/>
      <c r="L160" s="294"/>
      <c r="M160" s="396">
        <f t="shared" si="22"/>
        <v>0</v>
      </c>
      <c r="N160" s="396">
        <f t="shared" si="23"/>
        <v>0</v>
      </c>
      <c r="P160" s="44">
        <f t="shared" si="24"/>
        <v>0</v>
      </c>
      <c r="Q160" s="45">
        <f t="shared" si="25"/>
        <v>0</v>
      </c>
    </row>
    <row r="161" spans="1:17">
      <c r="A161" s="19" t="s">
        <v>7579</v>
      </c>
      <c r="B161" s="30" t="s">
        <v>6427</v>
      </c>
      <c r="C161" s="30"/>
      <c r="D161" s="30"/>
      <c r="E161" s="30"/>
      <c r="F161" s="30"/>
      <c r="G161" s="30"/>
      <c r="H161" s="30"/>
      <c r="I161" s="30"/>
      <c r="J161" s="30"/>
      <c r="K161" s="30"/>
      <c r="L161" s="294"/>
      <c r="M161" s="396">
        <f t="shared" si="22"/>
        <v>0</v>
      </c>
      <c r="N161" s="396">
        <f t="shared" si="23"/>
        <v>0</v>
      </c>
      <c r="P161" s="44">
        <f t="shared" si="24"/>
        <v>0</v>
      </c>
      <c r="Q161" s="45">
        <f t="shared" si="25"/>
        <v>0</v>
      </c>
    </row>
    <row r="162" spans="1:17">
      <c r="A162" s="19" t="s">
        <v>7579</v>
      </c>
      <c r="B162" s="30" t="s">
        <v>6</v>
      </c>
      <c r="C162" s="30"/>
      <c r="D162" s="30" t="s">
        <v>6383</v>
      </c>
      <c r="E162" s="30"/>
      <c r="F162" s="30"/>
      <c r="G162" s="30"/>
      <c r="H162" s="30" t="s">
        <v>6384</v>
      </c>
      <c r="I162" s="30" t="s">
        <v>6385</v>
      </c>
      <c r="J162" s="30"/>
      <c r="K162" s="30" t="s">
        <v>5265</v>
      </c>
      <c r="L162" s="294" t="s">
        <v>6386</v>
      </c>
      <c r="M162" s="396">
        <f t="shared" si="22"/>
        <v>115.07849999999999</v>
      </c>
      <c r="N162" s="396">
        <f t="shared" si="23"/>
        <v>1239.0118499999999</v>
      </c>
      <c r="P162" s="44">
        <f t="shared" si="24"/>
        <v>2378.2889999999998</v>
      </c>
      <c r="Q162" s="45">
        <f t="shared" si="25"/>
        <v>7416.17</v>
      </c>
    </row>
    <row r="163" spans="1:17">
      <c r="A163" s="19" t="s">
        <v>7579</v>
      </c>
      <c r="B163" s="30" t="s">
        <v>6</v>
      </c>
      <c r="C163" s="30"/>
      <c r="D163" s="30" t="s">
        <v>6387</v>
      </c>
      <c r="E163" s="30"/>
      <c r="F163" s="30"/>
      <c r="G163" s="30"/>
      <c r="H163" s="30" t="s">
        <v>6342</v>
      </c>
      <c r="I163" s="30" t="s">
        <v>6388</v>
      </c>
      <c r="J163" s="30"/>
      <c r="K163" s="30" t="s">
        <v>6389</v>
      </c>
      <c r="L163" s="294" t="s">
        <v>6368</v>
      </c>
      <c r="M163" s="396">
        <f t="shared" si="22"/>
        <v>127.86499999999999</v>
      </c>
      <c r="N163" s="396">
        <f t="shared" si="23"/>
        <v>1377.1060500000001</v>
      </c>
      <c r="P163" s="44">
        <f t="shared" si="24"/>
        <v>2642.9695500000003</v>
      </c>
      <c r="Q163" s="45">
        <f t="shared" si="25"/>
        <v>7671.9</v>
      </c>
    </row>
    <row r="164" spans="1:17" ht="45">
      <c r="A164" s="19" t="s">
        <v>7579</v>
      </c>
      <c r="B164" s="30" t="s">
        <v>6345</v>
      </c>
      <c r="C164" s="30"/>
      <c r="D164" s="301" t="s">
        <v>6390</v>
      </c>
      <c r="E164" s="30"/>
      <c r="F164" s="30"/>
      <c r="G164" s="30"/>
      <c r="H164" s="30" t="s">
        <v>6391</v>
      </c>
      <c r="I164" s="30" t="s">
        <v>4807</v>
      </c>
      <c r="J164" s="30"/>
      <c r="K164" s="30" t="s">
        <v>6392</v>
      </c>
      <c r="L164" s="294" t="s">
        <v>3427</v>
      </c>
      <c r="M164" s="396">
        <f t="shared" si="22"/>
        <v>147.04475000000002</v>
      </c>
      <c r="N164" s="396">
        <f t="shared" si="23"/>
        <v>1582.9687000000001</v>
      </c>
      <c r="P164" s="44">
        <f t="shared" si="24"/>
        <v>3039.3510499999998</v>
      </c>
      <c r="Q164" s="45">
        <f t="shared" si="25"/>
        <v>8055.4949999999999</v>
      </c>
    </row>
    <row r="165" spans="1:17" ht="30">
      <c r="A165" s="19" t="s">
        <v>7579</v>
      </c>
      <c r="B165" s="30" t="s">
        <v>6</v>
      </c>
      <c r="C165" s="30"/>
      <c r="D165" s="301" t="s">
        <v>6393</v>
      </c>
      <c r="E165" s="30"/>
      <c r="F165" s="30"/>
      <c r="G165" s="30"/>
      <c r="H165" s="30" t="s">
        <v>6391</v>
      </c>
      <c r="I165" s="30" t="s">
        <v>4807</v>
      </c>
      <c r="J165" s="30"/>
      <c r="K165" s="30" t="s">
        <v>6392</v>
      </c>
      <c r="L165" s="294" t="s">
        <v>3427</v>
      </c>
      <c r="M165" s="396">
        <f t="shared" si="22"/>
        <v>147.04475000000002</v>
      </c>
      <c r="N165" s="396">
        <f t="shared" si="23"/>
        <v>1582.9687000000001</v>
      </c>
      <c r="P165" s="44">
        <f t="shared" si="24"/>
        <v>3039.3510499999998</v>
      </c>
      <c r="Q165" s="45">
        <f t="shared" si="25"/>
        <v>8055.4949999999999</v>
      </c>
    </row>
    <row r="166" spans="1:17">
      <c r="A166" s="19" t="s">
        <v>7579</v>
      </c>
      <c r="B166" s="30" t="s">
        <v>6345</v>
      </c>
      <c r="C166" s="30"/>
      <c r="D166" s="30" t="s">
        <v>6394</v>
      </c>
      <c r="E166" s="30"/>
      <c r="F166" s="30"/>
      <c r="G166" s="30"/>
      <c r="H166" s="30" t="s">
        <v>6354</v>
      </c>
      <c r="I166" s="30" t="s">
        <v>6355</v>
      </c>
      <c r="J166" s="30"/>
      <c r="K166" s="30" t="s">
        <v>6395</v>
      </c>
      <c r="L166" s="294" t="s">
        <v>6396</v>
      </c>
      <c r="M166" s="396">
        <f t="shared" si="22"/>
        <v>153.43800000000002</v>
      </c>
      <c r="N166" s="396">
        <f t="shared" si="23"/>
        <v>1652.0158000000001</v>
      </c>
      <c r="P166" s="44">
        <f t="shared" si="24"/>
        <v>3171.0520000000001</v>
      </c>
      <c r="Q166" s="45">
        <f t="shared" si="25"/>
        <v>8311.2250000000004</v>
      </c>
    </row>
    <row r="167" spans="1:17">
      <c r="A167" s="19" t="s">
        <v>7579</v>
      </c>
      <c r="B167" s="30" t="s">
        <v>6347</v>
      </c>
      <c r="C167" s="30"/>
      <c r="D167" s="301" t="s">
        <v>6397</v>
      </c>
      <c r="E167" s="30"/>
      <c r="F167" s="30"/>
      <c r="G167" s="30"/>
      <c r="H167" s="30" t="s">
        <v>6354</v>
      </c>
      <c r="I167" s="30" t="s">
        <v>6355</v>
      </c>
      <c r="J167" s="30"/>
      <c r="K167" s="30" t="s">
        <v>6395</v>
      </c>
      <c r="L167" s="294" t="s">
        <v>6396</v>
      </c>
      <c r="M167" s="396">
        <f t="shared" si="22"/>
        <v>153.43800000000002</v>
      </c>
      <c r="N167" s="396">
        <f t="shared" si="23"/>
        <v>1652.0158000000001</v>
      </c>
      <c r="P167" s="44">
        <f t="shared" si="24"/>
        <v>3171.0520000000001</v>
      </c>
      <c r="Q167" s="45">
        <f t="shared" si="25"/>
        <v>8311.2250000000004</v>
      </c>
    </row>
    <row r="168" spans="1:17" ht="30">
      <c r="A168" s="19" t="s">
        <v>7579</v>
      </c>
      <c r="B168" s="30" t="s">
        <v>4222</v>
      </c>
      <c r="C168" s="30"/>
      <c r="D168" s="301" t="s">
        <v>6398</v>
      </c>
      <c r="E168" s="30"/>
      <c r="F168" s="30"/>
      <c r="G168" s="30"/>
      <c r="H168" s="30" t="s">
        <v>6354</v>
      </c>
      <c r="I168" s="30" t="s">
        <v>6355</v>
      </c>
      <c r="J168" s="30"/>
      <c r="K168" s="30" t="s">
        <v>6395</v>
      </c>
      <c r="L168" s="294" t="s">
        <v>6396</v>
      </c>
      <c r="M168" s="396">
        <f t="shared" si="22"/>
        <v>153.43800000000002</v>
      </c>
      <c r="N168" s="396">
        <f t="shared" si="23"/>
        <v>1652.0158000000001</v>
      </c>
      <c r="P168" s="44">
        <f t="shared" si="24"/>
        <v>3171.0520000000001</v>
      </c>
      <c r="Q168" s="45">
        <f t="shared" si="25"/>
        <v>8311.2250000000004</v>
      </c>
    </row>
    <row r="169" spans="1:17">
      <c r="A169" s="19" t="s">
        <v>7579</v>
      </c>
      <c r="B169" s="30" t="s">
        <v>6399</v>
      </c>
      <c r="C169" s="30"/>
      <c r="D169" s="30" t="s">
        <v>6400</v>
      </c>
      <c r="E169" s="30"/>
      <c r="F169" s="30"/>
      <c r="G169" s="30"/>
      <c r="H169" s="30" t="s">
        <v>6374</v>
      </c>
      <c r="I169" s="30" t="s">
        <v>6401</v>
      </c>
      <c r="J169" s="30"/>
      <c r="K169" s="30" t="s">
        <v>1673</v>
      </c>
      <c r="L169" s="294" t="s">
        <v>6402</v>
      </c>
      <c r="M169" s="396">
        <f t="shared" si="22"/>
        <v>159.83125000000001</v>
      </c>
      <c r="N169" s="396">
        <f t="shared" si="23"/>
        <v>1721.0629000000001</v>
      </c>
      <c r="P169" s="44">
        <f t="shared" si="24"/>
        <v>3304.0316000000003</v>
      </c>
      <c r="Q169" s="45">
        <f t="shared" si="25"/>
        <v>8566.9549999999999</v>
      </c>
    </row>
    <row r="170" spans="1:17">
      <c r="A170" s="19" t="s">
        <v>7579</v>
      </c>
      <c r="B170" s="30" t="s">
        <v>6403</v>
      </c>
      <c r="C170" s="30"/>
      <c r="D170" s="30" t="s">
        <v>6404</v>
      </c>
      <c r="E170" s="30"/>
      <c r="F170" s="30"/>
      <c r="G170" s="30"/>
      <c r="H170" s="30" t="s">
        <v>6374</v>
      </c>
      <c r="I170" s="30" t="s">
        <v>6401</v>
      </c>
      <c r="J170" s="30"/>
      <c r="K170" s="30" t="s">
        <v>1673</v>
      </c>
      <c r="L170" s="294" t="s">
        <v>6402</v>
      </c>
      <c r="M170" s="396">
        <f t="shared" si="22"/>
        <v>159.83125000000001</v>
      </c>
      <c r="N170" s="396">
        <f t="shared" si="23"/>
        <v>1721.0629000000001</v>
      </c>
      <c r="P170" s="44">
        <f t="shared" si="24"/>
        <v>3304.0316000000003</v>
      </c>
      <c r="Q170" s="45">
        <f t="shared" si="25"/>
        <v>8566.9549999999999</v>
      </c>
    </row>
    <row r="171" spans="1:17">
      <c r="A171" s="19" t="s">
        <v>7579</v>
      </c>
      <c r="B171" s="30" t="s">
        <v>6347</v>
      </c>
      <c r="C171" s="30"/>
      <c r="D171" s="30" t="s">
        <v>6405</v>
      </c>
      <c r="E171" s="30"/>
      <c r="F171" s="30"/>
      <c r="G171" s="30"/>
      <c r="H171" s="30" t="s">
        <v>6374</v>
      </c>
      <c r="I171" s="30" t="s">
        <v>6401</v>
      </c>
      <c r="J171" s="30"/>
      <c r="K171" s="30" t="s">
        <v>1673</v>
      </c>
      <c r="L171" s="294" t="s">
        <v>6402</v>
      </c>
      <c r="M171" s="396">
        <f t="shared" si="22"/>
        <v>159.83125000000001</v>
      </c>
      <c r="N171" s="396">
        <f t="shared" si="23"/>
        <v>1721.0629000000001</v>
      </c>
      <c r="P171" s="44">
        <f t="shared" si="24"/>
        <v>3304.0316000000003</v>
      </c>
      <c r="Q171" s="45">
        <f t="shared" si="25"/>
        <v>8566.9549999999999</v>
      </c>
    </row>
    <row r="172" spans="1:17" ht="45">
      <c r="A172" s="19" t="s">
        <v>7579</v>
      </c>
      <c r="B172" s="30" t="s">
        <v>6406</v>
      </c>
      <c r="C172" s="30"/>
      <c r="D172" s="301" t="s">
        <v>6407</v>
      </c>
      <c r="E172" s="30"/>
      <c r="F172" s="30"/>
      <c r="G172" s="30"/>
      <c r="H172" s="30" t="s">
        <v>6408</v>
      </c>
      <c r="I172" s="30" t="s">
        <v>1114</v>
      </c>
      <c r="J172" s="30"/>
      <c r="K172" s="30" t="s">
        <v>6409</v>
      </c>
      <c r="L172" s="294" t="s">
        <v>1699</v>
      </c>
      <c r="M172" s="396">
        <f t="shared" si="22"/>
        <v>166.22450000000001</v>
      </c>
      <c r="N172" s="396">
        <f t="shared" si="23"/>
        <v>1790.1100000000001</v>
      </c>
      <c r="P172" s="44">
        <f t="shared" si="24"/>
        <v>3435.7325500000002</v>
      </c>
      <c r="Q172" s="45">
        <f t="shared" si="25"/>
        <v>8822.6849999999995</v>
      </c>
    </row>
    <row r="173" spans="1:17" ht="60">
      <c r="A173" s="19" t="s">
        <v>7579</v>
      </c>
      <c r="B173" s="30" t="s">
        <v>4222</v>
      </c>
      <c r="C173" s="30"/>
      <c r="D173" s="301" t="s">
        <v>6410</v>
      </c>
      <c r="E173" s="30"/>
      <c r="F173" s="30"/>
      <c r="G173" s="30"/>
      <c r="H173" s="30" t="s">
        <v>6408</v>
      </c>
      <c r="I173" s="30" t="s">
        <v>1114</v>
      </c>
      <c r="J173" s="30"/>
      <c r="K173" s="30" t="s">
        <v>6409</v>
      </c>
      <c r="L173" s="294" t="s">
        <v>1699</v>
      </c>
      <c r="M173" s="396">
        <f t="shared" si="22"/>
        <v>166.22450000000001</v>
      </c>
      <c r="N173" s="396">
        <f t="shared" si="23"/>
        <v>1790.1100000000001</v>
      </c>
      <c r="P173" s="44">
        <f t="shared" si="24"/>
        <v>3435.7325500000002</v>
      </c>
      <c r="Q173" s="45">
        <f t="shared" si="25"/>
        <v>8822.6849999999995</v>
      </c>
    </row>
    <row r="174" spans="1:17" ht="30">
      <c r="A174" s="19" t="s">
        <v>7579</v>
      </c>
      <c r="B174" s="30" t="s">
        <v>6399</v>
      </c>
      <c r="C174" s="30"/>
      <c r="D174" s="301" t="s">
        <v>6411</v>
      </c>
      <c r="E174" s="30"/>
      <c r="F174" s="30"/>
      <c r="G174" s="30"/>
      <c r="H174" s="30" t="s">
        <v>6408</v>
      </c>
      <c r="I174" s="30" t="s">
        <v>1114</v>
      </c>
      <c r="J174" s="30"/>
      <c r="K174" s="30" t="s">
        <v>6409</v>
      </c>
      <c r="L174" s="294" t="s">
        <v>1699</v>
      </c>
      <c r="M174" s="396">
        <f t="shared" si="22"/>
        <v>166.22450000000001</v>
      </c>
      <c r="N174" s="396">
        <f t="shared" si="23"/>
        <v>1790.1100000000001</v>
      </c>
      <c r="P174" s="44">
        <f t="shared" si="24"/>
        <v>3435.7325500000002</v>
      </c>
      <c r="Q174" s="45">
        <f t="shared" si="25"/>
        <v>8822.6849999999995</v>
      </c>
    </row>
    <row r="175" spans="1:17">
      <c r="A175" s="19" t="s">
        <v>7579</v>
      </c>
      <c r="B175" s="30" t="s">
        <v>6403</v>
      </c>
      <c r="C175" s="30"/>
      <c r="D175" s="301" t="s">
        <v>6412</v>
      </c>
      <c r="E175" s="30"/>
      <c r="F175" s="30"/>
      <c r="G175" s="30"/>
      <c r="H175" s="30" t="s">
        <v>6408</v>
      </c>
      <c r="I175" s="30" t="s">
        <v>1114</v>
      </c>
      <c r="J175" s="30"/>
      <c r="K175" s="30" t="s">
        <v>6409</v>
      </c>
      <c r="L175" s="294" t="s">
        <v>1699</v>
      </c>
      <c r="M175" s="396">
        <f t="shared" si="22"/>
        <v>166.22450000000001</v>
      </c>
      <c r="N175" s="396">
        <f t="shared" si="23"/>
        <v>1790.1100000000001</v>
      </c>
      <c r="P175" s="44">
        <f t="shared" si="24"/>
        <v>3435.7325500000002</v>
      </c>
      <c r="Q175" s="45">
        <f t="shared" si="25"/>
        <v>8822.6849999999995</v>
      </c>
    </row>
    <row r="176" spans="1:17">
      <c r="A176" s="19" t="s">
        <v>7579</v>
      </c>
      <c r="B176" s="30" t="s">
        <v>1927</v>
      </c>
      <c r="C176" s="30"/>
      <c r="D176" s="30" t="s">
        <v>6413</v>
      </c>
      <c r="E176" s="30"/>
      <c r="F176" s="30"/>
      <c r="G176" s="30"/>
      <c r="H176" s="30" t="s">
        <v>6379</v>
      </c>
      <c r="I176" s="30" t="s">
        <v>6414</v>
      </c>
      <c r="J176" s="30"/>
      <c r="K176" s="30" t="s">
        <v>5171</v>
      </c>
      <c r="L176" s="294" t="s">
        <v>6415</v>
      </c>
      <c r="M176" s="396">
        <f t="shared" si="22"/>
        <v>172.61775</v>
      </c>
      <c r="N176" s="396">
        <f t="shared" si="23"/>
        <v>1857.8784500000002</v>
      </c>
      <c r="P176" s="44">
        <f t="shared" si="24"/>
        <v>3567.4335000000001</v>
      </c>
      <c r="Q176" s="45">
        <f t="shared" si="25"/>
        <v>9078.4150000000009</v>
      </c>
    </row>
    <row r="177" spans="1:17" ht="30">
      <c r="A177" s="19" t="s">
        <v>7579</v>
      </c>
      <c r="B177" s="30" t="s">
        <v>6347</v>
      </c>
      <c r="C177" s="30"/>
      <c r="D177" s="301" t="s">
        <v>6416</v>
      </c>
      <c r="E177" s="30"/>
      <c r="F177" s="30"/>
      <c r="G177" s="30"/>
      <c r="H177" s="30" t="s">
        <v>6379</v>
      </c>
      <c r="I177" s="30" t="s">
        <v>6414</v>
      </c>
      <c r="J177" s="30"/>
      <c r="K177" s="30" t="s">
        <v>5171</v>
      </c>
      <c r="L177" s="294" t="s">
        <v>6415</v>
      </c>
      <c r="M177" s="396">
        <f t="shared" si="22"/>
        <v>172.61775</v>
      </c>
      <c r="N177" s="396">
        <f t="shared" si="23"/>
        <v>1857.8784500000002</v>
      </c>
      <c r="P177" s="44">
        <f t="shared" si="24"/>
        <v>3567.4335000000001</v>
      </c>
      <c r="Q177" s="45">
        <f t="shared" si="25"/>
        <v>9078.4150000000009</v>
      </c>
    </row>
    <row r="178" spans="1:17">
      <c r="A178" s="19" t="s">
        <v>7579</v>
      </c>
      <c r="B178" s="30" t="s">
        <v>6399</v>
      </c>
      <c r="C178" s="30"/>
      <c r="D178" s="301" t="s">
        <v>6417</v>
      </c>
      <c r="E178" s="30"/>
      <c r="F178" s="30"/>
      <c r="G178" s="30"/>
      <c r="H178" s="30" t="s">
        <v>6418</v>
      </c>
      <c r="I178" s="30" t="s">
        <v>6419</v>
      </c>
      <c r="J178" s="30"/>
      <c r="K178" s="30" t="s">
        <v>6420</v>
      </c>
      <c r="L178" s="294" t="s">
        <v>6421</v>
      </c>
      <c r="M178" s="396">
        <f t="shared" si="22"/>
        <v>179.01100000000002</v>
      </c>
      <c r="N178" s="396">
        <f t="shared" si="23"/>
        <v>1926.9255499999999</v>
      </c>
      <c r="P178" s="44">
        <f t="shared" si="24"/>
        <v>3700.4130999999998</v>
      </c>
      <c r="Q178" s="45">
        <f t="shared" si="25"/>
        <v>9334.1450000000004</v>
      </c>
    </row>
    <row r="179" spans="1:17">
      <c r="A179" s="19" t="s">
        <v>7579</v>
      </c>
      <c r="B179" s="30" t="s">
        <v>6403</v>
      </c>
      <c r="C179" s="30"/>
      <c r="D179" s="301" t="s">
        <v>6422</v>
      </c>
      <c r="E179" s="30"/>
      <c r="F179" s="30"/>
      <c r="G179" s="30"/>
      <c r="H179" s="30" t="s">
        <v>6418</v>
      </c>
      <c r="I179" s="30" t="s">
        <v>6419</v>
      </c>
      <c r="J179" s="30"/>
      <c r="K179" s="30" t="s">
        <v>6420</v>
      </c>
      <c r="L179" s="294" t="s">
        <v>6421</v>
      </c>
      <c r="M179" s="396">
        <f t="shared" si="22"/>
        <v>179.01100000000002</v>
      </c>
      <c r="N179" s="396">
        <f t="shared" si="23"/>
        <v>1926.9255499999999</v>
      </c>
      <c r="P179" s="44">
        <f t="shared" si="24"/>
        <v>3700.4130999999998</v>
      </c>
      <c r="Q179" s="45">
        <f t="shared" si="25"/>
        <v>9334.1450000000004</v>
      </c>
    </row>
    <row r="180" spans="1:17">
      <c r="A180" s="19" t="s">
        <v>7579</v>
      </c>
      <c r="B180" s="30" t="s">
        <v>6345</v>
      </c>
      <c r="C180" s="30"/>
      <c r="D180" s="30" t="s">
        <v>6423</v>
      </c>
      <c r="E180" s="30"/>
      <c r="F180" s="30"/>
      <c r="G180" s="30"/>
      <c r="H180" s="30" t="s">
        <v>6354</v>
      </c>
      <c r="I180" s="30" t="s">
        <v>6355</v>
      </c>
      <c r="J180" s="30"/>
      <c r="K180" s="30" t="s">
        <v>6395</v>
      </c>
      <c r="L180" s="294" t="s">
        <v>6396</v>
      </c>
      <c r="M180" s="396">
        <f t="shared" si="22"/>
        <v>153.43800000000002</v>
      </c>
      <c r="N180" s="396">
        <f t="shared" si="23"/>
        <v>1652.0158000000001</v>
      </c>
      <c r="P180" s="44">
        <f t="shared" si="24"/>
        <v>3171.0520000000001</v>
      </c>
      <c r="Q180" s="45">
        <f t="shared" si="25"/>
        <v>8311.2250000000004</v>
      </c>
    </row>
    <row r="181" spans="1:17">
      <c r="A181" s="19" t="s">
        <v>7579</v>
      </c>
      <c r="B181" s="30" t="s">
        <v>6406</v>
      </c>
      <c r="C181" s="30"/>
      <c r="D181" s="30" t="s">
        <v>6424</v>
      </c>
      <c r="E181" s="30"/>
      <c r="F181" s="30"/>
      <c r="G181" s="30"/>
      <c r="H181" s="30" t="s">
        <v>6408</v>
      </c>
      <c r="I181" s="30" t="s">
        <v>1114</v>
      </c>
      <c r="J181" s="30"/>
      <c r="K181" s="30" t="s">
        <v>6409</v>
      </c>
      <c r="L181" s="294" t="s">
        <v>1699</v>
      </c>
      <c r="M181" s="396">
        <f t="shared" si="22"/>
        <v>166.22450000000001</v>
      </c>
      <c r="N181" s="396">
        <f t="shared" si="23"/>
        <v>1790.1100000000001</v>
      </c>
      <c r="P181" s="44">
        <f t="shared" si="24"/>
        <v>3435.7325500000002</v>
      </c>
      <c r="Q181" s="45">
        <f t="shared" si="25"/>
        <v>8822.6849999999995</v>
      </c>
    </row>
    <row r="182" spans="1:17">
      <c r="A182" s="19" t="s">
        <v>7579</v>
      </c>
      <c r="B182" s="30" t="s">
        <v>6399</v>
      </c>
      <c r="C182" s="30"/>
      <c r="D182" s="30" t="s">
        <v>6425</v>
      </c>
      <c r="E182" s="30"/>
      <c r="F182" s="30"/>
      <c r="G182" s="30"/>
      <c r="H182" s="30" t="s">
        <v>6418</v>
      </c>
      <c r="I182" s="30" t="s">
        <v>6419</v>
      </c>
      <c r="J182" s="30"/>
      <c r="K182" s="30" t="s">
        <v>6420</v>
      </c>
      <c r="L182" s="294" t="s">
        <v>6421</v>
      </c>
      <c r="M182" s="396">
        <f t="shared" si="22"/>
        <v>179.01100000000002</v>
      </c>
      <c r="N182" s="396">
        <f t="shared" si="23"/>
        <v>1926.9255499999999</v>
      </c>
      <c r="P182" s="44">
        <f t="shared" si="24"/>
        <v>3700.4130999999998</v>
      </c>
      <c r="Q182" s="45">
        <f t="shared" si="25"/>
        <v>9334.1450000000004</v>
      </c>
    </row>
    <row r="183" spans="1:17">
      <c r="A183" s="19" t="s">
        <v>7579</v>
      </c>
      <c r="B183" s="30"/>
      <c r="C183" s="30"/>
      <c r="D183" s="30" t="s">
        <v>6426</v>
      </c>
      <c r="I183" s="19"/>
      <c r="J183" s="19"/>
      <c r="K183" s="19"/>
      <c r="L183" s="19"/>
      <c r="M183" s="396"/>
      <c r="N183" s="396"/>
      <c r="P183" s="44"/>
      <c r="Q183" s="45"/>
    </row>
    <row r="184" spans="1:17">
      <c r="A184" s="19" t="s">
        <v>7579</v>
      </c>
      <c r="B184" s="30" t="s">
        <v>6328</v>
      </c>
      <c r="C184" s="30" t="s">
        <v>2222</v>
      </c>
      <c r="D184" s="30" t="s">
        <v>5050</v>
      </c>
      <c r="I184" s="19"/>
      <c r="J184" s="19"/>
      <c r="K184" s="19"/>
      <c r="L184" s="19"/>
      <c r="M184" s="396"/>
      <c r="N184" s="396"/>
      <c r="P184" s="44"/>
      <c r="Q184" s="45"/>
    </row>
    <row r="185" spans="1:17">
      <c r="A185" s="19" t="s">
        <v>7579</v>
      </c>
      <c r="B185" s="30" t="s">
        <v>6428</v>
      </c>
      <c r="C185" s="30" t="s">
        <v>6331</v>
      </c>
      <c r="D185" s="30" t="s">
        <v>6427</v>
      </c>
      <c r="I185" s="19"/>
      <c r="J185" s="19"/>
      <c r="K185" s="19"/>
      <c r="L185" s="19"/>
      <c r="M185" s="396"/>
      <c r="N185" s="396"/>
      <c r="P185" s="44"/>
      <c r="Q185" s="45"/>
    </row>
    <row r="186" spans="1:17" s="12" customFormat="1">
      <c r="A186" s="34" t="s">
        <v>7579</v>
      </c>
      <c r="B186" s="29" t="s">
        <v>6335</v>
      </c>
      <c r="C186" s="29"/>
      <c r="D186" s="29" t="s">
        <v>6336</v>
      </c>
      <c r="E186" s="29"/>
      <c r="F186" s="29"/>
      <c r="G186" s="29"/>
      <c r="H186" s="29" t="s">
        <v>6337</v>
      </c>
      <c r="I186" s="29" t="s">
        <v>6338</v>
      </c>
      <c r="J186" s="29"/>
      <c r="K186" s="29" t="s">
        <v>6339</v>
      </c>
      <c r="L186" s="292" t="s">
        <v>6340</v>
      </c>
      <c r="M186" s="396"/>
      <c r="N186" s="396"/>
      <c r="O186"/>
      <c r="P186" s="44"/>
      <c r="Q186" s="45"/>
    </row>
    <row r="187" spans="1:17" ht="30">
      <c r="A187" s="19" t="s">
        <v>7579</v>
      </c>
      <c r="B187" s="30" t="s">
        <v>6429</v>
      </c>
      <c r="C187" s="30"/>
      <c r="D187" s="301" t="s">
        <v>6430</v>
      </c>
      <c r="E187" s="30"/>
      <c r="F187" s="30"/>
      <c r="G187" s="30"/>
      <c r="H187" s="30" t="s">
        <v>6354</v>
      </c>
      <c r="I187" s="30" t="s">
        <v>6355</v>
      </c>
      <c r="J187" s="30"/>
      <c r="K187" s="30" t="s">
        <v>6395</v>
      </c>
      <c r="L187" s="294" t="s">
        <v>6396</v>
      </c>
      <c r="M187" s="396">
        <f t="shared" si="22"/>
        <v>153.43800000000002</v>
      </c>
      <c r="N187" s="396">
        <f t="shared" si="23"/>
        <v>1652.0158000000001</v>
      </c>
      <c r="P187" s="44">
        <f t="shared" si="24"/>
        <v>3171.0520000000001</v>
      </c>
      <c r="Q187" s="45">
        <f t="shared" si="25"/>
        <v>8311.2250000000004</v>
      </c>
    </row>
    <row r="188" spans="1:17">
      <c r="A188" s="19" t="s">
        <v>7579</v>
      </c>
      <c r="B188" s="30" t="s">
        <v>6399</v>
      </c>
      <c r="C188" s="30"/>
      <c r="D188" s="301" t="s">
        <v>6431</v>
      </c>
      <c r="E188" s="30"/>
      <c r="F188" s="30"/>
      <c r="G188" s="30"/>
      <c r="H188" s="30" t="s">
        <v>6374</v>
      </c>
      <c r="I188" s="30" t="s">
        <v>6401</v>
      </c>
      <c r="J188" s="30"/>
      <c r="K188" s="30" t="s">
        <v>1673</v>
      </c>
      <c r="L188" s="294" t="s">
        <v>6402</v>
      </c>
      <c r="M188" s="396">
        <f t="shared" si="22"/>
        <v>159.83125000000001</v>
      </c>
      <c r="N188" s="396">
        <f t="shared" si="23"/>
        <v>1721.0629000000001</v>
      </c>
      <c r="P188" s="44">
        <f t="shared" si="24"/>
        <v>3304.0316000000003</v>
      </c>
      <c r="Q188" s="45">
        <f t="shared" si="25"/>
        <v>8566.9549999999999</v>
      </c>
    </row>
    <row r="189" spans="1:17" ht="30">
      <c r="A189" s="19" t="s">
        <v>7579</v>
      </c>
      <c r="B189" s="30" t="s">
        <v>6429</v>
      </c>
      <c r="C189" s="30"/>
      <c r="D189" s="301" t="s">
        <v>6432</v>
      </c>
      <c r="E189" s="30"/>
      <c r="F189" s="30"/>
      <c r="G189" s="30"/>
      <c r="H189" s="30" t="s">
        <v>6374</v>
      </c>
      <c r="I189" s="30" t="s">
        <v>6401</v>
      </c>
      <c r="J189" s="30"/>
      <c r="K189" s="30" t="s">
        <v>1673</v>
      </c>
      <c r="L189" s="294" t="s">
        <v>6402</v>
      </c>
      <c r="M189" s="396">
        <f t="shared" si="22"/>
        <v>159.83125000000001</v>
      </c>
      <c r="N189" s="396">
        <f t="shared" si="23"/>
        <v>1721.0629000000001</v>
      </c>
      <c r="P189" s="44">
        <f t="shared" si="24"/>
        <v>3304.0316000000003</v>
      </c>
      <c r="Q189" s="45">
        <f t="shared" si="25"/>
        <v>8566.9549999999999</v>
      </c>
    </row>
    <row r="190" spans="1:17" ht="30">
      <c r="A190" s="19" t="s">
        <v>7579</v>
      </c>
      <c r="B190" s="30" t="s">
        <v>6433</v>
      </c>
      <c r="C190" s="30"/>
      <c r="D190" s="301" t="s">
        <v>6434</v>
      </c>
      <c r="E190" s="30"/>
      <c r="F190" s="30"/>
      <c r="G190" s="30"/>
      <c r="H190" s="30" t="s">
        <v>6408</v>
      </c>
      <c r="I190" s="30" t="s">
        <v>1114</v>
      </c>
      <c r="J190" s="30"/>
      <c r="K190" s="30" t="s">
        <v>6409</v>
      </c>
      <c r="L190" s="294" t="s">
        <v>1699</v>
      </c>
      <c r="M190" s="396">
        <f t="shared" si="22"/>
        <v>166.22450000000001</v>
      </c>
      <c r="N190" s="396">
        <f t="shared" si="23"/>
        <v>1790.1100000000001</v>
      </c>
      <c r="P190" s="44">
        <f t="shared" si="24"/>
        <v>3435.7325500000002</v>
      </c>
      <c r="Q190" s="45">
        <f t="shared" si="25"/>
        <v>8822.6849999999995</v>
      </c>
    </row>
    <row r="191" spans="1:17">
      <c r="A191" s="19" t="s">
        <v>7579</v>
      </c>
      <c r="B191" s="30" t="s">
        <v>6399</v>
      </c>
      <c r="C191" s="30"/>
      <c r="D191" s="301" t="s">
        <v>6435</v>
      </c>
      <c r="E191" s="30"/>
      <c r="F191" s="30"/>
      <c r="G191" s="30"/>
      <c r="H191" s="30" t="s">
        <v>6408</v>
      </c>
      <c r="I191" s="30" t="s">
        <v>1114</v>
      </c>
      <c r="J191" s="30"/>
      <c r="K191" s="30" t="s">
        <v>6409</v>
      </c>
      <c r="L191" s="294" t="s">
        <v>1699</v>
      </c>
      <c r="M191" s="396">
        <f t="shared" si="22"/>
        <v>166.22450000000001</v>
      </c>
      <c r="N191" s="396">
        <f t="shared" si="23"/>
        <v>1790.1100000000001</v>
      </c>
      <c r="P191" s="44">
        <f t="shared" si="24"/>
        <v>3435.7325500000002</v>
      </c>
      <c r="Q191" s="45">
        <f t="shared" si="25"/>
        <v>8822.6849999999995</v>
      </c>
    </row>
    <row r="192" spans="1:17">
      <c r="A192" s="19" t="s">
        <v>7579</v>
      </c>
      <c r="B192" s="30" t="s">
        <v>6429</v>
      </c>
      <c r="C192" s="30"/>
      <c r="D192" s="301" t="s">
        <v>6436</v>
      </c>
      <c r="E192" s="30"/>
      <c r="F192" s="30"/>
      <c r="G192" s="30"/>
      <c r="H192" s="30" t="s">
        <v>6379</v>
      </c>
      <c r="I192" s="30" t="s">
        <v>6414</v>
      </c>
      <c r="J192" s="30"/>
      <c r="K192" s="30" t="s">
        <v>5171</v>
      </c>
      <c r="L192" s="294" t="s">
        <v>6415</v>
      </c>
      <c r="M192" s="396">
        <f t="shared" si="22"/>
        <v>172.61775</v>
      </c>
      <c r="N192" s="396">
        <f t="shared" si="23"/>
        <v>1857.8784500000002</v>
      </c>
      <c r="P192" s="44">
        <f t="shared" si="24"/>
        <v>3567.4335000000001</v>
      </c>
      <c r="Q192" s="45">
        <f t="shared" si="25"/>
        <v>9078.4150000000009</v>
      </c>
    </row>
    <row r="193" spans="1:17">
      <c r="A193" s="19" t="s">
        <v>7579</v>
      </c>
      <c r="B193" s="30" t="s">
        <v>6399</v>
      </c>
      <c r="C193" s="30"/>
      <c r="D193" s="301" t="s">
        <v>6437</v>
      </c>
      <c r="E193" s="30"/>
      <c r="F193" s="30"/>
      <c r="G193" s="30"/>
      <c r="H193" s="30" t="s">
        <v>6418</v>
      </c>
      <c r="I193" s="30" t="s">
        <v>6419</v>
      </c>
      <c r="J193" s="30"/>
      <c r="K193" s="30" t="s">
        <v>6420</v>
      </c>
      <c r="L193" s="294" t="s">
        <v>6421</v>
      </c>
      <c r="M193" s="396">
        <f t="shared" si="22"/>
        <v>179.01100000000002</v>
      </c>
      <c r="N193" s="396">
        <f t="shared" si="23"/>
        <v>1926.9255499999999</v>
      </c>
      <c r="P193" s="44">
        <f t="shared" si="24"/>
        <v>3700.4130999999998</v>
      </c>
      <c r="Q193" s="45">
        <f t="shared" si="25"/>
        <v>9334.1450000000004</v>
      </c>
    </row>
    <row r="194" spans="1:17">
      <c r="A194" s="19" t="s">
        <v>7579</v>
      </c>
      <c r="B194" s="30" t="s">
        <v>6429</v>
      </c>
      <c r="C194" s="30"/>
      <c r="D194" s="30" t="s">
        <v>6438</v>
      </c>
      <c r="E194" s="30"/>
      <c r="F194" s="30"/>
      <c r="G194" s="30"/>
      <c r="H194" s="30" t="s">
        <v>6418</v>
      </c>
      <c r="I194" s="30" t="s">
        <v>6419</v>
      </c>
      <c r="J194" s="30"/>
      <c r="K194" s="30" t="s">
        <v>6420</v>
      </c>
      <c r="L194" s="294" t="s">
        <v>6421</v>
      </c>
      <c r="M194" s="396">
        <f t="shared" si="22"/>
        <v>179.01100000000002</v>
      </c>
      <c r="N194" s="396">
        <f t="shared" si="23"/>
        <v>1926.9255499999999</v>
      </c>
      <c r="P194" s="44">
        <f t="shared" si="24"/>
        <v>3700.4130999999998</v>
      </c>
      <c r="Q194" s="45">
        <f t="shared" si="25"/>
        <v>9334.1450000000004</v>
      </c>
    </row>
    <row r="195" spans="1:17">
      <c r="A195" s="19" t="s">
        <v>7579</v>
      </c>
      <c r="B195" s="30" t="s">
        <v>6399</v>
      </c>
      <c r="C195" s="30"/>
      <c r="D195" s="30" t="s">
        <v>6439</v>
      </c>
      <c r="E195" s="30"/>
      <c r="F195" s="30"/>
      <c r="G195" s="30"/>
      <c r="H195" s="30" t="s">
        <v>6440</v>
      </c>
      <c r="I195" s="30" t="s">
        <v>6441</v>
      </c>
      <c r="J195" s="30"/>
      <c r="K195" s="30" t="s">
        <v>6442</v>
      </c>
      <c r="L195" s="294" t="s">
        <v>6443</v>
      </c>
      <c r="M195" s="396">
        <f t="shared" si="22"/>
        <v>185.40425000000002</v>
      </c>
      <c r="N195" s="396">
        <f t="shared" si="23"/>
        <v>1995.9726499999999</v>
      </c>
      <c r="P195" s="44">
        <f t="shared" si="24"/>
        <v>3832.1140500000001</v>
      </c>
      <c r="Q195" s="45">
        <f t="shared" si="25"/>
        <v>9717.74</v>
      </c>
    </row>
    <row r="196" spans="1:17">
      <c r="A196" s="19" t="s">
        <v>7579</v>
      </c>
      <c r="B196" s="30" t="s">
        <v>6433</v>
      </c>
      <c r="C196" s="30"/>
      <c r="D196" s="30" t="s">
        <v>6444</v>
      </c>
      <c r="E196" s="30"/>
      <c r="F196" s="30"/>
      <c r="G196" s="30"/>
      <c r="H196" s="30" t="s">
        <v>6445</v>
      </c>
      <c r="I196" s="30" t="s">
        <v>6446</v>
      </c>
      <c r="J196" s="30"/>
      <c r="K196" s="30" t="s">
        <v>6447</v>
      </c>
      <c r="L196" s="294" t="s">
        <v>6448</v>
      </c>
      <c r="M196" s="396">
        <f t="shared" si="22"/>
        <v>191.79750000000001</v>
      </c>
      <c r="N196" s="396">
        <f t="shared" si="23"/>
        <v>2065.0197499999999</v>
      </c>
      <c r="P196" s="44">
        <f t="shared" si="24"/>
        <v>3965.0936500000003</v>
      </c>
      <c r="Q196" s="45">
        <f t="shared" si="25"/>
        <v>9973.4699999999993</v>
      </c>
    </row>
    <row r="197" spans="1:17">
      <c r="A197" s="19" t="s">
        <v>7579</v>
      </c>
      <c r="B197" s="30" t="s">
        <v>6429</v>
      </c>
      <c r="C197" s="30"/>
      <c r="D197" s="30" t="s">
        <v>6449</v>
      </c>
      <c r="E197" s="30"/>
      <c r="F197" s="30"/>
      <c r="G197" s="30"/>
      <c r="H197" s="30" t="s">
        <v>6374</v>
      </c>
      <c r="I197" s="30" t="s">
        <v>6401</v>
      </c>
      <c r="J197" s="30"/>
      <c r="K197" s="30" t="s">
        <v>1673</v>
      </c>
      <c r="L197" s="294" t="s">
        <v>6402</v>
      </c>
      <c r="M197" s="396">
        <f t="shared" si="22"/>
        <v>159.83125000000001</v>
      </c>
      <c r="N197" s="396">
        <f t="shared" si="23"/>
        <v>1721.0629000000001</v>
      </c>
      <c r="P197" s="44">
        <f t="shared" si="24"/>
        <v>3304.0316000000003</v>
      </c>
      <c r="Q197" s="45">
        <f t="shared" si="25"/>
        <v>8566.9549999999999</v>
      </c>
    </row>
    <row r="198" spans="1:17">
      <c r="A198" s="19" t="s">
        <v>7579</v>
      </c>
      <c r="B198" s="30" t="s">
        <v>6429</v>
      </c>
      <c r="C198" s="30"/>
      <c r="D198" s="30" t="s">
        <v>6450</v>
      </c>
      <c r="E198" s="30"/>
      <c r="F198" s="30"/>
      <c r="G198" s="30"/>
      <c r="H198" s="30" t="s">
        <v>6408</v>
      </c>
      <c r="I198" s="30" t="s">
        <v>1114</v>
      </c>
      <c r="J198" s="30"/>
      <c r="K198" s="30" t="s">
        <v>6409</v>
      </c>
      <c r="L198" s="294" t="s">
        <v>1699</v>
      </c>
      <c r="M198" s="396">
        <f t="shared" si="22"/>
        <v>166.22450000000001</v>
      </c>
      <c r="N198" s="396">
        <f t="shared" si="23"/>
        <v>1790.1100000000001</v>
      </c>
      <c r="P198" s="44">
        <f t="shared" si="24"/>
        <v>3435.7325500000002</v>
      </c>
      <c r="Q198" s="45">
        <f t="shared" si="25"/>
        <v>8822.6849999999995</v>
      </c>
    </row>
    <row r="199" spans="1:17">
      <c r="A199" s="19" t="s">
        <v>7579</v>
      </c>
      <c r="B199" s="30" t="s">
        <v>6399</v>
      </c>
      <c r="C199" s="30"/>
      <c r="D199" s="30" t="s">
        <v>6451</v>
      </c>
      <c r="E199" s="30"/>
      <c r="F199" s="30"/>
      <c r="G199" s="30"/>
      <c r="H199" s="30" t="s">
        <v>6408</v>
      </c>
      <c r="I199" s="30" t="s">
        <v>1114</v>
      </c>
      <c r="J199" s="30"/>
      <c r="K199" s="30" t="s">
        <v>6409</v>
      </c>
      <c r="L199" s="294" t="s">
        <v>1699</v>
      </c>
      <c r="M199" s="396">
        <f t="shared" si="22"/>
        <v>166.22450000000001</v>
      </c>
      <c r="N199" s="396">
        <f t="shared" si="23"/>
        <v>1790.1100000000001</v>
      </c>
      <c r="P199" s="44">
        <f t="shared" si="24"/>
        <v>3435.7325500000002</v>
      </c>
      <c r="Q199" s="45">
        <f t="shared" si="25"/>
        <v>8822.6849999999995</v>
      </c>
    </row>
    <row r="200" spans="1:17">
      <c r="A200" s="19" t="s">
        <v>7579</v>
      </c>
      <c r="B200" s="30" t="s">
        <v>6399</v>
      </c>
      <c r="C200" s="30"/>
      <c r="D200" s="30" t="s">
        <v>6452</v>
      </c>
      <c r="E200" s="30"/>
      <c r="F200" s="30"/>
      <c r="G200" s="30"/>
      <c r="H200" s="30" t="s">
        <v>6379</v>
      </c>
      <c r="I200" s="30" t="s">
        <v>6414</v>
      </c>
      <c r="J200" s="30"/>
      <c r="K200" s="30" t="s">
        <v>5171</v>
      </c>
      <c r="L200" s="294" t="s">
        <v>6415</v>
      </c>
      <c r="M200" s="396">
        <f t="shared" si="22"/>
        <v>172.61775</v>
      </c>
      <c r="N200" s="396">
        <f t="shared" si="23"/>
        <v>1857.8784500000002</v>
      </c>
      <c r="P200" s="44">
        <f t="shared" si="24"/>
        <v>3567.4335000000001</v>
      </c>
      <c r="Q200" s="45">
        <f t="shared" si="25"/>
        <v>9078.4150000000009</v>
      </c>
    </row>
    <row r="201" spans="1:17">
      <c r="A201" s="19" t="s">
        <v>7579</v>
      </c>
      <c r="B201" s="30" t="s">
        <v>6429</v>
      </c>
      <c r="C201" s="30"/>
      <c r="D201" s="30" t="s">
        <v>6453</v>
      </c>
      <c r="E201" s="30"/>
      <c r="F201" s="30"/>
      <c r="G201" s="30"/>
      <c r="H201" s="30" t="s">
        <v>6454</v>
      </c>
      <c r="I201" s="30" t="s">
        <v>6455</v>
      </c>
      <c r="J201" s="30"/>
      <c r="K201" s="30" t="s">
        <v>6456</v>
      </c>
      <c r="L201" s="294" t="s">
        <v>3495</v>
      </c>
      <c r="M201" s="396">
        <f t="shared" si="22"/>
        <v>198.19075000000001</v>
      </c>
      <c r="N201" s="396">
        <f t="shared" si="23"/>
        <v>2134.0668500000002</v>
      </c>
      <c r="P201" s="44">
        <f t="shared" si="24"/>
        <v>4096.7946000000002</v>
      </c>
      <c r="Q201" s="45">
        <f t="shared" si="25"/>
        <v>10229.200000000001</v>
      </c>
    </row>
    <row r="202" spans="1:17">
      <c r="A202" s="19" t="s">
        <v>7579</v>
      </c>
      <c r="B202" s="30" t="s">
        <v>6399</v>
      </c>
      <c r="C202" s="30"/>
      <c r="D202" s="30" t="s">
        <v>6457</v>
      </c>
      <c r="E202" s="30"/>
      <c r="F202" s="30"/>
      <c r="G202" s="30"/>
      <c r="H202" s="30" t="s">
        <v>6458</v>
      </c>
      <c r="I202" s="30" t="s">
        <v>1205</v>
      </c>
      <c r="J202" s="30"/>
      <c r="K202" s="30" t="s">
        <v>6459</v>
      </c>
      <c r="L202" s="294" t="s">
        <v>6460</v>
      </c>
      <c r="M202" s="396">
        <f t="shared" si="22"/>
        <v>204.584</v>
      </c>
      <c r="N202" s="396">
        <f t="shared" si="23"/>
        <v>2203.1139499999999</v>
      </c>
      <c r="P202" s="44">
        <f t="shared" si="24"/>
        <v>4228.4955499999996</v>
      </c>
      <c r="Q202" s="45">
        <f t="shared" si="25"/>
        <v>10612.795</v>
      </c>
    </row>
    <row r="203" spans="1:17">
      <c r="A203" s="19" t="s">
        <v>7579</v>
      </c>
      <c r="B203" s="30" t="s">
        <v>6429</v>
      </c>
      <c r="C203" s="30"/>
      <c r="D203" s="30" t="s">
        <v>6461</v>
      </c>
      <c r="E203" s="30"/>
      <c r="F203" s="30"/>
      <c r="G203" s="30"/>
      <c r="H203" s="30" t="s">
        <v>6462</v>
      </c>
      <c r="I203" s="30" t="s">
        <v>6463</v>
      </c>
      <c r="J203" s="30"/>
      <c r="K203" s="30" t="s">
        <v>6464</v>
      </c>
      <c r="L203" s="294" t="s">
        <v>6352</v>
      </c>
      <c r="M203" s="396">
        <f t="shared" si="22"/>
        <v>210.97725000000003</v>
      </c>
      <c r="N203" s="396">
        <f t="shared" si="23"/>
        <v>2270.8824000000004</v>
      </c>
      <c r="P203" s="44">
        <f t="shared" si="24"/>
        <v>4361.4751500000002</v>
      </c>
      <c r="Q203" s="45">
        <f t="shared" si="25"/>
        <v>10868.525</v>
      </c>
    </row>
    <row r="204" spans="1:17">
      <c r="A204" s="19" t="s">
        <v>7579</v>
      </c>
      <c r="B204" s="30" t="s">
        <v>6399</v>
      </c>
      <c r="C204" s="30"/>
      <c r="D204" s="30" t="s">
        <v>6465</v>
      </c>
      <c r="E204" s="30"/>
      <c r="F204" s="30"/>
      <c r="G204" s="30"/>
      <c r="H204" s="30" t="s">
        <v>6466</v>
      </c>
      <c r="I204" s="30" t="s">
        <v>6467</v>
      </c>
      <c r="J204" s="30"/>
      <c r="K204" s="30" t="s">
        <v>6468</v>
      </c>
      <c r="L204" s="294" t="s">
        <v>6469</v>
      </c>
      <c r="M204" s="396">
        <f t="shared" si="22"/>
        <v>217.37049999999999</v>
      </c>
      <c r="N204" s="396">
        <f t="shared" si="23"/>
        <v>2339.9294999999997</v>
      </c>
      <c r="P204" s="44">
        <f t="shared" si="24"/>
        <v>4493.1760999999997</v>
      </c>
      <c r="Q204" s="45">
        <f t="shared" si="25"/>
        <v>11124.255000000001</v>
      </c>
    </row>
    <row r="205" spans="1:17" ht="30">
      <c r="A205" s="19" t="s">
        <v>7579</v>
      </c>
      <c r="B205" s="30" t="s">
        <v>3858</v>
      </c>
      <c r="C205" s="30"/>
      <c r="D205" s="301" t="s">
        <v>6470</v>
      </c>
      <c r="E205" s="30"/>
      <c r="F205" s="30"/>
      <c r="G205" s="30"/>
      <c r="H205" s="30" t="s">
        <v>6374</v>
      </c>
      <c r="I205" s="30" t="s">
        <v>6401</v>
      </c>
      <c r="J205" s="30"/>
      <c r="K205" s="30" t="s">
        <v>1673</v>
      </c>
      <c r="L205" s="294" t="s">
        <v>6402</v>
      </c>
      <c r="M205" s="396">
        <f t="shared" si="22"/>
        <v>159.83125000000001</v>
      </c>
      <c r="N205" s="396">
        <f t="shared" si="23"/>
        <v>1721.0629000000001</v>
      </c>
      <c r="P205" s="44">
        <f t="shared" si="24"/>
        <v>3304.0316000000003</v>
      </c>
      <c r="Q205" s="45">
        <f t="shared" si="25"/>
        <v>8566.9549999999999</v>
      </c>
    </row>
    <row r="206" spans="1:17">
      <c r="A206" s="19" t="s">
        <v>7579</v>
      </c>
      <c r="B206" s="30" t="s">
        <v>6399</v>
      </c>
      <c r="C206" s="30"/>
      <c r="D206" s="30" t="s">
        <v>6471</v>
      </c>
      <c r="E206" s="30"/>
      <c r="F206" s="30"/>
      <c r="G206" s="30"/>
      <c r="H206" s="30" t="s">
        <v>6454</v>
      </c>
      <c r="I206" s="30" t="s">
        <v>6455</v>
      </c>
      <c r="J206" s="30"/>
      <c r="K206" s="30" t="s">
        <v>6456</v>
      </c>
      <c r="L206" s="294" t="s">
        <v>3495</v>
      </c>
      <c r="M206" s="396">
        <f t="shared" si="22"/>
        <v>198.19075000000001</v>
      </c>
      <c r="N206" s="396">
        <f t="shared" si="23"/>
        <v>2134.0668500000002</v>
      </c>
      <c r="P206" s="44">
        <f t="shared" si="24"/>
        <v>4096.7946000000002</v>
      </c>
      <c r="Q206" s="45">
        <f t="shared" si="25"/>
        <v>10229.200000000001</v>
      </c>
    </row>
    <row r="207" spans="1:17">
      <c r="A207" s="19" t="s">
        <v>7579</v>
      </c>
      <c r="B207" s="30" t="s">
        <v>6429</v>
      </c>
      <c r="C207" s="30"/>
      <c r="D207" s="30" t="s">
        <v>6472</v>
      </c>
      <c r="E207" s="30"/>
      <c r="F207" s="30"/>
      <c r="G207" s="30"/>
      <c r="H207" s="30" t="s">
        <v>6454</v>
      </c>
      <c r="I207" s="30" t="s">
        <v>6455</v>
      </c>
      <c r="J207" s="30"/>
      <c r="K207" s="30" t="s">
        <v>6456</v>
      </c>
      <c r="L207" s="294" t="s">
        <v>3495</v>
      </c>
      <c r="M207" s="396">
        <f t="shared" si="22"/>
        <v>198.19075000000001</v>
      </c>
      <c r="N207" s="396">
        <f t="shared" si="23"/>
        <v>2134.0668500000002</v>
      </c>
      <c r="P207" s="44">
        <f t="shared" si="24"/>
        <v>4096.7946000000002</v>
      </c>
      <c r="Q207" s="45">
        <f t="shared" si="25"/>
        <v>10229.200000000001</v>
      </c>
    </row>
    <row r="208" spans="1:17">
      <c r="A208" s="19" t="s">
        <v>7579</v>
      </c>
      <c r="B208" s="30" t="s">
        <v>6429</v>
      </c>
      <c r="C208" s="30"/>
      <c r="D208" s="30" t="s">
        <v>6473</v>
      </c>
      <c r="E208" s="30"/>
      <c r="F208" s="30"/>
      <c r="G208" s="30"/>
      <c r="H208" s="30" t="s">
        <v>6458</v>
      </c>
      <c r="I208" s="30" t="s">
        <v>1205</v>
      </c>
      <c r="J208" s="30"/>
      <c r="K208" s="30" t="s">
        <v>6459</v>
      </c>
      <c r="L208" s="294" t="s">
        <v>6460</v>
      </c>
      <c r="M208" s="396">
        <f t="shared" si="22"/>
        <v>204.584</v>
      </c>
      <c r="N208" s="396">
        <f t="shared" si="23"/>
        <v>2203.1139499999999</v>
      </c>
      <c r="P208" s="44">
        <f t="shared" si="24"/>
        <v>4228.4955499999996</v>
      </c>
      <c r="Q208" s="45">
        <f t="shared" si="25"/>
        <v>10612.795</v>
      </c>
    </row>
    <row r="209" spans="1:17">
      <c r="A209" s="19" t="s">
        <v>7579</v>
      </c>
      <c r="B209" s="30" t="s">
        <v>6474</v>
      </c>
      <c r="D209" s="302"/>
      <c r="I209" s="19"/>
      <c r="J209" s="19"/>
      <c r="K209" s="19"/>
      <c r="L209" s="19"/>
      <c r="M209" s="396"/>
      <c r="N209" s="396"/>
      <c r="P209" s="44"/>
    </row>
    <row r="210" spans="1:17">
      <c r="A210" s="19" t="s">
        <v>7579</v>
      </c>
      <c r="B210" s="30" t="s">
        <v>6475</v>
      </c>
      <c r="I210" s="19"/>
      <c r="J210" s="19"/>
      <c r="K210" s="19"/>
      <c r="L210" s="19"/>
      <c r="M210" s="396"/>
      <c r="N210" s="396"/>
      <c r="P210" s="44"/>
    </row>
    <row r="211" spans="1:17">
      <c r="A211" s="19" t="s">
        <v>7579</v>
      </c>
      <c r="B211" s="30" t="s">
        <v>5050</v>
      </c>
      <c r="I211" s="19"/>
      <c r="J211" s="19"/>
      <c r="K211" s="19"/>
      <c r="L211" s="19"/>
      <c r="M211" s="396"/>
      <c r="N211" s="396"/>
      <c r="P211" s="44"/>
    </row>
    <row r="212" spans="1:17">
      <c r="A212" s="19" t="s">
        <v>7579</v>
      </c>
      <c r="B212" s="30" t="s">
        <v>6476</v>
      </c>
      <c r="I212" s="19"/>
      <c r="J212" s="19"/>
      <c r="K212" s="19"/>
      <c r="L212" s="19"/>
      <c r="M212" s="396"/>
      <c r="N212" s="396"/>
      <c r="P212" s="44"/>
    </row>
    <row r="213" spans="1:17" s="12" customFormat="1">
      <c r="A213" s="34" t="s">
        <v>7579</v>
      </c>
      <c r="B213" s="29" t="s">
        <v>6477</v>
      </c>
      <c r="C213" s="29" t="s">
        <v>6335</v>
      </c>
      <c r="D213" s="29" t="s">
        <v>6336</v>
      </c>
      <c r="E213" s="34"/>
      <c r="F213" s="34"/>
      <c r="G213" s="34"/>
      <c r="H213" s="29" t="s">
        <v>6337</v>
      </c>
      <c r="I213" s="29" t="s">
        <v>6338</v>
      </c>
      <c r="J213" s="29"/>
      <c r="K213" s="29" t="s">
        <v>6339</v>
      </c>
      <c r="L213" s="292" t="s">
        <v>6340</v>
      </c>
      <c r="M213" s="396"/>
      <c r="N213" s="396"/>
      <c r="O213"/>
      <c r="P213" s="44"/>
      <c r="Q213"/>
    </row>
    <row r="214" spans="1:17">
      <c r="A214" s="19" t="s">
        <v>7579</v>
      </c>
      <c r="B214" s="30" t="s">
        <v>6478</v>
      </c>
      <c r="C214" s="30" t="s">
        <v>3858</v>
      </c>
      <c r="D214" s="30" t="s">
        <v>6479</v>
      </c>
      <c r="H214" s="30" t="s">
        <v>6445</v>
      </c>
      <c r="I214" s="30" t="s">
        <v>6480</v>
      </c>
      <c r="J214" s="30"/>
      <c r="K214" s="30" t="s">
        <v>6481</v>
      </c>
      <c r="L214" s="294" t="s">
        <v>6482</v>
      </c>
      <c r="M214" s="396">
        <f t="shared" ref="M214:M219" si="26">(H214*19.5%+H214)*(7%)+(H214*19.5%+H214)</f>
        <v>191.79750000000001</v>
      </c>
      <c r="N214" s="396">
        <f t="shared" ref="N214:N219" si="27">(I214*19.5%+I214)*(7%)+(I214*19.5%+I214)</f>
        <v>2063.7411000000002</v>
      </c>
      <c r="P214" s="44">
        <f t="shared" ref="P214:P219" si="28">(K214*19.5%+K214)*(7%)+(K214*19.5%+K214)</f>
        <v>4954.7687500000002</v>
      </c>
      <c r="Q214">
        <f t="shared" ref="Q214:Q219" si="29">(L214*19.5%+L214)*(7%)+(L214*19.5%+L214)</f>
        <v>12275.04</v>
      </c>
    </row>
    <row r="215" spans="1:17">
      <c r="A215" s="19" t="s">
        <v>7579</v>
      </c>
      <c r="B215" s="30"/>
      <c r="C215" s="30"/>
      <c r="D215" s="30" t="s">
        <v>6483</v>
      </c>
      <c r="H215" s="30" t="s">
        <v>6454</v>
      </c>
      <c r="I215" s="30" t="s">
        <v>6484</v>
      </c>
      <c r="J215" s="30"/>
      <c r="K215" s="30" t="s">
        <v>6485</v>
      </c>
      <c r="L215" s="294" t="s">
        <v>6486</v>
      </c>
      <c r="M215" s="396">
        <f t="shared" si="26"/>
        <v>198.19075000000001</v>
      </c>
      <c r="N215" s="396">
        <f t="shared" si="27"/>
        <v>2132.7882</v>
      </c>
      <c r="P215" s="44">
        <f t="shared" si="28"/>
        <v>5119.7145999999993</v>
      </c>
      <c r="Q215">
        <f t="shared" si="29"/>
        <v>12658.635</v>
      </c>
    </row>
    <row r="216" spans="1:17">
      <c r="A216" s="19" t="s">
        <v>7579</v>
      </c>
      <c r="B216" s="30" t="s">
        <v>6487</v>
      </c>
      <c r="C216" s="30" t="s">
        <v>6</v>
      </c>
      <c r="D216" s="30" t="s">
        <v>6488</v>
      </c>
      <c r="H216" s="30" t="s">
        <v>6379</v>
      </c>
      <c r="I216" s="30" t="s">
        <v>6414</v>
      </c>
      <c r="J216" s="30"/>
      <c r="K216" s="30" t="s">
        <v>6489</v>
      </c>
      <c r="L216" s="294" t="s">
        <v>6490</v>
      </c>
      <c r="M216" s="396">
        <f t="shared" si="26"/>
        <v>172.61775</v>
      </c>
      <c r="N216" s="396">
        <f t="shared" si="27"/>
        <v>1857.8784500000002</v>
      </c>
      <c r="P216" s="44">
        <f t="shared" si="28"/>
        <v>4458.6525499999998</v>
      </c>
      <c r="Q216">
        <f t="shared" si="29"/>
        <v>11252.12</v>
      </c>
    </row>
    <row r="217" spans="1:17">
      <c r="A217" s="19" t="s">
        <v>7579</v>
      </c>
      <c r="B217" s="30"/>
      <c r="C217" s="30"/>
      <c r="D217" s="30" t="s">
        <v>6491</v>
      </c>
      <c r="H217" s="30" t="s">
        <v>6440</v>
      </c>
      <c r="I217" s="30" t="s">
        <v>6441</v>
      </c>
      <c r="J217" s="30"/>
      <c r="K217" s="30" t="s">
        <v>6492</v>
      </c>
      <c r="L217" s="294" t="s">
        <v>6493</v>
      </c>
      <c r="M217" s="396">
        <f t="shared" si="26"/>
        <v>185.40425000000002</v>
      </c>
      <c r="N217" s="396">
        <f t="shared" si="27"/>
        <v>1995.9726499999999</v>
      </c>
      <c r="P217" s="44">
        <f t="shared" si="28"/>
        <v>4788.5442499999999</v>
      </c>
      <c r="Q217">
        <f t="shared" si="29"/>
        <v>11891.445</v>
      </c>
    </row>
    <row r="218" spans="1:17">
      <c r="A218" s="19" t="s">
        <v>7579</v>
      </c>
      <c r="B218" s="30"/>
      <c r="C218" s="30"/>
      <c r="D218" s="30" t="s">
        <v>6494</v>
      </c>
      <c r="H218" s="30" t="s">
        <v>6445</v>
      </c>
      <c r="I218" s="30" t="s">
        <v>6480</v>
      </c>
      <c r="J218" s="30"/>
      <c r="K218" s="30" t="s">
        <v>6481</v>
      </c>
      <c r="L218" s="294" t="s">
        <v>6482</v>
      </c>
      <c r="M218" s="396">
        <f t="shared" si="26"/>
        <v>191.79750000000001</v>
      </c>
      <c r="N218" s="396">
        <f t="shared" si="27"/>
        <v>2063.7411000000002</v>
      </c>
      <c r="P218" s="44">
        <f t="shared" si="28"/>
        <v>4954.7687500000002</v>
      </c>
      <c r="Q218">
        <f t="shared" si="29"/>
        <v>12275.04</v>
      </c>
    </row>
    <row r="219" spans="1:17">
      <c r="A219" s="19" t="s">
        <v>7579</v>
      </c>
      <c r="B219" s="30"/>
      <c r="C219" s="30"/>
      <c r="D219" s="30" t="s">
        <v>6495</v>
      </c>
      <c r="H219" s="30" t="s">
        <v>6454</v>
      </c>
      <c r="I219" s="30" t="s">
        <v>6484</v>
      </c>
      <c r="J219" s="30"/>
      <c r="K219" s="30" t="s">
        <v>6485</v>
      </c>
      <c r="L219" s="294" t="s">
        <v>6486</v>
      </c>
      <c r="M219" s="396">
        <f t="shared" si="26"/>
        <v>198.19075000000001</v>
      </c>
      <c r="N219" s="396">
        <f t="shared" si="27"/>
        <v>2132.7882</v>
      </c>
      <c r="P219" s="44">
        <f t="shared" si="28"/>
        <v>5119.7145999999993</v>
      </c>
      <c r="Q219">
        <f t="shared" si="29"/>
        <v>12658.635</v>
      </c>
    </row>
    <row r="220" spans="1:17">
      <c r="A220" s="296" t="s">
        <v>7581</v>
      </c>
      <c r="B220" s="30" t="s">
        <v>5003</v>
      </c>
      <c r="C220" s="30" t="s">
        <v>5004</v>
      </c>
      <c r="D220" s="30"/>
      <c r="E220" s="294"/>
      <c r="I220" s="19"/>
      <c r="J220" s="19"/>
      <c r="K220" s="19"/>
      <c r="L220" s="19"/>
      <c r="M220" s="19"/>
      <c r="N220" s="19"/>
    </row>
    <row r="221" spans="1:17" s="12" customFormat="1">
      <c r="A221" s="296" t="s">
        <v>7581</v>
      </c>
      <c r="B221" s="29" t="s">
        <v>4975</v>
      </c>
      <c r="C221" s="29" t="s">
        <v>4879</v>
      </c>
      <c r="D221" s="29" t="s">
        <v>1323</v>
      </c>
      <c r="E221" s="292" t="s">
        <v>4977</v>
      </c>
      <c r="F221" s="34"/>
      <c r="G221" s="34" t="s">
        <v>7551</v>
      </c>
      <c r="H221" s="34"/>
      <c r="I221" s="34"/>
      <c r="J221" s="34"/>
      <c r="K221" s="34"/>
      <c r="L221" s="34"/>
      <c r="M221" s="34"/>
      <c r="N221" s="34"/>
    </row>
    <row r="222" spans="1:17" ht="165">
      <c r="A222" s="296" t="s">
        <v>7581</v>
      </c>
      <c r="B222" s="30" t="s">
        <v>3087</v>
      </c>
      <c r="C222" s="30" t="s">
        <v>5006</v>
      </c>
      <c r="D222" s="301" t="s">
        <v>5007</v>
      </c>
      <c r="E222" s="294" t="s">
        <v>1968</v>
      </c>
      <c r="G222" s="307">
        <f>(E222*19.5%+E222)*(7%)+(E222*19.5%+E222)</f>
        <v>42.195450000000001</v>
      </c>
      <c r="I222" s="19"/>
      <c r="J222" s="19"/>
      <c r="K222" s="19"/>
      <c r="L222" s="19"/>
      <c r="M222" s="19"/>
      <c r="N222" s="19"/>
    </row>
    <row r="223" spans="1:17">
      <c r="A223" s="296" t="s">
        <v>7581</v>
      </c>
      <c r="B223" s="30" t="s">
        <v>3087</v>
      </c>
      <c r="C223" s="30" t="s">
        <v>3036</v>
      </c>
      <c r="D223" s="30" t="s">
        <v>5008</v>
      </c>
      <c r="E223" s="294" t="s">
        <v>641</v>
      </c>
      <c r="G223" s="307">
        <f t="shared" ref="G223:G241" si="30">(E223*19.5%+E223)*(7%)+(E223*19.5%+E223)</f>
        <v>46.031400000000005</v>
      </c>
      <c r="I223" s="19"/>
      <c r="J223" s="19"/>
      <c r="K223" s="19"/>
      <c r="L223" s="19"/>
      <c r="M223" s="19"/>
      <c r="N223" s="19"/>
    </row>
    <row r="224" spans="1:17" ht="45">
      <c r="A224" s="296" t="s">
        <v>7581</v>
      </c>
      <c r="B224" s="30" t="s">
        <v>3087</v>
      </c>
      <c r="C224" s="30" t="s">
        <v>4222</v>
      </c>
      <c r="D224" s="301" t="s">
        <v>5009</v>
      </c>
      <c r="E224" s="294" t="s">
        <v>259</v>
      </c>
      <c r="G224" s="307">
        <f t="shared" si="30"/>
        <v>51.146000000000001</v>
      </c>
      <c r="I224" s="19"/>
      <c r="J224" s="19"/>
      <c r="K224" s="19"/>
      <c r="L224" s="19"/>
      <c r="M224" s="19"/>
      <c r="N224" s="19"/>
    </row>
    <row r="225" spans="1:14">
      <c r="A225" s="296" t="s">
        <v>7581</v>
      </c>
      <c r="B225" s="30" t="s">
        <v>3087</v>
      </c>
      <c r="C225" s="30" t="s">
        <v>5010</v>
      </c>
      <c r="D225" s="301" t="s">
        <v>5011</v>
      </c>
      <c r="E225" s="294" t="s">
        <v>224</v>
      </c>
      <c r="G225" s="307">
        <f t="shared" si="30"/>
        <v>53.703299999999999</v>
      </c>
      <c r="I225" s="19"/>
      <c r="J225" s="19"/>
      <c r="K225" s="19"/>
      <c r="L225" s="19"/>
      <c r="M225" s="19"/>
      <c r="N225" s="19"/>
    </row>
    <row r="226" spans="1:14">
      <c r="A226" s="296" t="s">
        <v>7581</v>
      </c>
      <c r="B226" s="30" t="s">
        <v>3087</v>
      </c>
      <c r="C226" s="30" t="s">
        <v>1927</v>
      </c>
      <c r="D226" s="301" t="s">
        <v>5012</v>
      </c>
      <c r="E226" s="294" t="s">
        <v>1968</v>
      </c>
      <c r="G226" s="307">
        <f t="shared" si="30"/>
        <v>42.195450000000001</v>
      </c>
      <c r="I226" s="19"/>
      <c r="J226" s="19"/>
      <c r="K226" s="19"/>
      <c r="L226" s="19"/>
      <c r="M226" s="19"/>
      <c r="N226" s="19"/>
    </row>
    <row r="227" spans="1:14" ht="90">
      <c r="A227" s="296" t="s">
        <v>7581</v>
      </c>
      <c r="B227" s="30" t="s">
        <v>3087</v>
      </c>
      <c r="C227" s="30" t="s">
        <v>4986</v>
      </c>
      <c r="D227" s="301" t="s">
        <v>5013</v>
      </c>
      <c r="E227" s="294" t="s">
        <v>169</v>
      </c>
      <c r="G227" s="307">
        <f t="shared" si="30"/>
        <v>48.588699999999996</v>
      </c>
      <c r="I227" s="19"/>
      <c r="J227" s="19"/>
      <c r="K227" s="19"/>
      <c r="L227" s="19"/>
      <c r="M227" s="19"/>
      <c r="N227" s="19"/>
    </row>
    <row r="228" spans="1:14">
      <c r="A228" s="296" t="s">
        <v>7581</v>
      </c>
      <c r="B228" s="30" t="s">
        <v>5014</v>
      </c>
      <c r="C228" s="30" t="s">
        <v>5015</v>
      </c>
      <c r="D228" s="301" t="s">
        <v>5016</v>
      </c>
      <c r="E228" s="294" t="s">
        <v>133</v>
      </c>
      <c r="G228" s="307">
        <f t="shared" si="30"/>
        <v>70.325749999999999</v>
      </c>
      <c r="I228" s="19"/>
      <c r="J228" s="19"/>
      <c r="K228" s="19"/>
      <c r="L228" s="19"/>
      <c r="M228" s="19"/>
      <c r="N228" s="19"/>
    </row>
    <row r="229" spans="1:14" s="12" customFormat="1">
      <c r="A229" s="291" t="s">
        <v>7581</v>
      </c>
      <c r="B229" s="29" t="s">
        <v>4975</v>
      </c>
      <c r="C229" s="29" t="s">
        <v>4976</v>
      </c>
      <c r="D229" s="29" t="s">
        <v>1323</v>
      </c>
      <c r="E229" s="292" t="s">
        <v>4977</v>
      </c>
      <c r="F229" s="19"/>
      <c r="G229" s="307"/>
      <c r="H229" s="34"/>
      <c r="I229" s="34"/>
      <c r="J229" s="34"/>
      <c r="K229" s="34"/>
      <c r="L229" s="34"/>
      <c r="M229" s="34"/>
      <c r="N229" s="34"/>
    </row>
    <row r="230" spans="1:14">
      <c r="A230" s="296" t="s">
        <v>7581</v>
      </c>
      <c r="B230" s="30" t="s">
        <v>5027</v>
      </c>
      <c r="C230" s="30" t="s">
        <v>5028</v>
      </c>
      <c r="D230" s="30" t="s">
        <v>5029</v>
      </c>
      <c r="E230" s="294" t="s">
        <v>5030</v>
      </c>
      <c r="G230" s="307">
        <f t="shared" si="30"/>
        <v>54.981949999999998</v>
      </c>
      <c r="I230" s="19"/>
      <c r="J230" s="19"/>
      <c r="K230" s="19"/>
      <c r="L230" s="19"/>
      <c r="M230" s="19"/>
      <c r="N230" s="19"/>
    </row>
    <row r="231" spans="1:14">
      <c r="A231" s="296" t="s">
        <v>7581</v>
      </c>
      <c r="B231" s="30" t="s">
        <v>5027</v>
      </c>
      <c r="C231" s="30" t="s">
        <v>1252</v>
      </c>
      <c r="D231" s="30" t="s">
        <v>5031</v>
      </c>
      <c r="E231" s="294" t="s">
        <v>5030</v>
      </c>
      <c r="G231" s="307">
        <f t="shared" si="30"/>
        <v>54.981949999999998</v>
      </c>
      <c r="I231" s="19"/>
      <c r="J231" s="19"/>
      <c r="K231" s="19"/>
      <c r="L231" s="19"/>
      <c r="M231" s="19"/>
      <c r="N231" s="19"/>
    </row>
    <row r="232" spans="1:14">
      <c r="A232" s="296" t="s">
        <v>7581</v>
      </c>
      <c r="B232" s="30" t="s">
        <v>5027</v>
      </c>
      <c r="C232" s="30" t="s">
        <v>5032</v>
      </c>
      <c r="D232" s="30" t="s">
        <v>5033</v>
      </c>
      <c r="E232" s="294" t="s">
        <v>4907</v>
      </c>
      <c r="G232" s="307">
        <f t="shared" si="30"/>
        <v>58.817900000000002</v>
      </c>
      <c r="I232" s="19"/>
      <c r="J232" s="19"/>
      <c r="K232" s="19"/>
      <c r="L232" s="19"/>
      <c r="M232" s="19"/>
      <c r="N232" s="19"/>
    </row>
    <row r="233" spans="1:14">
      <c r="A233" s="296" t="s">
        <v>7581</v>
      </c>
      <c r="B233" s="30" t="s">
        <v>5027</v>
      </c>
      <c r="C233" s="30" t="s">
        <v>5034</v>
      </c>
      <c r="D233" s="30" t="s">
        <v>5035</v>
      </c>
      <c r="E233" s="294" t="s">
        <v>5036</v>
      </c>
      <c r="G233" s="307">
        <f t="shared" si="30"/>
        <v>66.489800000000002</v>
      </c>
      <c r="I233" s="19"/>
      <c r="J233" s="19"/>
      <c r="K233" s="19"/>
      <c r="L233" s="19"/>
      <c r="M233" s="19"/>
      <c r="N233" s="19"/>
    </row>
    <row r="234" spans="1:14">
      <c r="A234" s="296" t="s">
        <v>7581</v>
      </c>
      <c r="B234" s="30" t="s">
        <v>5027</v>
      </c>
      <c r="C234" s="30" t="s">
        <v>5037</v>
      </c>
      <c r="D234" s="30" t="s">
        <v>5038</v>
      </c>
      <c r="E234" s="294" t="s">
        <v>133</v>
      </c>
      <c r="G234" s="307">
        <f t="shared" si="30"/>
        <v>70.325749999999999</v>
      </c>
      <c r="I234" s="19"/>
      <c r="J234" s="19"/>
      <c r="K234" s="19"/>
      <c r="L234" s="19"/>
      <c r="M234" s="19"/>
      <c r="N234" s="19"/>
    </row>
    <row r="235" spans="1:14">
      <c r="A235" s="296" t="s">
        <v>7581</v>
      </c>
      <c r="B235" s="30" t="s">
        <v>5027</v>
      </c>
      <c r="C235" s="30" t="s">
        <v>5039</v>
      </c>
      <c r="D235" s="30" t="s">
        <v>5040</v>
      </c>
      <c r="E235" s="294" t="s">
        <v>140</v>
      </c>
      <c r="G235" s="307">
        <f t="shared" si="30"/>
        <v>74.161699999999996</v>
      </c>
      <c r="I235" s="19"/>
      <c r="J235" s="19"/>
      <c r="K235" s="19"/>
      <c r="L235" s="19"/>
      <c r="M235" s="19"/>
      <c r="N235" s="19"/>
    </row>
    <row r="236" spans="1:14" s="12" customFormat="1">
      <c r="A236" s="34" t="s">
        <v>7581</v>
      </c>
      <c r="B236" s="29" t="s">
        <v>4975</v>
      </c>
      <c r="C236" s="29" t="s">
        <v>4976</v>
      </c>
      <c r="D236" s="29" t="s">
        <v>1323</v>
      </c>
      <c r="E236" s="292" t="s">
        <v>4977</v>
      </c>
      <c r="F236" s="19"/>
      <c r="G236" s="307"/>
      <c r="H236" s="34"/>
      <c r="I236" s="34"/>
      <c r="J236" s="34"/>
      <c r="K236" s="34"/>
      <c r="L236" s="34"/>
      <c r="M236" s="34"/>
      <c r="N236" s="34"/>
    </row>
    <row r="237" spans="1:14">
      <c r="A237" s="19" t="s">
        <v>7581</v>
      </c>
      <c r="B237" s="30" t="s">
        <v>4978</v>
      </c>
      <c r="C237" s="30" t="s">
        <v>3858</v>
      </c>
      <c r="D237" s="30" t="s">
        <v>4979</v>
      </c>
      <c r="E237" s="294" t="s">
        <v>146</v>
      </c>
      <c r="G237" s="307">
        <f t="shared" si="30"/>
        <v>102.292</v>
      </c>
      <c r="I237" s="19"/>
      <c r="J237" s="19"/>
      <c r="K237" s="19"/>
      <c r="L237" s="19"/>
      <c r="M237" s="19"/>
      <c r="N237" s="19"/>
    </row>
    <row r="238" spans="1:14">
      <c r="A238" s="19" t="s">
        <v>7581</v>
      </c>
      <c r="B238" s="30" t="s">
        <v>4978</v>
      </c>
      <c r="C238" s="30" t="s">
        <v>4980</v>
      </c>
      <c r="D238" s="30" t="s">
        <v>4981</v>
      </c>
      <c r="E238" s="294" t="s">
        <v>284</v>
      </c>
      <c r="G238" s="307">
        <f t="shared" si="30"/>
        <v>108.68525</v>
      </c>
      <c r="I238" s="19"/>
      <c r="J238" s="19"/>
      <c r="K238" s="19"/>
      <c r="L238" s="19"/>
      <c r="M238" s="19"/>
      <c r="N238" s="19"/>
    </row>
    <row r="239" spans="1:14">
      <c r="A239" s="19" t="s">
        <v>7581</v>
      </c>
      <c r="B239" s="30" t="s">
        <v>4978</v>
      </c>
      <c r="C239" s="30" t="s">
        <v>4222</v>
      </c>
      <c r="D239" s="30" t="s">
        <v>4982</v>
      </c>
      <c r="E239" s="294" t="s">
        <v>4983</v>
      </c>
      <c r="G239" s="307">
        <f t="shared" si="30"/>
        <v>111.24255000000001</v>
      </c>
      <c r="I239" s="19"/>
      <c r="J239" s="19"/>
      <c r="K239" s="19"/>
      <c r="L239" s="19"/>
      <c r="M239" s="19"/>
      <c r="N239" s="19"/>
    </row>
    <row r="240" spans="1:14">
      <c r="A240" s="19" t="s">
        <v>7581</v>
      </c>
      <c r="B240" s="30" t="s">
        <v>4978</v>
      </c>
      <c r="C240" s="30" t="s">
        <v>4984</v>
      </c>
      <c r="D240" s="30" t="s">
        <v>4985</v>
      </c>
      <c r="E240" s="294" t="s">
        <v>148</v>
      </c>
      <c r="G240" s="307">
        <f t="shared" si="30"/>
        <v>121.47175000000001</v>
      </c>
      <c r="I240" s="19"/>
      <c r="J240" s="19"/>
      <c r="K240" s="19"/>
      <c r="L240" s="19"/>
      <c r="M240" s="19"/>
      <c r="N240" s="19"/>
    </row>
    <row r="241" spans="1:14">
      <c r="A241" s="19" t="s">
        <v>7581</v>
      </c>
      <c r="B241" s="30" t="s">
        <v>4978</v>
      </c>
      <c r="C241" s="30" t="s">
        <v>4986</v>
      </c>
      <c r="D241" s="30" t="s">
        <v>4987</v>
      </c>
      <c r="E241" s="294" t="s">
        <v>284</v>
      </c>
      <c r="G241" s="307">
        <f t="shared" si="30"/>
        <v>108.68525</v>
      </c>
      <c r="I241" s="19"/>
      <c r="J241" s="19"/>
      <c r="K241" s="19"/>
      <c r="L241" s="19"/>
      <c r="M241" s="19"/>
      <c r="N241" s="19"/>
    </row>
    <row r="242" spans="1:14" s="12" customFormat="1" ht="60">
      <c r="A242" s="34" t="s">
        <v>7580</v>
      </c>
      <c r="B242" s="304" t="s">
        <v>119</v>
      </c>
      <c r="C242" s="303" t="s">
        <v>120</v>
      </c>
      <c r="D242" s="303" t="s">
        <v>121</v>
      </c>
      <c r="E242" s="303" t="s">
        <v>122</v>
      </c>
      <c r="F242" s="305" t="s">
        <v>123</v>
      </c>
      <c r="G242" s="305" t="s">
        <v>124</v>
      </c>
      <c r="H242" s="305" t="s">
        <v>125</v>
      </c>
      <c r="I242" s="305" t="s">
        <v>126</v>
      </c>
      <c r="J242" s="306" t="s">
        <v>127</v>
      </c>
      <c r="K242" s="34" t="s">
        <v>7582</v>
      </c>
      <c r="L242" s="34" t="s">
        <v>7583</v>
      </c>
      <c r="M242" s="34"/>
      <c r="N242" s="34"/>
    </row>
    <row r="243" spans="1:14">
      <c r="A243" s="19" t="s">
        <v>7580</v>
      </c>
      <c r="B243" s="296" t="s">
        <v>128</v>
      </c>
      <c r="C243" s="30" t="s">
        <v>129</v>
      </c>
      <c r="D243" s="30" t="s">
        <v>130</v>
      </c>
      <c r="E243" s="30"/>
      <c r="F243" s="30" t="s">
        <v>131</v>
      </c>
      <c r="G243" s="30" t="s">
        <v>132</v>
      </c>
      <c r="H243" s="30" t="s">
        <v>133</v>
      </c>
      <c r="I243" s="30" t="s">
        <v>134</v>
      </c>
      <c r="J243" s="294" t="s">
        <v>135</v>
      </c>
      <c r="K243" s="307">
        <f>(H243*1.5%+H243)*(7%)+(H243*1.5%+H243)</f>
        <v>59.732750000000003</v>
      </c>
      <c r="L243" s="307">
        <f>(J243*1.5%+J243)*(7%)+(J243*1.5%+J243)</f>
        <v>584.2949000000001</v>
      </c>
      <c r="M243" s="19"/>
      <c r="N243" s="19"/>
    </row>
    <row r="244" spans="1:14">
      <c r="A244" s="19" t="s">
        <v>7580</v>
      </c>
      <c r="B244" s="296" t="s">
        <v>136</v>
      </c>
      <c r="C244" s="30" t="s">
        <v>137</v>
      </c>
      <c r="D244" s="30" t="s">
        <v>138</v>
      </c>
      <c r="E244" s="30"/>
      <c r="F244" s="30" t="s">
        <v>139</v>
      </c>
      <c r="G244" s="30" t="s">
        <v>140</v>
      </c>
      <c r="H244" s="30" t="s">
        <v>141</v>
      </c>
      <c r="I244" s="30" t="s">
        <v>142</v>
      </c>
      <c r="J244" s="294" t="s">
        <v>143</v>
      </c>
      <c r="K244" s="307">
        <f t="shared" ref="K244:K307" si="31">(H244*1.5%+H244)*(7%)+(H244*1.5%+H244)</f>
        <v>73.851399999999998</v>
      </c>
      <c r="L244" s="307">
        <f t="shared" ref="L244:L307" si="32">(J244*1.5%+J244)*(7%)+(J244*1.5%+J244)</f>
        <v>920.97040000000004</v>
      </c>
      <c r="M244" s="19"/>
      <c r="N244" s="19"/>
    </row>
    <row r="245" spans="1:14">
      <c r="A245" s="19" t="s">
        <v>7580</v>
      </c>
      <c r="B245" s="296" t="s">
        <v>144</v>
      </c>
      <c r="C245" s="30" t="s">
        <v>145</v>
      </c>
      <c r="D245" s="30" t="s">
        <v>146</v>
      </c>
      <c r="E245" s="30"/>
      <c r="F245" s="30" t="s">
        <v>147</v>
      </c>
      <c r="G245" s="30" t="s">
        <v>148</v>
      </c>
      <c r="H245" s="30" t="s">
        <v>149</v>
      </c>
      <c r="I245" s="30" t="s">
        <v>150</v>
      </c>
      <c r="J245" s="294" t="s">
        <v>151</v>
      </c>
      <c r="K245" s="307">
        <f t="shared" si="31"/>
        <v>121.63760000000001</v>
      </c>
      <c r="L245" s="307">
        <f t="shared" si="32"/>
        <v>902.50755000000004</v>
      </c>
      <c r="M245" s="19"/>
      <c r="N245" s="19"/>
    </row>
    <row r="246" spans="1:14">
      <c r="A246" s="19" t="s">
        <v>7580</v>
      </c>
      <c r="B246" s="296" t="s">
        <v>152</v>
      </c>
      <c r="C246" s="30" t="s">
        <v>145</v>
      </c>
      <c r="D246" s="30" t="s">
        <v>153</v>
      </c>
      <c r="E246" s="30"/>
      <c r="F246" s="30" t="s">
        <v>154</v>
      </c>
      <c r="G246" s="30" t="s">
        <v>155</v>
      </c>
      <c r="H246" s="30" t="s">
        <v>156</v>
      </c>
      <c r="I246" s="30" t="s">
        <v>157</v>
      </c>
      <c r="J246" s="294" t="s">
        <v>158</v>
      </c>
      <c r="K246" s="307">
        <f t="shared" si="31"/>
        <v>96.658449999999988</v>
      </c>
      <c r="L246" s="307">
        <f t="shared" si="32"/>
        <v>739.60005000000001</v>
      </c>
      <c r="M246" s="19"/>
      <c r="N246" s="19"/>
    </row>
    <row r="247" spans="1:14">
      <c r="A247" s="19" t="s">
        <v>7580</v>
      </c>
      <c r="B247" s="296" t="s">
        <v>159</v>
      </c>
      <c r="C247" s="30" t="s">
        <v>160</v>
      </c>
      <c r="D247" s="30" t="s">
        <v>161</v>
      </c>
      <c r="E247" s="30"/>
      <c r="F247" s="30" t="s">
        <v>162</v>
      </c>
      <c r="G247" s="30" t="s">
        <v>146</v>
      </c>
      <c r="H247" s="30" t="s">
        <v>163</v>
      </c>
      <c r="I247" s="30" t="s">
        <v>164</v>
      </c>
      <c r="J247" s="294" t="s">
        <v>165</v>
      </c>
      <c r="K247" s="307">
        <f t="shared" si="31"/>
        <v>102.0887</v>
      </c>
      <c r="L247" s="307">
        <f t="shared" si="32"/>
        <v>648.37184999999999</v>
      </c>
      <c r="M247" s="19"/>
      <c r="N247" s="19"/>
    </row>
    <row r="248" spans="1:14">
      <c r="A248" s="19" t="s">
        <v>7580</v>
      </c>
      <c r="B248" s="296" t="s">
        <v>166</v>
      </c>
      <c r="C248" s="30" t="s">
        <v>160</v>
      </c>
      <c r="D248" s="30" t="s">
        <v>161</v>
      </c>
      <c r="E248" s="30"/>
      <c r="F248" s="30" t="s">
        <v>162</v>
      </c>
      <c r="G248" s="30" t="s">
        <v>146</v>
      </c>
      <c r="H248" s="30" t="s">
        <v>163</v>
      </c>
      <c r="I248" s="30" t="s">
        <v>164</v>
      </c>
      <c r="J248" s="294" t="s">
        <v>165</v>
      </c>
      <c r="K248" s="307">
        <f t="shared" si="31"/>
        <v>102.0887</v>
      </c>
      <c r="L248" s="307">
        <f t="shared" si="32"/>
        <v>648.37184999999999</v>
      </c>
      <c r="M248" s="19"/>
      <c r="N248" s="19"/>
    </row>
    <row r="249" spans="1:14">
      <c r="A249" s="19" t="s">
        <v>7580</v>
      </c>
      <c r="B249" s="296" t="s">
        <v>167</v>
      </c>
      <c r="C249" s="30" t="s">
        <v>168</v>
      </c>
      <c r="D249" s="30" t="s">
        <v>169</v>
      </c>
      <c r="E249" s="30"/>
      <c r="F249" s="30" t="s">
        <v>170</v>
      </c>
      <c r="G249" s="30" t="s">
        <v>171</v>
      </c>
      <c r="H249" s="30" t="s">
        <v>172</v>
      </c>
      <c r="I249" s="30" t="s">
        <v>173</v>
      </c>
      <c r="J249" s="294" t="s">
        <v>174</v>
      </c>
      <c r="K249" s="307">
        <f t="shared" si="31"/>
        <v>90.142150000000001</v>
      </c>
      <c r="L249" s="307">
        <f t="shared" si="32"/>
        <v>640.76949999999999</v>
      </c>
      <c r="M249" s="19"/>
      <c r="N249" s="19"/>
    </row>
    <row r="250" spans="1:14">
      <c r="A250" s="19" t="s">
        <v>7580</v>
      </c>
      <c r="B250" s="296" t="s">
        <v>175</v>
      </c>
      <c r="C250" s="30" t="s">
        <v>176</v>
      </c>
      <c r="D250" s="30" t="s">
        <v>177</v>
      </c>
      <c r="E250" s="30"/>
      <c r="F250" s="30" t="s">
        <v>178</v>
      </c>
      <c r="G250" s="30" t="s">
        <v>179</v>
      </c>
      <c r="H250" s="30" t="s">
        <v>180</v>
      </c>
      <c r="I250" s="30" t="s">
        <v>181</v>
      </c>
      <c r="J250" s="294" t="s">
        <v>182</v>
      </c>
      <c r="K250" s="307">
        <f t="shared" si="31"/>
        <v>78.195599999999999</v>
      </c>
      <c r="L250" s="307">
        <f t="shared" si="32"/>
        <v>355.13834999999995</v>
      </c>
      <c r="M250" s="19"/>
      <c r="N250" s="19"/>
    </row>
    <row r="251" spans="1:14">
      <c r="A251" s="19" t="s">
        <v>7580</v>
      </c>
      <c r="B251" s="296" t="s">
        <v>183</v>
      </c>
      <c r="C251" s="30" t="s">
        <v>184</v>
      </c>
      <c r="D251" s="30" t="s">
        <v>185</v>
      </c>
      <c r="E251" s="30"/>
      <c r="F251" s="30" t="s">
        <v>186</v>
      </c>
      <c r="G251" s="30" t="s">
        <v>187</v>
      </c>
      <c r="H251" s="30" t="s">
        <v>188</v>
      </c>
      <c r="I251" s="30" t="s">
        <v>189</v>
      </c>
      <c r="J251" s="294" t="s">
        <v>190</v>
      </c>
      <c r="K251" s="307">
        <f t="shared" si="31"/>
        <v>417.04320000000001</v>
      </c>
      <c r="L251" s="307">
        <f t="shared" si="32"/>
        <v>968.75660000000005</v>
      </c>
      <c r="M251" s="19"/>
      <c r="N251" s="19"/>
    </row>
    <row r="252" spans="1:14">
      <c r="A252" s="19" t="s">
        <v>7580</v>
      </c>
      <c r="B252" s="296" t="s">
        <v>191</v>
      </c>
      <c r="C252" s="30" t="s">
        <v>192</v>
      </c>
      <c r="D252" s="30" t="s">
        <v>193</v>
      </c>
      <c r="E252" s="30"/>
      <c r="F252" s="30" t="s">
        <v>194</v>
      </c>
      <c r="G252" s="30" t="s">
        <v>179</v>
      </c>
      <c r="H252" s="30" t="s">
        <v>180</v>
      </c>
      <c r="I252" s="30" t="s">
        <v>195</v>
      </c>
      <c r="J252" s="294" t="s">
        <v>196</v>
      </c>
      <c r="K252" s="307">
        <f t="shared" si="31"/>
        <v>78.195599999999999</v>
      </c>
      <c r="L252" s="307">
        <f t="shared" si="32"/>
        <v>644.02764999999999</v>
      </c>
      <c r="M252" s="19"/>
      <c r="N252" s="19"/>
    </row>
    <row r="253" spans="1:14">
      <c r="A253" s="19" t="s">
        <v>7580</v>
      </c>
      <c r="B253" s="296" t="s">
        <v>197</v>
      </c>
      <c r="C253" s="30" t="s">
        <v>192</v>
      </c>
      <c r="D253" s="30" t="s">
        <v>193</v>
      </c>
      <c r="E253" s="30"/>
      <c r="F253" s="30" t="s">
        <v>194</v>
      </c>
      <c r="G253" s="30" t="s">
        <v>179</v>
      </c>
      <c r="H253" s="30" t="s">
        <v>180</v>
      </c>
      <c r="I253" s="30" t="s">
        <v>195</v>
      </c>
      <c r="J253" s="294" t="s">
        <v>196</v>
      </c>
      <c r="K253" s="307">
        <f t="shared" si="31"/>
        <v>78.195599999999999</v>
      </c>
      <c r="L253" s="307">
        <f t="shared" si="32"/>
        <v>644.02764999999999</v>
      </c>
      <c r="M253" s="19"/>
      <c r="N253" s="19"/>
    </row>
    <row r="254" spans="1:14">
      <c r="A254" s="19" t="s">
        <v>7580</v>
      </c>
      <c r="B254" s="296" t="s">
        <v>198</v>
      </c>
      <c r="C254" s="30" t="s">
        <v>192</v>
      </c>
      <c r="D254" s="30" t="s">
        <v>193</v>
      </c>
      <c r="E254" s="30"/>
      <c r="F254" s="30" t="s">
        <v>194</v>
      </c>
      <c r="G254" s="30" t="s">
        <v>179</v>
      </c>
      <c r="H254" s="30" t="s">
        <v>180</v>
      </c>
      <c r="I254" s="30" t="s">
        <v>195</v>
      </c>
      <c r="J254" s="294" t="s">
        <v>196</v>
      </c>
      <c r="K254" s="307">
        <f t="shared" si="31"/>
        <v>78.195599999999999</v>
      </c>
      <c r="L254" s="307">
        <f t="shared" si="32"/>
        <v>644.02764999999999</v>
      </c>
      <c r="M254" s="19"/>
      <c r="N254" s="19"/>
    </row>
    <row r="255" spans="1:14">
      <c r="A255" s="19" t="s">
        <v>7580</v>
      </c>
      <c r="B255" s="296" t="s">
        <v>199</v>
      </c>
      <c r="C255" s="30" t="s">
        <v>200</v>
      </c>
      <c r="D255" s="30" t="s">
        <v>155</v>
      </c>
      <c r="E255" s="30"/>
      <c r="F255" s="30" t="s">
        <v>201</v>
      </c>
      <c r="G255" s="30" t="s">
        <v>202</v>
      </c>
      <c r="H255" s="30" t="s">
        <v>203</v>
      </c>
      <c r="I255" s="30" t="s">
        <v>204</v>
      </c>
      <c r="J255" s="294" t="s">
        <v>205</v>
      </c>
      <c r="K255" s="307">
        <f t="shared" si="31"/>
        <v>71.679299999999998</v>
      </c>
      <c r="L255" s="307">
        <f t="shared" si="32"/>
        <v>897.07730000000004</v>
      </c>
      <c r="M255" s="19"/>
      <c r="N255" s="19"/>
    </row>
    <row r="256" spans="1:14">
      <c r="A256" s="19" t="s">
        <v>7580</v>
      </c>
      <c r="B256" s="296" t="s">
        <v>206</v>
      </c>
      <c r="C256" s="30" t="s">
        <v>200</v>
      </c>
      <c r="D256" s="30" t="s">
        <v>155</v>
      </c>
      <c r="E256" s="30"/>
      <c r="F256" s="30" t="s">
        <v>201</v>
      </c>
      <c r="G256" s="30" t="s">
        <v>202</v>
      </c>
      <c r="H256" s="30" t="s">
        <v>203</v>
      </c>
      <c r="I256" s="30" t="s">
        <v>204</v>
      </c>
      <c r="J256" s="294" t="s">
        <v>205</v>
      </c>
      <c r="K256" s="307">
        <f t="shared" si="31"/>
        <v>71.679299999999998</v>
      </c>
      <c r="L256" s="307">
        <f t="shared" si="32"/>
        <v>897.07730000000004</v>
      </c>
      <c r="M256" s="19"/>
      <c r="N256" s="19"/>
    </row>
    <row r="257" spans="1:14">
      <c r="A257" s="19" t="s">
        <v>7580</v>
      </c>
      <c r="B257" s="296" t="s">
        <v>207</v>
      </c>
      <c r="C257" s="30" t="s">
        <v>208</v>
      </c>
      <c r="D257" s="30" t="s">
        <v>209</v>
      </c>
      <c r="E257" s="30"/>
      <c r="F257" s="30" t="s">
        <v>210</v>
      </c>
      <c r="G257" s="30" t="s">
        <v>148</v>
      </c>
      <c r="H257" s="30" t="s">
        <v>149</v>
      </c>
      <c r="I257" s="30" t="s">
        <v>211</v>
      </c>
      <c r="J257" s="294" t="s">
        <v>212</v>
      </c>
      <c r="K257" s="307">
        <f t="shared" si="31"/>
        <v>121.63760000000001</v>
      </c>
      <c r="L257" s="307">
        <f t="shared" si="32"/>
        <v>393.15010000000001</v>
      </c>
      <c r="M257" s="19"/>
      <c r="N257" s="19"/>
    </row>
    <row r="258" spans="1:14">
      <c r="A258" s="19" t="s">
        <v>7580</v>
      </c>
      <c r="B258" s="296" t="s">
        <v>213</v>
      </c>
      <c r="C258" s="30" t="s">
        <v>208</v>
      </c>
      <c r="D258" s="30" t="s">
        <v>209</v>
      </c>
      <c r="E258" s="30"/>
      <c r="F258" s="30" t="s">
        <v>210</v>
      </c>
      <c r="G258" s="30" t="s">
        <v>155</v>
      </c>
      <c r="H258" s="30" t="s">
        <v>156</v>
      </c>
      <c r="I258" s="30" t="s">
        <v>214</v>
      </c>
      <c r="J258" s="294" t="s">
        <v>215</v>
      </c>
      <c r="K258" s="307">
        <f t="shared" si="31"/>
        <v>96.658449999999988</v>
      </c>
      <c r="L258" s="307">
        <f t="shared" si="32"/>
        <v>309.52424999999999</v>
      </c>
      <c r="M258" s="19"/>
      <c r="N258" s="19"/>
    </row>
    <row r="259" spans="1:14">
      <c r="A259" s="19" t="s">
        <v>7580</v>
      </c>
      <c r="B259" s="296" t="s">
        <v>223</v>
      </c>
      <c r="C259" s="30" t="s">
        <v>216</v>
      </c>
      <c r="D259" s="30" t="s">
        <v>217</v>
      </c>
      <c r="E259" s="30"/>
      <c r="F259" s="30" t="s">
        <v>218</v>
      </c>
      <c r="G259" s="30" t="s">
        <v>219</v>
      </c>
      <c r="H259" s="30" t="s">
        <v>220</v>
      </c>
      <c r="I259" s="30" t="s">
        <v>221</v>
      </c>
      <c r="J259" s="294" t="s">
        <v>222</v>
      </c>
      <c r="K259" s="307">
        <f t="shared" si="31"/>
        <v>107.51895</v>
      </c>
      <c r="L259" s="307">
        <f t="shared" si="32"/>
        <v>448.53865000000002</v>
      </c>
      <c r="M259" s="19"/>
      <c r="N259" s="19"/>
    </row>
    <row r="260" spans="1:14">
      <c r="A260" s="19" t="s">
        <v>7580</v>
      </c>
      <c r="B260" s="296" t="s">
        <v>223</v>
      </c>
      <c r="C260" s="30" t="s">
        <v>216</v>
      </c>
      <c r="D260" s="30" t="s">
        <v>224</v>
      </c>
      <c r="E260" s="30"/>
      <c r="F260" s="30" t="s">
        <v>218</v>
      </c>
      <c r="G260" s="30" t="s">
        <v>225</v>
      </c>
      <c r="H260" s="30" t="s">
        <v>226</v>
      </c>
      <c r="I260" s="30" t="s">
        <v>227</v>
      </c>
      <c r="J260" s="294" t="s">
        <v>228</v>
      </c>
      <c r="K260" s="307">
        <f t="shared" si="31"/>
        <v>129.23994999999999</v>
      </c>
      <c r="L260" s="307">
        <f t="shared" si="32"/>
        <v>539.76684999999998</v>
      </c>
      <c r="M260" s="19"/>
      <c r="N260" s="19"/>
    </row>
    <row r="261" spans="1:14">
      <c r="A261" s="19" t="s">
        <v>7580</v>
      </c>
      <c r="B261" s="296" t="s">
        <v>229</v>
      </c>
      <c r="C261" s="30" t="s">
        <v>216</v>
      </c>
      <c r="D261" s="30" t="s">
        <v>169</v>
      </c>
      <c r="E261" s="30"/>
      <c r="F261" s="30" t="s">
        <v>218</v>
      </c>
      <c r="G261" s="30" t="s">
        <v>225</v>
      </c>
      <c r="H261" s="30" t="s">
        <v>226</v>
      </c>
      <c r="I261" s="30" t="s">
        <v>227</v>
      </c>
      <c r="J261" s="294" t="s">
        <v>228</v>
      </c>
      <c r="K261" s="307">
        <f t="shared" si="31"/>
        <v>129.23994999999999</v>
      </c>
      <c r="L261" s="307">
        <f t="shared" si="32"/>
        <v>539.76684999999998</v>
      </c>
      <c r="M261" s="19"/>
      <c r="N261" s="19"/>
    </row>
    <row r="262" spans="1:14">
      <c r="A262" s="19" t="s">
        <v>7580</v>
      </c>
      <c r="B262" s="296" t="s">
        <v>230</v>
      </c>
      <c r="C262" s="30" t="s">
        <v>216</v>
      </c>
      <c r="D262" s="30" t="s">
        <v>231</v>
      </c>
      <c r="E262" s="30"/>
      <c r="F262" s="30" t="s">
        <v>218</v>
      </c>
      <c r="G262" s="30" t="s">
        <v>232</v>
      </c>
      <c r="H262" s="30" t="s">
        <v>219</v>
      </c>
      <c r="I262" s="30" t="s">
        <v>233</v>
      </c>
      <c r="J262" s="294" t="s">
        <v>234</v>
      </c>
      <c r="K262" s="307">
        <f t="shared" si="31"/>
        <v>91.228200000000001</v>
      </c>
      <c r="L262" s="307">
        <f t="shared" si="32"/>
        <v>379.03145000000001</v>
      </c>
      <c r="M262" s="19"/>
      <c r="N262" s="19"/>
    </row>
    <row r="263" spans="1:14">
      <c r="A263" s="19" t="s">
        <v>7580</v>
      </c>
      <c r="B263" s="296" t="s">
        <v>235</v>
      </c>
      <c r="C263" s="30" t="s">
        <v>236</v>
      </c>
      <c r="D263" s="30" t="s">
        <v>209</v>
      </c>
      <c r="E263" s="30"/>
      <c r="F263" s="30" t="s">
        <v>237</v>
      </c>
      <c r="G263" s="30" t="s">
        <v>225</v>
      </c>
      <c r="H263" s="30" t="s">
        <v>226</v>
      </c>
      <c r="I263" s="30" t="s">
        <v>238</v>
      </c>
      <c r="J263" s="294" t="s">
        <v>239</v>
      </c>
      <c r="K263" s="307">
        <f t="shared" si="31"/>
        <v>129.23994999999999</v>
      </c>
      <c r="L263" s="307">
        <f t="shared" si="32"/>
        <v>647.28580000000011</v>
      </c>
      <c r="M263" s="19"/>
      <c r="N263" s="19"/>
    </row>
    <row r="264" spans="1:14">
      <c r="A264" s="19" t="s">
        <v>7580</v>
      </c>
      <c r="B264" s="296" t="s">
        <v>240</v>
      </c>
      <c r="C264" s="30" t="s">
        <v>236</v>
      </c>
      <c r="D264" s="30" t="s">
        <v>209</v>
      </c>
      <c r="E264" s="30"/>
      <c r="F264" s="30" t="s">
        <v>237</v>
      </c>
      <c r="G264" s="30" t="s">
        <v>241</v>
      </c>
      <c r="H264" s="30" t="s">
        <v>242</v>
      </c>
      <c r="I264" s="30" t="s">
        <v>243</v>
      </c>
      <c r="J264" s="294" t="s">
        <v>244</v>
      </c>
      <c r="K264" s="307">
        <f t="shared" si="31"/>
        <v>155.30515000000003</v>
      </c>
      <c r="L264" s="307">
        <f t="shared" si="32"/>
        <v>775.43970000000002</v>
      </c>
      <c r="M264" s="19"/>
      <c r="N264" s="19"/>
    </row>
    <row r="265" spans="1:14">
      <c r="A265" s="19" t="s">
        <v>7580</v>
      </c>
      <c r="B265" s="296" t="s">
        <v>245</v>
      </c>
      <c r="C265" s="30" t="s">
        <v>246</v>
      </c>
      <c r="D265" s="30" t="s">
        <v>247</v>
      </c>
      <c r="E265" s="30"/>
      <c r="F265" s="30" t="s">
        <v>248</v>
      </c>
      <c r="G265" s="30" t="s">
        <v>249</v>
      </c>
      <c r="H265" s="30" t="s">
        <v>250</v>
      </c>
      <c r="I265" s="30" t="s">
        <v>251</v>
      </c>
      <c r="J265" s="294" t="s">
        <v>252</v>
      </c>
      <c r="K265" s="307">
        <f t="shared" si="31"/>
        <v>324.72895</v>
      </c>
      <c r="L265" s="307">
        <f t="shared" si="32"/>
        <v>345.3639</v>
      </c>
      <c r="M265" s="19"/>
      <c r="N265" s="19"/>
    </row>
    <row r="266" spans="1:14">
      <c r="A266" s="19" t="s">
        <v>7580</v>
      </c>
      <c r="B266" s="296" t="s">
        <v>253</v>
      </c>
      <c r="C266" s="30" t="s">
        <v>254</v>
      </c>
      <c r="D266" s="30" t="s">
        <v>224</v>
      </c>
      <c r="E266" s="30"/>
      <c r="F266" s="30" t="s">
        <v>170</v>
      </c>
      <c r="G266" s="30" t="s">
        <v>138</v>
      </c>
      <c r="H266" s="30" t="s">
        <v>255</v>
      </c>
      <c r="I266" s="30" t="s">
        <v>256</v>
      </c>
      <c r="J266" s="294" t="s">
        <v>257</v>
      </c>
      <c r="K266" s="307">
        <f t="shared" si="31"/>
        <v>99.916599999999988</v>
      </c>
      <c r="L266" s="307">
        <f t="shared" si="32"/>
        <v>728.73955000000001</v>
      </c>
      <c r="M266" s="19"/>
      <c r="N266" s="19"/>
    </row>
    <row r="267" spans="1:14">
      <c r="A267" s="19" t="s">
        <v>7580</v>
      </c>
      <c r="B267" s="296" t="s">
        <v>258</v>
      </c>
      <c r="C267" s="30" t="s">
        <v>254</v>
      </c>
      <c r="D267" s="30" t="s">
        <v>259</v>
      </c>
      <c r="E267" s="30"/>
      <c r="F267" s="30" t="s">
        <v>170</v>
      </c>
      <c r="G267" s="30" t="s">
        <v>138</v>
      </c>
      <c r="H267" s="30" t="s">
        <v>255</v>
      </c>
      <c r="I267" s="30" t="s">
        <v>256</v>
      </c>
      <c r="J267" s="294" t="s">
        <v>257</v>
      </c>
      <c r="K267" s="307">
        <f t="shared" si="31"/>
        <v>99.916599999999988</v>
      </c>
      <c r="L267" s="307">
        <f t="shared" si="32"/>
        <v>728.73955000000001</v>
      </c>
      <c r="M267" s="19"/>
      <c r="N267" s="19"/>
    </row>
    <row r="268" spans="1:14">
      <c r="A268" s="19" t="s">
        <v>7580</v>
      </c>
      <c r="B268" s="296" t="s">
        <v>260</v>
      </c>
      <c r="C268" s="30" t="s">
        <v>254</v>
      </c>
      <c r="D268" s="30" t="s">
        <v>261</v>
      </c>
      <c r="E268" s="30"/>
      <c r="F268" s="30" t="s">
        <v>170</v>
      </c>
      <c r="G268" s="30" t="s">
        <v>262</v>
      </c>
      <c r="H268" s="30" t="s">
        <v>263</v>
      </c>
      <c r="I268" s="30" t="s">
        <v>264</v>
      </c>
      <c r="J268" s="294" t="s">
        <v>265</v>
      </c>
      <c r="K268" s="307">
        <f t="shared" si="31"/>
        <v>85.79795</v>
      </c>
      <c r="L268" s="307">
        <f t="shared" si="32"/>
        <v>625.56479999999999</v>
      </c>
      <c r="M268" s="19"/>
      <c r="N268" s="19"/>
    </row>
    <row r="269" spans="1:14">
      <c r="A269" s="19" t="s">
        <v>7580</v>
      </c>
      <c r="B269" s="296" t="s">
        <v>266</v>
      </c>
      <c r="C269" s="30" t="s">
        <v>254</v>
      </c>
      <c r="D269" s="30" t="s">
        <v>261</v>
      </c>
      <c r="E269" s="30"/>
      <c r="F269" s="30" t="s">
        <v>170</v>
      </c>
      <c r="G269" s="30" t="s">
        <v>267</v>
      </c>
      <c r="H269" s="30" t="s">
        <v>268</v>
      </c>
      <c r="I269" s="30" t="s">
        <v>269</v>
      </c>
      <c r="J269" s="294" t="s">
        <v>270</v>
      </c>
      <c r="K269" s="307">
        <f t="shared" si="31"/>
        <v>680.95335</v>
      </c>
      <c r="L269" s="307">
        <f t="shared" si="32"/>
        <v>4959.99035</v>
      </c>
      <c r="M269" s="19"/>
      <c r="N269" s="19"/>
    </row>
    <row r="270" spans="1:14">
      <c r="A270" s="19" t="s">
        <v>7580</v>
      </c>
      <c r="B270" s="296" t="s">
        <v>271</v>
      </c>
      <c r="C270" s="30" t="s">
        <v>272</v>
      </c>
      <c r="D270" s="30" t="s">
        <v>217</v>
      </c>
      <c r="E270" s="30"/>
      <c r="F270" s="30" t="s">
        <v>218</v>
      </c>
      <c r="G270" s="30" t="s">
        <v>273</v>
      </c>
      <c r="H270" s="30" t="s">
        <v>274</v>
      </c>
      <c r="I270" s="30" t="s">
        <v>275</v>
      </c>
      <c r="J270" s="294" t="s">
        <v>276</v>
      </c>
      <c r="K270" s="307">
        <f t="shared" si="31"/>
        <v>57.560650000000003</v>
      </c>
      <c r="L270" s="307">
        <f t="shared" si="32"/>
        <v>240.01705000000001</v>
      </c>
      <c r="M270" s="19"/>
      <c r="N270" s="19"/>
    </row>
    <row r="271" spans="1:14">
      <c r="A271" s="19" t="s">
        <v>7580</v>
      </c>
      <c r="B271" s="296" t="s">
        <v>277</v>
      </c>
      <c r="C271" s="30" t="s">
        <v>272</v>
      </c>
      <c r="D271" s="30" t="s">
        <v>193</v>
      </c>
      <c r="E271" s="30"/>
      <c r="F271" s="30" t="s">
        <v>218</v>
      </c>
      <c r="G271" s="30" t="s">
        <v>262</v>
      </c>
      <c r="H271" s="30" t="s">
        <v>263</v>
      </c>
      <c r="I271" s="30" t="s">
        <v>278</v>
      </c>
      <c r="J271" s="294" t="s">
        <v>279</v>
      </c>
      <c r="K271" s="307">
        <f t="shared" si="31"/>
        <v>85.79795</v>
      </c>
      <c r="L271" s="307">
        <f t="shared" si="32"/>
        <v>357.31045</v>
      </c>
      <c r="M271" s="19"/>
      <c r="N271" s="19"/>
    </row>
    <row r="272" spans="1:14">
      <c r="A272" s="19" t="s">
        <v>7580</v>
      </c>
      <c r="B272" s="296" t="s">
        <v>280</v>
      </c>
      <c r="C272" s="30" t="s">
        <v>272</v>
      </c>
      <c r="D272" s="30" t="s">
        <v>217</v>
      </c>
      <c r="E272" s="30"/>
      <c r="F272" s="30" t="s">
        <v>218</v>
      </c>
      <c r="G272" s="30" t="s">
        <v>262</v>
      </c>
      <c r="H272" s="30" t="s">
        <v>263</v>
      </c>
      <c r="I272" s="30" t="s">
        <v>278</v>
      </c>
      <c r="J272" s="294" t="s">
        <v>279</v>
      </c>
      <c r="K272" s="307">
        <f t="shared" si="31"/>
        <v>85.79795</v>
      </c>
      <c r="L272" s="307">
        <f t="shared" si="32"/>
        <v>357.31045</v>
      </c>
      <c r="M272" s="19"/>
      <c r="N272" s="19"/>
    </row>
    <row r="273" spans="1:14">
      <c r="A273" s="19" t="s">
        <v>7580</v>
      </c>
      <c r="B273" s="296" t="s">
        <v>281</v>
      </c>
      <c r="C273" s="30" t="s">
        <v>272</v>
      </c>
      <c r="D273" s="30" t="s">
        <v>193</v>
      </c>
      <c r="E273" s="30"/>
      <c r="F273" s="30" t="s">
        <v>218</v>
      </c>
      <c r="G273" s="30" t="s">
        <v>262</v>
      </c>
      <c r="H273" s="30" t="s">
        <v>263</v>
      </c>
      <c r="I273" s="30" t="s">
        <v>278</v>
      </c>
      <c r="J273" s="294" t="s">
        <v>279</v>
      </c>
      <c r="K273" s="307">
        <f t="shared" si="31"/>
        <v>85.79795</v>
      </c>
      <c r="L273" s="307">
        <f t="shared" si="32"/>
        <v>357.31045</v>
      </c>
      <c r="M273" s="19"/>
      <c r="N273" s="19"/>
    </row>
    <row r="274" spans="1:14">
      <c r="A274" s="19" t="s">
        <v>7580</v>
      </c>
      <c r="B274" s="296" t="s">
        <v>282</v>
      </c>
      <c r="C274" s="30" t="s">
        <v>254</v>
      </c>
      <c r="D274" s="30" t="s">
        <v>261</v>
      </c>
      <c r="E274" s="30"/>
      <c r="F274" s="30" t="s">
        <v>218</v>
      </c>
      <c r="G274" s="30" t="s">
        <v>262</v>
      </c>
      <c r="H274" s="30" t="s">
        <v>263</v>
      </c>
      <c r="I274" s="30" t="s">
        <v>278</v>
      </c>
      <c r="J274" s="294" t="s">
        <v>279</v>
      </c>
      <c r="K274" s="307">
        <f t="shared" si="31"/>
        <v>85.79795</v>
      </c>
      <c r="L274" s="307">
        <f t="shared" si="32"/>
        <v>357.31045</v>
      </c>
      <c r="M274" s="19"/>
      <c r="N274" s="19"/>
    </row>
    <row r="275" spans="1:14">
      <c r="A275" s="19" t="s">
        <v>7580</v>
      </c>
      <c r="B275" s="296" t="s">
        <v>283</v>
      </c>
      <c r="C275" s="30" t="s">
        <v>254</v>
      </c>
      <c r="D275" s="30" t="s">
        <v>231</v>
      </c>
      <c r="E275" s="30"/>
      <c r="F275" s="30" t="s">
        <v>218</v>
      </c>
      <c r="G275" s="30" t="s">
        <v>284</v>
      </c>
      <c r="H275" s="30" t="s">
        <v>285</v>
      </c>
      <c r="I275" s="30" t="s">
        <v>286</v>
      </c>
      <c r="J275" s="294" t="s">
        <v>287</v>
      </c>
      <c r="K275" s="307">
        <f t="shared" si="31"/>
        <v>108.605</v>
      </c>
      <c r="L275" s="307">
        <f t="shared" si="32"/>
        <v>453.96889999999996</v>
      </c>
      <c r="M275" s="19"/>
      <c r="N275" s="19"/>
    </row>
    <row r="276" spans="1:14">
      <c r="A276" s="19" t="s">
        <v>7580</v>
      </c>
      <c r="B276" s="296" t="s">
        <v>288</v>
      </c>
      <c r="C276" s="30" t="s">
        <v>272</v>
      </c>
      <c r="D276" s="30" t="s">
        <v>193</v>
      </c>
      <c r="E276" s="30"/>
      <c r="F276" s="30" t="s">
        <v>218</v>
      </c>
      <c r="G276" s="30" t="s">
        <v>289</v>
      </c>
      <c r="H276" s="30" t="s">
        <v>290</v>
      </c>
      <c r="I276" s="30" t="s">
        <v>291</v>
      </c>
      <c r="J276" s="294" t="s">
        <v>292</v>
      </c>
      <c r="K276" s="307">
        <f t="shared" si="31"/>
        <v>135.75624999999999</v>
      </c>
      <c r="L276" s="307">
        <f t="shared" si="32"/>
        <v>565.83205000000009</v>
      </c>
      <c r="M276" s="19"/>
      <c r="N276" s="19"/>
    </row>
    <row r="277" spans="1:14">
      <c r="A277" s="19" t="s">
        <v>7580</v>
      </c>
      <c r="B277" s="296" t="s">
        <v>293</v>
      </c>
      <c r="C277" s="30" t="s">
        <v>272</v>
      </c>
      <c r="D277" s="30" t="s">
        <v>193</v>
      </c>
      <c r="E277" s="30"/>
      <c r="F277" s="30" t="s">
        <v>218</v>
      </c>
      <c r="G277" s="30" t="s">
        <v>289</v>
      </c>
      <c r="H277" s="30" t="s">
        <v>290</v>
      </c>
      <c r="I277" s="30" t="s">
        <v>291</v>
      </c>
      <c r="J277" s="294" t="s">
        <v>292</v>
      </c>
      <c r="K277" s="307">
        <f t="shared" si="31"/>
        <v>135.75624999999999</v>
      </c>
      <c r="L277" s="307">
        <f t="shared" si="32"/>
        <v>565.83205000000009</v>
      </c>
      <c r="M277" s="19"/>
      <c r="N277" s="19"/>
    </row>
    <row r="278" spans="1:14">
      <c r="A278" s="19" t="s">
        <v>7580</v>
      </c>
      <c r="B278" s="296" t="s">
        <v>294</v>
      </c>
      <c r="C278" s="30" t="s">
        <v>272</v>
      </c>
      <c r="D278" s="30" t="s">
        <v>193</v>
      </c>
      <c r="E278" s="30"/>
      <c r="F278" s="30" t="s">
        <v>218</v>
      </c>
      <c r="G278" s="30" t="s">
        <v>289</v>
      </c>
      <c r="H278" s="30" t="s">
        <v>290</v>
      </c>
      <c r="I278" s="30" t="s">
        <v>291</v>
      </c>
      <c r="J278" s="294" t="s">
        <v>292</v>
      </c>
      <c r="K278" s="307">
        <f t="shared" si="31"/>
        <v>135.75624999999999</v>
      </c>
      <c r="L278" s="307">
        <f t="shared" si="32"/>
        <v>565.83205000000009</v>
      </c>
      <c r="M278" s="19"/>
      <c r="N278" s="19"/>
    </row>
    <row r="279" spans="1:14">
      <c r="A279" s="19" t="s">
        <v>7580</v>
      </c>
      <c r="B279" s="296" t="s">
        <v>295</v>
      </c>
      <c r="C279" s="30" t="s">
        <v>254</v>
      </c>
      <c r="D279" s="30" t="s">
        <v>296</v>
      </c>
      <c r="E279" s="30"/>
      <c r="F279" s="30" t="s">
        <v>218</v>
      </c>
      <c r="G279" s="30" t="s">
        <v>297</v>
      </c>
      <c r="H279" s="30" t="s">
        <v>298</v>
      </c>
      <c r="I279" s="30" t="s">
        <v>299</v>
      </c>
      <c r="J279" s="294" t="s">
        <v>300</v>
      </c>
      <c r="K279" s="307">
        <f t="shared" si="31"/>
        <v>142.27255</v>
      </c>
      <c r="L279" s="307">
        <f t="shared" si="32"/>
        <v>592.9833000000001</v>
      </c>
      <c r="M279" s="19"/>
      <c r="N279" s="19"/>
    </row>
    <row r="280" spans="1:14">
      <c r="A280" s="19" t="s">
        <v>7580</v>
      </c>
      <c r="B280" s="296" t="s">
        <v>301</v>
      </c>
      <c r="C280" s="30" t="s">
        <v>254</v>
      </c>
      <c r="D280" s="30" t="s">
        <v>302</v>
      </c>
      <c r="E280" s="30"/>
      <c r="F280" s="30" t="s">
        <v>218</v>
      </c>
      <c r="G280" s="30" t="s">
        <v>267</v>
      </c>
      <c r="H280" s="30" t="s">
        <v>268</v>
      </c>
      <c r="I280" s="30" t="s">
        <v>303</v>
      </c>
      <c r="J280" s="294" t="s">
        <v>304</v>
      </c>
      <c r="K280" s="307">
        <f t="shared" si="31"/>
        <v>680.95335</v>
      </c>
      <c r="L280" s="307">
        <f t="shared" si="32"/>
        <v>2835.6765500000001</v>
      </c>
      <c r="M280" s="19"/>
      <c r="N280" s="19"/>
    </row>
    <row r="281" spans="1:14">
      <c r="A281" s="19" t="s">
        <v>7580</v>
      </c>
      <c r="B281" s="296" t="s">
        <v>305</v>
      </c>
      <c r="C281" s="30" t="s">
        <v>254</v>
      </c>
      <c r="D281" s="30" t="s">
        <v>231</v>
      </c>
      <c r="E281" s="30"/>
      <c r="F281" s="30" t="s">
        <v>218</v>
      </c>
      <c r="G281" s="30" t="s">
        <v>146</v>
      </c>
      <c r="H281" s="30" t="s">
        <v>163</v>
      </c>
      <c r="I281" s="30" t="s">
        <v>306</v>
      </c>
      <c r="J281" s="294" t="s">
        <v>307</v>
      </c>
      <c r="K281" s="307">
        <f t="shared" si="31"/>
        <v>102.0887</v>
      </c>
      <c r="L281" s="307">
        <f t="shared" si="32"/>
        <v>426.81764999999996</v>
      </c>
      <c r="M281" s="19"/>
      <c r="N281" s="19"/>
    </row>
    <row r="282" spans="1:14">
      <c r="A282" s="19" t="s">
        <v>7580</v>
      </c>
      <c r="B282" s="296" t="s">
        <v>308</v>
      </c>
      <c r="C282" s="30" t="s">
        <v>254</v>
      </c>
      <c r="D282" s="30" t="s">
        <v>231</v>
      </c>
      <c r="E282" s="30"/>
      <c r="F282" s="30" t="s">
        <v>218</v>
      </c>
      <c r="G282" s="30" t="s">
        <v>297</v>
      </c>
      <c r="H282" s="30" t="s">
        <v>298</v>
      </c>
      <c r="I282" s="30" t="s">
        <v>299</v>
      </c>
      <c r="J282" s="294" t="s">
        <v>300</v>
      </c>
      <c r="K282" s="307">
        <f t="shared" si="31"/>
        <v>142.27255</v>
      </c>
      <c r="L282" s="307">
        <f t="shared" si="32"/>
        <v>592.9833000000001</v>
      </c>
      <c r="M282" s="19"/>
      <c r="N282" s="19"/>
    </row>
    <row r="283" spans="1:14">
      <c r="A283" s="19" t="s">
        <v>7580</v>
      </c>
      <c r="B283" s="296" t="s">
        <v>309</v>
      </c>
      <c r="C283" s="30" t="s">
        <v>254</v>
      </c>
      <c r="D283" s="30" t="s">
        <v>261</v>
      </c>
      <c r="E283" s="30"/>
      <c r="F283" s="30" t="s">
        <v>218</v>
      </c>
      <c r="G283" s="30" t="s">
        <v>290</v>
      </c>
      <c r="H283" s="30" t="s">
        <v>310</v>
      </c>
      <c r="I283" s="30" t="s">
        <v>292</v>
      </c>
      <c r="J283" s="294" t="s">
        <v>311</v>
      </c>
      <c r="K283" s="307">
        <f t="shared" si="31"/>
        <v>160.7354</v>
      </c>
      <c r="L283" s="307">
        <f t="shared" si="32"/>
        <v>667.92075</v>
      </c>
      <c r="M283" s="19"/>
      <c r="N283" s="19"/>
    </row>
    <row r="284" spans="1:14">
      <c r="A284" s="19" t="s">
        <v>7580</v>
      </c>
      <c r="B284" s="296" t="s">
        <v>312</v>
      </c>
      <c r="C284" s="30" t="s">
        <v>313</v>
      </c>
      <c r="D284" s="30" t="s">
        <v>193</v>
      </c>
      <c r="E284" s="30"/>
      <c r="F284" s="30" t="s">
        <v>314</v>
      </c>
      <c r="G284" s="30" t="s">
        <v>315</v>
      </c>
      <c r="H284" s="30" t="s">
        <v>316</v>
      </c>
      <c r="I284" s="30" t="s">
        <v>317</v>
      </c>
      <c r="J284" s="294" t="s">
        <v>318</v>
      </c>
      <c r="K284" s="307">
        <f t="shared" si="31"/>
        <v>97.744499999999988</v>
      </c>
      <c r="L284" s="307">
        <f t="shared" si="32"/>
        <v>203.09135000000001</v>
      </c>
      <c r="M284" s="19"/>
      <c r="N284" s="19"/>
    </row>
    <row r="285" spans="1:14">
      <c r="A285" s="19" t="s">
        <v>7580</v>
      </c>
      <c r="B285" s="296" t="s">
        <v>319</v>
      </c>
      <c r="C285" s="30" t="s">
        <v>313</v>
      </c>
      <c r="D285" s="30" t="s">
        <v>193</v>
      </c>
      <c r="E285" s="30"/>
      <c r="F285" s="30" t="s">
        <v>314</v>
      </c>
      <c r="G285" s="30" t="s">
        <v>315</v>
      </c>
      <c r="H285" s="30" t="s">
        <v>316</v>
      </c>
      <c r="I285" s="30" t="s">
        <v>317</v>
      </c>
      <c r="J285" s="294" t="s">
        <v>318</v>
      </c>
      <c r="K285" s="307">
        <f t="shared" si="31"/>
        <v>97.744499999999988</v>
      </c>
      <c r="L285" s="307">
        <f t="shared" si="32"/>
        <v>203.09135000000001</v>
      </c>
      <c r="M285" s="19"/>
      <c r="N285" s="19"/>
    </row>
    <row r="286" spans="1:14">
      <c r="A286" s="19" t="s">
        <v>7580</v>
      </c>
      <c r="B286" s="296" t="s">
        <v>320</v>
      </c>
      <c r="C286" s="30" t="s">
        <v>313</v>
      </c>
      <c r="D286" s="30" t="s">
        <v>193</v>
      </c>
      <c r="E286" s="30"/>
      <c r="F286" s="30" t="s">
        <v>314</v>
      </c>
      <c r="G286" s="30" t="s">
        <v>315</v>
      </c>
      <c r="H286" s="30" t="s">
        <v>316</v>
      </c>
      <c r="I286" s="30" t="s">
        <v>317</v>
      </c>
      <c r="J286" s="294" t="s">
        <v>318</v>
      </c>
      <c r="K286" s="307">
        <f t="shared" si="31"/>
        <v>97.744499999999988</v>
      </c>
      <c r="L286" s="307">
        <f t="shared" si="32"/>
        <v>203.09135000000001</v>
      </c>
      <c r="M286" s="19"/>
      <c r="N286" s="19"/>
    </row>
    <row r="287" spans="1:14">
      <c r="A287" s="19" t="s">
        <v>7580</v>
      </c>
      <c r="B287" s="296" t="s">
        <v>321</v>
      </c>
      <c r="C287" s="30" t="s">
        <v>313</v>
      </c>
      <c r="D287" s="30">
        <v>22</v>
      </c>
      <c r="E287" s="30"/>
      <c r="F287" s="30">
        <v>0.48</v>
      </c>
      <c r="G287" s="30">
        <v>76</v>
      </c>
      <c r="H287" s="30">
        <v>90</v>
      </c>
      <c r="I287" s="30">
        <v>158</v>
      </c>
      <c r="J287" s="294">
        <v>187</v>
      </c>
      <c r="K287" s="307">
        <f t="shared" si="31"/>
        <v>97.744499999999988</v>
      </c>
      <c r="L287" s="307">
        <f t="shared" si="32"/>
        <v>203.09135000000001</v>
      </c>
      <c r="M287" s="19"/>
      <c r="N287" s="19"/>
    </row>
    <row r="288" spans="1:14">
      <c r="A288" s="19" t="s">
        <v>7580</v>
      </c>
      <c r="B288" s="296" t="s">
        <v>322</v>
      </c>
      <c r="C288" s="30" t="s">
        <v>313</v>
      </c>
      <c r="D288" s="30">
        <v>22</v>
      </c>
      <c r="E288" s="30"/>
      <c r="F288" s="30">
        <v>0.48</v>
      </c>
      <c r="G288" s="30">
        <v>76</v>
      </c>
      <c r="H288" s="30">
        <v>90</v>
      </c>
      <c r="I288" s="30">
        <v>158</v>
      </c>
      <c r="J288" s="294">
        <v>187</v>
      </c>
      <c r="K288" s="307">
        <f t="shared" si="31"/>
        <v>97.744499999999988</v>
      </c>
      <c r="L288" s="307">
        <f t="shared" si="32"/>
        <v>203.09135000000001</v>
      </c>
      <c r="M288" s="19"/>
      <c r="N288" s="19"/>
    </row>
    <row r="289" spans="1:14">
      <c r="A289" s="19" t="s">
        <v>7580</v>
      </c>
      <c r="B289" s="296" t="s">
        <v>323</v>
      </c>
      <c r="C289" s="30" t="s">
        <v>313</v>
      </c>
      <c r="D289" s="30">
        <v>20</v>
      </c>
      <c r="E289" s="30"/>
      <c r="F289" s="30">
        <v>0.48</v>
      </c>
      <c r="G289" s="30">
        <v>145</v>
      </c>
      <c r="H289" s="30">
        <v>171</v>
      </c>
      <c r="I289" s="30">
        <v>302</v>
      </c>
      <c r="J289" s="294">
        <v>356</v>
      </c>
      <c r="K289" s="307">
        <f t="shared" si="31"/>
        <v>185.71455</v>
      </c>
      <c r="L289" s="307">
        <f t="shared" si="32"/>
        <v>386.63379999999995</v>
      </c>
      <c r="M289" s="19"/>
      <c r="N289" s="19"/>
    </row>
    <row r="290" spans="1:14">
      <c r="A290" s="19" t="s">
        <v>7580</v>
      </c>
      <c r="B290" s="296" t="s">
        <v>324</v>
      </c>
      <c r="C290" s="30" t="s">
        <v>325</v>
      </c>
      <c r="D290" s="30">
        <v>7</v>
      </c>
      <c r="E290" s="30"/>
      <c r="F290" s="30">
        <v>0.97</v>
      </c>
      <c r="G290" s="30">
        <v>803</v>
      </c>
      <c r="H290" s="30">
        <v>948</v>
      </c>
      <c r="I290" s="30">
        <v>828</v>
      </c>
      <c r="J290" s="294">
        <v>977</v>
      </c>
      <c r="K290" s="307">
        <f t="shared" si="31"/>
        <v>1029.5753999999999</v>
      </c>
      <c r="L290" s="307">
        <f t="shared" si="32"/>
        <v>1061.0708500000001</v>
      </c>
      <c r="M290" s="19"/>
      <c r="N290" s="19"/>
    </row>
    <row r="291" spans="1:14">
      <c r="A291" s="19" t="s">
        <v>7580</v>
      </c>
      <c r="B291" s="296" t="s">
        <v>326</v>
      </c>
      <c r="C291" s="30" t="s">
        <v>327</v>
      </c>
      <c r="D291" s="30">
        <v>10</v>
      </c>
      <c r="E291" s="30"/>
      <c r="F291" s="30">
        <v>1.29</v>
      </c>
      <c r="G291" s="30">
        <v>117</v>
      </c>
      <c r="H291" s="30">
        <v>138</v>
      </c>
      <c r="I291" s="30">
        <v>91</v>
      </c>
      <c r="J291" s="294">
        <v>107</v>
      </c>
      <c r="K291" s="307">
        <f t="shared" si="31"/>
        <v>149.8749</v>
      </c>
      <c r="L291" s="307">
        <f t="shared" si="32"/>
        <v>116.20735000000001</v>
      </c>
      <c r="M291" s="19"/>
      <c r="N291" s="19"/>
    </row>
    <row r="292" spans="1:14">
      <c r="A292" s="19" t="s">
        <v>7580</v>
      </c>
      <c r="B292" s="296" t="s">
        <v>328</v>
      </c>
      <c r="C292" s="30" t="s">
        <v>329</v>
      </c>
      <c r="D292" s="30">
        <v>8</v>
      </c>
      <c r="E292" s="30"/>
      <c r="F292" s="30">
        <v>1.45</v>
      </c>
      <c r="G292" s="30">
        <v>122</v>
      </c>
      <c r="H292" s="30">
        <v>144</v>
      </c>
      <c r="I292" s="30">
        <v>84</v>
      </c>
      <c r="J292" s="294">
        <v>99</v>
      </c>
      <c r="K292" s="307">
        <f t="shared" si="31"/>
        <v>156.3912</v>
      </c>
      <c r="L292" s="307">
        <f t="shared" si="32"/>
        <v>107.51895</v>
      </c>
      <c r="M292" s="19"/>
      <c r="N292" s="19"/>
    </row>
    <row r="293" spans="1:14">
      <c r="A293" s="19" t="s">
        <v>7580</v>
      </c>
      <c r="B293" s="296" t="s">
        <v>330</v>
      </c>
      <c r="C293" s="30" t="s">
        <v>329</v>
      </c>
      <c r="D293" s="30">
        <v>10</v>
      </c>
      <c r="E293" s="30"/>
      <c r="F293" s="30">
        <v>1.45</v>
      </c>
      <c r="G293" s="30">
        <v>152</v>
      </c>
      <c r="H293" s="30">
        <v>179</v>
      </c>
      <c r="I293" s="30">
        <v>105</v>
      </c>
      <c r="J293" s="294">
        <v>124</v>
      </c>
      <c r="K293" s="307">
        <f t="shared" si="31"/>
        <v>194.40295</v>
      </c>
      <c r="L293" s="307">
        <f t="shared" si="32"/>
        <v>134.67019999999999</v>
      </c>
      <c r="M293" s="19"/>
      <c r="N293" s="19"/>
    </row>
    <row r="294" spans="1:14">
      <c r="A294" s="19" t="s">
        <v>7580</v>
      </c>
      <c r="B294" s="296" t="s">
        <v>331</v>
      </c>
      <c r="C294" s="30" t="s">
        <v>329</v>
      </c>
      <c r="D294" s="30">
        <v>7</v>
      </c>
      <c r="E294" s="30"/>
      <c r="F294" s="30">
        <v>1.45</v>
      </c>
      <c r="G294" s="30">
        <v>232</v>
      </c>
      <c r="H294" s="30">
        <v>274</v>
      </c>
      <c r="I294" s="30">
        <v>160</v>
      </c>
      <c r="J294" s="294">
        <v>189</v>
      </c>
      <c r="K294" s="307">
        <f t="shared" si="31"/>
        <v>297.57769999999999</v>
      </c>
      <c r="L294" s="307">
        <f t="shared" si="32"/>
        <v>205.26345000000001</v>
      </c>
      <c r="M294" s="19"/>
      <c r="N294" s="19"/>
    </row>
    <row r="295" spans="1:14">
      <c r="A295" s="19" t="s">
        <v>7580</v>
      </c>
      <c r="B295" s="296" t="s">
        <v>332</v>
      </c>
      <c r="C295" s="30" t="s">
        <v>329</v>
      </c>
      <c r="D295" s="30">
        <v>8</v>
      </c>
      <c r="E295" s="30"/>
      <c r="F295" s="30">
        <v>1.45</v>
      </c>
      <c r="G295" s="30">
        <v>232</v>
      </c>
      <c r="H295" s="30">
        <v>274</v>
      </c>
      <c r="I295" s="30">
        <v>160</v>
      </c>
      <c r="J295" s="294">
        <v>189</v>
      </c>
      <c r="K295" s="307">
        <f t="shared" si="31"/>
        <v>297.57769999999999</v>
      </c>
      <c r="L295" s="307">
        <f t="shared" si="32"/>
        <v>205.26345000000001</v>
      </c>
      <c r="M295" s="19"/>
      <c r="N295" s="19"/>
    </row>
    <row r="296" spans="1:14">
      <c r="A296" s="19" t="s">
        <v>7580</v>
      </c>
      <c r="B296" s="296" t="s">
        <v>333</v>
      </c>
      <c r="C296" s="30" t="s">
        <v>329</v>
      </c>
      <c r="D296" s="30">
        <v>8</v>
      </c>
      <c r="E296" s="30"/>
      <c r="F296" s="30">
        <v>1.45</v>
      </c>
      <c r="G296" s="30">
        <v>232</v>
      </c>
      <c r="H296" s="30">
        <v>274</v>
      </c>
      <c r="I296" s="30">
        <v>160</v>
      </c>
      <c r="J296" s="294">
        <v>189</v>
      </c>
      <c r="K296" s="307">
        <f t="shared" si="31"/>
        <v>297.57769999999999</v>
      </c>
      <c r="L296" s="307">
        <f t="shared" si="32"/>
        <v>205.26345000000001</v>
      </c>
      <c r="M296" s="19"/>
      <c r="N296" s="19"/>
    </row>
    <row r="297" spans="1:14">
      <c r="A297" s="19" t="s">
        <v>7580</v>
      </c>
      <c r="B297" s="296" t="s">
        <v>334</v>
      </c>
      <c r="C297" s="30" t="s">
        <v>329</v>
      </c>
      <c r="D297" s="30">
        <v>8</v>
      </c>
      <c r="E297" s="30"/>
      <c r="F297" s="30">
        <v>1.45</v>
      </c>
      <c r="G297" s="30">
        <v>275</v>
      </c>
      <c r="H297" s="30">
        <v>325</v>
      </c>
      <c r="I297" s="30">
        <v>190</v>
      </c>
      <c r="J297" s="294">
        <v>224</v>
      </c>
      <c r="K297" s="307">
        <f t="shared" si="31"/>
        <v>352.96625</v>
      </c>
      <c r="L297" s="307">
        <f t="shared" si="32"/>
        <v>243.27520000000001</v>
      </c>
      <c r="M297" s="19"/>
      <c r="N297" s="19"/>
    </row>
    <row r="298" spans="1:14">
      <c r="A298" s="19" t="s">
        <v>7580</v>
      </c>
      <c r="B298" s="296" t="s">
        <v>335</v>
      </c>
      <c r="C298" s="30" t="s">
        <v>336</v>
      </c>
      <c r="D298" s="30">
        <v>40</v>
      </c>
      <c r="E298" s="30"/>
      <c r="F298" s="30">
        <v>0.26</v>
      </c>
      <c r="G298" s="30">
        <v>67</v>
      </c>
      <c r="H298" s="30">
        <v>79</v>
      </c>
      <c r="I298" s="30">
        <v>258</v>
      </c>
      <c r="J298" s="294">
        <v>304</v>
      </c>
      <c r="K298" s="307">
        <f t="shared" si="31"/>
        <v>85.79795</v>
      </c>
      <c r="L298" s="307">
        <f t="shared" si="32"/>
        <v>330.1592</v>
      </c>
      <c r="M298" s="19"/>
      <c r="N298" s="19"/>
    </row>
    <row r="299" spans="1:14">
      <c r="A299" s="19" t="s">
        <v>7580</v>
      </c>
      <c r="B299" s="296" t="s">
        <v>337</v>
      </c>
      <c r="C299" s="30" t="s">
        <v>338</v>
      </c>
      <c r="D299" s="30">
        <v>23</v>
      </c>
      <c r="E299" s="30"/>
      <c r="F299" s="30">
        <v>0.5</v>
      </c>
      <c r="G299" s="30">
        <v>76</v>
      </c>
      <c r="H299" s="30">
        <v>90</v>
      </c>
      <c r="I299" s="30">
        <v>152</v>
      </c>
      <c r="J299" s="294">
        <v>179</v>
      </c>
      <c r="K299" s="307">
        <f t="shared" si="31"/>
        <v>97.744499999999988</v>
      </c>
      <c r="L299" s="307">
        <f t="shared" si="32"/>
        <v>194.40295</v>
      </c>
      <c r="M299" s="19"/>
      <c r="N299" s="19"/>
    </row>
    <row r="300" spans="1:14">
      <c r="A300" s="19" t="s">
        <v>7580</v>
      </c>
      <c r="B300" s="296" t="s">
        <v>339</v>
      </c>
      <c r="C300" s="30" t="s">
        <v>340</v>
      </c>
      <c r="D300" s="30">
        <v>13</v>
      </c>
      <c r="E300" s="30"/>
      <c r="F300" s="30">
        <v>1.1299999999999999</v>
      </c>
      <c r="G300" s="30">
        <v>119</v>
      </c>
      <c r="H300" s="30">
        <v>140</v>
      </c>
      <c r="I300" s="30">
        <v>105</v>
      </c>
      <c r="J300" s="294">
        <v>124</v>
      </c>
      <c r="K300" s="307">
        <f t="shared" si="31"/>
        <v>152.047</v>
      </c>
      <c r="L300" s="307">
        <f t="shared" si="32"/>
        <v>134.67019999999999</v>
      </c>
      <c r="M300" s="19"/>
      <c r="N300" s="19"/>
    </row>
    <row r="301" spans="1:14">
      <c r="A301" s="19" t="s">
        <v>7580</v>
      </c>
      <c r="B301" s="296" t="s">
        <v>341</v>
      </c>
      <c r="C301" s="30" t="s">
        <v>342</v>
      </c>
      <c r="D301" s="30">
        <v>20</v>
      </c>
      <c r="E301" s="30"/>
      <c r="F301" s="30">
        <v>0.53</v>
      </c>
      <c r="G301" s="30">
        <v>53</v>
      </c>
      <c r="H301" s="30">
        <v>63</v>
      </c>
      <c r="I301" s="30">
        <v>100</v>
      </c>
      <c r="J301" s="294">
        <v>118</v>
      </c>
      <c r="K301" s="307">
        <f t="shared" si="31"/>
        <v>68.421149999999997</v>
      </c>
      <c r="L301" s="307">
        <f t="shared" si="32"/>
        <v>128.15389999999999</v>
      </c>
      <c r="M301" s="19"/>
      <c r="N301" s="19"/>
    </row>
    <row r="302" spans="1:14">
      <c r="A302" s="19" t="s">
        <v>7580</v>
      </c>
      <c r="B302" s="296" t="s">
        <v>343</v>
      </c>
      <c r="C302" s="30" t="s">
        <v>342</v>
      </c>
      <c r="D302" s="30">
        <v>20</v>
      </c>
      <c r="E302" s="30"/>
      <c r="F302" s="30">
        <v>0.53</v>
      </c>
      <c r="G302" s="30">
        <v>53</v>
      </c>
      <c r="H302" s="30">
        <v>63</v>
      </c>
      <c r="I302" s="30">
        <v>100</v>
      </c>
      <c r="J302" s="294">
        <v>118</v>
      </c>
      <c r="K302" s="307">
        <f t="shared" si="31"/>
        <v>68.421149999999997</v>
      </c>
      <c r="L302" s="307">
        <f t="shared" si="32"/>
        <v>128.15389999999999</v>
      </c>
      <c r="M302" s="19"/>
      <c r="N302" s="19"/>
    </row>
    <row r="303" spans="1:14">
      <c r="A303" s="19" t="s">
        <v>7580</v>
      </c>
      <c r="B303" s="296" t="s">
        <v>344</v>
      </c>
      <c r="C303" s="30" t="s">
        <v>342</v>
      </c>
      <c r="D303" s="30">
        <v>20</v>
      </c>
      <c r="E303" s="30"/>
      <c r="F303" s="30">
        <v>0.53</v>
      </c>
      <c r="G303" s="30">
        <v>53</v>
      </c>
      <c r="H303" s="30">
        <v>63</v>
      </c>
      <c r="I303" s="30">
        <v>100</v>
      </c>
      <c r="J303" s="294">
        <v>118</v>
      </c>
      <c r="K303" s="307">
        <f t="shared" si="31"/>
        <v>68.421149999999997</v>
      </c>
      <c r="L303" s="307">
        <f t="shared" si="32"/>
        <v>128.15389999999999</v>
      </c>
      <c r="M303" s="19"/>
      <c r="N303" s="19"/>
    </row>
    <row r="304" spans="1:14">
      <c r="A304" s="19" t="s">
        <v>7580</v>
      </c>
      <c r="B304" s="296" t="s">
        <v>345</v>
      </c>
      <c r="C304" s="30" t="s">
        <v>346</v>
      </c>
      <c r="D304" s="30">
        <v>20</v>
      </c>
      <c r="E304" s="30"/>
      <c r="F304" s="30">
        <v>0.44</v>
      </c>
      <c r="G304" s="30">
        <v>155</v>
      </c>
      <c r="H304" s="30">
        <v>183</v>
      </c>
      <c r="I304" s="30">
        <v>352</v>
      </c>
      <c r="J304" s="294">
        <v>416</v>
      </c>
      <c r="K304" s="307">
        <f t="shared" si="31"/>
        <v>198.74715</v>
      </c>
      <c r="L304" s="307">
        <f t="shared" si="32"/>
        <v>451.79680000000002</v>
      </c>
      <c r="M304" s="19"/>
      <c r="N304" s="19"/>
    </row>
    <row r="305" spans="1:14">
      <c r="A305" s="19" t="s">
        <v>7580</v>
      </c>
      <c r="B305" s="296" t="s">
        <v>347</v>
      </c>
      <c r="C305" s="30" t="s">
        <v>348</v>
      </c>
      <c r="D305" s="30">
        <v>13</v>
      </c>
      <c r="E305" s="30"/>
      <c r="F305" s="30">
        <v>0.89</v>
      </c>
      <c r="G305" s="30">
        <v>93</v>
      </c>
      <c r="H305" s="30">
        <v>110</v>
      </c>
      <c r="I305" s="30">
        <v>104</v>
      </c>
      <c r="J305" s="294">
        <v>123</v>
      </c>
      <c r="K305" s="307">
        <f t="shared" si="31"/>
        <v>119.46550000000001</v>
      </c>
      <c r="L305" s="307">
        <f t="shared" si="32"/>
        <v>133.58414999999999</v>
      </c>
      <c r="M305" s="19"/>
      <c r="N305" s="19"/>
    </row>
    <row r="306" spans="1:14">
      <c r="A306" s="19" t="s">
        <v>7580</v>
      </c>
      <c r="B306" s="296" t="s">
        <v>349</v>
      </c>
      <c r="C306" s="30" t="s">
        <v>348</v>
      </c>
      <c r="D306" s="30">
        <v>13</v>
      </c>
      <c r="E306" s="30"/>
      <c r="F306" s="30">
        <v>0.89</v>
      </c>
      <c r="G306" s="30">
        <v>93</v>
      </c>
      <c r="H306" s="30">
        <v>110</v>
      </c>
      <c r="I306" s="30">
        <v>104</v>
      </c>
      <c r="J306" s="294">
        <v>123</v>
      </c>
      <c r="K306" s="307">
        <f t="shared" si="31"/>
        <v>119.46550000000001</v>
      </c>
      <c r="L306" s="307">
        <f t="shared" si="32"/>
        <v>133.58414999999999</v>
      </c>
      <c r="M306" s="19"/>
      <c r="N306" s="19"/>
    </row>
    <row r="307" spans="1:14">
      <c r="A307" s="19" t="s">
        <v>7580</v>
      </c>
      <c r="B307" s="296" t="s">
        <v>350</v>
      </c>
      <c r="C307" s="30" t="s">
        <v>351</v>
      </c>
      <c r="D307" s="30">
        <v>12</v>
      </c>
      <c r="E307" s="30"/>
      <c r="F307" s="30">
        <v>1.17</v>
      </c>
      <c r="G307" s="30">
        <v>101</v>
      </c>
      <c r="H307" s="30">
        <v>119</v>
      </c>
      <c r="I307" s="30">
        <v>86</v>
      </c>
      <c r="J307" s="294">
        <v>102</v>
      </c>
      <c r="K307" s="307">
        <f t="shared" si="31"/>
        <v>129.23994999999999</v>
      </c>
      <c r="L307" s="307">
        <f t="shared" si="32"/>
        <v>110.7771</v>
      </c>
      <c r="M307" s="19"/>
      <c r="N307" s="19"/>
    </row>
    <row r="308" spans="1:14">
      <c r="A308" s="19" t="s">
        <v>7580</v>
      </c>
      <c r="B308" s="296" t="s">
        <v>352</v>
      </c>
      <c r="C308" s="30" t="s">
        <v>353</v>
      </c>
      <c r="D308" s="30">
        <v>9</v>
      </c>
      <c r="E308" s="30"/>
      <c r="F308" s="30">
        <v>1.94</v>
      </c>
      <c r="G308" s="30">
        <v>202</v>
      </c>
      <c r="H308" s="30">
        <v>238</v>
      </c>
      <c r="I308" s="30">
        <v>104</v>
      </c>
      <c r="J308" s="294">
        <v>123</v>
      </c>
      <c r="K308" s="307">
        <f t="shared" ref="K308:K371" si="33">(H308*1.5%+H308)*(7%)+(H308*1.5%+H308)</f>
        <v>258.47989999999999</v>
      </c>
      <c r="L308" s="307">
        <f t="shared" ref="L308:L371" si="34">(J308*1.5%+J308)*(7%)+(J308*1.5%+J308)</f>
        <v>133.58414999999999</v>
      </c>
      <c r="M308" s="19"/>
      <c r="N308" s="19"/>
    </row>
    <row r="309" spans="1:14">
      <c r="A309" s="19" t="s">
        <v>7580</v>
      </c>
      <c r="B309" s="296" t="s">
        <v>354</v>
      </c>
      <c r="C309" s="30" t="s">
        <v>353</v>
      </c>
      <c r="D309" s="30">
        <v>9</v>
      </c>
      <c r="E309" s="30"/>
      <c r="F309" s="30">
        <v>1.94</v>
      </c>
      <c r="G309" s="30">
        <v>202</v>
      </c>
      <c r="H309" s="30">
        <v>238</v>
      </c>
      <c r="I309" s="30">
        <v>104</v>
      </c>
      <c r="J309" s="294">
        <v>123</v>
      </c>
      <c r="K309" s="307">
        <f t="shared" si="33"/>
        <v>258.47989999999999</v>
      </c>
      <c r="L309" s="307">
        <f t="shared" si="34"/>
        <v>133.58414999999999</v>
      </c>
      <c r="M309" s="19"/>
      <c r="N309" s="19"/>
    </row>
    <row r="310" spans="1:14">
      <c r="A310" s="19" t="s">
        <v>7580</v>
      </c>
      <c r="B310" s="296" t="s">
        <v>355</v>
      </c>
      <c r="C310" s="30" t="s">
        <v>353</v>
      </c>
      <c r="D310" s="30">
        <v>6</v>
      </c>
      <c r="E310" s="30"/>
      <c r="F310" s="30">
        <v>1.94</v>
      </c>
      <c r="G310" s="30">
        <v>202</v>
      </c>
      <c r="H310" s="30">
        <v>238</v>
      </c>
      <c r="I310" s="30">
        <v>104</v>
      </c>
      <c r="J310" s="294">
        <v>123</v>
      </c>
      <c r="K310" s="307">
        <f t="shared" si="33"/>
        <v>258.47989999999999</v>
      </c>
      <c r="L310" s="307">
        <f t="shared" si="34"/>
        <v>133.58414999999999</v>
      </c>
      <c r="M310" s="19"/>
      <c r="N310" s="19"/>
    </row>
    <row r="311" spans="1:14">
      <c r="A311" s="19" t="s">
        <v>7580</v>
      </c>
      <c r="B311" s="296" t="s">
        <v>356</v>
      </c>
      <c r="C311" s="30" t="s">
        <v>357</v>
      </c>
      <c r="D311" s="30">
        <v>5</v>
      </c>
      <c r="E311" s="30"/>
      <c r="F311" s="30">
        <v>2.15</v>
      </c>
      <c r="G311" s="30">
        <v>202</v>
      </c>
      <c r="H311" s="30">
        <v>238</v>
      </c>
      <c r="I311" s="30">
        <v>94</v>
      </c>
      <c r="J311" s="294">
        <v>111</v>
      </c>
      <c r="K311" s="307">
        <f t="shared" si="33"/>
        <v>258.47989999999999</v>
      </c>
      <c r="L311" s="307">
        <f t="shared" si="34"/>
        <v>120.55155000000001</v>
      </c>
      <c r="M311" s="19"/>
      <c r="N311" s="19"/>
    </row>
    <row r="312" spans="1:14">
      <c r="A312" s="19" t="s">
        <v>7580</v>
      </c>
      <c r="B312" s="296" t="s">
        <v>358</v>
      </c>
      <c r="C312" s="30" t="s">
        <v>357</v>
      </c>
      <c r="D312" s="30">
        <v>5</v>
      </c>
      <c r="E312" s="30"/>
      <c r="F312" s="30">
        <v>2.15</v>
      </c>
      <c r="G312" s="30">
        <v>202</v>
      </c>
      <c r="H312" s="30">
        <v>238</v>
      </c>
      <c r="I312" s="30">
        <v>94</v>
      </c>
      <c r="J312" s="294">
        <v>111</v>
      </c>
      <c r="K312" s="307">
        <f t="shared" si="33"/>
        <v>258.47989999999999</v>
      </c>
      <c r="L312" s="307">
        <f t="shared" si="34"/>
        <v>120.55155000000001</v>
      </c>
      <c r="M312" s="19"/>
      <c r="N312" s="19"/>
    </row>
    <row r="313" spans="1:14">
      <c r="A313" s="19" t="s">
        <v>7580</v>
      </c>
      <c r="B313" s="296" t="s">
        <v>359</v>
      </c>
      <c r="C313" s="30" t="s">
        <v>357</v>
      </c>
      <c r="D313" s="30">
        <v>5</v>
      </c>
      <c r="E313" s="30"/>
      <c r="F313" s="30">
        <v>2.15</v>
      </c>
      <c r="G313" s="30">
        <v>202</v>
      </c>
      <c r="H313" s="30">
        <v>238</v>
      </c>
      <c r="I313" s="30">
        <v>94</v>
      </c>
      <c r="J313" s="294">
        <v>111</v>
      </c>
      <c r="K313" s="307">
        <f t="shared" si="33"/>
        <v>258.47989999999999</v>
      </c>
      <c r="L313" s="307">
        <f t="shared" si="34"/>
        <v>120.55155000000001</v>
      </c>
      <c r="M313" s="19"/>
      <c r="N313" s="19"/>
    </row>
    <row r="314" spans="1:14">
      <c r="A314" s="19" t="s">
        <v>7580</v>
      </c>
      <c r="B314" s="296" t="s">
        <v>360</v>
      </c>
      <c r="C314" s="30" t="s">
        <v>361</v>
      </c>
      <c r="D314" s="30">
        <v>5</v>
      </c>
      <c r="E314" s="30"/>
      <c r="F314" s="30">
        <v>2.58</v>
      </c>
      <c r="G314" s="30">
        <v>324</v>
      </c>
      <c r="H314" s="30">
        <v>382</v>
      </c>
      <c r="I314" s="30">
        <v>126</v>
      </c>
      <c r="J314" s="294">
        <v>148</v>
      </c>
      <c r="K314" s="307">
        <f t="shared" si="33"/>
        <v>414.87110000000001</v>
      </c>
      <c r="L314" s="307">
        <f t="shared" si="34"/>
        <v>160.7354</v>
      </c>
      <c r="M314" s="19"/>
      <c r="N314" s="19"/>
    </row>
    <row r="315" spans="1:14">
      <c r="A315" s="19" t="s">
        <v>7580</v>
      </c>
      <c r="B315" s="296" t="s">
        <v>362</v>
      </c>
      <c r="C315" s="30" t="s">
        <v>363</v>
      </c>
      <c r="D315" s="30">
        <v>25</v>
      </c>
      <c r="E315" s="30"/>
      <c r="F315" s="30">
        <v>0.43</v>
      </c>
      <c r="G315" s="30">
        <v>48</v>
      </c>
      <c r="H315" s="30">
        <v>57</v>
      </c>
      <c r="I315" s="30">
        <v>112</v>
      </c>
      <c r="J315" s="294">
        <v>132</v>
      </c>
      <c r="K315" s="307">
        <f t="shared" si="33"/>
        <v>61.904849999999996</v>
      </c>
      <c r="L315" s="307">
        <f t="shared" si="34"/>
        <v>143.3586</v>
      </c>
      <c r="M315" s="19"/>
      <c r="N315" s="19"/>
    </row>
    <row r="316" spans="1:14">
      <c r="A316" s="19" t="s">
        <v>7580</v>
      </c>
      <c r="B316" s="296" t="s">
        <v>364</v>
      </c>
      <c r="C316" s="30" t="s">
        <v>365</v>
      </c>
      <c r="D316" s="30">
        <v>25</v>
      </c>
      <c r="E316" s="30"/>
      <c r="F316" s="30">
        <v>0.43</v>
      </c>
      <c r="G316" s="30">
        <v>76</v>
      </c>
      <c r="H316" s="30">
        <v>90</v>
      </c>
      <c r="I316" s="30">
        <v>177</v>
      </c>
      <c r="J316" s="294">
        <v>209</v>
      </c>
      <c r="K316" s="307">
        <f t="shared" si="33"/>
        <v>97.744499999999988</v>
      </c>
      <c r="L316" s="307">
        <f t="shared" si="34"/>
        <v>226.98444999999998</v>
      </c>
      <c r="M316" s="19"/>
      <c r="N316" s="19"/>
    </row>
    <row r="317" spans="1:14">
      <c r="A317" s="19" t="s">
        <v>7580</v>
      </c>
      <c r="B317" s="296" t="s">
        <v>366</v>
      </c>
      <c r="C317" s="30" t="s">
        <v>365</v>
      </c>
      <c r="D317" s="30">
        <v>25</v>
      </c>
      <c r="E317" s="30"/>
      <c r="F317" s="30">
        <v>0.43</v>
      </c>
      <c r="G317" s="30">
        <v>76</v>
      </c>
      <c r="H317" s="30">
        <v>90</v>
      </c>
      <c r="I317" s="30">
        <v>177</v>
      </c>
      <c r="J317" s="294">
        <v>209</v>
      </c>
      <c r="K317" s="307">
        <f t="shared" si="33"/>
        <v>97.744499999999988</v>
      </c>
      <c r="L317" s="307">
        <f t="shared" si="34"/>
        <v>226.98444999999998</v>
      </c>
      <c r="M317" s="19"/>
      <c r="N317" s="19"/>
    </row>
    <row r="318" spans="1:14">
      <c r="A318" s="19" t="s">
        <v>7580</v>
      </c>
      <c r="B318" s="296" t="s">
        <v>367</v>
      </c>
      <c r="C318" s="30" t="s">
        <v>365</v>
      </c>
      <c r="D318" s="30">
        <v>20</v>
      </c>
      <c r="E318" s="30"/>
      <c r="F318" s="30">
        <v>0.43</v>
      </c>
      <c r="G318" s="30">
        <v>96</v>
      </c>
      <c r="H318" s="30">
        <v>113</v>
      </c>
      <c r="I318" s="30">
        <v>223</v>
      </c>
      <c r="J318" s="294">
        <v>263</v>
      </c>
      <c r="K318" s="307">
        <f t="shared" si="33"/>
        <v>122.72364999999999</v>
      </c>
      <c r="L318" s="307">
        <f t="shared" si="34"/>
        <v>285.63114999999999</v>
      </c>
      <c r="M318" s="19"/>
      <c r="N318" s="19"/>
    </row>
    <row r="319" spans="1:14">
      <c r="A319" s="19" t="s">
        <v>7580</v>
      </c>
      <c r="B319" s="296" t="s">
        <v>368</v>
      </c>
      <c r="C319" s="30" t="s">
        <v>365</v>
      </c>
      <c r="D319" s="30">
        <v>25</v>
      </c>
      <c r="E319" s="30"/>
      <c r="F319" s="30">
        <v>0.43</v>
      </c>
      <c r="G319" s="30">
        <v>96</v>
      </c>
      <c r="H319" s="30">
        <v>113</v>
      </c>
      <c r="I319" s="30">
        <v>223</v>
      </c>
      <c r="J319" s="294">
        <v>263</v>
      </c>
      <c r="K319" s="307">
        <f t="shared" si="33"/>
        <v>122.72364999999999</v>
      </c>
      <c r="L319" s="307">
        <f t="shared" si="34"/>
        <v>285.63114999999999</v>
      </c>
      <c r="M319" s="19"/>
      <c r="N319" s="19"/>
    </row>
    <row r="320" spans="1:14">
      <c r="A320" s="19" t="s">
        <v>7580</v>
      </c>
      <c r="B320" s="296" t="s">
        <v>369</v>
      </c>
      <c r="C320" s="30" t="s">
        <v>365</v>
      </c>
      <c r="D320" s="30">
        <v>25</v>
      </c>
      <c r="E320" s="30"/>
      <c r="F320" s="30">
        <v>0.43</v>
      </c>
      <c r="G320" s="30">
        <v>96</v>
      </c>
      <c r="H320" s="30">
        <v>113</v>
      </c>
      <c r="I320" s="30">
        <v>223</v>
      </c>
      <c r="J320" s="294">
        <v>263</v>
      </c>
      <c r="K320" s="307">
        <f t="shared" si="33"/>
        <v>122.72364999999999</v>
      </c>
      <c r="L320" s="307">
        <f t="shared" si="34"/>
        <v>285.63114999999999</v>
      </c>
      <c r="M320" s="19"/>
      <c r="N320" s="19"/>
    </row>
    <row r="321" spans="1:14">
      <c r="A321" s="19" t="s">
        <v>7580</v>
      </c>
      <c r="B321" s="296" t="s">
        <v>370</v>
      </c>
      <c r="C321" s="30" t="s">
        <v>365</v>
      </c>
      <c r="D321" s="30">
        <v>11</v>
      </c>
      <c r="E321" s="30"/>
      <c r="F321" s="30">
        <v>0.43</v>
      </c>
      <c r="G321" s="30">
        <v>197</v>
      </c>
      <c r="H321" s="30">
        <v>232</v>
      </c>
      <c r="I321" s="30">
        <v>458</v>
      </c>
      <c r="J321" s="294">
        <v>541</v>
      </c>
      <c r="K321" s="307">
        <f t="shared" si="33"/>
        <v>251.96359999999999</v>
      </c>
      <c r="L321" s="307">
        <f t="shared" si="34"/>
        <v>587.55304999999998</v>
      </c>
      <c r="M321" s="19"/>
      <c r="N321" s="19"/>
    </row>
    <row r="322" spans="1:14">
      <c r="A322" s="19" t="s">
        <v>7580</v>
      </c>
      <c r="B322" s="296" t="s">
        <v>371</v>
      </c>
      <c r="C322" s="30" t="s">
        <v>372</v>
      </c>
      <c r="D322" s="30">
        <v>25</v>
      </c>
      <c r="E322" s="30"/>
      <c r="F322" s="30">
        <v>0.39</v>
      </c>
      <c r="G322" s="30">
        <v>81</v>
      </c>
      <c r="H322" s="30">
        <v>96</v>
      </c>
      <c r="I322" s="30">
        <v>208</v>
      </c>
      <c r="J322" s="294">
        <v>245</v>
      </c>
      <c r="K322" s="307">
        <f t="shared" si="33"/>
        <v>104.2608</v>
      </c>
      <c r="L322" s="307">
        <f t="shared" si="34"/>
        <v>266.08224999999999</v>
      </c>
      <c r="M322" s="19"/>
      <c r="N322" s="19"/>
    </row>
    <row r="323" spans="1:14">
      <c r="A323" s="19" t="s">
        <v>7580</v>
      </c>
      <c r="B323" s="296" t="s">
        <v>334</v>
      </c>
      <c r="C323" s="30" t="s">
        <v>372</v>
      </c>
      <c r="D323" s="30">
        <v>25</v>
      </c>
      <c r="E323" s="30"/>
      <c r="F323" s="30">
        <v>0.39</v>
      </c>
      <c r="G323" s="30">
        <v>95</v>
      </c>
      <c r="H323" s="30">
        <v>112</v>
      </c>
      <c r="I323" s="30">
        <v>244</v>
      </c>
      <c r="J323" s="294">
        <v>287</v>
      </c>
      <c r="K323" s="307">
        <f t="shared" si="33"/>
        <v>121.63760000000001</v>
      </c>
      <c r="L323" s="307">
        <f t="shared" si="34"/>
        <v>311.69635</v>
      </c>
      <c r="M323" s="19"/>
      <c r="N323" s="19"/>
    </row>
    <row r="324" spans="1:14">
      <c r="A324" s="19" t="s">
        <v>7580</v>
      </c>
      <c r="B324" s="296" t="s">
        <v>373</v>
      </c>
      <c r="C324" s="30" t="s">
        <v>374</v>
      </c>
      <c r="D324" s="30">
        <v>15</v>
      </c>
      <c r="E324" s="30"/>
      <c r="F324" s="30">
        <v>0.86</v>
      </c>
      <c r="G324" s="30">
        <v>83</v>
      </c>
      <c r="H324" s="30">
        <v>98</v>
      </c>
      <c r="I324" s="30">
        <v>97</v>
      </c>
      <c r="J324" s="294">
        <v>114</v>
      </c>
      <c r="K324" s="307">
        <f t="shared" si="33"/>
        <v>106.4329</v>
      </c>
      <c r="L324" s="307">
        <f t="shared" si="34"/>
        <v>123.80969999999999</v>
      </c>
      <c r="M324" s="19"/>
      <c r="N324" s="19"/>
    </row>
    <row r="325" spans="1:14">
      <c r="A325" s="19" t="s">
        <v>7580</v>
      </c>
      <c r="B325" s="296" t="s">
        <v>375</v>
      </c>
      <c r="C325" s="30" t="s">
        <v>374</v>
      </c>
      <c r="D325" s="30">
        <v>12</v>
      </c>
      <c r="E325" s="30"/>
      <c r="F325" s="30">
        <v>0.86</v>
      </c>
      <c r="G325" s="30">
        <v>350</v>
      </c>
      <c r="H325" s="30">
        <v>413</v>
      </c>
      <c r="I325" s="30">
        <v>407</v>
      </c>
      <c r="J325" s="294">
        <v>480</v>
      </c>
      <c r="K325" s="307">
        <f t="shared" si="33"/>
        <v>448.53865000000002</v>
      </c>
      <c r="L325" s="307">
        <f t="shared" si="34"/>
        <v>521.30399999999997</v>
      </c>
      <c r="M325" s="19"/>
      <c r="N325" s="19"/>
    </row>
    <row r="326" spans="1:14">
      <c r="A326" s="19" t="s">
        <v>7580</v>
      </c>
      <c r="B326" s="296" t="s">
        <v>376</v>
      </c>
      <c r="C326" s="30" t="s">
        <v>374</v>
      </c>
      <c r="D326" s="30">
        <v>9</v>
      </c>
      <c r="E326" s="30"/>
      <c r="F326" s="30">
        <v>0.86</v>
      </c>
      <c r="G326" s="30">
        <v>350</v>
      </c>
      <c r="H326" s="30">
        <v>413</v>
      </c>
      <c r="I326" s="30">
        <v>407</v>
      </c>
      <c r="J326" s="294">
        <v>480</v>
      </c>
      <c r="K326" s="307">
        <f t="shared" si="33"/>
        <v>448.53865000000002</v>
      </c>
      <c r="L326" s="307">
        <f t="shared" si="34"/>
        <v>521.30399999999997</v>
      </c>
      <c r="M326" s="19"/>
      <c r="N326" s="19"/>
    </row>
    <row r="327" spans="1:14">
      <c r="A327" s="19" t="s">
        <v>7580</v>
      </c>
      <c r="B327" s="296" t="s">
        <v>377</v>
      </c>
      <c r="C327" s="30" t="s">
        <v>374</v>
      </c>
      <c r="D327" s="30">
        <v>12</v>
      </c>
      <c r="E327" s="30"/>
      <c r="F327" s="30">
        <v>0.86</v>
      </c>
      <c r="G327" s="30">
        <v>300</v>
      </c>
      <c r="H327" s="30">
        <v>354</v>
      </c>
      <c r="I327" s="30">
        <v>349</v>
      </c>
      <c r="J327" s="294">
        <v>412</v>
      </c>
      <c r="K327" s="307">
        <f t="shared" si="33"/>
        <v>384.46170000000001</v>
      </c>
      <c r="L327" s="307">
        <f t="shared" si="34"/>
        <v>447.45260000000002</v>
      </c>
      <c r="M327" s="19"/>
      <c r="N327" s="19"/>
    </row>
    <row r="328" spans="1:14">
      <c r="A328" s="19" t="s">
        <v>7580</v>
      </c>
      <c r="B328" s="296" t="s">
        <v>378</v>
      </c>
      <c r="C328" s="30" t="s">
        <v>374</v>
      </c>
      <c r="D328" s="30">
        <v>12</v>
      </c>
      <c r="E328" s="30"/>
      <c r="F328" s="30">
        <v>0.86</v>
      </c>
      <c r="G328" s="30">
        <v>390</v>
      </c>
      <c r="H328" s="30">
        <v>460</v>
      </c>
      <c r="I328" s="30">
        <v>453</v>
      </c>
      <c r="J328" s="294">
        <v>535</v>
      </c>
      <c r="K328" s="307">
        <f t="shared" si="33"/>
        <v>499.58299999999997</v>
      </c>
      <c r="L328" s="307">
        <f t="shared" si="34"/>
        <v>581.03674999999998</v>
      </c>
      <c r="M328" s="19"/>
      <c r="N328" s="19"/>
    </row>
    <row r="329" spans="1:14">
      <c r="A329" s="19" t="s">
        <v>7580</v>
      </c>
      <c r="B329" s="296" t="s">
        <v>379</v>
      </c>
      <c r="C329" s="30" t="s">
        <v>374</v>
      </c>
      <c r="D329" s="30">
        <v>12</v>
      </c>
      <c r="E329" s="30"/>
      <c r="F329" s="30">
        <v>0.86</v>
      </c>
      <c r="G329" s="30">
        <v>450</v>
      </c>
      <c r="H329" s="30">
        <v>531</v>
      </c>
      <c r="I329" s="30">
        <v>523</v>
      </c>
      <c r="J329" s="294">
        <v>617</v>
      </c>
      <c r="K329" s="307">
        <f t="shared" si="33"/>
        <v>576.69254999999998</v>
      </c>
      <c r="L329" s="307">
        <f t="shared" si="34"/>
        <v>670.09285</v>
      </c>
      <c r="M329" s="19"/>
      <c r="N329" s="19"/>
    </row>
    <row r="330" spans="1:14">
      <c r="A330" s="19" t="s">
        <v>7580</v>
      </c>
      <c r="B330" s="296" t="s">
        <v>380</v>
      </c>
      <c r="C330" s="30" t="s">
        <v>381</v>
      </c>
      <c r="D330" s="30">
        <v>25</v>
      </c>
      <c r="E330" s="30"/>
      <c r="F330" s="30">
        <v>0.45</v>
      </c>
      <c r="G330" s="30">
        <v>135</v>
      </c>
      <c r="H330" s="30">
        <v>159</v>
      </c>
      <c r="I330" s="30">
        <v>300</v>
      </c>
      <c r="J330" s="294">
        <v>354</v>
      </c>
      <c r="K330" s="307">
        <f t="shared" si="33"/>
        <v>172.68195</v>
      </c>
      <c r="L330" s="307">
        <f t="shared" si="34"/>
        <v>384.46170000000001</v>
      </c>
      <c r="M330" s="19"/>
      <c r="N330" s="19"/>
    </row>
    <row r="331" spans="1:14">
      <c r="A331" s="19" t="s">
        <v>7580</v>
      </c>
      <c r="B331" s="296" t="s">
        <v>382</v>
      </c>
      <c r="C331" s="30" t="s">
        <v>383</v>
      </c>
      <c r="D331" s="30">
        <v>20</v>
      </c>
      <c r="E331" s="30"/>
      <c r="F331" s="30">
        <v>0.54</v>
      </c>
      <c r="G331" s="30">
        <v>122</v>
      </c>
      <c r="H331" s="30">
        <v>144</v>
      </c>
      <c r="I331" s="30">
        <v>226</v>
      </c>
      <c r="J331" s="294">
        <v>267</v>
      </c>
      <c r="K331" s="307">
        <f t="shared" si="33"/>
        <v>156.3912</v>
      </c>
      <c r="L331" s="307">
        <f t="shared" si="34"/>
        <v>289.97534999999999</v>
      </c>
      <c r="M331" s="19"/>
      <c r="N331" s="19"/>
    </row>
    <row r="332" spans="1:14">
      <c r="A332" s="19" t="s">
        <v>7580</v>
      </c>
      <c r="B332" s="296" t="s">
        <v>384</v>
      </c>
      <c r="C332" s="30" t="s">
        <v>385</v>
      </c>
      <c r="D332" s="30">
        <v>24</v>
      </c>
      <c r="E332" s="30"/>
      <c r="F332" s="30">
        <v>0.6</v>
      </c>
      <c r="G332" s="30">
        <v>91</v>
      </c>
      <c r="H332" s="30">
        <v>107</v>
      </c>
      <c r="I332" s="30">
        <v>152</v>
      </c>
      <c r="J332" s="294">
        <v>179</v>
      </c>
      <c r="K332" s="307">
        <f t="shared" si="33"/>
        <v>116.20735000000001</v>
      </c>
      <c r="L332" s="307">
        <f t="shared" si="34"/>
        <v>194.40295</v>
      </c>
      <c r="M332" s="19"/>
      <c r="N332" s="19"/>
    </row>
    <row r="333" spans="1:14">
      <c r="A333" s="19" t="s">
        <v>7580</v>
      </c>
      <c r="B333" s="296" t="s">
        <v>386</v>
      </c>
      <c r="C333" s="30" t="s">
        <v>385</v>
      </c>
      <c r="D333" s="30">
        <v>24</v>
      </c>
      <c r="E333" s="30"/>
      <c r="F333" s="30">
        <v>0.6</v>
      </c>
      <c r="G333" s="30">
        <v>91</v>
      </c>
      <c r="H333" s="30">
        <v>107</v>
      </c>
      <c r="I333" s="30">
        <v>152</v>
      </c>
      <c r="J333" s="294">
        <v>179</v>
      </c>
      <c r="K333" s="307">
        <f t="shared" si="33"/>
        <v>116.20735000000001</v>
      </c>
      <c r="L333" s="307">
        <f t="shared" si="34"/>
        <v>194.40295</v>
      </c>
      <c r="M333" s="19"/>
      <c r="N333" s="19"/>
    </row>
    <row r="334" spans="1:14">
      <c r="A334" s="19" t="s">
        <v>7580</v>
      </c>
      <c r="B334" s="296" t="s">
        <v>387</v>
      </c>
      <c r="C334" s="30" t="s">
        <v>385</v>
      </c>
      <c r="D334" s="30">
        <v>24</v>
      </c>
      <c r="E334" s="30"/>
      <c r="F334" s="30">
        <v>0.6</v>
      </c>
      <c r="G334" s="30">
        <v>103</v>
      </c>
      <c r="H334" s="30">
        <v>122</v>
      </c>
      <c r="I334" s="30">
        <v>172</v>
      </c>
      <c r="J334" s="294">
        <v>203</v>
      </c>
      <c r="K334" s="307">
        <f t="shared" si="33"/>
        <v>132.49809999999999</v>
      </c>
      <c r="L334" s="307">
        <f t="shared" si="34"/>
        <v>220.46814999999998</v>
      </c>
      <c r="M334" s="19"/>
      <c r="N334" s="19"/>
    </row>
    <row r="335" spans="1:14">
      <c r="A335" s="19" t="s">
        <v>7580</v>
      </c>
      <c r="B335" s="296" t="s">
        <v>388</v>
      </c>
      <c r="C335" s="30" t="s">
        <v>385</v>
      </c>
      <c r="D335" s="30">
        <v>24</v>
      </c>
      <c r="E335" s="30"/>
      <c r="F335" s="30">
        <v>0.6</v>
      </c>
      <c r="G335" s="30">
        <v>103</v>
      </c>
      <c r="H335" s="30">
        <v>122</v>
      </c>
      <c r="I335" s="30">
        <v>172</v>
      </c>
      <c r="J335" s="294">
        <v>203</v>
      </c>
      <c r="K335" s="307">
        <f t="shared" si="33"/>
        <v>132.49809999999999</v>
      </c>
      <c r="L335" s="307">
        <f t="shared" si="34"/>
        <v>220.46814999999998</v>
      </c>
      <c r="M335" s="19"/>
      <c r="N335" s="19"/>
    </row>
    <row r="336" spans="1:14">
      <c r="A336" s="19" t="s">
        <v>7580</v>
      </c>
      <c r="B336" s="296" t="s">
        <v>389</v>
      </c>
      <c r="C336" s="30" t="s">
        <v>385</v>
      </c>
      <c r="D336" s="30">
        <v>24</v>
      </c>
      <c r="E336" s="30"/>
      <c r="F336" s="30">
        <v>0.6</v>
      </c>
      <c r="G336" s="30">
        <v>103</v>
      </c>
      <c r="H336" s="30">
        <v>122</v>
      </c>
      <c r="I336" s="30">
        <v>172</v>
      </c>
      <c r="J336" s="294">
        <v>203</v>
      </c>
      <c r="K336" s="307">
        <f t="shared" si="33"/>
        <v>132.49809999999999</v>
      </c>
      <c r="L336" s="307">
        <f t="shared" si="34"/>
        <v>220.46814999999998</v>
      </c>
      <c r="M336" s="19"/>
      <c r="N336" s="19"/>
    </row>
    <row r="337" spans="1:14">
      <c r="A337" s="19" t="s">
        <v>7580</v>
      </c>
      <c r="B337" s="296" t="s">
        <v>390</v>
      </c>
      <c r="C337" s="30" t="s">
        <v>391</v>
      </c>
      <c r="D337" s="30">
        <v>16</v>
      </c>
      <c r="E337" s="30"/>
      <c r="F337" s="30">
        <v>0.52</v>
      </c>
      <c r="G337" s="30">
        <v>155</v>
      </c>
      <c r="H337" s="30">
        <v>183</v>
      </c>
      <c r="I337" s="30">
        <v>298</v>
      </c>
      <c r="J337" s="294">
        <v>352</v>
      </c>
      <c r="K337" s="307">
        <f t="shared" si="33"/>
        <v>198.74715</v>
      </c>
      <c r="L337" s="307">
        <f t="shared" si="34"/>
        <v>382.28959999999995</v>
      </c>
      <c r="M337" s="19"/>
      <c r="N337" s="19"/>
    </row>
    <row r="338" spans="1:14">
      <c r="A338" s="19" t="s">
        <v>7580</v>
      </c>
      <c r="B338" s="296" t="s">
        <v>392</v>
      </c>
      <c r="C338" s="30" t="s">
        <v>393</v>
      </c>
      <c r="D338" s="30">
        <v>9</v>
      </c>
      <c r="E338" s="30"/>
      <c r="F338" s="30">
        <v>0.67</v>
      </c>
      <c r="G338" s="30">
        <v>275</v>
      </c>
      <c r="H338" s="30">
        <v>325</v>
      </c>
      <c r="I338" s="30">
        <v>410</v>
      </c>
      <c r="J338" s="294">
        <v>484</v>
      </c>
      <c r="K338" s="307">
        <f t="shared" si="33"/>
        <v>352.96625</v>
      </c>
      <c r="L338" s="307">
        <f t="shared" si="34"/>
        <v>525.64819999999997</v>
      </c>
      <c r="M338" s="19"/>
      <c r="N338" s="19"/>
    </row>
    <row r="339" spans="1:14">
      <c r="A339" s="19" t="s">
        <v>7580</v>
      </c>
      <c r="B339" s="296" t="s">
        <v>394</v>
      </c>
      <c r="C339" s="30" t="s">
        <v>393</v>
      </c>
      <c r="D339" s="30">
        <v>10</v>
      </c>
      <c r="E339" s="30"/>
      <c r="F339" s="30">
        <v>0.67</v>
      </c>
      <c r="G339" s="30">
        <v>250</v>
      </c>
      <c r="H339" s="30">
        <v>295</v>
      </c>
      <c r="I339" s="30">
        <v>373</v>
      </c>
      <c r="J339" s="294">
        <v>440</v>
      </c>
      <c r="K339" s="307">
        <f t="shared" si="33"/>
        <v>320.38475</v>
      </c>
      <c r="L339" s="307">
        <f t="shared" si="34"/>
        <v>477.86200000000002</v>
      </c>
      <c r="M339" s="19"/>
      <c r="N339" s="19"/>
    </row>
    <row r="340" spans="1:14">
      <c r="A340" s="19" t="s">
        <v>7580</v>
      </c>
      <c r="B340" s="296" t="s">
        <v>395</v>
      </c>
      <c r="C340" s="30" t="s">
        <v>393</v>
      </c>
      <c r="D340" s="30">
        <v>7</v>
      </c>
      <c r="E340" s="30"/>
      <c r="F340" s="30">
        <v>0.67</v>
      </c>
      <c r="G340" s="30">
        <v>250</v>
      </c>
      <c r="H340" s="30">
        <v>295</v>
      </c>
      <c r="I340" s="30">
        <v>373</v>
      </c>
      <c r="J340" s="294">
        <v>440</v>
      </c>
      <c r="K340" s="307">
        <f t="shared" si="33"/>
        <v>320.38475</v>
      </c>
      <c r="L340" s="307">
        <f t="shared" si="34"/>
        <v>477.86200000000002</v>
      </c>
      <c r="M340" s="19"/>
      <c r="N340" s="19"/>
    </row>
    <row r="341" spans="1:14">
      <c r="A341" s="19" t="s">
        <v>7580</v>
      </c>
      <c r="B341" s="296" t="s">
        <v>396</v>
      </c>
      <c r="C341" s="30" t="s">
        <v>393</v>
      </c>
      <c r="D341" s="30">
        <v>10</v>
      </c>
      <c r="E341" s="30"/>
      <c r="F341" s="30">
        <v>0.67</v>
      </c>
      <c r="G341" s="30">
        <v>200</v>
      </c>
      <c r="H341" s="30">
        <v>236</v>
      </c>
      <c r="I341" s="30">
        <v>299</v>
      </c>
      <c r="J341" s="294">
        <v>352</v>
      </c>
      <c r="K341" s="307">
        <f t="shared" si="33"/>
        <v>256.30779999999999</v>
      </c>
      <c r="L341" s="307">
        <f t="shared" si="34"/>
        <v>382.28959999999995</v>
      </c>
      <c r="M341" s="19"/>
      <c r="N341" s="19"/>
    </row>
    <row r="342" spans="1:14">
      <c r="A342" s="19" t="s">
        <v>7580</v>
      </c>
      <c r="B342" s="296" t="s">
        <v>397</v>
      </c>
      <c r="C342" s="30" t="s">
        <v>393</v>
      </c>
      <c r="D342" s="30">
        <v>10</v>
      </c>
      <c r="E342" s="30"/>
      <c r="F342" s="30">
        <v>0.67</v>
      </c>
      <c r="G342" s="30">
        <v>200</v>
      </c>
      <c r="H342" s="30">
        <v>236</v>
      </c>
      <c r="I342" s="30">
        <v>299</v>
      </c>
      <c r="J342" s="294">
        <v>352</v>
      </c>
      <c r="K342" s="307">
        <f t="shared" si="33"/>
        <v>256.30779999999999</v>
      </c>
      <c r="L342" s="307">
        <f t="shared" si="34"/>
        <v>382.28959999999995</v>
      </c>
      <c r="M342" s="19"/>
      <c r="N342" s="19"/>
    </row>
    <row r="343" spans="1:14">
      <c r="A343" s="19" t="s">
        <v>7580</v>
      </c>
      <c r="B343" s="296" t="s">
        <v>398</v>
      </c>
      <c r="C343" s="30" t="s">
        <v>393</v>
      </c>
      <c r="D343" s="30">
        <v>7</v>
      </c>
      <c r="E343" s="30"/>
      <c r="F343" s="30">
        <v>0.68</v>
      </c>
      <c r="G343" s="30">
        <v>250</v>
      </c>
      <c r="H343" s="30">
        <v>295</v>
      </c>
      <c r="I343" s="30">
        <v>368</v>
      </c>
      <c r="J343" s="294">
        <v>434</v>
      </c>
      <c r="K343" s="307">
        <f t="shared" si="33"/>
        <v>320.38475</v>
      </c>
      <c r="L343" s="307">
        <f t="shared" si="34"/>
        <v>471.34569999999997</v>
      </c>
      <c r="M343" s="19"/>
      <c r="N343" s="19"/>
    </row>
    <row r="344" spans="1:14">
      <c r="A344" s="19" t="s">
        <v>7580</v>
      </c>
      <c r="B344" s="296" t="s">
        <v>399</v>
      </c>
      <c r="C344" s="30" t="s">
        <v>400</v>
      </c>
      <c r="D344" s="30">
        <v>7</v>
      </c>
      <c r="E344" s="30"/>
      <c r="F344" s="30">
        <v>1.45</v>
      </c>
      <c r="G344" s="30">
        <v>375</v>
      </c>
      <c r="H344" s="30">
        <v>443</v>
      </c>
      <c r="I344" s="30">
        <v>259</v>
      </c>
      <c r="J344" s="294">
        <v>305</v>
      </c>
      <c r="K344" s="307">
        <f t="shared" si="33"/>
        <v>481.12014999999997</v>
      </c>
      <c r="L344" s="307">
        <f t="shared" si="34"/>
        <v>331.24525</v>
      </c>
      <c r="M344" s="19"/>
      <c r="N344" s="19"/>
    </row>
    <row r="345" spans="1:14">
      <c r="A345" s="19" t="s">
        <v>7580</v>
      </c>
      <c r="B345" s="296" t="s">
        <v>401</v>
      </c>
      <c r="C345" s="30" t="s">
        <v>400</v>
      </c>
      <c r="D345" s="30">
        <v>7</v>
      </c>
      <c r="E345" s="30"/>
      <c r="F345" s="30">
        <v>1.45</v>
      </c>
      <c r="G345" s="30">
        <v>375</v>
      </c>
      <c r="H345" s="30">
        <v>443</v>
      </c>
      <c r="I345" s="30">
        <v>259</v>
      </c>
      <c r="J345" s="294">
        <v>305</v>
      </c>
      <c r="K345" s="307">
        <f t="shared" si="33"/>
        <v>481.12014999999997</v>
      </c>
      <c r="L345" s="307">
        <f t="shared" si="34"/>
        <v>331.24525</v>
      </c>
      <c r="M345" s="19"/>
      <c r="N345" s="19"/>
    </row>
    <row r="346" spans="1:14">
      <c r="A346" s="19" t="s">
        <v>7580</v>
      </c>
      <c r="B346" s="296" t="s">
        <v>402</v>
      </c>
      <c r="C346" s="30" t="s">
        <v>403</v>
      </c>
      <c r="D346" s="30">
        <v>6</v>
      </c>
      <c r="E346" s="30"/>
      <c r="F346" s="30">
        <v>2.1800000000000002</v>
      </c>
      <c r="G346" s="30">
        <v>293</v>
      </c>
      <c r="H346" s="30">
        <v>346</v>
      </c>
      <c r="I346" s="30">
        <v>134</v>
      </c>
      <c r="J346" s="294">
        <v>159</v>
      </c>
      <c r="K346" s="307">
        <f t="shared" si="33"/>
        <v>375.77330000000001</v>
      </c>
      <c r="L346" s="307">
        <f t="shared" si="34"/>
        <v>172.68195</v>
      </c>
      <c r="M346" s="19"/>
      <c r="N346" s="19"/>
    </row>
    <row r="347" spans="1:14">
      <c r="A347" s="19" t="s">
        <v>7580</v>
      </c>
      <c r="B347" s="296" t="s">
        <v>404</v>
      </c>
      <c r="C347" s="30" t="s">
        <v>405</v>
      </c>
      <c r="D347" s="30">
        <v>6</v>
      </c>
      <c r="E347" s="30"/>
      <c r="F347" s="30">
        <v>2.97</v>
      </c>
      <c r="G347" s="30">
        <v>475</v>
      </c>
      <c r="H347" s="30">
        <v>561</v>
      </c>
      <c r="I347" s="30">
        <v>160</v>
      </c>
      <c r="J347" s="294">
        <v>189</v>
      </c>
      <c r="K347" s="307">
        <f t="shared" si="33"/>
        <v>609.27404999999999</v>
      </c>
      <c r="L347" s="307">
        <f t="shared" si="34"/>
        <v>205.26345000000001</v>
      </c>
      <c r="M347" s="19"/>
      <c r="N347" s="19"/>
    </row>
    <row r="348" spans="1:14">
      <c r="A348" s="19" t="s">
        <v>7580</v>
      </c>
      <c r="B348" s="296" t="s">
        <v>406</v>
      </c>
      <c r="C348" s="30" t="s">
        <v>407</v>
      </c>
      <c r="D348" s="30">
        <v>15</v>
      </c>
      <c r="E348" s="30"/>
      <c r="F348" s="30">
        <v>1.2</v>
      </c>
      <c r="G348" s="30">
        <v>112</v>
      </c>
      <c r="H348" s="30">
        <v>132</v>
      </c>
      <c r="I348" s="30">
        <v>93</v>
      </c>
      <c r="J348" s="294">
        <v>110</v>
      </c>
      <c r="K348" s="307">
        <f t="shared" si="33"/>
        <v>143.3586</v>
      </c>
      <c r="L348" s="307">
        <f t="shared" si="34"/>
        <v>119.46550000000001</v>
      </c>
      <c r="M348" s="19"/>
      <c r="N348" s="19"/>
    </row>
    <row r="349" spans="1:14">
      <c r="A349" s="19" t="s">
        <v>7580</v>
      </c>
      <c r="B349" s="296" t="s">
        <v>408</v>
      </c>
      <c r="C349" s="30" t="s">
        <v>409</v>
      </c>
      <c r="D349" s="30">
        <v>5</v>
      </c>
      <c r="E349" s="30"/>
      <c r="F349" s="30">
        <v>2.48</v>
      </c>
      <c r="G349" s="30">
        <v>293</v>
      </c>
      <c r="H349" s="30">
        <v>346</v>
      </c>
      <c r="I349" s="30">
        <v>118</v>
      </c>
      <c r="J349" s="294">
        <v>139</v>
      </c>
      <c r="K349" s="307">
        <f t="shared" si="33"/>
        <v>375.77330000000001</v>
      </c>
      <c r="L349" s="307">
        <f t="shared" si="34"/>
        <v>150.96095</v>
      </c>
      <c r="M349" s="19"/>
      <c r="N349" s="19"/>
    </row>
    <row r="350" spans="1:14">
      <c r="A350" s="19" t="s">
        <v>7580</v>
      </c>
      <c r="B350" s="296" t="s">
        <v>410</v>
      </c>
      <c r="C350" s="30" t="s">
        <v>409</v>
      </c>
      <c r="D350" s="30">
        <v>5</v>
      </c>
      <c r="E350" s="30"/>
      <c r="F350" s="30">
        <v>2.48</v>
      </c>
      <c r="G350" s="30">
        <v>293</v>
      </c>
      <c r="H350" s="30">
        <v>346</v>
      </c>
      <c r="I350" s="30">
        <v>118</v>
      </c>
      <c r="J350" s="294">
        <v>139</v>
      </c>
      <c r="K350" s="307">
        <f t="shared" si="33"/>
        <v>375.77330000000001</v>
      </c>
      <c r="L350" s="307">
        <f t="shared" si="34"/>
        <v>150.96095</v>
      </c>
      <c r="M350" s="19"/>
      <c r="N350" s="19"/>
    </row>
    <row r="351" spans="1:14">
      <c r="A351" s="19" t="s">
        <v>7580</v>
      </c>
      <c r="B351" s="296" t="s">
        <v>411</v>
      </c>
      <c r="C351" s="30" t="s">
        <v>412</v>
      </c>
      <c r="D351" s="30">
        <v>7</v>
      </c>
      <c r="E351" s="30"/>
      <c r="F351" s="30">
        <v>1.78</v>
      </c>
      <c r="G351" s="30">
        <v>167</v>
      </c>
      <c r="H351" s="30">
        <v>197</v>
      </c>
      <c r="I351" s="30">
        <v>94</v>
      </c>
      <c r="J351" s="294">
        <v>111</v>
      </c>
      <c r="K351" s="307">
        <f t="shared" si="33"/>
        <v>213.95185000000001</v>
      </c>
      <c r="L351" s="307">
        <f t="shared" si="34"/>
        <v>120.55155000000001</v>
      </c>
      <c r="M351" s="19"/>
      <c r="N351" s="19"/>
    </row>
    <row r="352" spans="1:14">
      <c r="A352" s="19" t="s">
        <v>7580</v>
      </c>
      <c r="B352" s="296" t="s">
        <v>413</v>
      </c>
      <c r="C352" s="30" t="s">
        <v>414</v>
      </c>
      <c r="D352" s="30">
        <v>3</v>
      </c>
      <c r="E352" s="30"/>
      <c r="F352" s="30">
        <v>3.88</v>
      </c>
      <c r="G352" s="30">
        <v>621</v>
      </c>
      <c r="H352" s="30">
        <v>733</v>
      </c>
      <c r="I352" s="30">
        <v>160</v>
      </c>
      <c r="J352" s="294">
        <v>189</v>
      </c>
      <c r="K352" s="307">
        <f t="shared" si="33"/>
        <v>796.07465000000002</v>
      </c>
      <c r="L352" s="307">
        <f t="shared" si="34"/>
        <v>205.26345000000001</v>
      </c>
      <c r="M352" s="19"/>
      <c r="N352" s="19"/>
    </row>
    <row r="353" spans="1:14">
      <c r="A353" s="19" t="s">
        <v>7580</v>
      </c>
      <c r="B353" s="296" t="s">
        <v>415</v>
      </c>
      <c r="C353" s="30" t="s">
        <v>414</v>
      </c>
      <c r="D353" s="30">
        <v>4</v>
      </c>
      <c r="E353" s="30"/>
      <c r="F353" s="30">
        <v>3.88</v>
      </c>
      <c r="G353" s="30">
        <v>970</v>
      </c>
      <c r="H353" s="30">
        <v>1145</v>
      </c>
      <c r="I353" s="30">
        <v>250</v>
      </c>
      <c r="J353" s="294">
        <v>295</v>
      </c>
      <c r="K353" s="307">
        <f t="shared" si="33"/>
        <v>1243.5272499999999</v>
      </c>
      <c r="L353" s="307">
        <f t="shared" si="34"/>
        <v>320.38475</v>
      </c>
      <c r="M353" s="19"/>
      <c r="N353" s="19"/>
    </row>
    <row r="354" spans="1:14">
      <c r="A354" s="19" t="s">
        <v>7580</v>
      </c>
      <c r="B354" s="296" t="s">
        <v>416</v>
      </c>
      <c r="C354" s="30" t="s">
        <v>414</v>
      </c>
      <c r="D354" s="30">
        <v>4</v>
      </c>
      <c r="E354" s="30"/>
      <c r="F354" s="30">
        <v>3.88</v>
      </c>
      <c r="G354" s="30">
        <v>1120</v>
      </c>
      <c r="H354" s="30">
        <v>1322</v>
      </c>
      <c r="I354" s="30">
        <v>289</v>
      </c>
      <c r="J354" s="294">
        <v>341</v>
      </c>
      <c r="K354" s="307">
        <f t="shared" si="33"/>
        <v>1435.7581</v>
      </c>
      <c r="L354" s="307">
        <f t="shared" si="34"/>
        <v>370.34305000000001</v>
      </c>
      <c r="M354" s="19"/>
      <c r="N354" s="19"/>
    </row>
    <row r="355" spans="1:14">
      <c r="A355" s="19" t="s">
        <v>7580</v>
      </c>
      <c r="B355" s="296" t="s">
        <v>417</v>
      </c>
      <c r="C355" s="30" t="s">
        <v>418</v>
      </c>
      <c r="D355" s="30">
        <v>15</v>
      </c>
      <c r="E355" s="30"/>
      <c r="F355" s="30">
        <v>0.215</v>
      </c>
      <c r="G355" s="30">
        <v>81</v>
      </c>
      <c r="H355" s="30">
        <v>96</v>
      </c>
      <c r="I355" s="30">
        <v>377</v>
      </c>
      <c r="J355" s="294">
        <v>445</v>
      </c>
      <c r="K355" s="307">
        <f t="shared" si="33"/>
        <v>104.2608</v>
      </c>
      <c r="L355" s="307">
        <f t="shared" si="34"/>
        <v>483.29225000000002</v>
      </c>
      <c r="M355" s="19"/>
      <c r="N355" s="19"/>
    </row>
    <row r="356" spans="1:14">
      <c r="A356" s="19" t="s">
        <v>7580</v>
      </c>
      <c r="B356" s="296" t="s">
        <v>419</v>
      </c>
      <c r="C356" s="30" t="s">
        <v>418</v>
      </c>
      <c r="D356" s="30">
        <v>30</v>
      </c>
      <c r="E356" s="30"/>
      <c r="F356" s="30">
        <v>0.215</v>
      </c>
      <c r="G356" s="30">
        <v>110</v>
      </c>
      <c r="H356" s="30">
        <v>130</v>
      </c>
      <c r="I356" s="30">
        <v>512</v>
      </c>
      <c r="J356" s="294">
        <v>604</v>
      </c>
      <c r="K356" s="307">
        <f t="shared" si="33"/>
        <v>141.1865</v>
      </c>
      <c r="L356" s="307">
        <f t="shared" si="34"/>
        <v>655.9742</v>
      </c>
      <c r="M356" s="19"/>
      <c r="N356" s="19"/>
    </row>
    <row r="357" spans="1:14">
      <c r="A357" s="19" t="s">
        <v>7580</v>
      </c>
      <c r="B357" s="296" t="s">
        <v>420</v>
      </c>
      <c r="C357" s="30" t="s">
        <v>421</v>
      </c>
      <c r="D357" s="30">
        <v>15</v>
      </c>
      <c r="E357" s="30"/>
      <c r="F357" s="30"/>
      <c r="G357" s="30">
        <v>115</v>
      </c>
      <c r="H357" s="30">
        <v>136</v>
      </c>
      <c r="I357" s="30"/>
      <c r="J357" s="294"/>
      <c r="K357" s="307">
        <f t="shared" si="33"/>
        <v>147.7028</v>
      </c>
      <c r="L357" s="307">
        <f t="shared" si="34"/>
        <v>0</v>
      </c>
      <c r="M357" s="19"/>
      <c r="N357" s="19"/>
    </row>
    <row r="358" spans="1:14">
      <c r="A358" s="19" t="s">
        <v>7580</v>
      </c>
      <c r="B358" s="296" t="s">
        <v>422</v>
      </c>
      <c r="C358" s="30" t="s">
        <v>423</v>
      </c>
      <c r="D358" s="30">
        <v>10</v>
      </c>
      <c r="E358" s="30"/>
      <c r="F358" s="30"/>
      <c r="G358" s="30">
        <v>375</v>
      </c>
      <c r="H358" s="30">
        <v>443</v>
      </c>
      <c r="I358" s="30"/>
      <c r="J358" s="294"/>
      <c r="K358" s="307">
        <f t="shared" si="33"/>
        <v>481.12014999999997</v>
      </c>
      <c r="L358" s="307">
        <f t="shared" si="34"/>
        <v>0</v>
      </c>
      <c r="M358" s="19"/>
      <c r="N358" s="19"/>
    </row>
    <row r="359" spans="1:14">
      <c r="A359" s="19" t="s">
        <v>7580</v>
      </c>
      <c r="B359" s="296" t="s">
        <v>424</v>
      </c>
      <c r="C359" s="30" t="s">
        <v>425</v>
      </c>
      <c r="D359" s="30">
        <v>11</v>
      </c>
      <c r="E359" s="30"/>
      <c r="F359" s="30"/>
      <c r="G359" s="30">
        <v>298</v>
      </c>
      <c r="H359" s="30">
        <v>352</v>
      </c>
      <c r="I359" s="30"/>
      <c r="J359" s="294"/>
      <c r="K359" s="307">
        <f t="shared" si="33"/>
        <v>382.28959999999995</v>
      </c>
      <c r="L359" s="307">
        <f t="shared" si="34"/>
        <v>0</v>
      </c>
      <c r="M359" s="19"/>
      <c r="N359" s="19"/>
    </row>
    <row r="360" spans="1:14">
      <c r="A360" s="19" t="s">
        <v>7580</v>
      </c>
      <c r="B360" s="296" t="s">
        <v>426</v>
      </c>
      <c r="C360" s="30" t="s">
        <v>329</v>
      </c>
      <c r="D360" s="30">
        <v>9</v>
      </c>
      <c r="E360" s="30"/>
      <c r="F360" s="30"/>
      <c r="G360" s="30">
        <v>300</v>
      </c>
      <c r="H360" s="30">
        <v>354</v>
      </c>
      <c r="I360" s="30"/>
      <c r="J360" s="294"/>
      <c r="K360" s="307">
        <f t="shared" si="33"/>
        <v>384.46170000000001</v>
      </c>
      <c r="L360" s="307">
        <f t="shared" si="34"/>
        <v>0</v>
      </c>
      <c r="M360" s="19"/>
      <c r="N360" s="19"/>
    </row>
    <row r="361" spans="1:14">
      <c r="A361" s="19" t="s">
        <v>7580</v>
      </c>
      <c r="B361" s="296" t="s">
        <v>427</v>
      </c>
      <c r="C361" s="30" t="s">
        <v>428</v>
      </c>
      <c r="D361" s="30">
        <v>18</v>
      </c>
      <c r="E361" s="30"/>
      <c r="F361" s="30"/>
      <c r="G361" s="30">
        <v>1800</v>
      </c>
      <c r="H361" s="30">
        <v>2124</v>
      </c>
      <c r="I361" s="30"/>
      <c r="J361" s="294"/>
      <c r="K361" s="307">
        <f t="shared" si="33"/>
        <v>2306.7701999999999</v>
      </c>
      <c r="L361" s="307">
        <f t="shared" si="34"/>
        <v>0</v>
      </c>
      <c r="M361" s="19"/>
      <c r="N361" s="19"/>
    </row>
    <row r="362" spans="1:14">
      <c r="A362" s="19" t="s">
        <v>7580</v>
      </c>
      <c r="B362" s="296" t="s">
        <v>429</v>
      </c>
      <c r="C362" s="30" t="s">
        <v>428</v>
      </c>
      <c r="D362" s="30">
        <v>18</v>
      </c>
      <c r="E362" s="30"/>
      <c r="F362" s="30"/>
      <c r="G362" s="30">
        <v>1800</v>
      </c>
      <c r="H362" s="30">
        <v>2124</v>
      </c>
      <c r="I362" s="30"/>
      <c r="J362" s="294"/>
      <c r="K362" s="307">
        <f t="shared" si="33"/>
        <v>2306.7701999999999</v>
      </c>
      <c r="L362" s="307">
        <f t="shared" si="34"/>
        <v>0</v>
      </c>
      <c r="M362" s="19"/>
      <c r="N362" s="19"/>
    </row>
    <row r="363" spans="1:14">
      <c r="A363" s="19" t="s">
        <v>7580</v>
      </c>
      <c r="B363" s="296" t="s">
        <v>430</v>
      </c>
      <c r="C363" s="30" t="s">
        <v>428</v>
      </c>
      <c r="D363" s="30">
        <v>18</v>
      </c>
      <c r="E363" s="30"/>
      <c r="F363" s="30"/>
      <c r="G363" s="30">
        <v>1800</v>
      </c>
      <c r="H363" s="30">
        <v>2124</v>
      </c>
      <c r="I363" s="30"/>
      <c r="J363" s="294"/>
      <c r="K363" s="307">
        <f t="shared" si="33"/>
        <v>2306.7701999999999</v>
      </c>
      <c r="L363" s="307">
        <f t="shared" si="34"/>
        <v>0</v>
      </c>
      <c r="M363" s="19"/>
      <c r="N363" s="19"/>
    </row>
    <row r="364" spans="1:14">
      <c r="A364" s="19" t="s">
        <v>7580</v>
      </c>
      <c r="B364" s="296" t="s">
        <v>431</v>
      </c>
      <c r="C364" s="30" t="s">
        <v>428</v>
      </c>
      <c r="D364" s="30">
        <v>18</v>
      </c>
      <c r="E364" s="30"/>
      <c r="F364" s="30"/>
      <c r="G364" s="30">
        <v>1800</v>
      </c>
      <c r="H364" s="30">
        <v>2124</v>
      </c>
      <c r="I364" s="30"/>
      <c r="J364" s="294"/>
      <c r="K364" s="307">
        <f t="shared" si="33"/>
        <v>2306.7701999999999</v>
      </c>
      <c r="L364" s="307">
        <f t="shared" si="34"/>
        <v>0</v>
      </c>
      <c r="M364" s="19"/>
      <c r="N364" s="19"/>
    </row>
    <row r="365" spans="1:14">
      <c r="A365" s="19" t="s">
        <v>7580</v>
      </c>
      <c r="B365" s="296" t="s">
        <v>432</v>
      </c>
      <c r="C365" s="30" t="s">
        <v>425</v>
      </c>
      <c r="D365" s="30">
        <v>11</v>
      </c>
      <c r="E365" s="30"/>
      <c r="F365" s="30">
        <v>0.97</v>
      </c>
      <c r="G365" s="30">
        <v>49</v>
      </c>
      <c r="H365" s="30">
        <v>58</v>
      </c>
      <c r="I365" s="30">
        <v>51</v>
      </c>
      <c r="J365" s="294">
        <v>60</v>
      </c>
      <c r="K365" s="307">
        <f t="shared" si="33"/>
        <v>62.990899999999996</v>
      </c>
      <c r="L365" s="307">
        <f t="shared" si="34"/>
        <v>65.162999999999997</v>
      </c>
      <c r="M365" s="19"/>
      <c r="N365" s="19"/>
    </row>
    <row r="366" spans="1:14">
      <c r="A366" s="19" t="s">
        <v>7580</v>
      </c>
      <c r="B366" s="296" t="s">
        <v>433</v>
      </c>
      <c r="C366" s="30" t="s">
        <v>425</v>
      </c>
      <c r="D366" s="30">
        <v>11</v>
      </c>
      <c r="E366" s="30"/>
      <c r="F366" s="30">
        <v>0.97</v>
      </c>
      <c r="G366" s="30">
        <v>61</v>
      </c>
      <c r="H366" s="30">
        <v>72</v>
      </c>
      <c r="I366" s="30">
        <v>63</v>
      </c>
      <c r="J366" s="294">
        <v>74</v>
      </c>
      <c r="K366" s="307">
        <f t="shared" si="33"/>
        <v>78.195599999999999</v>
      </c>
      <c r="L366" s="307">
        <f t="shared" si="34"/>
        <v>80.367699999999999</v>
      </c>
      <c r="M366" s="19"/>
      <c r="N366" s="19"/>
    </row>
    <row r="367" spans="1:14">
      <c r="A367" s="19" t="s">
        <v>7580</v>
      </c>
      <c r="B367" s="296" t="s">
        <v>434</v>
      </c>
      <c r="C367" s="30" t="s">
        <v>425</v>
      </c>
      <c r="D367" s="30">
        <v>11</v>
      </c>
      <c r="E367" s="30"/>
      <c r="F367" s="30">
        <v>0.97</v>
      </c>
      <c r="G367" s="30">
        <v>61</v>
      </c>
      <c r="H367" s="30">
        <v>72</v>
      </c>
      <c r="I367" s="30">
        <v>63</v>
      </c>
      <c r="J367" s="294">
        <v>74</v>
      </c>
      <c r="K367" s="307">
        <f t="shared" si="33"/>
        <v>78.195599999999999</v>
      </c>
      <c r="L367" s="307">
        <f t="shared" si="34"/>
        <v>80.367699999999999</v>
      </c>
      <c r="M367" s="19"/>
      <c r="N367" s="19"/>
    </row>
    <row r="368" spans="1:14">
      <c r="A368" s="19" t="s">
        <v>7580</v>
      </c>
      <c r="B368" s="296" t="s">
        <v>435</v>
      </c>
      <c r="C368" s="30" t="s">
        <v>425</v>
      </c>
      <c r="D368" s="30">
        <v>11</v>
      </c>
      <c r="E368" s="30"/>
      <c r="F368" s="30">
        <v>0.97</v>
      </c>
      <c r="G368" s="30">
        <v>81</v>
      </c>
      <c r="H368" s="30">
        <v>96</v>
      </c>
      <c r="I368" s="30">
        <v>84</v>
      </c>
      <c r="J368" s="294">
        <v>99</v>
      </c>
      <c r="K368" s="307">
        <f t="shared" si="33"/>
        <v>104.2608</v>
      </c>
      <c r="L368" s="307">
        <f t="shared" si="34"/>
        <v>107.51895</v>
      </c>
      <c r="M368" s="19"/>
      <c r="N368" s="19"/>
    </row>
    <row r="369" spans="1:14">
      <c r="A369" s="19" t="s">
        <v>7580</v>
      </c>
      <c r="B369" s="296" t="s">
        <v>436</v>
      </c>
      <c r="C369" s="30" t="s">
        <v>425</v>
      </c>
      <c r="D369" s="30">
        <v>16</v>
      </c>
      <c r="E369" s="30"/>
      <c r="F369" s="30">
        <v>0.97</v>
      </c>
      <c r="G369" s="30">
        <v>86</v>
      </c>
      <c r="H369" s="30">
        <v>101</v>
      </c>
      <c r="I369" s="30">
        <v>89</v>
      </c>
      <c r="J369" s="294">
        <v>105</v>
      </c>
      <c r="K369" s="307">
        <f t="shared" si="33"/>
        <v>109.69105</v>
      </c>
      <c r="L369" s="307">
        <f t="shared" si="34"/>
        <v>114.03525</v>
      </c>
      <c r="M369" s="19"/>
      <c r="N369" s="19"/>
    </row>
    <row r="370" spans="1:14">
      <c r="A370" s="19" t="s">
        <v>7580</v>
      </c>
      <c r="B370" s="296" t="s">
        <v>437</v>
      </c>
      <c r="C370" s="30" t="s">
        <v>425</v>
      </c>
      <c r="D370" s="30">
        <v>11</v>
      </c>
      <c r="E370" s="30"/>
      <c r="F370" s="30">
        <v>0.97</v>
      </c>
      <c r="G370" s="30">
        <v>86</v>
      </c>
      <c r="H370" s="30">
        <v>101</v>
      </c>
      <c r="I370" s="30">
        <v>89</v>
      </c>
      <c r="J370" s="294">
        <v>105</v>
      </c>
      <c r="K370" s="307">
        <f t="shared" si="33"/>
        <v>109.69105</v>
      </c>
      <c r="L370" s="307">
        <f t="shared" si="34"/>
        <v>114.03525</v>
      </c>
      <c r="M370" s="19"/>
      <c r="N370" s="19"/>
    </row>
    <row r="371" spans="1:14">
      <c r="A371" s="19" t="s">
        <v>7580</v>
      </c>
      <c r="B371" s="296" t="s">
        <v>438</v>
      </c>
      <c r="C371" s="30" t="s">
        <v>425</v>
      </c>
      <c r="D371" s="30">
        <v>11</v>
      </c>
      <c r="E371" s="30"/>
      <c r="F371" s="30">
        <v>0.97</v>
      </c>
      <c r="G371" s="30">
        <v>91</v>
      </c>
      <c r="H371" s="30">
        <v>107</v>
      </c>
      <c r="I371" s="30">
        <v>94</v>
      </c>
      <c r="J371" s="294">
        <v>111</v>
      </c>
      <c r="K371" s="307">
        <f t="shared" si="33"/>
        <v>116.20735000000001</v>
      </c>
      <c r="L371" s="307">
        <f t="shared" si="34"/>
        <v>120.55155000000001</v>
      </c>
      <c r="M371" s="19"/>
      <c r="N371" s="19"/>
    </row>
    <row r="372" spans="1:14">
      <c r="A372" s="19" t="s">
        <v>7580</v>
      </c>
      <c r="B372" s="296" t="s">
        <v>439</v>
      </c>
      <c r="C372" s="30" t="s">
        <v>425</v>
      </c>
      <c r="D372" s="30">
        <v>11</v>
      </c>
      <c r="E372" s="30"/>
      <c r="F372" s="30">
        <v>0.97</v>
      </c>
      <c r="G372" s="30">
        <v>1339</v>
      </c>
      <c r="H372" s="30">
        <v>1580</v>
      </c>
      <c r="I372" s="30">
        <v>1380</v>
      </c>
      <c r="J372" s="294">
        <v>1629</v>
      </c>
      <c r="K372" s="307">
        <f t="shared" ref="K372:K435" si="35">(H372*1.5%+H372)*(7%)+(H372*1.5%+H372)</f>
        <v>1715.9590000000001</v>
      </c>
      <c r="L372" s="307">
        <f t="shared" ref="L372:L435" si="36">(J372*1.5%+J372)*(7%)+(J372*1.5%+J372)</f>
        <v>1769.17545</v>
      </c>
      <c r="M372" s="19"/>
      <c r="N372" s="19"/>
    </row>
    <row r="373" spans="1:14">
      <c r="A373" s="19" t="s">
        <v>7580</v>
      </c>
      <c r="B373" s="296" t="s">
        <v>440</v>
      </c>
      <c r="C373" s="30" t="s">
        <v>441</v>
      </c>
      <c r="D373" s="30">
        <v>15</v>
      </c>
      <c r="E373" s="30"/>
      <c r="F373" s="30">
        <v>0.73</v>
      </c>
      <c r="G373" s="30">
        <v>1339</v>
      </c>
      <c r="H373" s="30">
        <v>1580</v>
      </c>
      <c r="I373" s="30">
        <v>1834</v>
      </c>
      <c r="J373" s="294">
        <v>2164</v>
      </c>
      <c r="K373" s="307">
        <f t="shared" si="35"/>
        <v>1715.9590000000001</v>
      </c>
      <c r="L373" s="307">
        <f t="shared" si="36"/>
        <v>2350.2121999999999</v>
      </c>
      <c r="M373" s="19"/>
      <c r="N373" s="19"/>
    </row>
    <row r="374" spans="1:14">
      <c r="A374" s="19" t="s">
        <v>7580</v>
      </c>
      <c r="B374" s="296" t="s">
        <v>442</v>
      </c>
      <c r="C374" s="30" t="s">
        <v>443</v>
      </c>
      <c r="D374" s="30">
        <v>11</v>
      </c>
      <c r="E374" s="30"/>
      <c r="F374" s="30">
        <v>0.74</v>
      </c>
      <c r="G374" s="30">
        <v>1061</v>
      </c>
      <c r="H374" s="30">
        <v>1252</v>
      </c>
      <c r="I374" s="30">
        <v>1434</v>
      </c>
      <c r="J374" s="294">
        <v>1692</v>
      </c>
      <c r="K374" s="307">
        <f t="shared" si="35"/>
        <v>1359.7346</v>
      </c>
      <c r="L374" s="307">
        <f t="shared" si="36"/>
        <v>1837.5966000000001</v>
      </c>
      <c r="M374" s="19"/>
      <c r="N374" s="19"/>
    </row>
    <row r="375" spans="1:14">
      <c r="A375" s="19" t="s">
        <v>7580</v>
      </c>
      <c r="B375" s="296" t="s">
        <v>444</v>
      </c>
      <c r="C375" s="30" t="s">
        <v>425</v>
      </c>
      <c r="D375" s="30">
        <v>11</v>
      </c>
      <c r="E375" s="30"/>
      <c r="F375" s="30">
        <v>0.97</v>
      </c>
      <c r="G375" s="30">
        <v>1061</v>
      </c>
      <c r="H375" s="30">
        <v>1252</v>
      </c>
      <c r="I375" s="30">
        <v>1094</v>
      </c>
      <c r="J375" s="294">
        <v>1291</v>
      </c>
      <c r="K375" s="307">
        <f t="shared" si="35"/>
        <v>1359.7346</v>
      </c>
      <c r="L375" s="307">
        <f t="shared" si="36"/>
        <v>1402.0905500000001</v>
      </c>
      <c r="M375" s="19"/>
      <c r="N375" s="19"/>
    </row>
    <row r="376" spans="1:14">
      <c r="A376" s="19" t="s">
        <v>7580</v>
      </c>
      <c r="B376" s="296" t="s">
        <v>445</v>
      </c>
      <c r="C376" s="30" t="s">
        <v>446</v>
      </c>
      <c r="D376" s="30">
        <v>8</v>
      </c>
      <c r="E376" s="30"/>
      <c r="F376" s="30">
        <v>0.97</v>
      </c>
      <c r="G376" s="30">
        <v>1005</v>
      </c>
      <c r="H376" s="30">
        <v>1186</v>
      </c>
      <c r="I376" s="30">
        <v>1036</v>
      </c>
      <c r="J376" s="294">
        <v>1223</v>
      </c>
      <c r="K376" s="307">
        <f t="shared" si="35"/>
        <v>1288.0553</v>
      </c>
      <c r="L376" s="307">
        <f t="shared" si="36"/>
        <v>1328.2391500000001</v>
      </c>
      <c r="M376" s="19"/>
      <c r="N376" s="19"/>
    </row>
    <row r="377" spans="1:14">
      <c r="A377" s="19" t="s">
        <v>7580</v>
      </c>
      <c r="B377" s="296" t="s">
        <v>447</v>
      </c>
      <c r="C377" s="30" t="s">
        <v>425</v>
      </c>
      <c r="D377" s="30">
        <v>11</v>
      </c>
      <c r="E377" s="30"/>
      <c r="F377" s="30">
        <v>0.97</v>
      </c>
      <c r="G377" s="30">
        <v>844</v>
      </c>
      <c r="H377" s="30">
        <v>996</v>
      </c>
      <c r="I377" s="30">
        <v>870</v>
      </c>
      <c r="J377" s="294">
        <v>1027</v>
      </c>
      <c r="K377" s="307">
        <f t="shared" si="35"/>
        <v>1081.7058000000002</v>
      </c>
      <c r="L377" s="307">
        <f t="shared" si="36"/>
        <v>1115.3733500000001</v>
      </c>
      <c r="M377" s="19"/>
      <c r="N377" s="19"/>
    </row>
    <row r="378" spans="1:14">
      <c r="A378" s="19" t="s">
        <v>7580</v>
      </c>
      <c r="B378" s="296" t="s">
        <v>448</v>
      </c>
      <c r="C378" s="30" t="s">
        <v>425</v>
      </c>
      <c r="D378" s="30">
        <v>22</v>
      </c>
      <c r="E378" s="30"/>
      <c r="F378" s="30">
        <v>0.97</v>
      </c>
      <c r="G378" s="30">
        <v>844</v>
      </c>
      <c r="H378" s="30">
        <v>996</v>
      </c>
      <c r="I378" s="30">
        <v>870</v>
      </c>
      <c r="J378" s="294">
        <v>1027</v>
      </c>
      <c r="K378" s="307">
        <f t="shared" si="35"/>
        <v>1081.7058000000002</v>
      </c>
      <c r="L378" s="307">
        <f t="shared" si="36"/>
        <v>1115.3733500000001</v>
      </c>
      <c r="M378" s="19"/>
      <c r="N378" s="19"/>
    </row>
    <row r="379" spans="1:14">
      <c r="A379" s="19" t="s">
        <v>7580</v>
      </c>
      <c r="B379" s="296" t="s">
        <v>449</v>
      </c>
      <c r="C379" s="30" t="s">
        <v>450</v>
      </c>
      <c r="D379" s="30">
        <v>10</v>
      </c>
      <c r="E379" s="30"/>
      <c r="F379" s="30">
        <v>1.07</v>
      </c>
      <c r="G379" s="30">
        <v>844</v>
      </c>
      <c r="H379" s="30">
        <v>996</v>
      </c>
      <c r="I379" s="30">
        <v>789</v>
      </c>
      <c r="J379" s="294">
        <v>931</v>
      </c>
      <c r="K379" s="307">
        <f t="shared" si="35"/>
        <v>1081.7058000000002</v>
      </c>
      <c r="L379" s="307">
        <f t="shared" si="36"/>
        <v>1011.1125500000001</v>
      </c>
      <c r="M379" s="19"/>
      <c r="N379" s="19"/>
    </row>
    <row r="380" spans="1:14">
      <c r="A380" s="19" t="s">
        <v>7580</v>
      </c>
      <c r="B380" s="296" t="s">
        <v>451</v>
      </c>
      <c r="C380" s="30" t="s">
        <v>425</v>
      </c>
      <c r="D380" s="30">
        <v>11</v>
      </c>
      <c r="E380" s="30"/>
      <c r="F380" s="30">
        <v>0.97</v>
      </c>
      <c r="G380" s="30">
        <v>697</v>
      </c>
      <c r="H380" s="30">
        <v>822</v>
      </c>
      <c r="I380" s="30">
        <v>719</v>
      </c>
      <c r="J380" s="294">
        <v>848</v>
      </c>
      <c r="K380" s="307">
        <f t="shared" si="35"/>
        <v>892.73310000000004</v>
      </c>
      <c r="L380" s="307">
        <f t="shared" si="36"/>
        <v>920.97040000000004</v>
      </c>
      <c r="M380" s="19"/>
      <c r="N380" s="19"/>
    </row>
    <row r="381" spans="1:14">
      <c r="A381" s="19" t="s">
        <v>7580</v>
      </c>
      <c r="B381" s="296" t="s">
        <v>452</v>
      </c>
      <c r="C381" s="30" t="s">
        <v>450</v>
      </c>
      <c r="D381" s="30">
        <v>10</v>
      </c>
      <c r="E381" s="30"/>
      <c r="F381" s="30">
        <v>1.07</v>
      </c>
      <c r="G381" s="30">
        <v>697</v>
      </c>
      <c r="H381" s="30">
        <v>822</v>
      </c>
      <c r="I381" s="30">
        <v>651</v>
      </c>
      <c r="J381" s="294">
        <v>769</v>
      </c>
      <c r="K381" s="307">
        <f t="shared" si="35"/>
        <v>892.73310000000004</v>
      </c>
      <c r="L381" s="307">
        <f t="shared" si="36"/>
        <v>835.17245000000003</v>
      </c>
      <c r="M381" s="19"/>
      <c r="N381" s="19"/>
    </row>
    <row r="382" spans="1:14">
      <c r="A382" s="19" t="s">
        <v>7580</v>
      </c>
      <c r="B382" s="296" t="s">
        <v>453</v>
      </c>
      <c r="C382" s="30" t="s">
        <v>425</v>
      </c>
      <c r="D382" s="30">
        <v>11</v>
      </c>
      <c r="E382" s="30"/>
      <c r="F382" s="30">
        <v>0.97</v>
      </c>
      <c r="G382" s="30">
        <v>531</v>
      </c>
      <c r="H382" s="30">
        <v>627</v>
      </c>
      <c r="I382" s="30">
        <v>547</v>
      </c>
      <c r="J382" s="294">
        <v>646</v>
      </c>
      <c r="K382" s="307">
        <f t="shared" si="35"/>
        <v>680.95335</v>
      </c>
      <c r="L382" s="307">
        <f t="shared" si="36"/>
        <v>701.58830000000012</v>
      </c>
      <c r="M382" s="19"/>
      <c r="N382" s="19"/>
    </row>
    <row r="383" spans="1:14">
      <c r="A383" s="19" t="s">
        <v>7580</v>
      </c>
      <c r="B383" s="296" t="s">
        <v>454</v>
      </c>
      <c r="C383" s="30" t="s">
        <v>455</v>
      </c>
      <c r="D383" s="30">
        <v>20</v>
      </c>
      <c r="E383" s="30"/>
      <c r="F383" s="30">
        <v>1</v>
      </c>
      <c r="G383" s="30">
        <v>531</v>
      </c>
      <c r="H383" s="30">
        <v>627</v>
      </c>
      <c r="I383" s="30">
        <v>531</v>
      </c>
      <c r="J383" s="294">
        <v>627</v>
      </c>
      <c r="K383" s="307">
        <f t="shared" si="35"/>
        <v>680.95335</v>
      </c>
      <c r="L383" s="307">
        <f t="shared" si="36"/>
        <v>680.95335</v>
      </c>
      <c r="M383" s="19"/>
      <c r="N383" s="19"/>
    </row>
    <row r="384" spans="1:14">
      <c r="A384" s="19" t="s">
        <v>7580</v>
      </c>
      <c r="B384" s="296" t="s">
        <v>456</v>
      </c>
      <c r="C384" s="30" t="s">
        <v>457</v>
      </c>
      <c r="D384" s="30">
        <v>20</v>
      </c>
      <c r="E384" s="30"/>
      <c r="F384" s="30">
        <v>1.1499999999999999</v>
      </c>
      <c r="G384" s="30">
        <v>531</v>
      </c>
      <c r="H384" s="30">
        <v>627</v>
      </c>
      <c r="I384" s="30">
        <v>462</v>
      </c>
      <c r="J384" s="294">
        <v>545</v>
      </c>
      <c r="K384" s="307">
        <f t="shared" si="35"/>
        <v>680.95335</v>
      </c>
      <c r="L384" s="307">
        <f t="shared" si="36"/>
        <v>591.89724999999999</v>
      </c>
      <c r="M384" s="19"/>
      <c r="N384" s="19"/>
    </row>
    <row r="385" spans="1:14">
      <c r="A385" s="19" t="s">
        <v>7580</v>
      </c>
      <c r="B385" s="296" t="s">
        <v>458</v>
      </c>
      <c r="C385" s="30" t="s">
        <v>425</v>
      </c>
      <c r="D385" s="30">
        <v>22</v>
      </c>
      <c r="E385" s="30"/>
      <c r="F385" s="30">
        <v>0.97</v>
      </c>
      <c r="G385" s="30">
        <v>298</v>
      </c>
      <c r="H385" s="30">
        <v>352</v>
      </c>
      <c r="I385" s="30">
        <v>307</v>
      </c>
      <c r="J385" s="294">
        <v>363</v>
      </c>
      <c r="K385" s="307">
        <f t="shared" si="35"/>
        <v>382.28959999999995</v>
      </c>
      <c r="L385" s="307">
        <f t="shared" si="36"/>
        <v>394.23615000000001</v>
      </c>
      <c r="M385" s="19"/>
      <c r="N385" s="19"/>
    </row>
    <row r="386" spans="1:14">
      <c r="A386" s="19" t="s">
        <v>7580</v>
      </c>
      <c r="B386" s="296" t="s">
        <v>459</v>
      </c>
      <c r="C386" s="30" t="s">
        <v>457</v>
      </c>
      <c r="D386" s="30">
        <v>20</v>
      </c>
      <c r="E386" s="30"/>
      <c r="F386" s="30">
        <v>1.1499999999999999</v>
      </c>
      <c r="G386" s="30">
        <v>298</v>
      </c>
      <c r="H386" s="30">
        <v>352</v>
      </c>
      <c r="I386" s="30">
        <v>259</v>
      </c>
      <c r="J386" s="294">
        <v>306</v>
      </c>
      <c r="K386" s="307">
        <f t="shared" si="35"/>
        <v>382.28959999999995</v>
      </c>
      <c r="L386" s="307">
        <f t="shared" si="36"/>
        <v>332.3313</v>
      </c>
      <c r="M386" s="19"/>
      <c r="N386" s="19"/>
    </row>
    <row r="387" spans="1:14">
      <c r="A387" s="19" t="s">
        <v>7580</v>
      </c>
      <c r="B387" s="296" t="s">
        <v>460</v>
      </c>
      <c r="C387" s="30" t="s">
        <v>425</v>
      </c>
      <c r="D387" s="30">
        <v>40</v>
      </c>
      <c r="E387" s="30"/>
      <c r="F387" s="30">
        <v>0.97</v>
      </c>
      <c r="G387" s="30">
        <v>96</v>
      </c>
      <c r="H387" s="30">
        <v>113</v>
      </c>
      <c r="I387" s="30">
        <v>99</v>
      </c>
      <c r="J387" s="294">
        <v>117</v>
      </c>
      <c r="K387" s="307">
        <f t="shared" si="35"/>
        <v>122.72364999999999</v>
      </c>
      <c r="L387" s="307">
        <f t="shared" si="36"/>
        <v>127.06784999999999</v>
      </c>
      <c r="M387" s="19"/>
      <c r="N387" s="19"/>
    </row>
    <row r="388" spans="1:14">
      <c r="A388" s="19" t="s">
        <v>7580</v>
      </c>
      <c r="B388" s="296" t="s">
        <v>461</v>
      </c>
      <c r="C388" s="30" t="s">
        <v>462</v>
      </c>
      <c r="D388" s="30">
        <v>8</v>
      </c>
      <c r="E388" s="30"/>
      <c r="F388" s="30">
        <v>1.94</v>
      </c>
      <c r="G388" s="30">
        <v>97</v>
      </c>
      <c r="H388" s="30">
        <v>114</v>
      </c>
      <c r="I388" s="30">
        <v>50</v>
      </c>
      <c r="J388" s="294">
        <v>59</v>
      </c>
      <c r="K388" s="307">
        <f t="shared" si="35"/>
        <v>123.80969999999999</v>
      </c>
      <c r="L388" s="307">
        <f t="shared" si="36"/>
        <v>64.076949999999997</v>
      </c>
      <c r="M388" s="19"/>
      <c r="N388" s="19"/>
    </row>
    <row r="389" spans="1:14">
      <c r="A389" s="19" t="s">
        <v>7580</v>
      </c>
      <c r="B389" s="296" t="s">
        <v>463</v>
      </c>
      <c r="C389" s="30" t="s">
        <v>462</v>
      </c>
      <c r="D389" s="30">
        <v>8</v>
      </c>
      <c r="E389" s="30"/>
      <c r="F389" s="30">
        <v>1.94</v>
      </c>
      <c r="G389" s="30">
        <v>97</v>
      </c>
      <c r="H389" s="30">
        <v>114</v>
      </c>
      <c r="I389" s="30">
        <v>50</v>
      </c>
      <c r="J389" s="294">
        <v>59</v>
      </c>
      <c r="K389" s="307">
        <f t="shared" si="35"/>
        <v>123.80969999999999</v>
      </c>
      <c r="L389" s="307">
        <f t="shared" si="36"/>
        <v>64.076949999999997</v>
      </c>
      <c r="M389" s="19"/>
      <c r="N389" s="19"/>
    </row>
    <row r="390" spans="1:14">
      <c r="A390" s="19" t="s">
        <v>7580</v>
      </c>
      <c r="B390" s="296" t="s">
        <v>464</v>
      </c>
      <c r="C390" s="30" t="s">
        <v>462</v>
      </c>
      <c r="D390" s="30">
        <v>8</v>
      </c>
      <c r="E390" s="30"/>
      <c r="F390" s="30">
        <v>1.94</v>
      </c>
      <c r="G390" s="30">
        <v>97</v>
      </c>
      <c r="H390" s="30">
        <v>114</v>
      </c>
      <c r="I390" s="30">
        <v>50</v>
      </c>
      <c r="J390" s="294">
        <v>59</v>
      </c>
      <c r="K390" s="307">
        <f t="shared" si="35"/>
        <v>123.80969999999999</v>
      </c>
      <c r="L390" s="307">
        <f t="shared" si="36"/>
        <v>64.076949999999997</v>
      </c>
      <c r="M390" s="19"/>
      <c r="N390" s="19"/>
    </row>
    <row r="391" spans="1:14">
      <c r="A391" s="19" t="s">
        <v>7580</v>
      </c>
      <c r="B391" s="296" t="s">
        <v>465</v>
      </c>
      <c r="C391" s="30" t="s">
        <v>462</v>
      </c>
      <c r="D391" s="30">
        <v>8</v>
      </c>
      <c r="E391" s="30"/>
      <c r="F391" s="30">
        <v>1.94</v>
      </c>
      <c r="G391" s="30">
        <v>97</v>
      </c>
      <c r="H391" s="30">
        <v>114</v>
      </c>
      <c r="I391" s="30">
        <v>50</v>
      </c>
      <c r="J391" s="294">
        <v>59</v>
      </c>
      <c r="K391" s="307">
        <f t="shared" si="35"/>
        <v>123.80969999999999</v>
      </c>
      <c r="L391" s="307">
        <f t="shared" si="36"/>
        <v>64.076949999999997</v>
      </c>
      <c r="M391" s="19"/>
      <c r="N391" s="19"/>
    </row>
    <row r="392" spans="1:14">
      <c r="A392" s="19" t="s">
        <v>7580</v>
      </c>
      <c r="B392" s="296" t="s">
        <v>466</v>
      </c>
      <c r="C392" s="30" t="s">
        <v>462</v>
      </c>
      <c r="D392" s="30">
        <v>8</v>
      </c>
      <c r="E392" s="30"/>
      <c r="F392" s="30">
        <v>1.94</v>
      </c>
      <c r="G392" s="30">
        <v>97</v>
      </c>
      <c r="H392" s="30">
        <v>114</v>
      </c>
      <c r="I392" s="30">
        <v>50</v>
      </c>
      <c r="J392" s="294">
        <v>59</v>
      </c>
      <c r="K392" s="307">
        <f t="shared" si="35"/>
        <v>123.80969999999999</v>
      </c>
      <c r="L392" s="307">
        <f t="shared" si="36"/>
        <v>64.076949999999997</v>
      </c>
      <c r="M392" s="19"/>
      <c r="N392" s="19"/>
    </row>
    <row r="393" spans="1:14">
      <c r="A393" s="19" t="s">
        <v>7580</v>
      </c>
      <c r="B393" s="296" t="s">
        <v>467</v>
      </c>
      <c r="C393" s="30" t="s">
        <v>462</v>
      </c>
      <c r="D393" s="30">
        <v>8</v>
      </c>
      <c r="E393" s="30"/>
      <c r="F393" s="30">
        <v>1.94</v>
      </c>
      <c r="G393" s="30">
        <v>178</v>
      </c>
      <c r="H393" s="30">
        <v>210</v>
      </c>
      <c r="I393" s="30">
        <v>92</v>
      </c>
      <c r="J393" s="294">
        <v>108</v>
      </c>
      <c r="K393" s="307">
        <f t="shared" si="35"/>
        <v>228.07050000000001</v>
      </c>
      <c r="L393" s="307">
        <f t="shared" si="36"/>
        <v>117.29340000000001</v>
      </c>
      <c r="M393" s="19"/>
      <c r="N393" s="19"/>
    </row>
    <row r="394" spans="1:14">
      <c r="A394" s="19" t="s">
        <v>7580</v>
      </c>
      <c r="B394" s="296" t="s">
        <v>468</v>
      </c>
      <c r="C394" s="30" t="s">
        <v>462</v>
      </c>
      <c r="D394" s="30">
        <v>8</v>
      </c>
      <c r="E394" s="30"/>
      <c r="F394" s="30">
        <v>1.94</v>
      </c>
      <c r="G394" s="30">
        <v>178</v>
      </c>
      <c r="H394" s="30">
        <v>210</v>
      </c>
      <c r="I394" s="30">
        <v>92</v>
      </c>
      <c r="J394" s="294">
        <v>108</v>
      </c>
      <c r="K394" s="307">
        <f t="shared" si="35"/>
        <v>228.07050000000001</v>
      </c>
      <c r="L394" s="307">
        <f t="shared" si="36"/>
        <v>117.29340000000001</v>
      </c>
      <c r="M394" s="19"/>
      <c r="N394" s="19"/>
    </row>
    <row r="395" spans="1:14">
      <c r="A395" s="19" t="s">
        <v>7580</v>
      </c>
      <c r="B395" s="296" t="s">
        <v>469</v>
      </c>
      <c r="C395" s="30" t="s">
        <v>462</v>
      </c>
      <c r="D395" s="30">
        <v>8</v>
      </c>
      <c r="E395" s="30"/>
      <c r="F395" s="30">
        <v>1.94</v>
      </c>
      <c r="G395" s="30">
        <v>178</v>
      </c>
      <c r="H395" s="30">
        <v>210</v>
      </c>
      <c r="I395" s="30">
        <v>92</v>
      </c>
      <c r="J395" s="294">
        <v>108</v>
      </c>
      <c r="K395" s="307">
        <f t="shared" si="35"/>
        <v>228.07050000000001</v>
      </c>
      <c r="L395" s="307">
        <f t="shared" si="36"/>
        <v>117.29340000000001</v>
      </c>
      <c r="M395" s="19"/>
      <c r="N395" s="19"/>
    </row>
    <row r="396" spans="1:14">
      <c r="A396" s="19" t="s">
        <v>7580</v>
      </c>
      <c r="B396" s="296" t="s">
        <v>470</v>
      </c>
      <c r="C396" s="30" t="s">
        <v>462</v>
      </c>
      <c r="D396" s="30">
        <v>8</v>
      </c>
      <c r="E396" s="30"/>
      <c r="F396" s="30">
        <v>1.94</v>
      </c>
      <c r="G396" s="30">
        <v>178</v>
      </c>
      <c r="H396" s="30">
        <v>210</v>
      </c>
      <c r="I396" s="30">
        <v>92</v>
      </c>
      <c r="J396" s="294">
        <v>108</v>
      </c>
      <c r="K396" s="307">
        <f t="shared" si="35"/>
        <v>228.07050000000001</v>
      </c>
      <c r="L396" s="307">
        <f t="shared" si="36"/>
        <v>117.29340000000001</v>
      </c>
      <c r="M396" s="19"/>
      <c r="N396" s="19"/>
    </row>
    <row r="397" spans="1:14">
      <c r="A397" s="19" t="s">
        <v>7580</v>
      </c>
      <c r="B397" s="296" t="s">
        <v>471</v>
      </c>
      <c r="C397" s="30" t="s">
        <v>462</v>
      </c>
      <c r="D397" s="30">
        <v>8</v>
      </c>
      <c r="E397" s="30"/>
      <c r="F397" s="30">
        <v>1.94</v>
      </c>
      <c r="G397" s="30">
        <v>178</v>
      </c>
      <c r="H397" s="30">
        <v>210</v>
      </c>
      <c r="I397" s="30">
        <v>92</v>
      </c>
      <c r="J397" s="294">
        <v>108</v>
      </c>
      <c r="K397" s="307">
        <f t="shared" si="35"/>
        <v>228.07050000000001</v>
      </c>
      <c r="L397" s="307">
        <f t="shared" si="36"/>
        <v>117.29340000000001</v>
      </c>
      <c r="M397" s="19"/>
      <c r="N397" s="19"/>
    </row>
    <row r="398" spans="1:14">
      <c r="A398" s="19" t="s">
        <v>7580</v>
      </c>
      <c r="B398" s="296" t="s">
        <v>472</v>
      </c>
      <c r="C398" s="30" t="s">
        <v>462</v>
      </c>
      <c r="D398" s="30">
        <v>8</v>
      </c>
      <c r="E398" s="30"/>
      <c r="F398" s="30">
        <v>1.94</v>
      </c>
      <c r="G398" s="30">
        <v>178</v>
      </c>
      <c r="H398" s="30">
        <v>210</v>
      </c>
      <c r="I398" s="30">
        <v>92</v>
      </c>
      <c r="J398" s="294">
        <v>108</v>
      </c>
      <c r="K398" s="307">
        <f t="shared" si="35"/>
        <v>228.07050000000001</v>
      </c>
      <c r="L398" s="307">
        <f t="shared" si="36"/>
        <v>117.29340000000001</v>
      </c>
      <c r="M398" s="19"/>
      <c r="N398" s="19"/>
    </row>
    <row r="399" spans="1:14">
      <c r="A399" s="19" t="s">
        <v>7580</v>
      </c>
      <c r="B399" s="296" t="s">
        <v>473</v>
      </c>
      <c r="C399" s="30" t="s">
        <v>462</v>
      </c>
      <c r="D399" s="30">
        <v>8</v>
      </c>
      <c r="E399" s="30"/>
      <c r="F399" s="30">
        <v>1.94</v>
      </c>
      <c r="G399" s="30">
        <v>178</v>
      </c>
      <c r="H399" s="30">
        <v>210</v>
      </c>
      <c r="I399" s="30">
        <v>92</v>
      </c>
      <c r="J399" s="294">
        <v>108</v>
      </c>
      <c r="K399" s="307">
        <f t="shared" si="35"/>
        <v>228.07050000000001</v>
      </c>
      <c r="L399" s="307">
        <f t="shared" si="36"/>
        <v>117.29340000000001</v>
      </c>
      <c r="M399" s="19"/>
      <c r="N399" s="19"/>
    </row>
    <row r="400" spans="1:14">
      <c r="A400" s="19" t="s">
        <v>7580</v>
      </c>
      <c r="B400" s="296" t="s">
        <v>474</v>
      </c>
      <c r="C400" s="30" t="s">
        <v>462</v>
      </c>
      <c r="D400" s="30">
        <v>6</v>
      </c>
      <c r="E400" s="30"/>
      <c r="F400" s="30">
        <v>1.94</v>
      </c>
      <c r="G400" s="30">
        <v>200</v>
      </c>
      <c r="H400" s="30">
        <v>236</v>
      </c>
      <c r="I400" s="30">
        <v>103</v>
      </c>
      <c r="J400" s="294">
        <v>122</v>
      </c>
      <c r="K400" s="307">
        <f t="shared" si="35"/>
        <v>256.30779999999999</v>
      </c>
      <c r="L400" s="307">
        <f t="shared" si="36"/>
        <v>132.49809999999999</v>
      </c>
      <c r="M400" s="19"/>
      <c r="N400" s="19"/>
    </row>
    <row r="401" spans="1:14">
      <c r="A401" s="19" t="s">
        <v>7580</v>
      </c>
      <c r="B401" s="296" t="s">
        <v>475</v>
      </c>
      <c r="C401" s="30" t="s">
        <v>462</v>
      </c>
      <c r="D401" s="30">
        <v>6</v>
      </c>
      <c r="E401" s="30"/>
      <c r="F401" s="30">
        <v>1.94</v>
      </c>
      <c r="G401" s="30">
        <v>200</v>
      </c>
      <c r="H401" s="30">
        <v>236</v>
      </c>
      <c r="I401" s="30">
        <v>103</v>
      </c>
      <c r="J401" s="294">
        <v>122</v>
      </c>
      <c r="K401" s="307">
        <f t="shared" si="35"/>
        <v>256.30779999999999</v>
      </c>
      <c r="L401" s="307">
        <f t="shared" si="36"/>
        <v>132.49809999999999</v>
      </c>
      <c r="M401" s="19"/>
      <c r="N401" s="19"/>
    </row>
    <row r="402" spans="1:14">
      <c r="A402" s="19" t="s">
        <v>7580</v>
      </c>
      <c r="B402" s="296" t="s">
        <v>476</v>
      </c>
      <c r="C402" s="30" t="s">
        <v>462</v>
      </c>
      <c r="D402" s="30">
        <v>6</v>
      </c>
      <c r="E402" s="30"/>
      <c r="F402" s="30">
        <v>1.94</v>
      </c>
      <c r="G402" s="30">
        <v>200</v>
      </c>
      <c r="H402" s="30">
        <v>236</v>
      </c>
      <c r="I402" s="30">
        <v>103</v>
      </c>
      <c r="J402" s="294">
        <v>122</v>
      </c>
      <c r="K402" s="307">
        <f t="shared" si="35"/>
        <v>256.30779999999999</v>
      </c>
      <c r="L402" s="307">
        <f t="shared" si="36"/>
        <v>132.49809999999999</v>
      </c>
      <c r="M402" s="19"/>
      <c r="N402" s="19"/>
    </row>
    <row r="403" spans="1:14">
      <c r="A403" s="19" t="s">
        <v>7580</v>
      </c>
      <c r="B403" s="296" t="s">
        <v>477</v>
      </c>
      <c r="C403" s="30" t="s">
        <v>462</v>
      </c>
      <c r="D403" s="30">
        <v>6</v>
      </c>
      <c r="E403" s="30"/>
      <c r="F403" s="30">
        <v>1.94</v>
      </c>
      <c r="G403" s="30">
        <v>200</v>
      </c>
      <c r="H403" s="30">
        <v>236</v>
      </c>
      <c r="I403" s="30">
        <v>103</v>
      </c>
      <c r="J403" s="294">
        <v>122</v>
      </c>
      <c r="K403" s="307">
        <f t="shared" si="35"/>
        <v>256.30779999999999</v>
      </c>
      <c r="L403" s="307">
        <f t="shared" si="36"/>
        <v>132.49809999999999</v>
      </c>
      <c r="M403" s="19"/>
      <c r="N403" s="19"/>
    </row>
    <row r="404" spans="1:14">
      <c r="A404" s="19" t="s">
        <v>7580</v>
      </c>
      <c r="B404" s="296" t="s">
        <v>478</v>
      </c>
      <c r="C404" s="30" t="s">
        <v>462</v>
      </c>
      <c r="D404" s="30">
        <v>8</v>
      </c>
      <c r="E404" s="30"/>
      <c r="F404" s="30">
        <v>1.94</v>
      </c>
      <c r="G404" s="30">
        <v>200</v>
      </c>
      <c r="H404" s="30">
        <v>236</v>
      </c>
      <c r="I404" s="30">
        <v>103</v>
      </c>
      <c r="J404" s="294">
        <v>122</v>
      </c>
      <c r="K404" s="307">
        <f t="shared" si="35"/>
        <v>256.30779999999999</v>
      </c>
      <c r="L404" s="307">
        <f t="shared" si="36"/>
        <v>132.49809999999999</v>
      </c>
      <c r="M404" s="19"/>
      <c r="N404" s="19"/>
    </row>
    <row r="405" spans="1:14">
      <c r="A405" s="19" t="s">
        <v>7580</v>
      </c>
      <c r="B405" s="296" t="s">
        <v>479</v>
      </c>
      <c r="C405" s="30" t="s">
        <v>462</v>
      </c>
      <c r="D405" s="30">
        <v>8</v>
      </c>
      <c r="E405" s="30"/>
      <c r="F405" s="30">
        <v>1.94</v>
      </c>
      <c r="G405" s="30">
        <v>200</v>
      </c>
      <c r="H405" s="30">
        <v>236</v>
      </c>
      <c r="I405" s="30">
        <v>103</v>
      </c>
      <c r="J405" s="294">
        <v>122</v>
      </c>
      <c r="K405" s="307">
        <f t="shared" si="35"/>
        <v>256.30779999999999</v>
      </c>
      <c r="L405" s="307">
        <f t="shared" si="36"/>
        <v>132.49809999999999</v>
      </c>
      <c r="M405" s="19"/>
      <c r="N405" s="19"/>
    </row>
    <row r="406" spans="1:14">
      <c r="A406" s="19" t="s">
        <v>7580</v>
      </c>
      <c r="B406" s="296" t="s">
        <v>480</v>
      </c>
      <c r="C406" s="30" t="s">
        <v>462</v>
      </c>
      <c r="D406" s="30">
        <v>8</v>
      </c>
      <c r="E406" s="30"/>
      <c r="F406" s="30">
        <v>1.94</v>
      </c>
      <c r="G406" s="30">
        <v>200</v>
      </c>
      <c r="H406" s="30">
        <v>236</v>
      </c>
      <c r="I406" s="30">
        <v>103</v>
      </c>
      <c r="J406" s="294">
        <v>122</v>
      </c>
      <c r="K406" s="307">
        <f t="shared" si="35"/>
        <v>256.30779999999999</v>
      </c>
      <c r="L406" s="307">
        <f t="shared" si="36"/>
        <v>132.49809999999999</v>
      </c>
      <c r="M406" s="19"/>
      <c r="N406" s="19"/>
    </row>
    <row r="407" spans="1:14">
      <c r="A407" s="19" t="s">
        <v>7580</v>
      </c>
      <c r="B407" s="296" t="s">
        <v>481</v>
      </c>
      <c r="C407" s="30" t="s">
        <v>462</v>
      </c>
      <c r="D407" s="30">
        <v>6</v>
      </c>
      <c r="E407" s="30"/>
      <c r="F407" s="30">
        <v>1.94</v>
      </c>
      <c r="G407" s="30">
        <v>200</v>
      </c>
      <c r="H407" s="30">
        <v>236</v>
      </c>
      <c r="I407" s="30">
        <v>103</v>
      </c>
      <c r="J407" s="294">
        <v>122</v>
      </c>
      <c r="K407" s="307">
        <f t="shared" si="35"/>
        <v>256.30779999999999</v>
      </c>
      <c r="L407" s="307">
        <f t="shared" si="36"/>
        <v>132.49809999999999</v>
      </c>
      <c r="M407" s="19"/>
      <c r="N407" s="19"/>
    </row>
    <row r="408" spans="1:14">
      <c r="A408" s="19" t="s">
        <v>7580</v>
      </c>
      <c r="B408" s="296" t="s">
        <v>482</v>
      </c>
      <c r="C408" s="30" t="s">
        <v>462</v>
      </c>
      <c r="D408" s="30">
        <v>6</v>
      </c>
      <c r="E408" s="30"/>
      <c r="F408" s="30">
        <v>1.94</v>
      </c>
      <c r="G408" s="30">
        <v>200</v>
      </c>
      <c r="H408" s="30">
        <v>236</v>
      </c>
      <c r="I408" s="30">
        <v>103</v>
      </c>
      <c r="J408" s="294">
        <v>122</v>
      </c>
      <c r="K408" s="307">
        <f t="shared" si="35"/>
        <v>256.30779999999999</v>
      </c>
      <c r="L408" s="307">
        <f t="shared" si="36"/>
        <v>132.49809999999999</v>
      </c>
      <c r="M408" s="19"/>
      <c r="N408" s="19"/>
    </row>
    <row r="409" spans="1:14">
      <c r="A409" s="19" t="s">
        <v>7580</v>
      </c>
      <c r="B409" s="296" t="s">
        <v>483</v>
      </c>
      <c r="C409" s="30" t="s">
        <v>462</v>
      </c>
      <c r="D409" s="30">
        <v>6</v>
      </c>
      <c r="E409" s="30"/>
      <c r="F409" s="30">
        <v>1.94</v>
      </c>
      <c r="G409" s="30">
        <v>601</v>
      </c>
      <c r="H409" s="30">
        <v>709</v>
      </c>
      <c r="I409" s="30">
        <v>310</v>
      </c>
      <c r="J409" s="294">
        <v>366</v>
      </c>
      <c r="K409" s="307">
        <f t="shared" si="35"/>
        <v>770.00945000000002</v>
      </c>
      <c r="L409" s="307">
        <f t="shared" si="36"/>
        <v>397.49430000000001</v>
      </c>
      <c r="M409" s="19"/>
      <c r="N409" s="19"/>
    </row>
    <row r="410" spans="1:14">
      <c r="A410" s="19" t="s">
        <v>7580</v>
      </c>
      <c r="B410" s="296" t="s">
        <v>484</v>
      </c>
      <c r="C410" s="30" t="s">
        <v>462</v>
      </c>
      <c r="D410" s="30">
        <v>8</v>
      </c>
      <c r="E410" s="30"/>
      <c r="F410" s="30">
        <v>1.94</v>
      </c>
      <c r="G410" s="30">
        <v>505</v>
      </c>
      <c r="H410" s="30">
        <v>596</v>
      </c>
      <c r="I410" s="30">
        <v>260</v>
      </c>
      <c r="J410" s="294">
        <v>307</v>
      </c>
      <c r="K410" s="307">
        <f t="shared" si="35"/>
        <v>647.28580000000011</v>
      </c>
      <c r="L410" s="307">
        <f t="shared" si="36"/>
        <v>333.41735</v>
      </c>
      <c r="M410" s="19"/>
      <c r="N410" s="19"/>
    </row>
    <row r="411" spans="1:14">
      <c r="A411" s="19" t="s">
        <v>7580</v>
      </c>
      <c r="B411" s="296" t="s">
        <v>485</v>
      </c>
      <c r="C411" s="30" t="s">
        <v>462</v>
      </c>
      <c r="D411" s="30">
        <v>8</v>
      </c>
      <c r="E411" s="30"/>
      <c r="F411" s="30">
        <v>1.94</v>
      </c>
      <c r="G411" s="30">
        <v>505</v>
      </c>
      <c r="H411" s="30">
        <v>596</v>
      </c>
      <c r="I411" s="30">
        <v>260</v>
      </c>
      <c r="J411" s="294">
        <v>307</v>
      </c>
      <c r="K411" s="307">
        <f t="shared" si="35"/>
        <v>647.28580000000011</v>
      </c>
      <c r="L411" s="307">
        <f t="shared" si="36"/>
        <v>333.41735</v>
      </c>
      <c r="M411" s="19"/>
      <c r="N411" s="19"/>
    </row>
    <row r="412" spans="1:14">
      <c r="A412" s="19" t="s">
        <v>7580</v>
      </c>
      <c r="B412" s="296" t="s">
        <v>486</v>
      </c>
      <c r="C412" s="30" t="s">
        <v>462</v>
      </c>
      <c r="D412" s="30">
        <v>6</v>
      </c>
      <c r="E412" s="30"/>
      <c r="F412" s="30">
        <v>1.94</v>
      </c>
      <c r="G412" s="30">
        <v>122</v>
      </c>
      <c r="H412" s="30">
        <v>144</v>
      </c>
      <c r="I412" s="30">
        <v>63</v>
      </c>
      <c r="J412" s="294">
        <v>74</v>
      </c>
      <c r="K412" s="307">
        <f t="shared" si="35"/>
        <v>156.3912</v>
      </c>
      <c r="L412" s="307">
        <f t="shared" si="36"/>
        <v>80.367699999999999</v>
      </c>
      <c r="M412" s="19"/>
      <c r="N412" s="19"/>
    </row>
    <row r="413" spans="1:14">
      <c r="A413" s="19" t="s">
        <v>7580</v>
      </c>
      <c r="B413" s="296" t="s">
        <v>487</v>
      </c>
      <c r="C413" s="30" t="s">
        <v>462</v>
      </c>
      <c r="D413" s="30">
        <v>8</v>
      </c>
      <c r="E413" s="30"/>
      <c r="F413" s="30">
        <v>1.94</v>
      </c>
      <c r="G413" s="30">
        <v>253</v>
      </c>
      <c r="H413" s="30">
        <v>299</v>
      </c>
      <c r="I413" s="30">
        <v>130</v>
      </c>
      <c r="J413" s="294">
        <v>154</v>
      </c>
      <c r="K413" s="307">
        <f t="shared" si="35"/>
        <v>324.72895</v>
      </c>
      <c r="L413" s="307">
        <f t="shared" si="36"/>
        <v>167.2517</v>
      </c>
      <c r="M413" s="19"/>
      <c r="N413" s="19"/>
    </row>
    <row r="414" spans="1:14">
      <c r="A414" s="19" t="s">
        <v>7580</v>
      </c>
      <c r="B414" s="296" t="s">
        <v>488</v>
      </c>
      <c r="C414" s="30" t="s">
        <v>462</v>
      </c>
      <c r="D414" s="30">
        <v>6</v>
      </c>
      <c r="E414" s="30"/>
      <c r="F414" s="30">
        <v>1.94</v>
      </c>
      <c r="G414" s="30">
        <v>253</v>
      </c>
      <c r="H414" s="30">
        <v>299</v>
      </c>
      <c r="I414" s="30">
        <v>130</v>
      </c>
      <c r="J414" s="294">
        <v>154</v>
      </c>
      <c r="K414" s="307">
        <f t="shared" si="35"/>
        <v>324.72895</v>
      </c>
      <c r="L414" s="307">
        <f t="shared" si="36"/>
        <v>167.2517</v>
      </c>
      <c r="M414" s="19"/>
      <c r="N414" s="19"/>
    </row>
    <row r="415" spans="1:14">
      <c r="A415" s="19" t="s">
        <v>7580</v>
      </c>
      <c r="B415" s="296" t="s">
        <v>489</v>
      </c>
      <c r="C415" s="30" t="s">
        <v>462</v>
      </c>
      <c r="D415" s="30">
        <v>6</v>
      </c>
      <c r="E415" s="30"/>
      <c r="F415" s="30">
        <v>1.94</v>
      </c>
      <c r="G415" s="30">
        <v>253</v>
      </c>
      <c r="H415" s="30">
        <v>299</v>
      </c>
      <c r="I415" s="30">
        <v>130</v>
      </c>
      <c r="J415" s="294">
        <v>154</v>
      </c>
      <c r="K415" s="307">
        <f t="shared" si="35"/>
        <v>324.72895</v>
      </c>
      <c r="L415" s="307">
        <f t="shared" si="36"/>
        <v>167.2517</v>
      </c>
      <c r="M415" s="19"/>
      <c r="N415" s="19"/>
    </row>
    <row r="416" spans="1:14">
      <c r="A416" s="19" t="s">
        <v>7580</v>
      </c>
      <c r="B416" s="296" t="s">
        <v>490</v>
      </c>
      <c r="C416" s="30" t="s">
        <v>462</v>
      </c>
      <c r="D416" s="30">
        <v>8</v>
      </c>
      <c r="E416" s="30"/>
      <c r="F416" s="30">
        <v>1.94</v>
      </c>
      <c r="G416" s="30">
        <v>253</v>
      </c>
      <c r="H416" s="30">
        <v>299</v>
      </c>
      <c r="I416" s="30">
        <v>130</v>
      </c>
      <c r="J416" s="294">
        <v>154</v>
      </c>
      <c r="K416" s="307">
        <f t="shared" si="35"/>
        <v>324.72895</v>
      </c>
      <c r="L416" s="307">
        <f t="shared" si="36"/>
        <v>167.2517</v>
      </c>
      <c r="M416" s="19"/>
      <c r="N416" s="19"/>
    </row>
    <row r="417" spans="1:14">
      <c r="A417" s="19" t="s">
        <v>7580</v>
      </c>
      <c r="B417" s="296" t="s">
        <v>491</v>
      </c>
      <c r="C417" s="30" t="s">
        <v>462</v>
      </c>
      <c r="D417" s="30">
        <v>8</v>
      </c>
      <c r="E417" s="30"/>
      <c r="F417" s="30">
        <v>1.94</v>
      </c>
      <c r="G417" s="30">
        <v>253</v>
      </c>
      <c r="H417" s="30">
        <v>299</v>
      </c>
      <c r="I417" s="30">
        <v>130</v>
      </c>
      <c r="J417" s="294">
        <v>154</v>
      </c>
      <c r="K417" s="307">
        <f t="shared" si="35"/>
        <v>324.72895</v>
      </c>
      <c r="L417" s="307">
        <f t="shared" si="36"/>
        <v>167.2517</v>
      </c>
      <c r="M417" s="19"/>
      <c r="N417" s="19"/>
    </row>
    <row r="418" spans="1:14">
      <c r="A418" s="19" t="s">
        <v>7580</v>
      </c>
      <c r="B418" s="296" t="s">
        <v>492</v>
      </c>
      <c r="C418" s="30" t="s">
        <v>462</v>
      </c>
      <c r="D418" s="30">
        <v>6</v>
      </c>
      <c r="E418" s="30"/>
      <c r="F418" s="30">
        <v>1.94</v>
      </c>
      <c r="G418" s="30">
        <v>253</v>
      </c>
      <c r="H418" s="30">
        <v>299</v>
      </c>
      <c r="I418" s="30">
        <v>130</v>
      </c>
      <c r="J418" s="294">
        <v>154</v>
      </c>
      <c r="K418" s="307">
        <f t="shared" si="35"/>
        <v>324.72895</v>
      </c>
      <c r="L418" s="307">
        <f t="shared" si="36"/>
        <v>167.2517</v>
      </c>
      <c r="M418" s="19"/>
      <c r="N418" s="19"/>
    </row>
    <row r="419" spans="1:14">
      <c r="A419" s="19" t="s">
        <v>7580</v>
      </c>
      <c r="B419" s="296" t="s">
        <v>493</v>
      </c>
      <c r="C419" s="30" t="s">
        <v>462</v>
      </c>
      <c r="D419" s="30">
        <v>8</v>
      </c>
      <c r="E419" s="30"/>
      <c r="F419" s="30">
        <v>1.94</v>
      </c>
      <c r="G419" s="30">
        <v>253</v>
      </c>
      <c r="H419" s="30">
        <v>299</v>
      </c>
      <c r="I419" s="30">
        <v>130</v>
      </c>
      <c r="J419" s="294">
        <v>154</v>
      </c>
      <c r="K419" s="307">
        <f t="shared" si="35"/>
        <v>324.72895</v>
      </c>
      <c r="L419" s="307">
        <f t="shared" si="36"/>
        <v>167.2517</v>
      </c>
      <c r="M419" s="19"/>
      <c r="N419" s="19"/>
    </row>
    <row r="420" spans="1:14">
      <c r="A420" s="19" t="s">
        <v>7580</v>
      </c>
      <c r="B420" s="296" t="s">
        <v>494</v>
      </c>
      <c r="C420" s="30" t="s">
        <v>462</v>
      </c>
      <c r="D420" s="30">
        <v>8</v>
      </c>
      <c r="E420" s="30"/>
      <c r="F420" s="30">
        <v>1.94</v>
      </c>
      <c r="G420" s="30">
        <v>354</v>
      </c>
      <c r="H420" s="30">
        <v>418</v>
      </c>
      <c r="I420" s="30">
        <v>182</v>
      </c>
      <c r="J420" s="294">
        <v>215</v>
      </c>
      <c r="K420" s="307">
        <f t="shared" si="35"/>
        <v>453.96889999999996</v>
      </c>
      <c r="L420" s="307">
        <f t="shared" si="36"/>
        <v>233.50074999999998</v>
      </c>
      <c r="M420" s="19"/>
      <c r="N420" s="19"/>
    </row>
    <row r="421" spans="1:14">
      <c r="A421" s="19" t="s">
        <v>7580</v>
      </c>
      <c r="B421" s="296" t="s">
        <v>495</v>
      </c>
      <c r="C421" s="30" t="s">
        <v>462</v>
      </c>
      <c r="D421" s="30">
        <v>6</v>
      </c>
      <c r="E421" s="30"/>
      <c r="F421" s="30">
        <v>1.94</v>
      </c>
      <c r="G421" s="30">
        <v>354</v>
      </c>
      <c r="H421" s="30">
        <v>418</v>
      </c>
      <c r="I421" s="30">
        <v>182</v>
      </c>
      <c r="J421" s="294">
        <v>215</v>
      </c>
      <c r="K421" s="307">
        <f t="shared" si="35"/>
        <v>453.96889999999996</v>
      </c>
      <c r="L421" s="307">
        <f t="shared" si="36"/>
        <v>233.50074999999998</v>
      </c>
      <c r="M421" s="19"/>
      <c r="N421" s="19"/>
    </row>
    <row r="422" spans="1:14">
      <c r="A422" s="19" t="s">
        <v>7580</v>
      </c>
      <c r="B422" s="296" t="s">
        <v>496</v>
      </c>
      <c r="C422" s="30" t="s">
        <v>462</v>
      </c>
      <c r="D422" s="30">
        <v>8</v>
      </c>
      <c r="E422" s="30"/>
      <c r="F422" s="30">
        <v>1.94</v>
      </c>
      <c r="G422" s="30">
        <v>354</v>
      </c>
      <c r="H422" s="30">
        <v>418</v>
      </c>
      <c r="I422" s="30">
        <v>182</v>
      </c>
      <c r="J422" s="294">
        <v>215</v>
      </c>
      <c r="K422" s="307">
        <f t="shared" si="35"/>
        <v>453.96889999999996</v>
      </c>
      <c r="L422" s="307">
        <f t="shared" si="36"/>
        <v>233.50074999999998</v>
      </c>
      <c r="M422" s="19"/>
      <c r="N422" s="19"/>
    </row>
    <row r="423" spans="1:14">
      <c r="A423" s="19" t="s">
        <v>7580</v>
      </c>
      <c r="B423" s="296" t="s">
        <v>497</v>
      </c>
      <c r="C423" s="30" t="s">
        <v>462</v>
      </c>
      <c r="D423" s="30">
        <v>8</v>
      </c>
      <c r="E423" s="30"/>
      <c r="F423" s="30">
        <v>1.94</v>
      </c>
      <c r="G423" s="30">
        <v>354</v>
      </c>
      <c r="H423" s="30">
        <v>418</v>
      </c>
      <c r="I423" s="30">
        <v>182</v>
      </c>
      <c r="J423" s="294">
        <v>215</v>
      </c>
      <c r="K423" s="307">
        <f t="shared" si="35"/>
        <v>453.96889999999996</v>
      </c>
      <c r="L423" s="307">
        <f t="shared" si="36"/>
        <v>233.50074999999998</v>
      </c>
      <c r="M423" s="19"/>
      <c r="N423" s="19"/>
    </row>
    <row r="424" spans="1:14">
      <c r="A424" s="19" t="s">
        <v>7580</v>
      </c>
      <c r="B424" s="296" t="s">
        <v>498</v>
      </c>
      <c r="C424" s="30" t="s">
        <v>462</v>
      </c>
      <c r="D424" s="30">
        <v>8</v>
      </c>
      <c r="E424" s="30"/>
      <c r="F424" s="30">
        <v>1.94</v>
      </c>
      <c r="G424" s="30">
        <v>354</v>
      </c>
      <c r="H424" s="30">
        <v>418</v>
      </c>
      <c r="I424" s="30">
        <v>182</v>
      </c>
      <c r="J424" s="294">
        <v>215</v>
      </c>
      <c r="K424" s="307">
        <f t="shared" si="35"/>
        <v>453.96889999999996</v>
      </c>
      <c r="L424" s="307">
        <f t="shared" si="36"/>
        <v>233.50074999999998</v>
      </c>
      <c r="M424" s="19"/>
      <c r="N424" s="19"/>
    </row>
    <row r="425" spans="1:14">
      <c r="A425" s="19" t="s">
        <v>7580</v>
      </c>
      <c r="B425" s="296" t="s">
        <v>499</v>
      </c>
      <c r="C425" s="30" t="s">
        <v>462</v>
      </c>
      <c r="D425" s="30">
        <v>6</v>
      </c>
      <c r="E425" s="30"/>
      <c r="F425" s="30">
        <v>1.94</v>
      </c>
      <c r="G425" s="30">
        <v>354</v>
      </c>
      <c r="H425" s="30">
        <v>418</v>
      </c>
      <c r="I425" s="30">
        <v>182</v>
      </c>
      <c r="J425" s="294">
        <v>215</v>
      </c>
      <c r="K425" s="307">
        <f t="shared" si="35"/>
        <v>453.96889999999996</v>
      </c>
      <c r="L425" s="307">
        <f t="shared" si="36"/>
        <v>233.50074999999998</v>
      </c>
      <c r="M425" s="19"/>
      <c r="N425" s="19"/>
    </row>
    <row r="426" spans="1:14">
      <c r="A426" s="19" t="s">
        <v>7580</v>
      </c>
      <c r="B426" s="296" t="s">
        <v>500</v>
      </c>
      <c r="C426" s="30" t="s">
        <v>462</v>
      </c>
      <c r="D426" s="30">
        <v>6</v>
      </c>
      <c r="E426" s="30"/>
      <c r="F426" s="30">
        <v>1.94</v>
      </c>
      <c r="G426" s="30">
        <v>354</v>
      </c>
      <c r="H426" s="30">
        <v>418</v>
      </c>
      <c r="I426" s="30">
        <v>182</v>
      </c>
      <c r="J426" s="294">
        <v>215</v>
      </c>
      <c r="K426" s="307">
        <f t="shared" si="35"/>
        <v>453.96889999999996</v>
      </c>
      <c r="L426" s="307">
        <f t="shared" si="36"/>
        <v>233.50074999999998</v>
      </c>
      <c r="M426" s="19"/>
      <c r="N426" s="19"/>
    </row>
    <row r="427" spans="1:14">
      <c r="A427" s="19" t="s">
        <v>7580</v>
      </c>
      <c r="B427" s="296" t="s">
        <v>501</v>
      </c>
      <c r="C427" s="30" t="s">
        <v>462</v>
      </c>
      <c r="D427" s="30">
        <v>8</v>
      </c>
      <c r="E427" s="30"/>
      <c r="F427" s="30">
        <v>1.94</v>
      </c>
      <c r="G427" s="30">
        <v>354</v>
      </c>
      <c r="H427" s="30">
        <v>418</v>
      </c>
      <c r="I427" s="30">
        <v>182</v>
      </c>
      <c r="J427" s="294">
        <v>215</v>
      </c>
      <c r="K427" s="307">
        <f t="shared" si="35"/>
        <v>453.96889999999996</v>
      </c>
      <c r="L427" s="307">
        <f t="shared" si="36"/>
        <v>233.50074999999998</v>
      </c>
      <c r="M427" s="19"/>
      <c r="N427" s="19"/>
    </row>
    <row r="428" spans="1:14">
      <c r="A428" s="19" t="s">
        <v>7580</v>
      </c>
      <c r="B428" s="296" t="s">
        <v>502</v>
      </c>
      <c r="C428" s="30" t="s">
        <v>462</v>
      </c>
      <c r="D428" s="30">
        <v>8</v>
      </c>
      <c r="E428" s="30"/>
      <c r="F428" s="30">
        <v>1.94</v>
      </c>
      <c r="G428" s="30">
        <v>354</v>
      </c>
      <c r="H428" s="30">
        <v>418</v>
      </c>
      <c r="I428" s="30">
        <v>182</v>
      </c>
      <c r="J428" s="294">
        <v>215</v>
      </c>
      <c r="K428" s="307">
        <f t="shared" si="35"/>
        <v>453.96889999999996</v>
      </c>
      <c r="L428" s="307">
        <f t="shared" si="36"/>
        <v>233.50074999999998</v>
      </c>
      <c r="M428" s="19"/>
      <c r="N428" s="19"/>
    </row>
    <row r="429" spans="1:14">
      <c r="A429" s="19" t="s">
        <v>7580</v>
      </c>
      <c r="B429" s="296" t="s">
        <v>503</v>
      </c>
      <c r="C429" s="30" t="s">
        <v>462</v>
      </c>
      <c r="D429" s="30">
        <v>6</v>
      </c>
      <c r="E429" s="30"/>
      <c r="F429" s="30">
        <v>1.94</v>
      </c>
      <c r="G429" s="30">
        <v>354</v>
      </c>
      <c r="H429" s="30">
        <v>418</v>
      </c>
      <c r="I429" s="30">
        <v>182</v>
      </c>
      <c r="J429" s="294">
        <v>215</v>
      </c>
      <c r="K429" s="307">
        <f t="shared" si="35"/>
        <v>453.96889999999996</v>
      </c>
      <c r="L429" s="307">
        <f t="shared" si="36"/>
        <v>233.50074999999998</v>
      </c>
      <c r="M429" s="19"/>
      <c r="N429" s="19"/>
    </row>
    <row r="430" spans="1:14">
      <c r="A430" s="19" t="s">
        <v>7580</v>
      </c>
      <c r="B430" s="296" t="s">
        <v>504</v>
      </c>
      <c r="C430" s="30" t="s">
        <v>462</v>
      </c>
      <c r="D430" s="30">
        <v>8</v>
      </c>
      <c r="E430" s="30"/>
      <c r="F430" s="30">
        <v>1.94</v>
      </c>
      <c r="G430" s="30">
        <v>354</v>
      </c>
      <c r="H430" s="30">
        <v>418</v>
      </c>
      <c r="I430" s="30">
        <v>182</v>
      </c>
      <c r="J430" s="294">
        <v>215</v>
      </c>
      <c r="K430" s="307">
        <f t="shared" si="35"/>
        <v>453.96889999999996</v>
      </c>
      <c r="L430" s="307">
        <f t="shared" si="36"/>
        <v>233.50074999999998</v>
      </c>
      <c r="M430" s="19"/>
      <c r="N430" s="19"/>
    </row>
    <row r="431" spans="1:14">
      <c r="A431" s="19" t="s">
        <v>7580</v>
      </c>
      <c r="B431" s="296" t="s">
        <v>505</v>
      </c>
      <c r="C431" s="30" t="s">
        <v>462</v>
      </c>
      <c r="D431" s="30">
        <v>8</v>
      </c>
      <c r="E431" s="30"/>
      <c r="F431" s="30">
        <v>1.94</v>
      </c>
      <c r="G431" s="30">
        <v>354</v>
      </c>
      <c r="H431" s="30">
        <v>418</v>
      </c>
      <c r="I431" s="30">
        <v>182</v>
      </c>
      <c r="J431" s="294">
        <v>215</v>
      </c>
      <c r="K431" s="307">
        <f t="shared" si="35"/>
        <v>453.96889999999996</v>
      </c>
      <c r="L431" s="307">
        <f t="shared" si="36"/>
        <v>233.50074999999998</v>
      </c>
      <c r="M431" s="19"/>
      <c r="N431" s="19"/>
    </row>
    <row r="432" spans="1:14">
      <c r="A432" s="19" t="s">
        <v>7580</v>
      </c>
      <c r="B432" s="296" t="s">
        <v>506</v>
      </c>
      <c r="C432" s="30" t="s">
        <v>462</v>
      </c>
      <c r="D432" s="30">
        <v>6</v>
      </c>
      <c r="E432" s="30"/>
      <c r="F432" s="30">
        <v>1.94</v>
      </c>
      <c r="G432" s="30">
        <v>354</v>
      </c>
      <c r="H432" s="30">
        <v>418</v>
      </c>
      <c r="I432" s="30">
        <v>182</v>
      </c>
      <c r="J432" s="294">
        <v>215</v>
      </c>
      <c r="K432" s="307">
        <f t="shared" si="35"/>
        <v>453.96889999999996</v>
      </c>
      <c r="L432" s="307">
        <f t="shared" si="36"/>
        <v>233.50074999999998</v>
      </c>
      <c r="M432" s="19"/>
      <c r="N432" s="19"/>
    </row>
    <row r="433" spans="1:14">
      <c r="A433" s="19" t="s">
        <v>7580</v>
      </c>
      <c r="B433" s="296" t="s">
        <v>507</v>
      </c>
      <c r="C433" s="30" t="s">
        <v>462</v>
      </c>
      <c r="D433" s="30">
        <v>8</v>
      </c>
      <c r="E433" s="30"/>
      <c r="F433" s="30">
        <v>1.94</v>
      </c>
      <c r="G433" s="30">
        <v>354</v>
      </c>
      <c r="H433" s="30">
        <v>418</v>
      </c>
      <c r="I433" s="30">
        <v>182</v>
      </c>
      <c r="J433" s="294">
        <v>215</v>
      </c>
      <c r="K433" s="307">
        <f t="shared" si="35"/>
        <v>453.96889999999996</v>
      </c>
      <c r="L433" s="307">
        <f t="shared" si="36"/>
        <v>233.50074999999998</v>
      </c>
      <c r="M433" s="19"/>
      <c r="N433" s="19"/>
    </row>
    <row r="434" spans="1:14">
      <c r="A434" s="19" t="s">
        <v>7580</v>
      </c>
      <c r="B434" s="296" t="s">
        <v>508</v>
      </c>
      <c r="C434" s="30" t="s">
        <v>462</v>
      </c>
      <c r="D434" s="30">
        <v>6</v>
      </c>
      <c r="E434" s="30"/>
      <c r="F434" s="30">
        <v>1.94</v>
      </c>
      <c r="G434" s="30">
        <v>354</v>
      </c>
      <c r="H434" s="30">
        <v>418</v>
      </c>
      <c r="I434" s="30">
        <v>182</v>
      </c>
      <c r="J434" s="294">
        <v>215</v>
      </c>
      <c r="K434" s="307">
        <f t="shared" si="35"/>
        <v>453.96889999999996</v>
      </c>
      <c r="L434" s="307">
        <f t="shared" si="36"/>
        <v>233.50074999999998</v>
      </c>
      <c r="M434" s="19"/>
      <c r="N434" s="19"/>
    </row>
    <row r="435" spans="1:14">
      <c r="A435" s="19" t="s">
        <v>7580</v>
      </c>
      <c r="B435" s="296" t="s">
        <v>509</v>
      </c>
      <c r="C435" s="30" t="s">
        <v>462</v>
      </c>
      <c r="D435" s="30">
        <v>8</v>
      </c>
      <c r="E435" s="30"/>
      <c r="F435" s="30">
        <v>1.94</v>
      </c>
      <c r="G435" s="30">
        <v>354</v>
      </c>
      <c r="H435" s="30">
        <v>418</v>
      </c>
      <c r="I435" s="30">
        <v>182</v>
      </c>
      <c r="J435" s="294">
        <v>215</v>
      </c>
      <c r="K435" s="307">
        <f t="shared" si="35"/>
        <v>453.96889999999996</v>
      </c>
      <c r="L435" s="307">
        <f t="shared" si="36"/>
        <v>233.50074999999998</v>
      </c>
      <c r="M435" s="19"/>
      <c r="N435" s="19"/>
    </row>
    <row r="436" spans="1:14">
      <c r="A436" s="19" t="s">
        <v>7580</v>
      </c>
      <c r="B436" s="296" t="s">
        <v>510</v>
      </c>
      <c r="C436" s="30" t="s">
        <v>462</v>
      </c>
      <c r="D436" s="30">
        <v>8</v>
      </c>
      <c r="E436" s="30"/>
      <c r="F436" s="30">
        <v>1.94</v>
      </c>
      <c r="G436" s="30">
        <v>354</v>
      </c>
      <c r="H436" s="30">
        <v>418</v>
      </c>
      <c r="I436" s="30">
        <v>182</v>
      </c>
      <c r="J436" s="294">
        <v>215</v>
      </c>
      <c r="K436" s="307">
        <f t="shared" ref="K436:K499" si="37">(H436*1.5%+H436)*(7%)+(H436*1.5%+H436)</f>
        <v>453.96889999999996</v>
      </c>
      <c r="L436" s="307">
        <f t="shared" ref="L436:L499" si="38">(J436*1.5%+J436)*(7%)+(J436*1.5%+J436)</f>
        <v>233.50074999999998</v>
      </c>
      <c r="M436" s="19"/>
      <c r="N436" s="19"/>
    </row>
    <row r="437" spans="1:14">
      <c r="A437" s="19" t="s">
        <v>7580</v>
      </c>
      <c r="B437" s="296" t="s">
        <v>511</v>
      </c>
      <c r="C437" s="30" t="s">
        <v>462</v>
      </c>
      <c r="D437" s="30">
        <v>8</v>
      </c>
      <c r="E437" s="30"/>
      <c r="F437" s="30">
        <v>1.94</v>
      </c>
      <c r="G437" s="30">
        <v>354</v>
      </c>
      <c r="H437" s="30">
        <v>418</v>
      </c>
      <c r="I437" s="30">
        <v>182</v>
      </c>
      <c r="J437" s="294">
        <v>215</v>
      </c>
      <c r="K437" s="307">
        <f t="shared" si="37"/>
        <v>453.96889999999996</v>
      </c>
      <c r="L437" s="307">
        <f t="shared" si="38"/>
        <v>233.50074999999998</v>
      </c>
      <c r="M437" s="19"/>
      <c r="N437" s="19"/>
    </row>
    <row r="438" spans="1:14">
      <c r="A438" s="19" t="s">
        <v>7580</v>
      </c>
      <c r="B438" s="296" t="s">
        <v>512</v>
      </c>
      <c r="C438" s="30" t="s">
        <v>462</v>
      </c>
      <c r="D438" s="30">
        <v>8</v>
      </c>
      <c r="E438" s="30"/>
      <c r="F438" s="30">
        <v>1.94</v>
      </c>
      <c r="G438" s="30">
        <v>354</v>
      </c>
      <c r="H438" s="30">
        <v>418</v>
      </c>
      <c r="I438" s="30">
        <v>182</v>
      </c>
      <c r="J438" s="294">
        <v>215</v>
      </c>
      <c r="K438" s="307">
        <f t="shared" si="37"/>
        <v>453.96889999999996</v>
      </c>
      <c r="L438" s="307">
        <f t="shared" si="38"/>
        <v>233.50074999999998</v>
      </c>
      <c r="M438" s="19"/>
      <c r="N438" s="19"/>
    </row>
    <row r="439" spans="1:14">
      <c r="A439" s="19" t="s">
        <v>7580</v>
      </c>
      <c r="B439" s="296" t="s">
        <v>513</v>
      </c>
      <c r="C439" s="30" t="s">
        <v>462</v>
      </c>
      <c r="D439" s="30">
        <v>6</v>
      </c>
      <c r="E439" s="30"/>
      <c r="F439" s="30">
        <v>1.94</v>
      </c>
      <c r="G439" s="30">
        <v>500</v>
      </c>
      <c r="H439" s="30">
        <v>590</v>
      </c>
      <c r="I439" s="30">
        <v>258</v>
      </c>
      <c r="J439" s="294">
        <v>304</v>
      </c>
      <c r="K439" s="307">
        <f t="shared" si="37"/>
        <v>640.76949999999999</v>
      </c>
      <c r="L439" s="307">
        <f t="shared" si="38"/>
        <v>330.1592</v>
      </c>
      <c r="M439" s="19"/>
      <c r="N439" s="19"/>
    </row>
    <row r="440" spans="1:14">
      <c r="A440" s="19" t="s">
        <v>7580</v>
      </c>
      <c r="B440" s="296" t="s">
        <v>514</v>
      </c>
      <c r="C440" s="30" t="s">
        <v>462</v>
      </c>
      <c r="D440" s="30">
        <v>8</v>
      </c>
      <c r="E440" s="30"/>
      <c r="F440" s="30">
        <v>1.94</v>
      </c>
      <c r="G440" s="30">
        <v>500</v>
      </c>
      <c r="H440" s="30">
        <v>590</v>
      </c>
      <c r="I440" s="30">
        <v>258</v>
      </c>
      <c r="J440" s="294">
        <v>304</v>
      </c>
      <c r="K440" s="307">
        <f t="shared" si="37"/>
        <v>640.76949999999999</v>
      </c>
      <c r="L440" s="307">
        <f t="shared" si="38"/>
        <v>330.1592</v>
      </c>
      <c r="M440" s="19"/>
      <c r="N440" s="19"/>
    </row>
    <row r="441" spans="1:14">
      <c r="A441" s="19" t="s">
        <v>7580</v>
      </c>
      <c r="B441" s="296" t="s">
        <v>515</v>
      </c>
      <c r="C441" s="30" t="s">
        <v>462</v>
      </c>
      <c r="D441" s="30">
        <v>8</v>
      </c>
      <c r="E441" s="30"/>
      <c r="F441" s="30">
        <v>1.94</v>
      </c>
      <c r="G441" s="30">
        <v>500</v>
      </c>
      <c r="H441" s="30">
        <v>590</v>
      </c>
      <c r="I441" s="30">
        <v>258</v>
      </c>
      <c r="J441" s="294">
        <v>304</v>
      </c>
      <c r="K441" s="307">
        <f t="shared" si="37"/>
        <v>640.76949999999999</v>
      </c>
      <c r="L441" s="307">
        <f t="shared" si="38"/>
        <v>330.1592</v>
      </c>
      <c r="M441" s="19"/>
      <c r="N441" s="19"/>
    </row>
    <row r="442" spans="1:14">
      <c r="A442" s="19" t="s">
        <v>7580</v>
      </c>
      <c r="B442" s="296" t="s">
        <v>516</v>
      </c>
      <c r="C442" s="30" t="s">
        <v>462</v>
      </c>
      <c r="D442" s="30">
        <v>8</v>
      </c>
      <c r="E442" s="30"/>
      <c r="F442" s="30">
        <v>1.94</v>
      </c>
      <c r="G442" s="30">
        <v>500</v>
      </c>
      <c r="H442" s="30">
        <v>590</v>
      </c>
      <c r="I442" s="30">
        <v>258</v>
      </c>
      <c r="J442" s="294">
        <v>304</v>
      </c>
      <c r="K442" s="307">
        <f t="shared" si="37"/>
        <v>640.76949999999999</v>
      </c>
      <c r="L442" s="307">
        <f t="shared" si="38"/>
        <v>330.1592</v>
      </c>
      <c r="M442" s="19"/>
      <c r="N442" s="19"/>
    </row>
    <row r="443" spans="1:14">
      <c r="A443" s="19" t="s">
        <v>7580</v>
      </c>
      <c r="B443" s="296" t="s">
        <v>517</v>
      </c>
      <c r="C443" s="30" t="s">
        <v>462</v>
      </c>
      <c r="D443" s="30">
        <v>8</v>
      </c>
      <c r="E443" s="30"/>
      <c r="F443" s="30">
        <v>1.94</v>
      </c>
      <c r="G443" s="30">
        <v>500</v>
      </c>
      <c r="H443" s="30">
        <v>590</v>
      </c>
      <c r="I443" s="30">
        <v>258</v>
      </c>
      <c r="J443" s="294">
        <v>304</v>
      </c>
      <c r="K443" s="307">
        <f t="shared" si="37"/>
        <v>640.76949999999999</v>
      </c>
      <c r="L443" s="307">
        <f t="shared" si="38"/>
        <v>330.1592</v>
      </c>
      <c r="M443" s="19"/>
      <c r="N443" s="19"/>
    </row>
    <row r="444" spans="1:14">
      <c r="A444" s="19" t="s">
        <v>7580</v>
      </c>
      <c r="B444" s="296" t="s">
        <v>518</v>
      </c>
      <c r="C444" s="30" t="s">
        <v>462</v>
      </c>
      <c r="D444" s="30">
        <v>8</v>
      </c>
      <c r="E444" s="30"/>
      <c r="F444" s="30">
        <v>1.94</v>
      </c>
      <c r="G444" s="30">
        <v>500</v>
      </c>
      <c r="H444" s="30">
        <v>590</v>
      </c>
      <c r="I444" s="30">
        <v>258</v>
      </c>
      <c r="J444" s="294">
        <v>304</v>
      </c>
      <c r="K444" s="307">
        <f t="shared" si="37"/>
        <v>640.76949999999999</v>
      </c>
      <c r="L444" s="307">
        <f t="shared" si="38"/>
        <v>330.1592</v>
      </c>
      <c r="M444" s="19"/>
      <c r="N444" s="19"/>
    </row>
    <row r="445" spans="1:14">
      <c r="A445" s="19" t="s">
        <v>7580</v>
      </c>
      <c r="B445" s="296" t="s">
        <v>519</v>
      </c>
      <c r="C445" s="30" t="s">
        <v>462</v>
      </c>
      <c r="D445" s="30">
        <v>8</v>
      </c>
      <c r="E445" s="30"/>
      <c r="F445" s="30">
        <v>1.94</v>
      </c>
      <c r="G445" s="30">
        <v>500</v>
      </c>
      <c r="H445" s="30">
        <v>590</v>
      </c>
      <c r="I445" s="30">
        <v>258</v>
      </c>
      <c r="J445" s="294">
        <v>304</v>
      </c>
      <c r="K445" s="307">
        <f t="shared" si="37"/>
        <v>640.76949999999999</v>
      </c>
      <c r="L445" s="307">
        <f t="shared" si="38"/>
        <v>330.1592</v>
      </c>
      <c r="M445" s="19"/>
      <c r="N445" s="19"/>
    </row>
    <row r="446" spans="1:14">
      <c r="A446" s="19" t="s">
        <v>7580</v>
      </c>
      <c r="B446" s="296" t="s">
        <v>520</v>
      </c>
      <c r="C446" s="30" t="s">
        <v>462</v>
      </c>
      <c r="D446" s="30">
        <v>8</v>
      </c>
      <c r="E446" s="30"/>
      <c r="F446" s="30">
        <v>1.94</v>
      </c>
      <c r="G446" s="30">
        <v>500</v>
      </c>
      <c r="H446" s="30">
        <v>590</v>
      </c>
      <c r="I446" s="30">
        <v>258</v>
      </c>
      <c r="J446" s="294">
        <v>304</v>
      </c>
      <c r="K446" s="307">
        <f t="shared" si="37"/>
        <v>640.76949999999999</v>
      </c>
      <c r="L446" s="307">
        <f t="shared" si="38"/>
        <v>330.1592</v>
      </c>
      <c r="M446" s="19"/>
      <c r="N446" s="19"/>
    </row>
    <row r="447" spans="1:14">
      <c r="A447" s="19" t="s">
        <v>7580</v>
      </c>
      <c r="B447" s="296" t="s">
        <v>521</v>
      </c>
      <c r="C447" s="30" t="s">
        <v>462</v>
      </c>
      <c r="D447" s="30">
        <v>8</v>
      </c>
      <c r="E447" s="30"/>
      <c r="F447" s="30">
        <v>1.94</v>
      </c>
      <c r="G447" s="30">
        <v>601</v>
      </c>
      <c r="H447" s="30">
        <v>709</v>
      </c>
      <c r="I447" s="30">
        <v>310</v>
      </c>
      <c r="J447" s="294">
        <v>366</v>
      </c>
      <c r="K447" s="307">
        <f t="shared" si="37"/>
        <v>770.00945000000002</v>
      </c>
      <c r="L447" s="307">
        <f t="shared" si="38"/>
        <v>397.49430000000001</v>
      </c>
      <c r="M447" s="19"/>
      <c r="N447" s="19"/>
    </row>
    <row r="448" spans="1:14">
      <c r="A448" s="19" t="s">
        <v>7580</v>
      </c>
      <c r="B448" s="296" t="s">
        <v>522</v>
      </c>
      <c r="C448" s="30" t="s">
        <v>462</v>
      </c>
      <c r="D448" s="30">
        <v>8</v>
      </c>
      <c r="E448" s="30"/>
      <c r="F448" s="30">
        <v>1.94</v>
      </c>
      <c r="G448" s="30">
        <v>758</v>
      </c>
      <c r="H448" s="30">
        <v>894</v>
      </c>
      <c r="I448" s="30">
        <v>391</v>
      </c>
      <c r="J448" s="294">
        <v>461</v>
      </c>
      <c r="K448" s="307">
        <f t="shared" si="37"/>
        <v>970.92869999999994</v>
      </c>
      <c r="L448" s="307">
        <f t="shared" si="38"/>
        <v>500.66905000000003</v>
      </c>
      <c r="M448" s="19"/>
      <c r="N448" s="19"/>
    </row>
    <row r="449" spans="1:14">
      <c r="A449" s="19" t="s">
        <v>7580</v>
      </c>
      <c r="B449" s="296" t="s">
        <v>523</v>
      </c>
      <c r="C449" s="30" t="s">
        <v>462</v>
      </c>
      <c r="D449" s="30">
        <v>8</v>
      </c>
      <c r="E449" s="30"/>
      <c r="F449" s="30">
        <v>1.94</v>
      </c>
      <c r="G449" s="30">
        <v>758</v>
      </c>
      <c r="H449" s="30">
        <v>894</v>
      </c>
      <c r="I449" s="30">
        <v>391</v>
      </c>
      <c r="J449" s="294">
        <v>461</v>
      </c>
      <c r="K449" s="307">
        <f t="shared" si="37"/>
        <v>970.92869999999994</v>
      </c>
      <c r="L449" s="307">
        <f t="shared" si="38"/>
        <v>500.66905000000003</v>
      </c>
      <c r="M449" s="19"/>
      <c r="N449" s="19"/>
    </row>
    <row r="450" spans="1:14">
      <c r="A450" s="19" t="s">
        <v>7580</v>
      </c>
      <c r="B450" s="296" t="s">
        <v>524</v>
      </c>
      <c r="C450" s="30" t="s">
        <v>462</v>
      </c>
      <c r="D450" s="30">
        <v>8</v>
      </c>
      <c r="E450" s="30"/>
      <c r="F450" s="30">
        <v>1.94</v>
      </c>
      <c r="G450" s="30">
        <v>904</v>
      </c>
      <c r="H450" s="30">
        <v>1067</v>
      </c>
      <c r="I450" s="30">
        <v>466</v>
      </c>
      <c r="J450" s="294">
        <v>550</v>
      </c>
      <c r="K450" s="307">
        <f t="shared" si="37"/>
        <v>1158.8153500000001</v>
      </c>
      <c r="L450" s="307">
        <f t="shared" si="38"/>
        <v>597.32749999999999</v>
      </c>
      <c r="M450" s="19"/>
      <c r="N450" s="19"/>
    </row>
    <row r="451" spans="1:14">
      <c r="A451" s="19" t="s">
        <v>7580</v>
      </c>
      <c r="B451" s="296" t="s">
        <v>525</v>
      </c>
      <c r="C451" s="30" t="s">
        <v>462</v>
      </c>
      <c r="D451" s="30">
        <v>8</v>
      </c>
      <c r="E451" s="30"/>
      <c r="F451" s="30">
        <v>1.94</v>
      </c>
      <c r="G451" s="30">
        <v>1005</v>
      </c>
      <c r="H451" s="30">
        <v>1186</v>
      </c>
      <c r="I451" s="30">
        <v>518</v>
      </c>
      <c r="J451" s="294">
        <v>611</v>
      </c>
      <c r="K451" s="307">
        <f t="shared" si="37"/>
        <v>1288.0553</v>
      </c>
      <c r="L451" s="307">
        <f t="shared" si="38"/>
        <v>663.57655</v>
      </c>
      <c r="M451" s="19"/>
      <c r="N451" s="19"/>
    </row>
    <row r="452" spans="1:14">
      <c r="A452" s="19" t="s">
        <v>7580</v>
      </c>
      <c r="B452" s="296" t="s">
        <v>526</v>
      </c>
      <c r="C452" s="30" t="s">
        <v>527</v>
      </c>
      <c r="D452" s="30">
        <v>4</v>
      </c>
      <c r="E452" s="30"/>
      <c r="F452" s="30">
        <v>2.74</v>
      </c>
      <c r="G452" s="30">
        <v>477</v>
      </c>
      <c r="H452" s="30">
        <v>563</v>
      </c>
      <c r="I452" s="30">
        <v>174</v>
      </c>
      <c r="J452" s="294">
        <v>205</v>
      </c>
      <c r="K452" s="307">
        <f t="shared" si="37"/>
        <v>611.4461500000001</v>
      </c>
      <c r="L452" s="307">
        <f t="shared" si="38"/>
        <v>222.64024999999998</v>
      </c>
      <c r="M452" s="19"/>
      <c r="N452" s="19"/>
    </row>
    <row r="453" spans="1:14">
      <c r="A453" s="19" t="s">
        <v>7580</v>
      </c>
      <c r="B453" s="296" t="s">
        <v>528</v>
      </c>
      <c r="C453" s="30" t="s">
        <v>529</v>
      </c>
      <c r="D453" s="30">
        <v>4</v>
      </c>
      <c r="E453" s="30"/>
      <c r="F453" s="30">
        <v>2.74</v>
      </c>
      <c r="G453" s="30">
        <v>1414</v>
      </c>
      <c r="H453" s="30">
        <v>1669</v>
      </c>
      <c r="I453" s="30">
        <v>516</v>
      </c>
      <c r="J453" s="294">
        <v>609</v>
      </c>
      <c r="K453" s="307">
        <f t="shared" si="37"/>
        <v>1812.6174500000002</v>
      </c>
      <c r="L453" s="307">
        <f t="shared" si="38"/>
        <v>661.40445</v>
      </c>
      <c r="M453" s="19"/>
      <c r="N453" s="19"/>
    </row>
    <row r="454" spans="1:14">
      <c r="A454" s="19" t="s">
        <v>7580</v>
      </c>
      <c r="B454" s="296" t="s">
        <v>530</v>
      </c>
      <c r="C454" s="30" t="s">
        <v>531</v>
      </c>
      <c r="D454" s="30">
        <v>4</v>
      </c>
      <c r="E454" s="30"/>
      <c r="F454" s="30">
        <v>2.91</v>
      </c>
      <c r="G454" s="30">
        <v>273</v>
      </c>
      <c r="H454" s="30">
        <v>322</v>
      </c>
      <c r="I454" s="30">
        <v>94</v>
      </c>
      <c r="J454" s="294">
        <v>111</v>
      </c>
      <c r="K454" s="307">
        <f t="shared" si="37"/>
        <v>349.7081</v>
      </c>
      <c r="L454" s="307">
        <f t="shared" si="38"/>
        <v>120.55155000000001</v>
      </c>
      <c r="M454" s="19"/>
      <c r="N454" s="19"/>
    </row>
    <row r="455" spans="1:14">
      <c r="A455" s="19" t="s">
        <v>7580</v>
      </c>
      <c r="B455" s="296" t="s">
        <v>532</v>
      </c>
      <c r="C455" s="30" t="s">
        <v>531</v>
      </c>
      <c r="D455" s="30">
        <v>4</v>
      </c>
      <c r="E455" s="30"/>
      <c r="F455" s="30">
        <v>2.91</v>
      </c>
      <c r="G455" s="30">
        <v>293</v>
      </c>
      <c r="H455" s="30">
        <v>346</v>
      </c>
      <c r="I455" s="30">
        <v>101</v>
      </c>
      <c r="J455" s="294">
        <v>119</v>
      </c>
      <c r="K455" s="307">
        <f t="shared" si="37"/>
        <v>375.77330000000001</v>
      </c>
      <c r="L455" s="307">
        <f t="shared" si="38"/>
        <v>129.23994999999999</v>
      </c>
      <c r="M455" s="19"/>
      <c r="N455" s="19"/>
    </row>
    <row r="456" spans="1:14">
      <c r="A456" s="19" t="s">
        <v>7580</v>
      </c>
      <c r="B456" s="296" t="s">
        <v>533</v>
      </c>
      <c r="C456" s="30" t="s">
        <v>531</v>
      </c>
      <c r="D456" s="30">
        <v>5</v>
      </c>
      <c r="E456" s="30"/>
      <c r="F456" s="30">
        <v>2.91</v>
      </c>
      <c r="G456" s="30">
        <v>445</v>
      </c>
      <c r="H456" s="30">
        <v>525</v>
      </c>
      <c r="I456" s="30">
        <v>153</v>
      </c>
      <c r="J456" s="294">
        <v>180</v>
      </c>
      <c r="K456" s="307">
        <f t="shared" si="37"/>
        <v>570.17624999999998</v>
      </c>
      <c r="L456" s="307">
        <f t="shared" si="38"/>
        <v>195.48899999999998</v>
      </c>
      <c r="M456" s="19"/>
      <c r="N456" s="19"/>
    </row>
    <row r="457" spans="1:14">
      <c r="A457" s="19" t="s">
        <v>7580</v>
      </c>
      <c r="B457" s="296" t="s">
        <v>534</v>
      </c>
      <c r="C457" s="30" t="s">
        <v>531</v>
      </c>
      <c r="D457" s="30">
        <v>4</v>
      </c>
      <c r="E457" s="30"/>
      <c r="F457" s="30">
        <v>2.91</v>
      </c>
      <c r="G457" s="30">
        <v>300</v>
      </c>
      <c r="H457" s="30">
        <v>354</v>
      </c>
      <c r="I457" s="30">
        <v>103</v>
      </c>
      <c r="J457" s="294">
        <v>122</v>
      </c>
      <c r="K457" s="307">
        <f t="shared" si="37"/>
        <v>384.46170000000001</v>
      </c>
      <c r="L457" s="307">
        <f t="shared" si="38"/>
        <v>132.49809999999999</v>
      </c>
      <c r="M457" s="19"/>
      <c r="N457" s="19"/>
    </row>
    <row r="458" spans="1:14">
      <c r="A458" s="19" t="s">
        <v>7580</v>
      </c>
      <c r="B458" s="296" t="s">
        <v>535</v>
      </c>
      <c r="C458" s="30" t="s">
        <v>531</v>
      </c>
      <c r="D458" s="30">
        <v>4</v>
      </c>
      <c r="E458" s="30"/>
      <c r="F458" s="30">
        <v>2.91</v>
      </c>
      <c r="G458" s="30">
        <v>300</v>
      </c>
      <c r="H458" s="30">
        <v>354</v>
      </c>
      <c r="I458" s="30">
        <v>103</v>
      </c>
      <c r="J458" s="294">
        <v>122</v>
      </c>
      <c r="K458" s="307">
        <f t="shared" si="37"/>
        <v>384.46170000000001</v>
      </c>
      <c r="L458" s="307">
        <f t="shared" si="38"/>
        <v>132.49809999999999</v>
      </c>
      <c r="M458" s="19"/>
      <c r="N458" s="19"/>
    </row>
    <row r="459" spans="1:14">
      <c r="A459" s="19" t="s">
        <v>7580</v>
      </c>
      <c r="B459" s="296" t="s">
        <v>536</v>
      </c>
      <c r="C459" s="30" t="s">
        <v>531</v>
      </c>
      <c r="D459" s="30">
        <v>4</v>
      </c>
      <c r="E459" s="30"/>
      <c r="F459" s="30">
        <v>2.91</v>
      </c>
      <c r="G459" s="30">
        <v>300</v>
      </c>
      <c r="H459" s="30">
        <v>354</v>
      </c>
      <c r="I459" s="30">
        <v>103</v>
      </c>
      <c r="J459" s="294">
        <v>122</v>
      </c>
      <c r="K459" s="307">
        <f t="shared" si="37"/>
        <v>384.46170000000001</v>
      </c>
      <c r="L459" s="307">
        <f t="shared" si="38"/>
        <v>132.49809999999999</v>
      </c>
      <c r="M459" s="19"/>
      <c r="N459" s="19"/>
    </row>
    <row r="460" spans="1:14">
      <c r="A460" s="19" t="s">
        <v>7580</v>
      </c>
      <c r="B460" s="296" t="s">
        <v>537</v>
      </c>
      <c r="C460" s="30" t="s">
        <v>531</v>
      </c>
      <c r="D460" s="30">
        <v>4</v>
      </c>
      <c r="E460" s="30"/>
      <c r="F460" s="30">
        <v>2.91</v>
      </c>
      <c r="G460" s="30">
        <v>300</v>
      </c>
      <c r="H460" s="30">
        <v>354</v>
      </c>
      <c r="I460" s="30">
        <v>103</v>
      </c>
      <c r="J460" s="294">
        <v>122</v>
      </c>
      <c r="K460" s="307">
        <f t="shared" si="37"/>
        <v>384.46170000000001</v>
      </c>
      <c r="L460" s="307">
        <f t="shared" si="38"/>
        <v>132.49809999999999</v>
      </c>
      <c r="M460" s="19"/>
      <c r="N460" s="19"/>
    </row>
    <row r="461" spans="1:14">
      <c r="A461" s="19" t="s">
        <v>7580</v>
      </c>
      <c r="B461" s="296" t="s">
        <v>538</v>
      </c>
      <c r="C461" s="30" t="s">
        <v>531</v>
      </c>
      <c r="D461" s="30">
        <v>4</v>
      </c>
      <c r="E461" s="30"/>
      <c r="F461" s="30">
        <v>2.91</v>
      </c>
      <c r="G461" s="30">
        <v>300</v>
      </c>
      <c r="H461" s="30">
        <v>354</v>
      </c>
      <c r="I461" s="30">
        <v>103</v>
      </c>
      <c r="J461" s="294">
        <v>122</v>
      </c>
      <c r="K461" s="307">
        <f t="shared" si="37"/>
        <v>384.46170000000001</v>
      </c>
      <c r="L461" s="307">
        <f t="shared" si="38"/>
        <v>132.49809999999999</v>
      </c>
      <c r="M461" s="19"/>
      <c r="N461" s="19"/>
    </row>
    <row r="462" spans="1:14">
      <c r="A462" s="19" t="s">
        <v>7580</v>
      </c>
      <c r="B462" s="296" t="s">
        <v>539</v>
      </c>
      <c r="C462" s="30" t="s">
        <v>531</v>
      </c>
      <c r="D462" s="30">
        <v>4</v>
      </c>
      <c r="E462" s="30"/>
      <c r="F462" s="30">
        <v>2.91</v>
      </c>
      <c r="G462" s="30">
        <v>300</v>
      </c>
      <c r="H462" s="30">
        <v>354</v>
      </c>
      <c r="I462" s="30">
        <v>103</v>
      </c>
      <c r="J462" s="294">
        <v>122</v>
      </c>
      <c r="K462" s="307">
        <f t="shared" si="37"/>
        <v>384.46170000000001</v>
      </c>
      <c r="L462" s="307">
        <f t="shared" si="38"/>
        <v>132.49809999999999</v>
      </c>
      <c r="M462" s="19"/>
      <c r="N462" s="19"/>
    </row>
    <row r="463" spans="1:14">
      <c r="A463" s="19" t="s">
        <v>7580</v>
      </c>
      <c r="B463" s="296" t="s">
        <v>540</v>
      </c>
      <c r="C463" s="30" t="s">
        <v>531</v>
      </c>
      <c r="D463" s="30">
        <v>4</v>
      </c>
      <c r="E463" s="30"/>
      <c r="F463" s="30">
        <v>2.91</v>
      </c>
      <c r="G463" s="30">
        <v>300</v>
      </c>
      <c r="H463" s="30">
        <v>354</v>
      </c>
      <c r="I463" s="30">
        <v>103</v>
      </c>
      <c r="J463" s="294">
        <v>122</v>
      </c>
      <c r="K463" s="307">
        <f t="shared" si="37"/>
        <v>384.46170000000001</v>
      </c>
      <c r="L463" s="307">
        <f t="shared" si="38"/>
        <v>132.49809999999999</v>
      </c>
      <c r="M463" s="19"/>
      <c r="N463" s="19"/>
    </row>
    <row r="464" spans="1:14">
      <c r="A464" s="19" t="s">
        <v>7580</v>
      </c>
      <c r="B464" s="296" t="s">
        <v>541</v>
      </c>
      <c r="C464" s="30" t="s">
        <v>531</v>
      </c>
      <c r="D464" s="30">
        <v>4</v>
      </c>
      <c r="E464" s="30"/>
      <c r="F464" s="30">
        <v>2.91</v>
      </c>
      <c r="G464" s="30">
        <v>300</v>
      </c>
      <c r="H464" s="30">
        <v>354</v>
      </c>
      <c r="I464" s="30">
        <v>103</v>
      </c>
      <c r="J464" s="294">
        <v>122</v>
      </c>
      <c r="K464" s="307">
        <f t="shared" si="37"/>
        <v>384.46170000000001</v>
      </c>
      <c r="L464" s="307">
        <f t="shared" si="38"/>
        <v>132.49809999999999</v>
      </c>
      <c r="M464" s="19"/>
      <c r="N464" s="19"/>
    </row>
    <row r="465" spans="1:14">
      <c r="A465" s="19" t="s">
        <v>7580</v>
      </c>
      <c r="B465" s="296" t="s">
        <v>542</v>
      </c>
      <c r="C465" s="30" t="s">
        <v>531</v>
      </c>
      <c r="D465" s="30">
        <v>4</v>
      </c>
      <c r="E465" s="30"/>
      <c r="F465" s="30">
        <v>2.91</v>
      </c>
      <c r="G465" s="30">
        <v>300</v>
      </c>
      <c r="H465" s="30">
        <v>354</v>
      </c>
      <c r="I465" s="30">
        <v>103</v>
      </c>
      <c r="J465" s="294">
        <v>122</v>
      </c>
      <c r="K465" s="307">
        <f t="shared" si="37"/>
        <v>384.46170000000001</v>
      </c>
      <c r="L465" s="307">
        <f t="shared" si="38"/>
        <v>132.49809999999999</v>
      </c>
      <c r="M465" s="19"/>
      <c r="N465" s="19"/>
    </row>
    <row r="466" spans="1:14">
      <c r="A466" s="19" t="s">
        <v>7580</v>
      </c>
      <c r="B466" s="296" t="s">
        <v>543</v>
      </c>
      <c r="C466" s="30" t="s">
        <v>531</v>
      </c>
      <c r="D466" s="30">
        <v>4</v>
      </c>
      <c r="E466" s="30"/>
      <c r="F466" s="30">
        <v>2.91</v>
      </c>
      <c r="G466" s="30">
        <v>300</v>
      </c>
      <c r="H466" s="30">
        <v>354</v>
      </c>
      <c r="I466" s="30">
        <v>103</v>
      </c>
      <c r="J466" s="294">
        <v>122</v>
      </c>
      <c r="K466" s="307">
        <f t="shared" si="37"/>
        <v>384.46170000000001</v>
      </c>
      <c r="L466" s="307">
        <f t="shared" si="38"/>
        <v>132.49809999999999</v>
      </c>
      <c r="M466" s="19"/>
      <c r="N466" s="19"/>
    </row>
    <row r="467" spans="1:14">
      <c r="A467" s="19" t="s">
        <v>7580</v>
      </c>
      <c r="B467" s="296" t="s">
        <v>544</v>
      </c>
      <c r="C467" s="30" t="s">
        <v>531</v>
      </c>
      <c r="D467" s="30">
        <v>4</v>
      </c>
      <c r="E467" s="30"/>
      <c r="F467" s="30">
        <v>2.91</v>
      </c>
      <c r="G467" s="30">
        <v>300</v>
      </c>
      <c r="H467" s="30">
        <v>354</v>
      </c>
      <c r="I467" s="30">
        <v>103</v>
      </c>
      <c r="J467" s="294">
        <v>122</v>
      </c>
      <c r="K467" s="307">
        <f t="shared" si="37"/>
        <v>384.46170000000001</v>
      </c>
      <c r="L467" s="307">
        <f t="shared" si="38"/>
        <v>132.49809999999999</v>
      </c>
      <c r="M467" s="19"/>
      <c r="N467" s="19"/>
    </row>
    <row r="468" spans="1:14">
      <c r="A468" s="19" t="s">
        <v>7580</v>
      </c>
      <c r="B468" s="296" t="s">
        <v>545</v>
      </c>
      <c r="C468" s="30" t="s">
        <v>531</v>
      </c>
      <c r="D468" s="30">
        <v>4</v>
      </c>
      <c r="E468" s="30"/>
      <c r="F468" s="30">
        <v>2.91</v>
      </c>
      <c r="G468" s="30">
        <v>300</v>
      </c>
      <c r="H468" s="30">
        <v>354</v>
      </c>
      <c r="I468" s="30">
        <v>103</v>
      </c>
      <c r="J468" s="294">
        <v>122</v>
      </c>
      <c r="K468" s="307">
        <f t="shared" si="37"/>
        <v>384.46170000000001</v>
      </c>
      <c r="L468" s="307">
        <f t="shared" si="38"/>
        <v>132.49809999999999</v>
      </c>
      <c r="M468" s="19"/>
      <c r="N468" s="19"/>
    </row>
    <row r="469" spans="1:14">
      <c r="A469" s="19" t="s">
        <v>7580</v>
      </c>
      <c r="B469" s="296" t="s">
        <v>546</v>
      </c>
      <c r="C469" s="30" t="s">
        <v>531</v>
      </c>
      <c r="D469" s="30">
        <v>4</v>
      </c>
      <c r="E469" s="30"/>
      <c r="F469" s="30">
        <v>2.91</v>
      </c>
      <c r="G469" s="30">
        <v>300</v>
      </c>
      <c r="H469" s="30">
        <v>354</v>
      </c>
      <c r="I469" s="30">
        <v>103</v>
      </c>
      <c r="J469" s="294">
        <v>122</v>
      </c>
      <c r="K469" s="307">
        <f t="shared" si="37"/>
        <v>384.46170000000001</v>
      </c>
      <c r="L469" s="307">
        <f t="shared" si="38"/>
        <v>132.49809999999999</v>
      </c>
      <c r="M469" s="19"/>
      <c r="N469" s="19"/>
    </row>
    <row r="470" spans="1:14">
      <c r="A470" s="19" t="s">
        <v>7580</v>
      </c>
      <c r="B470" s="296" t="s">
        <v>547</v>
      </c>
      <c r="C470" s="30" t="s">
        <v>531</v>
      </c>
      <c r="D470" s="30">
        <v>4</v>
      </c>
      <c r="E470" s="30"/>
      <c r="F470" s="30">
        <v>2.91</v>
      </c>
      <c r="G470" s="30">
        <v>300</v>
      </c>
      <c r="H470" s="30">
        <v>354</v>
      </c>
      <c r="I470" s="30">
        <v>103</v>
      </c>
      <c r="J470" s="294">
        <v>122</v>
      </c>
      <c r="K470" s="307">
        <f t="shared" si="37"/>
        <v>384.46170000000001</v>
      </c>
      <c r="L470" s="307">
        <f t="shared" si="38"/>
        <v>132.49809999999999</v>
      </c>
      <c r="M470" s="19"/>
      <c r="N470" s="19"/>
    </row>
    <row r="471" spans="1:14">
      <c r="A471" s="19" t="s">
        <v>7580</v>
      </c>
      <c r="B471" s="296" t="s">
        <v>548</v>
      </c>
      <c r="C471" s="30" t="s">
        <v>531</v>
      </c>
      <c r="D471" s="30">
        <v>4</v>
      </c>
      <c r="E471" s="30"/>
      <c r="F471" s="30">
        <v>2.91</v>
      </c>
      <c r="G471" s="30">
        <v>300</v>
      </c>
      <c r="H471" s="30">
        <v>354</v>
      </c>
      <c r="I471" s="30">
        <v>103</v>
      </c>
      <c r="J471" s="294">
        <v>122</v>
      </c>
      <c r="K471" s="307">
        <f t="shared" si="37"/>
        <v>384.46170000000001</v>
      </c>
      <c r="L471" s="307">
        <f t="shared" si="38"/>
        <v>132.49809999999999</v>
      </c>
      <c r="M471" s="19"/>
      <c r="N471" s="19"/>
    </row>
    <row r="472" spans="1:14">
      <c r="A472" s="19" t="s">
        <v>7580</v>
      </c>
      <c r="B472" s="296" t="s">
        <v>549</v>
      </c>
      <c r="C472" s="30" t="s">
        <v>531</v>
      </c>
      <c r="D472" s="30">
        <v>4</v>
      </c>
      <c r="E472" s="30"/>
      <c r="F472" s="30">
        <v>2.91</v>
      </c>
      <c r="G472" s="30">
        <v>300</v>
      </c>
      <c r="H472" s="30">
        <v>354</v>
      </c>
      <c r="I472" s="30">
        <v>103</v>
      </c>
      <c r="J472" s="294">
        <v>122</v>
      </c>
      <c r="K472" s="307">
        <f t="shared" si="37"/>
        <v>384.46170000000001</v>
      </c>
      <c r="L472" s="307">
        <f t="shared" si="38"/>
        <v>132.49809999999999</v>
      </c>
      <c r="M472" s="19"/>
      <c r="N472" s="19"/>
    </row>
    <row r="473" spans="1:14">
      <c r="A473" s="19" t="s">
        <v>7580</v>
      </c>
      <c r="B473" s="296" t="s">
        <v>550</v>
      </c>
      <c r="C473" s="30" t="s">
        <v>531</v>
      </c>
      <c r="D473" s="30">
        <v>4</v>
      </c>
      <c r="E473" s="30"/>
      <c r="F473" s="30">
        <v>2.91</v>
      </c>
      <c r="G473" s="30">
        <v>300</v>
      </c>
      <c r="H473" s="30">
        <v>354</v>
      </c>
      <c r="I473" s="30">
        <v>103</v>
      </c>
      <c r="J473" s="294">
        <v>122</v>
      </c>
      <c r="K473" s="307">
        <f t="shared" si="37"/>
        <v>384.46170000000001</v>
      </c>
      <c r="L473" s="307">
        <f t="shared" si="38"/>
        <v>132.49809999999999</v>
      </c>
      <c r="M473" s="19"/>
      <c r="N473" s="19"/>
    </row>
    <row r="474" spans="1:14">
      <c r="A474" s="19" t="s">
        <v>7580</v>
      </c>
      <c r="B474" s="296" t="s">
        <v>551</v>
      </c>
      <c r="C474" s="30" t="s">
        <v>531</v>
      </c>
      <c r="D474" s="30">
        <v>4</v>
      </c>
      <c r="E474" s="30"/>
      <c r="F474" s="30">
        <v>2.91</v>
      </c>
      <c r="G474" s="30">
        <v>300</v>
      </c>
      <c r="H474" s="30">
        <v>354</v>
      </c>
      <c r="I474" s="30">
        <v>103</v>
      </c>
      <c r="J474" s="294">
        <v>122</v>
      </c>
      <c r="K474" s="307">
        <f t="shared" si="37"/>
        <v>384.46170000000001</v>
      </c>
      <c r="L474" s="307">
        <f t="shared" si="38"/>
        <v>132.49809999999999</v>
      </c>
      <c r="M474" s="19"/>
      <c r="N474" s="19"/>
    </row>
    <row r="475" spans="1:14">
      <c r="A475" s="19" t="s">
        <v>7580</v>
      </c>
      <c r="B475" s="296" t="s">
        <v>552</v>
      </c>
      <c r="C475" s="30" t="s">
        <v>531</v>
      </c>
      <c r="D475" s="30">
        <v>4</v>
      </c>
      <c r="E475" s="30"/>
      <c r="F475" s="30">
        <v>2.91</v>
      </c>
      <c r="G475" s="30">
        <v>300</v>
      </c>
      <c r="H475" s="30">
        <v>354</v>
      </c>
      <c r="I475" s="30">
        <v>103</v>
      </c>
      <c r="J475" s="294">
        <v>122</v>
      </c>
      <c r="K475" s="307">
        <f t="shared" si="37"/>
        <v>384.46170000000001</v>
      </c>
      <c r="L475" s="307">
        <f t="shared" si="38"/>
        <v>132.49809999999999</v>
      </c>
      <c r="M475" s="19"/>
      <c r="N475" s="19"/>
    </row>
    <row r="476" spans="1:14">
      <c r="A476" s="19" t="s">
        <v>7580</v>
      </c>
      <c r="B476" s="296" t="s">
        <v>553</v>
      </c>
      <c r="C476" s="30" t="s">
        <v>554</v>
      </c>
      <c r="D476" s="30">
        <v>4</v>
      </c>
      <c r="E476" s="30"/>
      <c r="F476" s="30">
        <v>2.91</v>
      </c>
      <c r="G476" s="30">
        <v>600</v>
      </c>
      <c r="H476" s="30">
        <v>708</v>
      </c>
      <c r="I476" s="30">
        <v>206</v>
      </c>
      <c r="J476" s="294">
        <v>243</v>
      </c>
      <c r="K476" s="307">
        <f t="shared" si="37"/>
        <v>768.92340000000002</v>
      </c>
      <c r="L476" s="307">
        <f t="shared" si="38"/>
        <v>263.91014999999999</v>
      </c>
      <c r="M476" s="19"/>
      <c r="N476" s="19"/>
    </row>
    <row r="477" spans="1:14">
      <c r="A477" s="19" t="s">
        <v>7580</v>
      </c>
      <c r="B477" s="296" t="s">
        <v>555</v>
      </c>
      <c r="C477" s="30" t="s">
        <v>531</v>
      </c>
      <c r="D477" s="30">
        <v>4</v>
      </c>
      <c r="E477" s="30"/>
      <c r="F477" s="30">
        <v>2.91</v>
      </c>
      <c r="G477" s="30">
        <v>600</v>
      </c>
      <c r="H477" s="30">
        <v>708</v>
      </c>
      <c r="I477" s="30">
        <v>206</v>
      </c>
      <c r="J477" s="294">
        <v>243</v>
      </c>
      <c r="K477" s="307">
        <f t="shared" si="37"/>
        <v>768.92340000000002</v>
      </c>
      <c r="L477" s="307">
        <f t="shared" si="38"/>
        <v>263.91014999999999</v>
      </c>
      <c r="M477" s="19"/>
      <c r="N477" s="19"/>
    </row>
    <row r="478" spans="1:14">
      <c r="A478" s="19" t="s">
        <v>7580</v>
      </c>
      <c r="B478" s="296" t="s">
        <v>556</v>
      </c>
      <c r="C478" s="30" t="s">
        <v>531</v>
      </c>
      <c r="D478" s="30">
        <v>4</v>
      </c>
      <c r="E478" s="30"/>
      <c r="F478" s="30">
        <v>2.91</v>
      </c>
      <c r="G478" s="30">
        <v>600</v>
      </c>
      <c r="H478" s="30">
        <v>708</v>
      </c>
      <c r="I478" s="30">
        <v>206</v>
      </c>
      <c r="J478" s="294">
        <v>243</v>
      </c>
      <c r="K478" s="307">
        <f t="shared" si="37"/>
        <v>768.92340000000002</v>
      </c>
      <c r="L478" s="307">
        <f t="shared" si="38"/>
        <v>263.91014999999999</v>
      </c>
      <c r="M478" s="19"/>
      <c r="N478" s="19"/>
    </row>
    <row r="479" spans="1:14">
      <c r="A479" s="19" t="s">
        <v>7580</v>
      </c>
      <c r="B479" s="296" t="s">
        <v>557</v>
      </c>
      <c r="C479" s="30" t="s">
        <v>531</v>
      </c>
      <c r="D479" s="30">
        <v>5</v>
      </c>
      <c r="E479" s="30"/>
      <c r="F479" s="30">
        <v>2.91</v>
      </c>
      <c r="G479" s="30">
        <v>600</v>
      </c>
      <c r="H479" s="30">
        <v>708</v>
      </c>
      <c r="I479" s="30">
        <v>206</v>
      </c>
      <c r="J479" s="294">
        <v>243</v>
      </c>
      <c r="K479" s="307">
        <f t="shared" si="37"/>
        <v>768.92340000000002</v>
      </c>
      <c r="L479" s="307">
        <f t="shared" si="38"/>
        <v>263.91014999999999</v>
      </c>
      <c r="M479" s="19"/>
      <c r="N479" s="19"/>
    </row>
    <row r="480" spans="1:14">
      <c r="A480" s="19" t="s">
        <v>7580</v>
      </c>
      <c r="B480" s="296" t="s">
        <v>558</v>
      </c>
      <c r="C480" s="30" t="s">
        <v>531</v>
      </c>
      <c r="D480" s="30">
        <v>5</v>
      </c>
      <c r="E480" s="30"/>
      <c r="F480" s="30">
        <v>2.91</v>
      </c>
      <c r="G480" s="30">
        <v>600</v>
      </c>
      <c r="H480" s="30">
        <v>708</v>
      </c>
      <c r="I480" s="30">
        <v>206</v>
      </c>
      <c r="J480" s="294">
        <v>243</v>
      </c>
      <c r="K480" s="307">
        <f t="shared" si="37"/>
        <v>768.92340000000002</v>
      </c>
      <c r="L480" s="307">
        <f t="shared" si="38"/>
        <v>263.91014999999999</v>
      </c>
      <c r="M480" s="19"/>
      <c r="N480" s="19"/>
    </row>
    <row r="481" spans="1:14">
      <c r="A481" s="19" t="s">
        <v>7580</v>
      </c>
      <c r="B481" s="296" t="s">
        <v>559</v>
      </c>
      <c r="C481" s="30" t="s">
        <v>531</v>
      </c>
      <c r="D481" s="30">
        <v>4</v>
      </c>
      <c r="E481" s="30"/>
      <c r="F481" s="30">
        <v>2.91</v>
      </c>
      <c r="G481" s="30">
        <v>909</v>
      </c>
      <c r="H481" s="30">
        <v>1073</v>
      </c>
      <c r="I481" s="30">
        <v>312</v>
      </c>
      <c r="J481" s="294">
        <v>369</v>
      </c>
      <c r="K481" s="307">
        <f t="shared" si="37"/>
        <v>1165.3316500000001</v>
      </c>
      <c r="L481" s="307">
        <f t="shared" si="38"/>
        <v>400.75245000000001</v>
      </c>
      <c r="M481" s="19"/>
      <c r="N481" s="19"/>
    </row>
    <row r="482" spans="1:14">
      <c r="A482" s="19" t="s">
        <v>7580</v>
      </c>
      <c r="B482" s="296" t="s">
        <v>560</v>
      </c>
      <c r="C482" s="30" t="s">
        <v>531</v>
      </c>
      <c r="D482" s="30">
        <v>4</v>
      </c>
      <c r="E482" s="30"/>
      <c r="F482" s="30">
        <v>2.91</v>
      </c>
      <c r="G482" s="30">
        <v>1818</v>
      </c>
      <c r="H482" s="30">
        <v>2145</v>
      </c>
      <c r="I482" s="30">
        <v>625</v>
      </c>
      <c r="J482" s="294">
        <v>737</v>
      </c>
      <c r="K482" s="307">
        <f t="shared" si="37"/>
        <v>2329.5772500000003</v>
      </c>
      <c r="L482" s="307">
        <f t="shared" si="38"/>
        <v>800.41884999999991</v>
      </c>
      <c r="M482" s="19"/>
      <c r="N482" s="19"/>
    </row>
    <row r="483" spans="1:14">
      <c r="A483" s="19" t="s">
        <v>7580</v>
      </c>
      <c r="B483" s="296" t="s">
        <v>561</v>
      </c>
      <c r="C483" s="30" t="s">
        <v>531</v>
      </c>
      <c r="D483" s="30">
        <v>4</v>
      </c>
      <c r="E483" s="30"/>
      <c r="F483" s="30">
        <v>2.91</v>
      </c>
      <c r="G483" s="30">
        <v>1818</v>
      </c>
      <c r="H483" s="30">
        <v>2145</v>
      </c>
      <c r="I483" s="30">
        <v>625</v>
      </c>
      <c r="J483" s="294">
        <v>737</v>
      </c>
      <c r="K483" s="307">
        <f t="shared" si="37"/>
        <v>2329.5772500000003</v>
      </c>
      <c r="L483" s="307">
        <f t="shared" si="38"/>
        <v>800.41884999999991</v>
      </c>
      <c r="M483" s="19"/>
      <c r="N483" s="19"/>
    </row>
    <row r="484" spans="1:14">
      <c r="A484" s="19" t="s">
        <v>7580</v>
      </c>
      <c r="B484" s="296" t="s">
        <v>562</v>
      </c>
      <c r="C484" s="30" t="s">
        <v>531</v>
      </c>
      <c r="D484" s="30">
        <v>4</v>
      </c>
      <c r="E484" s="30"/>
      <c r="F484" s="30">
        <v>2.91</v>
      </c>
      <c r="G484" s="30">
        <v>1818</v>
      </c>
      <c r="H484" s="30">
        <v>2145</v>
      </c>
      <c r="I484" s="30">
        <v>625</v>
      </c>
      <c r="J484" s="294">
        <v>737</v>
      </c>
      <c r="K484" s="307">
        <f t="shared" si="37"/>
        <v>2329.5772500000003</v>
      </c>
      <c r="L484" s="307">
        <f t="shared" si="38"/>
        <v>800.41884999999991</v>
      </c>
      <c r="M484" s="19"/>
      <c r="N484" s="19"/>
    </row>
    <row r="485" spans="1:14">
      <c r="A485" s="19" t="s">
        <v>7580</v>
      </c>
      <c r="B485" s="296" t="s">
        <v>563</v>
      </c>
      <c r="C485" s="30" t="s">
        <v>564</v>
      </c>
      <c r="D485" s="30">
        <v>9</v>
      </c>
      <c r="E485" s="30"/>
      <c r="F485" s="30">
        <v>1.05</v>
      </c>
      <c r="G485" s="30">
        <v>390</v>
      </c>
      <c r="H485" s="30">
        <v>460</v>
      </c>
      <c r="I485" s="30">
        <v>371</v>
      </c>
      <c r="J485" s="294">
        <v>438</v>
      </c>
      <c r="K485" s="307">
        <f t="shared" si="37"/>
        <v>499.58299999999997</v>
      </c>
      <c r="L485" s="307">
        <f t="shared" si="38"/>
        <v>475.68989999999997</v>
      </c>
      <c r="M485" s="19"/>
      <c r="N485" s="19"/>
    </row>
    <row r="486" spans="1:14">
      <c r="A486" s="19" t="s">
        <v>7580</v>
      </c>
      <c r="B486" s="296" t="s">
        <v>565</v>
      </c>
      <c r="C486" s="30" t="s">
        <v>564</v>
      </c>
      <c r="D486" s="30">
        <v>9</v>
      </c>
      <c r="E486" s="30"/>
      <c r="F486" s="30">
        <v>1.05</v>
      </c>
      <c r="G486" s="30">
        <v>350</v>
      </c>
      <c r="H486" s="30">
        <v>413</v>
      </c>
      <c r="I486" s="30">
        <v>333</v>
      </c>
      <c r="J486" s="294">
        <v>393</v>
      </c>
      <c r="K486" s="307">
        <f t="shared" si="37"/>
        <v>448.53865000000002</v>
      </c>
      <c r="L486" s="307">
        <f t="shared" si="38"/>
        <v>426.81764999999996</v>
      </c>
      <c r="M486" s="19"/>
      <c r="N486" s="19"/>
    </row>
    <row r="487" spans="1:14">
      <c r="A487" s="19" t="s">
        <v>7580</v>
      </c>
      <c r="B487" s="296" t="s">
        <v>566</v>
      </c>
      <c r="C487" s="30" t="s">
        <v>564</v>
      </c>
      <c r="D487" s="30">
        <v>9</v>
      </c>
      <c r="E487" s="30"/>
      <c r="F487" s="30">
        <v>1.05</v>
      </c>
      <c r="G487" s="30">
        <v>355</v>
      </c>
      <c r="H487" s="30">
        <v>419</v>
      </c>
      <c r="I487" s="30">
        <v>338</v>
      </c>
      <c r="J487" s="294">
        <v>399</v>
      </c>
      <c r="K487" s="307">
        <f t="shared" si="37"/>
        <v>455.05495000000002</v>
      </c>
      <c r="L487" s="307">
        <f t="shared" si="38"/>
        <v>433.33395000000002</v>
      </c>
      <c r="M487" s="19"/>
      <c r="N487" s="19"/>
    </row>
    <row r="488" spans="1:14">
      <c r="A488" s="19" t="s">
        <v>7580</v>
      </c>
      <c r="B488" s="296" t="s">
        <v>567</v>
      </c>
      <c r="C488" s="30" t="s">
        <v>568</v>
      </c>
      <c r="D488" s="30">
        <v>7</v>
      </c>
      <c r="E488" s="30"/>
      <c r="F488" s="30">
        <v>1.87</v>
      </c>
      <c r="G488" s="30">
        <v>258</v>
      </c>
      <c r="H488" s="30">
        <v>304</v>
      </c>
      <c r="I488" s="30">
        <v>138</v>
      </c>
      <c r="J488" s="294">
        <v>163</v>
      </c>
      <c r="K488" s="307">
        <f t="shared" si="37"/>
        <v>330.1592</v>
      </c>
      <c r="L488" s="307">
        <f t="shared" si="38"/>
        <v>177.02615</v>
      </c>
      <c r="M488" s="19"/>
      <c r="N488" s="19"/>
    </row>
    <row r="489" spans="1:14">
      <c r="A489" s="19" t="s">
        <v>7580</v>
      </c>
      <c r="B489" s="296" t="s">
        <v>569</v>
      </c>
      <c r="C489" s="30" t="s">
        <v>568</v>
      </c>
      <c r="D489" s="30">
        <v>6</v>
      </c>
      <c r="E489" s="30"/>
      <c r="F489" s="30">
        <v>1.87</v>
      </c>
      <c r="G489" s="30">
        <v>258</v>
      </c>
      <c r="H489" s="30">
        <v>304</v>
      </c>
      <c r="I489" s="30">
        <v>138</v>
      </c>
      <c r="J489" s="294">
        <v>163</v>
      </c>
      <c r="K489" s="307">
        <f t="shared" si="37"/>
        <v>330.1592</v>
      </c>
      <c r="L489" s="307">
        <f t="shared" si="38"/>
        <v>177.02615</v>
      </c>
      <c r="M489" s="19"/>
      <c r="N489" s="19"/>
    </row>
    <row r="490" spans="1:14">
      <c r="A490" s="19" t="s">
        <v>7580</v>
      </c>
      <c r="B490" s="296" t="s">
        <v>570</v>
      </c>
      <c r="C490" s="30" t="s">
        <v>568</v>
      </c>
      <c r="D490" s="30" t="s">
        <v>571</v>
      </c>
      <c r="E490" s="30"/>
      <c r="F490" s="30" t="s">
        <v>572</v>
      </c>
      <c r="G490" s="30" t="s">
        <v>573</v>
      </c>
      <c r="H490" s="30" t="s">
        <v>574</v>
      </c>
      <c r="I490" s="30" t="s">
        <v>575</v>
      </c>
      <c r="J490" s="294" t="s">
        <v>576</v>
      </c>
      <c r="K490" s="307">
        <f t="shared" si="37"/>
        <v>330.1592</v>
      </c>
      <c r="L490" s="307">
        <f t="shared" si="38"/>
        <v>177.02615</v>
      </c>
      <c r="M490" s="19"/>
      <c r="N490" s="19"/>
    </row>
    <row r="491" spans="1:14">
      <c r="A491" s="19" t="s">
        <v>7580</v>
      </c>
      <c r="B491" s="296" t="s">
        <v>577</v>
      </c>
      <c r="C491" s="30" t="s">
        <v>568</v>
      </c>
      <c r="D491" s="30" t="s">
        <v>571</v>
      </c>
      <c r="E491" s="30"/>
      <c r="F491" s="30" t="s">
        <v>572</v>
      </c>
      <c r="G491" s="30" t="s">
        <v>573</v>
      </c>
      <c r="H491" s="30" t="s">
        <v>574</v>
      </c>
      <c r="I491" s="30" t="s">
        <v>575</v>
      </c>
      <c r="J491" s="294" t="s">
        <v>576</v>
      </c>
      <c r="K491" s="307">
        <f t="shared" si="37"/>
        <v>330.1592</v>
      </c>
      <c r="L491" s="307">
        <f t="shared" si="38"/>
        <v>177.02615</v>
      </c>
      <c r="M491" s="19"/>
      <c r="N491" s="19"/>
    </row>
    <row r="492" spans="1:14">
      <c r="A492" s="19" t="s">
        <v>7580</v>
      </c>
      <c r="B492" s="296" t="s">
        <v>578</v>
      </c>
      <c r="C492" s="30" t="s">
        <v>568</v>
      </c>
      <c r="D492" s="30" t="s">
        <v>571</v>
      </c>
      <c r="E492" s="30"/>
      <c r="F492" s="30" t="s">
        <v>572</v>
      </c>
      <c r="G492" s="30" t="s">
        <v>579</v>
      </c>
      <c r="H492" s="30" t="s">
        <v>580</v>
      </c>
      <c r="I492" s="30" t="s">
        <v>581</v>
      </c>
      <c r="J492" s="294" t="s">
        <v>582</v>
      </c>
      <c r="K492" s="307">
        <f t="shared" si="37"/>
        <v>422.47344999999996</v>
      </c>
      <c r="L492" s="307">
        <f t="shared" si="38"/>
        <v>225.89840000000001</v>
      </c>
      <c r="M492" s="19"/>
      <c r="N492" s="19"/>
    </row>
    <row r="493" spans="1:14">
      <c r="A493" s="19" t="s">
        <v>7580</v>
      </c>
      <c r="B493" s="296" t="s">
        <v>583</v>
      </c>
      <c r="C493" s="30" t="s">
        <v>568</v>
      </c>
      <c r="D493" s="30" t="s">
        <v>571</v>
      </c>
      <c r="E493" s="30"/>
      <c r="F493" s="30" t="s">
        <v>572</v>
      </c>
      <c r="G493" s="30" t="s">
        <v>579</v>
      </c>
      <c r="H493" s="30" t="s">
        <v>580</v>
      </c>
      <c r="I493" s="30" t="s">
        <v>581</v>
      </c>
      <c r="J493" s="294" t="s">
        <v>582</v>
      </c>
      <c r="K493" s="307">
        <f t="shared" si="37"/>
        <v>422.47344999999996</v>
      </c>
      <c r="L493" s="307">
        <f t="shared" si="38"/>
        <v>225.89840000000001</v>
      </c>
      <c r="M493" s="19"/>
      <c r="N493" s="19"/>
    </row>
    <row r="494" spans="1:14">
      <c r="A494" s="19" t="s">
        <v>7580</v>
      </c>
      <c r="B494" s="296" t="s">
        <v>584</v>
      </c>
      <c r="C494" s="30" t="s">
        <v>568</v>
      </c>
      <c r="D494" s="30" t="s">
        <v>571</v>
      </c>
      <c r="E494" s="30"/>
      <c r="F494" s="30" t="s">
        <v>572</v>
      </c>
      <c r="G494" s="30" t="s">
        <v>585</v>
      </c>
      <c r="H494" s="30" t="s">
        <v>586</v>
      </c>
      <c r="I494" s="30" t="s">
        <v>587</v>
      </c>
      <c r="J494" s="294" t="s">
        <v>588</v>
      </c>
      <c r="K494" s="307">
        <f t="shared" si="37"/>
        <v>440.93629999999996</v>
      </c>
      <c r="L494" s="307">
        <f t="shared" si="38"/>
        <v>235.67284999999998</v>
      </c>
      <c r="M494" s="19"/>
      <c r="N494" s="19"/>
    </row>
    <row r="495" spans="1:14">
      <c r="A495" s="19" t="s">
        <v>7580</v>
      </c>
      <c r="B495" s="296" t="s">
        <v>589</v>
      </c>
      <c r="C495" s="30" t="s">
        <v>590</v>
      </c>
      <c r="D495" s="30" t="s">
        <v>302</v>
      </c>
      <c r="E495" s="30"/>
      <c r="F495" s="30" t="s">
        <v>591</v>
      </c>
      <c r="G495" s="30" t="s">
        <v>592</v>
      </c>
      <c r="H495" s="30" t="s">
        <v>593</v>
      </c>
      <c r="I495" s="30" t="s">
        <v>594</v>
      </c>
      <c r="J495" s="294" t="s">
        <v>595</v>
      </c>
      <c r="K495" s="307">
        <f t="shared" si="37"/>
        <v>207.43555000000001</v>
      </c>
      <c r="L495" s="307">
        <f t="shared" si="38"/>
        <v>147.7028</v>
      </c>
      <c r="M495" s="19"/>
      <c r="N495" s="19"/>
    </row>
    <row r="496" spans="1:14">
      <c r="A496" s="19" t="s">
        <v>7580</v>
      </c>
      <c r="B496" s="296" t="s">
        <v>596</v>
      </c>
      <c r="C496" s="30" t="s">
        <v>597</v>
      </c>
      <c r="D496" s="30" t="s">
        <v>598</v>
      </c>
      <c r="E496" s="30"/>
      <c r="F496" s="30" t="s">
        <v>599</v>
      </c>
      <c r="G496" s="30" t="s">
        <v>600</v>
      </c>
      <c r="H496" s="30" t="s">
        <v>601</v>
      </c>
      <c r="I496" s="30" t="s">
        <v>587</v>
      </c>
      <c r="J496" s="294" t="s">
        <v>602</v>
      </c>
      <c r="K496" s="307">
        <f t="shared" si="37"/>
        <v>226.98444999999998</v>
      </c>
      <c r="L496" s="307">
        <f t="shared" si="38"/>
        <v>236.75890000000001</v>
      </c>
      <c r="M496" s="19"/>
      <c r="N496" s="19"/>
    </row>
    <row r="497" spans="1:14">
      <c r="A497" s="19" t="s">
        <v>7580</v>
      </c>
      <c r="B497" s="296" t="s">
        <v>603</v>
      </c>
      <c r="C497" s="30" t="s">
        <v>604</v>
      </c>
      <c r="D497" s="30" t="s">
        <v>598</v>
      </c>
      <c r="E497" s="30"/>
      <c r="F497" s="30" t="s">
        <v>605</v>
      </c>
      <c r="G497" s="30" t="s">
        <v>606</v>
      </c>
      <c r="H497" s="30" t="s">
        <v>607</v>
      </c>
      <c r="I497" s="30" t="s">
        <v>608</v>
      </c>
      <c r="J497" s="294" t="s">
        <v>609</v>
      </c>
      <c r="K497" s="307">
        <f t="shared" si="37"/>
        <v>194.40295</v>
      </c>
      <c r="L497" s="307">
        <f t="shared" si="38"/>
        <v>253.04965000000001</v>
      </c>
      <c r="M497" s="19"/>
      <c r="N497" s="19"/>
    </row>
    <row r="498" spans="1:14">
      <c r="A498" s="19" t="s">
        <v>7580</v>
      </c>
      <c r="B498" s="296" t="s">
        <v>610</v>
      </c>
      <c r="C498" s="30" t="s">
        <v>604</v>
      </c>
      <c r="D498" s="30" t="s">
        <v>247</v>
      </c>
      <c r="E498" s="30"/>
      <c r="F498" s="30" t="s">
        <v>605</v>
      </c>
      <c r="G498" s="30" t="s">
        <v>606</v>
      </c>
      <c r="H498" s="30" t="s">
        <v>607</v>
      </c>
      <c r="I498" s="30" t="s">
        <v>608</v>
      </c>
      <c r="J498" s="294" t="s">
        <v>609</v>
      </c>
      <c r="K498" s="307">
        <f t="shared" si="37"/>
        <v>194.40295</v>
      </c>
      <c r="L498" s="307">
        <f t="shared" si="38"/>
        <v>253.04965000000001</v>
      </c>
      <c r="M498" s="19"/>
      <c r="N498" s="19"/>
    </row>
    <row r="499" spans="1:14">
      <c r="A499" s="19" t="s">
        <v>7580</v>
      </c>
      <c r="B499" s="296" t="s">
        <v>611</v>
      </c>
      <c r="C499" s="30" t="s">
        <v>604</v>
      </c>
      <c r="D499" s="30" t="s">
        <v>598</v>
      </c>
      <c r="E499" s="30"/>
      <c r="F499" s="30" t="s">
        <v>605</v>
      </c>
      <c r="G499" s="30" t="s">
        <v>612</v>
      </c>
      <c r="H499" s="30" t="s">
        <v>613</v>
      </c>
      <c r="I499" s="30" t="s">
        <v>276</v>
      </c>
      <c r="J499" s="294" t="s">
        <v>614</v>
      </c>
      <c r="K499" s="307">
        <f t="shared" si="37"/>
        <v>218.29604999999998</v>
      </c>
      <c r="L499" s="307">
        <f t="shared" si="38"/>
        <v>283.45905000000005</v>
      </c>
      <c r="M499" s="19"/>
      <c r="N499" s="19"/>
    </row>
    <row r="500" spans="1:14">
      <c r="A500" s="19" t="s">
        <v>7580</v>
      </c>
      <c r="B500" s="296" t="s">
        <v>615</v>
      </c>
      <c r="C500" s="30" t="s">
        <v>604</v>
      </c>
      <c r="D500" s="30" t="s">
        <v>598</v>
      </c>
      <c r="E500" s="30"/>
      <c r="F500" s="30" t="s">
        <v>605</v>
      </c>
      <c r="G500" s="30" t="s">
        <v>612</v>
      </c>
      <c r="H500" s="30" t="s">
        <v>613</v>
      </c>
      <c r="I500" s="30" t="s">
        <v>276</v>
      </c>
      <c r="J500" s="294" t="s">
        <v>614</v>
      </c>
      <c r="K500" s="307">
        <f t="shared" ref="K500:K563" si="39">(H500*1.5%+H500)*(7%)+(H500*1.5%+H500)</f>
        <v>218.29604999999998</v>
      </c>
      <c r="L500" s="307">
        <f t="shared" ref="L500:L563" si="40">(J500*1.5%+J500)*(7%)+(J500*1.5%+J500)</f>
        <v>283.45905000000005</v>
      </c>
      <c r="M500" s="19"/>
      <c r="N500" s="19"/>
    </row>
    <row r="501" spans="1:14">
      <c r="A501" s="19" t="s">
        <v>7580</v>
      </c>
      <c r="B501" s="296" t="s">
        <v>616</v>
      </c>
      <c r="C501" s="30" t="s">
        <v>617</v>
      </c>
      <c r="D501" s="30" t="s">
        <v>302</v>
      </c>
      <c r="E501" s="30"/>
      <c r="F501" s="30" t="s">
        <v>618</v>
      </c>
      <c r="G501" s="30" t="s">
        <v>221</v>
      </c>
      <c r="H501" s="30" t="s">
        <v>222</v>
      </c>
      <c r="I501" s="30" t="s">
        <v>250</v>
      </c>
      <c r="J501" s="294" t="s">
        <v>619</v>
      </c>
      <c r="K501" s="307">
        <f t="shared" si="39"/>
        <v>448.53865000000002</v>
      </c>
      <c r="L501" s="307">
        <f t="shared" si="40"/>
        <v>383.37565000000001</v>
      </c>
      <c r="M501" s="19"/>
      <c r="N501" s="19"/>
    </row>
    <row r="502" spans="1:14">
      <c r="A502" s="19" t="s">
        <v>7580</v>
      </c>
      <c r="B502" s="296" t="s">
        <v>620</v>
      </c>
      <c r="C502" s="30" t="s">
        <v>621</v>
      </c>
      <c r="D502" s="30" t="s">
        <v>622</v>
      </c>
      <c r="E502" s="30"/>
      <c r="F502" s="30" t="s">
        <v>623</v>
      </c>
      <c r="G502" s="30" t="s">
        <v>624</v>
      </c>
      <c r="H502" s="30" t="s">
        <v>625</v>
      </c>
      <c r="I502" s="30" t="s">
        <v>626</v>
      </c>
      <c r="J502" s="294" t="s">
        <v>241</v>
      </c>
      <c r="K502" s="307">
        <f t="shared" si="39"/>
        <v>156.3912</v>
      </c>
      <c r="L502" s="307">
        <f t="shared" si="40"/>
        <v>131.41204999999999</v>
      </c>
      <c r="M502" s="19"/>
      <c r="N502" s="19"/>
    </row>
    <row r="503" spans="1:14">
      <c r="A503" s="19" t="s">
        <v>7580</v>
      </c>
      <c r="B503" s="296" t="s">
        <v>627</v>
      </c>
      <c r="C503" s="30" t="s">
        <v>621</v>
      </c>
      <c r="D503" s="30" t="s">
        <v>628</v>
      </c>
      <c r="E503" s="30"/>
      <c r="F503" s="30" t="s">
        <v>623</v>
      </c>
      <c r="G503" s="30" t="s">
        <v>624</v>
      </c>
      <c r="H503" s="30" t="s">
        <v>625</v>
      </c>
      <c r="I503" s="30" t="s">
        <v>626</v>
      </c>
      <c r="J503" s="294" t="s">
        <v>241</v>
      </c>
      <c r="K503" s="307">
        <f t="shared" si="39"/>
        <v>156.3912</v>
      </c>
      <c r="L503" s="307">
        <f t="shared" si="40"/>
        <v>131.41204999999999</v>
      </c>
      <c r="M503" s="19"/>
      <c r="N503" s="19"/>
    </row>
    <row r="504" spans="1:14">
      <c r="A504" s="19" t="s">
        <v>7580</v>
      </c>
      <c r="B504" s="296" t="s">
        <v>629</v>
      </c>
      <c r="C504" s="30" t="s">
        <v>621</v>
      </c>
      <c r="D504" s="30" t="s">
        <v>622</v>
      </c>
      <c r="E504" s="30"/>
      <c r="F504" s="30" t="s">
        <v>623</v>
      </c>
      <c r="G504" s="30" t="s">
        <v>630</v>
      </c>
      <c r="H504" s="30" t="s">
        <v>631</v>
      </c>
      <c r="I504" s="30" t="s">
        <v>632</v>
      </c>
      <c r="J504" s="294" t="s">
        <v>633</v>
      </c>
      <c r="K504" s="307">
        <f t="shared" si="39"/>
        <v>224.81234999999998</v>
      </c>
      <c r="L504" s="307">
        <f t="shared" si="40"/>
        <v>188.9727</v>
      </c>
      <c r="M504" s="19"/>
      <c r="N504" s="19"/>
    </row>
    <row r="505" spans="1:14">
      <c r="A505" s="19" t="s">
        <v>7580</v>
      </c>
      <c r="B505" s="296" t="s">
        <v>634</v>
      </c>
      <c r="C505" s="30" t="s">
        <v>621</v>
      </c>
      <c r="D505" s="30" t="s">
        <v>622</v>
      </c>
      <c r="E505" s="30"/>
      <c r="F505" s="30" t="s">
        <v>623</v>
      </c>
      <c r="G505" s="30" t="s">
        <v>630</v>
      </c>
      <c r="H505" s="30" t="s">
        <v>631</v>
      </c>
      <c r="I505" s="30" t="s">
        <v>632</v>
      </c>
      <c r="J505" s="294" t="s">
        <v>633</v>
      </c>
      <c r="K505" s="307">
        <f t="shared" si="39"/>
        <v>224.81234999999998</v>
      </c>
      <c r="L505" s="307">
        <f t="shared" si="40"/>
        <v>188.9727</v>
      </c>
      <c r="M505" s="19"/>
      <c r="N505" s="19"/>
    </row>
    <row r="506" spans="1:14">
      <c r="A506" s="19" t="s">
        <v>7580</v>
      </c>
      <c r="B506" s="296" t="s">
        <v>635</v>
      </c>
      <c r="C506" s="30" t="s">
        <v>621</v>
      </c>
      <c r="D506" s="30" t="s">
        <v>636</v>
      </c>
      <c r="E506" s="30"/>
      <c r="F506" s="30" t="s">
        <v>623</v>
      </c>
      <c r="G506" s="30" t="s">
        <v>637</v>
      </c>
      <c r="H506" s="30" t="s">
        <v>195</v>
      </c>
      <c r="I506" s="30" t="s">
        <v>638</v>
      </c>
      <c r="J506" s="294" t="s">
        <v>227</v>
      </c>
      <c r="K506" s="307">
        <f t="shared" si="39"/>
        <v>545.19709999999998</v>
      </c>
      <c r="L506" s="307">
        <f t="shared" si="40"/>
        <v>457.22705000000002</v>
      </c>
      <c r="M506" s="19"/>
      <c r="N506" s="19"/>
    </row>
    <row r="507" spans="1:14">
      <c r="A507" s="19" t="s">
        <v>7580</v>
      </c>
      <c r="B507" s="296" t="s">
        <v>639</v>
      </c>
      <c r="C507" s="30" t="s">
        <v>640</v>
      </c>
      <c r="D507" s="30" t="s">
        <v>641</v>
      </c>
      <c r="E507" s="30"/>
      <c r="F507" s="30" t="s">
        <v>642</v>
      </c>
      <c r="G507" s="30" t="s">
        <v>608</v>
      </c>
      <c r="H507" s="30" t="s">
        <v>643</v>
      </c>
      <c r="I507" s="30" t="s">
        <v>644</v>
      </c>
      <c r="J507" s="294" t="s">
        <v>645</v>
      </c>
      <c r="K507" s="307">
        <f t="shared" si="39"/>
        <v>251.96359999999999</v>
      </c>
      <c r="L507" s="307">
        <f t="shared" si="40"/>
        <v>1097.9965500000001</v>
      </c>
      <c r="M507" s="19"/>
      <c r="N507" s="19"/>
    </row>
    <row r="508" spans="1:14">
      <c r="A508" s="19" t="s">
        <v>7580</v>
      </c>
      <c r="B508" s="296" t="s">
        <v>646</v>
      </c>
      <c r="C508" s="30" t="s">
        <v>647</v>
      </c>
      <c r="D508" s="30" t="s">
        <v>628</v>
      </c>
      <c r="E508" s="30"/>
      <c r="F508" s="30" t="s">
        <v>648</v>
      </c>
      <c r="G508" s="30" t="s">
        <v>649</v>
      </c>
      <c r="H508" s="30" t="s">
        <v>650</v>
      </c>
      <c r="I508" s="30" t="s">
        <v>263</v>
      </c>
      <c r="J508" s="294" t="s">
        <v>651</v>
      </c>
      <c r="K508" s="307">
        <f t="shared" si="39"/>
        <v>285.63114999999999</v>
      </c>
      <c r="L508" s="307">
        <f t="shared" si="40"/>
        <v>101.00265</v>
      </c>
      <c r="M508" s="19"/>
      <c r="N508" s="19"/>
    </row>
    <row r="509" spans="1:14">
      <c r="A509" s="19" t="s">
        <v>7580</v>
      </c>
      <c r="B509" s="296" t="s">
        <v>652</v>
      </c>
      <c r="C509" s="30" t="s">
        <v>647</v>
      </c>
      <c r="D509" s="30" t="s">
        <v>628</v>
      </c>
      <c r="E509" s="30"/>
      <c r="F509" s="30" t="s">
        <v>648</v>
      </c>
      <c r="G509" s="30" t="s">
        <v>649</v>
      </c>
      <c r="H509" s="30" t="s">
        <v>650</v>
      </c>
      <c r="I509" s="30" t="s">
        <v>263</v>
      </c>
      <c r="J509" s="294" t="s">
        <v>651</v>
      </c>
      <c r="K509" s="307">
        <f t="shared" si="39"/>
        <v>285.63114999999999</v>
      </c>
      <c r="L509" s="307">
        <f t="shared" si="40"/>
        <v>101.00265</v>
      </c>
      <c r="M509" s="19"/>
      <c r="N509" s="19"/>
    </row>
    <row r="510" spans="1:14">
      <c r="A510" s="19" t="s">
        <v>7580</v>
      </c>
      <c r="B510" s="296" t="s">
        <v>653</v>
      </c>
      <c r="C510" s="30" t="s">
        <v>647</v>
      </c>
      <c r="D510" s="30" t="s">
        <v>628</v>
      </c>
      <c r="E510" s="30"/>
      <c r="F510" s="30" t="s">
        <v>648</v>
      </c>
      <c r="G510" s="30" t="s">
        <v>649</v>
      </c>
      <c r="H510" s="30" t="s">
        <v>650</v>
      </c>
      <c r="I510" s="30" t="s">
        <v>263</v>
      </c>
      <c r="J510" s="294" t="s">
        <v>651</v>
      </c>
      <c r="K510" s="307">
        <f t="shared" si="39"/>
        <v>285.63114999999999</v>
      </c>
      <c r="L510" s="307">
        <f t="shared" si="40"/>
        <v>101.00265</v>
      </c>
      <c r="M510" s="19"/>
      <c r="N510" s="19"/>
    </row>
    <row r="511" spans="1:14">
      <c r="A511" s="19" t="s">
        <v>7580</v>
      </c>
      <c r="B511" s="296" t="s">
        <v>654</v>
      </c>
      <c r="C511" s="30" t="s">
        <v>647</v>
      </c>
      <c r="D511" s="30" t="s">
        <v>628</v>
      </c>
      <c r="E511" s="30"/>
      <c r="F511" s="30" t="s">
        <v>648</v>
      </c>
      <c r="G511" s="30" t="s">
        <v>649</v>
      </c>
      <c r="H511" s="30" t="s">
        <v>650</v>
      </c>
      <c r="I511" s="30" t="s">
        <v>263</v>
      </c>
      <c r="J511" s="294" t="s">
        <v>651</v>
      </c>
      <c r="K511" s="307">
        <f t="shared" si="39"/>
        <v>285.63114999999999</v>
      </c>
      <c r="L511" s="307">
        <f t="shared" si="40"/>
        <v>101.00265</v>
      </c>
      <c r="M511" s="19"/>
      <c r="N511" s="19"/>
    </row>
    <row r="512" spans="1:14">
      <c r="A512" s="19" t="s">
        <v>7580</v>
      </c>
      <c r="B512" s="296" t="s">
        <v>655</v>
      </c>
      <c r="C512" s="30" t="s">
        <v>647</v>
      </c>
      <c r="D512" s="30" t="s">
        <v>39</v>
      </c>
      <c r="E512" s="30"/>
      <c r="F512" s="30" t="s">
        <v>648</v>
      </c>
      <c r="G512" s="30" t="s">
        <v>656</v>
      </c>
      <c r="H512" s="30" t="s">
        <v>657</v>
      </c>
      <c r="I512" s="30" t="s">
        <v>658</v>
      </c>
      <c r="J512" s="294" t="s">
        <v>659</v>
      </c>
      <c r="K512" s="307">
        <f t="shared" si="39"/>
        <v>770.00945000000002</v>
      </c>
      <c r="L512" s="307">
        <f t="shared" si="40"/>
        <v>272.59854999999999</v>
      </c>
      <c r="M512" s="19"/>
      <c r="N512" s="19"/>
    </row>
    <row r="513" spans="1:14">
      <c r="A513" s="19" t="s">
        <v>7580</v>
      </c>
      <c r="B513" s="296" t="s">
        <v>660</v>
      </c>
      <c r="C513" s="30" t="s">
        <v>661</v>
      </c>
      <c r="D513" s="30" t="s">
        <v>662</v>
      </c>
      <c r="E513" s="30"/>
      <c r="F513" s="30" t="s">
        <v>663</v>
      </c>
      <c r="G513" s="30" t="s">
        <v>664</v>
      </c>
      <c r="H513" s="30" t="s">
        <v>665</v>
      </c>
      <c r="I513" s="30" t="s">
        <v>666</v>
      </c>
      <c r="J513" s="294" t="s">
        <v>667</v>
      </c>
      <c r="K513" s="307">
        <f t="shared" si="39"/>
        <v>356.2244</v>
      </c>
      <c r="L513" s="307">
        <f t="shared" si="40"/>
        <v>137.92834999999999</v>
      </c>
      <c r="M513" s="19"/>
      <c r="N513" s="19"/>
    </row>
    <row r="514" spans="1:14">
      <c r="A514" s="19" t="s">
        <v>7580</v>
      </c>
      <c r="B514" s="296" t="s">
        <v>668</v>
      </c>
      <c r="C514" s="30" t="s">
        <v>661</v>
      </c>
      <c r="D514" s="30" t="s">
        <v>662</v>
      </c>
      <c r="E514" s="30"/>
      <c r="F514" s="30" t="s">
        <v>663</v>
      </c>
      <c r="G514" s="30" t="s">
        <v>669</v>
      </c>
      <c r="H514" s="30" t="s">
        <v>670</v>
      </c>
      <c r="I514" s="30" t="s">
        <v>624</v>
      </c>
      <c r="J514" s="294" t="s">
        <v>625</v>
      </c>
      <c r="K514" s="307">
        <f t="shared" si="39"/>
        <v>402.92455000000001</v>
      </c>
      <c r="L514" s="307">
        <f t="shared" si="40"/>
        <v>156.3912</v>
      </c>
      <c r="M514" s="19"/>
      <c r="N514" s="19"/>
    </row>
    <row r="515" spans="1:14">
      <c r="A515" s="19" t="s">
        <v>7580</v>
      </c>
      <c r="B515" s="296" t="s">
        <v>671</v>
      </c>
      <c r="C515" s="30" t="s">
        <v>661</v>
      </c>
      <c r="D515" s="30" t="s">
        <v>662</v>
      </c>
      <c r="E515" s="30"/>
      <c r="F515" s="30" t="s">
        <v>663</v>
      </c>
      <c r="G515" s="30" t="s">
        <v>672</v>
      </c>
      <c r="H515" s="30" t="s">
        <v>673</v>
      </c>
      <c r="I515" s="30" t="s">
        <v>576</v>
      </c>
      <c r="J515" s="294" t="s">
        <v>674</v>
      </c>
      <c r="K515" s="307">
        <f t="shared" si="39"/>
        <v>538.68079999999998</v>
      </c>
      <c r="L515" s="307">
        <f t="shared" si="40"/>
        <v>208.52160000000001</v>
      </c>
      <c r="M515" s="19"/>
      <c r="N515" s="19"/>
    </row>
    <row r="516" spans="1:14">
      <c r="A516" s="19" t="s">
        <v>7580</v>
      </c>
      <c r="B516" s="296" t="s">
        <v>675</v>
      </c>
      <c r="C516" s="30" t="s">
        <v>676</v>
      </c>
      <c r="D516" s="30" t="s">
        <v>628</v>
      </c>
      <c r="E516" s="30"/>
      <c r="F516" s="30" t="s">
        <v>677</v>
      </c>
      <c r="G516" s="30" t="s">
        <v>234</v>
      </c>
      <c r="H516" s="30" t="s">
        <v>678</v>
      </c>
      <c r="I516" s="30" t="s">
        <v>225</v>
      </c>
      <c r="J516" s="294" t="s">
        <v>679</v>
      </c>
      <c r="K516" s="307">
        <f t="shared" si="39"/>
        <v>447.45260000000002</v>
      </c>
      <c r="L516" s="307">
        <f t="shared" si="40"/>
        <v>130.32599999999999</v>
      </c>
      <c r="M516" s="19"/>
      <c r="N516" s="19"/>
    </row>
    <row r="517" spans="1:14">
      <c r="A517" s="19" t="s">
        <v>7580</v>
      </c>
      <c r="B517" s="296" t="s">
        <v>680</v>
      </c>
      <c r="C517" s="30" t="s">
        <v>681</v>
      </c>
      <c r="D517" s="30" t="s">
        <v>628</v>
      </c>
      <c r="E517" s="30"/>
      <c r="F517" s="30" t="s">
        <v>677</v>
      </c>
      <c r="G517" s="30" t="s">
        <v>234</v>
      </c>
      <c r="H517" s="30" t="s">
        <v>678</v>
      </c>
      <c r="I517" s="30" t="s">
        <v>225</v>
      </c>
      <c r="J517" s="294" t="s">
        <v>679</v>
      </c>
      <c r="K517" s="307">
        <f t="shared" si="39"/>
        <v>447.45260000000002</v>
      </c>
      <c r="L517" s="307">
        <f t="shared" si="40"/>
        <v>130.32599999999999</v>
      </c>
      <c r="M517" s="19"/>
      <c r="N517" s="19"/>
    </row>
    <row r="518" spans="1:14">
      <c r="A518" s="19" t="s">
        <v>7580</v>
      </c>
      <c r="B518" s="296" t="s">
        <v>682</v>
      </c>
      <c r="C518" s="30" t="s">
        <v>676</v>
      </c>
      <c r="D518" s="30" t="s">
        <v>28</v>
      </c>
      <c r="E518" s="30"/>
      <c r="F518" s="30" t="s">
        <v>677</v>
      </c>
      <c r="G518" s="30" t="s">
        <v>234</v>
      </c>
      <c r="H518" s="30" t="s">
        <v>678</v>
      </c>
      <c r="I518" s="30" t="s">
        <v>225</v>
      </c>
      <c r="J518" s="294" t="s">
        <v>679</v>
      </c>
      <c r="K518" s="307">
        <f t="shared" si="39"/>
        <v>447.45260000000002</v>
      </c>
      <c r="L518" s="307">
        <f t="shared" si="40"/>
        <v>130.32599999999999</v>
      </c>
      <c r="M518" s="19"/>
      <c r="N518" s="19"/>
    </row>
    <row r="519" spans="1:14">
      <c r="A519" s="19" t="s">
        <v>7580</v>
      </c>
      <c r="B519" s="296" t="s">
        <v>683</v>
      </c>
      <c r="C519" s="30" t="s">
        <v>676</v>
      </c>
      <c r="D519" s="30" t="s">
        <v>28</v>
      </c>
      <c r="E519" s="30"/>
      <c r="F519" s="30" t="s">
        <v>677</v>
      </c>
      <c r="G519" s="30" t="s">
        <v>234</v>
      </c>
      <c r="H519" s="30" t="s">
        <v>678</v>
      </c>
      <c r="I519" s="30" t="s">
        <v>225</v>
      </c>
      <c r="J519" s="294" t="s">
        <v>679</v>
      </c>
      <c r="K519" s="307">
        <f t="shared" si="39"/>
        <v>447.45260000000002</v>
      </c>
      <c r="L519" s="307">
        <f t="shared" si="40"/>
        <v>130.32599999999999</v>
      </c>
      <c r="M519" s="19"/>
      <c r="N519" s="19"/>
    </row>
    <row r="520" spans="1:14">
      <c r="A520" s="19" t="s">
        <v>7580</v>
      </c>
      <c r="B520" s="296" t="s">
        <v>684</v>
      </c>
      <c r="C520" s="30" t="s">
        <v>676</v>
      </c>
      <c r="D520" s="30" t="s">
        <v>28</v>
      </c>
      <c r="E520" s="30"/>
      <c r="F520" s="30" t="s">
        <v>677</v>
      </c>
      <c r="G520" s="30" t="s">
        <v>234</v>
      </c>
      <c r="H520" s="30" t="s">
        <v>678</v>
      </c>
      <c r="I520" s="30" t="s">
        <v>225</v>
      </c>
      <c r="J520" s="294" t="s">
        <v>679</v>
      </c>
      <c r="K520" s="307">
        <f t="shared" si="39"/>
        <v>447.45260000000002</v>
      </c>
      <c r="L520" s="307">
        <f t="shared" si="40"/>
        <v>130.32599999999999</v>
      </c>
      <c r="M520" s="19"/>
      <c r="N520" s="19"/>
    </row>
    <row r="521" spans="1:14">
      <c r="A521" s="19" t="s">
        <v>7580</v>
      </c>
      <c r="B521" s="296" t="s">
        <v>685</v>
      </c>
      <c r="C521" s="30" t="s">
        <v>676</v>
      </c>
      <c r="D521" s="30" t="s">
        <v>28</v>
      </c>
      <c r="E521" s="30"/>
      <c r="F521" s="30" t="s">
        <v>677</v>
      </c>
      <c r="G521" s="30" t="s">
        <v>234</v>
      </c>
      <c r="H521" s="30" t="s">
        <v>678</v>
      </c>
      <c r="I521" s="30" t="s">
        <v>225</v>
      </c>
      <c r="J521" s="294" t="s">
        <v>679</v>
      </c>
      <c r="K521" s="307">
        <f t="shared" si="39"/>
        <v>447.45260000000002</v>
      </c>
      <c r="L521" s="307">
        <f t="shared" si="40"/>
        <v>130.32599999999999</v>
      </c>
      <c r="M521" s="19"/>
      <c r="N521" s="19"/>
    </row>
    <row r="522" spans="1:14">
      <c r="A522" s="19" t="s">
        <v>7580</v>
      </c>
      <c r="B522" s="296" t="s">
        <v>686</v>
      </c>
      <c r="C522" s="30" t="s">
        <v>676</v>
      </c>
      <c r="D522" s="30" t="s">
        <v>28</v>
      </c>
      <c r="E522" s="30"/>
      <c r="F522" s="30" t="s">
        <v>677</v>
      </c>
      <c r="G522" s="30" t="s">
        <v>234</v>
      </c>
      <c r="H522" s="30" t="s">
        <v>678</v>
      </c>
      <c r="I522" s="30" t="s">
        <v>225</v>
      </c>
      <c r="J522" s="294" t="s">
        <v>679</v>
      </c>
      <c r="K522" s="307">
        <f t="shared" si="39"/>
        <v>447.45260000000002</v>
      </c>
      <c r="L522" s="307">
        <f t="shared" si="40"/>
        <v>130.32599999999999</v>
      </c>
      <c r="M522" s="19"/>
      <c r="N522" s="19"/>
    </row>
    <row r="523" spans="1:14">
      <c r="A523" s="19" t="s">
        <v>7580</v>
      </c>
      <c r="B523" s="296" t="s">
        <v>687</v>
      </c>
      <c r="C523" s="30" t="s">
        <v>688</v>
      </c>
      <c r="D523" s="30" t="s">
        <v>28</v>
      </c>
      <c r="E523" s="30"/>
      <c r="F523" s="30" t="s">
        <v>689</v>
      </c>
      <c r="G523" s="30" t="s">
        <v>690</v>
      </c>
      <c r="H523" s="30" t="s">
        <v>691</v>
      </c>
      <c r="I523" s="30" t="s">
        <v>692</v>
      </c>
      <c r="J523" s="294" t="s">
        <v>286</v>
      </c>
      <c r="K523" s="307">
        <f t="shared" si="39"/>
        <v>1986.38545</v>
      </c>
      <c r="L523" s="307">
        <f t="shared" si="40"/>
        <v>384.46170000000001</v>
      </c>
      <c r="M523" s="19"/>
      <c r="N523" s="19"/>
    </row>
    <row r="524" spans="1:14">
      <c r="A524" s="19" t="s">
        <v>7580</v>
      </c>
      <c r="B524" s="296" t="s">
        <v>693</v>
      </c>
      <c r="C524" s="30" t="s">
        <v>688</v>
      </c>
      <c r="D524" s="30" t="s">
        <v>28</v>
      </c>
      <c r="E524" s="30"/>
      <c r="F524" s="30" t="s">
        <v>689</v>
      </c>
      <c r="G524" s="30" t="s">
        <v>694</v>
      </c>
      <c r="H524" s="30" t="s">
        <v>695</v>
      </c>
      <c r="I524" s="30" t="s">
        <v>696</v>
      </c>
      <c r="J524" s="294" t="s">
        <v>187</v>
      </c>
      <c r="K524" s="307">
        <f t="shared" si="39"/>
        <v>1822.3919000000001</v>
      </c>
      <c r="L524" s="307">
        <f t="shared" si="40"/>
        <v>352.96625</v>
      </c>
      <c r="M524" s="19"/>
      <c r="N524" s="19"/>
    </row>
    <row r="525" spans="1:14">
      <c r="A525" s="19" t="s">
        <v>7580</v>
      </c>
      <c r="B525" s="296" t="s">
        <v>697</v>
      </c>
      <c r="C525" s="30" t="s">
        <v>688</v>
      </c>
      <c r="D525" s="30" t="s">
        <v>28</v>
      </c>
      <c r="E525" s="30"/>
      <c r="F525" s="30" t="s">
        <v>689</v>
      </c>
      <c r="G525" s="30" t="s">
        <v>694</v>
      </c>
      <c r="H525" s="30" t="s">
        <v>695</v>
      </c>
      <c r="I525" s="30" t="s">
        <v>696</v>
      </c>
      <c r="J525" s="294" t="s">
        <v>187</v>
      </c>
      <c r="K525" s="307">
        <f t="shared" si="39"/>
        <v>1822.3919000000001</v>
      </c>
      <c r="L525" s="307">
        <f t="shared" si="40"/>
        <v>352.96625</v>
      </c>
      <c r="M525" s="19"/>
      <c r="N525" s="19"/>
    </row>
    <row r="526" spans="1:14">
      <c r="A526" s="19" t="s">
        <v>7580</v>
      </c>
      <c r="B526" s="296" t="s">
        <v>698</v>
      </c>
      <c r="C526" s="30" t="s">
        <v>688</v>
      </c>
      <c r="D526" s="30" t="s">
        <v>28</v>
      </c>
      <c r="E526" s="30"/>
      <c r="F526" s="30" t="s">
        <v>689</v>
      </c>
      <c r="G526" s="30" t="s">
        <v>694</v>
      </c>
      <c r="H526" s="30" t="s">
        <v>695</v>
      </c>
      <c r="I526" s="30" t="s">
        <v>696</v>
      </c>
      <c r="J526" s="294" t="s">
        <v>187</v>
      </c>
      <c r="K526" s="307">
        <f t="shared" si="39"/>
        <v>1822.3919000000001</v>
      </c>
      <c r="L526" s="307">
        <f t="shared" si="40"/>
        <v>352.96625</v>
      </c>
      <c r="M526" s="19"/>
      <c r="N526" s="19"/>
    </row>
    <row r="527" spans="1:14">
      <c r="A527" s="19" t="s">
        <v>7580</v>
      </c>
      <c r="B527" s="296" t="s">
        <v>699</v>
      </c>
      <c r="C527" s="30" t="s">
        <v>700</v>
      </c>
      <c r="D527" s="30" t="s">
        <v>628</v>
      </c>
      <c r="E527" s="30"/>
      <c r="F527" s="30" t="s">
        <v>701</v>
      </c>
      <c r="G527" s="30" t="s">
        <v>702</v>
      </c>
      <c r="H527" s="30" t="s">
        <v>703</v>
      </c>
      <c r="I527" s="30" t="s">
        <v>704</v>
      </c>
      <c r="J527" s="294" t="s">
        <v>705</v>
      </c>
      <c r="K527" s="307">
        <f t="shared" si="39"/>
        <v>3492.7367999999997</v>
      </c>
      <c r="L527" s="307">
        <f t="shared" si="40"/>
        <v>372.51515000000001</v>
      </c>
      <c r="M527" s="19"/>
      <c r="N527" s="19"/>
    </row>
    <row r="528" spans="1:14">
      <c r="A528" s="19" t="s">
        <v>7580</v>
      </c>
      <c r="B528" s="296" t="s">
        <v>706</v>
      </c>
      <c r="C528" s="30" t="s">
        <v>700</v>
      </c>
      <c r="D528" s="30" t="s">
        <v>628</v>
      </c>
      <c r="E528" s="30"/>
      <c r="F528" s="30" t="s">
        <v>701</v>
      </c>
      <c r="G528" s="30" t="s">
        <v>702</v>
      </c>
      <c r="H528" s="30" t="s">
        <v>703</v>
      </c>
      <c r="I528" s="30" t="s">
        <v>704</v>
      </c>
      <c r="J528" s="294" t="s">
        <v>705</v>
      </c>
      <c r="K528" s="307">
        <f t="shared" si="39"/>
        <v>3492.7367999999997</v>
      </c>
      <c r="L528" s="307">
        <f t="shared" si="40"/>
        <v>372.51515000000001</v>
      </c>
      <c r="M528" s="19"/>
      <c r="N528" s="19"/>
    </row>
    <row r="529" spans="1:14">
      <c r="A529" s="19" t="s">
        <v>7580</v>
      </c>
      <c r="B529" s="296" t="s">
        <v>707</v>
      </c>
      <c r="C529" s="30" t="s">
        <v>700</v>
      </c>
      <c r="D529" s="30" t="s">
        <v>628</v>
      </c>
      <c r="E529" s="30"/>
      <c r="F529" s="30" t="s">
        <v>701</v>
      </c>
      <c r="G529" s="30" t="s">
        <v>702</v>
      </c>
      <c r="H529" s="30" t="s">
        <v>703</v>
      </c>
      <c r="I529" s="30" t="s">
        <v>704</v>
      </c>
      <c r="J529" s="294" t="s">
        <v>705</v>
      </c>
      <c r="K529" s="307">
        <f t="shared" si="39"/>
        <v>3492.7367999999997</v>
      </c>
      <c r="L529" s="307">
        <f t="shared" si="40"/>
        <v>372.51515000000001</v>
      </c>
      <c r="M529" s="19"/>
      <c r="N529" s="19"/>
    </row>
    <row r="530" spans="1:14">
      <c r="A530" s="19" t="s">
        <v>7580</v>
      </c>
      <c r="B530" s="296" t="s">
        <v>708</v>
      </c>
      <c r="C530" s="30" t="s">
        <v>709</v>
      </c>
      <c r="D530" s="30" t="s">
        <v>571</v>
      </c>
      <c r="E530" s="30"/>
      <c r="F530" s="30" t="s">
        <v>710</v>
      </c>
      <c r="G530" s="30" t="s">
        <v>711</v>
      </c>
      <c r="H530" s="30" t="s">
        <v>712</v>
      </c>
      <c r="I530" s="30" t="s">
        <v>713</v>
      </c>
      <c r="J530" s="294" t="s">
        <v>714</v>
      </c>
      <c r="K530" s="307">
        <f t="shared" si="39"/>
        <v>375.77330000000001</v>
      </c>
      <c r="L530" s="307">
        <f t="shared" si="40"/>
        <v>179.19825</v>
      </c>
      <c r="M530" s="19"/>
      <c r="N530" s="19"/>
    </row>
    <row r="531" spans="1:14">
      <c r="A531" s="19" t="s">
        <v>7580</v>
      </c>
      <c r="B531" s="296" t="s">
        <v>715</v>
      </c>
      <c r="C531" s="30" t="s">
        <v>709</v>
      </c>
      <c r="D531" s="30" t="s">
        <v>571</v>
      </c>
      <c r="E531" s="30"/>
      <c r="F531" s="30" t="s">
        <v>710</v>
      </c>
      <c r="G531" s="30" t="s">
        <v>711</v>
      </c>
      <c r="H531" s="30" t="s">
        <v>712</v>
      </c>
      <c r="I531" s="30" t="s">
        <v>713</v>
      </c>
      <c r="J531" s="294" t="s">
        <v>714</v>
      </c>
      <c r="K531" s="307">
        <f t="shared" si="39"/>
        <v>375.77330000000001</v>
      </c>
      <c r="L531" s="307">
        <f t="shared" si="40"/>
        <v>179.19825</v>
      </c>
      <c r="M531" s="19"/>
      <c r="N531" s="19"/>
    </row>
    <row r="532" spans="1:14">
      <c r="A532" s="19" t="s">
        <v>7580</v>
      </c>
      <c r="B532" s="296" t="s">
        <v>716</v>
      </c>
      <c r="C532" s="30" t="s">
        <v>709</v>
      </c>
      <c r="D532" s="30" t="s">
        <v>571</v>
      </c>
      <c r="E532" s="30"/>
      <c r="F532" s="30" t="s">
        <v>710</v>
      </c>
      <c r="G532" s="30" t="s">
        <v>717</v>
      </c>
      <c r="H532" s="30" t="s">
        <v>718</v>
      </c>
      <c r="I532" s="30" t="s">
        <v>276</v>
      </c>
      <c r="J532" s="294" t="s">
        <v>614</v>
      </c>
      <c r="K532" s="307">
        <f t="shared" si="39"/>
        <v>596.24144999999999</v>
      </c>
      <c r="L532" s="307">
        <f t="shared" si="40"/>
        <v>283.45905000000005</v>
      </c>
      <c r="M532" s="19"/>
      <c r="N532" s="19"/>
    </row>
    <row r="533" spans="1:14">
      <c r="A533" s="19" t="s">
        <v>7580</v>
      </c>
      <c r="B533" s="296" t="s">
        <v>719</v>
      </c>
      <c r="C533" s="30" t="s">
        <v>709</v>
      </c>
      <c r="D533" s="30" t="s">
        <v>628</v>
      </c>
      <c r="E533" s="30"/>
      <c r="F533" s="30" t="s">
        <v>710</v>
      </c>
      <c r="G533" s="30" t="s">
        <v>720</v>
      </c>
      <c r="H533" s="30" t="s">
        <v>721</v>
      </c>
      <c r="I533" s="30" t="s">
        <v>722</v>
      </c>
      <c r="J533" s="294" t="s">
        <v>723</v>
      </c>
      <c r="K533" s="307">
        <f t="shared" si="39"/>
        <v>833.00035000000003</v>
      </c>
      <c r="L533" s="307">
        <f t="shared" si="40"/>
        <v>396.40825000000001</v>
      </c>
      <c r="M533" s="19"/>
      <c r="N533" s="19"/>
    </row>
    <row r="534" spans="1:14">
      <c r="A534" s="19" t="s">
        <v>7580</v>
      </c>
      <c r="B534" s="296" t="s">
        <v>724</v>
      </c>
      <c r="C534" s="30" t="s">
        <v>709</v>
      </c>
      <c r="D534" s="30" t="s">
        <v>628</v>
      </c>
      <c r="E534" s="30"/>
      <c r="F534" s="30" t="s">
        <v>710</v>
      </c>
      <c r="G534" s="30" t="s">
        <v>720</v>
      </c>
      <c r="H534" s="30" t="s">
        <v>721</v>
      </c>
      <c r="I534" s="30" t="s">
        <v>722</v>
      </c>
      <c r="J534" s="294" t="s">
        <v>723</v>
      </c>
      <c r="K534" s="307">
        <f t="shared" si="39"/>
        <v>833.00035000000003</v>
      </c>
      <c r="L534" s="307">
        <f t="shared" si="40"/>
        <v>396.40825000000001</v>
      </c>
      <c r="M534" s="19"/>
      <c r="N534" s="19"/>
    </row>
    <row r="535" spans="1:14">
      <c r="A535" s="19" t="s">
        <v>7580</v>
      </c>
      <c r="B535" s="296" t="s">
        <v>725</v>
      </c>
      <c r="C535" s="30" t="s">
        <v>709</v>
      </c>
      <c r="D535" s="30" t="s">
        <v>571</v>
      </c>
      <c r="E535" s="30"/>
      <c r="F535" s="30" t="s">
        <v>710</v>
      </c>
      <c r="G535" s="30" t="s">
        <v>717</v>
      </c>
      <c r="H535" s="30" t="s">
        <v>718</v>
      </c>
      <c r="I535" s="30" t="s">
        <v>276</v>
      </c>
      <c r="J535" s="294" t="s">
        <v>614</v>
      </c>
      <c r="K535" s="307">
        <f t="shared" si="39"/>
        <v>596.24144999999999</v>
      </c>
      <c r="L535" s="307">
        <f t="shared" si="40"/>
        <v>283.45905000000005</v>
      </c>
      <c r="M535" s="19"/>
      <c r="N535" s="19"/>
    </row>
    <row r="536" spans="1:14">
      <c r="A536" s="19" t="s">
        <v>7580</v>
      </c>
      <c r="B536" s="296" t="s">
        <v>726</v>
      </c>
      <c r="C536" s="30" t="s">
        <v>709</v>
      </c>
      <c r="D536" s="30" t="s">
        <v>571</v>
      </c>
      <c r="E536" s="30"/>
      <c r="F536" s="30" t="s">
        <v>710</v>
      </c>
      <c r="G536" s="30" t="s">
        <v>717</v>
      </c>
      <c r="H536" s="30" t="s">
        <v>718</v>
      </c>
      <c r="I536" s="30" t="s">
        <v>276</v>
      </c>
      <c r="J536" s="294" t="s">
        <v>614</v>
      </c>
      <c r="K536" s="307">
        <f t="shared" si="39"/>
        <v>596.24144999999999</v>
      </c>
      <c r="L536" s="307">
        <f t="shared" si="40"/>
        <v>283.45905000000005</v>
      </c>
      <c r="M536" s="19"/>
      <c r="N536" s="19"/>
    </row>
    <row r="537" spans="1:14">
      <c r="A537" s="19" t="s">
        <v>7580</v>
      </c>
      <c r="B537" s="296" t="s">
        <v>727</v>
      </c>
      <c r="C537" s="30" t="s">
        <v>709</v>
      </c>
      <c r="D537" s="30" t="s">
        <v>571</v>
      </c>
      <c r="E537" s="30"/>
      <c r="F537" s="30" t="s">
        <v>710</v>
      </c>
      <c r="G537" s="30" t="s">
        <v>717</v>
      </c>
      <c r="H537" s="30" t="s">
        <v>718</v>
      </c>
      <c r="I537" s="30" t="s">
        <v>276</v>
      </c>
      <c r="J537" s="294" t="s">
        <v>614</v>
      </c>
      <c r="K537" s="307">
        <f t="shared" si="39"/>
        <v>596.24144999999999</v>
      </c>
      <c r="L537" s="307">
        <f t="shared" si="40"/>
        <v>283.45905000000005</v>
      </c>
      <c r="M537" s="19"/>
      <c r="N537" s="19"/>
    </row>
    <row r="538" spans="1:14">
      <c r="A538" s="19" t="s">
        <v>7580</v>
      </c>
      <c r="B538" s="296" t="s">
        <v>728</v>
      </c>
      <c r="C538" s="30" t="s">
        <v>729</v>
      </c>
      <c r="D538" s="30">
        <v>4</v>
      </c>
      <c r="E538" s="30"/>
      <c r="F538" s="30">
        <v>3.16</v>
      </c>
      <c r="G538" s="30">
        <v>586</v>
      </c>
      <c r="H538" s="30">
        <v>691</v>
      </c>
      <c r="I538" s="30">
        <v>185</v>
      </c>
      <c r="J538" s="294">
        <v>219</v>
      </c>
      <c r="K538" s="307">
        <f t="shared" si="39"/>
        <v>750.46055000000001</v>
      </c>
      <c r="L538" s="307">
        <f t="shared" si="40"/>
        <v>237.84494999999998</v>
      </c>
      <c r="M538" s="19"/>
      <c r="N538" s="19"/>
    </row>
    <row r="539" spans="1:14">
      <c r="A539" s="19" t="s">
        <v>7580</v>
      </c>
      <c r="B539" s="296" t="s">
        <v>730</v>
      </c>
      <c r="C539" s="30" t="s">
        <v>729</v>
      </c>
      <c r="D539" s="30">
        <v>4</v>
      </c>
      <c r="E539" s="30"/>
      <c r="F539" s="30">
        <v>3.16</v>
      </c>
      <c r="G539" s="30">
        <v>586</v>
      </c>
      <c r="H539" s="30">
        <v>691</v>
      </c>
      <c r="I539" s="30">
        <v>185</v>
      </c>
      <c r="J539" s="294">
        <v>219</v>
      </c>
      <c r="K539" s="307">
        <f t="shared" si="39"/>
        <v>750.46055000000001</v>
      </c>
      <c r="L539" s="307">
        <f t="shared" si="40"/>
        <v>237.84494999999998</v>
      </c>
      <c r="M539" s="19"/>
      <c r="N539" s="19"/>
    </row>
    <row r="540" spans="1:14">
      <c r="A540" s="19" t="s">
        <v>7580</v>
      </c>
      <c r="B540" s="296" t="s">
        <v>731</v>
      </c>
      <c r="C540" s="30" t="s">
        <v>729</v>
      </c>
      <c r="D540" s="30">
        <v>4</v>
      </c>
      <c r="E540" s="30"/>
      <c r="F540" s="30">
        <v>3.16</v>
      </c>
      <c r="G540" s="30">
        <v>645</v>
      </c>
      <c r="H540" s="30">
        <v>761</v>
      </c>
      <c r="I540" s="30">
        <v>204</v>
      </c>
      <c r="J540" s="294">
        <v>241</v>
      </c>
      <c r="K540" s="307">
        <f t="shared" si="39"/>
        <v>826.48405000000002</v>
      </c>
      <c r="L540" s="307">
        <f t="shared" si="40"/>
        <v>261.73804999999999</v>
      </c>
      <c r="M540" s="19"/>
      <c r="N540" s="19"/>
    </row>
    <row r="541" spans="1:14">
      <c r="A541" s="19" t="s">
        <v>7580</v>
      </c>
      <c r="B541" s="296" t="s">
        <v>732</v>
      </c>
      <c r="C541" s="30" t="s">
        <v>733</v>
      </c>
      <c r="D541" s="30">
        <v>7</v>
      </c>
      <c r="E541" s="30"/>
      <c r="F541" s="30">
        <v>2.1800000000000002</v>
      </c>
      <c r="G541" s="30">
        <v>303</v>
      </c>
      <c r="H541" s="30">
        <v>358</v>
      </c>
      <c r="I541" s="30">
        <v>139</v>
      </c>
      <c r="J541" s="294">
        <v>164</v>
      </c>
      <c r="K541" s="307">
        <f t="shared" si="39"/>
        <v>388.80590000000001</v>
      </c>
      <c r="L541" s="307">
        <f t="shared" si="40"/>
        <v>178.1122</v>
      </c>
      <c r="M541" s="19"/>
      <c r="N541" s="19"/>
    </row>
    <row r="542" spans="1:14">
      <c r="A542" s="19" t="s">
        <v>7580</v>
      </c>
      <c r="B542" s="296" t="s">
        <v>734</v>
      </c>
      <c r="C542" s="30" t="s">
        <v>733</v>
      </c>
      <c r="D542" s="30">
        <v>7</v>
      </c>
      <c r="E542" s="30"/>
      <c r="F542" s="30">
        <v>1.92</v>
      </c>
      <c r="G542" s="30">
        <v>295</v>
      </c>
      <c r="H542" s="30">
        <v>348</v>
      </c>
      <c r="I542" s="30">
        <v>154</v>
      </c>
      <c r="J542" s="294">
        <v>181</v>
      </c>
      <c r="K542" s="307">
        <f t="shared" si="39"/>
        <v>377.94540000000001</v>
      </c>
      <c r="L542" s="307">
        <f t="shared" si="40"/>
        <v>196.57505</v>
      </c>
      <c r="M542" s="19"/>
      <c r="N542" s="19"/>
    </row>
    <row r="543" spans="1:14">
      <c r="A543" s="19" t="s">
        <v>7580</v>
      </c>
      <c r="B543" s="296" t="s">
        <v>735</v>
      </c>
      <c r="C543" s="30" t="s">
        <v>733</v>
      </c>
      <c r="D543" s="30">
        <v>5</v>
      </c>
      <c r="E543" s="30"/>
      <c r="F543" s="30">
        <v>2.17</v>
      </c>
      <c r="G543" s="30">
        <v>817</v>
      </c>
      <c r="H543" s="30">
        <v>964</v>
      </c>
      <c r="I543" s="30">
        <v>376</v>
      </c>
      <c r="J543" s="294">
        <v>444</v>
      </c>
      <c r="K543" s="307">
        <f t="shared" si="39"/>
        <v>1046.9521999999999</v>
      </c>
      <c r="L543" s="307">
        <f t="shared" si="40"/>
        <v>482.20620000000002</v>
      </c>
      <c r="M543" s="19"/>
      <c r="N543" s="19"/>
    </row>
    <row r="544" spans="1:14">
      <c r="A544" s="19" t="s">
        <v>7580</v>
      </c>
      <c r="B544" s="296" t="s">
        <v>736</v>
      </c>
      <c r="C544" s="30" t="s">
        <v>737</v>
      </c>
      <c r="D544" s="30">
        <v>3</v>
      </c>
      <c r="E544" s="30"/>
      <c r="F544" s="30">
        <v>4.34</v>
      </c>
      <c r="G544" s="30">
        <v>819</v>
      </c>
      <c r="H544" s="30">
        <v>966</v>
      </c>
      <c r="I544" s="30">
        <v>189</v>
      </c>
      <c r="J544" s="294">
        <v>223</v>
      </c>
      <c r="K544" s="307">
        <f t="shared" si="39"/>
        <v>1049.1242999999999</v>
      </c>
      <c r="L544" s="307">
        <f t="shared" si="40"/>
        <v>242.18915000000001</v>
      </c>
      <c r="M544" s="19"/>
      <c r="N544" s="19"/>
    </row>
    <row r="545" spans="1:14">
      <c r="A545" s="19" t="s">
        <v>7580</v>
      </c>
      <c r="B545" s="296" t="s">
        <v>738</v>
      </c>
      <c r="C545" s="30" t="s">
        <v>737</v>
      </c>
      <c r="D545" s="30">
        <v>3</v>
      </c>
      <c r="E545" s="30"/>
      <c r="F545" s="30">
        <v>4.34</v>
      </c>
      <c r="G545" s="30">
        <v>819</v>
      </c>
      <c r="H545" s="30">
        <v>966</v>
      </c>
      <c r="I545" s="30">
        <v>189</v>
      </c>
      <c r="J545" s="294">
        <v>223</v>
      </c>
      <c r="K545" s="307">
        <f t="shared" si="39"/>
        <v>1049.1242999999999</v>
      </c>
      <c r="L545" s="307">
        <f t="shared" si="40"/>
        <v>242.18915000000001</v>
      </c>
      <c r="M545" s="19"/>
      <c r="N545" s="19"/>
    </row>
    <row r="546" spans="1:14">
      <c r="A546" s="19" t="s">
        <v>7580</v>
      </c>
      <c r="B546" s="296" t="s">
        <v>739</v>
      </c>
      <c r="C546" s="30" t="s">
        <v>740</v>
      </c>
      <c r="D546" s="30">
        <v>3</v>
      </c>
      <c r="E546" s="30"/>
      <c r="F546" s="30">
        <v>4.3600000000000003</v>
      </c>
      <c r="G546" s="30">
        <v>531</v>
      </c>
      <c r="H546" s="30">
        <v>627</v>
      </c>
      <c r="I546" s="30">
        <v>122</v>
      </c>
      <c r="J546" s="294">
        <v>144</v>
      </c>
      <c r="K546" s="307">
        <f t="shared" si="39"/>
        <v>680.95335</v>
      </c>
      <c r="L546" s="307">
        <f t="shared" si="40"/>
        <v>156.3912</v>
      </c>
      <c r="M546" s="19"/>
      <c r="N546" s="19"/>
    </row>
    <row r="547" spans="1:14">
      <c r="A547" s="19" t="s">
        <v>7580</v>
      </c>
      <c r="B547" s="296" t="s">
        <v>741</v>
      </c>
      <c r="C547" s="30" t="s">
        <v>740</v>
      </c>
      <c r="D547" s="30">
        <v>3</v>
      </c>
      <c r="E547" s="30"/>
      <c r="F547" s="30">
        <v>4.3600000000000003</v>
      </c>
      <c r="G547" s="30">
        <v>531</v>
      </c>
      <c r="H547" s="30">
        <v>627</v>
      </c>
      <c r="I547" s="30">
        <v>122</v>
      </c>
      <c r="J547" s="294">
        <v>144</v>
      </c>
      <c r="K547" s="307">
        <f t="shared" si="39"/>
        <v>680.95335</v>
      </c>
      <c r="L547" s="307">
        <f t="shared" si="40"/>
        <v>156.3912</v>
      </c>
      <c r="M547" s="19"/>
      <c r="N547" s="19"/>
    </row>
    <row r="548" spans="1:14">
      <c r="A548" s="19" t="s">
        <v>7580</v>
      </c>
      <c r="B548" s="296" t="s">
        <v>742</v>
      </c>
      <c r="C548" s="30" t="s">
        <v>740</v>
      </c>
      <c r="D548" s="30">
        <v>3</v>
      </c>
      <c r="E548" s="30"/>
      <c r="F548" s="30">
        <v>4.3600000000000003</v>
      </c>
      <c r="G548" s="30">
        <v>531</v>
      </c>
      <c r="H548" s="30">
        <v>627</v>
      </c>
      <c r="I548" s="30">
        <v>122</v>
      </c>
      <c r="J548" s="294">
        <v>144</v>
      </c>
      <c r="K548" s="307">
        <f t="shared" si="39"/>
        <v>680.95335</v>
      </c>
      <c r="L548" s="307">
        <f t="shared" si="40"/>
        <v>156.3912</v>
      </c>
      <c r="M548" s="19"/>
      <c r="N548" s="19"/>
    </row>
    <row r="549" spans="1:14">
      <c r="A549" s="19" t="s">
        <v>7580</v>
      </c>
      <c r="B549" s="296" t="s">
        <v>743</v>
      </c>
      <c r="C549" s="30" t="s">
        <v>740</v>
      </c>
      <c r="D549" s="30">
        <v>3</v>
      </c>
      <c r="E549" s="30"/>
      <c r="F549" s="30">
        <v>4.3600000000000003</v>
      </c>
      <c r="G549" s="30">
        <v>531</v>
      </c>
      <c r="H549" s="30">
        <v>627</v>
      </c>
      <c r="I549" s="30">
        <v>122</v>
      </c>
      <c r="J549" s="294">
        <v>144</v>
      </c>
      <c r="K549" s="307">
        <f t="shared" si="39"/>
        <v>680.95335</v>
      </c>
      <c r="L549" s="307">
        <f t="shared" si="40"/>
        <v>156.3912</v>
      </c>
      <c r="M549" s="19"/>
      <c r="N549" s="19"/>
    </row>
    <row r="550" spans="1:14">
      <c r="A550" s="19" t="s">
        <v>7580</v>
      </c>
      <c r="B550" s="296" t="s">
        <v>744</v>
      </c>
      <c r="C550" s="30" t="s">
        <v>740</v>
      </c>
      <c r="D550" s="30">
        <v>3</v>
      </c>
      <c r="E550" s="30"/>
      <c r="F550" s="30">
        <v>4.3600000000000003</v>
      </c>
      <c r="G550" s="30">
        <v>531</v>
      </c>
      <c r="H550" s="30">
        <v>627</v>
      </c>
      <c r="I550" s="30">
        <v>122</v>
      </c>
      <c r="J550" s="294">
        <v>144</v>
      </c>
      <c r="K550" s="307">
        <f t="shared" si="39"/>
        <v>680.95335</v>
      </c>
      <c r="L550" s="307">
        <f t="shared" si="40"/>
        <v>156.3912</v>
      </c>
      <c r="M550" s="19"/>
      <c r="N550" s="19"/>
    </row>
    <row r="551" spans="1:14">
      <c r="A551" s="19" t="s">
        <v>7580</v>
      </c>
      <c r="B551" s="296" t="s">
        <v>745</v>
      </c>
      <c r="C551" s="30" t="s">
        <v>740</v>
      </c>
      <c r="D551" s="30">
        <v>3</v>
      </c>
      <c r="E551" s="30"/>
      <c r="F551" s="30">
        <v>4.3600000000000003</v>
      </c>
      <c r="G551" s="30">
        <v>531</v>
      </c>
      <c r="H551" s="30">
        <v>627</v>
      </c>
      <c r="I551" s="30">
        <v>122</v>
      </c>
      <c r="J551" s="294">
        <v>144</v>
      </c>
      <c r="K551" s="307">
        <f t="shared" si="39"/>
        <v>680.95335</v>
      </c>
      <c r="L551" s="307">
        <f t="shared" si="40"/>
        <v>156.3912</v>
      </c>
      <c r="M551" s="19"/>
      <c r="N551" s="19"/>
    </row>
    <row r="552" spans="1:14">
      <c r="A552" s="19" t="s">
        <v>7580</v>
      </c>
      <c r="B552" s="296" t="s">
        <v>746</v>
      </c>
      <c r="C552" s="30" t="s">
        <v>740</v>
      </c>
      <c r="D552" s="30">
        <v>3</v>
      </c>
      <c r="E552" s="30"/>
      <c r="F552" s="30">
        <v>4.3600000000000003</v>
      </c>
      <c r="G552" s="30">
        <v>531</v>
      </c>
      <c r="H552" s="30">
        <v>627</v>
      </c>
      <c r="I552" s="30">
        <v>122</v>
      </c>
      <c r="J552" s="294">
        <v>144</v>
      </c>
      <c r="K552" s="307">
        <f t="shared" si="39"/>
        <v>680.95335</v>
      </c>
      <c r="L552" s="307">
        <f t="shared" si="40"/>
        <v>156.3912</v>
      </c>
      <c r="M552" s="19"/>
      <c r="N552" s="19"/>
    </row>
    <row r="553" spans="1:14">
      <c r="A553" s="19" t="s">
        <v>7580</v>
      </c>
      <c r="B553" s="296" t="s">
        <v>747</v>
      </c>
      <c r="C553" s="30" t="s">
        <v>740</v>
      </c>
      <c r="D553" s="30">
        <v>3</v>
      </c>
      <c r="E553" s="30"/>
      <c r="F553" s="30">
        <v>4.3600000000000003</v>
      </c>
      <c r="G553" s="30">
        <v>531</v>
      </c>
      <c r="H553" s="30">
        <v>627</v>
      </c>
      <c r="I553" s="30">
        <v>122</v>
      </c>
      <c r="J553" s="294">
        <v>144</v>
      </c>
      <c r="K553" s="307">
        <f t="shared" si="39"/>
        <v>680.95335</v>
      </c>
      <c r="L553" s="307">
        <f t="shared" si="40"/>
        <v>156.3912</v>
      </c>
      <c r="M553" s="19"/>
      <c r="N553" s="19"/>
    </row>
    <row r="554" spans="1:14">
      <c r="A554" s="19" t="s">
        <v>7580</v>
      </c>
      <c r="B554" s="296" t="s">
        <v>748</v>
      </c>
      <c r="C554" s="30" t="s">
        <v>740</v>
      </c>
      <c r="D554" s="30">
        <v>3</v>
      </c>
      <c r="E554" s="30"/>
      <c r="F554" s="30">
        <v>4.3600000000000003</v>
      </c>
      <c r="G554" s="30">
        <v>531</v>
      </c>
      <c r="H554" s="30">
        <v>627</v>
      </c>
      <c r="I554" s="30">
        <v>122</v>
      </c>
      <c r="J554" s="294">
        <v>144</v>
      </c>
      <c r="K554" s="307">
        <f t="shared" si="39"/>
        <v>680.95335</v>
      </c>
      <c r="L554" s="307">
        <f t="shared" si="40"/>
        <v>156.3912</v>
      </c>
      <c r="M554" s="19"/>
      <c r="N554" s="19"/>
    </row>
    <row r="555" spans="1:14">
      <c r="A555" s="19" t="s">
        <v>7580</v>
      </c>
      <c r="B555" s="296" t="s">
        <v>749</v>
      </c>
      <c r="C555" s="30" t="s">
        <v>740</v>
      </c>
      <c r="D555" s="30">
        <v>3</v>
      </c>
      <c r="E555" s="30"/>
      <c r="F555" s="30">
        <v>4.3600000000000003</v>
      </c>
      <c r="G555" s="30">
        <v>637</v>
      </c>
      <c r="H555" s="30">
        <v>752</v>
      </c>
      <c r="I555" s="30">
        <v>146</v>
      </c>
      <c r="J555" s="294">
        <v>172</v>
      </c>
      <c r="K555" s="307">
        <f t="shared" si="39"/>
        <v>816.70960000000002</v>
      </c>
      <c r="L555" s="307">
        <f t="shared" si="40"/>
        <v>186.8006</v>
      </c>
      <c r="M555" s="19"/>
      <c r="N555" s="19"/>
    </row>
    <row r="556" spans="1:14">
      <c r="A556" s="19" t="s">
        <v>7580</v>
      </c>
      <c r="B556" s="296" t="s">
        <v>750</v>
      </c>
      <c r="C556" s="30" t="s">
        <v>740</v>
      </c>
      <c r="D556" s="30">
        <v>3</v>
      </c>
      <c r="E556" s="30"/>
      <c r="F556" s="30">
        <v>4.3600000000000003</v>
      </c>
      <c r="G556" s="30">
        <v>819</v>
      </c>
      <c r="H556" s="30">
        <v>966</v>
      </c>
      <c r="I556" s="30">
        <v>188</v>
      </c>
      <c r="J556" s="294">
        <v>222</v>
      </c>
      <c r="K556" s="307">
        <f t="shared" si="39"/>
        <v>1049.1242999999999</v>
      </c>
      <c r="L556" s="307">
        <f t="shared" si="40"/>
        <v>241.10310000000001</v>
      </c>
      <c r="M556" s="19"/>
      <c r="N556" s="19"/>
    </row>
    <row r="557" spans="1:14">
      <c r="A557" s="19" t="s">
        <v>7580</v>
      </c>
      <c r="B557" s="296" t="s">
        <v>751</v>
      </c>
      <c r="C557" s="30" t="s">
        <v>740</v>
      </c>
      <c r="D557" s="30">
        <v>3</v>
      </c>
      <c r="E557" s="30"/>
      <c r="F557" s="30">
        <v>4.3600000000000003</v>
      </c>
      <c r="G557" s="30">
        <v>819</v>
      </c>
      <c r="H557" s="30">
        <v>966</v>
      </c>
      <c r="I557" s="30">
        <v>188</v>
      </c>
      <c r="J557" s="294">
        <v>222</v>
      </c>
      <c r="K557" s="307">
        <f t="shared" si="39"/>
        <v>1049.1242999999999</v>
      </c>
      <c r="L557" s="307">
        <f t="shared" si="40"/>
        <v>241.10310000000001</v>
      </c>
      <c r="M557" s="19"/>
      <c r="N557" s="19"/>
    </row>
    <row r="558" spans="1:14">
      <c r="A558" s="19" t="s">
        <v>7580</v>
      </c>
      <c r="B558" s="296" t="s">
        <v>752</v>
      </c>
      <c r="C558" s="30" t="s">
        <v>740</v>
      </c>
      <c r="D558" s="30">
        <v>3</v>
      </c>
      <c r="E558" s="30"/>
      <c r="F558" s="30">
        <v>4.3600000000000003</v>
      </c>
      <c r="G558" s="30">
        <v>819</v>
      </c>
      <c r="H558" s="30">
        <v>966</v>
      </c>
      <c r="I558" s="30">
        <v>188</v>
      </c>
      <c r="J558" s="294">
        <v>222</v>
      </c>
      <c r="K558" s="307">
        <f t="shared" si="39"/>
        <v>1049.1242999999999</v>
      </c>
      <c r="L558" s="307">
        <f t="shared" si="40"/>
        <v>241.10310000000001</v>
      </c>
      <c r="M558" s="19"/>
      <c r="N558" s="19"/>
    </row>
    <row r="559" spans="1:14">
      <c r="A559" s="19" t="s">
        <v>7580</v>
      </c>
      <c r="B559" s="296" t="s">
        <v>753</v>
      </c>
      <c r="C559" s="30" t="s">
        <v>740</v>
      </c>
      <c r="D559" s="30">
        <v>3</v>
      </c>
      <c r="E559" s="30"/>
      <c r="F559" s="30">
        <v>4.3600000000000003</v>
      </c>
      <c r="G559" s="30">
        <v>909</v>
      </c>
      <c r="H559" s="30">
        <v>1073</v>
      </c>
      <c r="I559" s="30">
        <v>208</v>
      </c>
      <c r="J559" s="294">
        <v>246</v>
      </c>
      <c r="K559" s="307">
        <f t="shared" si="39"/>
        <v>1165.3316500000001</v>
      </c>
      <c r="L559" s="307">
        <f t="shared" si="40"/>
        <v>267.16829999999999</v>
      </c>
      <c r="M559" s="19"/>
      <c r="N559" s="19"/>
    </row>
    <row r="560" spans="1:14">
      <c r="A560" s="19" t="s">
        <v>7580</v>
      </c>
      <c r="B560" s="296" t="s">
        <v>754</v>
      </c>
      <c r="C560" s="30" t="s">
        <v>740</v>
      </c>
      <c r="D560" s="30">
        <v>3</v>
      </c>
      <c r="E560" s="30"/>
      <c r="F560" s="30">
        <v>4.3600000000000003</v>
      </c>
      <c r="G560" s="30">
        <v>909</v>
      </c>
      <c r="H560" s="30">
        <v>1073</v>
      </c>
      <c r="I560" s="30">
        <v>208</v>
      </c>
      <c r="J560" s="294">
        <v>246</v>
      </c>
      <c r="K560" s="307">
        <f t="shared" si="39"/>
        <v>1165.3316500000001</v>
      </c>
      <c r="L560" s="307">
        <f t="shared" si="40"/>
        <v>267.16829999999999</v>
      </c>
      <c r="M560" s="19"/>
      <c r="N560" s="19"/>
    </row>
    <row r="561" spans="1:14">
      <c r="A561" s="19" t="s">
        <v>7580</v>
      </c>
      <c r="B561" s="296" t="s">
        <v>755</v>
      </c>
      <c r="C561" s="30" t="s">
        <v>740</v>
      </c>
      <c r="D561" s="30">
        <v>3</v>
      </c>
      <c r="E561" s="30"/>
      <c r="F561" s="30">
        <v>4.3600000000000003</v>
      </c>
      <c r="G561" s="30">
        <v>909</v>
      </c>
      <c r="H561" s="30">
        <v>1073</v>
      </c>
      <c r="I561" s="30">
        <v>208</v>
      </c>
      <c r="J561" s="294">
        <v>246</v>
      </c>
      <c r="K561" s="307">
        <f t="shared" si="39"/>
        <v>1165.3316500000001</v>
      </c>
      <c r="L561" s="307">
        <f t="shared" si="40"/>
        <v>267.16829999999999</v>
      </c>
      <c r="M561" s="19"/>
      <c r="N561" s="19"/>
    </row>
    <row r="562" spans="1:14">
      <c r="A562" s="19" t="s">
        <v>7580</v>
      </c>
      <c r="B562" s="296" t="s">
        <v>756</v>
      </c>
      <c r="C562" s="30" t="s">
        <v>740</v>
      </c>
      <c r="D562" s="30">
        <v>3</v>
      </c>
      <c r="E562" s="30"/>
      <c r="F562" s="30">
        <v>4.3600000000000003</v>
      </c>
      <c r="G562" s="30">
        <v>909</v>
      </c>
      <c r="H562" s="30">
        <v>1073</v>
      </c>
      <c r="I562" s="30">
        <v>208</v>
      </c>
      <c r="J562" s="294">
        <v>246</v>
      </c>
      <c r="K562" s="307">
        <f t="shared" si="39"/>
        <v>1165.3316500000001</v>
      </c>
      <c r="L562" s="307">
        <f t="shared" si="40"/>
        <v>267.16829999999999</v>
      </c>
      <c r="M562" s="19"/>
      <c r="N562" s="19"/>
    </row>
    <row r="563" spans="1:14">
      <c r="A563" s="19" t="s">
        <v>7580</v>
      </c>
      <c r="B563" s="296" t="s">
        <v>757</v>
      </c>
      <c r="C563" s="30" t="s">
        <v>740</v>
      </c>
      <c r="D563" s="30">
        <v>3</v>
      </c>
      <c r="E563" s="30"/>
      <c r="F563" s="30">
        <v>4.3600000000000003</v>
      </c>
      <c r="G563" s="30">
        <v>909</v>
      </c>
      <c r="H563" s="30">
        <v>1073</v>
      </c>
      <c r="I563" s="30">
        <v>208</v>
      </c>
      <c r="J563" s="294">
        <v>246</v>
      </c>
      <c r="K563" s="307">
        <f t="shared" si="39"/>
        <v>1165.3316500000001</v>
      </c>
      <c r="L563" s="307">
        <f t="shared" si="40"/>
        <v>267.16829999999999</v>
      </c>
      <c r="M563" s="19"/>
      <c r="N563" s="19"/>
    </row>
    <row r="564" spans="1:14">
      <c r="A564" s="19" t="s">
        <v>7580</v>
      </c>
      <c r="B564" s="296" t="s">
        <v>758</v>
      </c>
      <c r="C564" s="30" t="s">
        <v>740</v>
      </c>
      <c r="D564" s="30">
        <v>3</v>
      </c>
      <c r="E564" s="30"/>
      <c r="F564" s="30">
        <v>4.3600000000000003</v>
      </c>
      <c r="G564" s="30">
        <v>980</v>
      </c>
      <c r="H564" s="30">
        <v>1156</v>
      </c>
      <c r="I564" s="30">
        <v>225</v>
      </c>
      <c r="J564" s="294">
        <v>265</v>
      </c>
      <c r="K564" s="307">
        <f t="shared" ref="K564:K627" si="41">(H564*1.5%+H564)*(7%)+(H564*1.5%+H564)</f>
        <v>1255.4738</v>
      </c>
      <c r="L564" s="307">
        <f t="shared" ref="L564:L627" si="42">(J564*1.5%+J564)*(7%)+(J564*1.5%+J564)</f>
        <v>287.80325000000005</v>
      </c>
      <c r="M564" s="19"/>
      <c r="N564" s="19"/>
    </row>
    <row r="565" spans="1:14">
      <c r="A565" s="19" t="s">
        <v>7580</v>
      </c>
      <c r="B565" s="296" t="s">
        <v>759</v>
      </c>
      <c r="C565" s="30" t="s">
        <v>740</v>
      </c>
      <c r="D565" s="30">
        <v>3</v>
      </c>
      <c r="E565" s="30"/>
      <c r="F565" s="30">
        <v>4.3600000000000003</v>
      </c>
      <c r="G565" s="30">
        <v>980</v>
      </c>
      <c r="H565" s="30">
        <v>1156</v>
      </c>
      <c r="I565" s="30">
        <v>225</v>
      </c>
      <c r="J565" s="294">
        <v>265</v>
      </c>
      <c r="K565" s="307">
        <f t="shared" si="41"/>
        <v>1255.4738</v>
      </c>
      <c r="L565" s="307">
        <f t="shared" si="42"/>
        <v>287.80325000000005</v>
      </c>
      <c r="M565" s="19"/>
      <c r="N565" s="19"/>
    </row>
    <row r="566" spans="1:14">
      <c r="A566" s="19" t="s">
        <v>7580</v>
      </c>
      <c r="B566" s="296" t="s">
        <v>760</v>
      </c>
      <c r="C566" s="30" t="s">
        <v>740</v>
      </c>
      <c r="D566" s="30">
        <v>3</v>
      </c>
      <c r="E566" s="30"/>
      <c r="F566" s="30">
        <v>4.3600000000000003</v>
      </c>
      <c r="G566" s="30">
        <v>1046</v>
      </c>
      <c r="H566" s="30">
        <v>1234</v>
      </c>
      <c r="I566" s="30">
        <v>240</v>
      </c>
      <c r="J566" s="294">
        <v>283</v>
      </c>
      <c r="K566" s="307">
        <f t="shared" si="41"/>
        <v>1340.1857</v>
      </c>
      <c r="L566" s="307">
        <f t="shared" si="42"/>
        <v>307.35214999999999</v>
      </c>
      <c r="M566" s="19"/>
      <c r="N566" s="19"/>
    </row>
    <row r="567" spans="1:14">
      <c r="A567" s="19" t="s">
        <v>7580</v>
      </c>
      <c r="B567" s="296" t="s">
        <v>761</v>
      </c>
      <c r="C567" s="30" t="s">
        <v>740</v>
      </c>
      <c r="D567" s="30">
        <v>3</v>
      </c>
      <c r="E567" s="30"/>
      <c r="F567" s="30">
        <v>4.3600000000000003</v>
      </c>
      <c r="G567" s="30">
        <v>1046</v>
      </c>
      <c r="H567" s="30">
        <v>1234</v>
      </c>
      <c r="I567" s="30">
        <v>240</v>
      </c>
      <c r="J567" s="294">
        <v>283</v>
      </c>
      <c r="K567" s="307">
        <f t="shared" si="41"/>
        <v>1340.1857</v>
      </c>
      <c r="L567" s="307">
        <f t="shared" si="42"/>
        <v>307.35214999999999</v>
      </c>
      <c r="M567" s="19"/>
      <c r="N567" s="19"/>
    </row>
    <row r="568" spans="1:14">
      <c r="A568" s="19" t="s">
        <v>7580</v>
      </c>
      <c r="B568" s="296" t="s">
        <v>762</v>
      </c>
      <c r="C568" s="30" t="s">
        <v>740</v>
      </c>
      <c r="D568" s="30">
        <v>3</v>
      </c>
      <c r="E568" s="30"/>
      <c r="F568" s="30">
        <v>4.3600000000000003</v>
      </c>
      <c r="G568" s="30">
        <v>1046</v>
      </c>
      <c r="H568" s="30">
        <v>1234</v>
      </c>
      <c r="I568" s="30">
        <v>240</v>
      </c>
      <c r="J568" s="294">
        <v>283</v>
      </c>
      <c r="K568" s="307">
        <f t="shared" si="41"/>
        <v>1340.1857</v>
      </c>
      <c r="L568" s="307">
        <f t="shared" si="42"/>
        <v>307.35214999999999</v>
      </c>
      <c r="M568" s="19"/>
      <c r="N568" s="19"/>
    </row>
    <row r="569" spans="1:14">
      <c r="A569" s="19" t="s">
        <v>7580</v>
      </c>
      <c r="B569" s="296" t="s">
        <v>763</v>
      </c>
      <c r="C569" s="30" t="s">
        <v>740</v>
      </c>
      <c r="D569" s="30">
        <v>3</v>
      </c>
      <c r="E569" s="30"/>
      <c r="F569" s="30">
        <v>4.3600000000000003</v>
      </c>
      <c r="G569" s="30">
        <v>1046</v>
      </c>
      <c r="H569" s="30">
        <v>1234</v>
      </c>
      <c r="I569" s="30">
        <v>240</v>
      </c>
      <c r="J569" s="294">
        <v>283</v>
      </c>
      <c r="K569" s="307">
        <f t="shared" si="41"/>
        <v>1340.1857</v>
      </c>
      <c r="L569" s="307">
        <f t="shared" si="42"/>
        <v>307.35214999999999</v>
      </c>
      <c r="M569" s="19"/>
      <c r="N569" s="19"/>
    </row>
    <row r="570" spans="1:14">
      <c r="A570" s="19" t="s">
        <v>7580</v>
      </c>
      <c r="B570" s="296" t="s">
        <v>764</v>
      </c>
      <c r="C570" s="30" t="s">
        <v>740</v>
      </c>
      <c r="D570" s="30">
        <v>3</v>
      </c>
      <c r="E570" s="30"/>
      <c r="F570" s="30">
        <v>4.3600000000000003</v>
      </c>
      <c r="G570" s="30">
        <v>1046</v>
      </c>
      <c r="H570" s="30">
        <v>1234</v>
      </c>
      <c r="I570" s="30">
        <v>240</v>
      </c>
      <c r="J570" s="294">
        <v>283</v>
      </c>
      <c r="K570" s="307">
        <f t="shared" si="41"/>
        <v>1340.1857</v>
      </c>
      <c r="L570" s="307">
        <f t="shared" si="42"/>
        <v>307.35214999999999</v>
      </c>
      <c r="M570" s="19"/>
      <c r="N570" s="19"/>
    </row>
    <row r="571" spans="1:14">
      <c r="A571" s="19" t="s">
        <v>7580</v>
      </c>
      <c r="B571" s="296" t="s">
        <v>765</v>
      </c>
      <c r="C571" s="30" t="s">
        <v>740</v>
      </c>
      <c r="D571" s="30">
        <v>3</v>
      </c>
      <c r="E571" s="30"/>
      <c r="F571" s="30">
        <v>4.3600000000000003</v>
      </c>
      <c r="G571" s="30">
        <v>1046</v>
      </c>
      <c r="H571" s="30">
        <v>1234</v>
      </c>
      <c r="I571" s="30">
        <v>240</v>
      </c>
      <c r="J571" s="294">
        <v>283</v>
      </c>
      <c r="K571" s="307">
        <f t="shared" si="41"/>
        <v>1340.1857</v>
      </c>
      <c r="L571" s="307">
        <f t="shared" si="42"/>
        <v>307.35214999999999</v>
      </c>
      <c r="M571" s="19"/>
      <c r="N571" s="19"/>
    </row>
    <row r="572" spans="1:14">
      <c r="A572" s="19" t="s">
        <v>7580</v>
      </c>
      <c r="B572" s="296" t="s">
        <v>766</v>
      </c>
      <c r="C572" s="30" t="s">
        <v>740</v>
      </c>
      <c r="D572" s="30">
        <v>3</v>
      </c>
      <c r="E572" s="30"/>
      <c r="F572" s="30">
        <v>4.3600000000000003</v>
      </c>
      <c r="G572" s="30">
        <v>1046</v>
      </c>
      <c r="H572" s="30">
        <v>1234</v>
      </c>
      <c r="I572" s="30">
        <v>240</v>
      </c>
      <c r="J572" s="294">
        <v>283</v>
      </c>
      <c r="K572" s="307">
        <f t="shared" si="41"/>
        <v>1340.1857</v>
      </c>
      <c r="L572" s="307">
        <f t="shared" si="42"/>
        <v>307.35214999999999</v>
      </c>
      <c r="M572" s="19"/>
      <c r="N572" s="19"/>
    </row>
    <row r="573" spans="1:14">
      <c r="A573" s="19" t="s">
        <v>7580</v>
      </c>
      <c r="B573" s="296" t="s">
        <v>767</v>
      </c>
      <c r="C573" s="30" t="s">
        <v>740</v>
      </c>
      <c r="D573" s="30">
        <v>3</v>
      </c>
      <c r="E573" s="30"/>
      <c r="F573" s="30">
        <v>4.3600000000000003</v>
      </c>
      <c r="G573" s="30">
        <v>1046</v>
      </c>
      <c r="H573" s="30">
        <v>1234</v>
      </c>
      <c r="I573" s="30">
        <v>240</v>
      </c>
      <c r="J573" s="294">
        <v>283</v>
      </c>
      <c r="K573" s="307">
        <f t="shared" si="41"/>
        <v>1340.1857</v>
      </c>
      <c r="L573" s="307">
        <f t="shared" si="42"/>
        <v>307.35214999999999</v>
      </c>
      <c r="M573" s="19"/>
      <c r="N573" s="19"/>
    </row>
    <row r="574" spans="1:14">
      <c r="A574" s="19" t="s">
        <v>7580</v>
      </c>
      <c r="B574" s="296" t="s">
        <v>768</v>
      </c>
      <c r="C574" s="30" t="s">
        <v>740</v>
      </c>
      <c r="D574" s="30">
        <v>3</v>
      </c>
      <c r="E574" s="30"/>
      <c r="F574" s="30">
        <v>4.3600000000000003</v>
      </c>
      <c r="G574" s="30">
        <v>1046</v>
      </c>
      <c r="H574" s="30">
        <v>1234</v>
      </c>
      <c r="I574" s="30">
        <v>240</v>
      </c>
      <c r="J574" s="294">
        <v>283</v>
      </c>
      <c r="K574" s="307">
        <f t="shared" si="41"/>
        <v>1340.1857</v>
      </c>
      <c r="L574" s="307">
        <f t="shared" si="42"/>
        <v>307.35214999999999</v>
      </c>
      <c r="M574" s="19"/>
      <c r="N574" s="19"/>
    </row>
    <row r="575" spans="1:14">
      <c r="A575" s="19" t="s">
        <v>7580</v>
      </c>
      <c r="B575" s="296" t="s">
        <v>769</v>
      </c>
      <c r="C575" s="30" t="s">
        <v>770</v>
      </c>
      <c r="D575" s="30">
        <v>3</v>
      </c>
      <c r="E575" s="30"/>
      <c r="F575" s="30">
        <v>3.66</v>
      </c>
      <c r="G575" s="30">
        <v>905</v>
      </c>
      <c r="H575" s="30">
        <v>1068</v>
      </c>
      <c r="I575" s="30">
        <v>247</v>
      </c>
      <c r="J575" s="294">
        <v>292</v>
      </c>
      <c r="K575" s="307">
        <f t="shared" si="41"/>
        <v>1159.9014</v>
      </c>
      <c r="L575" s="307">
        <f t="shared" si="42"/>
        <v>317.1266</v>
      </c>
      <c r="M575" s="19"/>
      <c r="N575" s="19"/>
    </row>
    <row r="576" spans="1:14">
      <c r="A576" s="19" t="s">
        <v>7580</v>
      </c>
      <c r="B576" s="296" t="s">
        <v>771</v>
      </c>
      <c r="C576" s="30" t="s">
        <v>772</v>
      </c>
      <c r="D576" s="30">
        <v>100</v>
      </c>
      <c r="E576" s="30"/>
      <c r="F576" s="30">
        <v>0.06</v>
      </c>
      <c r="G576" s="30">
        <v>200</v>
      </c>
      <c r="H576" s="30">
        <v>236</v>
      </c>
      <c r="I576" s="30">
        <v>50</v>
      </c>
      <c r="J576" s="294">
        <v>59</v>
      </c>
      <c r="K576" s="307">
        <f t="shared" si="41"/>
        <v>256.30779999999999</v>
      </c>
      <c r="L576" s="307">
        <f t="shared" si="42"/>
        <v>64.076949999999997</v>
      </c>
      <c r="M576" s="19"/>
      <c r="N576" s="19"/>
    </row>
    <row r="577" spans="1:14">
      <c r="A577" s="19" t="s">
        <v>7580</v>
      </c>
      <c r="B577" s="296" t="s">
        <v>773</v>
      </c>
      <c r="C577" s="30" t="s">
        <v>774</v>
      </c>
      <c r="D577" s="30">
        <v>100</v>
      </c>
      <c r="E577" s="30"/>
      <c r="F577" s="30">
        <v>0.05</v>
      </c>
      <c r="G577" s="30">
        <v>150</v>
      </c>
      <c r="H577" s="30">
        <v>177</v>
      </c>
      <c r="I577" s="30">
        <v>50</v>
      </c>
      <c r="J577" s="294">
        <v>59</v>
      </c>
      <c r="K577" s="307">
        <f t="shared" si="41"/>
        <v>192.23085</v>
      </c>
      <c r="L577" s="307">
        <f t="shared" si="42"/>
        <v>64.076949999999997</v>
      </c>
      <c r="M577" s="19"/>
      <c r="N577" s="19"/>
    </row>
    <row r="578" spans="1:14">
      <c r="A578" s="19" t="s">
        <v>7580</v>
      </c>
      <c r="B578" s="296" t="s">
        <v>775</v>
      </c>
      <c r="C578" s="30" t="s">
        <v>776</v>
      </c>
      <c r="D578" s="30">
        <v>100</v>
      </c>
      <c r="E578" s="30"/>
      <c r="F578" s="30">
        <v>0.03</v>
      </c>
      <c r="G578" s="30">
        <v>100</v>
      </c>
      <c r="H578" s="30">
        <v>118</v>
      </c>
      <c r="I578" s="30">
        <v>50</v>
      </c>
      <c r="J578" s="294">
        <v>59</v>
      </c>
      <c r="K578" s="307">
        <f t="shared" si="41"/>
        <v>128.15389999999999</v>
      </c>
      <c r="L578" s="307">
        <f t="shared" si="42"/>
        <v>64.076949999999997</v>
      </c>
      <c r="M578" s="19"/>
      <c r="N578" s="19"/>
    </row>
    <row r="579" spans="1:14">
      <c r="A579" s="19" t="s">
        <v>7580</v>
      </c>
      <c r="B579" s="296" t="s">
        <v>777</v>
      </c>
      <c r="C579" s="30" t="s">
        <v>778</v>
      </c>
      <c r="D579" s="30">
        <v>100</v>
      </c>
      <c r="E579" s="30"/>
      <c r="F579" s="30">
        <v>0.08</v>
      </c>
      <c r="G579" s="30">
        <v>150</v>
      </c>
      <c r="H579" s="30">
        <v>177</v>
      </c>
      <c r="I579" s="30">
        <v>75</v>
      </c>
      <c r="J579" s="294">
        <v>89</v>
      </c>
      <c r="K579" s="307">
        <f t="shared" si="41"/>
        <v>192.23085</v>
      </c>
      <c r="L579" s="307">
        <f t="shared" si="42"/>
        <v>96.658449999999988</v>
      </c>
      <c r="M579" s="19"/>
      <c r="N579" s="19"/>
    </row>
    <row r="580" spans="1:14">
      <c r="A580" s="19" t="s">
        <v>7580</v>
      </c>
      <c r="B580" s="296" t="s">
        <v>779</v>
      </c>
      <c r="C580" s="30" t="s">
        <v>780</v>
      </c>
      <c r="D580" s="30">
        <v>72</v>
      </c>
      <c r="E580" s="30"/>
      <c r="F580" s="30">
        <v>0.09</v>
      </c>
      <c r="G580" s="30">
        <v>150</v>
      </c>
      <c r="H580" s="30">
        <v>177</v>
      </c>
      <c r="I580" s="30">
        <v>75</v>
      </c>
      <c r="J580" s="294">
        <v>89</v>
      </c>
      <c r="K580" s="307">
        <f t="shared" si="41"/>
        <v>192.23085</v>
      </c>
      <c r="L580" s="307">
        <f t="shared" si="42"/>
        <v>96.658449999999988</v>
      </c>
      <c r="M580" s="19"/>
      <c r="N580" s="19"/>
    </row>
    <row r="581" spans="1:14">
      <c r="A581" s="19" t="s">
        <v>7580</v>
      </c>
      <c r="B581" s="296" t="s">
        <v>781</v>
      </c>
      <c r="C581" s="30" t="s">
        <v>782</v>
      </c>
      <c r="D581" s="30">
        <v>5</v>
      </c>
      <c r="E581" s="30"/>
      <c r="F581" s="30">
        <v>3.4</v>
      </c>
      <c r="G581" s="30">
        <v>765</v>
      </c>
      <c r="H581" s="30">
        <v>903</v>
      </c>
      <c r="I581" s="30">
        <v>225</v>
      </c>
      <c r="J581" s="294">
        <v>265</v>
      </c>
      <c r="K581" s="307">
        <f t="shared" si="41"/>
        <v>980.70314999999994</v>
      </c>
      <c r="L581" s="307">
        <f t="shared" si="42"/>
        <v>287.80325000000005</v>
      </c>
      <c r="M581" s="19"/>
      <c r="N581" s="19"/>
    </row>
    <row r="582" spans="1:14">
      <c r="A582" s="19" t="s">
        <v>7580</v>
      </c>
      <c r="B582" s="296" t="s">
        <v>783</v>
      </c>
      <c r="C582" s="30" t="s">
        <v>782</v>
      </c>
      <c r="D582" s="30">
        <v>5</v>
      </c>
      <c r="E582" s="30"/>
      <c r="F582" s="30">
        <v>3.4</v>
      </c>
      <c r="G582" s="30">
        <v>765</v>
      </c>
      <c r="H582" s="30">
        <v>903</v>
      </c>
      <c r="I582" s="30">
        <v>225</v>
      </c>
      <c r="J582" s="294">
        <v>265</v>
      </c>
      <c r="K582" s="307">
        <f t="shared" si="41"/>
        <v>980.70314999999994</v>
      </c>
      <c r="L582" s="307">
        <f t="shared" si="42"/>
        <v>287.80325000000005</v>
      </c>
      <c r="M582" s="19"/>
      <c r="N582" s="19"/>
    </row>
    <row r="583" spans="1:14">
      <c r="A583" s="19" t="s">
        <v>7580</v>
      </c>
      <c r="B583" s="296" t="s">
        <v>784</v>
      </c>
      <c r="C583" s="30" t="s">
        <v>785</v>
      </c>
      <c r="D583" s="30">
        <v>3</v>
      </c>
      <c r="E583" s="30"/>
      <c r="F583" s="30">
        <v>7.75</v>
      </c>
      <c r="G583" s="30">
        <v>889</v>
      </c>
      <c r="H583" s="30">
        <v>1049</v>
      </c>
      <c r="I583" s="30">
        <v>115</v>
      </c>
      <c r="J583" s="294">
        <v>135</v>
      </c>
      <c r="K583" s="307">
        <f t="shared" si="41"/>
        <v>1139.2664499999998</v>
      </c>
      <c r="L583" s="307">
        <f t="shared" si="42"/>
        <v>146.61675</v>
      </c>
      <c r="M583" s="19"/>
      <c r="N583" s="19"/>
    </row>
    <row r="584" spans="1:14">
      <c r="A584" s="19" t="s">
        <v>7580</v>
      </c>
      <c r="B584" s="296" t="s">
        <v>786</v>
      </c>
      <c r="C584" s="30" t="s">
        <v>785</v>
      </c>
      <c r="D584" s="30">
        <v>2</v>
      </c>
      <c r="E584" s="30"/>
      <c r="F584" s="30">
        <v>7.75</v>
      </c>
      <c r="G584" s="30">
        <v>800</v>
      </c>
      <c r="H584" s="30">
        <v>944</v>
      </c>
      <c r="I584" s="30">
        <v>103</v>
      </c>
      <c r="J584" s="294">
        <v>122</v>
      </c>
      <c r="K584" s="307">
        <f t="shared" si="41"/>
        <v>1025.2311999999999</v>
      </c>
      <c r="L584" s="307">
        <f t="shared" si="42"/>
        <v>132.49809999999999</v>
      </c>
      <c r="M584" s="19"/>
      <c r="N584" s="19"/>
    </row>
    <row r="585" spans="1:14">
      <c r="A585" s="19" t="s">
        <v>7580</v>
      </c>
      <c r="B585" s="296" t="s">
        <v>787</v>
      </c>
      <c r="C585" s="30" t="s">
        <v>785</v>
      </c>
      <c r="D585" s="30">
        <v>2</v>
      </c>
      <c r="E585" s="30"/>
      <c r="F585" s="30">
        <v>7.75</v>
      </c>
      <c r="G585" s="30">
        <v>800</v>
      </c>
      <c r="H585" s="30">
        <v>944</v>
      </c>
      <c r="I585" s="30">
        <v>103</v>
      </c>
      <c r="J585" s="294">
        <v>122</v>
      </c>
      <c r="K585" s="307">
        <f t="shared" si="41"/>
        <v>1025.2311999999999</v>
      </c>
      <c r="L585" s="307">
        <f t="shared" si="42"/>
        <v>132.49809999999999</v>
      </c>
      <c r="M585" s="19"/>
      <c r="N585" s="19"/>
    </row>
    <row r="586" spans="1:14">
      <c r="A586" s="19" t="s">
        <v>7580</v>
      </c>
      <c r="B586" s="296" t="s">
        <v>788</v>
      </c>
      <c r="C586" s="30" t="s">
        <v>785</v>
      </c>
      <c r="D586" s="30">
        <v>2</v>
      </c>
      <c r="E586" s="30"/>
      <c r="F586" s="30">
        <v>7.75</v>
      </c>
      <c r="G586" s="30">
        <v>800</v>
      </c>
      <c r="H586" s="30">
        <v>944</v>
      </c>
      <c r="I586" s="30">
        <v>103</v>
      </c>
      <c r="J586" s="294">
        <v>122</v>
      </c>
      <c r="K586" s="307">
        <f t="shared" si="41"/>
        <v>1025.2311999999999</v>
      </c>
      <c r="L586" s="307">
        <f t="shared" si="42"/>
        <v>132.49809999999999</v>
      </c>
      <c r="M586" s="19"/>
      <c r="N586" s="19"/>
    </row>
    <row r="587" spans="1:14">
      <c r="A587" s="19" t="s">
        <v>7580</v>
      </c>
      <c r="B587" s="296" t="s">
        <v>789</v>
      </c>
      <c r="C587" s="30" t="s">
        <v>785</v>
      </c>
      <c r="D587" s="30">
        <v>2</v>
      </c>
      <c r="E587" s="30"/>
      <c r="F587" s="30">
        <v>7.75</v>
      </c>
      <c r="G587" s="30">
        <v>800</v>
      </c>
      <c r="H587" s="30">
        <v>944</v>
      </c>
      <c r="I587" s="30">
        <v>103</v>
      </c>
      <c r="J587" s="294">
        <v>122</v>
      </c>
      <c r="K587" s="307">
        <f t="shared" si="41"/>
        <v>1025.2311999999999</v>
      </c>
      <c r="L587" s="307">
        <f t="shared" si="42"/>
        <v>132.49809999999999</v>
      </c>
      <c r="M587" s="19"/>
      <c r="N587" s="19"/>
    </row>
    <row r="588" spans="1:14">
      <c r="A588" s="19" t="s">
        <v>7580</v>
      </c>
      <c r="B588" s="296" t="s">
        <v>790</v>
      </c>
      <c r="C588" s="30" t="s">
        <v>785</v>
      </c>
      <c r="D588" s="30">
        <v>2</v>
      </c>
      <c r="E588" s="30"/>
      <c r="F588" s="30">
        <v>7.75</v>
      </c>
      <c r="G588" s="30">
        <v>800</v>
      </c>
      <c r="H588" s="30">
        <v>944</v>
      </c>
      <c r="I588" s="30">
        <v>103</v>
      </c>
      <c r="J588" s="294">
        <v>122</v>
      </c>
      <c r="K588" s="307">
        <f t="shared" si="41"/>
        <v>1025.2311999999999</v>
      </c>
      <c r="L588" s="307">
        <f t="shared" si="42"/>
        <v>132.49809999999999</v>
      </c>
      <c r="M588" s="19"/>
      <c r="N588" s="19"/>
    </row>
    <row r="589" spans="1:14">
      <c r="A589" s="19" t="s">
        <v>7580</v>
      </c>
      <c r="B589" s="296" t="s">
        <v>791</v>
      </c>
      <c r="C589" s="30" t="s">
        <v>785</v>
      </c>
      <c r="D589" s="30">
        <v>3</v>
      </c>
      <c r="E589" s="30"/>
      <c r="F589" s="30">
        <v>7.75</v>
      </c>
      <c r="G589" s="30">
        <v>800</v>
      </c>
      <c r="H589" s="30">
        <v>944</v>
      </c>
      <c r="I589" s="30">
        <v>103</v>
      </c>
      <c r="J589" s="294">
        <v>122</v>
      </c>
      <c r="K589" s="307">
        <f t="shared" si="41"/>
        <v>1025.2311999999999</v>
      </c>
      <c r="L589" s="307">
        <f t="shared" si="42"/>
        <v>132.49809999999999</v>
      </c>
      <c r="M589" s="19"/>
      <c r="N589" s="19"/>
    </row>
    <row r="590" spans="1:14">
      <c r="A590" s="19" t="s">
        <v>7580</v>
      </c>
      <c r="B590" s="296" t="s">
        <v>792</v>
      </c>
      <c r="C590" s="30" t="s">
        <v>785</v>
      </c>
      <c r="D590" s="30">
        <v>3</v>
      </c>
      <c r="E590" s="30"/>
      <c r="F590" s="30">
        <v>7.75</v>
      </c>
      <c r="G590" s="30">
        <v>800</v>
      </c>
      <c r="H590" s="30">
        <v>944</v>
      </c>
      <c r="I590" s="30">
        <v>103</v>
      </c>
      <c r="J590" s="294">
        <v>122</v>
      </c>
      <c r="K590" s="307">
        <f t="shared" si="41"/>
        <v>1025.2311999999999</v>
      </c>
      <c r="L590" s="307">
        <f t="shared" si="42"/>
        <v>132.49809999999999</v>
      </c>
      <c r="M590" s="19"/>
      <c r="N590" s="19"/>
    </row>
    <row r="591" spans="1:14">
      <c r="A591" s="19" t="s">
        <v>7580</v>
      </c>
      <c r="B591" s="296" t="s">
        <v>793</v>
      </c>
      <c r="C591" s="30" t="s">
        <v>785</v>
      </c>
      <c r="D591" s="30">
        <v>3</v>
      </c>
      <c r="E591" s="30"/>
      <c r="F591" s="30">
        <v>7.75</v>
      </c>
      <c r="G591" s="30">
        <v>800</v>
      </c>
      <c r="H591" s="30">
        <v>944</v>
      </c>
      <c r="I591" s="30">
        <v>103</v>
      </c>
      <c r="J591" s="294">
        <v>122</v>
      </c>
      <c r="K591" s="307">
        <f t="shared" si="41"/>
        <v>1025.2311999999999</v>
      </c>
      <c r="L591" s="307">
        <f t="shared" si="42"/>
        <v>132.49809999999999</v>
      </c>
      <c r="M591" s="19"/>
      <c r="N591" s="19"/>
    </row>
    <row r="592" spans="1:14">
      <c r="A592" s="19" t="s">
        <v>7580</v>
      </c>
      <c r="B592" s="296" t="s">
        <v>794</v>
      </c>
      <c r="C592" s="30" t="s">
        <v>785</v>
      </c>
      <c r="D592" s="30">
        <v>3</v>
      </c>
      <c r="E592" s="30"/>
      <c r="F592" s="30">
        <v>7.75</v>
      </c>
      <c r="G592" s="30">
        <v>800</v>
      </c>
      <c r="H592" s="30">
        <v>944</v>
      </c>
      <c r="I592" s="30">
        <v>103</v>
      </c>
      <c r="J592" s="294">
        <v>122</v>
      </c>
      <c r="K592" s="307">
        <f t="shared" si="41"/>
        <v>1025.2311999999999</v>
      </c>
      <c r="L592" s="307">
        <f t="shared" si="42"/>
        <v>132.49809999999999</v>
      </c>
      <c r="M592" s="19"/>
      <c r="N592" s="19"/>
    </row>
    <row r="593" spans="1:14">
      <c r="A593" s="19" t="s">
        <v>7580</v>
      </c>
      <c r="B593" s="296" t="s">
        <v>795</v>
      </c>
      <c r="C593" s="30" t="s">
        <v>785</v>
      </c>
      <c r="D593" s="30">
        <v>3</v>
      </c>
      <c r="E593" s="30"/>
      <c r="F593" s="30">
        <v>7.75</v>
      </c>
      <c r="G593" s="30">
        <v>800</v>
      </c>
      <c r="H593" s="30">
        <v>944</v>
      </c>
      <c r="I593" s="30">
        <v>103</v>
      </c>
      <c r="J593" s="294">
        <v>122</v>
      </c>
      <c r="K593" s="307">
        <f t="shared" si="41"/>
        <v>1025.2311999999999</v>
      </c>
      <c r="L593" s="307">
        <f t="shared" si="42"/>
        <v>132.49809999999999</v>
      </c>
      <c r="M593" s="19"/>
      <c r="N593" s="19"/>
    </row>
    <row r="594" spans="1:14">
      <c r="A594" s="19" t="s">
        <v>7580</v>
      </c>
      <c r="B594" s="296" t="s">
        <v>796</v>
      </c>
      <c r="C594" s="30" t="s">
        <v>785</v>
      </c>
      <c r="D594" s="30">
        <v>2</v>
      </c>
      <c r="E594" s="30"/>
      <c r="F594" s="30">
        <v>7.75</v>
      </c>
      <c r="G594" s="30">
        <v>800</v>
      </c>
      <c r="H594" s="30">
        <v>944</v>
      </c>
      <c r="I594" s="30">
        <v>103</v>
      </c>
      <c r="J594" s="294">
        <v>122</v>
      </c>
      <c r="K594" s="307">
        <f t="shared" si="41"/>
        <v>1025.2311999999999</v>
      </c>
      <c r="L594" s="307">
        <f t="shared" si="42"/>
        <v>132.49809999999999</v>
      </c>
      <c r="M594" s="19"/>
      <c r="N594" s="19"/>
    </row>
    <row r="595" spans="1:14">
      <c r="A595" s="19" t="s">
        <v>7580</v>
      </c>
      <c r="B595" s="296" t="s">
        <v>797</v>
      </c>
      <c r="C595" s="30" t="s">
        <v>785</v>
      </c>
      <c r="D595" s="30">
        <v>2</v>
      </c>
      <c r="E595" s="30"/>
      <c r="F595" s="30">
        <v>7.75</v>
      </c>
      <c r="G595" s="30">
        <v>1212</v>
      </c>
      <c r="H595" s="30">
        <v>1430</v>
      </c>
      <c r="I595" s="30">
        <v>156</v>
      </c>
      <c r="J595" s="294">
        <v>185</v>
      </c>
      <c r="K595" s="307">
        <f t="shared" si="41"/>
        <v>1553.0515</v>
      </c>
      <c r="L595" s="307">
        <f t="shared" si="42"/>
        <v>200.91925000000001</v>
      </c>
      <c r="M595" s="19"/>
      <c r="N595" s="19"/>
    </row>
    <row r="596" spans="1:14">
      <c r="A596" s="19" t="s">
        <v>7580</v>
      </c>
      <c r="B596" s="296" t="s">
        <v>798</v>
      </c>
      <c r="C596" s="30" t="s">
        <v>785</v>
      </c>
      <c r="D596" s="30">
        <v>2</v>
      </c>
      <c r="E596" s="30"/>
      <c r="F596" s="30">
        <v>7.75</v>
      </c>
      <c r="G596" s="30">
        <v>800</v>
      </c>
      <c r="H596" s="30">
        <v>944</v>
      </c>
      <c r="I596" s="30">
        <v>103</v>
      </c>
      <c r="J596" s="294">
        <v>122</v>
      </c>
      <c r="K596" s="307">
        <f t="shared" si="41"/>
        <v>1025.2311999999999</v>
      </c>
      <c r="L596" s="307">
        <f t="shared" si="42"/>
        <v>132.49809999999999</v>
      </c>
      <c r="M596" s="19"/>
      <c r="N596" s="19"/>
    </row>
    <row r="597" spans="1:14">
      <c r="A597" s="19" t="s">
        <v>7580</v>
      </c>
      <c r="B597" s="296" t="s">
        <v>799</v>
      </c>
      <c r="C597" s="30" t="s">
        <v>800</v>
      </c>
      <c r="D597" s="30">
        <v>2</v>
      </c>
      <c r="E597" s="30"/>
      <c r="F597" s="30">
        <v>7.75</v>
      </c>
      <c r="G597" s="30">
        <v>800</v>
      </c>
      <c r="H597" s="30">
        <v>944</v>
      </c>
      <c r="I597" s="30">
        <v>103</v>
      </c>
      <c r="J597" s="294">
        <v>122</v>
      </c>
      <c r="K597" s="307">
        <f t="shared" si="41"/>
        <v>1025.2311999999999</v>
      </c>
      <c r="L597" s="307">
        <f t="shared" si="42"/>
        <v>132.49809999999999</v>
      </c>
      <c r="M597" s="19"/>
      <c r="N597" s="19"/>
    </row>
    <row r="598" spans="1:14">
      <c r="A598" s="19" t="s">
        <v>7580</v>
      </c>
      <c r="B598" s="296" t="s">
        <v>801</v>
      </c>
      <c r="C598" s="30" t="s">
        <v>785</v>
      </c>
      <c r="D598" s="30">
        <v>2</v>
      </c>
      <c r="E598" s="30"/>
      <c r="F598" s="30">
        <v>7.75</v>
      </c>
      <c r="G598" s="30">
        <v>800</v>
      </c>
      <c r="H598" s="30">
        <v>944</v>
      </c>
      <c r="I598" s="30">
        <v>103</v>
      </c>
      <c r="J598" s="294">
        <v>122</v>
      </c>
      <c r="K598" s="307">
        <f t="shared" si="41"/>
        <v>1025.2311999999999</v>
      </c>
      <c r="L598" s="307">
        <f t="shared" si="42"/>
        <v>132.49809999999999</v>
      </c>
      <c r="M598" s="19"/>
      <c r="N598" s="19"/>
    </row>
    <row r="599" spans="1:14">
      <c r="A599" s="19" t="s">
        <v>7580</v>
      </c>
      <c r="B599" s="296" t="s">
        <v>802</v>
      </c>
      <c r="C599" s="30" t="s">
        <v>785</v>
      </c>
      <c r="D599" s="30">
        <v>2</v>
      </c>
      <c r="E599" s="30"/>
      <c r="F599" s="30">
        <v>7.75</v>
      </c>
      <c r="G599" s="30">
        <v>1455</v>
      </c>
      <c r="H599" s="30">
        <v>1717</v>
      </c>
      <c r="I599" s="30">
        <v>188</v>
      </c>
      <c r="J599" s="294">
        <v>222</v>
      </c>
      <c r="K599" s="307">
        <f t="shared" si="41"/>
        <v>1864.7478500000002</v>
      </c>
      <c r="L599" s="307">
        <f t="shared" si="42"/>
        <v>241.10310000000001</v>
      </c>
      <c r="M599" s="19"/>
      <c r="N599" s="19"/>
    </row>
    <row r="600" spans="1:14">
      <c r="A600" s="19" t="s">
        <v>7580</v>
      </c>
      <c r="B600" s="296" t="s">
        <v>803</v>
      </c>
      <c r="C600" s="30" t="s">
        <v>785</v>
      </c>
      <c r="D600" s="30">
        <v>2</v>
      </c>
      <c r="E600" s="30"/>
      <c r="F600" s="30">
        <v>7.75</v>
      </c>
      <c r="G600" s="30">
        <v>2100</v>
      </c>
      <c r="H600" s="30">
        <v>2478</v>
      </c>
      <c r="I600" s="30">
        <v>271</v>
      </c>
      <c r="J600" s="294">
        <v>320</v>
      </c>
      <c r="K600" s="307">
        <f t="shared" si="41"/>
        <v>2691.2319000000002</v>
      </c>
      <c r="L600" s="307">
        <f t="shared" si="42"/>
        <v>347.536</v>
      </c>
      <c r="M600" s="19"/>
      <c r="N600" s="19"/>
    </row>
    <row r="601" spans="1:14">
      <c r="A601" s="19" t="s">
        <v>7580</v>
      </c>
      <c r="B601" s="296" t="s">
        <v>804</v>
      </c>
      <c r="C601" s="30" t="s">
        <v>785</v>
      </c>
      <c r="D601" s="30">
        <v>2</v>
      </c>
      <c r="E601" s="30"/>
      <c r="F601" s="30">
        <v>7.75</v>
      </c>
      <c r="G601" s="30">
        <v>1945</v>
      </c>
      <c r="H601" s="30">
        <v>2295</v>
      </c>
      <c r="I601" s="30">
        <v>251</v>
      </c>
      <c r="J601" s="294">
        <v>296</v>
      </c>
      <c r="K601" s="307">
        <f t="shared" si="41"/>
        <v>2492.4847500000001</v>
      </c>
      <c r="L601" s="307">
        <f t="shared" si="42"/>
        <v>321.4708</v>
      </c>
      <c r="M601" s="19"/>
      <c r="N601" s="19"/>
    </row>
    <row r="602" spans="1:14">
      <c r="A602" s="19" t="s">
        <v>7580</v>
      </c>
      <c r="B602" s="296" t="s">
        <v>805</v>
      </c>
      <c r="C602" s="30" t="s">
        <v>785</v>
      </c>
      <c r="D602" s="30">
        <v>2</v>
      </c>
      <c r="E602" s="30"/>
      <c r="F602" s="30">
        <v>7.75</v>
      </c>
      <c r="G602" s="30">
        <v>2100</v>
      </c>
      <c r="H602" s="30">
        <v>2478</v>
      </c>
      <c r="I602" s="30">
        <v>271</v>
      </c>
      <c r="J602" s="294">
        <v>320</v>
      </c>
      <c r="K602" s="307">
        <f t="shared" si="41"/>
        <v>2691.2319000000002</v>
      </c>
      <c r="L602" s="307">
        <f t="shared" si="42"/>
        <v>347.536</v>
      </c>
      <c r="M602" s="19"/>
      <c r="N602" s="19"/>
    </row>
    <row r="603" spans="1:14">
      <c r="A603" s="19" t="s">
        <v>7580</v>
      </c>
      <c r="B603" s="296" t="s">
        <v>806</v>
      </c>
      <c r="C603" s="30" t="s">
        <v>785</v>
      </c>
      <c r="D603" s="30">
        <v>2</v>
      </c>
      <c r="E603" s="30"/>
      <c r="F603" s="30">
        <v>7.75</v>
      </c>
      <c r="G603" s="30">
        <v>1945</v>
      </c>
      <c r="H603" s="30">
        <v>2295</v>
      </c>
      <c r="I603" s="30">
        <v>251</v>
      </c>
      <c r="J603" s="294">
        <v>296</v>
      </c>
      <c r="K603" s="307">
        <f t="shared" si="41"/>
        <v>2492.4847500000001</v>
      </c>
      <c r="L603" s="307">
        <f t="shared" si="42"/>
        <v>321.4708</v>
      </c>
      <c r="M603" s="19"/>
      <c r="N603" s="19"/>
    </row>
    <row r="604" spans="1:14">
      <c r="A604" s="19" t="s">
        <v>7580</v>
      </c>
      <c r="B604" s="296" t="s">
        <v>807</v>
      </c>
      <c r="C604" s="30" t="s">
        <v>785</v>
      </c>
      <c r="D604" s="30">
        <v>2</v>
      </c>
      <c r="E604" s="30"/>
      <c r="F604" s="30">
        <v>7.75</v>
      </c>
      <c r="G604" s="30">
        <v>2100</v>
      </c>
      <c r="H604" s="30">
        <v>2478</v>
      </c>
      <c r="I604" s="30">
        <v>271</v>
      </c>
      <c r="J604" s="294">
        <v>320</v>
      </c>
      <c r="K604" s="307">
        <f t="shared" si="41"/>
        <v>2691.2319000000002</v>
      </c>
      <c r="L604" s="307">
        <f t="shared" si="42"/>
        <v>347.536</v>
      </c>
      <c r="M604" s="19"/>
      <c r="N604" s="19"/>
    </row>
    <row r="605" spans="1:14">
      <c r="A605" s="19" t="s">
        <v>7580</v>
      </c>
      <c r="B605" s="296" t="s">
        <v>808</v>
      </c>
      <c r="C605" s="30" t="s">
        <v>785</v>
      </c>
      <c r="D605" s="30">
        <v>2</v>
      </c>
      <c r="E605" s="30"/>
      <c r="F605" s="30">
        <v>7.75</v>
      </c>
      <c r="G605" s="30">
        <v>2100</v>
      </c>
      <c r="H605" s="30">
        <v>2478</v>
      </c>
      <c r="I605" s="30">
        <v>271</v>
      </c>
      <c r="J605" s="294">
        <v>320</v>
      </c>
      <c r="K605" s="307">
        <f t="shared" si="41"/>
        <v>2691.2319000000002</v>
      </c>
      <c r="L605" s="307">
        <f t="shared" si="42"/>
        <v>347.536</v>
      </c>
      <c r="M605" s="19"/>
      <c r="N605" s="19"/>
    </row>
    <row r="606" spans="1:14">
      <c r="A606" s="19" t="s">
        <v>7580</v>
      </c>
      <c r="B606" s="296" t="s">
        <v>809</v>
      </c>
      <c r="C606" s="30" t="s">
        <v>785</v>
      </c>
      <c r="D606" s="30">
        <v>2</v>
      </c>
      <c r="E606" s="30"/>
      <c r="F606" s="30">
        <v>7.75</v>
      </c>
      <c r="G606" s="30">
        <v>1713</v>
      </c>
      <c r="H606" s="30">
        <v>2021</v>
      </c>
      <c r="I606" s="30">
        <v>221</v>
      </c>
      <c r="J606" s="294">
        <v>261</v>
      </c>
      <c r="K606" s="307">
        <f t="shared" si="41"/>
        <v>2194.9070500000003</v>
      </c>
      <c r="L606" s="307">
        <f t="shared" si="42"/>
        <v>283.45905000000005</v>
      </c>
      <c r="M606" s="19"/>
      <c r="N606" s="19"/>
    </row>
    <row r="607" spans="1:14">
      <c r="A607" s="19" t="s">
        <v>7580</v>
      </c>
      <c r="B607" s="296" t="s">
        <v>810</v>
      </c>
      <c r="C607" s="30" t="s">
        <v>785</v>
      </c>
      <c r="D607" s="30">
        <v>2</v>
      </c>
      <c r="E607" s="30"/>
      <c r="F607" s="30">
        <v>7.75</v>
      </c>
      <c r="G607" s="30">
        <v>1905</v>
      </c>
      <c r="H607" s="30">
        <v>2248</v>
      </c>
      <c r="I607" s="30">
        <v>246</v>
      </c>
      <c r="J607" s="294">
        <v>290</v>
      </c>
      <c r="K607" s="307">
        <f t="shared" si="41"/>
        <v>2441.4404</v>
      </c>
      <c r="L607" s="307">
        <f t="shared" si="42"/>
        <v>314.95450000000005</v>
      </c>
      <c r="M607" s="19"/>
      <c r="N607" s="19"/>
    </row>
    <row r="608" spans="1:14">
      <c r="A608" s="19" t="s">
        <v>7580</v>
      </c>
      <c r="B608" s="296" t="s">
        <v>811</v>
      </c>
      <c r="C608" s="30" t="s">
        <v>785</v>
      </c>
      <c r="D608" s="30">
        <v>2</v>
      </c>
      <c r="E608" s="30"/>
      <c r="F608" s="30">
        <v>7.75</v>
      </c>
      <c r="G608" s="30">
        <v>2100</v>
      </c>
      <c r="H608" s="30">
        <v>2478</v>
      </c>
      <c r="I608" s="30">
        <v>271</v>
      </c>
      <c r="J608" s="294">
        <v>320</v>
      </c>
      <c r="K608" s="307">
        <f t="shared" si="41"/>
        <v>2691.2319000000002</v>
      </c>
      <c r="L608" s="307">
        <f t="shared" si="42"/>
        <v>347.536</v>
      </c>
      <c r="M608" s="19"/>
      <c r="N608" s="19"/>
    </row>
    <row r="609" spans="1:14">
      <c r="A609" s="19" t="s">
        <v>7580</v>
      </c>
      <c r="B609" s="296" t="s">
        <v>812</v>
      </c>
      <c r="C609" s="30" t="s">
        <v>785</v>
      </c>
      <c r="D609" s="30">
        <v>2</v>
      </c>
      <c r="E609" s="30"/>
      <c r="F609" s="30">
        <v>7.75</v>
      </c>
      <c r="G609" s="30">
        <v>1550</v>
      </c>
      <c r="H609" s="30">
        <v>1829</v>
      </c>
      <c r="I609" s="30">
        <v>200</v>
      </c>
      <c r="J609" s="294">
        <v>236</v>
      </c>
      <c r="K609" s="307">
        <f t="shared" si="41"/>
        <v>1986.38545</v>
      </c>
      <c r="L609" s="307">
        <f t="shared" si="42"/>
        <v>256.30779999999999</v>
      </c>
      <c r="M609" s="19"/>
      <c r="N609" s="19"/>
    </row>
    <row r="610" spans="1:14">
      <c r="A610" s="19" t="s">
        <v>7580</v>
      </c>
      <c r="B610" s="296" t="s">
        <v>813</v>
      </c>
      <c r="C610" s="30" t="s">
        <v>785</v>
      </c>
      <c r="D610" s="30">
        <v>2</v>
      </c>
      <c r="E610" s="30"/>
      <c r="F610" s="30">
        <v>7.75</v>
      </c>
      <c r="G610" s="30">
        <v>2100</v>
      </c>
      <c r="H610" s="30">
        <v>2478</v>
      </c>
      <c r="I610" s="30">
        <v>271</v>
      </c>
      <c r="J610" s="294">
        <v>320</v>
      </c>
      <c r="K610" s="307">
        <f t="shared" si="41"/>
        <v>2691.2319000000002</v>
      </c>
      <c r="L610" s="307">
        <f t="shared" si="42"/>
        <v>347.536</v>
      </c>
      <c r="M610" s="19"/>
      <c r="N610" s="19"/>
    </row>
    <row r="611" spans="1:14">
      <c r="A611" s="19" t="s">
        <v>7580</v>
      </c>
      <c r="B611" s="296" t="s">
        <v>814</v>
      </c>
      <c r="C611" s="30" t="s">
        <v>785</v>
      </c>
      <c r="D611" s="30">
        <v>2</v>
      </c>
      <c r="E611" s="30"/>
      <c r="F611" s="30">
        <v>7.75</v>
      </c>
      <c r="G611" s="30">
        <v>1945</v>
      </c>
      <c r="H611" s="30">
        <v>2295</v>
      </c>
      <c r="I611" s="30">
        <v>251</v>
      </c>
      <c r="J611" s="294">
        <v>296</v>
      </c>
      <c r="K611" s="307">
        <f t="shared" si="41"/>
        <v>2492.4847500000001</v>
      </c>
      <c r="L611" s="307">
        <f t="shared" si="42"/>
        <v>321.4708</v>
      </c>
      <c r="M611" s="19"/>
      <c r="N611" s="19"/>
    </row>
    <row r="612" spans="1:14">
      <c r="A612" s="19" t="s">
        <v>7580</v>
      </c>
      <c r="B612" s="296" t="s">
        <v>815</v>
      </c>
      <c r="C612" s="30" t="s">
        <v>785</v>
      </c>
      <c r="D612" s="30">
        <v>2</v>
      </c>
      <c r="E612" s="30"/>
      <c r="F612" s="30">
        <v>7.75</v>
      </c>
      <c r="G612" s="30">
        <v>2900</v>
      </c>
      <c r="H612" s="30">
        <v>3422</v>
      </c>
      <c r="I612" s="30">
        <v>374</v>
      </c>
      <c r="J612" s="294">
        <v>442</v>
      </c>
      <c r="K612" s="307">
        <f t="shared" si="41"/>
        <v>3716.4630999999999</v>
      </c>
      <c r="L612" s="307">
        <f t="shared" si="42"/>
        <v>480.03410000000002</v>
      </c>
      <c r="M612" s="19"/>
      <c r="N612" s="19"/>
    </row>
    <row r="613" spans="1:14">
      <c r="A613" s="19" t="s">
        <v>7580</v>
      </c>
      <c r="B613" s="296" t="s">
        <v>816</v>
      </c>
      <c r="C613" s="30" t="s">
        <v>785</v>
      </c>
      <c r="D613" s="30">
        <v>2</v>
      </c>
      <c r="E613" s="30"/>
      <c r="F613" s="30">
        <v>7.75</v>
      </c>
      <c r="G613" s="30">
        <v>2900</v>
      </c>
      <c r="H613" s="30">
        <v>3422</v>
      </c>
      <c r="I613" s="30">
        <v>374</v>
      </c>
      <c r="J613" s="294">
        <v>442</v>
      </c>
      <c r="K613" s="307">
        <f t="shared" si="41"/>
        <v>3716.4630999999999</v>
      </c>
      <c r="L613" s="307">
        <f t="shared" si="42"/>
        <v>480.03410000000002</v>
      </c>
      <c r="M613" s="19"/>
      <c r="N613" s="19"/>
    </row>
    <row r="614" spans="1:14">
      <c r="A614" s="19" t="s">
        <v>7580</v>
      </c>
      <c r="B614" s="296" t="s">
        <v>817</v>
      </c>
      <c r="C614" s="30" t="s">
        <v>785</v>
      </c>
      <c r="D614" s="30">
        <v>2</v>
      </c>
      <c r="E614" s="30"/>
      <c r="F614" s="30">
        <v>7.75</v>
      </c>
      <c r="G614" s="30">
        <v>2100</v>
      </c>
      <c r="H614" s="30">
        <v>2478</v>
      </c>
      <c r="I614" s="30">
        <v>271</v>
      </c>
      <c r="J614" s="294">
        <v>320</v>
      </c>
      <c r="K614" s="307">
        <f t="shared" si="41"/>
        <v>2691.2319000000002</v>
      </c>
      <c r="L614" s="307">
        <f t="shared" si="42"/>
        <v>347.536</v>
      </c>
      <c r="M614" s="19"/>
      <c r="N614" s="19"/>
    </row>
    <row r="615" spans="1:14">
      <c r="A615" s="19" t="s">
        <v>7580</v>
      </c>
      <c r="B615" s="296" t="s">
        <v>818</v>
      </c>
      <c r="C615" s="30" t="s">
        <v>785</v>
      </c>
      <c r="D615" s="30">
        <v>2</v>
      </c>
      <c r="E615" s="30"/>
      <c r="F615" s="30">
        <v>7.75</v>
      </c>
      <c r="G615" s="30">
        <v>4036</v>
      </c>
      <c r="H615" s="30">
        <v>4762</v>
      </c>
      <c r="I615" s="30">
        <v>521</v>
      </c>
      <c r="J615" s="294">
        <v>615</v>
      </c>
      <c r="K615" s="307">
        <f t="shared" si="41"/>
        <v>5171.7701000000006</v>
      </c>
      <c r="L615" s="307">
        <f t="shared" si="42"/>
        <v>667.92075</v>
      </c>
      <c r="M615" s="19"/>
      <c r="N615" s="19"/>
    </row>
    <row r="616" spans="1:14">
      <c r="A616" s="19" t="s">
        <v>7580</v>
      </c>
      <c r="B616" s="296" t="s">
        <v>819</v>
      </c>
      <c r="C616" s="30" t="s">
        <v>785</v>
      </c>
      <c r="D616" s="30">
        <v>2</v>
      </c>
      <c r="E616" s="30"/>
      <c r="F616" s="30">
        <v>7.75</v>
      </c>
      <c r="G616" s="30">
        <v>4036</v>
      </c>
      <c r="H616" s="30">
        <v>4762</v>
      </c>
      <c r="I616" s="30">
        <v>521</v>
      </c>
      <c r="J616" s="294">
        <v>615</v>
      </c>
      <c r="K616" s="307">
        <f t="shared" si="41"/>
        <v>5171.7701000000006</v>
      </c>
      <c r="L616" s="307">
        <f t="shared" si="42"/>
        <v>667.92075</v>
      </c>
      <c r="M616" s="19"/>
      <c r="N616" s="19"/>
    </row>
    <row r="617" spans="1:14">
      <c r="A617" s="19" t="s">
        <v>7580</v>
      </c>
      <c r="B617" s="296" t="s">
        <v>820</v>
      </c>
      <c r="C617" s="30" t="s">
        <v>821</v>
      </c>
      <c r="D617" s="30">
        <v>4</v>
      </c>
      <c r="E617" s="30"/>
      <c r="F617" s="30">
        <v>3.88</v>
      </c>
      <c r="G617" s="30">
        <v>314</v>
      </c>
      <c r="H617" s="30">
        <v>371</v>
      </c>
      <c r="I617" s="30">
        <v>81</v>
      </c>
      <c r="J617" s="294">
        <v>95</v>
      </c>
      <c r="K617" s="307">
        <f t="shared" si="41"/>
        <v>402.92455000000001</v>
      </c>
      <c r="L617" s="307">
        <f t="shared" si="42"/>
        <v>103.17475</v>
      </c>
      <c r="M617" s="19"/>
      <c r="N617" s="19"/>
    </row>
    <row r="618" spans="1:14">
      <c r="A618" s="19" t="s">
        <v>7580</v>
      </c>
      <c r="B618" s="296" t="s">
        <v>822</v>
      </c>
      <c r="C618" s="30" t="s">
        <v>821</v>
      </c>
      <c r="D618" s="30">
        <v>4</v>
      </c>
      <c r="E618" s="30"/>
      <c r="F618" s="30">
        <v>3.88</v>
      </c>
      <c r="G618" s="30">
        <v>314</v>
      </c>
      <c r="H618" s="30">
        <v>371</v>
      </c>
      <c r="I618" s="30">
        <v>81</v>
      </c>
      <c r="J618" s="294">
        <v>95</v>
      </c>
      <c r="K618" s="307">
        <f t="shared" si="41"/>
        <v>402.92455000000001</v>
      </c>
      <c r="L618" s="307">
        <f t="shared" si="42"/>
        <v>103.17475</v>
      </c>
      <c r="M618" s="19"/>
      <c r="N618" s="19"/>
    </row>
    <row r="619" spans="1:14">
      <c r="A619" s="19" t="s">
        <v>7580</v>
      </c>
      <c r="B619" s="296" t="s">
        <v>823</v>
      </c>
      <c r="C619" s="30" t="s">
        <v>821</v>
      </c>
      <c r="D619" s="30">
        <v>4</v>
      </c>
      <c r="E619" s="30"/>
      <c r="F619" s="30">
        <v>3.88</v>
      </c>
      <c r="G619" s="30">
        <v>324</v>
      </c>
      <c r="H619" s="30">
        <v>382</v>
      </c>
      <c r="I619" s="30">
        <v>84</v>
      </c>
      <c r="J619" s="294">
        <v>99</v>
      </c>
      <c r="K619" s="307">
        <f t="shared" si="41"/>
        <v>414.87110000000001</v>
      </c>
      <c r="L619" s="307">
        <f t="shared" si="42"/>
        <v>107.51895</v>
      </c>
      <c r="M619" s="19"/>
      <c r="N619" s="19"/>
    </row>
    <row r="620" spans="1:14">
      <c r="A620" s="19" t="s">
        <v>7580</v>
      </c>
      <c r="B620" s="296" t="s">
        <v>824</v>
      </c>
      <c r="C620" s="30" t="s">
        <v>821</v>
      </c>
      <c r="D620" s="30">
        <v>4</v>
      </c>
      <c r="E620" s="30"/>
      <c r="F620" s="30">
        <v>3.88</v>
      </c>
      <c r="G620" s="30">
        <v>334</v>
      </c>
      <c r="H620" s="30">
        <v>394</v>
      </c>
      <c r="I620" s="30">
        <v>86</v>
      </c>
      <c r="J620" s="294">
        <v>102</v>
      </c>
      <c r="K620" s="307">
        <f t="shared" si="41"/>
        <v>427.90370000000001</v>
      </c>
      <c r="L620" s="307">
        <f t="shared" si="42"/>
        <v>110.7771</v>
      </c>
      <c r="M620" s="19"/>
      <c r="N620" s="19"/>
    </row>
    <row r="621" spans="1:14">
      <c r="A621" s="19" t="s">
        <v>7580</v>
      </c>
      <c r="B621" s="296" t="s">
        <v>825</v>
      </c>
      <c r="C621" s="30" t="s">
        <v>821</v>
      </c>
      <c r="D621" s="30">
        <v>4</v>
      </c>
      <c r="E621" s="30"/>
      <c r="F621" s="30">
        <v>3.88</v>
      </c>
      <c r="G621" s="30">
        <v>334</v>
      </c>
      <c r="H621" s="30">
        <v>394</v>
      </c>
      <c r="I621" s="30">
        <v>86</v>
      </c>
      <c r="J621" s="294">
        <v>102</v>
      </c>
      <c r="K621" s="307">
        <f t="shared" si="41"/>
        <v>427.90370000000001</v>
      </c>
      <c r="L621" s="307">
        <f t="shared" si="42"/>
        <v>110.7771</v>
      </c>
      <c r="M621" s="19"/>
      <c r="N621" s="19"/>
    </row>
    <row r="622" spans="1:14">
      <c r="A622" s="19" t="s">
        <v>7580</v>
      </c>
      <c r="B622" s="296" t="s">
        <v>826</v>
      </c>
      <c r="C622" s="30" t="s">
        <v>821</v>
      </c>
      <c r="D622" s="30">
        <v>4</v>
      </c>
      <c r="E622" s="30"/>
      <c r="F622" s="30">
        <v>3.88</v>
      </c>
      <c r="G622" s="30">
        <v>334</v>
      </c>
      <c r="H622" s="30">
        <v>394</v>
      </c>
      <c r="I622" s="30">
        <v>86</v>
      </c>
      <c r="J622" s="294">
        <v>102</v>
      </c>
      <c r="K622" s="307">
        <f t="shared" si="41"/>
        <v>427.90370000000001</v>
      </c>
      <c r="L622" s="307">
        <f t="shared" si="42"/>
        <v>110.7771</v>
      </c>
      <c r="M622" s="19"/>
      <c r="N622" s="19"/>
    </row>
    <row r="623" spans="1:14">
      <c r="A623" s="19" t="s">
        <v>7580</v>
      </c>
      <c r="B623" s="296" t="s">
        <v>827</v>
      </c>
      <c r="C623" s="30" t="s">
        <v>821</v>
      </c>
      <c r="D623" s="30">
        <v>4</v>
      </c>
      <c r="E623" s="30"/>
      <c r="F623" s="30">
        <v>3.88</v>
      </c>
      <c r="G623" s="30">
        <v>334</v>
      </c>
      <c r="H623" s="30">
        <v>394</v>
      </c>
      <c r="I623" s="30">
        <v>86</v>
      </c>
      <c r="J623" s="294">
        <v>102</v>
      </c>
      <c r="K623" s="307">
        <f t="shared" si="41"/>
        <v>427.90370000000001</v>
      </c>
      <c r="L623" s="307">
        <f t="shared" si="42"/>
        <v>110.7771</v>
      </c>
      <c r="M623" s="19"/>
      <c r="N623" s="19"/>
    </row>
    <row r="624" spans="1:14">
      <c r="A624" s="19" t="s">
        <v>7580</v>
      </c>
      <c r="B624" s="296" t="s">
        <v>828</v>
      </c>
      <c r="C624" s="30" t="s">
        <v>821</v>
      </c>
      <c r="D624" s="30">
        <v>4</v>
      </c>
      <c r="E624" s="30"/>
      <c r="F624" s="30">
        <v>3.88</v>
      </c>
      <c r="G624" s="30">
        <v>354</v>
      </c>
      <c r="H624" s="30">
        <v>418</v>
      </c>
      <c r="I624" s="30">
        <v>91</v>
      </c>
      <c r="J624" s="294">
        <v>108</v>
      </c>
      <c r="K624" s="307">
        <f t="shared" si="41"/>
        <v>453.96889999999996</v>
      </c>
      <c r="L624" s="307">
        <f t="shared" si="42"/>
        <v>117.29340000000001</v>
      </c>
      <c r="M624" s="19"/>
      <c r="N624" s="19"/>
    </row>
    <row r="625" spans="1:14">
      <c r="A625" s="19" t="s">
        <v>7580</v>
      </c>
      <c r="B625" s="296" t="s">
        <v>829</v>
      </c>
      <c r="C625" s="30" t="s">
        <v>821</v>
      </c>
      <c r="D625" s="30">
        <v>3</v>
      </c>
      <c r="E625" s="30"/>
      <c r="F625" s="30">
        <v>3.88</v>
      </c>
      <c r="G625" s="30">
        <v>354</v>
      </c>
      <c r="H625" s="30">
        <v>418</v>
      </c>
      <c r="I625" s="30">
        <v>91</v>
      </c>
      <c r="J625" s="294">
        <v>108</v>
      </c>
      <c r="K625" s="307">
        <f t="shared" si="41"/>
        <v>453.96889999999996</v>
      </c>
      <c r="L625" s="307">
        <f t="shared" si="42"/>
        <v>117.29340000000001</v>
      </c>
      <c r="M625" s="19"/>
      <c r="N625" s="19"/>
    </row>
    <row r="626" spans="1:14">
      <c r="A626" s="19" t="s">
        <v>7580</v>
      </c>
      <c r="B626" s="296" t="s">
        <v>830</v>
      </c>
      <c r="C626" s="30" t="s">
        <v>821</v>
      </c>
      <c r="D626" s="30">
        <v>4</v>
      </c>
      <c r="E626" s="30"/>
      <c r="F626" s="30">
        <v>3.88</v>
      </c>
      <c r="G626" s="30">
        <v>354</v>
      </c>
      <c r="H626" s="30">
        <v>418</v>
      </c>
      <c r="I626" s="30">
        <v>91</v>
      </c>
      <c r="J626" s="294">
        <v>108</v>
      </c>
      <c r="K626" s="307">
        <f t="shared" si="41"/>
        <v>453.96889999999996</v>
      </c>
      <c r="L626" s="307">
        <f t="shared" si="42"/>
        <v>117.29340000000001</v>
      </c>
      <c r="M626" s="19"/>
      <c r="N626" s="19"/>
    </row>
    <row r="627" spans="1:14">
      <c r="A627" s="19" t="s">
        <v>7580</v>
      </c>
      <c r="B627" s="296" t="s">
        <v>831</v>
      </c>
      <c r="C627" s="30" t="s">
        <v>821</v>
      </c>
      <c r="D627" s="30">
        <v>4</v>
      </c>
      <c r="E627" s="30"/>
      <c r="F627" s="30">
        <v>3.88</v>
      </c>
      <c r="G627" s="30">
        <v>374</v>
      </c>
      <c r="H627" s="30">
        <v>441</v>
      </c>
      <c r="I627" s="30">
        <v>96</v>
      </c>
      <c r="J627" s="294">
        <v>114</v>
      </c>
      <c r="K627" s="307">
        <f t="shared" si="41"/>
        <v>478.94805000000002</v>
      </c>
      <c r="L627" s="307">
        <f t="shared" si="42"/>
        <v>123.80969999999999</v>
      </c>
      <c r="M627" s="19"/>
      <c r="N627" s="19"/>
    </row>
    <row r="628" spans="1:14">
      <c r="A628" s="19" t="s">
        <v>7580</v>
      </c>
      <c r="B628" s="296" t="s">
        <v>832</v>
      </c>
      <c r="C628" s="30" t="s">
        <v>821</v>
      </c>
      <c r="D628" s="30">
        <v>4</v>
      </c>
      <c r="E628" s="30"/>
      <c r="F628" s="30">
        <v>3.88</v>
      </c>
      <c r="G628" s="30">
        <v>374</v>
      </c>
      <c r="H628" s="30">
        <v>441</v>
      </c>
      <c r="I628" s="30">
        <v>96</v>
      </c>
      <c r="J628" s="294">
        <v>114</v>
      </c>
      <c r="K628" s="307">
        <f t="shared" ref="K628:K691" si="43">(H628*1.5%+H628)*(7%)+(H628*1.5%+H628)</f>
        <v>478.94805000000002</v>
      </c>
      <c r="L628" s="307">
        <f t="shared" ref="L628:L691" si="44">(J628*1.5%+J628)*(7%)+(J628*1.5%+J628)</f>
        <v>123.80969999999999</v>
      </c>
      <c r="M628" s="19"/>
      <c r="N628" s="19"/>
    </row>
    <row r="629" spans="1:14">
      <c r="A629" s="19" t="s">
        <v>7580</v>
      </c>
      <c r="B629" s="296" t="s">
        <v>833</v>
      </c>
      <c r="C629" s="30" t="s">
        <v>821</v>
      </c>
      <c r="D629" s="30">
        <v>4</v>
      </c>
      <c r="E629" s="30"/>
      <c r="F629" s="30">
        <v>3.88</v>
      </c>
      <c r="G629" s="30">
        <v>374</v>
      </c>
      <c r="H629" s="30">
        <v>441</v>
      </c>
      <c r="I629" s="30">
        <v>96</v>
      </c>
      <c r="J629" s="294">
        <v>114</v>
      </c>
      <c r="K629" s="307">
        <f t="shared" si="43"/>
        <v>478.94805000000002</v>
      </c>
      <c r="L629" s="307">
        <f t="shared" si="44"/>
        <v>123.80969999999999</v>
      </c>
      <c r="M629" s="19"/>
      <c r="N629" s="19"/>
    </row>
    <row r="630" spans="1:14">
      <c r="A630" s="19" t="s">
        <v>7580</v>
      </c>
      <c r="B630" s="296" t="s">
        <v>834</v>
      </c>
      <c r="C630" s="30" t="s">
        <v>821</v>
      </c>
      <c r="D630" s="30">
        <v>4</v>
      </c>
      <c r="E630" s="30"/>
      <c r="F630" s="30">
        <v>3.88</v>
      </c>
      <c r="G630" s="30">
        <v>374</v>
      </c>
      <c r="H630" s="30">
        <v>441</v>
      </c>
      <c r="I630" s="30">
        <v>96</v>
      </c>
      <c r="J630" s="294">
        <v>114</v>
      </c>
      <c r="K630" s="307">
        <f t="shared" si="43"/>
        <v>478.94805000000002</v>
      </c>
      <c r="L630" s="307">
        <f t="shared" si="44"/>
        <v>123.80969999999999</v>
      </c>
      <c r="M630" s="19"/>
      <c r="N630" s="19"/>
    </row>
    <row r="631" spans="1:14">
      <c r="A631" s="19" t="s">
        <v>7580</v>
      </c>
      <c r="B631" s="296" t="s">
        <v>835</v>
      </c>
      <c r="C631" s="30" t="s">
        <v>821</v>
      </c>
      <c r="D631" s="30">
        <v>4</v>
      </c>
      <c r="E631" s="30"/>
      <c r="F631" s="30">
        <v>3.88</v>
      </c>
      <c r="G631" s="30">
        <v>374</v>
      </c>
      <c r="H631" s="30">
        <v>441</v>
      </c>
      <c r="I631" s="30">
        <v>96</v>
      </c>
      <c r="J631" s="294">
        <v>114</v>
      </c>
      <c r="K631" s="307">
        <f t="shared" si="43"/>
        <v>478.94805000000002</v>
      </c>
      <c r="L631" s="307">
        <f t="shared" si="44"/>
        <v>123.80969999999999</v>
      </c>
      <c r="M631" s="19"/>
      <c r="N631" s="19"/>
    </row>
    <row r="632" spans="1:14">
      <c r="A632" s="19" t="s">
        <v>7580</v>
      </c>
      <c r="B632" s="296" t="s">
        <v>836</v>
      </c>
      <c r="C632" s="30" t="s">
        <v>821</v>
      </c>
      <c r="D632" s="30">
        <v>3</v>
      </c>
      <c r="E632" s="30"/>
      <c r="F632" s="30">
        <v>3.88</v>
      </c>
      <c r="G632" s="30">
        <v>394</v>
      </c>
      <c r="H632" s="30">
        <v>465</v>
      </c>
      <c r="I632" s="30">
        <v>102</v>
      </c>
      <c r="J632" s="294">
        <v>120</v>
      </c>
      <c r="K632" s="307">
        <f t="shared" si="43"/>
        <v>505.01325000000003</v>
      </c>
      <c r="L632" s="307">
        <f t="shared" si="44"/>
        <v>130.32599999999999</v>
      </c>
      <c r="M632" s="19"/>
      <c r="N632" s="19"/>
    </row>
    <row r="633" spans="1:14">
      <c r="A633" s="19" t="s">
        <v>7580</v>
      </c>
      <c r="B633" s="296" t="s">
        <v>837</v>
      </c>
      <c r="C633" s="30" t="s">
        <v>821</v>
      </c>
      <c r="D633" s="30">
        <v>4</v>
      </c>
      <c r="E633" s="30"/>
      <c r="F633" s="30">
        <v>3.88</v>
      </c>
      <c r="G633" s="30">
        <v>394</v>
      </c>
      <c r="H633" s="30">
        <v>465</v>
      </c>
      <c r="I633" s="30">
        <v>102</v>
      </c>
      <c r="J633" s="294">
        <v>120</v>
      </c>
      <c r="K633" s="307">
        <f t="shared" si="43"/>
        <v>505.01325000000003</v>
      </c>
      <c r="L633" s="307">
        <f t="shared" si="44"/>
        <v>130.32599999999999</v>
      </c>
      <c r="M633" s="19"/>
      <c r="N633" s="19"/>
    </row>
    <row r="634" spans="1:14">
      <c r="A634" s="19" t="s">
        <v>7580</v>
      </c>
      <c r="B634" s="296" t="s">
        <v>838</v>
      </c>
      <c r="C634" s="30" t="s">
        <v>821</v>
      </c>
      <c r="D634" s="30">
        <v>4</v>
      </c>
      <c r="E634" s="30"/>
      <c r="F634" s="30">
        <v>3.88</v>
      </c>
      <c r="G634" s="30">
        <v>394</v>
      </c>
      <c r="H634" s="30">
        <v>465</v>
      </c>
      <c r="I634" s="30">
        <v>102</v>
      </c>
      <c r="J634" s="294">
        <v>120</v>
      </c>
      <c r="K634" s="307">
        <f t="shared" si="43"/>
        <v>505.01325000000003</v>
      </c>
      <c r="L634" s="307">
        <f t="shared" si="44"/>
        <v>130.32599999999999</v>
      </c>
      <c r="M634" s="19"/>
      <c r="N634" s="19"/>
    </row>
    <row r="635" spans="1:14">
      <c r="A635" s="19" t="s">
        <v>7580</v>
      </c>
      <c r="B635" s="296" t="s">
        <v>839</v>
      </c>
      <c r="C635" s="30" t="s">
        <v>821</v>
      </c>
      <c r="D635" s="30">
        <v>4</v>
      </c>
      <c r="E635" s="30"/>
      <c r="F635" s="30">
        <v>3.88</v>
      </c>
      <c r="G635" s="30">
        <v>394</v>
      </c>
      <c r="H635" s="30">
        <v>465</v>
      </c>
      <c r="I635" s="30">
        <v>102</v>
      </c>
      <c r="J635" s="294">
        <v>120</v>
      </c>
      <c r="K635" s="307">
        <f t="shared" si="43"/>
        <v>505.01325000000003</v>
      </c>
      <c r="L635" s="307">
        <f t="shared" si="44"/>
        <v>130.32599999999999</v>
      </c>
      <c r="M635" s="19"/>
      <c r="N635" s="19"/>
    </row>
    <row r="636" spans="1:14">
      <c r="A636" s="19" t="s">
        <v>7580</v>
      </c>
      <c r="B636" s="296" t="s">
        <v>840</v>
      </c>
      <c r="C636" s="30" t="s">
        <v>821</v>
      </c>
      <c r="D636" s="30">
        <v>4</v>
      </c>
      <c r="E636" s="30"/>
      <c r="F636" s="30">
        <v>3.88</v>
      </c>
      <c r="G636" s="30">
        <v>394</v>
      </c>
      <c r="H636" s="30">
        <v>465</v>
      </c>
      <c r="I636" s="30">
        <v>102</v>
      </c>
      <c r="J636" s="294">
        <v>120</v>
      </c>
      <c r="K636" s="307">
        <f t="shared" si="43"/>
        <v>505.01325000000003</v>
      </c>
      <c r="L636" s="307">
        <f t="shared" si="44"/>
        <v>130.32599999999999</v>
      </c>
      <c r="M636" s="19"/>
      <c r="N636" s="19"/>
    </row>
    <row r="637" spans="1:14">
      <c r="A637" s="19" t="s">
        <v>7580</v>
      </c>
      <c r="B637" s="296" t="s">
        <v>841</v>
      </c>
      <c r="C637" s="30" t="s">
        <v>821</v>
      </c>
      <c r="D637" s="30">
        <v>4</v>
      </c>
      <c r="E637" s="30"/>
      <c r="F637" s="30">
        <v>3.88</v>
      </c>
      <c r="G637" s="30">
        <v>394</v>
      </c>
      <c r="H637" s="30">
        <v>465</v>
      </c>
      <c r="I637" s="30">
        <v>102</v>
      </c>
      <c r="J637" s="294">
        <v>120</v>
      </c>
      <c r="K637" s="307">
        <f t="shared" si="43"/>
        <v>505.01325000000003</v>
      </c>
      <c r="L637" s="307">
        <f t="shared" si="44"/>
        <v>130.32599999999999</v>
      </c>
      <c r="M637" s="19"/>
      <c r="N637" s="19"/>
    </row>
    <row r="638" spans="1:14">
      <c r="A638" s="19" t="s">
        <v>7580</v>
      </c>
      <c r="B638" s="296" t="s">
        <v>842</v>
      </c>
      <c r="C638" s="30" t="s">
        <v>821</v>
      </c>
      <c r="D638" s="30">
        <v>4</v>
      </c>
      <c r="E638" s="30"/>
      <c r="F638" s="30">
        <v>3.88</v>
      </c>
      <c r="G638" s="30">
        <v>394</v>
      </c>
      <c r="H638" s="30">
        <v>465</v>
      </c>
      <c r="I638" s="30">
        <v>102</v>
      </c>
      <c r="J638" s="294">
        <v>120</v>
      </c>
      <c r="K638" s="307">
        <f t="shared" si="43"/>
        <v>505.01325000000003</v>
      </c>
      <c r="L638" s="307">
        <f t="shared" si="44"/>
        <v>130.32599999999999</v>
      </c>
      <c r="M638" s="19"/>
      <c r="N638" s="19"/>
    </row>
    <row r="639" spans="1:14">
      <c r="A639" s="19" t="s">
        <v>7580</v>
      </c>
      <c r="B639" s="296" t="s">
        <v>843</v>
      </c>
      <c r="C639" s="30" t="s">
        <v>821</v>
      </c>
      <c r="D639" s="30">
        <v>3</v>
      </c>
      <c r="E639" s="30"/>
      <c r="F639" s="30">
        <v>3.88</v>
      </c>
      <c r="G639" s="30">
        <v>404</v>
      </c>
      <c r="H639" s="30">
        <v>477</v>
      </c>
      <c r="I639" s="30">
        <v>104</v>
      </c>
      <c r="J639" s="294">
        <v>123</v>
      </c>
      <c r="K639" s="307">
        <f t="shared" si="43"/>
        <v>518.04584999999997</v>
      </c>
      <c r="L639" s="307">
        <f t="shared" si="44"/>
        <v>133.58414999999999</v>
      </c>
      <c r="M639" s="19"/>
      <c r="N639" s="19"/>
    </row>
    <row r="640" spans="1:14">
      <c r="A640" s="19" t="s">
        <v>7580</v>
      </c>
      <c r="B640" s="296" t="s">
        <v>844</v>
      </c>
      <c r="C640" s="30" t="s">
        <v>821</v>
      </c>
      <c r="D640" s="30">
        <v>4</v>
      </c>
      <c r="E640" s="30"/>
      <c r="F640" s="30">
        <v>3.88</v>
      </c>
      <c r="G640" s="30">
        <v>404</v>
      </c>
      <c r="H640" s="30">
        <v>477</v>
      </c>
      <c r="I640" s="30">
        <v>104</v>
      </c>
      <c r="J640" s="294">
        <v>123</v>
      </c>
      <c r="K640" s="307">
        <f t="shared" si="43"/>
        <v>518.04584999999997</v>
      </c>
      <c r="L640" s="307">
        <f t="shared" si="44"/>
        <v>133.58414999999999</v>
      </c>
      <c r="M640" s="19"/>
      <c r="N640" s="19"/>
    </row>
    <row r="641" spans="1:14">
      <c r="A641" s="19" t="s">
        <v>7580</v>
      </c>
      <c r="B641" s="296" t="s">
        <v>845</v>
      </c>
      <c r="C641" s="30" t="s">
        <v>821</v>
      </c>
      <c r="D641" s="30">
        <v>4</v>
      </c>
      <c r="E641" s="30"/>
      <c r="F641" s="30">
        <v>3.88</v>
      </c>
      <c r="G641" s="30">
        <v>404</v>
      </c>
      <c r="H641" s="30">
        <v>477</v>
      </c>
      <c r="I641" s="30">
        <v>104</v>
      </c>
      <c r="J641" s="294">
        <v>123</v>
      </c>
      <c r="K641" s="307">
        <f t="shared" si="43"/>
        <v>518.04584999999997</v>
      </c>
      <c r="L641" s="307">
        <f t="shared" si="44"/>
        <v>133.58414999999999</v>
      </c>
      <c r="M641" s="19"/>
      <c r="N641" s="19"/>
    </row>
    <row r="642" spans="1:14">
      <c r="A642" s="19" t="s">
        <v>7580</v>
      </c>
      <c r="B642" s="296" t="s">
        <v>846</v>
      </c>
      <c r="C642" s="30" t="s">
        <v>821</v>
      </c>
      <c r="D642" s="30">
        <v>4</v>
      </c>
      <c r="E642" s="30"/>
      <c r="F642" s="30">
        <v>3.88</v>
      </c>
      <c r="G642" s="30">
        <v>410</v>
      </c>
      <c r="H642" s="30">
        <v>484</v>
      </c>
      <c r="I642" s="30">
        <v>106</v>
      </c>
      <c r="J642" s="294">
        <v>125</v>
      </c>
      <c r="K642" s="307">
        <f t="shared" si="43"/>
        <v>525.64819999999997</v>
      </c>
      <c r="L642" s="307">
        <f t="shared" si="44"/>
        <v>135.75624999999999</v>
      </c>
      <c r="M642" s="19"/>
      <c r="N642" s="19"/>
    </row>
    <row r="643" spans="1:14">
      <c r="A643" s="19" t="s">
        <v>7580</v>
      </c>
      <c r="B643" s="296" t="s">
        <v>847</v>
      </c>
      <c r="C643" s="30" t="s">
        <v>821</v>
      </c>
      <c r="D643" s="30">
        <v>4</v>
      </c>
      <c r="E643" s="30"/>
      <c r="F643" s="30">
        <v>3.88</v>
      </c>
      <c r="G643" s="30">
        <v>415</v>
      </c>
      <c r="H643" s="30">
        <v>490</v>
      </c>
      <c r="I643" s="30">
        <v>107</v>
      </c>
      <c r="J643" s="294">
        <v>126</v>
      </c>
      <c r="K643" s="307">
        <f t="shared" si="43"/>
        <v>532.16449999999998</v>
      </c>
      <c r="L643" s="307">
        <f t="shared" si="44"/>
        <v>136.84229999999999</v>
      </c>
      <c r="M643" s="19"/>
      <c r="N643" s="19"/>
    </row>
    <row r="644" spans="1:14">
      <c r="A644" s="19" t="s">
        <v>7580</v>
      </c>
      <c r="B644" s="296" t="s">
        <v>848</v>
      </c>
      <c r="C644" s="30" t="s">
        <v>821</v>
      </c>
      <c r="D644" s="30">
        <v>4</v>
      </c>
      <c r="E644" s="30"/>
      <c r="F644" s="30">
        <v>3.88</v>
      </c>
      <c r="G644" s="30">
        <v>415</v>
      </c>
      <c r="H644" s="30">
        <v>490</v>
      </c>
      <c r="I644" s="30">
        <v>107</v>
      </c>
      <c r="J644" s="294">
        <v>126</v>
      </c>
      <c r="K644" s="307">
        <f t="shared" si="43"/>
        <v>532.16449999999998</v>
      </c>
      <c r="L644" s="307">
        <f t="shared" si="44"/>
        <v>136.84229999999999</v>
      </c>
      <c r="M644" s="19"/>
      <c r="N644" s="19"/>
    </row>
    <row r="645" spans="1:14">
      <c r="A645" s="19" t="s">
        <v>7580</v>
      </c>
      <c r="B645" s="296" t="s">
        <v>849</v>
      </c>
      <c r="C645" s="30" t="s">
        <v>821</v>
      </c>
      <c r="D645" s="30">
        <v>4</v>
      </c>
      <c r="E645" s="30"/>
      <c r="F645" s="30">
        <v>3.88</v>
      </c>
      <c r="G645" s="30">
        <v>415</v>
      </c>
      <c r="H645" s="30">
        <v>490</v>
      </c>
      <c r="I645" s="30">
        <v>107</v>
      </c>
      <c r="J645" s="294">
        <v>126</v>
      </c>
      <c r="K645" s="307">
        <f t="shared" si="43"/>
        <v>532.16449999999998</v>
      </c>
      <c r="L645" s="307">
        <f t="shared" si="44"/>
        <v>136.84229999999999</v>
      </c>
      <c r="M645" s="19"/>
      <c r="N645" s="19"/>
    </row>
    <row r="646" spans="1:14">
      <c r="A646" s="19" t="s">
        <v>7580</v>
      </c>
      <c r="B646" s="296" t="s">
        <v>850</v>
      </c>
      <c r="C646" s="30" t="s">
        <v>821</v>
      </c>
      <c r="D646" s="30">
        <v>4</v>
      </c>
      <c r="E646" s="30"/>
      <c r="F646" s="30">
        <v>3.88</v>
      </c>
      <c r="G646" s="30">
        <v>430</v>
      </c>
      <c r="H646" s="30">
        <v>507</v>
      </c>
      <c r="I646" s="30">
        <v>111</v>
      </c>
      <c r="J646" s="294">
        <v>131</v>
      </c>
      <c r="K646" s="307">
        <f t="shared" si="43"/>
        <v>550.62734999999998</v>
      </c>
      <c r="L646" s="307">
        <f t="shared" si="44"/>
        <v>142.27255</v>
      </c>
      <c r="M646" s="19"/>
      <c r="N646" s="19"/>
    </row>
    <row r="647" spans="1:14">
      <c r="A647" s="19" t="s">
        <v>7580</v>
      </c>
      <c r="B647" s="296" t="s">
        <v>851</v>
      </c>
      <c r="C647" s="30" t="s">
        <v>821</v>
      </c>
      <c r="D647" s="30">
        <v>3</v>
      </c>
      <c r="E647" s="30"/>
      <c r="F647" s="30">
        <v>3.88</v>
      </c>
      <c r="G647" s="30">
        <v>435</v>
      </c>
      <c r="H647" s="30">
        <v>513</v>
      </c>
      <c r="I647" s="30">
        <v>112</v>
      </c>
      <c r="J647" s="294">
        <v>132</v>
      </c>
      <c r="K647" s="307">
        <f t="shared" si="43"/>
        <v>557.14365000000009</v>
      </c>
      <c r="L647" s="307">
        <f t="shared" si="44"/>
        <v>143.3586</v>
      </c>
      <c r="M647" s="19"/>
      <c r="N647" s="19"/>
    </row>
    <row r="648" spans="1:14">
      <c r="A648" s="19" t="s">
        <v>7580</v>
      </c>
      <c r="B648" s="296" t="s">
        <v>852</v>
      </c>
      <c r="C648" s="30" t="s">
        <v>821</v>
      </c>
      <c r="D648" s="30">
        <v>4</v>
      </c>
      <c r="E648" s="30"/>
      <c r="F648" s="30">
        <v>3.88</v>
      </c>
      <c r="G648" s="30">
        <v>455</v>
      </c>
      <c r="H648" s="30">
        <v>537</v>
      </c>
      <c r="I648" s="30">
        <v>117</v>
      </c>
      <c r="J648" s="294">
        <v>138</v>
      </c>
      <c r="K648" s="307">
        <f t="shared" si="43"/>
        <v>583.20884999999998</v>
      </c>
      <c r="L648" s="307">
        <f t="shared" si="44"/>
        <v>149.8749</v>
      </c>
      <c r="M648" s="19"/>
      <c r="N648" s="19"/>
    </row>
    <row r="649" spans="1:14">
      <c r="A649" s="19" t="s">
        <v>7580</v>
      </c>
      <c r="B649" s="296" t="s">
        <v>853</v>
      </c>
      <c r="C649" s="30" t="s">
        <v>821</v>
      </c>
      <c r="D649" s="30">
        <v>4</v>
      </c>
      <c r="E649" s="30"/>
      <c r="F649" s="30">
        <v>3.88</v>
      </c>
      <c r="G649" s="30">
        <v>455</v>
      </c>
      <c r="H649" s="30">
        <v>537</v>
      </c>
      <c r="I649" s="30">
        <v>117</v>
      </c>
      <c r="J649" s="294">
        <v>138</v>
      </c>
      <c r="K649" s="307">
        <f t="shared" si="43"/>
        <v>583.20884999999998</v>
      </c>
      <c r="L649" s="307">
        <f t="shared" si="44"/>
        <v>149.8749</v>
      </c>
      <c r="M649" s="19"/>
      <c r="N649" s="19"/>
    </row>
    <row r="650" spans="1:14">
      <c r="A650" s="19" t="s">
        <v>7580</v>
      </c>
      <c r="B650" s="296" t="s">
        <v>854</v>
      </c>
      <c r="C650" s="30" t="s">
        <v>821</v>
      </c>
      <c r="D650" s="30">
        <v>3</v>
      </c>
      <c r="E650" s="30"/>
      <c r="F650" s="30">
        <v>3.88</v>
      </c>
      <c r="G650" s="30">
        <v>465</v>
      </c>
      <c r="H650" s="30">
        <v>549</v>
      </c>
      <c r="I650" s="30">
        <v>120</v>
      </c>
      <c r="J650" s="294">
        <v>141</v>
      </c>
      <c r="K650" s="307">
        <f t="shared" si="43"/>
        <v>596.24144999999999</v>
      </c>
      <c r="L650" s="307">
        <f t="shared" si="44"/>
        <v>153.13305000000003</v>
      </c>
      <c r="M650" s="19"/>
      <c r="N650" s="19"/>
    </row>
    <row r="651" spans="1:14">
      <c r="A651" s="19" t="s">
        <v>7580</v>
      </c>
      <c r="B651" s="296" t="s">
        <v>855</v>
      </c>
      <c r="C651" s="30" t="s">
        <v>821</v>
      </c>
      <c r="D651" s="30">
        <v>4</v>
      </c>
      <c r="E651" s="30"/>
      <c r="F651" s="30">
        <v>3.88</v>
      </c>
      <c r="G651" s="30">
        <v>485</v>
      </c>
      <c r="H651" s="30">
        <v>572</v>
      </c>
      <c r="I651" s="30">
        <v>125</v>
      </c>
      <c r="J651" s="294">
        <v>148</v>
      </c>
      <c r="K651" s="307">
        <f t="shared" si="43"/>
        <v>621.2206000000001</v>
      </c>
      <c r="L651" s="307">
        <f t="shared" si="44"/>
        <v>160.7354</v>
      </c>
      <c r="M651" s="19"/>
      <c r="N651" s="19"/>
    </row>
    <row r="652" spans="1:14">
      <c r="A652" s="19" t="s">
        <v>7580</v>
      </c>
      <c r="B652" s="296" t="s">
        <v>856</v>
      </c>
      <c r="C652" s="30" t="s">
        <v>821</v>
      </c>
      <c r="D652" s="30">
        <v>3</v>
      </c>
      <c r="E652" s="30"/>
      <c r="F652" s="30">
        <v>3.88</v>
      </c>
      <c r="G652" s="30">
        <v>495</v>
      </c>
      <c r="H652" s="30">
        <v>584</v>
      </c>
      <c r="I652" s="30">
        <v>128</v>
      </c>
      <c r="J652" s="294">
        <v>151</v>
      </c>
      <c r="K652" s="307">
        <f t="shared" si="43"/>
        <v>634.25319999999999</v>
      </c>
      <c r="L652" s="307">
        <f t="shared" si="44"/>
        <v>163.99355</v>
      </c>
      <c r="M652" s="19"/>
      <c r="N652" s="19"/>
    </row>
    <row r="653" spans="1:14">
      <c r="A653" s="19" t="s">
        <v>7580</v>
      </c>
      <c r="B653" s="296" t="s">
        <v>857</v>
      </c>
      <c r="C653" s="30" t="s">
        <v>821</v>
      </c>
      <c r="D653" s="30">
        <v>4</v>
      </c>
      <c r="E653" s="30"/>
      <c r="F653" s="30">
        <v>3.88</v>
      </c>
      <c r="G653" s="30">
        <v>505</v>
      </c>
      <c r="H653" s="30">
        <v>596</v>
      </c>
      <c r="I653" s="30">
        <v>130</v>
      </c>
      <c r="J653" s="294">
        <v>154</v>
      </c>
      <c r="K653" s="307">
        <f t="shared" si="43"/>
        <v>647.28580000000011</v>
      </c>
      <c r="L653" s="307">
        <f t="shared" si="44"/>
        <v>167.2517</v>
      </c>
      <c r="M653" s="19"/>
      <c r="N653" s="19"/>
    </row>
    <row r="654" spans="1:14">
      <c r="A654" s="19" t="s">
        <v>7580</v>
      </c>
      <c r="B654" s="296" t="s">
        <v>858</v>
      </c>
      <c r="C654" s="30" t="s">
        <v>821</v>
      </c>
      <c r="D654" s="30">
        <v>4</v>
      </c>
      <c r="E654" s="30"/>
      <c r="F654" s="30">
        <v>3.88</v>
      </c>
      <c r="G654" s="30">
        <v>505</v>
      </c>
      <c r="H654" s="30">
        <v>596</v>
      </c>
      <c r="I654" s="30">
        <v>130</v>
      </c>
      <c r="J654" s="294">
        <v>154</v>
      </c>
      <c r="K654" s="307">
        <f t="shared" si="43"/>
        <v>647.28580000000011</v>
      </c>
      <c r="L654" s="307">
        <f t="shared" si="44"/>
        <v>167.2517</v>
      </c>
      <c r="M654" s="19"/>
      <c r="N654" s="19"/>
    </row>
    <row r="655" spans="1:14">
      <c r="A655" s="19" t="s">
        <v>7580</v>
      </c>
      <c r="B655" s="296" t="s">
        <v>859</v>
      </c>
      <c r="C655" s="30" t="s">
        <v>821</v>
      </c>
      <c r="D655" s="30">
        <v>4</v>
      </c>
      <c r="E655" s="30"/>
      <c r="F655" s="30">
        <v>3.88</v>
      </c>
      <c r="G655" s="30">
        <v>531</v>
      </c>
      <c r="H655" s="30">
        <v>627</v>
      </c>
      <c r="I655" s="30">
        <v>137</v>
      </c>
      <c r="J655" s="294">
        <v>161</v>
      </c>
      <c r="K655" s="307">
        <f t="shared" si="43"/>
        <v>680.95335</v>
      </c>
      <c r="L655" s="307">
        <f t="shared" si="44"/>
        <v>174.85405</v>
      </c>
      <c r="M655" s="19"/>
      <c r="N655" s="19"/>
    </row>
    <row r="656" spans="1:14">
      <c r="A656" s="19" t="s">
        <v>7580</v>
      </c>
      <c r="B656" s="296" t="s">
        <v>538</v>
      </c>
      <c r="C656" s="30" t="s">
        <v>821</v>
      </c>
      <c r="D656" s="30">
        <v>4</v>
      </c>
      <c r="E656" s="30"/>
      <c r="F656" s="30">
        <v>3.88</v>
      </c>
      <c r="G656" s="30">
        <v>531</v>
      </c>
      <c r="H656" s="30">
        <v>627</v>
      </c>
      <c r="I656" s="30">
        <v>137</v>
      </c>
      <c r="J656" s="294">
        <v>161</v>
      </c>
      <c r="K656" s="307">
        <f t="shared" si="43"/>
        <v>680.95335</v>
      </c>
      <c r="L656" s="307">
        <f t="shared" si="44"/>
        <v>174.85405</v>
      </c>
      <c r="M656" s="19"/>
      <c r="N656" s="19"/>
    </row>
    <row r="657" spans="1:14">
      <c r="A657" s="19" t="s">
        <v>7580</v>
      </c>
      <c r="B657" s="296" t="s">
        <v>860</v>
      </c>
      <c r="C657" s="30" t="s">
        <v>821</v>
      </c>
      <c r="D657" s="30">
        <v>4</v>
      </c>
      <c r="E657" s="30"/>
      <c r="F657" s="30">
        <v>3.88</v>
      </c>
      <c r="G657" s="30">
        <v>531</v>
      </c>
      <c r="H657" s="30">
        <v>627</v>
      </c>
      <c r="I657" s="30">
        <v>137</v>
      </c>
      <c r="J657" s="294">
        <v>161</v>
      </c>
      <c r="K657" s="307">
        <f t="shared" si="43"/>
        <v>680.95335</v>
      </c>
      <c r="L657" s="307">
        <f t="shared" si="44"/>
        <v>174.85405</v>
      </c>
      <c r="M657" s="19"/>
      <c r="N657" s="19"/>
    </row>
    <row r="658" spans="1:14">
      <c r="A658" s="19" t="s">
        <v>7580</v>
      </c>
      <c r="B658" s="296" t="s">
        <v>861</v>
      </c>
      <c r="C658" s="30" t="s">
        <v>821</v>
      </c>
      <c r="D658" s="30">
        <v>4</v>
      </c>
      <c r="E658" s="30"/>
      <c r="F658" s="30">
        <v>3.88</v>
      </c>
      <c r="G658" s="30">
        <v>531</v>
      </c>
      <c r="H658" s="30">
        <v>627</v>
      </c>
      <c r="I658" s="30">
        <v>137</v>
      </c>
      <c r="J658" s="294">
        <v>161</v>
      </c>
      <c r="K658" s="307">
        <f t="shared" si="43"/>
        <v>680.95335</v>
      </c>
      <c r="L658" s="307">
        <f t="shared" si="44"/>
        <v>174.85405</v>
      </c>
      <c r="M658" s="19"/>
      <c r="N658" s="19"/>
    </row>
    <row r="659" spans="1:14">
      <c r="A659" s="19" t="s">
        <v>7580</v>
      </c>
      <c r="B659" s="296" t="s">
        <v>862</v>
      </c>
      <c r="C659" s="30" t="s">
        <v>821</v>
      </c>
      <c r="D659" s="30">
        <v>4</v>
      </c>
      <c r="E659" s="30"/>
      <c r="F659" s="30">
        <v>3.88</v>
      </c>
      <c r="G659" s="30">
        <v>531</v>
      </c>
      <c r="H659" s="30">
        <v>627</v>
      </c>
      <c r="I659" s="30">
        <v>137</v>
      </c>
      <c r="J659" s="294">
        <v>161</v>
      </c>
      <c r="K659" s="307">
        <f t="shared" si="43"/>
        <v>680.95335</v>
      </c>
      <c r="L659" s="307">
        <f t="shared" si="44"/>
        <v>174.85405</v>
      </c>
      <c r="M659" s="19"/>
      <c r="N659" s="19"/>
    </row>
    <row r="660" spans="1:14">
      <c r="A660" s="19" t="s">
        <v>7580</v>
      </c>
      <c r="B660" s="296" t="s">
        <v>863</v>
      </c>
      <c r="C660" s="30" t="s">
        <v>821</v>
      </c>
      <c r="D660" s="30">
        <v>4</v>
      </c>
      <c r="E660" s="30"/>
      <c r="F660" s="30">
        <v>3.88</v>
      </c>
      <c r="G660" s="30">
        <v>560</v>
      </c>
      <c r="H660" s="30">
        <v>661</v>
      </c>
      <c r="I660" s="30">
        <v>144</v>
      </c>
      <c r="J660" s="294">
        <v>170</v>
      </c>
      <c r="K660" s="307">
        <f t="shared" si="43"/>
        <v>717.87905000000001</v>
      </c>
      <c r="L660" s="307">
        <f t="shared" si="44"/>
        <v>184.6285</v>
      </c>
      <c r="M660" s="19"/>
      <c r="N660" s="19"/>
    </row>
    <row r="661" spans="1:14">
      <c r="A661" s="19" t="s">
        <v>7580</v>
      </c>
      <c r="B661" s="296" t="s">
        <v>864</v>
      </c>
      <c r="C661" s="30" t="s">
        <v>821</v>
      </c>
      <c r="D661" s="30">
        <v>4</v>
      </c>
      <c r="E661" s="30"/>
      <c r="F661" s="30">
        <v>3.88</v>
      </c>
      <c r="G661" s="30">
        <v>560</v>
      </c>
      <c r="H661" s="30">
        <v>661</v>
      </c>
      <c r="I661" s="30">
        <v>144</v>
      </c>
      <c r="J661" s="294">
        <v>170</v>
      </c>
      <c r="K661" s="307">
        <f t="shared" si="43"/>
        <v>717.87905000000001</v>
      </c>
      <c r="L661" s="307">
        <f t="shared" si="44"/>
        <v>184.6285</v>
      </c>
      <c r="M661" s="19"/>
      <c r="N661" s="19"/>
    </row>
    <row r="662" spans="1:14">
      <c r="A662" s="19" t="s">
        <v>7580</v>
      </c>
      <c r="B662" s="296" t="s">
        <v>865</v>
      </c>
      <c r="C662" s="30" t="s">
        <v>821</v>
      </c>
      <c r="D662" s="30">
        <v>3</v>
      </c>
      <c r="E662" s="30"/>
      <c r="F662" s="30">
        <v>3.88</v>
      </c>
      <c r="G662" s="30">
        <v>560</v>
      </c>
      <c r="H662" s="30">
        <v>661</v>
      </c>
      <c r="I662" s="30">
        <v>144</v>
      </c>
      <c r="J662" s="294">
        <v>170</v>
      </c>
      <c r="K662" s="307">
        <f t="shared" si="43"/>
        <v>717.87905000000001</v>
      </c>
      <c r="L662" s="307">
        <f t="shared" si="44"/>
        <v>184.6285</v>
      </c>
      <c r="M662" s="19"/>
      <c r="N662" s="19"/>
    </row>
    <row r="663" spans="1:14">
      <c r="A663" s="19" t="s">
        <v>7580</v>
      </c>
      <c r="B663" s="296" t="s">
        <v>866</v>
      </c>
      <c r="C663" s="30" t="s">
        <v>821</v>
      </c>
      <c r="D663" s="30">
        <v>3</v>
      </c>
      <c r="E663" s="30"/>
      <c r="F663" s="30">
        <v>3.88</v>
      </c>
      <c r="G663" s="30">
        <v>560</v>
      </c>
      <c r="H663" s="30">
        <v>661</v>
      </c>
      <c r="I663" s="30">
        <v>144</v>
      </c>
      <c r="J663" s="294">
        <v>170</v>
      </c>
      <c r="K663" s="307">
        <f t="shared" si="43"/>
        <v>717.87905000000001</v>
      </c>
      <c r="L663" s="307">
        <f t="shared" si="44"/>
        <v>184.6285</v>
      </c>
      <c r="M663" s="19"/>
      <c r="N663" s="19"/>
    </row>
    <row r="664" spans="1:14">
      <c r="A664" s="19" t="s">
        <v>7580</v>
      </c>
      <c r="B664" s="296" t="s">
        <v>867</v>
      </c>
      <c r="C664" s="30" t="s">
        <v>821</v>
      </c>
      <c r="D664" s="30">
        <v>4</v>
      </c>
      <c r="E664" s="30"/>
      <c r="F664" s="30">
        <v>3.88</v>
      </c>
      <c r="G664" s="30">
        <v>560</v>
      </c>
      <c r="H664" s="30">
        <v>661</v>
      </c>
      <c r="I664" s="30">
        <v>144</v>
      </c>
      <c r="J664" s="294">
        <v>170</v>
      </c>
      <c r="K664" s="307">
        <f t="shared" si="43"/>
        <v>717.87905000000001</v>
      </c>
      <c r="L664" s="307">
        <f t="shared" si="44"/>
        <v>184.6285</v>
      </c>
      <c r="M664" s="19"/>
      <c r="N664" s="19"/>
    </row>
    <row r="665" spans="1:14">
      <c r="A665" s="19" t="s">
        <v>7580</v>
      </c>
      <c r="B665" s="296" t="s">
        <v>868</v>
      </c>
      <c r="C665" s="30" t="s">
        <v>821</v>
      </c>
      <c r="D665" s="30">
        <v>3</v>
      </c>
      <c r="E665" s="30"/>
      <c r="F665" s="30">
        <v>3.88</v>
      </c>
      <c r="G665" s="30">
        <v>560</v>
      </c>
      <c r="H665" s="30">
        <v>661</v>
      </c>
      <c r="I665" s="30">
        <v>144</v>
      </c>
      <c r="J665" s="294">
        <v>170</v>
      </c>
      <c r="K665" s="307">
        <f t="shared" si="43"/>
        <v>717.87905000000001</v>
      </c>
      <c r="L665" s="307">
        <f t="shared" si="44"/>
        <v>184.6285</v>
      </c>
      <c r="M665" s="19"/>
      <c r="N665" s="19"/>
    </row>
    <row r="666" spans="1:14">
      <c r="A666" s="19" t="s">
        <v>7580</v>
      </c>
      <c r="B666" s="296" t="s">
        <v>869</v>
      </c>
      <c r="C666" s="30" t="s">
        <v>821</v>
      </c>
      <c r="D666" s="30">
        <v>3</v>
      </c>
      <c r="E666" s="30"/>
      <c r="F666" s="30">
        <v>3.88</v>
      </c>
      <c r="G666" s="30">
        <v>560</v>
      </c>
      <c r="H666" s="30">
        <v>661</v>
      </c>
      <c r="I666" s="30">
        <v>144</v>
      </c>
      <c r="J666" s="294">
        <v>170</v>
      </c>
      <c r="K666" s="307">
        <f t="shared" si="43"/>
        <v>717.87905000000001</v>
      </c>
      <c r="L666" s="307">
        <f t="shared" si="44"/>
        <v>184.6285</v>
      </c>
      <c r="M666" s="19"/>
      <c r="N666" s="19"/>
    </row>
    <row r="667" spans="1:14">
      <c r="A667" s="19" t="s">
        <v>7580</v>
      </c>
      <c r="B667" s="296" t="s">
        <v>870</v>
      </c>
      <c r="C667" s="30" t="s">
        <v>821</v>
      </c>
      <c r="D667" s="30">
        <v>4</v>
      </c>
      <c r="E667" s="30"/>
      <c r="F667" s="30">
        <v>3.88</v>
      </c>
      <c r="G667" s="30">
        <v>560</v>
      </c>
      <c r="H667" s="30">
        <v>661</v>
      </c>
      <c r="I667" s="30">
        <v>144</v>
      </c>
      <c r="J667" s="294">
        <v>170</v>
      </c>
      <c r="K667" s="307">
        <f t="shared" si="43"/>
        <v>717.87905000000001</v>
      </c>
      <c r="L667" s="307">
        <f t="shared" si="44"/>
        <v>184.6285</v>
      </c>
      <c r="M667" s="19"/>
      <c r="N667" s="19"/>
    </row>
    <row r="668" spans="1:14">
      <c r="A668" s="19" t="s">
        <v>7580</v>
      </c>
      <c r="B668" s="296" t="s">
        <v>871</v>
      </c>
      <c r="C668" s="30" t="s">
        <v>821</v>
      </c>
      <c r="D668" s="30">
        <v>3</v>
      </c>
      <c r="E668" s="30"/>
      <c r="F668" s="30">
        <v>3.88</v>
      </c>
      <c r="G668" s="30">
        <v>560</v>
      </c>
      <c r="H668" s="30">
        <v>661</v>
      </c>
      <c r="I668" s="30">
        <v>144</v>
      </c>
      <c r="J668" s="294">
        <v>170</v>
      </c>
      <c r="K668" s="307">
        <f t="shared" si="43"/>
        <v>717.87905000000001</v>
      </c>
      <c r="L668" s="307">
        <f t="shared" si="44"/>
        <v>184.6285</v>
      </c>
      <c r="M668" s="19"/>
      <c r="N668" s="19"/>
    </row>
    <row r="669" spans="1:14">
      <c r="A669" s="19" t="s">
        <v>7580</v>
      </c>
      <c r="B669" s="296" t="s">
        <v>872</v>
      </c>
      <c r="C669" s="30" t="s">
        <v>821</v>
      </c>
      <c r="D669" s="30">
        <v>3</v>
      </c>
      <c r="E669" s="30"/>
      <c r="F669" s="30">
        <v>3.88</v>
      </c>
      <c r="G669" s="30">
        <v>560</v>
      </c>
      <c r="H669" s="30">
        <v>661</v>
      </c>
      <c r="I669" s="30">
        <v>144</v>
      </c>
      <c r="J669" s="294">
        <v>170</v>
      </c>
      <c r="K669" s="307">
        <f t="shared" si="43"/>
        <v>717.87905000000001</v>
      </c>
      <c r="L669" s="307">
        <f t="shared" si="44"/>
        <v>184.6285</v>
      </c>
      <c r="M669" s="19"/>
      <c r="N669" s="19"/>
    </row>
    <row r="670" spans="1:14">
      <c r="A670" s="19" t="s">
        <v>7580</v>
      </c>
      <c r="B670" s="296" t="s">
        <v>873</v>
      </c>
      <c r="C670" s="30" t="s">
        <v>821</v>
      </c>
      <c r="D670" s="30">
        <v>4</v>
      </c>
      <c r="E670" s="30"/>
      <c r="F670" s="30">
        <v>3.88</v>
      </c>
      <c r="G670" s="30">
        <v>560</v>
      </c>
      <c r="H670" s="30">
        <v>661</v>
      </c>
      <c r="I670" s="30">
        <v>144</v>
      </c>
      <c r="J670" s="294">
        <v>170</v>
      </c>
      <c r="K670" s="307">
        <f t="shared" si="43"/>
        <v>717.87905000000001</v>
      </c>
      <c r="L670" s="307">
        <f t="shared" si="44"/>
        <v>184.6285</v>
      </c>
      <c r="M670" s="19"/>
      <c r="N670" s="19"/>
    </row>
    <row r="671" spans="1:14">
      <c r="A671" s="19" t="s">
        <v>7580</v>
      </c>
      <c r="B671" s="296" t="s">
        <v>874</v>
      </c>
      <c r="C671" s="30" t="s">
        <v>821</v>
      </c>
      <c r="D671" s="30">
        <v>3</v>
      </c>
      <c r="E671" s="30"/>
      <c r="F671" s="30">
        <v>3.88</v>
      </c>
      <c r="G671" s="30">
        <v>560</v>
      </c>
      <c r="H671" s="30">
        <v>661</v>
      </c>
      <c r="I671" s="30">
        <v>144</v>
      </c>
      <c r="J671" s="294">
        <v>170</v>
      </c>
      <c r="K671" s="307">
        <f t="shared" si="43"/>
        <v>717.87905000000001</v>
      </c>
      <c r="L671" s="307">
        <f t="shared" si="44"/>
        <v>184.6285</v>
      </c>
      <c r="M671" s="19"/>
      <c r="N671" s="19"/>
    </row>
    <row r="672" spans="1:14">
      <c r="A672" s="19" t="s">
        <v>7580</v>
      </c>
      <c r="B672" s="296" t="s">
        <v>875</v>
      </c>
      <c r="C672" s="30" t="s">
        <v>821</v>
      </c>
      <c r="D672" s="30">
        <v>4</v>
      </c>
      <c r="E672" s="30"/>
      <c r="F672" s="30">
        <v>3.88</v>
      </c>
      <c r="G672" s="30">
        <v>566</v>
      </c>
      <c r="H672" s="30">
        <v>668</v>
      </c>
      <c r="I672" s="30">
        <v>146</v>
      </c>
      <c r="J672" s="294">
        <v>172</v>
      </c>
      <c r="K672" s="307">
        <f t="shared" si="43"/>
        <v>725.48140000000001</v>
      </c>
      <c r="L672" s="307">
        <f t="shared" si="44"/>
        <v>186.8006</v>
      </c>
      <c r="M672" s="19"/>
      <c r="N672" s="19"/>
    </row>
    <row r="673" spans="1:14">
      <c r="A673" s="19" t="s">
        <v>7580</v>
      </c>
      <c r="B673" s="296" t="s">
        <v>801</v>
      </c>
      <c r="C673" s="30" t="s">
        <v>821</v>
      </c>
      <c r="D673" s="30">
        <v>3</v>
      </c>
      <c r="E673" s="30"/>
      <c r="F673" s="30">
        <v>3.88</v>
      </c>
      <c r="G673" s="30">
        <v>566</v>
      </c>
      <c r="H673" s="30">
        <v>668</v>
      </c>
      <c r="I673" s="30">
        <v>146</v>
      </c>
      <c r="J673" s="294">
        <v>172</v>
      </c>
      <c r="K673" s="307">
        <f t="shared" si="43"/>
        <v>725.48140000000001</v>
      </c>
      <c r="L673" s="307">
        <f t="shared" si="44"/>
        <v>186.8006</v>
      </c>
      <c r="M673" s="19"/>
      <c r="N673" s="19"/>
    </row>
    <row r="674" spans="1:14">
      <c r="A674" s="19" t="s">
        <v>7580</v>
      </c>
      <c r="B674" s="296" t="s">
        <v>876</v>
      </c>
      <c r="C674" s="30" t="s">
        <v>821</v>
      </c>
      <c r="D674" s="30">
        <v>3</v>
      </c>
      <c r="E674" s="30"/>
      <c r="F674" s="30">
        <v>3.88</v>
      </c>
      <c r="G674" s="30">
        <v>566</v>
      </c>
      <c r="H674" s="30">
        <v>668</v>
      </c>
      <c r="I674" s="30">
        <v>146</v>
      </c>
      <c r="J674" s="294">
        <v>172</v>
      </c>
      <c r="K674" s="307">
        <f t="shared" si="43"/>
        <v>725.48140000000001</v>
      </c>
      <c r="L674" s="307">
        <f t="shared" si="44"/>
        <v>186.8006</v>
      </c>
      <c r="M674" s="19"/>
      <c r="N674" s="19"/>
    </row>
    <row r="675" spans="1:14">
      <c r="A675" s="19" t="s">
        <v>7580</v>
      </c>
      <c r="B675" s="296" t="s">
        <v>877</v>
      </c>
      <c r="C675" s="30" t="s">
        <v>821</v>
      </c>
      <c r="D675" s="30">
        <v>3</v>
      </c>
      <c r="E675" s="30"/>
      <c r="F675" s="30">
        <v>3.88</v>
      </c>
      <c r="G675" s="30">
        <v>566</v>
      </c>
      <c r="H675" s="30">
        <v>668</v>
      </c>
      <c r="I675" s="30">
        <v>146</v>
      </c>
      <c r="J675" s="294">
        <v>172</v>
      </c>
      <c r="K675" s="307">
        <f t="shared" si="43"/>
        <v>725.48140000000001</v>
      </c>
      <c r="L675" s="307">
        <f t="shared" si="44"/>
        <v>186.8006</v>
      </c>
      <c r="M675" s="19"/>
      <c r="N675" s="19"/>
    </row>
    <row r="676" spans="1:14">
      <c r="A676" s="19" t="s">
        <v>7580</v>
      </c>
      <c r="B676" s="296" t="s">
        <v>878</v>
      </c>
      <c r="C676" s="30" t="s">
        <v>821</v>
      </c>
      <c r="D676" s="30">
        <v>3</v>
      </c>
      <c r="E676" s="30"/>
      <c r="F676" s="30">
        <v>3.88</v>
      </c>
      <c r="G676" s="30">
        <v>600</v>
      </c>
      <c r="H676" s="30">
        <v>708</v>
      </c>
      <c r="I676" s="30">
        <v>155</v>
      </c>
      <c r="J676" s="294">
        <v>182</v>
      </c>
      <c r="K676" s="307">
        <f t="shared" si="43"/>
        <v>768.92340000000002</v>
      </c>
      <c r="L676" s="307">
        <f t="shared" si="44"/>
        <v>197.66109999999998</v>
      </c>
      <c r="M676" s="19"/>
      <c r="N676" s="19"/>
    </row>
    <row r="677" spans="1:14">
      <c r="A677" s="19" t="s">
        <v>7580</v>
      </c>
      <c r="B677" s="296" t="s">
        <v>879</v>
      </c>
      <c r="C677" s="30" t="s">
        <v>821</v>
      </c>
      <c r="D677" s="30">
        <v>3</v>
      </c>
      <c r="E677" s="30"/>
      <c r="F677" s="30">
        <v>3.88</v>
      </c>
      <c r="G677" s="30">
        <v>606</v>
      </c>
      <c r="H677" s="30">
        <v>715</v>
      </c>
      <c r="I677" s="30">
        <v>156</v>
      </c>
      <c r="J677" s="294">
        <v>184</v>
      </c>
      <c r="K677" s="307">
        <f t="shared" si="43"/>
        <v>776.52575000000002</v>
      </c>
      <c r="L677" s="307">
        <f t="shared" si="44"/>
        <v>199.83319999999998</v>
      </c>
      <c r="M677" s="19"/>
      <c r="N677" s="19"/>
    </row>
    <row r="678" spans="1:14">
      <c r="A678" s="19" t="s">
        <v>7580</v>
      </c>
      <c r="B678" s="296" t="s">
        <v>880</v>
      </c>
      <c r="C678" s="30" t="s">
        <v>821</v>
      </c>
      <c r="D678" s="30">
        <v>4</v>
      </c>
      <c r="E678" s="30"/>
      <c r="F678" s="30">
        <v>3.88</v>
      </c>
      <c r="G678" s="30">
        <v>606</v>
      </c>
      <c r="H678" s="30">
        <v>715</v>
      </c>
      <c r="I678" s="30">
        <v>156</v>
      </c>
      <c r="J678" s="294">
        <v>184</v>
      </c>
      <c r="K678" s="307">
        <f t="shared" si="43"/>
        <v>776.52575000000002</v>
      </c>
      <c r="L678" s="307">
        <f t="shared" si="44"/>
        <v>199.83319999999998</v>
      </c>
      <c r="M678" s="19"/>
      <c r="N678" s="19"/>
    </row>
    <row r="679" spans="1:14">
      <c r="A679" s="19" t="s">
        <v>7580</v>
      </c>
      <c r="B679" s="296" t="s">
        <v>881</v>
      </c>
      <c r="C679" s="30" t="s">
        <v>821</v>
      </c>
      <c r="D679" s="30">
        <v>3</v>
      </c>
      <c r="E679" s="30"/>
      <c r="F679" s="30">
        <v>3.88</v>
      </c>
      <c r="G679" s="30">
        <v>647</v>
      </c>
      <c r="H679" s="30">
        <v>763</v>
      </c>
      <c r="I679" s="30">
        <v>167</v>
      </c>
      <c r="J679" s="294">
        <v>197</v>
      </c>
      <c r="K679" s="307">
        <f t="shared" si="43"/>
        <v>828.65615000000003</v>
      </c>
      <c r="L679" s="307">
        <f t="shared" si="44"/>
        <v>213.95185000000001</v>
      </c>
      <c r="M679" s="19"/>
      <c r="N679" s="19"/>
    </row>
    <row r="680" spans="1:14">
      <c r="A680" s="19" t="s">
        <v>7580</v>
      </c>
      <c r="B680" s="296" t="s">
        <v>882</v>
      </c>
      <c r="C680" s="30" t="s">
        <v>821</v>
      </c>
      <c r="D680" s="30">
        <v>4</v>
      </c>
      <c r="E680" s="30"/>
      <c r="F680" s="30">
        <v>3.88</v>
      </c>
      <c r="G680" s="30">
        <v>707</v>
      </c>
      <c r="H680" s="30">
        <v>834</v>
      </c>
      <c r="I680" s="30">
        <v>182</v>
      </c>
      <c r="J680" s="294">
        <v>215</v>
      </c>
      <c r="K680" s="307">
        <f t="shared" si="43"/>
        <v>905.76570000000004</v>
      </c>
      <c r="L680" s="307">
        <f t="shared" si="44"/>
        <v>233.50074999999998</v>
      </c>
      <c r="M680" s="19"/>
      <c r="N680" s="19"/>
    </row>
    <row r="681" spans="1:14">
      <c r="A681" s="19" t="s">
        <v>7580</v>
      </c>
      <c r="B681" s="296" t="s">
        <v>883</v>
      </c>
      <c r="C681" s="30" t="s">
        <v>821</v>
      </c>
      <c r="D681" s="30">
        <v>4</v>
      </c>
      <c r="E681" s="30"/>
      <c r="F681" s="30">
        <v>3.88</v>
      </c>
      <c r="G681" s="30">
        <v>1611</v>
      </c>
      <c r="H681" s="30">
        <v>1901</v>
      </c>
      <c r="I681" s="30">
        <v>415</v>
      </c>
      <c r="J681" s="294">
        <v>490</v>
      </c>
      <c r="K681" s="307">
        <f t="shared" si="43"/>
        <v>2064.5810500000002</v>
      </c>
      <c r="L681" s="307">
        <f t="shared" si="44"/>
        <v>532.16449999999998</v>
      </c>
      <c r="M681" s="19"/>
      <c r="N681" s="19"/>
    </row>
    <row r="682" spans="1:14">
      <c r="A682" s="19" t="s">
        <v>7580</v>
      </c>
      <c r="B682" s="296" t="s">
        <v>884</v>
      </c>
      <c r="C682" s="30" t="s">
        <v>821</v>
      </c>
      <c r="D682" s="30">
        <v>4</v>
      </c>
      <c r="E682" s="30"/>
      <c r="F682" s="30">
        <v>3.88</v>
      </c>
      <c r="G682" s="30">
        <v>1611</v>
      </c>
      <c r="H682" s="30">
        <v>1901</v>
      </c>
      <c r="I682" s="30">
        <v>415</v>
      </c>
      <c r="J682" s="294">
        <v>490</v>
      </c>
      <c r="K682" s="307">
        <f t="shared" si="43"/>
        <v>2064.5810500000002</v>
      </c>
      <c r="L682" s="307">
        <f t="shared" si="44"/>
        <v>532.16449999999998</v>
      </c>
      <c r="M682" s="19"/>
      <c r="N682" s="19"/>
    </row>
    <row r="683" spans="1:14">
      <c r="A683" s="19" t="s">
        <v>7580</v>
      </c>
      <c r="B683" s="296" t="s">
        <v>885</v>
      </c>
      <c r="C683" s="30" t="s">
        <v>821</v>
      </c>
      <c r="D683" s="30">
        <v>4</v>
      </c>
      <c r="E683" s="30"/>
      <c r="F683" s="30">
        <v>3.88</v>
      </c>
      <c r="G683" s="30">
        <v>1813</v>
      </c>
      <c r="H683" s="30">
        <v>2139</v>
      </c>
      <c r="I683" s="30">
        <v>467</v>
      </c>
      <c r="J683" s="294">
        <v>551</v>
      </c>
      <c r="K683" s="307">
        <f t="shared" si="43"/>
        <v>2323.06095</v>
      </c>
      <c r="L683" s="307">
        <f t="shared" si="44"/>
        <v>598.41354999999999</v>
      </c>
      <c r="M683" s="19"/>
      <c r="N683" s="19"/>
    </row>
    <row r="684" spans="1:14">
      <c r="A684" s="19" t="s">
        <v>7580</v>
      </c>
      <c r="B684" s="296" t="s">
        <v>886</v>
      </c>
      <c r="C684" s="30" t="s">
        <v>821</v>
      </c>
      <c r="D684" s="30">
        <v>4</v>
      </c>
      <c r="E684" s="30"/>
      <c r="F684" s="30">
        <v>3.88</v>
      </c>
      <c r="G684" s="30">
        <v>1755</v>
      </c>
      <c r="H684" s="30">
        <v>2071</v>
      </c>
      <c r="I684" s="30">
        <v>452</v>
      </c>
      <c r="J684" s="294">
        <v>534</v>
      </c>
      <c r="K684" s="307">
        <f t="shared" si="43"/>
        <v>2249.20955</v>
      </c>
      <c r="L684" s="307">
        <f t="shared" si="44"/>
        <v>579.95069999999998</v>
      </c>
      <c r="M684" s="19"/>
      <c r="N684" s="19"/>
    </row>
    <row r="685" spans="1:14">
      <c r="A685" s="19" t="s">
        <v>7580</v>
      </c>
      <c r="B685" s="296" t="s">
        <v>887</v>
      </c>
      <c r="C685" s="30" t="s">
        <v>821</v>
      </c>
      <c r="D685" s="30">
        <v>4</v>
      </c>
      <c r="E685" s="30"/>
      <c r="F685" s="30">
        <v>3.88</v>
      </c>
      <c r="G685" s="30">
        <v>1755</v>
      </c>
      <c r="H685" s="30">
        <v>2071</v>
      </c>
      <c r="I685" s="30">
        <v>452</v>
      </c>
      <c r="J685" s="294">
        <v>534</v>
      </c>
      <c r="K685" s="307">
        <f t="shared" si="43"/>
        <v>2249.20955</v>
      </c>
      <c r="L685" s="307">
        <f t="shared" si="44"/>
        <v>579.95069999999998</v>
      </c>
      <c r="M685" s="19"/>
      <c r="N685" s="19"/>
    </row>
    <row r="686" spans="1:14">
      <c r="A686" s="19" t="s">
        <v>7580</v>
      </c>
      <c r="B686" s="296" t="s">
        <v>888</v>
      </c>
      <c r="C686" s="30" t="s">
        <v>821</v>
      </c>
      <c r="D686" s="30">
        <v>4</v>
      </c>
      <c r="E686" s="30"/>
      <c r="F686" s="30">
        <v>3.88</v>
      </c>
      <c r="G686" s="30">
        <v>1755</v>
      </c>
      <c r="H686" s="30">
        <v>2071</v>
      </c>
      <c r="I686" s="30">
        <v>452</v>
      </c>
      <c r="J686" s="294">
        <v>534</v>
      </c>
      <c r="K686" s="307">
        <f t="shared" si="43"/>
        <v>2249.20955</v>
      </c>
      <c r="L686" s="307">
        <f t="shared" si="44"/>
        <v>579.95069999999998</v>
      </c>
      <c r="M686" s="19"/>
      <c r="N686" s="19"/>
    </row>
    <row r="687" spans="1:14">
      <c r="A687" s="19" t="s">
        <v>7580</v>
      </c>
      <c r="B687" s="296" t="s">
        <v>889</v>
      </c>
      <c r="C687" s="30" t="s">
        <v>821</v>
      </c>
      <c r="D687" s="30">
        <v>4</v>
      </c>
      <c r="E687" s="30"/>
      <c r="F687" s="30">
        <v>3.88</v>
      </c>
      <c r="G687" s="30">
        <v>1755</v>
      </c>
      <c r="H687" s="30">
        <v>2071</v>
      </c>
      <c r="I687" s="30">
        <v>452</v>
      </c>
      <c r="J687" s="294">
        <v>534</v>
      </c>
      <c r="K687" s="307">
        <f t="shared" si="43"/>
        <v>2249.20955</v>
      </c>
      <c r="L687" s="307">
        <f t="shared" si="44"/>
        <v>579.95069999999998</v>
      </c>
      <c r="M687" s="19"/>
      <c r="N687" s="19"/>
    </row>
    <row r="688" spans="1:14">
      <c r="A688" s="19" t="s">
        <v>7580</v>
      </c>
      <c r="B688" s="296" t="s">
        <v>890</v>
      </c>
      <c r="C688" s="30" t="s">
        <v>891</v>
      </c>
      <c r="D688" s="30">
        <v>3</v>
      </c>
      <c r="E688" s="30"/>
      <c r="F688" s="30">
        <v>5.81</v>
      </c>
      <c r="G688" s="30">
        <v>909</v>
      </c>
      <c r="H688" s="30">
        <v>1073</v>
      </c>
      <c r="I688" s="30">
        <v>156</v>
      </c>
      <c r="J688" s="294">
        <v>185</v>
      </c>
      <c r="K688" s="307">
        <f t="shared" si="43"/>
        <v>1165.3316500000001</v>
      </c>
      <c r="L688" s="307">
        <f t="shared" si="44"/>
        <v>200.91925000000001</v>
      </c>
      <c r="M688" s="19"/>
      <c r="N688" s="19"/>
    </row>
    <row r="689" spans="1:14">
      <c r="A689" s="19" t="s">
        <v>7580</v>
      </c>
      <c r="B689" s="296" t="s">
        <v>892</v>
      </c>
      <c r="C689" s="30" t="s">
        <v>893</v>
      </c>
      <c r="D689" s="30">
        <v>15</v>
      </c>
      <c r="E689" s="30"/>
      <c r="F689" s="30">
        <v>0.19</v>
      </c>
      <c r="G689" s="30">
        <v>56</v>
      </c>
      <c r="H689" s="30">
        <v>66</v>
      </c>
      <c r="I689" s="30">
        <v>295</v>
      </c>
      <c r="J689" s="294">
        <v>348</v>
      </c>
      <c r="K689" s="307">
        <f t="shared" si="43"/>
        <v>71.679299999999998</v>
      </c>
      <c r="L689" s="307">
        <f t="shared" si="44"/>
        <v>377.94540000000001</v>
      </c>
      <c r="M689" s="19"/>
      <c r="N689" s="19"/>
    </row>
    <row r="690" spans="1:14">
      <c r="A690" s="19" t="s">
        <v>7580</v>
      </c>
      <c r="B690" s="296" t="s">
        <v>894</v>
      </c>
      <c r="C690" s="30" t="s">
        <v>893</v>
      </c>
      <c r="D690" s="30">
        <v>20</v>
      </c>
      <c r="E690" s="30"/>
      <c r="F690" s="30">
        <v>0.19</v>
      </c>
      <c r="G690" s="30">
        <v>78</v>
      </c>
      <c r="H690" s="30">
        <v>92</v>
      </c>
      <c r="I690" s="30">
        <v>411</v>
      </c>
      <c r="J690" s="294">
        <v>484</v>
      </c>
      <c r="K690" s="307">
        <f t="shared" si="43"/>
        <v>99.916599999999988</v>
      </c>
      <c r="L690" s="307">
        <f t="shared" si="44"/>
        <v>525.64819999999997</v>
      </c>
      <c r="M690" s="19"/>
      <c r="N690" s="19"/>
    </row>
    <row r="691" spans="1:14">
      <c r="A691" s="19" t="s">
        <v>7580</v>
      </c>
      <c r="B691" s="296" t="s">
        <v>895</v>
      </c>
      <c r="C691" s="30" t="s">
        <v>896</v>
      </c>
      <c r="D691" s="30">
        <v>3</v>
      </c>
      <c r="E691" s="30"/>
      <c r="F691" s="30">
        <v>6.05</v>
      </c>
      <c r="G691" s="30">
        <v>697</v>
      </c>
      <c r="H691" s="30">
        <v>822</v>
      </c>
      <c r="I691" s="30">
        <v>115</v>
      </c>
      <c r="J691" s="294">
        <v>136</v>
      </c>
      <c r="K691" s="307">
        <f t="shared" si="43"/>
        <v>892.73310000000004</v>
      </c>
      <c r="L691" s="307">
        <f t="shared" si="44"/>
        <v>147.7028</v>
      </c>
      <c r="M691" s="19"/>
      <c r="N691" s="19"/>
    </row>
    <row r="692" spans="1:14">
      <c r="A692" s="19" t="s">
        <v>7580</v>
      </c>
      <c r="B692" s="296" t="s">
        <v>897</v>
      </c>
      <c r="C692" s="30" t="s">
        <v>896</v>
      </c>
      <c r="D692" s="30">
        <v>3</v>
      </c>
      <c r="E692" s="30"/>
      <c r="F692" s="30">
        <v>6.05</v>
      </c>
      <c r="G692" s="30">
        <v>697</v>
      </c>
      <c r="H692" s="30">
        <v>822</v>
      </c>
      <c r="I692" s="30">
        <v>115</v>
      </c>
      <c r="J692" s="294">
        <v>136</v>
      </c>
      <c r="K692" s="307">
        <f t="shared" ref="K692:K737" si="45">(H692*1.5%+H692)*(7%)+(H692*1.5%+H692)</f>
        <v>892.73310000000004</v>
      </c>
      <c r="L692" s="307">
        <f t="shared" ref="L692:L737" si="46">(J692*1.5%+J692)*(7%)+(J692*1.5%+J692)</f>
        <v>147.7028</v>
      </c>
      <c r="M692" s="19"/>
      <c r="N692" s="19"/>
    </row>
    <row r="693" spans="1:14">
      <c r="A693" s="19" t="s">
        <v>7580</v>
      </c>
      <c r="B693" s="296" t="s">
        <v>898</v>
      </c>
      <c r="C693" s="30" t="s">
        <v>896</v>
      </c>
      <c r="D693" s="30">
        <v>3</v>
      </c>
      <c r="E693" s="30"/>
      <c r="F693" s="30">
        <v>6.05</v>
      </c>
      <c r="G693" s="30">
        <v>697</v>
      </c>
      <c r="H693" s="30">
        <v>822</v>
      </c>
      <c r="I693" s="30">
        <v>115</v>
      </c>
      <c r="J693" s="294">
        <v>136</v>
      </c>
      <c r="K693" s="307">
        <f t="shared" si="45"/>
        <v>892.73310000000004</v>
      </c>
      <c r="L693" s="307">
        <f t="shared" si="46"/>
        <v>147.7028</v>
      </c>
      <c r="M693" s="19"/>
      <c r="N693" s="19"/>
    </row>
    <row r="694" spans="1:14">
      <c r="A694" s="19" t="s">
        <v>7580</v>
      </c>
      <c r="B694" s="296" t="s">
        <v>899</v>
      </c>
      <c r="C694" s="30" t="s">
        <v>896</v>
      </c>
      <c r="D694" s="30">
        <v>3</v>
      </c>
      <c r="E694" s="30"/>
      <c r="F694" s="30">
        <v>6.05</v>
      </c>
      <c r="G694" s="30">
        <v>697</v>
      </c>
      <c r="H694" s="30">
        <v>822</v>
      </c>
      <c r="I694" s="30">
        <v>115</v>
      </c>
      <c r="J694" s="294">
        <v>136</v>
      </c>
      <c r="K694" s="307">
        <f t="shared" si="45"/>
        <v>892.73310000000004</v>
      </c>
      <c r="L694" s="307">
        <f t="shared" si="46"/>
        <v>147.7028</v>
      </c>
      <c r="M694" s="19"/>
      <c r="N694" s="19"/>
    </row>
    <row r="695" spans="1:14">
      <c r="A695" s="19" t="s">
        <v>7580</v>
      </c>
      <c r="B695" s="296" t="s">
        <v>900</v>
      </c>
      <c r="C695" s="30" t="s">
        <v>896</v>
      </c>
      <c r="D695" s="30">
        <v>3</v>
      </c>
      <c r="E695" s="30"/>
      <c r="F695" s="30">
        <v>6.05</v>
      </c>
      <c r="G695" s="30">
        <v>697</v>
      </c>
      <c r="H695" s="30">
        <v>822</v>
      </c>
      <c r="I695" s="30">
        <v>115</v>
      </c>
      <c r="J695" s="294">
        <v>136</v>
      </c>
      <c r="K695" s="307">
        <f t="shared" si="45"/>
        <v>892.73310000000004</v>
      </c>
      <c r="L695" s="307">
        <f t="shared" si="46"/>
        <v>147.7028</v>
      </c>
      <c r="M695" s="19"/>
      <c r="N695" s="19"/>
    </row>
    <row r="696" spans="1:14">
      <c r="A696" s="19" t="s">
        <v>7580</v>
      </c>
      <c r="B696" s="296" t="s">
        <v>901</v>
      </c>
      <c r="C696" s="30" t="s">
        <v>896</v>
      </c>
      <c r="D696" s="30">
        <v>3</v>
      </c>
      <c r="E696" s="30"/>
      <c r="F696" s="30">
        <v>6.05</v>
      </c>
      <c r="G696" s="30">
        <v>697</v>
      </c>
      <c r="H696" s="30">
        <v>822</v>
      </c>
      <c r="I696" s="30">
        <v>115</v>
      </c>
      <c r="J696" s="294">
        <v>136</v>
      </c>
      <c r="K696" s="307">
        <f t="shared" si="45"/>
        <v>892.73310000000004</v>
      </c>
      <c r="L696" s="307">
        <f t="shared" si="46"/>
        <v>147.7028</v>
      </c>
      <c r="M696" s="19"/>
      <c r="N696" s="19"/>
    </row>
    <row r="697" spans="1:14">
      <c r="A697" s="19" t="s">
        <v>7580</v>
      </c>
      <c r="B697" s="296" t="s">
        <v>902</v>
      </c>
      <c r="C697" s="30" t="s">
        <v>903</v>
      </c>
      <c r="D697" s="30">
        <v>1</v>
      </c>
      <c r="E697" s="30"/>
      <c r="F697" s="30">
        <v>12.16</v>
      </c>
      <c r="G697" s="30">
        <v>3340</v>
      </c>
      <c r="H697" s="30">
        <v>3941</v>
      </c>
      <c r="I697" s="30">
        <v>275</v>
      </c>
      <c r="J697" s="294">
        <v>324</v>
      </c>
      <c r="K697" s="307">
        <f t="shared" si="45"/>
        <v>4280.1230500000001</v>
      </c>
      <c r="L697" s="307">
        <f t="shared" si="46"/>
        <v>351.8802</v>
      </c>
      <c r="M697" s="19"/>
      <c r="N697" s="19"/>
    </row>
    <row r="698" spans="1:14">
      <c r="A698" s="19" t="s">
        <v>7580</v>
      </c>
      <c r="B698" s="296" t="s">
        <v>904</v>
      </c>
      <c r="C698" s="30" t="s">
        <v>903</v>
      </c>
      <c r="D698" s="30">
        <v>1</v>
      </c>
      <c r="E698" s="30"/>
      <c r="F698" s="30">
        <v>12.16</v>
      </c>
      <c r="G698" s="30">
        <v>3340</v>
      </c>
      <c r="H698" s="30">
        <v>3941</v>
      </c>
      <c r="I698" s="30">
        <v>275</v>
      </c>
      <c r="J698" s="294">
        <v>324</v>
      </c>
      <c r="K698" s="307">
        <f t="shared" si="45"/>
        <v>4280.1230500000001</v>
      </c>
      <c r="L698" s="307">
        <f t="shared" si="46"/>
        <v>351.8802</v>
      </c>
      <c r="M698" s="19"/>
      <c r="N698" s="19"/>
    </row>
    <row r="699" spans="1:14">
      <c r="A699" s="19" t="s">
        <v>7580</v>
      </c>
      <c r="B699" s="296" t="s">
        <v>905</v>
      </c>
      <c r="C699" s="30" t="s">
        <v>903</v>
      </c>
      <c r="D699" s="30">
        <v>1</v>
      </c>
      <c r="E699" s="30"/>
      <c r="F699" s="30">
        <v>12.16</v>
      </c>
      <c r="G699" s="30">
        <v>3340</v>
      </c>
      <c r="H699" s="30">
        <v>3941</v>
      </c>
      <c r="I699" s="30">
        <v>275</v>
      </c>
      <c r="J699" s="294">
        <v>324</v>
      </c>
      <c r="K699" s="307">
        <f t="shared" si="45"/>
        <v>4280.1230500000001</v>
      </c>
      <c r="L699" s="307">
        <f t="shared" si="46"/>
        <v>351.8802</v>
      </c>
      <c r="M699" s="19"/>
      <c r="N699" s="19"/>
    </row>
    <row r="700" spans="1:14">
      <c r="A700" s="19" t="s">
        <v>7580</v>
      </c>
      <c r="B700" s="296" t="s">
        <v>906</v>
      </c>
      <c r="C700" s="30" t="s">
        <v>903</v>
      </c>
      <c r="D700" s="30">
        <v>1</v>
      </c>
      <c r="E700" s="30"/>
      <c r="F700" s="30">
        <v>12.16</v>
      </c>
      <c r="G700" s="30">
        <v>3340</v>
      </c>
      <c r="H700" s="30">
        <v>3941</v>
      </c>
      <c r="I700" s="30">
        <v>275</v>
      </c>
      <c r="J700" s="294">
        <v>324</v>
      </c>
      <c r="K700" s="307">
        <f t="shared" si="45"/>
        <v>4280.1230500000001</v>
      </c>
      <c r="L700" s="307">
        <f t="shared" si="46"/>
        <v>351.8802</v>
      </c>
      <c r="M700" s="19"/>
      <c r="N700" s="19"/>
    </row>
    <row r="701" spans="1:14">
      <c r="A701" s="19" t="s">
        <v>7580</v>
      </c>
      <c r="B701" s="296" t="s">
        <v>907</v>
      </c>
      <c r="C701" s="30" t="s">
        <v>903</v>
      </c>
      <c r="D701" s="30">
        <v>1</v>
      </c>
      <c r="E701" s="30"/>
      <c r="F701" s="30">
        <v>12.16</v>
      </c>
      <c r="G701" s="30">
        <v>3340</v>
      </c>
      <c r="H701" s="30">
        <v>3941</v>
      </c>
      <c r="I701" s="30">
        <v>275</v>
      </c>
      <c r="J701" s="294">
        <v>324</v>
      </c>
      <c r="K701" s="307">
        <f t="shared" si="45"/>
        <v>4280.1230500000001</v>
      </c>
      <c r="L701" s="307">
        <f t="shared" si="46"/>
        <v>351.8802</v>
      </c>
      <c r="M701" s="19"/>
      <c r="N701" s="19"/>
    </row>
    <row r="702" spans="1:14">
      <c r="A702" s="19" t="s">
        <v>7580</v>
      </c>
      <c r="B702" s="296" t="s">
        <v>908</v>
      </c>
      <c r="C702" s="30" t="s">
        <v>903</v>
      </c>
      <c r="D702" s="30">
        <v>1</v>
      </c>
      <c r="E702" s="30"/>
      <c r="F702" s="30">
        <v>12.16</v>
      </c>
      <c r="G702" s="30">
        <v>3340</v>
      </c>
      <c r="H702" s="30">
        <v>3941</v>
      </c>
      <c r="I702" s="30">
        <v>275</v>
      </c>
      <c r="J702" s="294">
        <v>324</v>
      </c>
      <c r="K702" s="307">
        <f t="shared" si="45"/>
        <v>4280.1230500000001</v>
      </c>
      <c r="L702" s="307">
        <f t="shared" si="46"/>
        <v>351.8802</v>
      </c>
      <c r="M702" s="19"/>
      <c r="N702" s="19"/>
    </row>
    <row r="703" spans="1:14">
      <c r="A703" s="19" t="s">
        <v>7580</v>
      </c>
      <c r="B703" s="296" t="s">
        <v>909</v>
      </c>
      <c r="C703" s="30" t="s">
        <v>903</v>
      </c>
      <c r="D703" s="30">
        <v>1</v>
      </c>
      <c r="E703" s="30"/>
      <c r="F703" s="30">
        <v>12.16</v>
      </c>
      <c r="G703" s="30">
        <v>3340</v>
      </c>
      <c r="H703" s="30">
        <v>3941</v>
      </c>
      <c r="I703" s="30">
        <v>275</v>
      </c>
      <c r="J703" s="294">
        <v>324</v>
      </c>
      <c r="K703" s="307">
        <f t="shared" si="45"/>
        <v>4280.1230500000001</v>
      </c>
      <c r="L703" s="307">
        <f t="shared" si="46"/>
        <v>351.8802</v>
      </c>
      <c r="M703" s="19"/>
      <c r="N703" s="19"/>
    </row>
    <row r="704" spans="1:14">
      <c r="A704" s="19" t="s">
        <v>7580</v>
      </c>
      <c r="B704" s="296" t="s">
        <v>910</v>
      </c>
      <c r="C704" s="30" t="s">
        <v>911</v>
      </c>
      <c r="D704" s="30">
        <v>15</v>
      </c>
      <c r="E704" s="30"/>
      <c r="F704" s="30">
        <v>0.22</v>
      </c>
      <c r="G704" s="30">
        <v>122</v>
      </c>
      <c r="H704" s="30">
        <v>144</v>
      </c>
      <c r="I704" s="30">
        <v>555</v>
      </c>
      <c r="J704" s="294">
        <v>654</v>
      </c>
      <c r="K704" s="307">
        <f t="shared" si="45"/>
        <v>156.3912</v>
      </c>
      <c r="L704" s="307">
        <f t="shared" si="46"/>
        <v>710.27669999999989</v>
      </c>
      <c r="M704" s="19"/>
      <c r="N704" s="19"/>
    </row>
    <row r="705" spans="1:14">
      <c r="A705" s="19" t="s">
        <v>7580</v>
      </c>
      <c r="B705" s="296" t="s">
        <v>912</v>
      </c>
      <c r="C705" s="30" t="s">
        <v>911</v>
      </c>
      <c r="D705" s="30">
        <v>15</v>
      </c>
      <c r="E705" s="30"/>
      <c r="F705" s="30">
        <v>0.22</v>
      </c>
      <c r="G705" s="30">
        <v>155</v>
      </c>
      <c r="H705" s="30">
        <v>183</v>
      </c>
      <c r="I705" s="30">
        <v>705</v>
      </c>
      <c r="J705" s="294">
        <v>831</v>
      </c>
      <c r="K705" s="307">
        <f t="shared" si="45"/>
        <v>198.74715</v>
      </c>
      <c r="L705" s="307">
        <f t="shared" si="46"/>
        <v>902.50755000000004</v>
      </c>
      <c r="M705" s="19"/>
      <c r="N705" s="19"/>
    </row>
    <row r="706" spans="1:14">
      <c r="A706" s="19" t="s">
        <v>7580</v>
      </c>
      <c r="B706" s="296" t="s">
        <v>913</v>
      </c>
      <c r="C706" s="30" t="s">
        <v>911</v>
      </c>
      <c r="D706" s="30">
        <v>15</v>
      </c>
      <c r="E706" s="30"/>
      <c r="F706" s="30">
        <v>0.22</v>
      </c>
      <c r="G706" s="30">
        <v>155</v>
      </c>
      <c r="H706" s="30">
        <v>183</v>
      </c>
      <c r="I706" s="30">
        <v>705</v>
      </c>
      <c r="J706" s="294">
        <v>831</v>
      </c>
      <c r="K706" s="307">
        <f t="shared" si="45"/>
        <v>198.74715</v>
      </c>
      <c r="L706" s="307">
        <f t="shared" si="46"/>
        <v>902.50755000000004</v>
      </c>
      <c r="M706" s="19"/>
      <c r="N706" s="19"/>
    </row>
    <row r="707" spans="1:14">
      <c r="A707" s="19" t="s">
        <v>7580</v>
      </c>
      <c r="B707" s="296" t="s">
        <v>914</v>
      </c>
      <c r="C707" s="30" t="s">
        <v>915</v>
      </c>
      <c r="D707" s="30">
        <v>48</v>
      </c>
      <c r="E707" s="30"/>
      <c r="F707" s="30">
        <v>0.25</v>
      </c>
      <c r="G707" s="30">
        <v>47</v>
      </c>
      <c r="H707" s="30">
        <v>55</v>
      </c>
      <c r="I707" s="30">
        <v>188</v>
      </c>
      <c r="J707" s="294">
        <v>222</v>
      </c>
      <c r="K707" s="307">
        <f t="shared" si="45"/>
        <v>59.732750000000003</v>
      </c>
      <c r="L707" s="307">
        <f t="shared" si="46"/>
        <v>241.10310000000001</v>
      </c>
      <c r="M707" s="19"/>
      <c r="N707" s="19"/>
    </row>
    <row r="708" spans="1:14">
      <c r="A708" s="19" t="s">
        <v>7580</v>
      </c>
      <c r="B708" s="296" t="s">
        <v>916</v>
      </c>
      <c r="C708" s="30" t="s">
        <v>915</v>
      </c>
      <c r="D708" s="30">
        <v>48</v>
      </c>
      <c r="E708" s="30"/>
      <c r="F708" s="30">
        <v>0.25</v>
      </c>
      <c r="G708" s="30">
        <v>47</v>
      </c>
      <c r="H708" s="30">
        <v>55</v>
      </c>
      <c r="I708" s="30">
        <v>188</v>
      </c>
      <c r="J708" s="294">
        <v>222</v>
      </c>
      <c r="K708" s="307">
        <f t="shared" si="45"/>
        <v>59.732750000000003</v>
      </c>
      <c r="L708" s="307">
        <f t="shared" si="46"/>
        <v>241.10310000000001</v>
      </c>
      <c r="M708" s="19"/>
      <c r="N708" s="19"/>
    </row>
    <row r="709" spans="1:14">
      <c r="A709" s="19" t="s">
        <v>7580</v>
      </c>
      <c r="B709" s="296" t="s">
        <v>917</v>
      </c>
      <c r="C709" s="30" t="s">
        <v>918</v>
      </c>
      <c r="D709" s="30">
        <v>48</v>
      </c>
      <c r="E709" s="30"/>
      <c r="F709" s="30">
        <v>0.28999999999999998</v>
      </c>
      <c r="G709" s="30">
        <v>31</v>
      </c>
      <c r="H709" s="30">
        <v>37</v>
      </c>
      <c r="I709" s="30">
        <v>107</v>
      </c>
      <c r="J709" s="294">
        <v>126</v>
      </c>
      <c r="K709" s="307">
        <f t="shared" si="45"/>
        <v>40.18385</v>
      </c>
      <c r="L709" s="307">
        <f t="shared" si="46"/>
        <v>136.84229999999999</v>
      </c>
      <c r="M709" s="19"/>
      <c r="N709" s="19"/>
    </row>
    <row r="710" spans="1:14">
      <c r="A710" s="19" t="s">
        <v>7580</v>
      </c>
      <c r="B710" s="296" t="s">
        <v>919</v>
      </c>
      <c r="C710" s="30" t="s">
        <v>918</v>
      </c>
      <c r="D710" s="30">
        <v>48</v>
      </c>
      <c r="E710" s="30"/>
      <c r="F710" s="30">
        <v>0.28999999999999998</v>
      </c>
      <c r="G710" s="30">
        <v>31</v>
      </c>
      <c r="H710" s="30">
        <v>37</v>
      </c>
      <c r="I710" s="30">
        <v>107</v>
      </c>
      <c r="J710" s="294">
        <v>126</v>
      </c>
      <c r="K710" s="307">
        <f t="shared" si="45"/>
        <v>40.18385</v>
      </c>
      <c r="L710" s="307">
        <f t="shared" si="46"/>
        <v>136.84229999999999</v>
      </c>
      <c r="M710" s="19"/>
      <c r="N710" s="19"/>
    </row>
    <row r="711" spans="1:14">
      <c r="A711" s="19" t="s">
        <v>7580</v>
      </c>
      <c r="B711" s="296" t="s">
        <v>920</v>
      </c>
      <c r="C711" s="30" t="s">
        <v>921</v>
      </c>
      <c r="D711" s="30">
        <v>30</v>
      </c>
      <c r="E711" s="30"/>
      <c r="F711" s="30">
        <v>0.34</v>
      </c>
      <c r="G711" s="30">
        <v>81</v>
      </c>
      <c r="H711" s="30">
        <v>96</v>
      </c>
      <c r="I711" s="30">
        <v>238</v>
      </c>
      <c r="J711" s="294">
        <v>281</v>
      </c>
      <c r="K711" s="307">
        <f t="shared" si="45"/>
        <v>104.2608</v>
      </c>
      <c r="L711" s="307">
        <f t="shared" si="46"/>
        <v>305.18004999999999</v>
      </c>
      <c r="M711" s="19"/>
      <c r="N711" s="19"/>
    </row>
    <row r="712" spans="1:14">
      <c r="A712" s="19" t="s">
        <v>7580</v>
      </c>
      <c r="B712" s="296" t="s">
        <v>922</v>
      </c>
      <c r="C712" s="30" t="s">
        <v>921</v>
      </c>
      <c r="D712" s="30">
        <v>30</v>
      </c>
      <c r="E712" s="30"/>
      <c r="F712" s="30">
        <v>0.34</v>
      </c>
      <c r="G712" s="30">
        <v>81</v>
      </c>
      <c r="H712" s="30">
        <v>96</v>
      </c>
      <c r="I712" s="30">
        <v>238</v>
      </c>
      <c r="J712" s="294">
        <v>281</v>
      </c>
      <c r="K712" s="307">
        <f t="shared" si="45"/>
        <v>104.2608</v>
      </c>
      <c r="L712" s="307">
        <f t="shared" si="46"/>
        <v>305.18004999999999</v>
      </c>
      <c r="M712" s="19"/>
      <c r="N712" s="19"/>
    </row>
    <row r="713" spans="1:14">
      <c r="A713" s="19" t="s">
        <v>7580</v>
      </c>
      <c r="B713" s="296" t="s">
        <v>923</v>
      </c>
      <c r="C713" s="30" t="s">
        <v>921</v>
      </c>
      <c r="D713" s="30">
        <v>30</v>
      </c>
      <c r="E713" s="30"/>
      <c r="F713" s="30">
        <v>0.34</v>
      </c>
      <c r="G713" s="30">
        <v>81</v>
      </c>
      <c r="H713" s="30">
        <v>96</v>
      </c>
      <c r="I713" s="30">
        <v>238</v>
      </c>
      <c r="J713" s="294">
        <v>281</v>
      </c>
      <c r="K713" s="307">
        <f t="shared" si="45"/>
        <v>104.2608</v>
      </c>
      <c r="L713" s="307">
        <f t="shared" si="46"/>
        <v>305.18004999999999</v>
      </c>
      <c r="M713" s="19"/>
      <c r="N713" s="19"/>
    </row>
    <row r="714" spans="1:14">
      <c r="A714" s="19" t="s">
        <v>7580</v>
      </c>
      <c r="B714" s="296" t="s">
        <v>924</v>
      </c>
      <c r="C714" s="30" t="s">
        <v>921</v>
      </c>
      <c r="D714" s="30">
        <v>30</v>
      </c>
      <c r="E714" s="30"/>
      <c r="F714" s="30">
        <v>0.34</v>
      </c>
      <c r="G714" s="30">
        <v>81</v>
      </c>
      <c r="H714" s="30">
        <v>96</v>
      </c>
      <c r="I714" s="30">
        <v>238</v>
      </c>
      <c r="J714" s="294">
        <v>281</v>
      </c>
      <c r="K714" s="307">
        <f t="shared" si="45"/>
        <v>104.2608</v>
      </c>
      <c r="L714" s="307">
        <f t="shared" si="46"/>
        <v>305.18004999999999</v>
      </c>
      <c r="M714" s="19"/>
      <c r="N714" s="19"/>
    </row>
    <row r="715" spans="1:14">
      <c r="A715" s="19" t="s">
        <v>7580</v>
      </c>
      <c r="B715" s="296" t="s">
        <v>925</v>
      </c>
      <c r="C715" s="30" t="s">
        <v>926</v>
      </c>
      <c r="D715" s="30">
        <v>30</v>
      </c>
      <c r="E715" s="30"/>
      <c r="F715" s="30">
        <v>0.38</v>
      </c>
      <c r="G715" s="30">
        <v>71</v>
      </c>
      <c r="H715" s="30">
        <v>84</v>
      </c>
      <c r="I715" s="30">
        <v>187</v>
      </c>
      <c r="J715" s="294">
        <v>220</v>
      </c>
      <c r="K715" s="307">
        <f t="shared" si="45"/>
        <v>91.228200000000001</v>
      </c>
      <c r="L715" s="307">
        <f t="shared" si="46"/>
        <v>238.93100000000001</v>
      </c>
      <c r="M715" s="19"/>
      <c r="N715" s="19"/>
    </row>
    <row r="716" spans="1:14">
      <c r="A716" s="19" t="s">
        <v>7580</v>
      </c>
      <c r="B716" s="296" t="s">
        <v>927</v>
      </c>
      <c r="C716" s="30" t="s">
        <v>926</v>
      </c>
      <c r="D716" s="30">
        <v>30</v>
      </c>
      <c r="E716" s="30"/>
      <c r="F716" s="30">
        <v>0.38</v>
      </c>
      <c r="G716" s="30">
        <v>71</v>
      </c>
      <c r="H716" s="30">
        <v>84</v>
      </c>
      <c r="I716" s="30">
        <v>187</v>
      </c>
      <c r="J716" s="294">
        <v>220</v>
      </c>
      <c r="K716" s="307">
        <f t="shared" si="45"/>
        <v>91.228200000000001</v>
      </c>
      <c r="L716" s="307">
        <f t="shared" si="46"/>
        <v>238.93100000000001</v>
      </c>
      <c r="M716" s="19"/>
      <c r="N716" s="19"/>
    </row>
    <row r="717" spans="1:14">
      <c r="A717" s="19" t="s">
        <v>7580</v>
      </c>
      <c r="B717" s="296" t="s">
        <v>928</v>
      </c>
      <c r="C717" s="30" t="s">
        <v>926</v>
      </c>
      <c r="D717" s="30">
        <v>30</v>
      </c>
      <c r="E717" s="30"/>
      <c r="F717" s="30">
        <v>0.38</v>
      </c>
      <c r="G717" s="30">
        <v>71</v>
      </c>
      <c r="H717" s="30">
        <v>84</v>
      </c>
      <c r="I717" s="30">
        <v>187</v>
      </c>
      <c r="J717" s="294">
        <v>220</v>
      </c>
      <c r="K717" s="307">
        <f t="shared" si="45"/>
        <v>91.228200000000001</v>
      </c>
      <c r="L717" s="307">
        <f t="shared" si="46"/>
        <v>238.93100000000001</v>
      </c>
      <c r="M717" s="19"/>
      <c r="N717" s="19"/>
    </row>
    <row r="718" spans="1:14">
      <c r="A718" s="19" t="s">
        <v>7580</v>
      </c>
      <c r="B718" s="296" t="s">
        <v>929</v>
      </c>
      <c r="C718" s="30" t="s">
        <v>930</v>
      </c>
      <c r="D718" s="30">
        <v>3</v>
      </c>
      <c r="E718" s="30"/>
      <c r="F718" s="30">
        <v>6.89</v>
      </c>
      <c r="G718" s="30">
        <v>591</v>
      </c>
      <c r="H718" s="30">
        <v>697</v>
      </c>
      <c r="I718" s="30">
        <v>86</v>
      </c>
      <c r="J718" s="294">
        <v>101</v>
      </c>
      <c r="K718" s="307">
        <f t="shared" si="45"/>
        <v>756.97685000000001</v>
      </c>
      <c r="L718" s="307">
        <f t="shared" si="46"/>
        <v>109.69105</v>
      </c>
      <c r="M718" s="19"/>
      <c r="N718" s="19"/>
    </row>
    <row r="719" spans="1:14">
      <c r="A719" s="19" t="s">
        <v>7580</v>
      </c>
      <c r="B719" s="296" t="s">
        <v>931</v>
      </c>
      <c r="C719" s="30" t="s">
        <v>930</v>
      </c>
      <c r="D719" s="30">
        <v>3</v>
      </c>
      <c r="E719" s="30"/>
      <c r="F719" s="30">
        <v>6.89</v>
      </c>
      <c r="G719" s="30">
        <v>627</v>
      </c>
      <c r="H719" s="30">
        <v>740</v>
      </c>
      <c r="I719" s="30">
        <v>91</v>
      </c>
      <c r="J719" s="294">
        <v>107</v>
      </c>
      <c r="K719" s="307">
        <f t="shared" si="45"/>
        <v>803.67700000000002</v>
      </c>
      <c r="L719" s="307">
        <f t="shared" si="46"/>
        <v>116.20735000000001</v>
      </c>
      <c r="M719" s="19"/>
      <c r="N719" s="19"/>
    </row>
    <row r="720" spans="1:14">
      <c r="A720" s="19" t="s">
        <v>7580</v>
      </c>
      <c r="B720" s="296" t="s">
        <v>932</v>
      </c>
      <c r="C720" s="30" t="s">
        <v>930</v>
      </c>
      <c r="D720" s="30">
        <v>3</v>
      </c>
      <c r="E720" s="30"/>
      <c r="F720" s="30">
        <v>6.89</v>
      </c>
      <c r="G720" s="30">
        <v>627</v>
      </c>
      <c r="H720" s="30">
        <v>740</v>
      </c>
      <c r="I720" s="30">
        <v>91</v>
      </c>
      <c r="J720" s="294">
        <v>107</v>
      </c>
      <c r="K720" s="307">
        <f t="shared" si="45"/>
        <v>803.67700000000002</v>
      </c>
      <c r="L720" s="307">
        <f t="shared" si="46"/>
        <v>116.20735000000001</v>
      </c>
      <c r="M720" s="19"/>
      <c r="N720" s="19"/>
    </row>
    <row r="721" spans="1:14">
      <c r="A721" s="19" t="s">
        <v>7580</v>
      </c>
      <c r="B721" s="296" t="s">
        <v>933</v>
      </c>
      <c r="C721" s="30" t="s">
        <v>930</v>
      </c>
      <c r="D721" s="30">
        <v>3</v>
      </c>
      <c r="E721" s="30"/>
      <c r="F721" s="30">
        <v>6.89</v>
      </c>
      <c r="G721" s="30">
        <v>627</v>
      </c>
      <c r="H721" s="30">
        <v>740</v>
      </c>
      <c r="I721" s="30">
        <v>91</v>
      </c>
      <c r="J721" s="294">
        <v>107</v>
      </c>
      <c r="K721" s="307">
        <f t="shared" si="45"/>
        <v>803.67700000000002</v>
      </c>
      <c r="L721" s="307">
        <f t="shared" si="46"/>
        <v>116.20735000000001</v>
      </c>
      <c r="M721" s="19"/>
      <c r="N721" s="19"/>
    </row>
    <row r="722" spans="1:14">
      <c r="A722" s="19" t="s">
        <v>7580</v>
      </c>
      <c r="B722" s="296" t="s">
        <v>934</v>
      </c>
      <c r="C722" s="30" t="s">
        <v>930</v>
      </c>
      <c r="D722" s="30">
        <v>3</v>
      </c>
      <c r="E722" s="30"/>
      <c r="F722" s="30">
        <v>6.89</v>
      </c>
      <c r="G722" s="30">
        <v>627</v>
      </c>
      <c r="H722" s="30">
        <v>740</v>
      </c>
      <c r="I722" s="30">
        <v>91</v>
      </c>
      <c r="J722" s="294">
        <v>107</v>
      </c>
      <c r="K722" s="307">
        <f t="shared" si="45"/>
        <v>803.67700000000002</v>
      </c>
      <c r="L722" s="307">
        <f t="shared" si="46"/>
        <v>116.20735000000001</v>
      </c>
      <c r="M722" s="19"/>
      <c r="N722" s="19"/>
    </row>
    <row r="723" spans="1:14">
      <c r="A723" s="19" t="s">
        <v>7580</v>
      </c>
      <c r="B723" s="296" t="s">
        <v>935</v>
      </c>
      <c r="C723" s="30" t="s">
        <v>930</v>
      </c>
      <c r="D723" s="30">
        <v>3</v>
      </c>
      <c r="E723" s="30"/>
      <c r="F723" s="30">
        <v>6.89</v>
      </c>
      <c r="G723" s="30">
        <v>627</v>
      </c>
      <c r="H723" s="30">
        <v>740</v>
      </c>
      <c r="I723" s="30">
        <v>91</v>
      </c>
      <c r="J723" s="294">
        <v>107</v>
      </c>
      <c r="K723" s="307">
        <f t="shared" si="45"/>
        <v>803.67700000000002</v>
      </c>
      <c r="L723" s="307">
        <f t="shared" si="46"/>
        <v>116.20735000000001</v>
      </c>
      <c r="M723" s="19"/>
      <c r="N723" s="19"/>
    </row>
    <row r="724" spans="1:14">
      <c r="A724" s="19" t="s">
        <v>7580</v>
      </c>
      <c r="B724" s="296" t="s">
        <v>936</v>
      </c>
      <c r="C724" s="30" t="s">
        <v>930</v>
      </c>
      <c r="D724" s="30">
        <v>3</v>
      </c>
      <c r="E724" s="30"/>
      <c r="F724" s="30">
        <v>6.89</v>
      </c>
      <c r="G724" s="30">
        <v>627</v>
      </c>
      <c r="H724" s="30">
        <v>740</v>
      </c>
      <c r="I724" s="30">
        <v>91</v>
      </c>
      <c r="J724" s="294">
        <v>107</v>
      </c>
      <c r="K724" s="307">
        <f t="shared" si="45"/>
        <v>803.67700000000002</v>
      </c>
      <c r="L724" s="307">
        <f t="shared" si="46"/>
        <v>116.20735000000001</v>
      </c>
      <c r="M724" s="19"/>
      <c r="N724" s="19"/>
    </row>
    <row r="725" spans="1:14">
      <c r="A725" s="19" t="s">
        <v>7580</v>
      </c>
      <c r="B725" s="296" t="s">
        <v>937</v>
      </c>
      <c r="C725" s="30" t="s">
        <v>930</v>
      </c>
      <c r="D725" s="30">
        <v>3</v>
      </c>
      <c r="E725" s="30"/>
      <c r="F725" s="30">
        <v>6.89</v>
      </c>
      <c r="G725" s="30">
        <v>627</v>
      </c>
      <c r="H725" s="30">
        <v>740</v>
      </c>
      <c r="I725" s="30">
        <v>91</v>
      </c>
      <c r="J725" s="294">
        <v>107</v>
      </c>
      <c r="K725" s="307">
        <f t="shared" si="45"/>
        <v>803.67700000000002</v>
      </c>
      <c r="L725" s="307">
        <f t="shared" si="46"/>
        <v>116.20735000000001</v>
      </c>
      <c r="M725" s="19"/>
      <c r="N725" s="19"/>
    </row>
    <row r="726" spans="1:14">
      <c r="A726" s="19" t="s">
        <v>7580</v>
      </c>
      <c r="B726" s="296" t="s">
        <v>938</v>
      </c>
      <c r="C726" s="30" t="s">
        <v>930</v>
      </c>
      <c r="D726" s="30">
        <v>3</v>
      </c>
      <c r="E726" s="30"/>
      <c r="F726" s="30">
        <v>6.89</v>
      </c>
      <c r="G726" s="30">
        <v>627</v>
      </c>
      <c r="H726" s="30">
        <v>740</v>
      </c>
      <c r="I726" s="30">
        <v>91</v>
      </c>
      <c r="J726" s="294">
        <v>107</v>
      </c>
      <c r="K726" s="307">
        <f t="shared" si="45"/>
        <v>803.67700000000002</v>
      </c>
      <c r="L726" s="307">
        <f t="shared" si="46"/>
        <v>116.20735000000001</v>
      </c>
      <c r="M726" s="19"/>
      <c r="N726" s="19"/>
    </row>
    <row r="727" spans="1:14">
      <c r="A727" s="19" t="s">
        <v>7580</v>
      </c>
      <c r="B727" s="296" t="s">
        <v>939</v>
      </c>
      <c r="C727" s="30" t="s">
        <v>930</v>
      </c>
      <c r="D727" s="30">
        <v>3</v>
      </c>
      <c r="E727" s="30"/>
      <c r="F727" s="30">
        <v>6.89</v>
      </c>
      <c r="G727" s="30">
        <v>697</v>
      </c>
      <c r="H727" s="30">
        <v>822</v>
      </c>
      <c r="I727" s="30">
        <v>101</v>
      </c>
      <c r="J727" s="294">
        <v>119</v>
      </c>
      <c r="K727" s="307">
        <f t="shared" si="45"/>
        <v>892.73310000000004</v>
      </c>
      <c r="L727" s="307">
        <f t="shared" si="46"/>
        <v>129.23994999999999</v>
      </c>
      <c r="M727" s="19"/>
      <c r="N727" s="19"/>
    </row>
    <row r="728" spans="1:14">
      <c r="A728" s="19" t="s">
        <v>7580</v>
      </c>
      <c r="B728" s="296" t="s">
        <v>940</v>
      </c>
      <c r="C728" s="30" t="s">
        <v>930</v>
      </c>
      <c r="D728" s="30">
        <v>3</v>
      </c>
      <c r="E728" s="30"/>
      <c r="F728" s="30">
        <v>6.89</v>
      </c>
      <c r="G728" s="30">
        <v>697</v>
      </c>
      <c r="H728" s="30">
        <v>822</v>
      </c>
      <c r="I728" s="30">
        <v>101</v>
      </c>
      <c r="J728" s="294">
        <v>119</v>
      </c>
      <c r="K728" s="307">
        <f t="shared" si="45"/>
        <v>892.73310000000004</v>
      </c>
      <c r="L728" s="307">
        <f t="shared" si="46"/>
        <v>129.23994999999999</v>
      </c>
      <c r="M728" s="19"/>
      <c r="N728" s="19"/>
    </row>
    <row r="729" spans="1:14">
      <c r="A729" s="19" t="s">
        <v>7580</v>
      </c>
      <c r="B729" s="296" t="s">
        <v>941</v>
      </c>
      <c r="C729" s="30" t="s">
        <v>930</v>
      </c>
      <c r="D729" s="30">
        <v>3</v>
      </c>
      <c r="E729" s="30"/>
      <c r="F729" s="30">
        <v>6.89</v>
      </c>
      <c r="G729" s="30">
        <v>697</v>
      </c>
      <c r="H729" s="30">
        <v>822</v>
      </c>
      <c r="I729" s="30">
        <v>101</v>
      </c>
      <c r="J729" s="294">
        <v>119</v>
      </c>
      <c r="K729" s="307">
        <f t="shared" si="45"/>
        <v>892.73310000000004</v>
      </c>
      <c r="L729" s="307">
        <f t="shared" si="46"/>
        <v>129.23994999999999</v>
      </c>
      <c r="M729" s="19"/>
      <c r="N729" s="19"/>
    </row>
    <row r="730" spans="1:14">
      <c r="A730" s="19" t="s">
        <v>7580</v>
      </c>
      <c r="B730" s="296" t="s">
        <v>942</v>
      </c>
      <c r="C730" s="30" t="s">
        <v>930</v>
      </c>
      <c r="D730" s="30">
        <v>3</v>
      </c>
      <c r="E730" s="30"/>
      <c r="F730" s="30">
        <v>6.89</v>
      </c>
      <c r="G730" s="30">
        <v>697</v>
      </c>
      <c r="H730" s="30">
        <v>822</v>
      </c>
      <c r="I730" s="30">
        <v>101</v>
      </c>
      <c r="J730" s="294">
        <v>119</v>
      </c>
      <c r="K730" s="307">
        <f t="shared" si="45"/>
        <v>892.73310000000004</v>
      </c>
      <c r="L730" s="307">
        <f t="shared" si="46"/>
        <v>129.23994999999999</v>
      </c>
      <c r="M730" s="19"/>
      <c r="N730" s="19"/>
    </row>
    <row r="731" spans="1:14">
      <c r="A731" s="19" t="s">
        <v>7580</v>
      </c>
      <c r="B731" s="296" t="s">
        <v>943</v>
      </c>
      <c r="C731" s="30" t="s">
        <v>930</v>
      </c>
      <c r="D731" s="30">
        <v>3</v>
      </c>
      <c r="E731" s="30"/>
      <c r="F731" s="30">
        <v>6.89</v>
      </c>
      <c r="G731" s="30">
        <v>960</v>
      </c>
      <c r="H731" s="30">
        <v>1133</v>
      </c>
      <c r="I731" s="30">
        <v>139</v>
      </c>
      <c r="J731" s="294">
        <v>164</v>
      </c>
      <c r="K731" s="307">
        <f t="shared" si="45"/>
        <v>1230.4946499999999</v>
      </c>
      <c r="L731" s="307">
        <f t="shared" si="46"/>
        <v>178.1122</v>
      </c>
      <c r="M731" s="19"/>
      <c r="N731" s="19"/>
    </row>
    <row r="732" spans="1:14">
      <c r="A732" s="19" t="s">
        <v>7580</v>
      </c>
      <c r="B732" s="296" t="s">
        <v>944</v>
      </c>
      <c r="C732" s="30" t="s">
        <v>930</v>
      </c>
      <c r="D732" s="30">
        <v>3</v>
      </c>
      <c r="E732" s="30"/>
      <c r="F732" s="30">
        <v>6.89</v>
      </c>
      <c r="G732" s="30">
        <v>960</v>
      </c>
      <c r="H732" s="30">
        <v>1133</v>
      </c>
      <c r="I732" s="30">
        <v>139</v>
      </c>
      <c r="J732" s="294">
        <v>164</v>
      </c>
      <c r="K732" s="307">
        <f t="shared" si="45"/>
        <v>1230.4946499999999</v>
      </c>
      <c r="L732" s="307">
        <f t="shared" si="46"/>
        <v>178.1122</v>
      </c>
      <c r="M732" s="19"/>
      <c r="N732" s="19"/>
    </row>
    <row r="733" spans="1:14">
      <c r="A733" s="19" t="s">
        <v>7580</v>
      </c>
      <c r="B733" s="296" t="s">
        <v>945</v>
      </c>
      <c r="C733" s="30" t="s">
        <v>930</v>
      </c>
      <c r="D733" s="30">
        <v>2</v>
      </c>
      <c r="E733" s="30"/>
      <c r="F733" s="30">
        <v>6.89</v>
      </c>
      <c r="G733" s="30">
        <v>1253</v>
      </c>
      <c r="H733" s="30">
        <v>1479</v>
      </c>
      <c r="I733" s="30">
        <v>182</v>
      </c>
      <c r="J733" s="294">
        <v>215</v>
      </c>
      <c r="K733" s="307">
        <f t="shared" si="45"/>
        <v>1606.2679499999999</v>
      </c>
      <c r="L733" s="307">
        <f t="shared" si="46"/>
        <v>233.50074999999998</v>
      </c>
      <c r="M733" s="19"/>
      <c r="N733" s="19"/>
    </row>
    <row r="734" spans="1:14">
      <c r="A734" s="19" t="s">
        <v>7580</v>
      </c>
      <c r="B734" s="296" t="s">
        <v>946</v>
      </c>
      <c r="C734" s="30" t="s">
        <v>930</v>
      </c>
      <c r="D734" s="30">
        <v>2</v>
      </c>
      <c r="E734" s="30"/>
      <c r="F734" s="30">
        <v>6.89</v>
      </c>
      <c r="G734" s="30">
        <v>1253</v>
      </c>
      <c r="H734" s="30">
        <v>1479</v>
      </c>
      <c r="I734" s="30">
        <v>182</v>
      </c>
      <c r="J734" s="294">
        <v>215</v>
      </c>
      <c r="K734" s="307">
        <f t="shared" si="45"/>
        <v>1606.2679499999999</v>
      </c>
      <c r="L734" s="307">
        <f t="shared" si="46"/>
        <v>233.50074999999998</v>
      </c>
      <c r="M734" s="19"/>
      <c r="N734" s="19"/>
    </row>
    <row r="735" spans="1:14">
      <c r="A735" s="19" t="s">
        <v>7580</v>
      </c>
      <c r="B735" s="296" t="s">
        <v>947</v>
      </c>
      <c r="C735" s="30" t="s">
        <v>930</v>
      </c>
      <c r="D735" s="30">
        <v>2</v>
      </c>
      <c r="E735" s="30"/>
      <c r="F735" s="30">
        <v>6.89</v>
      </c>
      <c r="G735" s="30">
        <v>2505</v>
      </c>
      <c r="H735" s="30">
        <v>2956</v>
      </c>
      <c r="I735" s="30">
        <v>364</v>
      </c>
      <c r="J735" s="294">
        <v>429</v>
      </c>
      <c r="K735" s="307">
        <f t="shared" si="45"/>
        <v>3210.3638000000001</v>
      </c>
      <c r="L735" s="307">
        <f t="shared" si="46"/>
        <v>465.91545000000002</v>
      </c>
      <c r="M735" s="19"/>
      <c r="N735" s="19"/>
    </row>
    <row r="736" spans="1:14">
      <c r="A736" s="19" t="s">
        <v>7580</v>
      </c>
      <c r="B736" s="296" t="s">
        <v>948</v>
      </c>
      <c r="C736" s="30" t="s">
        <v>949</v>
      </c>
      <c r="D736" s="30">
        <v>2</v>
      </c>
      <c r="E736" s="30"/>
      <c r="F736" s="30">
        <v>17.440000000000001</v>
      </c>
      <c r="G736" s="30">
        <v>1980</v>
      </c>
      <c r="H736" s="30">
        <v>2336</v>
      </c>
      <c r="I736" s="30">
        <v>114</v>
      </c>
      <c r="J736" s="294">
        <v>134</v>
      </c>
      <c r="K736" s="307">
        <f t="shared" si="45"/>
        <v>2537.0128</v>
      </c>
      <c r="L736" s="307">
        <f t="shared" si="46"/>
        <v>145.5307</v>
      </c>
      <c r="M736" s="19"/>
      <c r="N736" s="19"/>
    </row>
    <row r="737" spans="1:14">
      <c r="A737" s="19" t="s">
        <v>7580</v>
      </c>
      <c r="B737" s="296" t="s">
        <v>950</v>
      </c>
      <c r="C737" s="30" t="s">
        <v>949</v>
      </c>
      <c r="D737" s="30">
        <v>2</v>
      </c>
      <c r="E737" s="30"/>
      <c r="F737" s="30">
        <v>17.440000000000001</v>
      </c>
      <c r="G737" s="30">
        <v>1980</v>
      </c>
      <c r="H737" s="30">
        <v>2336</v>
      </c>
      <c r="I737" s="30">
        <v>114</v>
      </c>
      <c r="J737" s="294">
        <v>134</v>
      </c>
      <c r="K737" s="307">
        <f t="shared" si="45"/>
        <v>2537.0128</v>
      </c>
      <c r="L737" s="307">
        <f t="shared" si="46"/>
        <v>145.5307</v>
      </c>
      <c r="M737" s="19"/>
      <c r="N737" s="19"/>
    </row>
    <row r="738" spans="1:14" s="12" customFormat="1" ht="30">
      <c r="A738" s="34" t="s">
        <v>7848</v>
      </c>
      <c r="B738" s="29" t="s">
        <v>958</v>
      </c>
      <c r="C738" s="29" t="s">
        <v>6687</v>
      </c>
      <c r="D738" s="29" t="s">
        <v>3</v>
      </c>
      <c r="E738" s="29" t="s">
        <v>6770</v>
      </c>
      <c r="F738" s="29" t="s">
        <v>6688</v>
      </c>
      <c r="G738" s="29" t="s">
        <v>6689</v>
      </c>
      <c r="H738" s="29" t="s">
        <v>6690</v>
      </c>
      <c r="I738" s="292" t="s">
        <v>6691</v>
      </c>
      <c r="J738" s="308" t="s">
        <v>7869</v>
      </c>
      <c r="K738" s="34"/>
      <c r="L738" s="34"/>
      <c r="M738" s="34"/>
      <c r="N738" s="34"/>
    </row>
    <row r="739" spans="1:14">
      <c r="A739" s="19" t="s">
        <v>7848</v>
      </c>
      <c r="B739" s="19" t="s">
        <v>7850</v>
      </c>
      <c r="C739" s="30" t="s">
        <v>7849</v>
      </c>
      <c r="D739" s="19" t="s">
        <v>7855</v>
      </c>
      <c r="E739" s="479" t="s">
        <v>6686</v>
      </c>
      <c r="F739" s="30" t="s">
        <v>316</v>
      </c>
      <c r="G739" s="30" t="s">
        <v>5903</v>
      </c>
      <c r="H739" s="30" t="s">
        <v>6694</v>
      </c>
      <c r="I739" s="294" t="s">
        <v>6695</v>
      </c>
      <c r="J739" s="307">
        <f>I739*7%+I739</f>
        <v>115.3353</v>
      </c>
      <c r="K739" s="19"/>
      <c r="L739" s="19"/>
      <c r="M739" s="19"/>
      <c r="N739" s="19"/>
    </row>
    <row r="740" spans="1:14">
      <c r="A740" s="19" t="s">
        <v>7848</v>
      </c>
      <c r="B740" s="19" t="s">
        <v>7852</v>
      </c>
      <c r="C740" s="30" t="s">
        <v>6697</v>
      </c>
      <c r="D740" s="19" t="s">
        <v>7855</v>
      </c>
      <c r="E740" s="480"/>
      <c r="F740" s="30" t="s">
        <v>285</v>
      </c>
      <c r="G740" s="30" t="s">
        <v>6698</v>
      </c>
      <c r="H740" s="30" t="s">
        <v>6699</v>
      </c>
      <c r="I740" s="294" t="s">
        <v>6700</v>
      </c>
      <c r="J740" s="307">
        <f t="shared" ref="J740:J743" si="47">I740*7%+I740</f>
        <v>128.15389999999999</v>
      </c>
      <c r="K740" s="19"/>
      <c r="L740" s="19"/>
      <c r="M740" s="19"/>
      <c r="N740" s="19"/>
    </row>
    <row r="741" spans="1:14">
      <c r="A741" s="19" t="s">
        <v>7848</v>
      </c>
      <c r="B741" s="19" t="s">
        <v>7854</v>
      </c>
      <c r="C741" s="30" t="s">
        <v>6701</v>
      </c>
      <c r="D741" s="19" t="s">
        <v>7855</v>
      </c>
      <c r="E741" s="480"/>
      <c r="F741" s="30" t="s">
        <v>316</v>
      </c>
      <c r="G741" s="30" t="s">
        <v>5903</v>
      </c>
      <c r="H741" s="30" t="s">
        <v>6694</v>
      </c>
      <c r="I741" s="294" t="s">
        <v>6695</v>
      </c>
      <c r="J741" s="307">
        <f t="shared" si="47"/>
        <v>115.3353</v>
      </c>
      <c r="K741" s="19"/>
      <c r="L741" s="19"/>
      <c r="M741" s="19"/>
      <c r="N741" s="19"/>
    </row>
    <row r="742" spans="1:14">
      <c r="A742" s="19" t="s">
        <v>7848</v>
      </c>
      <c r="B742" s="19" t="s">
        <v>7853</v>
      </c>
      <c r="C742" s="30" t="s">
        <v>4277</v>
      </c>
      <c r="D742" s="19" t="s">
        <v>7855</v>
      </c>
      <c r="E742" s="480"/>
      <c r="F742" s="30" t="s">
        <v>2015</v>
      </c>
      <c r="G742" s="30" t="s">
        <v>6702</v>
      </c>
      <c r="H742" s="30" t="s">
        <v>6703</v>
      </c>
      <c r="I742" s="294" t="s">
        <v>6704</v>
      </c>
      <c r="J742" s="307">
        <f t="shared" si="47"/>
        <v>134.56319999999999</v>
      </c>
      <c r="K742" s="19"/>
      <c r="L742" s="19"/>
      <c r="M742" s="19"/>
      <c r="N742" s="19"/>
    </row>
    <row r="743" spans="1:14">
      <c r="A743" s="19" t="s">
        <v>7848</v>
      </c>
      <c r="B743" s="19" t="s">
        <v>7851</v>
      </c>
      <c r="C743" s="30" t="s">
        <v>6705</v>
      </c>
      <c r="D743" s="19" t="s">
        <v>7855</v>
      </c>
      <c r="E743" s="481"/>
      <c r="F743" s="30" t="s">
        <v>1890</v>
      </c>
      <c r="G743" s="30" t="s">
        <v>6706</v>
      </c>
      <c r="H743" s="30" t="s">
        <v>6707</v>
      </c>
      <c r="I743" s="294" t="s">
        <v>6708</v>
      </c>
      <c r="J743" s="307">
        <f t="shared" si="47"/>
        <v>140.9725</v>
      </c>
      <c r="K743" s="19"/>
      <c r="L743" s="19"/>
      <c r="M743" s="19"/>
      <c r="N743" s="19"/>
    </row>
    <row r="744" spans="1:14">
      <c r="A744" s="19" t="s">
        <v>7848</v>
      </c>
      <c r="B744" s="30" t="s">
        <v>7856</v>
      </c>
      <c r="C744" s="30" t="s">
        <v>7863</v>
      </c>
      <c r="D744" s="30" t="s">
        <v>7866</v>
      </c>
      <c r="E744" s="479" t="s">
        <v>6709</v>
      </c>
      <c r="F744" s="30" t="s">
        <v>274</v>
      </c>
      <c r="G744" s="30" t="s">
        <v>3832</v>
      </c>
      <c r="H744" s="30" t="s">
        <v>6710</v>
      </c>
      <c r="I744" s="294" t="s">
        <v>6711</v>
      </c>
      <c r="J744" s="307">
        <f>I744*7%+I744</f>
        <v>67.944999999999993</v>
      </c>
      <c r="K744" s="19"/>
      <c r="L744" s="19"/>
      <c r="M744" s="19"/>
      <c r="N744" s="19"/>
    </row>
    <row r="745" spans="1:14">
      <c r="A745" s="19" t="s">
        <v>7848</v>
      </c>
      <c r="B745" s="30" t="s">
        <v>7857</v>
      </c>
      <c r="C745" s="30" t="s">
        <v>7864</v>
      </c>
      <c r="D745" s="30" t="s">
        <v>7866</v>
      </c>
      <c r="E745" s="480"/>
      <c r="F745" s="30" t="s">
        <v>140</v>
      </c>
      <c r="G745" s="30" t="s">
        <v>6712</v>
      </c>
      <c r="H745" s="30" t="s">
        <v>6713</v>
      </c>
      <c r="I745" s="294" t="s">
        <v>6714</v>
      </c>
      <c r="J745" s="307">
        <f t="shared" ref="J745:J764" si="48">I745*7%+I745</f>
        <v>74.364999999999995</v>
      </c>
      <c r="K745" s="19"/>
      <c r="L745" s="19"/>
      <c r="M745" s="19"/>
      <c r="N745" s="19"/>
    </row>
    <row r="746" spans="1:14">
      <c r="A746" s="19" t="s">
        <v>7848</v>
      </c>
      <c r="B746" s="30" t="s">
        <v>7858</v>
      </c>
      <c r="C746" s="30" t="s">
        <v>6701</v>
      </c>
      <c r="D746" s="30" t="s">
        <v>7866</v>
      </c>
      <c r="E746" s="480"/>
      <c r="F746" s="30" t="s">
        <v>274</v>
      </c>
      <c r="G746" s="30" t="s">
        <v>3832</v>
      </c>
      <c r="H746" s="30" t="s">
        <v>6710</v>
      </c>
      <c r="I746" s="294" t="s">
        <v>6711</v>
      </c>
      <c r="J746" s="307">
        <f t="shared" si="48"/>
        <v>67.944999999999993</v>
      </c>
      <c r="K746" s="19"/>
      <c r="L746" s="19"/>
      <c r="M746" s="19"/>
      <c r="N746" s="19"/>
    </row>
    <row r="747" spans="1:14">
      <c r="A747" s="19" t="s">
        <v>7848</v>
      </c>
      <c r="B747" s="30" t="s">
        <v>7859</v>
      </c>
      <c r="C747" s="30" t="s">
        <v>6715</v>
      </c>
      <c r="D747" s="30" t="s">
        <v>7866</v>
      </c>
      <c r="E747" s="480"/>
      <c r="F747" s="30" t="s">
        <v>140</v>
      </c>
      <c r="G747" s="30" t="s">
        <v>6712</v>
      </c>
      <c r="H747" s="30" t="s">
        <v>6713</v>
      </c>
      <c r="I747" s="294" t="s">
        <v>6714</v>
      </c>
      <c r="J747" s="307">
        <f t="shared" si="48"/>
        <v>74.364999999999995</v>
      </c>
      <c r="K747" s="19"/>
      <c r="L747" s="19"/>
      <c r="M747" s="19"/>
      <c r="N747" s="19"/>
    </row>
    <row r="748" spans="1:14">
      <c r="A748" s="19" t="s">
        <v>7848</v>
      </c>
      <c r="B748" s="30" t="s">
        <v>7859</v>
      </c>
      <c r="C748" s="30" t="s">
        <v>6716</v>
      </c>
      <c r="D748" s="30" t="s">
        <v>7866</v>
      </c>
      <c r="E748" s="480"/>
      <c r="F748" s="30" t="s">
        <v>179</v>
      </c>
      <c r="G748" s="30" t="s">
        <v>6063</v>
      </c>
      <c r="H748" s="30" t="s">
        <v>6717</v>
      </c>
      <c r="I748" s="294" t="s">
        <v>6718</v>
      </c>
      <c r="J748" s="307">
        <f t="shared" si="48"/>
        <v>78.11</v>
      </c>
      <c r="K748" s="19"/>
      <c r="L748" s="19"/>
      <c r="M748" s="19"/>
      <c r="N748" s="19"/>
    </row>
    <row r="749" spans="1:14">
      <c r="A749" s="19" t="s">
        <v>7848</v>
      </c>
      <c r="B749" s="30" t="s">
        <v>7865</v>
      </c>
      <c r="C749" s="30" t="s">
        <v>6719</v>
      </c>
      <c r="D749" s="30" t="s">
        <v>7866</v>
      </c>
      <c r="E749" s="480"/>
      <c r="F749" s="30" t="s">
        <v>4442</v>
      </c>
      <c r="G749" s="30" t="s">
        <v>6074</v>
      </c>
      <c r="H749" s="30" t="s">
        <v>3107</v>
      </c>
      <c r="I749" s="294" t="s">
        <v>6720</v>
      </c>
      <c r="J749" s="307">
        <f t="shared" si="48"/>
        <v>80.784999999999997</v>
      </c>
      <c r="K749" s="19"/>
      <c r="L749" s="19"/>
      <c r="M749" s="19"/>
      <c r="N749" s="19"/>
    </row>
    <row r="750" spans="1:14">
      <c r="A750" s="19" t="s">
        <v>7848</v>
      </c>
      <c r="B750" s="30" t="s">
        <v>7860</v>
      </c>
      <c r="C750" s="30" t="s">
        <v>6721</v>
      </c>
      <c r="D750" s="30" t="s">
        <v>7866</v>
      </c>
      <c r="E750" s="480"/>
      <c r="F750" s="30" t="s">
        <v>1283</v>
      </c>
      <c r="G750" s="30" t="s">
        <v>6722</v>
      </c>
      <c r="H750" s="30" t="s">
        <v>6723</v>
      </c>
      <c r="I750" s="294" t="s">
        <v>6724</v>
      </c>
      <c r="J750" s="307">
        <f t="shared" si="48"/>
        <v>83.299499999999995</v>
      </c>
      <c r="K750" s="19"/>
      <c r="L750" s="19"/>
      <c r="M750" s="19"/>
      <c r="N750" s="19"/>
    </row>
    <row r="751" spans="1:14">
      <c r="A751" s="19" t="s">
        <v>7848</v>
      </c>
      <c r="B751" s="30" t="s">
        <v>7861</v>
      </c>
      <c r="C751" s="30" t="s">
        <v>6725</v>
      </c>
      <c r="D751" s="30" t="s">
        <v>7866</v>
      </c>
      <c r="E751" s="480"/>
      <c r="F751" s="30" t="s">
        <v>4442</v>
      </c>
      <c r="G751" s="30" t="s">
        <v>6074</v>
      </c>
      <c r="H751" s="30" t="s">
        <v>3107</v>
      </c>
      <c r="I751" s="294" t="s">
        <v>6720</v>
      </c>
      <c r="J751" s="307">
        <f t="shared" si="48"/>
        <v>80.784999999999997</v>
      </c>
      <c r="K751" s="19"/>
      <c r="L751" s="19"/>
      <c r="M751" s="19"/>
      <c r="N751" s="19"/>
    </row>
    <row r="752" spans="1:14">
      <c r="A752" s="19" t="s">
        <v>7848</v>
      </c>
      <c r="B752" s="30" t="s">
        <v>7862</v>
      </c>
      <c r="C752" s="30" t="s">
        <v>6726</v>
      </c>
      <c r="D752" s="30" t="s">
        <v>7866</v>
      </c>
      <c r="E752" s="480"/>
      <c r="F752" s="30" t="s">
        <v>141</v>
      </c>
      <c r="G752" s="30" t="s">
        <v>5931</v>
      </c>
      <c r="H752" s="30" t="s">
        <v>6727</v>
      </c>
      <c r="I752" s="294" t="s">
        <v>6728</v>
      </c>
      <c r="J752" s="307">
        <f t="shared" si="48"/>
        <v>87.204999999999998</v>
      </c>
      <c r="K752" s="19"/>
      <c r="L752" s="19"/>
      <c r="M752" s="19"/>
      <c r="N752" s="19"/>
    </row>
    <row r="753" spans="1:15">
      <c r="A753" s="19" t="s">
        <v>7848</v>
      </c>
      <c r="B753" s="30" t="s">
        <v>7860</v>
      </c>
      <c r="C753" s="30" t="s">
        <v>6721</v>
      </c>
      <c r="D753" s="30" t="s">
        <v>7866</v>
      </c>
      <c r="E753" s="481"/>
      <c r="F753" s="30" t="s">
        <v>4442</v>
      </c>
      <c r="G753" s="30" t="s">
        <v>6074</v>
      </c>
      <c r="H753" s="30" t="s">
        <v>3107</v>
      </c>
      <c r="I753" s="294" t="s">
        <v>6720</v>
      </c>
      <c r="J753" s="307">
        <f t="shared" si="48"/>
        <v>80.784999999999997</v>
      </c>
      <c r="K753" s="19"/>
      <c r="L753" s="19"/>
      <c r="M753" s="19"/>
      <c r="N753" s="19"/>
    </row>
    <row r="754" spans="1:15">
      <c r="A754" s="19" t="s">
        <v>7848</v>
      </c>
      <c r="B754" s="30" t="s">
        <v>6730</v>
      </c>
      <c r="C754" s="30" t="s">
        <v>6731</v>
      </c>
      <c r="D754" s="296" t="s">
        <v>6729</v>
      </c>
      <c r="E754" s="479" t="s">
        <v>7868</v>
      </c>
      <c r="F754" s="30" t="s">
        <v>6732</v>
      </c>
      <c r="G754" s="30">
        <v>0.59</v>
      </c>
      <c r="H754" s="30">
        <v>7.13</v>
      </c>
      <c r="I754" s="294">
        <v>46.72</v>
      </c>
      <c r="J754" s="307">
        <f t="shared" si="48"/>
        <v>49.990400000000001</v>
      </c>
      <c r="K754" s="19"/>
      <c r="L754" s="19"/>
      <c r="M754" s="19"/>
      <c r="N754" s="19"/>
    </row>
    <row r="755" spans="1:15">
      <c r="A755" s="19" t="s">
        <v>7848</v>
      </c>
      <c r="B755" s="30" t="s">
        <v>6733</v>
      </c>
      <c r="C755" s="30" t="s">
        <v>7867</v>
      </c>
      <c r="D755" s="296" t="s">
        <v>6729</v>
      </c>
      <c r="E755" s="480"/>
      <c r="F755" s="30" t="s">
        <v>217</v>
      </c>
      <c r="G755" s="30">
        <v>0.66</v>
      </c>
      <c r="H755" s="30">
        <v>8.0399999999999991</v>
      </c>
      <c r="I755" s="294">
        <v>52.7</v>
      </c>
      <c r="J755" s="307">
        <f t="shared" si="48"/>
        <v>56.389000000000003</v>
      </c>
      <c r="K755" s="19"/>
      <c r="L755" s="19"/>
      <c r="M755" s="19"/>
      <c r="N755" s="19"/>
    </row>
    <row r="756" spans="1:15">
      <c r="A756" s="19" t="s">
        <v>7848</v>
      </c>
      <c r="B756" s="30" t="s">
        <v>6734</v>
      </c>
      <c r="C756" s="30" t="s">
        <v>6735</v>
      </c>
      <c r="D756" s="296" t="s">
        <v>6729</v>
      </c>
      <c r="E756" s="480"/>
      <c r="F756" s="30" t="s">
        <v>4885</v>
      </c>
      <c r="G756" s="30">
        <v>0.74</v>
      </c>
      <c r="H756" s="30">
        <v>8.9499999999999993</v>
      </c>
      <c r="I756" s="294">
        <v>58.69</v>
      </c>
      <c r="J756" s="307">
        <f t="shared" si="48"/>
        <v>62.798299999999998</v>
      </c>
      <c r="K756" s="19"/>
      <c r="L756" s="19"/>
      <c r="M756" s="19"/>
      <c r="N756" s="19"/>
    </row>
    <row r="757" spans="1:15">
      <c r="A757" s="19" t="s">
        <v>7848</v>
      </c>
      <c r="B757" s="30" t="s">
        <v>6736</v>
      </c>
      <c r="C757" s="30" t="s">
        <v>6715</v>
      </c>
      <c r="D757" s="296" t="s">
        <v>6729</v>
      </c>
      <c r="E757" s="480"/>
      <c r="F757" s="30" t="s">
        <v>217</v>
      </c>
      <c r="G757" s="30">
        <v>0.66</v>
      </c>
      <c r="H757" s="30">
        <v>8.0399999999999991</v>
      </c>
      <c r="I757" s="294">
        <v>52.7</v>
      </c>
      <c r="J757" s="307">
        <f t="shared" si="48"/>
        <v>56.389000000000003</v>
      </c>
      <c r="K757" s="19"/>
      <c r="L757" s="19"/>
      <c r="M757" s="19"/>
      <c r="N757" s="19"/>
    </row>
    <row r="758" spans="1:15">
      <c r="A758" s="19" t="s">
        <v>7848</v>
      </c>
      <c r="B758" s="30" t="s">
        <v>6738</v>
      </c>
      <c r="C758" s="30" t="s">
        <v>6716</v>
      </c>
      <c r="D758" s="296" t="s">
        <v>6737</v>
      </c>
      <c r="E758" s="480"/>
      <c r="F758" s="30" t="s">
        <v>5953</v>
      </c>
      <c r="G758" s="30">
        <v>0.72</v>
      </c>
      <c r="H758" s="30">
        <v>8.77</v>
      </c>
      <c r="I758" s="294">
        <v>57.5</v>
      </c>
      <c r="J758" s="307">
        <f t="shared" si="48"/>
        <v>61.524999999999999</v>
      </c>
      <c r="K758" s="19"/>
      <c r="L758" s="19"/>
      <c r="M758" s="19"/>
      <c r="N758" s="19"/>
    </row>
    <row r="759" spans="1:15">
      <c r="A759" s="19" t="s">
        <v>7848</v>
      </c>
      <c r="B759" s="30" t="s">
        <v>6739</v>
      </c>
      <c r="C759" s="30" t="s">
        <v>6740</v>
      </c>
      <c r="D759" s="296" t="s">
        <v>6737</v>
      </c>
      <c r="E759" s="480"/>
      <c r="F759" s="30" t="s">
        <v>4885</v>
      </c>
      <c r="G759" s="30">
        <v>0.74</v>
      </c>
      <c r="H759" s="30">
        <v>8.9499999999999993</v>
      </c>
      <c r="I759" s="294">
        <v>58.69</v>
      </c>
      <c r="J759" s="307">
        <f t="shared" si="48"/>
        <v>62.798299999999998</v>
      </c>
      <c r="K759" s="19"/>
      <c r="L759" s="19"/>
      <c r="M759" s="19"/>
      <c r="N759" s="19"/>
    </row>
    <row r="760" spans="1:15">
      <c r="A760" s="19" t="s">
        <v>7848</v>
      </c>
      <c r="B760" s="30" t="s">
        <v>6741</v>
      </c>
      <c r="C760" s="30" t="s">
        <v>4277</v>
      </c>
      <c r="D760" s="296" t="s">
        <v>6729</v>
      </c>
      <c r="E760" s="480"/>
      <c r="F760" s="30" t="s">
        <v>4885</v>
      </c>
      <c r="G760" s="30">
        <v>0.74</v>
      </c>
      <c r="H760" s="30">
        <v>8.9499999999999993</v>
      </c>
      <c r="I760" s="294">
        <v>58.69</v>
      </c>
      <c r="J760" s="307">
        <f t="shared" si="48"/>
        <v>62.798299999999998</v>
      </c>
      <c r="K760" s="19"/>
      <c r="L760" s="19"/>
      <c r="M760" s="19"/>
      <c r="N760" s="19"/>
    </row>
    <row r="761" spans="1:15">
      <c r="A761" s="19" t="s">
        <v>7848</v>
      </c>
      <c r="B761" s="30" t="s">
        <v>6742</v>
      </c>
      <c r="C761" s="30" t="s">
        <v>6743</v>
      </c>
      <c r="D761" s="296" t="s">
        <v>6737</v>
      </c>
      <c r="E761" s="480"/>
      <c r="F761" s="30" t="s">
        <v>4885</v>
      </c>
      <c r="G761" s="30">
        <v>0.74</v>
      </c>
      <c r="H761" s="30">
        <v>8.9499999999999993</v>
      </c>
      <c r="I761" s="294">
        <v>58.69</v>
      </c>
      <c r="J761" s="307">
        <f t="shared" si="48"/>
        <v>62.798299999999998</v>
      </c>
      <c r="K761" s="19"/>
      <c r="L761" s="19"/>
      <c r="M761" s="19"/>
      <c r="N761" s="19"/>
    </row>
    <row r="762" spans="1:15">
      <c r="A762" s="19" t="s">
        <v>7848</v>
      </c>
      <c r="B762" s="30" t="s">
        <v>6744</v>
      </c>
      <c r="C762" s="30" t="s">
        <v>6745</v>
      </c>
      <c r="D762" s="296" t="s">
        <v>6737</v>
      </c>
      <c r="E762" s="480"/>
      <c r="F762" s="30" t="s">
        <v>5273</v>
      </c>
      <c r="G762" s="30">
        <v>0.77</v>
      </c>
      <c r="H762" s="30">
        <v>9.32</v>
      </c>
      <c r="I762" s="294">
        <v>61</v>
      </c>
      <c r="J762" s="307">
        <f t="shared" si="48"/>
        <v>65.27</v>
      </c>
      <c r="K762" s="19"/>
      <c r="L762" s="19"/>
      <c r="M762" s="19"/>
      <c r="N762" s="19"/>
    </row>
    <row r="763" spans="1:15">
      <c r="A763" s="19" t="s">
        <v>7848</v>
      </c>
      <c r="B763" s="30" t="s">
        <v>6746</v>
      </c>
      <c r="C763" s="30" t="s">
        <v>6747</v>
      </c>
      <c r="D763" s="296" t="s">
        <v>6737</v>
      </c>
      <c r="E763" s="481"/>
      <c r="F763" s="30" t="s">
        <v>4955</v>
      </c>
      <c r="G763" s="30">
        <v>0.81</v>
      </c>
      <c r="H763" s="30">
        <v>9.8699999999999992</v>
      </c>
      <c r="I763" s="294">
        <v>65</v>
      </c>
      <c r="J763" s="307">
        <f t="shared" si="48"/>
        <v>69.55</v>
      </c>
      <c r="K763" s="19"/>
      <c r="L763" s="19"/>
      <c r="M763" s="19"/>
      <c r="N763" s="19"/>
    </row>
    <row r="764" spans="1:15">
      <c r="A764" s="19" t="s">
        <v>7848</v>
      </c>
      <c r="B764" s="30" t="s">
        <v>6748</v>
      </c>
      <c r="C764" s="30" t="s">
        <v>6705</v>
      </c>
      <c r="D764" s="296" t="s">
        <v>6737</v>
      </c>
      <c r="E764" s="30"/>
      <c r="F764" s="30" t="s">
        <v>4955</v>
      </c>
      <c r="G764" s="30">
        <v>0.81</v>
      </c>
      <c r="H764" s="30">
        <v>9.8699999999999992</v>
      </c>
      <c r="I764" s="294">
        <v>65</v>
      </c>
      <c r="J764" s="307">
        <f t="shared" si="48"/>
        <v>69.55</v>
      </c>
      <c r="K764" s="19"/>
      <c r="L764" s="19"/>
      <c r="M764" s="19"/>
      <c r="N764" s="19"/>
    </row>
    <row r="765" spans="1:15">
      <c r="A765" s="29" t="s">
        <v>7870</v>
      </c>
      <c r="B765" s="29" t="s">
        <v>3781</v>
      </c>
      <c r="C765" s="29" t="s">
        <v>3194</v>
      </c>
      <c r="D765" s="29" t="s">
        <v>7871</v>
      </c>
      <c r="E765" s="29" t="s">
        <v>7872</v>
      </c>
      <c r="F765" s="29" t="s">
        <v>7873</v>
      </c>
      <c r="G765" s="29" t="s">
        <v>7874</v>
      </c>
      <c r="H765" s="29" t="s">
        <v>7875</v>
      </c>
      <c r="I765" s="14" t="s">
        <v>7876</v>
      </c>
      <c r="J765" s="14" t="s">
        <v>7877</v>
      </c>
      <c r="K765" s="15" t="s">
        <v>3789</v>
      </c>
      <c r="L765" s="12" t="s">
        <v>7878</v>
      </c>
      <c r="M765" s="12" t="s">
        <v>7879</v>
      </c>
      <c r="N765" s="12" t="s">
        <v>7880</v>
      </c>
      <c r="O765" s="12" t="s">
        <v>7881</v>
      </c>
    </row>
    <row r="766" spans="1:15">
      <c r="A766" s="30" t="s">
        <v>7870</v>
      </c>
      <c r="B766" s="30" t="s">
        <v>3795</v>
      </c>
      <c r="C766" s="30" t="s">
        <v>3796</v>
      </c>
      <c r="D766" s="30" t="s">
        <v>3797</v>
      </c>
      <c r="E766" s="30" t="s">
        <v>261</v>
      </c>
      <c r="F766" s="30" t="s">
        <v>1806</v>
      </c>
      <c r="G766" s="30" t="s">
        <v>3798</v>
      </c>
      <c r="H766" s="482">
        <v>85</v>
      </c>
      <c r="I766" s="4" t="s">
        <v>3799</v>
      </c>
      <c r="J766" s="4" t="s">
        <v>3800</v>
      </c>
      <c r="K766" s="5" t="s">
        <v>3330</v>
      </c>
      <c r="L766" s="477">
        <f>(H766*19.5%+H766)*(7%)+(H766*19.5%+H766)</f>
        <v>108.68525</v>
      </c>
      <c r="M766" s="43">
        <f>(I766*19.5%+I766)*(7%)+(I766*19.5%+I766)</f>
        <v>58.472664499999993</v>
      </c>
      <c r="N766" s="43">
        <f>(J766*19.5%+J766)*(7%)+(J766*19.5%+J766)</f>
        <v>1169.4532900000002</v>
      </c>
      <c r="O766" s="44">
        <f>(K766*19.5%+K766)*(7%)+(K766*19.5%+K766)</f>
        <v>3835.95</v>
      </c>
    </row>
    <row r="767" spans="1:15">
      <c r="A767" s="30" t="s">
        <v>7870</v>
      </c>
      <c r="B767" s="30" t="s">
        <v>3801</v>
      </c>
      <c r="C767" s="30" t="s">
        <v>3796</v>
      </c>
      <c r="D767" s="30" t="s">
        <v>3802</v>
      </c>
      <c r="E767" s="30" t="s">
        <v>261</v>
      </c>
      <c r="F767" s="30" t="s">
        <v>3803</v>
      </c>
      <c r="G767" s="30" t="s">
        <v>3804</v>
      </c>
      <c r="H767" s="478"/>
      <c r="I767" s="4" t="s">
        <v>3805</v>
      </c>
      <c r="J767" s="4" t="s">
        <v>3806</v>
      </c>
      <c r="K767" s="5" t="s">
        <v>1911</v>
      </c>
      <c r="L767" s="477"/>
      <c r="M767" s="43">
        <f t="shared" ref="M767:M774" si="49">(I767*19.5%+I767)*(7%)+(I767*19.5%+I767)</f>
        <v>26.301830500000001</v>
      </c>
      <c r="N767" s="43">
        <f t="shared" ref="N767:N773" si="50">(J767*19.5%+J767)*(7%)+(J767*19.5%+J767)</f>
        <v>526.03661</v>
      </c>
      <c r="O767" s="44">
        <f t="shared" ref="O767:O773" si="51">(K767*19.5%+K767)*(7%)+(K767*19.5%+K767)</f>
        <v>1917.9749999999999</v>
      </c>
    </row>
    <row r="768" spans="1:15">
      <c r="A768" s="30" t="s">
        <v>7870</v>
      </c>
      <c r="B768" s="30" t="s">
        <v>3807</v>
      </c>
      <c r="C768" s="30" t="s">
        <v>3796</v>
      </c>
      <c r="D768" s="30" t="s">
        <v>3802</v>
      </c>
      <c r="E768" s="30" t="s">
        <v>261</v>
      </c>
      <c r="F768" s="30" t="s">
        <v>3803</v>
      </c>
      <c r="G768" s="30" t="s">
        <v>3804</v>
      </c>
      <c r="H768" s="478"/>
      <c r="I768" s="4" t="s">
        <v>3805</v>
      </c>
      <c r="J768" s="4" t="s">
        <v>3806</v>
      </c>
      <c r="K768" s="5" t="s">
        <v>1911</v>
      </c>
      <c r="L768" s="477"/>
      <c r="M768" s="43">
        <f t="shared" si="49"/>
        <v>26.301830500000001</v>
      </c>
      <c r="N768" s="43">
        <f t="shared" si="50"/>
        <v>526.03661</v>
      </c>
      <c r="O768" s="44">
        <f t="shared" si="51"/>
        <v>1917.9749999999999</v>
      </c>
    </row>
    <row r="769" spans="1:15">
      <c r="A769" s="30" t="s">
        <v>7870</v>
      </c>
      <c r="B769" s="30" t="s">
        <v>3808</v>
      </c>
      <c r="C769" s="30" t="s">
        <v>3796</v>
      </c>
      <c r="D769" s="30" t="s">
        <v>3809</v>
      </c>
      <c r="E769" s="30" t="s">
        <v>261</v>
      </c>
      <c r="F769" s="30" t="s">
        <v>3810</v>
      </c>
      <c r="G769" s="30" t="s">
        <v>3811</v>
      </c>
      <c r="H769" s="478"/>
      <c r="I769" s="4" t="s">
        <v>3812</v>
      </c>
      <c r="J769" s="4" t="s">
        <v>3813</v>
      </c>
      <c r="K769" s="5" t="s">
        <v>3330</v>
      </c>
      <c r="L769" s="477"/>
      <c r="M769" s="43">
        <f t="shared" si="49"/>
        <v>52.654806999999998</v>
      </c>
      <c r="N769" s="43">
        <f t="shared" si="50"/>
        <v>1053.1600725000001</v>
      </c>
      <c r="O769" s="44">
        <f t="shared" si="51"/>
        <v>3835.95</v>
      </c>
    </row>
    <row r="770" spans="1:15">
      <c r="A770" s="30" t="s">
        <v>7870</v>
      </c>
      <c r="B770" s="30" t="s">
        <v>3814</v>
      </c>
      <c r="C770" s="30" t="s">
        <v>3796</v>
      </c>
      <c r="D770" s="30" t="s">
        <v>3815</v>
      </c>
      <c r="E770" s="30" t="s">
        <v>1873</v>
      </c>
      <c r="F770" s="30" t="s">
        <v>1806</v>
      </c>
      <c r="G770" s="30" t="s">
        <v>3798</v>
      </c>
      <c r="H770" s="478"/>
      <c r="I770" s="4" t="s">
        <v>3816</v>
      </c>
      <c r="J770" s="4" t="s">
        <v>3800</v>
      </c>
      <c r="K770" s="5" t="s">
        <v>1388</v>
      </c>
      <c r="L770" s="477"/>
      <c r="M770" s="43">
        <f t="shared" si="49"/>
        <v>46.773016999999996</v>
      </c>
      <c r="N770" s="43">
        <f t="shared" si="50"/>
        <v>1169.4532900000002</v>
      </c>
      <c r="O770" s="44">
        <f t="shared" si="51"/>
        <v>4475.2749999999996</v>
      </c>
    </row>
    <row r="771" spans="1:15">
      <c r="A771" s="30" t="s">
        <v>7870</v>
      </c>
      <c r="B771" s="30" t="s">
        <v>3817</v>
      </c>
      <c r="C771" s="30" t="s">
        <v>3796</v>
      </c>
      <c r="D771" s="30" t="s">
        <v>3818</v>
      </c>
      <c r="E771" s="30" t="s">
        <v>1873</v>
      </c>
      <c r="F771" s="30" t="s">
        <v>3819</v>
      </c>
      <c r="G771" s="30" t="s">
        <v>3820</v>
      </c>
      <c r="H771" s="478">
        <v>95</v>
      </c>
      <c r="I771" s="4" t="s">
        <v>3821</v>
      </c>
      <c r="J771" s="4" t="s">
        <v>3822</v>
      </c>
      <c r="K771" s="5" t="s">
        <v>3493</v>
      </c>
      <c r="L771" s="477">
        <f>(H771*19.5%+H771)*(7%)+(H771*19.5%+H771)</f>
        <v>121.47175000000001</v>
      </c>
      <c r="M771" s="43">
        <f t="shared" si="49"/>
        <v>54.419344000000002</v>
      </c>
      <c r="N771" s="43">
        <f t="shared" si="50"/>
        <v>1360.4836</v>
      </c>
      <c r="O771" s="44">
        <f t="shared" si="51"/>
        <v>5114.6000000000004</v>
      </c>
    </row>
    <row r="772" spans="1:15">
      <c r="A772" s="30" t="s">
        <v>7870</v>
      </c>
      <c r="B772" s="30" t="s">
        <v>3823</v>
      </c>
      <c r="C772" s="30" t="s">
        <v>3796</v>
      </c>
      <c r="D772" s="30" t="s">
        <v>3824</v>
      </c>
      <c r="E772" s="30" t="s">
        <v>1892</v>
      </c>
      <c r="F772" s="30" t="s">
        <v>3825</v>
      </c>
      <c r="G772" s="30" t="s">
        <v>599</v>
      </c>
      <c r="H772" s="478"/>
      <c r="I772" s="4" t="s">
        <v>3826</v>
      </c>
      <c r="J772" s="4" t="s">
        <v>3827</v>
      </c>
      <c r="K772" s="5" t="s">
        <v>1461</v>
      </c>
      <c r="L772" s="477"/>
      <c r="M772" s="43">
        <f t="shared" si="49"/>
        <v>41.824641499999998</v>
      </c>
      <c r="N772" s="43">
        <f t="shared" si="50"/>
        <v>1254.8031774999999</v>
      </c>
      <c r="O772" s="44">
        <f t="shared" si="51"/>
        <v>4603.1400000000003</v>
      </c>
    </row>
    <row r="773" spans="1:15">
      <c r="A773" s="30" t="s">
        <v>7870</v>
      </c>
      <c r="B773" s="30" t="s">
        <v>3828</v>
      </c>
      <c r="C773" s="30" t="s">
        <v>3829</v>
      </c>
      <c r="D773" s="30" t="s">
        <v>3830</v>
      </c>
      <c r="E773" s="30" t="s">
        <v>261</v>
      </c>
      <c r="F773" s="30" t="s">
        <v>3831</v>
      </c>
      <c r="G773" s="30" t="s">
        <v>3832</v>
      </c>
      <c r="H773" s="502"/>
      <c r="I773" s="4" t="s">
        <v>3833</v>
      </c>
      <c r="J773" s="4" t="s">
        <v>3834</v>
      </c>
      <c r="K773" s="5" t="s">
        <v>3330</v>
      </c>
      <c r="L773" s="477"/>
      <c r="M773" s="43">
        <f t="shared" si="49"/>
        <v>52.296785</v>
      </c>
      <c r="N773" s="43">
        <f t="shared" si="50"/>
        <v>1045.8717675</v>
      </c>
      <c r="O773" s="44">
        <f t="shared" si="51"/>
        <v>3835.95</v>
      </c>
    </row>
    <row r="774" spans="1:15">
      <c r="A774" s="30" t="s">
        <v>7870</v>
      </c>
      <c r="B774" s="30" t="s">
        <v>3835</v>
      </c>
      <c r="C774" s="30"/>
      <c r="D774" s="30"/>
      <c r="E774" s="30"/>
      <c r="F774" s="30"/>
      <c r="G774" s="30"/>
      <c r="H774" s="30"/>
      <c r="I774" s="4"/>
      <c r="J774" s="4"/>
      <c r="K774" s="4"/>
      <c r="L774">
        <f t="shared" ref="L774" si="52">H774*19.5%+H774*7%+H774</f>
        <v>0</v>
      </c>
      <c r="M774">
        <f t="shared" si="49"/>
        <v>0</v>
      </c>
      <c r="N774" s="4"/>
      <c r="O774" s="5"/>
    </row>
    <row r="775" spans="1:15">
      <c r="A775" s="508" t="s">
        <v>8527</v>
      </c>
      <c r="B775" s="509" t="s">
        <v>8401</v>
      </c>
      <c r="C775" s="510" t="s">
        <v>8402</v>
      </c>
      <c r="D775" s="201" t="s">
        <v>8403</v>
      </c>
      <c r="E775" s="201"/>
      <c r="F775" s="201"/>
      <c r="G775" s="201" t="s">
        <v>8404</v>
      </c>
      <c r="H775" s="201"/>
      <c r="I775" s="69"/>
      <c r="J775" s="202"/>
      <c r="K775" s="28"/>
      <c r="L775" s="28"/>
    </row>
    <row r="776" spans="1:15" ht="22.5">
      <c r="A776" s="508"/>
      <c r="B776" s="509"/>
      <c r="C776" s="510"/>
      <c r="D776" s="203" t="s">
        <v>8405</v>
      </c>
      <c r="E776" s="203" t="s">
        <v>8406</v>
      </c>
      <c r="F776" s="203" t="s">
        <v>8407</v>
      </c>
      <c r="G776" s="203" t="s">
        <v>8408</v>
      </c>
      <c r="H776" s="203" t="s">
        <v>8409</v>
      </c>
      <c r="I776" s="203" t="s">
        <v>8410</v>
      </c>
      <c r="J776" s="202"/>
      <c r="K776" s="28"/>
      <c r="L776" s="28"/>
    </row>
    <row r="777" spans="1:15" ht="67.5">
      <c r="A777" s="69" t="s">
        <v>8527</v>
      </c>
      <c r="B777" s="507" t="s">
        <v>8411</v>
      </c>
      <c r="C777" s="205" t="s">
        <v>8454</v>
      </c>
      <c r="D777" s="206">
        <v>15</v>
      </c>
      <c r="E777" s="207">
        <v>6.4560000000000004</v>
      </c>
      <c r="F777" s="208" t="s">
        <v>8412</v>
      </c>
      <c r="G777" s="209">
        <v>36</v>
      </c>
      <c r="H777" s="210">
        <v>83.64</v>
      </c>
      <c r="I777" s="209">
        <v>540</v>
      </c>
      <c r="J777" s="199"/>
    </row>
    <row r="778" spans="1:15" ht="168.75">
      <c r="A778" s="69" t="s">
        <v>8527</v>
      </c>
      <c r="B778" s="507"/>
      <c r="C778" s="211" t="s">
        <v>8413</v>
      </c>
      <c r="D778" s="206"/>
      <c r="E778" s="207"/>
      <c r="F778" s="208"/>
      <c r="G778" s="209">
        <v>40</v>
      </c>
      <c r="H778" s="210">
        <v>92.94</v>
      </c>
      <c r="I778" s="209">
        <v>600</v>
      </c>
      <c r="J778" s="199"/>
    </row>
    <row r="779" spans="1:15" ht="112.5">
      <c r="A779" s="69" t="s">
        <v>8527</v>
      </c>
      <c r="B779" s="507"/>
      <c r="C779" s="211" t="s">
        <v>8414</v>
      </c>
      <c r="D779" s="206"/>
      <c r="E779" s="207"/>
      <c r="F779" s="208"/>
      <c r="G779" s="209">
        <v>49</v>
      </c>
      <c r="H779" s="210">
        <v>113.85</v>
      </c>
      <c r="I779" s="209">
        <v>735</v>
      </c>
      <c r="J779" s="199"/>
    </row>
    <row r="780" spans="1:15" ht="101.25">
      <c r="A780" s="69" t="s">
        <v>8527</v>
      </c>
      <c r="B780" s="507" t="s">
        <v>8415</v>
      </c>
      <c r="C780" s="211" t="s">
        <v>8416</v>
      </c>
      <c r="D780" s="206">
        <v>25</v>
      </c>
      <c r="E780" s="207">
        <v>6.0529999999999999</v>
      </c>
      <c r="F780" s="208" t="s">
        <v>8412</v>
      </c>
      <c r="G780" s="209">
        <v>23</v>
      </c>
      <c r="H780" s="210">
        <v>95</v>
      </c>
      <c r="I780" s="209">
        <v>575</v>
      </c>
      <c r="J780" s="199"/>
    </row>
    <row r="781" spans="1:15" ht="258.75">
      <c r="A781" s="69" t="s">
        <v>8527</v>
      </c>
      <c r="B781" s="507"/>
      <c r="C781" s="211" t="s">
        <v>8417</v>
      </c>
      <c r="D781" s="206"/>
      <c r="E781" s="207"/>
      <c r="F781" s="208"/>
      <c r="G781" s="209">
        <v>26</v>
      </c>
      <c r="H781" s="210">
        <v>107.39</v>
      </c>
      <c r="I781" s="209">
        <v>650</v>
      </c>
      <c r="J781" s="199"/>
    </row>
    <row r="782" spans="1:15" ht="45">
      <c r="A782" s="69" t="s">
        <v>8527</v>
      </c>
      <c r="B782" s="507"/>
      <c r="C782" s="211" t="s">
        <v>8418</v>
      </c>
      <c r="D782" s="206"/>
      <c r="E782" s="207"/>
      <c r="F782" s="208"/>
      <c r="G782" s="212">
        <v>28</v>
      </c>
      <c r="H782" s="213">
        <v>115.65</v>
      </c>
      <c r="I782" s="212">
        <v>700</v>
      </c>
      <c r="J782" s="199"/>
    </row>
    <row r="783" spans="1:15" ht="202.5">
      <c r="A783" s="69" t="s">
        <v>8527</v>
      </c>
      <c r="B783" s="507"/>
      <c r="C783" s="211" t="s">
        <v>8419</v>
      </c>
      <c r="D783" s="206"/>
      <c r="E783" s="207"/>
      <c r="F783" s="208"/>
      <c r="G783" s="209">
        <v>31</v>
      </c>
      <c r="H783" s="210">
        <v>128.05000000000001</v>
      </c>
      <c r="I783" s="209">
        <v>775</v>
      </c>
      <c r="J783" s="199"/>
    </row>
    <row r="784" spans="1:15">
      <c r="A784" s="69" t="s">
        <v>8527</v>
      </c>
      <c r="B784" s="507"/>
      <c r="C784" s="214" t="s">
        <v>8420</v>
      </c>
      <c r="D784" s="206"/>
      <c r="E784" s="215"/>
      <c r="F784" s="216"/>
      <c r="G784" s="212">
        <v>48</v>
      </c>
      <c r="H784" s="213">
        <v>198.27</v>
      </c>
      <c r="I784" s="212">
        <v>1200</v>
      </c>
      <c r="J784" s="199"/>
    </row>
    <row r="785" spans="1:12">
      <c r="A785" s="198" t="s">
        <v>8527</v>
      </c>
      <c r="B785" s="217" t="s">
        <v>8401</v>
      </c>
      <c r="C785" s="218" t="s">
        <v>8402</v>
      </c>
      <c r="D785" s="218" t="s">
        <v>8403</v>
      </c>
      <c r="E785" s="218"/>
      <c r="F785" s="218"/>
      <c r="G785" s="218" t="s">
        <v>8404</v>
      </c>
      <c r="H785" s="218"/>
      <c r="I785" s="218"/>
      <c r="J785" s="197"/>
      <c r="K785" s="12"/>
      <c r="L785" s="12"/>
    </row>
    <row r="786" spans="1:12" ht="22.5">
      <c r="A786" s="69" t="s">
        <v>8527</v>
      </c>
      <c r="B786" s="507" t="s">
        <v>8421</v>
      </c>
      <c r="C786" s="218"/>
      <c r="D786" s="219" t="s">
        <v>8405</v>
      </c>
      <c r="E786" s="219" t="s">
        <v>8406</v>
      </c>
      <c r="F786" s="219" t="s">
        <v>8407</v>
      </c>
      <c r="G786" s="219" t="s">
        <v>8408</v>
      </c>
      <c r="H786" s="219" t="s">
        <v>8409</v>
      </c>
      <c r="I786" s="219" t="s">
        <v>8410</v>
      </c>
      <c r="J786" s="220" t="s">
        <v>8670</v>
      </c>
      <c r="K786" s="196" t="s">
        <v>8671</v>
      </c>
      <c r="L786" s="195" t="s">
        <v>8672</v>
      </c>
    </row>
    <row r="787" spans="1:12" ht="78.75">
      <c r="A787" s="69" t="s">
        <v>8527</v>
      </c>
      <c r="B787" s="507"/>
      <c r="C787" s="211" t="s">
        <v>8422</v>
      </c>
      <c r="D787" s="206">
        <v>24</v>
      </c>
      <c r="E787" s="207">
        <v>5.81</v>
      </c>
      <c r="F787" s="208" t="s">
        <v>8423</v>
      </c>
      <c r="G787" s="209">
        <v>23</v>
      </c>
      <c r="H787" s="210">
        <v>95</v>
      </c>
      <c r="I787" s="209">
        <v>552</v>
      </c>
      <c r="J787" s="221">
        <f>(G787*18%+G787)*(7%)+(G787*18%+G787)</f>
        <v>29.0398</v>
      </c>
      <c r="K787" s="43">
        <f t="shared" ref="K787:L802" si="53">(H787*18%+H787)*(7%)+(H787*18%+H787)</f>
        <v>119.94699999999999</v>
      </c>
      <c r="L787" s="43">
        <f t="shared" si="53"/>
        <v>696.95519999999999</v>
      </c>
    </row>
    <row r="788" spans="1:12" ht="90">
      <c r="A788" s="69" t="s">
        <v>8527</v>
      </c>
      <c r="B788" s="507"/>
      <c r="C788" s="211" t="s">
        <v>8424</v>
      </c>
      <c r="D788" s="206"/>
      <c r="E788" s="207"/>
      <c r="F788" s="208"/>
      <c r="G788" s="209">
        <v>26</v>
      </c>
      <c r="H788" s="210">
        <v>107.39</v>
      </c>
      <c r="I788" s="209">
        <v>624</v>
      </c>
      <c r="J788" s="221">
        <f t="shared" ref="J788:J802" si="54">(G788*18%+G788)*(7%)+(G788*18%+G788)</f>
        <v>32.827599999999997</v>
      </c>
      <c r="K788" s="43">
        <f t="shared" si="53"/>
        <v>135.59061400000002</v>
      </c>
      <c r="L788" s="43">
        <f t="shared" si="53"/>
        <v>787.86239999999998</v>
      </c>
    </row>
    <row r="789" spans="1:12" ht="33.75">
      <c r="A789" s="69" t="s">
        <v>8527</v>
      </c>
      <c r="B789" s="507"/>
      <c r="C789" s="211" t="s">
        <v>8425</v>
      </c>
      <c r="D789" s="206"/>
      <c r="E789" s="207"/>
      <c r="F789" s="208"/>
      <c r="G789" s="209">
        <v>31</v>
      </c>
      <c r="H789" s="210">
        <v>128.05000000000001</v>
      </c>
      <c r="I789" s="209">
        <v>744</v>
      </c>
      <c r="J789" s="221">
        <f t="shared" si="54"/>
        <v>39.140599999999999</v>
      </c>
      <c r="K789" s="43">
        <f t="shared" si="53"/>
        <v>161.67593000000002</v>
      </c>
      <c r="L789" s="43">
        <f t="shared" si="53"/>
        <v>939.37439999999992</v>
      </c>
    </row>
    <row r="790" spans="1:12" ht="56.25">
      <c r="A790" s="69" t="s">
        <v>8527</v>
      </c>
      <c r="B790" s="507"/>
      <c r="C790" s="211" t="s">
        <v>8426</v>
      </c>
      <c r="D790" s="206"/>
      <c r="E790" s="207"/>
      <c r="F790" s="208"/>
      <c r="G790" s="212">
        <v>31</v>
      </c>
      <c r="H790" s="213">
        <v>128.05000000000001</v>
      </c>
      <c r="I790" s="212">
        <v>744</v>
      </c>
      <c r="J790" s="221">
        <f t="shared" si="54"/>
        <v>39.140599999999999</v>
      </c>
      <c r="K790" s="43">
        <f t="shared" si="53"/>
        <v>161.67593000000002</v>
      </c>
      <c r="L790" s="43">
        <f t="shared" si="53"/>
        <v>939.37439999999992</v>
      </c>
    </row>
    <row r="791" spans="1:12">
      <c r="A791" s="69" t="s">
        <v>8527</v>
      </c>
      <c r="B791" s="507"/>
      <c r="C791" s="222" t="s">
        <v>8427</v>
      </c>
      <c r="D791" s="206"/>
      <c r="E791" s="207"/>
      <c r="F791" s="208"/>
      <c r="G791" s="212">
        <v>48</v>
      </c>
      <c r="H791" s="213">
        <v>198.27</v>
      </c>
      <c r="I791" s="212">
        <v>1152</v>
      </c>
      <c r="J791" s="221">
        <f t="shared" si="54"/>
        <v>60.604799999999997</v>
      </c>
      <c r="K791" s="43">
        <f t="shared" si="53"/>
        <v>250.33570200000003</v>
      </c>
      <c r="L791" s="43">
        <f t="shared" si="53"/>
        <v>1454.5151999999998</v>
      </c>
    </row>
    <row r="792" spans="1:12">
      <c r="A792" s="69" t="s">
        <v>8527</v>
      </c>
      <c r="B792" s="507" t="s">
        <v>8428</v>
      </c>
      <c r="C792" s="222" t="s">
        <v>8429</v>
      </c>
      <c r="D792" s="223">
        <v>24</v>
      </c>
      <c r="E792" s="224">
        <v>5.81</v>
      </c>
      <c r="F792" s="222" t="s">
        <v>8423</v>
      </c>
      <c r="G792" s="212">
        <v>28</v>
      </c>
      <c r="H792" s="213">
        <v>115.65</v>
      </c>
      <c r="I792" s="212">
        <v>672</v>
      </c>
      <c r="J792" s="221">
        <f t="shared" si="54"/>
        <v>35.352800000000002</v>
      </c>
      <c r="K792" s="43">
        <f t="shared" si="53"/>
        <v>146.01969000000003</v>
      </c>
      <c r="L792" s="43">
        <f t="shared" si="53"/>
        <v>848.46720000000005</v>
      </c>
    </row>
    <row r="793" spans="1:12" ht="22.5">
      <c r="A793" s="69" t="s">
        <v>8527</v>
      </c>
      <c r="B793" s="507"/>
      <c r="C793" s="211" t="s">
        <v>8430</v>
      </c>
      <c r="D793" s="223"/>
      <c r="E793" s="224"/>
      <c r="F793" s="222"/>
      <c r="G793" s="212">
        <v>32</v>
      </c>
      <c r="H793" s="213">
        <v>132.18</v>
      </c>
      <c r="I793" s="212">
        <v>768</v>
      </c>
      <c r="J793" s="221">
        <f t="shared" si="54"/>
        <v>40.403199999999998</v>
      </c>
      <c r="K793" s="43">
        <f t="shared" si="53"/>
        <v>166.890468</v>
      </c>
      <c r="L793" s="43">
        <f t="shared" si="53"/>
        <v>969.67679999999996</v>
      </c>
    </row>
    <row r="794" spans="1:12">
      <c r="A794" s="69" t="s">
        <v>8527</v>
      </c>
      <c r="B794" s="507"/>
      <c r="C794" s="222" t="s">
        <v>8427</v>
      </c>
      <c r="D794" s="223"/>
      <c r="E794" s="224"/>
      <c r="F794" s="222"/>
      <c r="G794" s="212">
        <v>53</v>
      </c>
      <c r="H794" s="213">
        <v>218.92</v>
      </c>
      <c r="I794" s="212">
        <v>1272</v>
      </c>
      <c r="J794" s="221">
        <f t="shared" si="54"/>
        <v>66.9178</v>
      </c>
      <c r="K794" s="43">
        <f t="shared" si="53"/>
        <v>276.40839199999999</v>
      </c>
      <c r="L794" s="43">
        <f t="shared" si="53"/>
        <v>1606.0272</v>
      </c>
    </row>
    <row r="795" spans="1:12" ht="56.25">
      <c r="A795" s="69" t="s">
        <v>8527</v>
      </c>
      <c r="B795" s="507" t="s">
        <v>8431</v>
      </c>
      <c r="C795" s="211" t="s">
        <v>8432</v>
      </c>
      <c r="D795" s="206">
        <v>33</v>
      </c>
      <c r="E795" s="225">
        <v>10.6524</v>
      </c>
      <c r="F795" s="216" t="s">
        <v>8433</v>
      </c>
      <c r="G795" s="209">
        <v>16</v>
      </c>
      <c r="H795" s="210">
        <v>49.57</v>
      </c>
      <c r="I795" s="209">
        <v>528</v>
      </c>
      <c r="J795" s="221">
        <f t="shared" si="54"/>
        <v>20.201599999999999</v>
      </c>
      <c r="K795" s="43">
        <f t="shared" si="53"/>
        <v>62.587081999999995</v>
      </c>
      <c r="L795" s="43">
        <f t="shared" si="53"/>
        <v>666.65279999999996</v>
      </c>
    </row>
    <row r="796" spans="1:12" ht="22.5">
      <c r="A796" s="69" t="s">
        <v>8527</v>
      </c>
      <c r="B796" s="507"/>
      <c r="C796" s="211" t="s">
        <v>8434</v>
      </c>
      <c r="D796" s="223">
        <v>33</v>
      </c>
      <c r="E796" s="226">
        <v>10.6524</v>
      </c>
      <c r="F796" s="222" t="s">
        <v>8433</v>
      </c>
      <c r="G796" s="212">
        <v>24</v>
      </c>
      <c r="H796" s="213">
        <v>74.349999999999994</v>
      </c>
      <c r="I796" s="212">
        <v>792</v>
      </c>
      <c r="J796" s="221">
        <f t="shared" si="54"/>
        <v>30.302399999999999</v>
      </c>
      <c r="K796" s="43">
        <f t="shared" si="53"/>
        <v>93.874309999999994</v>
      </c>
      <c r="L796" s="43">
        <f t="shared" si="53"/>
        <v>999.97919999999999</v>
      </c>
    </row>
    <row r="797" spans="1:12" ht="56.25">
      <c r="A797" s="69" t="s">
        <v>8527</v>
      </c>
      <c r="B797" s="507" t="s">
        <v>8435</v>
      </c>
      <c r="C797" s="211" t="s">
        <v>8436</v>
      </c>
      <c r="D797" s="206">
        <v>24</v>
      </c>
      <c r="E797" s="207">
        <v>5.0620000000000003</v>
      </c>
      <c r="F797" s="208" t="s">
        <v>8437</v>
      </c>
      <c r="G797" s="212">
        <v>26</v>
      </c>
      <c r="H797" s="213">
        <v>123.28</v>
      </c>
      <c r="I797" s="212">
        <v>624</v>
      </c>
      <c r="J797" s="221">
        <f t="shared" si="54"/>
        <v>32.827599999999997</v>
      </c>
      <c r="K797" s="43">
        <f t="shared" si="53"/>
        <v>155.65332800000002</v>
      </c>
      <c r="L797" s="43">
        <f t="shared" si="53"/>
        <v>787.86239999999998</v>
      </c>
    </row>
    <row r="798" spans="1:12" ht="135">
      <c r="A798" s="69" t="s">
        <v>8527</v>
      </c>
      <c r="B798" s="507"/>
      <c r="C798" s="211" t="s">
        <v>8438</v>
      </c>
      <c r="D798" s="206"/>
      <c r="E798" s="207"/>
      <c r="F798" s="208"/>
      <c r="G798" s="209">
        <v>29</v>
      </c>
      <c r="H798" s="210">
        <v>137.51</v>
      </c>
      <c r="I798" s="209">
        <v>696</v>
      </c>
      <c r="J798" s="221">
        <f t="shared" si="54"/>
        <v>36.615400000000001</v>
      </c>
      <c r="K798" s="43">
        <f t="shared" si="53"/>
        <v>173.620126</v>
      </c>
      <c r="L798" s="43">
        <f t="shared" si="53"/>
        <v>878.76959999999997</v>
      </c>
    </row>
    <row r="799" spans="1:12" ht="22.5">
      <c r="A799" s="69" t="s">
        <v>8527</v>
      </c>
      <c r="B799" s="507"/>
      <c r="C799" s="211" t="s">
        <v>8439</v>
      </c>
      <c r="D799" s="206"/>
      <c r="E799" s="207"/>
      <c r="F799" s="208"/>
      <c r="G799" s="212">
        <v>31</v>
      </c>
      <c r="H799" s="213">
        <v>146.99</v>
      </c>
      <c r="I799" s="212">
        <v>744</v>
      </c>
      <c r="J799" s="221">
        <f t="shared" si="54"/>
        <v>39.140599999999999</v>
      </c>
      <c r="K799" s="43">
        <f t="shared" si="53"/>
        <v>185.58957400000003</v>
      </c>
      <c r="L799" s="43">
        <f t="shared" si="53"/>
        <v>939.37439999999992</v>
      </c>
    </row>
    <row r="800" spans="1:12">
      <c r="A800" s="69" t="s">
        <v>8527</v>
      </c>
      <c r="B800" s="507"/>
      <c r="C800" s="214" t="s">
        <v>8440</v>
      </c>
      <c r="D800" s="206"/>
      <c r="E800" s="207"/>
      <c r="F800" s="208"/>
      <c r="G800" s="212">
        <v>34</v>
      </c>
      <c r="H800" s="213">
        <v>161.22</v>
      </c>
      <c r="I800" s="212">
        <v>816</v>
      </c>
      <c r="J800" s="221">
        <f t="shared" si="54"/>
        <v>42.928399999999996</v>
      </c>
      <c r="K800" s="43">
        <f t="shared" si="53"/>
        <v>203.55637200000001</v>
      </c>
      <c r="L800" s="43">
        <f t="shared" si="53"/>
        <v>1030.2816</v>
      </c>
    </row>
    <row r="801" spans="1:12" ht="78.75">
      <c r="A801" s="69" t="s">
        <v>8527</v>
      </c>
      <c r="B801" s="507"/>
      <c r="C801" s="211" t="s">
        <v>8441</v>
      </c>
      <c r="D801" s="206"/>
      <c r="E801" s="207"/>
      <c r="F801" s="208"/>
      <c r="G801" s="209">
        <v>34</v>
      </c>
      <c r="H801" s="210">
        <v>161.22</v>
      </c>
      <c r="I801" s="209">
        <v>816</v>
      </c>
      <c r="J801" s="221">
        <f t="shared" si="54"/>
        <v>42.928399999999996</v>
      </c>
      <c r="K801" s="43">
        <f t="shared" si="53"/>
        <v>203.55637200000001</v>
      </c>
      <c r="L801" s="43">
        <f t="shared" si="53"/>
        <v>1030.2816</v>
      </c>
    </row>
    <row r="802" spans="1:12">
      <c r="A802" s="69" t="s">
        <v>8527</v>
      </c>
      <c r="B802" s="507"/>
      <c r="C802" s="222" t="s">
        <v>8442</v>
      </c>
      <c r="D802" s="206"/>
      <c r="E802" s="207"/>
      <c r="F802" s="208"/>
      <c r="G802" s="212">
        <v>46</v>
      </c>
      <c r="H802" s="213">
        <v>218.12</v>
      </c>
      <c r="I802" s="212">
        <v>1104</v>
      </c>
      <c r="J802" s="221">
        <f t="shared" si="54"/>
        <v>58.079599999999999</v>
      </c>
      <c r="K802" s="43">
        <f t="shared" si="53"/>
        <v>275.39831199999998</v>
      </c>
      <c r="L802" s="43">
        <f t="shared" si="53"/>
        <v>1393.9104</v>
      </c>
    </row>
    <row r="803" spans="1:12">
      <c r="A803" s="69" t="s">
        <v>8527</v>
      </c>
      <c r="B803" s="217" t="s">
        <v>8401</v>
      </c>
      <c r="C803" s="218" t="s">
        <v>8402</v>
      </c>
      <c r="D803" s="218" t="s">
        <v>8403</v>
      </c>
      <c r="E803" s="218"/>
      <c r="F803" s="218"/>
      <c r="G803" s="218" t="s">
        <v>8404</v>
      </c>
      <c r="H803" s="218"/>
      <c r="I803" s="218"/>
      <c r="J803" s="197"/>
      <c r="K803" s="12"/>
      <c r="L803" s="12"/>
    </row>
    <row r="804" spans="1:12" ht="22.5">
      <c r="A804" s="69" t="s">
        <v>8527</v>
      </c>
      <c r="B804" s="217"/>
      <c r="C804" s="227"/>
      <c r="D804" s="219" t="s">
        <v>8405</v>
      </c>
      <c r="E804" s="219" t="s">
        <v>8406</v>
      </c>
      <c r="F804" s="219" t="s">
        <v>8407</v>
      </c>
      <c r="G804" s="219" t="s">
        <v>8408</v>
      </c>
      <c r="H804" s="219" t="s">
        <v>8409</v>
      </c>
      <c r="I804" s="219" t="s">
        <v>8410</v>
      </c>
      <c r="J804" s="220" t="s">
        <v>8670</v>
      </c>
      <c r="K804" s="196" t="s">
        <v>8671</v>
      </c>
      <c r="L804" s="195" t="s">
        <v>8672</v>
      </c>
    </row>
    <row r="805" spans="1:12">
      <c r="A805" s="69" t="s">
        <v>8527</v>
      </c>
      <c r="B805" s="507" t="s">
        <v>8443</v>
      </c>
      <c r="C805" s="214" t="s">
        <v>8444</v>
      </c>
      <c r="D805" s="223">
        <v>21</v>
      </c>
      <c r="E805" s="224">
        <v>2.621</v>
      </c>
      <c r="F805" s="228" t="s">
        <v>8445</v>
      </c>
      <c r="G805" s="212">
        <v>25</v>
      </c>
      <c r="H805" s="213">
        <v>200.29</v>
      </c>
      <c r="I805" s="212">
        <v>525</v>
      </c>
      <c r="J805" s="221">
        <f t="shared" ref="J805:L809" si="55">(G805*18%+G805)*(7%)+(G805*18%+G805)</f>
        <v>31.565000000000001</v>
      </c>
      <c r="K805" s="43">
        <f t="shared" si="55"/>
        <v>252.88615399999998</v>
      </c>
      <c r="L805" s="44">
        <f t="shared" si="55"/>
        <v>662.86500000000001</v>
      </c>
    </row>
    <row r="806" spans="1:12">
      <c r="A806" s="69" t="s">
        <v>8527</v>
      </c>
      <c r="B806" s="507"/>
      <c r="C806" s="222" t="s">
        <v>8446</v>
      </c>
      <c r="D806" s="223"/>
      <c r="E806" s="224"/>
      <c r="F806" s="228"/>
      <c r="G806" s="212">
        <v>35</v>
      </c>
      <c r="H806" s="213">
        <v>280.41000000000003</v>
      </c>
      <c r="I806" s="212">
        <v>735</v>
      </c>
      <c r="J806" s="221">
        <f t="shared" si="55"/>
        <v>44.190999999999995</v>
      </c>
      <c r="K806" s="43">
        <f t="shared" si="55"/>
        <v>354.04566599999998</v>
      </c>
      <c r="L806" s="44">
        <f t="shared" si="55"/>
        <v>928.01099999999997</v>
      </c>
    </row>
    <row r="807" spans="1:12" ht="33.75">
      <c r="A807" s="69" t="s">
        <v>8527</v>
      </c>
      <c r="B807" s="200" t="s">
        <v>8447</v>
      </c>
      <c r="C807" s="222" t="s">
        <v>8448</v>
      </c>
      <c r="D807" s="223">
        <v>23</v>
      </c>
      <c r="E807" s="224">
        <v>6.335</v>
      </c>
      <c r="F807" s="222" t="s">
        <v>8449</v>
      </c>
      <c r="G807" s="212">
        <v>50</v>
      </c>
      <c r="H807" s="213">
        <v>181.52</v>
      </c>
      <c r="I807" s="212">
        <v>1150</v>
      </c>
      <c r="J807" s="221">
        <f t="shared" si="55"/>
        <v>63.13</v>
      </c>
      <c r="K807" s="43">
        <f t="shared" si="55"/>
        <v>229.187152</v>
      </c>
      <c r="L807" s="44">
        <f t="shared" si="55"/>
        <v>1451.99</v>
      </c>
    </row>
    <row r="808" spans="1:12" ht="22.5">
      <c r="A808" s="69" t="s">
        <v>8527</v>
      </c>
      <c r="B808" s="507" t="s">
        <v>8450</v>
      </c>
      <c r="C808" s="211" t="s">
        <v>8451</v>
      </c>
      <c r="D808" s="223">
        <v>32</v>
      </c>
      <c r="E808" s="224">
        <v>3.7879999999999998</v>
      </c>
      <c r="F808" s="228" t="s">
        <v>8452</v>
      </c>
      <c r="G808" s="212">
        <v>28</v>
      </c>
      <c r="H808" s="213">
        <v>236.57</v>
      </c>
      <c r="I808" s="212">
        <v>896</v>
      </c>
      <c r="J808" s="221">
        <f t="shared" si="55"/>
        <v>35.352800000000002</v>
      </c>
      <c r="K808" s="43">
        <f t="shared" si="55"/>
        <v>298.69328200000001</v>
      </c>
      <c r="L808" s="44">
        <f t="shared" si="55"/>
        <v>1131.2896000000001</v>
      </c>
    </row>
    <row r="809" spans="1:12" ht="22.5">
      <c r="A809" s="69" t="s">
        <v>8527</v>
      </c>
      <c r="B809" s="507"/>
      <c r="C809" s="211" t="s">
        <v>8453</v>
      </c>
      <c r="D809" s="223"/>
      <c r="E809" s="224"/>
      <c r="F809" s="228"/>
      <c r="G809" s="212">
        <v>37</v>
      </c>
      <c r="H809" s="213">
        <v>312.61</v>
      </c>
      <c r="I809" s="212">
        <v>1184</v>
      </c>
      <c r="J809" s="221">
        <f t="shared" si="55"/>
        <v>46.716199999999994</v>
      </c>
      <c r="K809" s="43">
        <f t="shared" si="55"/>
        <v>394.70138600000007</v>
      </c>
      <c r="L809" s="44">
        <f t="shared" si="55"/>
        <v>1494.9183999999998</v>
      </c>
    </row>
  </sheetData>
  <autoFilter ref="A2:Q2" xr:uid="{7F9B3605-CCB1-4626-A06F-EE4572FD6C31}"/>
  <mergeCells count="26">
    <mergeCell ref="C20:C30"/>
    <mergeCell ref="B3:B7"/>
    <mergeCell ref="B10:B14"/>
    <mergeCell ref="B16:B19"/>
    <mergeCell ref="B22:B26"/>
    <mergeCell ref="B28:B30"/>
    <mergeCell ref="C3:C7"/>
    <mergeCell ref="C10:C14"/>
    <mergeCell ref="L766:L770"/>
    <mergeCell ref="L771:L773"/>
    <mergeCell ref="E739:E743"/>
    <mergeCell ref="E744:E753"/>
    <mergeCell ref="E754:E763"/>
    <mergeCell ref="H766:H770"/>
    <mergeCell ref="H771:H773"/>
    <mergeCell ref="A775:A776"/>
    <mergeCell ref="B775:B776"/>
    <mergeCell ref="C775:C776"/>
    <mergeCell ref="B777:B779"/>
    <mergeCell ref="B780:B784"/>
    <mergeCell ref="B808:B809"/>
    <mergeCell ref="B786:B791"/>
    <mergeCell ref="B792:B794"/>
    <mergeCell ref="B795:B796"/>
    <mergeCell ref="B797:B802"/>
    <mergeCell ref="B805:B80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5E3BF-EBE9-4B33-BD5D-1A6642B9C578}">
  <sheetPr codeName="Sheet4"/>
  <dimension ref="A2:L1513"/>
  <sheetViews>
    <sheetView zoomScale="75" zoomScaleNormal="75" workbookViewId="0">
      <selection activeCell="B19" sqref="B19:B24"/>
    </sheetView>
  </sheetViews>
  <sheetFormatPr defaultRowHeight="15"/>
  <cols>
    <col min="1" max="1" width="25.28515625" style="19" bestFit="1" customWidth="1"/>
    <col min="2" max="2" width="47.140625" style="19" customWidth="1"/>
    <col min="3" max="3" width="55.28515625" style="19" customWidth="1"/>
    <col min="4" max="4" width="46.140625" style="19" customWidth="1"/>
    <col min="5" max="5" width="15" style="19" customWidth="1"/>
    <col min="6" max="6" width="16.28515625" style="19" bestFit="1" customWidth="1"/>
    <col min="7" max="7" width="33.5703125" style="19" bestFit="1" customWidth="1"/>
    <col min="8" max="8" width="24.7109375" style="19" bestFit="1" customWidth="1"/>
    <col min="9" max="9" width="25.140625" style="19" bestFit="1" customWidth="1"/>
    <col min="10" max="10" width="15.140625" style="19" bestFit="1" customWidth="1"/>
    <col min="11" max="11" width="11" style="19" customWidth="1"/>
    <col min="12" max="12" width="8.85546875" style="19" bestFit="1" customWidth="1"/>
    <col min="13" max="16384" width="9.140625" style="19"/>
  </cols>
  <sheetData>
    <row r="2" spans="1:10">
      <c r="A2" s="34" t="s">
        <v>7289</v>
      </c>
      <c r="B2" s="291" t="s">
        <v>6750</v>
      </c>
      <c r="C2" s="29" t="s">
        <v>1</v>
      </c>
      <c r="D2" s="29" t="s">
        <v>3</v>
      </c>
      <c r="E2" s="29" t="s">
        <v>2</v>
      </c>
      <c r="F2" s="292" t="s">
        <v>6751</v>
      </c>
      <c r="G2" s="29" t="s">
        <v>6770</v>
      </c>
    </row>
    <row r="3" spans="1:10">
      <c r="A3" s="19" t="s">
        <v>7289</v>
      </c>
      <c r="B3" s="505" t="s">
        <v>6752</v>
      </c>
      <c r="C3" s="30" t="s">
        <v>6753</v>
      </c>
      <c r="D3" s="30" t="s">
        <v>7290</v>
      </c>
      <c r="E3" s="30" t="s">
        <v>6754</v>
      </c>
      <c r="F3" s="294" t="s">
        <v>1599</v>
      </c>
    </row>
    <row r="4" spans="1:10">
      <c r="A4" s="19" t="s">
        <v>7289</v>
      </c>
      <c r="B4" s="503"/>
      <c r="C4" s="30" t="s">
        <v>6755</v>
      </c>
      <c r="D4" s="30" t="s">
        <v>7290</v>
      </c>
      <c r="E4" s="30" t="s">
        <v>6754</v>
      </c>
      <c r="F4" s="294" t="s">
        <v>1599</v>
      </c>
    </row>
    <row r="5" spans="1:10">
      <c r="A5" s="19" t="s">
        <v>7289</v>
      </c>
      <c r="B5" s="503"/>
      <c r="C5" s="30" t="s">
        <v>6756</v>
      </c>
      <c r="D5" s="30" t="s">
        <v>7290</v>
      </c>
      <c r="E5" s="30" t="s">
        <v>6754</v>
      </c>
      <c r="F5" s="294" t="s">
        <v>1599</v>
      </c>
    </row>
    <row r="6" spans="1:10">
      <c r="A6" s="19" t="s">
        <v>7289</v>
      </c>
      <c r="B6" s="503"/>
      <c r="C6" s="30" t="s">
        <v>6757</v>
      </c>
      <c r="D6" s="30" t="s">
        <v>7290</v>
      </c>
      <c r="E6" s="30" t="s">
        <v>6754</v>
      </c>
      <c r="F6" s="294" t="s">
        <v>1599</v>
      </c>
    </row>
    <row r="7" spans="1:10">
      <c r="A7" s="19" t="s">
        <v>7289</v>
      </c>
      <c r="B7" s="506"/>
      <c r="C7" s="30" t="s">
        <v>6758</v>
      </c>
      <c r="D7" s="30" t="s">
        <v>7290</v>
      </c>
      <c r="E7" s="30" t="s">
        <v>6754</v>
      </c>
      <c r="F7" s="294" t="s">
        <v>1599</v>
      </c>
    </row>
    <row r="8" spans="1:10">
      <c r="A8" s="19" t="s">
        <v>7289</v>
      </c>
      <c r="B8" s="296" t="s">
        <v>6759</v>
      </c>
      <c r="C8" s="30" t="s">
        <v>6760</v>
      </c>
      <c r="D8" s="30" t="s">
        <v>7290</v>
      </c>
      <c r="E8" s="30" t="s">
        <v>6754</v>
      </c>
      <c r="F8" s="294" t="s">
        <v>1599</v>
      </c>
    </row>
    <row r="9" spans="1:10">
      <c r="A9" s="19" t="s">
        <v>7289</v>
      </c>
      <c r="B9" s="296" t="s">
        <v>6761</v>
      </c>
      <c r="C9" s="30" t="s">
        <v>6762</v>
      </c>
      <c r="D9" s="30" t="s">
        <v>7290</v>
      </c>
      <c r="E9" s="30" t="s">
        <v>6763</v>
      </c>
      <c r="F9" s="294" t="s">
        <v>1599</v>
      </c>
    </row>
    <row r="10" spans="1:10">
      <c r="A10" s="19" t="s">
        <v>7289</v>
      </c>
      <c r="B10" s="296" t="s">
        <v>6764</v>
      </c>
      <c r="C10" s="30" t="s">
        <v>6765</v>
      </c>
      <c r="D10" s="30" t="s">
        <v>7290</v>
      </c>
      <c r="E10" s="30" t="s">
        <v>6766</v>
      </c>
      <c r="F10" s="294" t="s">
        <v>1599</v>
      </c>
    </row>
    <row r="11" spans="1:10">
      <c r="A11" s="19" t="s">
        <v>7289</v>
      </c>
      <c r="B11" s="296" t="s">
        <v>6767</v>
      </c>
      <c r="C11" s="30" t="s">
        <v>6768</v>
      </c>
      <c r="D11" s="30"/>
      <c r="E11" s="30" t="s">
        <v>1305</v>
      </c>
      <c r="F11" s="294" t="s">
        <v>1599</v>
      </c>
    </row>
    <row r="12" spans="1:10">
      <c r="A12" s="34" t="s">
        <v>7292</v>
      </c>
      <c r="B12" s="291" t="s">
        <v>6750</v>
      </c>
      <c r="C12" s="29" t="s">
        <v>1</v>
      </c>
      <c r="D12" s="29" t="s">
        <v>3</v>
      </c>
      <c r="E12" s="29" t="s">
        <v>2</v>
      </c>
      <c r="F12" s="292" t="s">
        <v>6751</v>
      </c>
      <c r="G12" s="29" t="s">
        <v>6770</v>
      </c>
    </row>
    <row r="13" spans="1:10">
      <c r="A13" s="19" t="s">
        <v>7292</v>
      </c>
      <c r="B13" s="482" t="s">
        <v>7291</v>
      </c>
      <c r="C13" s="30" t="s">
        <v>6773</v>
      </c>
      <c r="D13" s="482" t="s">
        <v>821</v>
      </c>
      <c r="E13" s="486" t="s">
        <v>6672</v>
      </c>
      <c r="F13" s="505" t="s">
        <v>1599</v>
      </c>
      <c r="G13" s="482" t="s">
        <v>39</v>
      </c>
      <c r="H13" s="30"/>
      <c r="I13" s="30"/>
      <c r="J13" s="30"/>
    </row>
    <row r="14" spans="1:10">
      <c r="A14" s="19" t="s">
        <v>7292</v>
      </c>
      <c r="B14" s="478"/>
      <c r="C14" s="30" t="s">
        <v>6774</v>
      </c>
      <c r="D14" s="478"/>
      <c r="E14" s="487"/>
      <c r="F14" s="503"/>
      <c r="G14" s="478"/>
      <c r="H14" s="30"/>
      <c r="I14" s="30"/>
      <c r="J14" s="30"/>
    </row>
    <row r="15" spans="1:10">
      <c r="A15" s="19" t="s">
        <v>7292</v>
      </c>
      <c r="B15" s="478"/>
      <c r="C15" s="30" t="s">
        <v>6775</v>
      </c>
      <c r="D15" s="478"/>
      <c r="E15" s="487"/>
      <c r="F15" s="503"/>
      <c r="G15" s="478"/>
      <c r="H15" s="30"/>
      <c r="I15" s="30"/>
      <c r="J15" s="30"/>
    </row>
    <row r="16" spans="1:10">
      <c r="A16" s="19" t="s">
        <v>7292</v>
      </c>
      <c r="B16" s="478"/>
      <c r="C16" s="30" t="s">
        <v>6776</v>
      </c>
      <c r="D16" s="478"/>
      <c r="E16" s="487"/>
      <c r="F16" s="503"/>
      <c r="G16" s="478"/>
      <c r="H16" s="30"/>
      <c r="I16" s="30"/>
      <c r="J16" s="30"/>
    </row>
    <row r="17" spans="1:10">
      <c r="A17" s="19" t="s">
        <v>7292</v>
      </c>
      <c r="B17" s="478"/>
      <c r="C17" s="30" t="s">
        <v>6777</v>
      </c>
      <c r="D17" s="478"/>
      <c r="E17" s="487"/>
      <c r="F17" s="503"/>
      <c r="G17" s="478"/>
      <c r="H17" s="30"/>
      <c r="I17" s="30"/>
      <c r="J17" s="30"/>
    </row>
    <row r="18" spans="1:10">
      <c r="A18" s="19" t="s">
        <v>7292</v>
      </c>
      <c r="B18" s="478"/>
      <c r="C18" s="30" t="s">
        <v>6778</v>
      </c>
      <c r="D18" s="502"/>
      <c r="E18" s="488"/>
      <c r="F18" s="506"/>
      <c r="G18" s="502"/>
      <c r="H18" s="30"/>
      <c r="I18" s="30"/>
      <c r="J18" s="30"/>
    </row>
    <row r="19" spans="1:10">
      <c r="A19" s="19" t="s">
        <v>7292</v>
      </c>
      <c r="B19" s="479" t="s">
        <v>6779</v>
      </c>
      <c r="C19" s="30"/>
      <c r="D19" s="30"/>
      <c r="E19" s="294"/>
      <c r="F19" s="30"/>
      <c r="H19" s="30"/>
      <c r="I19" s="30"/>
      <c r="J19" s="30"/>
    </row>
    <row r="20" spans="1:10">
      <c r="A20" s="19" t="s">
        <v>7292</v>
      </c>
      <c r="B20" s="478"/>
      <c r="C20" s="30" t="s">
        <v>6780</v>
      </c>
      <c r="D20" s="482" t="s">
        <v>821</v>
      </c>
      <c r="E20" s="486" t="s">
        <v>6657</v>
      </c>
      <c r="F20" s="505" t="s">
        <v>1599</v>
      </c>
      <c r="G20" s="482" t="s">
        <v>39</v>
      </c>
      <c r="H20" s="30"/>
      <c r="I20" s="30"/>
      <c r="J20" s="30"/>
    </row>
    <row r="21" spans="1:10">
      <c r="A21" s="19" t="s">
        <v>7292</v>
      </c>
      <c r="B21" s="478"/>
      <c r="C21" s="30" t="s">
        <v>6781</v>
      </c>
      <c r="D21" s="478"/>
      <c r="E21" s="487"/>
      <c r="F21" s="503"/>
      <c r="G21" s="478"/>
      <c r="H21" s="30"/>
      <c r="I21" s="30"/>
      <c r="J21" s="30"/>
    </row>
    <row r="22" spans="1:10">
      <c r="A22" s="19" t="s">
        <v>7292</v>
      </c>
      <c r="B22" s="478"/>
      <c r="C22" s="30" t="s">
        <v>6782</v>
      </c>
      <c r="D22" s="478"/>
      <c r="E22" s="487"/>
      <c r="F22" s="503"/>
      <c r="G22" s="478"/>
      <c r="H22" s="30"/>
      <c r="I22" s="30"/>
      <c r="J22" s="30"/>
    </row>
    <row r="23" spans="1:10">
      <c r="A23" s="19" t="s">
        <v>7292</v>
      </c>
      <c r="B23" s="478"/>
      <c r="C23" s="30" t="s">
        <v>6783</v>
      </c>
      <c r="D23" s="478"/>
      <c r="E23" s="487"/>
      <c r="F23" s="503"/>
      <c r="G23" s="478"/>
      <c r="H23" s="30"/>
      <c r="I23" s="30"/>
      <c r="J23" s="30"/>
    </row>
    <row r="24" spans="1:10">
      <c r="A24" s="19" t="s">
        <v>7292</v>
      </c>
      <c r="B24" s="478"/>
      <c r="C24" s="30" t="s">
        <v>6784</v>
      </c>
      <c r="D24" s="502"/>
      <c r="E24" s="488"/>
      <c r="F24" s="506"/>
      <c r="G24" s="502"/>
      <c r="H24" s="30"/>
      <c r="I24" s="30"/>
      <c r="J24" s="30"/>
    </row>
    <row r="25" spans="1:10">
      <c r="A25" s="19" t="s">
        <v>7292</v>
      </c>
      <c r="C25" s="30" t="s">
        <v>6785</v>
      </c>
      <c r="D25" s="30" t="s">
        <v>821</v>
      </c>
      <c r="E25" s="294" t="s">
        <v>6786</v>
      </c>
      <c r="F25" s="30" t="s">
        <v>1599</v>
      </c>
      <c r="G25" s="30" t="s">
        <v>39</v>
      </c>
      <c r="H25" s="30"/>
      <c r="I25" s="30"/>
      <c r="J25" s="30"/>
    </row>
    <row r="26" spans="1:10">
      <c r="A26" s="34" t="s">
        <v>7292</v>
      </c>
      <c r="B26" s="291" t="s">
        <v>6750</v>
      </c>
      <c r="C26" s="29" t="s">
        <v>1</v>
      </c>
      <c r="D26" s="29" t="s">
        <v>3</v>
      </c>
      <c r="E26" s="29" t="s">
        <v>2</v>
      </c>
      <c r="F26" s="292" t="s">
        <v>6751</v>
      </c>
      <c r="G26" s="29" t="s">
        <v>6770</v>
      </c>
    </row>
    <row r="27" spans="1:10">
      <c r="A27" s="19" t="s">
        <v>7292</v>
      </c>
      <c r="B27" s="479" t="s">
        <v>6787</v>
      </c>
      <c r="C27" s="30"/>
      <c r="D27" s="482" t="s">
        <v>785</v>
      </c>
      <c r="E27" s="486" t="s">
        <v>6786</v>
      </c>
      <c r="F27" s="505" t="s">
        <v>1599</v>
      </c>
      <c r="G27" s="482" t="s">
        <v>18</v>
      </c>
      <c r="H27" s="30"/>
      <c r="I27" s="30"/>
      <c r="J27" s="30"/>
    </row>
    <row r="28" spans="1:10">
      <c r="A28" s="19" t="s">
        <v>7292</v>
      </c>
      <c r="B28" s="480"/>
      <c r="C28" s="30" t="s">
        <v>6788</v>
      </c>
      <c r="D28" s="478"/>
      <c r="E28" s="487"/>
      <c r="F28" s="503"/>
      <c r="G28" s="478"/>
      <c r="H28" s="30"/>
      <c r="I28" s="30"/>
      <c r="J28" s="30"/>
    </row>
    <row r="29" spans="1:10">
      <c r="A29" s="19" t="s">
        <v>7292</v>
      </c>
      <c r="B29" s="480"/>
      <c r="C29" s="30" t="s">
        <v>6789</v>
      </c>
      <c r="D29" s="478"/>
      <c r="E29" s="487"/>
      <c r="F29" s="503"/>
      <c r="G29" s="478"/>
      <c r="H29" s="30"/>
      <c r="I29" s="30"/>
      <c r="J29" s="30"/>
    </row>
    <row r="30" spans="1:10">
      <c r="A30" s="19" t="s">
        <v>7292</v>
      </c>
      <c r="B30" s="480"/>
      <c r="C30" s="30" t="s">
        <v>6777</v>
      </c>
      <c r="D30" s="478"/>
      <c r="E30" s="487"/>
      <c r="F30" s="503"/>
      <c r="G30" s="478"/>
      <c r="H30" s="30"/>
      <c r="I30" s="30"/>
      <c r="J30" s="30"/>
    </row>
    <row r="31" spans="1:10">
      <c r="A31" s="19" t="s">
        <v>7292</v>
      </c>
      <c r="B31" s="480"/>
      <c r="C31" s="30" t="s">
        <v>6778</v>
      </c>
      <c r="D31" s="502"/>
      <c r="E31" s="488"/>
      <c r="F31" s="506"/>
      <c r="G31" s="502"/>
      <c r="H31" s="30"/>
      <c r="I31" s="30"/>
      <c r="J31" s="30"/>
    </row>
    <row r="32" spans="1:10">
      <c r="A32" s="19" t="s">
        <v>7292</v>
      </c>
      <c r="B32" s="482" t="s">
        <v>6790</v>
      </c>
      <c r="C32" s="30" t="s">
        <v>6791</v>
      </c>
      <c r="D32" s="482" t="s">
        <v>785</v>
      </c>
      <c r="E32" s="486" t="s">
        <v>6643</v>
      </c>
      <c r="F32" s="505" t="s">
        <v>1599</v>
      </c>
      <c r="G32" s="482" t="s">
        <v>18</v>
      </c>
      <c r="H32" s="30"/>
      <c r="I32" s="30"/>
      <c r="J32" s="30"/>
    </row>
    <row r="33" spans="1:11">
      <c r="A33" s="19" t="s">
        <v>7292</v>
      </c>
      <c r="B33" s="478"/>
      <c r="C33" s="30" t="s">
        <v>6793</v>
      </c>
      <c r="D33" s="478"/>
      <c r="E33" s="487"/>
      <c r="F33" s="503"/>
      <c r="G33" s="478"/>
      <c r="H33" s="30"/>
      <c r="I33" s="30"/>
      <c r="J33" s="30"/>
    </row>
    <row r="34" spans="1:11">
      <c r="A34" s="19" t="s">
        <v>7292</v>
      </c>
      <c r="B34" s="478"/>
      <c r="C34" s="30" t="s">
        <v>6794</v>
      </c>
      <c r="D34" s="478"/>
      <c r="E34" s="487"/>
      <c r="F34" s="503"/>
      <c r="G34" s="478"/>
      <c r="H34" s="30"/>
      <c r="I34" s="30"/>
      <c r="J34" s="30"/>
    </row>
    <row r="35" spans="1:11">
      <c r="A35" s="19" t="s">
        <v>7292</v>
      </c>
      <c r="B35" s="478"/>
      <c r="C35" s="30" t="s">
        <v>6795</v>
      </c>
      <c r="D35" s="502"/>
      <c r="E35" s="488"/>
      <c r="F35" s="506"/>
      <c r="G35" s="502"/>
      <c r="H35" s="30"/>
      <c r="I35" s="30"/>
      <c r="J35" s="30"/>
    </row>
    <row r="36" spans="1:11">
      <c r="A36" s="34" t="s">
        <v>7293</v>
      </c>
      <c r="B36" s="291" t="s">
        <v>6750</v>
      </c>
      <c r="C36" s="29" t="s">
        <v>1</v>
      </c>
      <c r="D36" s="29" t="s">
        <v>3</v>
      </c>
      <c r="E36" s="29" t="s">
        <v>2</v>
      </c>
      <c r="F36" s="292" t="s">
        <v>6751</v>
      </c>
      <c r="G36" s="29" t="s">
        <v>6770</v>
      </c>
    </row>
    <row r="37" spans="1:11">
      <c r="A37" s="19" t="s">
        <v>7293</v>
      </c>
      <c r="B37" s="482" t="s">
        <v>7295</v>
      </c>
      <c r="C37" s="30" t="s">
        <v>7256</v>
      </c>
      <c r="D37" s="296" t="s">
        <v>3092</v>
      </c>
      <c r="E37" s="30" t="s">
        <v>4732</v>
      </c>
      <c r="F37" s="30" t="s">
        <v>1817</v>
      </c>
      <c r="G37" s="30" t="s">
        <v>18</v>
      </c>
      <c r="I37" s="30"/>
    </row>
    <row r="38" spans="1:11">
      <c r="A38" s="19" t="s">
        <v>7293</v>
      </c>
      <c r="B38" s="478"/>
      <c r="C38" s="30" t="s">
        <v>7257</v>
      </c>
      <c r="D38" s="296" t="s">
        <v>3092</v>
      </c>
      <c r="E38" s="30" t="s">
        <v>4732</v>
      </c>
      <c r="F38" s="30" t="s">
        <v>1817</v>
      </c>
      <c r="G38" s="30" t="s">
        <v>18</v>
      </c>
      <c r="I38" s="30"/>
    </row>
    <row r="39" spans="1:11">
      <c r="A39" s="19" t="s">
        <v>7293</v>
      </c>
      <c r="B39" s="478"/>
      <c r="C39" s="30" t="s">
        <v>7258</v>
      </c>
      <c r="D39" s="296" t="s">
        <v>3092</v>
      </c>
      <c r="E39" s="30" t="s">
        <v>311</v>
      </c>
      <c r="F39" s="30" t="s">
        <v>1817</v>
      </c>
      <c r="G39" s="30" t="s">
        <v>18</v>
      </c>
      <c r="I39" s="30"/>
      <c r="K39" s="294"/>
    </row>
    <row r="40" spans="1:11">
      <c r="A40" s="19" t="s">
        <v>7293</v>
      </c>
      <c r="B40" s="478"/>
      <c r="C40" s="30" t="s">
        <v>7259</v>
      </c>
      <c r="D40" s="296" t="s">
        <v>3092</v>
      </c>
      <c r="E40" s="30" t="s">
        <v>6822</v>
      </c>
      <c r="F40" s="30" t="s">
        <v>1817</v>
      </c>
      <c r="G40" s="30" t="s">
        <v>18</v>
      </c>
      <c r="I40" s="30"/>
      <c r="K40" s="294"/>
    </row>
    <row r="41" spans="1:11">
      <c r="A41" s="19" t="s">
        <v>7293</v>
      </c>
      <c r="B41" s="478"/>
      <c r="C41" s="30" t="s">
        <v>7260</v>
      </c>
      <c r="D41" s="296" t="s">
        <v>3092</v>
      </c>
      <c r="E41" s="30" t="s">
        <v>1943</v>
      </c>
      <c r="F41" s="30" t="s">
        <v>1817</v>
      </c>
      <c r="G41" s="30" t="s">
        <v>18</v>
      </c>
      <c r="I41" s="30"/>
      <c r="K41" s="294"/>
    </row>
    <row r="42" spans="1:11">
      <c r="A42" s="19" t="s">
        <v>7293</v>
      </c>
      <c r="B42" s="478"/>
      <c r="C42" s="30" t="s">
        <v>7261</v>
      </c>
      <c r="D42" s="296" t="s">
        <v>3092</v>
      </c>
      <c r="E42" s="30" t="s">
        <v>1951</v>
      </c>
      <c r="F42" s="30" t="s">
        <v>1817</v>
      </c>
      <c r="G42" s="30" t="s">
        <v>18</v>
      </c>
      <c r="I42" s="30"/>
    </row>
    <row r="43" spans="1:11">
      <c r="A43" s="19" t="s">
        <v>7293</v>
      </c>
      <c r="B43" s="478" t="s">
        <v>7294</v>
      </c>
      <c r="C43" s="30" t="s">
        <v>7263</v>
      </c>
      <c r="D43" s="296" t="s">
        <v>3092</v>
      </c>
      <c r="E43" s="30" t="s">
        <v>4732</v>
      </c>
      <c r="F43" s="30" t="s">
        <v>1817</v>
      </c>
      <c r="G43" s="30" t="s">
        <v>18</v>
      </c>
      <c r="J43" s="30"/>
    </row>
    <row r="44" spans="1:11">
      <c r="A44" s="19" t="s">
        <v>7293</v>
      </c>
      <c r="B44" s="478"/>
      <c r="C44" s="30" t="s">
        <v>7264</v>
      </c>
      <c r="D44" s="296" t="s">
        <v>3092</v>
      </c>
      <c r="E44" s="30" t="s">
        <v>1943</v>
      </c>
      <c r="F44" s="30" t="s">
        <v>1817</v>
      </c>
      <c r="G44" s="30" t="s">
        <v>18</v>
      </c>
      <c r="J44" s="30"/>
    </row>
    <row r="45" spans="1:11">
      <c r="A45" s="19" t="s">
        <v>7293</v>
      </c>
      <c r="B45" s="478"/>
      <c r="C45" s="30" t="s">
        <v>7265</v>
      </c>
      <c r="D45" s="296" t="s">
        <v>3092</v>
      </c>
      <c r="E45" s="30" t="s">
        <v>1943</v>
      </c>
      <c r="F45" s="30" t="s">
        <v>1817</v>
      </c>
      <c r="G45" s="30" t="s">
        <v>18</v>
      </c>
      <c r="J45" s="30"/>
    </row>
    <row r="46" spans="1:11">
      <c r="A46" s="19" t="s">
        <v>7293</v>
      </c>
      <c r="B46" s="478"/>
      <c r="C46" s="30" t="s">
        <v>7267</v>
      </c>
      <c r="D46" s="296" t="s">
        <v>7266</v>
      </c>
      <c r="E46" s="30" t="s">
        <v>204</v>
      </c>
      <c r="F46" s="30" t="s">
        <v>1817</v>
      </c>
      <c r="G46" s="30" t="s">
        <v>18</v>
      </c>
      <c r="J46" s="30"/>
    </row>
    <row r="47" spans="1:11">
      <c r="A47" s="19" t="s">
        <v>7293</v>
      </c>
      <c r="B47" s="502"/>
      <c r="C47" s="30" t="s">
        <v>7268</v>
      </c>
      <c r="D47" s="296" t="s">
        <v>7266</v>
      </c>
      <c r="E47" s="30" t="s">
        <v>1943</v>
      </c>
      <c r="F47" s="30" t="s">
        <v>1817</v>
      </c>
      <c r="G47" s="30" t="s">
        <v>18</v>
      </c>
      <c r="J47" s="30"/>
    </row>
    <row r="48" spans="1:11">
      <c r="A48" s="19" t="s">
        <v>7293</v>
      </c>
      <c r="B48" s="482" t="s">
        <v>7296</v>
      </c>
      <c r="C48" s="30" t="s">
        <v>7270</v>
      </c>
      <c r="D48" s="296" t="s">
        <v>3102</v>
      </c>
      <c r="E48" s="30">
        <v>500</v>
      </c>
      <c r="F48" s="30" t="s">
        <v>1817</v>
      </c>
      <c r="G48" s="19">
        <v>4</v>
      </c>
      <c r="H48" s="30"/>
      <c r="I48" s="30"/>
      <c r="J48" s="30"/>
    </row>
    <row r="49" spans="1:10">
      <c r="A49" s="19" t="s">
        <v>7293</v>
      </c>
      <c r="B49" s="502"/>
      <c r="C49" s="30" t="s">
        <v>7271</v>
      </c>
      <c r="D49" s="296" t="s">
        <v>3102</v>
      </c>
      <c r="E49" s="30">
        <v>700</v>
      </c>
      <c r="F49" s="30" t="s">
        <v>1817</v>
      </c>
      <c r="G49" s="19">
        <v>4</v>
      </c>
      <c r="H49" s="30"/>
      <c r="I49" s="30"/>
      <c r="J49" s="30"/>
    </row>
    <row r="50" spans="1:10">
      <c r="A50" s="19" t="s">
        <v>7293</v>
      </c>
      <c r="B50" s="482" t="s">
        <v>7297</v>
      </c>
      <c r="C50" s="30" t="s">
        <v>7274</v>
      </c>
      <c r="D50" s="296" t="s">
        <v>6541</v>
      </c>
      <c r="E50" s="30">
        <v>1230</v>
      </c>
      <c r="F50" s="30" t="s">
        <v>4846</v>
      </c>
      <c r="G50" s="30">
        <v>2</v>
      </c>
      <c r="H50" s="30"/>
      <c r="I50" s="30"/>
      <c r="J50" s="30"/>
    </row>
    <row r="51" spans="1:10">
      <c r="A51" s="19" t="s">
        <v>7293</v>
      </c>
      <c r="B51" s="478"/>
      <c r="C51" s="30" t="s">
        <v>7276</v>
      </c>
      <c r="D51" s="296" t="s">
        <v>6541</v>
      </c>
      <c r="E51" s="30">
        <v>1440</v>
      </c>
      <c r="F51" s="30" t="s">
        <v>4846</v>
      </c>
      <c r="G51" s="30">
        <v>2</v>
      </c>
      <c r="H51" s="30"/>
      <c r="I51" s="30"/>
      <c r="J51" s="30"/>
    </row>
    <row r="52" spans="1:10">
      <c r="A52" s="19" t="s">
        <v>7293</v>
      </c>
      <c r="B52" s="478"/>
      <c r="C52" s="30" t="s">
        <v>7279</v>
      </c>
      <c r="D52" s="296" t="s">
        <v>7277</v>
      </c>
      <c r="E52" s="30">
        <v>3000</v>
      </c>
      <c r="F52" s="30" t="s">
        <v>7278</v>
      </c>
      <c r="G52" s="30">
        <v>2</v>
      </c>
      <c r="H52" s="30"/>
      <c r="I52" s="30"/>
      <c r="J52" s="30"/>
    </row>
    <row r="53" spans="1:10">
      <c r="A53" s="19" t="s">
        <v>7293</v>
      </c>
      <c r="B53" s="502"/>
      <c r="C53" s="30" t="s">
        <v>7280</v>
      </c>
      <c r="D53" s="296" t="s">
        <v>7277</v>
      </c>
      <c r="E53" s="30">
        <v>3700</v>
      </c>
      <c r="F53" s="30" t="s">
        <v>7278</v>
      </c>
      <c r="G53" s="30">
        <v>2</v>
      </c>
      <c r="H53" s="30"/>
      <c r="I53" s="30"/>
      <c r="J53" s="30"/>
    </row>
    <row r="54" spans="1:10">
      <c r="A54" s="19" t="s">
        <v>7293</v>
      </c>
      <c r="B54" s="482" t="s">
        <v>7298</v>
      </c>
      <c r="C54" s="30" t="s">
        <v>7284</v>
      </c>
      <c r="D54" s="296" t="s">
        <v>7283</v>
      </c>
      <c r="E54" s="30">
        <v>410</v>
      </c>
      <c r="F54" s="30" t="s">
        <v>1817</v>
      </c>
      <c r="G54" s="30" t="s">
        <v>39</v>
      </c>
      <c r="I54" s="30"/>
      <c r="J54" s="30" t="s">
        <v>17</v>
      </c>
    </row>
    <row r="55" spans="1:10">
      <c r="A55" s="19" t="s">
        <v>7293</v>
      </c>
      <c r="B55" s="478"/>
      <c r="C55" s="30" t="s">
        <v>7285</v>
      </c>
      <c r="D55" s="296" t="s">
        <v>7283</v>
      </c>
      <c r="E55" s="30">
        <v>460</v>
      </c>
      <c r="F55" s="30" t="s">
        <v>1817</v>
      </c>
      <c r="G55" s="30" t="s">
        <v>39</v>
      </c>
      <c r="I55" s="30"/>
      <c r="J55" s="30" t="s">
        <v>17</v>
      </c>
    </row>
    <row r="56" spans="1:10">
      <c r="A56" s="19" t="s">
        <v>7293</v>
      </c>
      <c r="B56" s="478" t="s">
        <v>2272</v>
      </c>
      <c r="C56" s="30" t="s">
        <v>7286</v>
      </c>
      <c r="D56" s="296" t="s">
        <v>7283</v>
      </c>
      <c r="E56" s="30">
        <v>500</v>
      </c>
      <c r="F56" s="30" t="s">
        <v>1817</v>
      </c>
      <c r="G56" s="30" t="s">
        <v>39</v>
      </c>
      <c r="I56" s="30"/>
      <c r="J56" s="30" t="s">
        <v>17</v>
      </c>
    </row>
    <row r="57" spans="1:10">
      <c r="A57" s="19" t="s">
        <v>7293</v>
      </c>
      <c r="B57" s="478"/>
      <c r="C57" s="30" t="s">
        <v>7287</v>
      </c>
      <c r="D57" s="296" t="s">
        <v>7266</v>
      </c>
      <c r="E57" s="30">
        <v>550</v>
      </c>
      <c r="F57" s="30" t="s">
        <v>1817</v>
      </c>
      <c r="G57" s="30" t="s">
        <v>18</v>
      </c>
      <c r="I57" s="30"/>
      <c r="J57" s="30" t="s">
        <v>17</v>
      </c>
    </row>
    <row r="58" spans="1:10">
      <c r="A58" s="34" t="s">
        <v>7309</v>
      </c>
      <c r="B58" s="291" t="s">
        <v>6750</v>
      </c>
      <c r="C58" s="29" t="s">
        <v>1</v>
      </c>
      <c r="D58" s="29" t="s">
        <v>3</v>
      </c>
      <c r="E58" s="29" t="s">
        <v>2</v>
      </c>
      <c r="F58" s="292" t="s">
        <v>6751</v>
      </c>
      <c r="G58" s="29" t="s">
        <v>6770</v>
      </c>
    </row>
    <row r="59" spans="1:10">
      <c r="A59" s="19" t="s">
        <v>7309</v>
      </c>
      <c r="B59" s="482" t="s">
        <v>7304</v>
      </c>
      <c r="C59" s="296" t="s">
        <v>2941</v>
      </c>
      <c r="D59" s="19" t="s">
        <v>7299</v>
      </c>
      <c r="E59" s="19">
        <v>50</v>
      </c>
      <c r="F59" s="482" t="s">
        <v>7300</v>
      </c>
    </row>
    <row r="60" spans="1:10">
      <c r="A60" s="19" t="s">
        <v>7309</v>
      </c>
      <c r="B60" s="478"/>
      <c r="C60" s="296" t="s">
        <v>2946</v>
      </c>
      <c r="D60" s="19" t="s">
        <v>7299</v>
      </c>
      <c r="E60" s="19">
        <v>50</v>
      </c>
      <c r="F60" s="478"/>
    </row>
    <row r="61" spans="1:10">
      <c r="A61" s="19" t="s">
        <v>7309</v>
      </c>
      <c r="B61" s="478"/>
      <c r="C61" s="296" t="s">
        <v>2951</v>
      </c>
      <c r="D61" s="19" t="s">
        <v>7299</v>
      </c>
      <c r="E61" s="19">
        <v>50</v>
      </c>
      <c r="F61" s="478"/>
    </row>
    <row r="62" spans="1:10">
      <c r="A62" s="19" t="s">
        <v>7309</v>
      </c>
      <c r="B62" s="478"/>
      <c r="C62" s="296" t="s">
        <v>2955</v>
      </c>
      <c r="D62" s="19" t="s">
        <v>7299</v>
      </c>
      <c r="E62" s="19">
        <v>50</v>
      </c>
      <c r="F62" s="478"/>
    </row>
    <row r="63" spans="1:10">
      <c r="A63" s="19" t="s">
        <v>7309</v>
      </c>
      <c r="B63" s="478"/>
      <c r="C63" s="296" t="s">
        <v>2960</v>
      </c>
      <c r="D63" s="19" t="s">
        <v>7299</v>
      </c>
      <c r="E63" s="19">
        <v>50</v>
      </c>
      <c r="F63" s="478"/>
    </row>
    <row r="64" spans="1:10">
      <c r="A64" s="19" t="s">
        <v>7309</v>
      </c>
      <c r="B64" s="478"/>
      <c r="C64" s="296" t="s">
        <v>2965</v>
      </c>
      <c r="D64" s="19" t="s">
        <v>7299</v>
      </c>
      <c r="E64" s="19">
        <v>50</v>
      </c>
      <c r="F64" s="478"/>
    </row>
    <row r="65" spans="1:6">
      <c r="A65" s="19" t="s">
        <v>7309</v>
      </c>
      <c r="B65" s="478"/>
      <c r="C65" s="296" t="s">
        <v>2970</v>
      </c>
      <c r="D65" s="19" t="s">
        <v>7299</v>
      </c>
      <c r="E65" s="19">
        <v>50</v>
      </c>
      <c r="F65" s="478"/>
    </row>
    <row r="66" spans="1:6">
      <c r="A66" s="19" t="s">
        <v>7309</v>
      </c>
      <c r="B66" s="478"/>
      <c r="C66" s="296" t="s">
        <v>2975</v>
      </c>
      <c r="D66" s="19" t="s">
        <v>7299</v>
      </c>
      <c r="E66" s="19">
        <v>50</v>
      </c>
      <c r="F66" s="478"/>
    </row>
    <row r="67" spans="1:6">
      <c r="A67" s="19" t="s">
        <v>7309</v>
      </c>
      <c r="B67" s="478"/>
      <c r="C67" s="296" t="s">
        <v>2980</v>
      </c>
      <c r="D67" s="19" t="s">
        <v>7299</v>
      </c>
      <c r="E67" s="19">
        <v>50</v>
      </c>
      <c r="F67" s="478"/>
    </row>
    <row r="68" spans="1:6">
      <c r="A68" s="19" t="s">
        <v>7309</v>
      </c>
      <c r="B68" s="478"/>
      <c r="C68" s="296" t="s">
        <v>2982</v>
      </c>
      <c r="D68" s="19" t="s">
        <v>7299</v>
      </c>
      <c r="E68" s="19">
        <v>50</v>
      </c>
      <c r="F68" s="478"/>
    </row>
    <row r="69" spans="1:6">
      <c r="A69" s="19" t="s">
        <v>7309</v>
      </c>
      <c r="B69" s="478"/>
      <c r="C69" s="296" t="s">
        <v>2986</v>
      </c>
      <c r="D69" s="19" t="s">
        <v>7299</v>
      </c>
      <c r="E69" s="19">
        <v>50</v>
      </c>
      <c r="F69" s="478"/>
    </row>
    <row r="70" spans="1:6">
      <c r="A70" s="19" t="s">
        <v>7309</v>
      </c>
      <c r="B70" s="478"/>
      <c r="C70" s="296" t="s">
        <v>2991</v>
      </c>
      <c r="D70" s="19" t="s">
        <v>7299</v>
      </c>
      <c r="E70" s="19">
        <v>50</v>
      </c>
      <c r="F70" s="478"/>
    </row>
    <row r="71" spans="1:6">
      <c r="A71" s="19" t="s">
        <v>7309</v>
      </c>
      <c r="B71" s="478"/>
      <c r="C71" s="296" t="s">
        <v>2995</v>
      </c>
      <c r="D71" s="19" t="s">
        <v>7299</v>
      </c>
      <c r="E71" s="19">
        <v>50</v>
      </c>
      <c r="F71" s="478"/>
    </row>
    <row r="72" spans="1:6">
      <c r="A72" s="19" t="s">
        <v>7309</v>
      </c>
      <c r="B72" s="478"/>
      <c r="C72" s="296" t="s">
        <v>2998</v>
      </c>
      <c r="D72" s="19" t="s">
        <v>7299</v>
      </c>
      <c r="E72" s="19">
        <v>50</v>
      </c>
      <c r="F72" s="478"/>
    </row>
    <row r="73" spans="1:6">
      <c r="A73" s="19" t="s">
        <v>7309</v>
      </c>
      <c r="B73" s="478"/>
      <c r="C73" s="296" t="s">
        <v>3002</v>
      </c>
      <c r="D73" s="19" t="s">
        <v>7299</v>
      </c>
      <c r="E73" s="19">
        <v>50</v>
      </c>
      <c r="F73" s="478"/>
    </row>
    <row r="74" spans="1:6">
      <c r="A74" s="19" t="s">
        <v>7309</v>
      </c>
      <c r="B74" s="478"/>
      <c r="C74" s="296" t="s">
        <v>3005</v>
      </c>
      <c r="D74" s="19" t="s">
        <v>7299</v>
      </c>
      <c r="E74" s="19">
        <v>50</v>
      </c>
      <c r="F74" s="478"/>
    </row>
    <row r="75" spans="1:6">
      <c r="A75" s="19" t="s">
        <v>7309</v>
      </c>
      <c r="B75" s="478"/>
      <c r="C75" s="296" t="s">
        <v>3003</v>
      </c>
      <c r="D75" s="19" t="s">
        <v>7299</v>
      </c>
      <c r="E75" s="19">
        <v>50</v>
      </c>
      <c r="F75" s="478"/>
    </row>
    <row r="76" spans="1:6">
      <c r="A76" s="19" t="s">
        <v>7309</v>
      </c>
      <c r="B76" s="478"/>
      <c r="C76" s="296" t="s">
        <v>3011</v>
      </c>
      <c r="D76" s="19" t="s">
        <v>7299</v>
      </c>
      <c r="E76" s="19">
        <v>50</v>
      </c>
      <c r="F76" s="478"/>
    </row>
    <row r="77" spans="1:6">
      <c r="A77" s="19" t="s">
        <v>7309</v>
      </c>
      <c r="B77" s="478"/>
      <c r="C77" s="296" t="s">
        <v>3015</v>
      </c>
      <c r="D77" s="19" t="s">
        <v>7299</v>
      </c>
      <c r="E77" s="19">
        <v>50</v>
      </c>
      <c r="F77" s="478"/>
    </row>
    <row r="78" spans="1:6">
      <c r="A78" s="19" t="s">
        <v>7309</v>
      </c>
      <c r="B78" s="478"/>
      <c r="C78" s="296" t="s">
        <v>3008</v>
      </c>
      <c r="D78" s="19" t="s">
        <v>7299</v>
      </c>
      <c r="E78" s="19">
        <v>50</v>
      </c>
      <c r="F78" s="478"/>
    </row>
    <row r="79" spans="1:6">
      <c r="A79" s="19" t="s">
        <v>7309</v>
      </c>
      <c r="B79" s="478"/>
      <c r="C79" s="296" t="s">
        <v>3021</v>
      </c>
      <c r="D79" s="19" t="s">
        <v>7299</v>
      </c>
      <c r="E79" s="19">
        <v>50</v>
      </c>
      <c r="F79" s="478"/>
    </row>
    <row r="80" spans="1:6">
      <c r="A80" s="19" t="s">
        <v>7309</v>
      </c>
      <c r="B80" s="478"/>
      <c r="C80" s="296" t="s">
        <v>3025</v>
      </c>
      <c r="D80" s="19" t="s">
        <v>7299</v>
      </c>
      <c r="E80" s="19">
        <v>50</v>
      </c>
      <c r="F80" s="478"/>
    </row>
    <row r="81" spans="1:6">
      <c r="A81" s="19" t="s">
        <v>7309</v>
      </c>
      <c r="B81" s="478"/>
      <c r="C81" s="296" t="s">
        <v>3029</v>
      </c>
      <c r="D81" s="19" t="s">
        <v>7299</v>
      </c>
      <c r="E81" s="19">
        <v>50</v>
      </c>
      <c r="F81" s="478"/>
    </row>
    <row r="82" spans="1:6">
      <c r="A82" s="19" t="s">
        <v>7309</v>
      </c>
      <c r="B82" s="478"/>
      <c r="C82" s="296" t="s">
        <v>3033</v>
      </c>
      <c r="D82" s="19" t="s">
        <v>7299</v>
      </c>
      <c r="E82" s="19">
        <v>50</v>
      </c>
      <c r="F82" s="478"/>
    </row>
    <row r="83" spans="1:6">
      <c r="A83" s="19" t="s">
        <v>7309</v>
      </c>
      <c r="B83" s="478"/>
      <c r="C83" s="296" t="s">
        <v>3036</v>
      </c>
      <c r="D83" s="19" t="s">
        <v>7299</v>
      </c>
      <c r="E83" s="19">
        <v>50</v>
      </c>
      <c r="F83" s="478"/>
    </row>
    <row r="84" spans="1:6">
      <c r="A84" s="19" t="s">
        <v>7309</v>
      </c>
      <c r="B84" s="478"/>
      <c r="C84" s="296" t="s">
        <v>3027</v>
      </c>
      <c r="D84" s="19" t="s">
        <v>7299</v>
      </c>
      <c r="E84" s="19">
        <v>50</v>
      </c>
      <c r="F84" s="478"/>
    </row>
    <row r="85" spans="1:6">
      <c r="A85" s="19" t="s">
        <v>7309</v>
      </c>
      <c r="B85" s="478"/>
      <c r="C85" s="296" t="s">
        <v>3016</v>
      </c>
      <c r="D85" s="19" t="s">
        <v>7299</v>
      </c>
      <c r="E85" s="19">
        <v>50</v>
      </c>
      <c r="F85" s="478"/>
    </row>
    <row r="86" spans="1:6">
      <c r="A86" s="19" t="s">
        <v>7309</v>
      </c>
      <c r="B86" s="478"/>
      <c r="C86" s="30" t="s">
        <v>2942</v>
      </c>
      <c r="D86" s="19" t="s">
        <v>7299</v>
      </c>
      <c r="E86" s="19">
        <v>50</v>
      </c>
      <c r="F86" s="478"/>
    </row>
    <row r="87" spans="1:6">
      <c r="A87" s="19" t="s">
        <v>7309</v>
      </c>
      <c r="B87" s="478"/>
      <c r="C87" s="30" t="s">
        <v>2947</v>
      </c>
      <c r="D87" s="19" t="s">
        <v>7299</v>
      </c>
      <c r="E87" s="19">
        <v>50</v>
      </c>
      <c r="F87" s="478"/>
    </row>
    <row r="88" spans="1:6">
      <c r="A88" s="19" t="s">
        <v>7309</v>
      </c>
      <c r="B88" s="478"/>
      <c r="C88" s="30" t="s">
        <v>2952</v>
      </c>
      <c r="D88" s="19" t="s">
        <v>7299</v>
      </c>
      <c r="E88" s="19">
        <v>50</v>
      </c>
      <c r="F88" s="478"/>
    </row>
    <row r="89" spans="1:6">
      <c r="A89" s="19" t="s">
        <v>7309</v>
      </c>
      <c r="B89" s="478"/>
      <c r="C89" s="30" t="s">
        <v>2956</v>
      </c>
      <c r="D89" s="19" t="s">
        <v>7299</v>
      </c>
      <c r="E89" s="19">
        <v>50</v>
      </c>
      <c r="F89" s="478"/>
    </row>
    <row r="90" spans="1:6">
      <c r="A90" s="19" t="s">
        <v>7309</v>
      </c>
      <c r="B90" s="478"/>
      <c r="C90" s="30" t="s">
        <v>2961</v>
      </c>
      <c r="D90" s="19" t="s">
        <v>7299</v>
      </c>
      <c r="E90" s="19">
        <v>50</v>
      </c>
      <c r="F90" s="478"/>
    </row>
    <row r="91" spans="1:6">
      <c r="A91" s="19" t="s">
        <v>7309</v>
      </c>
      <c r="B91" s="478"/>
      <c r="C91" s="30" t="s">
        <v>2966</v>
      </c>
      <c r="D91" s="19" t="s">
        <v>7299</v>
      </c>
      <c r="E91" s="19">
        <v>50</v>
      </c>
      <c r="F91" s="478"/>
    </row>
    <row r="92" spans="1:6">
      <c r="A92" s="19" t="s">
        <v>7309</v>
      </c>
      <c r="B92" s="478"/>
      <c r="C92" s="30" t="s">
        <v>2971</v>
      </c>
      <c r="D92" s="19" t="s">
        <v>7299</v>
      </c>
      <c r="E92" s="19">
        <v>50</v>
      </c>
      <c r="F92" s="478"/>
    </row>
    <row r="93" spans="1:6">
      <c r="A93" s="19" t="s">
        <v>7309</v>
      </c>
      <c r="B93" s="478"/>
      <c r="C93" s="30" t="s">
        <v>2976</v>
      </c>
      <c r="D93" s="19" t="s">
        <v>7299</v>
      </c>
      <c r="E93" s="19">
        <v>50</v>
      </c>
      <c r="F93" s="478"/>
    </row>
    <row r="94" spans="1:6">
      <c r="A94" s="19" t="s">
        <v>7309</v>
      </c>
      <c r="B94" s="478" t="s">
        <v>7303</v>
      </c>
      <c r="C94" s="30" t="s">
        <v>2987</v>
      </c>
      <c r="D94" s="19" t="s">
        <v>7299</v>
      </c>
      <c r="E94" s="19">
        <v>55</v>
      </c>
      <c r="F94" s="478"/>
    </row>
    <row r="95" spans="1:6">
      <c r="A95" s="19" t="s">
        <v>7309</v>
      </c>
      <c r="B95" s="478"/>
      <c r="C95" s="30" t="s">
        <v>2992</v>
      </c>
      <c r="D95" s="19" t="s">
        <v>7299</v>
      </c>
      <c r="E95" s="19">
        <v>55</v>
      </c>
      <c r="F95" s="478"/>
    </row>
    <row r="96" spans="1:6">
      <c r="A96" s="19" t="s">
        <v>7309</v>
      </c>
      <c r="B96" s="478"/>
      <c r="C96" s="30" t="s">
        <v>2986</v>
      </c>
      <c r="D96" s="19" t="s">
        <v>7299</v>
      </c>
      <c r="E96" s="19">
        <v>55</v>
      </c>
      <c r="F96" s="478"/>
    </row>
    <row r="97" spans="1:6">
      <c r="A97" s="19" t="s">
        <v>7309</v>
      </c>
      <c r="B97" s="478"/>
      <c r="C97" s="30" t="s">
        <v>2999</v>
      </c>
      <c r="D97" s="19" t="s">
        <v>7299</v>
      </c>
      <c r="E97" s="19">
        <v>55</v>
      </c>
      <c r="F97" s="478"/>
    </row>
    <row r="98" spans="1:6">
      <c r="A98" s="19" t="s">
        <v>7309</v>
      </c>
      <c r="B98" s="478"/>
      <c r="C98" s="30" t="s">
        <v>3003</v>
      </c>
      <c r="D98" s="19" t="s">
        <v>7299</v>
      </c>
      <c r="E98" s="19">
        <v>55</v>
      </c>
      <c r="F98" s="478"/>
    </row>
    <row r="99" spans="1:6">
      <c r="A99" s="19" t="s">
        <v>7309</v>
      </c>
      <c r="B99" s="478"/>
      <c r="C99" s="30" t="s">
        <v>3006</v>
      </c>
      <c r="D99" s="19" t="s">
        <v>7299</v>
      </c>
      <c r="E99" s="19">
        <v>55</v>
      </c>
      <c r="F99" s="478"/>
    </row>
    <row r="100" spans="1:6">
      <c r="A100" s="19" t="s">
        <v>7309</v>
      </c>
      <c r="B100" s="478"/>
      <c r="C100" s="30" t="s">
        <v>3008</v>
      </c>
      <c r="D100" s="19" t="s">
        <v>7299</v>
      </c>
      <c r="E100" s="19">
        <v>55</v>
      </c>
      <c r="F100" s="478"/>
    </row>
    <row r="101" spans="1:6">
      <c r="A101" s="19" t="s">
        <v>7309</v>
      </c>
      <c r="B101" s="478"/>
      <c r="C101" s="30" t="s">
        <v>3012</v>
      </c>
      <c r="D101" s="19" t="s">
        <v>7299</v>
      </c>
      <c r="E101" s="19">
        <v>55</v>
      </c>
      <c r="F101" s="478"/>
    </row>
    <row r="102" spans="1:6">
      <c r="A102" s="19" t="s">
        <v>7309</v>
      </c>
      <c r="B102" s="478"/>
      <c r="C102" s="30" t="s">
        <v>3016</v>
      </c>
      <c r="D102" s="19" t="s">
        <v>7299</v>
      </c>
      <c r="E102" s="19">
        <v>55</v>
      </c>
      <c r="F102" s="478"/>
    </row>
    <row r="103" spans="1:6">
      <c r="A103" s="19" t="s">
        <v>7309</v>
      </c>
      <c r="B103" s="480" t="s">
        <v>7302</v>
      </c>
      <c r="C103" s="30" t="s">
        <v>3026</v>
      </c>
      <c r="D103" s="19" t="s">
        <v>7299</v>
      </c>
      <c r="E103" s="19">
        <v>57</v>
      </c>
      <c r="F103" s="478"/>
    </row>
    <row r="104" spans="1:6">
      <c r="A104" s="19" t="s">
        <v>7309</v>
      </c>
      <c r="B104" s="480"/>
      <c r="C104" s="30" t="s">
        <v>3030</v>
      </c>
      <c r="D104" s="19" t="s">
        <v>7299</v>
      </c>
      <c r="E104" s="19">
        <v>57</v>
      </c>
      <c r="F104" s="478"/>
    </row>
    <row r="105" spans="1:6">
      <c r="A105" s="19" t="s">
        <v>7309</v>
      </c>
      <c r="B105" s="480"/>
      <c r="C105" s="30" t="s">
        <v>3034</v>
      </c>
      <c r="D105" s="19" t="s">
        <v>7299</v>
      </c>
      <c r="E105" s="19">
        <v>57</v>
      </c>
      <c r="F105" s="478"/>
    </row>
    <row r="106" spans="1:6">
      <c r="A106" s="19" t="s">
        <v>7309</v>
      </c>
      <c r="B106" s="480"/>
      <c r="C106" s="30" t="s">
        <v>3037</v>
      </c>
      <c r="D106" s="19" t="s">
        <v>7299</v>
      </c>
      <c r="E106" s="19">
        <v>57</v>
      </c>
      <c r="F106" s="478"/>
    </row>
    <row r="107" spans="1:6">
      <c r="A107" s="19" t="s">
        <v>7309</v>
      </c>
      <c r="B107" s="478" t="s">
        <v>7301</v>
      </c>
      <c r="C107" s="30" t="s">
        <v>2943</v>
      </c>
      <c r="D107" s="19" t="s">
        <v>7299</v>
      </c>
      <c r="E107" s="19">
        <v>60</v>
      </c>
      <c r="F107" s="478"/>
    </row>
    <row r="108" spans="1:6">
      <c r="A108" s="19" t="s">
        <v>7309</v>
      </c>
      <c r="B108" s="478"/>
      <c r="C108" s="30" t="s">
        <v>2948</v>
      </c>
      <c r="D108" s="19" t="s">
        <v>7299</v>
      </c>
      <c r="E108" s="19">
        <v>60</v>
      </c>
      <c r="F108" s="478"/>
    </row>
    <row r="109" spans="1:6">
      <c r="A109" s="19" t="s">
        <v>7309</v>
      </c>
      <c r="B109" s="478"/>
      <c r="C109" s="30" t="s">
        <v>2953</v>
      </c>
      <c r="D109" s="19" t="s">
        <v>7299</v>
      </c>
      <c r="E109" s="19">
        <v>60</v>
      </c>
      <c r="F109" s="478"/>
    </row>
    <row r="110" spans="1:6">
      <c r="A110" s="19" t="s">
        <v>7309</v>
      </c>
      <c r="B110" s="478"/>
      <c r="C110" s="30" t="s">
        <v>2957</v>
      </c>
      <c r="D110" s="19" t="s">
        <v>7299</v>
      </c>
      <c r="E110" s="19">
        <v>60</v>
      </c>
      <c r="F110" s="478"/>
    </row>
    <row r="111" spans="1:6">
      <c r="A111" s="19" t="s">
        <v>7309</v>
      </c>
      <c r="B111" s="478"/>
      <c r="C111" s="30" t="s">
        <v>2962</v>
      </c>
      <c r="D111" s="19" t="s">
        <v>7299</v>
      </c>
      <c r="E111" s="19">
        <v>60</v>
      </c>
      <c r="F111" s="478"/>
    </row>
    <row r="112" spans="1:6">
      <c r="A112" s="19" t="s">
        <v>7309</v>
      </c>
      <c r="B112" s="478"/>
      <c r="C112" s="30" t="s">
        <v>2967</v>
      </c>
      <c r="D112" s="19" t="s">
        <v>7299</v>
      </c>
      <c r="E112" s="19">
        <v>60</v>
      </c>
      <c r="F112" s="478"/>
    </row>
    <row r="113" spans="1:6">
      <c r="A113" s="19" t="s">
        <v>7309</v>
      </c>
      <c r="B113" s="478"/>
      <c r="C113" s="30" t="s">
        <v>2972</v>
      </c>
      <c r="D113" s="19" t="s">
        <v>7299</v>
      </c>
      <c r="E113" s="19">
        <v>60</v>
      </c>
      <c r="F113" s="478"/>
    </row>
    <row r="114" spans="1:6">
      <c r="A114" s="19" t="s">
        <v>7309</v>
      </c>
      <c r="B114" s="478"/>
      <c r="C114" s="30" t="s">
        <v>2977</v>
      </c>
      <c r="D114" s="19" t="s">
        <v>7299</v>
      </c>
      <c r="E114" s="19">
        <v>60</v>
      </c>
      <c r="F114" s="478"/>
    </row>
    <row r="115" spans="1:6">
      <c r="A115" s="19" t="s">
        <v>7309</v>
      </c>
      <c r="B115" s="478"/>
      <c r="C115" s="30" t="s">
        <v>2951</v>
      </c>
      <c r="D115" s="19" t="s">
        <v>7299</v>
      </c>
      <c r="E115" s="19">
        <v>60</v>
      </c>
      <c r="F115" s="478"/>
    </row>
    <row r="116" spans="1:6">
      <c r="A116" s="19" t="s">
        <v>7309</v>
      </c>
      <c r="B116" s="478"/>
      <c r="C116" s="30" t="s">
        <v>2984</v>
      </c>
      <c r="D116" s="19" t="s">
        <v>7299</v>
      </c>
      <c r="E116" s="19">
        <v>60</v>
      </c>
      <c r="F116" s="478"/>
    </row>
    <row r="117" spans="1:6">
      <c r="A117" s="19" t="s">
        <v>7309</v>
      </c>
      <c r="B117" s="478"/>
      <c r="C117" s="30" t="s">
        <v>2988</v>
      </c>
      <c r="D117" s="19" t="s">
        <v>7299</v>
      </c>
      <c r="E117" s="19">
        <v>60</v>
      </c>
      <c r="F117" s="478"/>
    </row>
    <row r="118" spans="1:6">
      <c r="A118" s="19" t="s">
        <v>7309</v>
      </c>
      <c r="B118" s="478"/>
      <c r="C118" s="30" t="s">
        <v>2993</v>
      </c>
      <c r="D118" s="19" t="s">
        <v>7299</v>
      </c>
      <c r="E118" s="19">
        <v>60</v>
      </c>
      <c r="F118" s="478"/>
    </row>
    <row r="119" spans="1:6">
      <c r="A119" s="19" t="s">
        <v>7309</v>
      </c>
      <c r="B119" s="478"/>
      <c r="C119" s="30" t="s">
        <v>2996</v>
      </c>
      <c r="D119" s="19" t="s">
        <v>7299</v>
      </c>
      <c r="E119" s="19">
        <v>60</v>
      </c>
      <c r="F119" s="478"/>
    </row>
    <row r="120" spans="1:6">
      <c r="A120" s="19" t="s">
        <v>7309</v>
      </c>
      <c r="B120" s="478"/>
      <c r="C120" s="30" t="s">
        <v>3000</v>
      </c>
      <c r="D120" s="19" t="s">
        <v>7299</v>
      </c>
      <c r="E120" s="19">
        <v>60</v>
      </c>
      <c r="F120" s="478"/>
    </row>
    <row r="121" spans="1:6">
      <c r="A121" s="19" t="s">
        <v>7309</v>
      </c>
      <c r="B121" s="478"/>
      <c r="C121" s="30" t="s">
        <v>3004</v>
      </c>
      <c r="D121" s="19" t="s">
        <v>7299</v>
      </c>
      <c r="E121" s="19">
        <v>60</v>
      </c>
      <c r="F121" s="478"/>
    </row>
    <row r="122" spans="1:6">
      <c r="A122" s="19" t="s">
        <v>7309</v>
      </c>
      <c r="B122" s="478"/>
      <c r="C122" s="30" t="s">
        <v>3007</v>
      </c>
      <c r="D122" s="19" t="s">
        <v>7299</v>
      </c>
      <c r="E122" s="19">
        <v>60</v>
      </c>
      <c r="F122" s="478"/>
    </row>
    <row r="123" spans="1:6">
      <c r="A123" s="19" t="s">
        <v>7309</v>
      </c>
      <c r="B123" s="478"/>
      <c r="C123" s="30" t="s">
        <v>3009</v>
      </c>
      <c r="D123" s="19" t="s">
        <v>7299</v>
      </c>
      <c r="E123" s="19">
        <v>60</v>
      </c>
      <c r="F123" s="478"/>
    </row>
    <row r="124" spans="1:6">
      <c r="A124" s="19" t="s">
        <v>7309</v>
      </c>
      <c r="B124" s="478"/>
      <c r="C124" s="30" t="s">
        <v>3013</v>
      </c>
      <c r="D124" s="19" t="s">
        <v>7299</v>
      </c>
      <c r="E124" s="19">
        <v>60</v>
      </c>
      <c r="F124" s="478"/>
    </row>
    <row r="125" spans="1:6">
      <c r="A125" s="19" t="s">
        <v>7309</v>
      </c>
      <c r="B125" s="478"/>
      <c r="C125" s="30" t="s">
        <v>3017</v>
      </c>
      <c r="D125" s="19" t="s">
        <v>7299</v>
      </c>
      <c r="E125" s="19">
        <v>60</v>
      </c>
      <c r="F125" s="478"/>
    </row>
    <row r="126" spans="1:6">
      <c r="A126" s="19" t="s">
        <v>7309</v>
      </c>
      <c r="B126" s="478"/>
      <c r="C126" s="30" t="s">
        <v>3019</v>
      </c>
      <c r="D126" s="19" t="s">
        <v>7299</v>
      </c>
      <c r="E126" s="19">
        <v>60</v>
      </c>
      <c r="F126" s="478"/>
    </row>
    <row r="127" spans="1:6">
      <c r="A127" s="19" t="s">
        <v>7309</v>
      </c>
      <c r="B127" s="478"/>
      <c r="C127" s="30" t="s">
        <v>3023</v>
      </c>
      <c r="D127" s="19" t="s">
        <v>7299</v>
      </c>
      <c r="E127" s="19">
        <v>60</v>
      </c>
      <c r="F127" s="478"/>
    </row>
    <row r="128" spans="1:6">
      <c r="A128" s="19" t="s">
        <v>7309</v>
      </c>
      <c r="B128" s="478"/>
      <c r="C128" s="30" t="s">
        <v>3027</v>
      </c>
      <c r="D128" s="19" t="s">
        <v>7299</v>
      </c>
      <c r="E128" s="19">
        <v>60</v>
      </c>
      <c r="F128" s="478"/>
    </row>
    <row r="129" spans="1:6">
      <c r="A129" s="19" t="s">
        <v>7309</v>
      </c>
      <c r="B129" s="478"/>
      <c r="C129" s="30" t="s">
        <v>3031</v>
      </c>
      <c r="D129" s="19" t="s">
        <v>7299</v>
      </c>
      <c r="E129" s="19">
        <v>60</v>
      </c>
      <c r="F129" s="478"/>
    </row>
    <row r="130" spans="1:6">
      <c r="A130" s="19" t="s">
        <v>7309</v>
      </c>
      <c r="B130" s="478" t="s">
        <v>7305</v>
      </c>
      <c r="C130" s="30" t="s">
        <v>2944</v>
      </c>
      <c r="D130" s="19" t="s">
        <v>7299</v>
      </c>
      <c r="E130" s="19">
        <v>70</v>
      </c>
      <c r="F130" s="478"/>
    </row>
    <row r="131" spans="1:6">
      <c r="A131" s="19" t="s">
        <v>7309</v>
      </c>
      <c r="B131" s="478"/>
      <c r="C131" s="30" t="s">
        <v>2949</v>
      </c>
      <c r="D131" s="19" t="s">
        <v>7299</v>
      </c>
      <c r="E131" s="19">
        <v>70</v>
      </c>
      <c r="F131" s="478"/>
    </row>
    <row r="132" spans="1:6">
      <c r="A132" s="19" t="s">
        <v>7309</v>
      </c>
      <c r="B132" s="478" t="s">
        <v>7306</v>
      </c>
      <c r="C132" s="30" t="s">
        <v>2963</v>
      </c>
      <c r="D132" s="19" t="s">
        <v>7299</v>
      </c>
      <c r="E132" s="19">
        <v>70</v>
      </c>
      <c r="F132" s="478"/>
    </row>
    <row r="133" spans="1:6">
      <c r="A133" s="19" t="s">
        <v>7309</v>
      </c>
      <c r="B133" s="478"/>
      <c r="C133" s="30" t="s">
        <v>2968</v>
      </c>
      <c r="D133" s="19" t="s">
        <v>7299</v>
      </c>
      <c r="E133" s="19">
        <v>70</v>
      </c>
      <c r="F133" s="478"/>
    </row>
    <row r="134" spans="1:6">
      <c r="A134" s="19" t="s">
        <v>7309</v>
      </c>
      <c r="B134" s="478"/>
      <c r="C134" s="30" t="s">
        <v>2973</v>
      </c>
      <c r="D134" s="19" t="s">
        <v>7299</v>
      </c>
      <c r="E134" s="19">
        <v>70</v>
      </c>
      <c r="F134" s="478"/>
    </row>
    <row r="135" spans="1:6">
      <c r="A135" s="19" t="s">
        <v>7309</v>
      </c>
      <c r="B135" s="478"/>
      <c r="C135" s="30" t="s">
        <v>2978</v>
      </c>
      <c r="D135" s="19" t="s">
        <v>7299</v>
      </c>
      <c r="E135" s="19">
        <v>70</v>
      </c>
      <c r="F135" s="478"/>
    </row>
    <row r="136" spans="1:6">
      <c r="A136" s="19" t="s">
        <v>7309</v>
      </c>
      <c r="B136" s="478"/>
      <c r="C136" s="30" t="s">
        <v>2981</v>
      </c>
      <c r="D136" s="19" t="s">
        <v>7299</v>
      </c>
      <c r="E136" s="19">
        <v>70</v>
      </c>
      <c r="F136" s="478"/>
    </row>
    <row r="137" spans="1:6">
      <c r="A137" s="19" t="s">
        <v>7309</v>
      </c>
      <c r="B137" s="478"/>
      <c r="C137" s="30" t="s">
        <v>2985</v>
      </c>
      <c r="D137" s="19" t="s">
        <v>7299</v>
      </c>
      <c r="E137" s="19">
        <v>70</v>
      </c>
      <c r="F137" s="478"/>
    </row>
    <row r="138" spans="1:6">
      <c r="A138" s="19" t="s">
        <v>7309</v>
      </c>
      <c r="B138" s="478"/>
      <c r="C138" s="30" t="s">
        <v>2989</v>
      </c>
      <c r="D138" s="19" t="s">
        <v>7299</v>
      </c>
      <c r="E138" s="19">
        <v>70</v>
      </c>
      <c r="F138" s="478"/>
    </row>
    <row r="139" spans="1:6">
      <c r="A139" s="19" t="s">
        <v>7309</v>
      </c>
      <c r="B139" s="478"/>
      <c r="C139" s="30" t="s">
        <v>2994</v>
      </c>
      <c r="D139" s="19" t="s">
        <v>7299</v>
      </c>
      <c r="E139" s="19">
        <v>70</v>
      </c>
      <c r="F139" s="478"/>
    </row>
    <row r="140" spans="1:6">
      <c r="A140" s="19" t="s">
        <v>7309</v>
      </c>
      <c r="B140" s="478"/>
      <c r="C140" s="30" t="s">
        <v>2997</v>
      </c>
      <c r="D140" s="19" t="s">
        <v>7299</v>
      </c>
      <c r="E140" s="19">
        <v>70</v>
      </c>
      <c r="F140" s="478"/>
    </row>
    <row r="141" spans="1:6">
      <c r="A141" s="19" t="s">
        <v>7309</v>
      </c>
      <c r="B141" s="478"/>
      <c r="C141" s="30" t="s">
        <v>3001</v>
      </c>
      <c r="D141" s="19" t="s">
        <v>7299</v>
      </c>
      <c r="E141" s="19">
        <v>70</v>
      </c>
      <c r="F141" s="478"/>
    </row>
    <row r="142" spans="1:6">
      <c r="A142" s="19" t="s">
        <v>7309</v>
      </c>
      <c r="B142" s="478" t="s">
        <v>7307</v>
      </c>
      <c r="C142" s="30" t="s">
        <v>3014</v>
      </c>
      <c r="D142" s="19" t="s">
        <v>7299</v>
      </c>
      <c r="E142" s="19">
        <v>70</v>
      </c>
      <c r="F142" s="478"/>
    </row>
    <row r="143" spans="1:6">
      <c r="A143" s="19" t="s">
        <v>7309</v>
      </c>
      <c r="B143" s="478"/>
      <c r="C143" s="30" t="s">
        <v>3018</v>
      </c>
      <c r="D143" s="19" t="s">
        <v>7299</v>
      </c>
      <c r="E143" s="19">
        <v>70</v>
      </c>
      <c r="F143" s="478"/>
    </row>
    <row r="144" spans="1:6">
      <c r="A144" s="19" t="s">
        <v>7309</v>
      </c>
      <c r="B144" s="478"/>
      <c r="C144" s="30" t="s">
        <v>3020</v>
      </c>
      <c r="D144" s="19" t="s">
        <v>7299</v>
      </c>
      <c r="E144" s="19">
        <v>70</v>
      </c>
      <c r="F144" s="478"/>
    </row>
    <row r="145" spans="1:7">
      <c r="A145" s="19" t="s">
        <v>7309</v>
      </c>
      <c r="B145" s="478"/>
      <c r="C145" s="30" t="s">
        <v>3024</v>
      </c>
      <c r="D145" s="19" t="s">
        <v>7299</v>
      </c>
      <c r="E145" s="19">
        <v>70</v>
      </c>
      <c r="F145" s="478"/>
    </row>
    <row r="146" spans="1:7">
      <c r="A146" s="19" t="s">
        <v>7309</v>
      </c>
      <c r="B146" s="478"/>
      <c r="C146" s="30" t="s">
        <v>3028</v>
      </c>
      <c r="D146" s="19" t="s">
        <v>7299</v>
      </c>
      <c r="E146" s="19">
        <v>70</v>
      </c>
      <c r="F146" s="478"/>
    </row>
    <row r="147" spans="1:7">
      <c r="A147" s="19" t="s">
        <v>7309</v>
      </c>
      <c r="B147" s="478"/>
      <c r="C147" s="30" t="s">
        <v>3032</v>
      </c>
      <c r="D147" s="19" t="s">
        <v>7299</v>
      </c>
      <c r="E147" s="19">
        <v>70</v>
      </c>
      <c r="F147" s="478"/>
    </row>
    <row r="148" spans="1:7">
      <c r="A148" s="19" t="s">
        <v>7309</v>
      </c>
      <c r="B148" s="478"/>
      <c r="C148" s="30" t="s">
        <v>3035</v>
      </c>
      <c r="D148" s="19" t="s">
        <v>7299</v>
      </c>
      <c r="E148" s="19">
        <v>70</v>
      </c>
      <c r="F148" s="478"/>
    </row>
    <row r="149" spans="1:7">
      <c r="A149" s="19" t="s">
        <v>7309</v>
      </c>
      <c r="B149" s="478" t="s">
        <v>7308</v>
      </c>
      <c r="C149" s="294" t="s">
        <v>2945</v>
      </c>
      <c r="D149" s="19" t="s">
        <v>7299</v>
      </c>
      <c r="E149" s="19">
        <v>70</v>
      </c>
      <c r="F149" s="478"/>
    </row>
    <row r="150" spans="1:7">
      <c r="A150" s="19" t="s">
        <v>7309</v>
      </c>
      <c r="B150" s="478"/>
      <c r="C150" s="294" t="s">
        <v>2950</v>
      </c>
      <c r="D150" s="19" t="s">
        <v>7299</v>
      </c>
      <c r="E150" s="19">
        <v>70</v>
      </c>
      <c r="F150" s="478"/>
    </row>
    <row r="151" spans="1:7">
      <c r="A151" s="19" t="s">
        <v>7309</v>
      </c>
      <c r="B151" s="478"/>
      <c r="C151" s="294" t="s">
        <v>2954</v>
      </c>
      <c r="D151" s="19" t="s">
        <v>7299</v>
      </c>
      <c r="E151" s="19">
        <v>70</v>
      </c>
      <c r="F151" s="478"/>
    </row>
    <row r="152" spans="1:7">
      <c r="A152" s="19" t="s">
        <v>7309</v>
      </c>
      <c r="B152" s="478"/>
      <c r="C152" s="294" t="s">
        <v>2959</v>
      </c>
      <c r="D152" s="19" t="s">
        <v>7299</v>
      </c>
      <c r="E152" s="19">
        <v>70</v>
      </c>
      <c r="F152" s="478"/>
    </row>
    <row r="153" spans="1:7">
      <c r="A153" s="19" t="s">
        <v>7309</v>
      </c>
      <c r="B153" s="478"/>
      <c r="C153" s="294" t="s">
        <v>2964</v>
      </c>
      <c r="D153" s="19" t="s">
        <v>7299</v>
      </c>
      <c r="E153" s="19">
        <v>70</v>
      </c>
      <c r="F153" s="478"/>
    </row>
    <row r="154" spans="1:7">
      <c r="A154" s="19" t="s">
        <v>7309</v>
      </c>
      <c r="B154" s="478"/>
      <c r="C154" s="294" t="s">
        <v>2969</v>
      </c>
      <c r="D154" s="19" t="s">
        <v>7299</v>
      </c>
      <c r="E154" s="19">
        <v>70</v>
      </c>
      <c r="F154" s="478"/>
    </row>
    <row r="155" spans="1:7">
      <c r="A155" s="19" t="s">
        <v>7309</v>
      </c>
      <c r="B155" s="478"/>
      <c r="C155" s="294" t="s">
        <v>2974</v>
      </c>
      <c r="D155" s="19" t="s">
        <v>7299</v>
      </c>
      <c r="E155" s="19">
        <v>70</v>
      </c>
      <c r="F155" s="478"/>
    </row>
    <row r="156" spans="1:7">
      <c r="A156" s="19" t="s">
        <v>7309</v>
      </c>
      <c r="B156" s="478"/>
      <c r="C156" s="294" t="s">
        <v>2979</v>
      </c>
      <c r="D156" s="19" t="s">
        <v>7299</v>
      </c>
      <c r="E156" s="19">
        <v>70</v>
      </c>
      <c r="F156" s="478"/>
    </row>
    <row r="157" spans="1:7">
      <c r="A157" s="34" t="s">
        <v>7312</v>
      </c>
      <c r="B157" s="291" t="s">
        <v>6750</v>
      </c>
      <c r="C157" s="29" t="s">
        <v>1</v>
      </c>
      <c r="D157" s="29" t="s">
        <v>3</v>
      </c>
      <c r="E157" s="29" t="s">
        <v>2</v>
      </c>
      <c r="F157" s="292" t="s">
        <v>6751</v>
      </c>
      <c r="G157" s="29" t="s">
        <v>6770</v>
      </c>
    </row>
    <row r="158" spans="1:7">
      <c r="A158" s="19" t="s">
        <v>7312</v>
      </c>
      <c r="B158" s="482" t="s">
        <v>7310</v>
      </c>
      <c r="C158" s="30" t="s">
        <v>6613</v>
      </c>
      <c r="D158" s="296" t="s">
        <v>6526</v>
      </c>
      <c r="E158" s="30" t="s">
        <v>6614</v>
      </c>
      <c r="F158" s="30" t="s">
        <v>1599</v>
      </c>
      <c r="G158" s="30" t="s">
        <v>18</v>
      </c>
    </row>
    <row r="159" spans="1:7">
      <c r="A159" s="19" t="s">
        <v>7312</v>
      </c>
      <c r="B159" s="478"/>
      <c r="C159" s="30" t="s">
        <v>6615</v>
      </c>
      <c r="D159" s="296" t="s">
        <v>6526</v>
      </c>
      <c r="E159" s="30" t="s">
        <v>6616</v>
      </c>
      <c r="F159" s="30" t="s">
        <v>1599</v>
      </c>
      <c r="G159" s="30" t="s">
        <v>18</v>
      </c>
    </row>
    <row r="160" spans="1:7">
      <c r="A160" s="19" t="s">
        <v>7312</v>
      </c>
      <c r="B160" s="478"/>
      <c r="C160" s="30" t="s">
        <v>6617</v>
      </c>
      <c r="D160" s="296" t="s">
        <v>6526</v>
      </c>
      <c r="E160" s="30" t="s">
        <v>6618</v>
      </c>
      <c r="F160" s="30" t="s">
        <v>1599</v>
      </c>
      <c r="G160" s="30" t="s">
        <v>18</v>
      </c>
    </row>
    <row r="161" spans="1:7">
      <c r="A161" s="19" t="s">
        <v>7312</v>
      </c>
      <c r="B161" s="478"/>
      <c r="C161" s="30" t="s">
        <v>6619</v>
      </c>
      <c r="D161" s="296" t="s">
        <v>6526</v>
      </c>
      <c r="E161" s="30" t="s">
        <v>6620</v>
      </c>
      <c r="F161" s="30" t="s">
        <v>1599</v>
      </c>
      <c r="G161" s="30" t="s">
        <v>18</v>
      </c>
    </row>
    <row r="162" spans="1:7">
      <c r="A162" s="19" t="s">
        <v>7312</v>
      </c>
      <c r="B162" s="478"/>
      <c r="C162" s="30" t="s">
        <v>6621</v>
      </c>
      <c r="D162" s="296" t="s">
        <v>6526</v>
      </c>
      <c r="E162" s="30" t="s">
        <v>6618</v>
      </c>
      <c r="F162" s="30" t="s">
        <v>1599</v>
      </c>
      <c r="G162" s="30" t="s">
        <v>18</v>
      </c>
    </row>
    <row r="163" spans="1:7">
      <c r="A163" s="19" t="s">
        <v>7312</v>
      </c>
      <c r="B163" s="478"/>
      <c r="C163" s="30" t="s">
        <v>6622</v>
      </c>
      <c r="D163" s="296" t="s">
        <v>6526</v>
      </c>
      <c r="E163" s="30" t="s">
        <v>6623</v>
      </c>
      <c r="F163" s="30" t="s">
        <v>1599</v>
      </c>
      <c r="G163" s="30" t="s">
        <v>18</v>
      </c>
    </row>
    <row r="164" spans="1:7">
      <c r="A164" s="19" t="s">
        <v>7312</v>
      </c>
      <c r="B164" s="478"/>
      <c r="C164" s="30" t="s">
        <v>6624</v>
      </c>
      <c r="D164" s="296" t="s">
        <v>6526</v>
      </c>
      <c r="E164" s="30" t="s">
        <v>6623</v>
      </c>
      <c r="F164" s="30" t="s">
        <v>1599</v>
      </c>
      <c r="G164" s="30" t="s">
        <v>18</v>
      </c>
    </row>
    <row r="165" spans="1:7">
      <c r="A165" s="19" t="s">
        <v>7312</v>
      </c>
      <c r="B165" s="478"/>
      <c r="C165" s="30" t="s">
        <v>6625</v>
      </c>
      <c r="D165" s="296" t="s">
        <v>6526</v>
      </c>
      <c r="E165" s="30" t="s">
        <v>6626</v>
      </c>
      <c r="F165" s="30" t="s">
        <v>1599</v>
      </c>
      <c r="G165" s="30" t="s">
        <v>18</v>
      </c>
    </row>
    <row r="166" spans="1:7">
      <c r="A166" s="19" t="s">
        <v>7312</v>
      </c>
      <c r="B166" s="482" t="s">
        <v>6627</v>
      </c>
      <c r="C166" s="30" t="s">
        <v>6630</v>
      </c>
      <c r="D166" s="296" t="s">
        <v>6628</v>
      </c>
      <c r="E166" s="30" t="s">
        <v>6631</v>
      </c>
      <c r="F166" s="30" t="s">
        <v>6629</v>
      </c>
      <c r="G166" s="30" t="s">
        <v>18</v>
      </c>
    </row>
    <row r="167" spans="1:7">
      <c r="A167" s="19" t="s">
        <v>7312</v>
      </c>
      <c r="B167" s="478"/>
      <c r="C167" s="30" t="s">
        <v>6632</v>
      </c>
      <c r="D167" s="296" t="s">
        <v>6628</v>
      </c>
      <c r="E167" s="30" t="s">
        <v>6631</v>
      </c>
      <c r="F167" s="30" t="s">
        <v>6629</v>
      </c>
      <c r="G167" s="30" t="s">
        <v>18</v>
      </c>
    </row>
    <row r="168" spans="1:7">
      <c r="A168" s="19" t="s">
        <v>7312</v>
      </c>
      <c r="B168" s="478"/>
      <c r="C168" s="30" t="s">
        <v>6633</v>
      </c>
      <c r="D168" s="296" t="s">
        <v>6628</v>
      </c>
      <c r="E168" s="30" t="s">
        <v>6634</v>
      </c>
      <c r="F168" s="30" t="s">
        <v>6629</v>
      </c>
      <c r="G168" s="30" t="s">
        <v>18</v>
      </c>
    </row>
    <row r="169" spans="1:7">
      <c r="A169" s="19" t="s">
        <v>7312</v>
      </c>
      <c r="B169" s="478"/>
      <c r="C169" s="30" t="s">
        <v>6635</v>
      </c>
      <c r="D169" s="296" t="s">
        <v>6628</v>
      </c>
      <c r="E169" s="30" t="s">
        <v>6636</v>
      </c>
      <c r="F169" s="30" t="s">
        <v>6629</v>
      </c>
      <c r="G169" s="30" t="s">
        <v>18</v>
      </c>
    </row>
    <row r="170" spans="1:7">
      <c r="A170" s="19" t="s">
        <v>7312</v>
      </c>
      <c r="B170" s="478"/>
      <c r="C170" s="30" t="s">
        <v>6624</v>
      </c>
      <c r="D170" s="296" t="s">
        <v>6628</v>
      </c>
      <c r="E170" s="30" t="s">
        <v>6637</v>
      </c>
      <c r="F170" s="30" t="s">
        <v>6629</v>
      </c>
      <c r="G170" s="30" t="s">
        <v>18</v>
      </c>
    </row>
    <row r="171" spans="1:7" ht="60">
      <c r="A171" s="19" t="s">
        <v>7312</v>
      </c>
      <c r="B171" s="478"/>
      <c r="C171" s="301" t="s">
        <v>6638</v>
      </c>
      <c r="D171" s="296" t="s">
        <v>6628</v>
      </c>
      <c r="E171" s="30" t="s">
        <v>6639</v>
      </c>
      <c r="F171" s="30" t="s">
        <v>6629</v>
      </c>
      <c r="G171" s="30" t="s">
        <v>18</v>
      </c>
    </row>
    <row r="172" spans="1:7" ht="60">
      <c r="A172" s="19" t="s">
        <v>7312</v>
      </c>
      <c r="B172" s="482" t="s">
        <v>6640</v>
      </c>
      <c r="C172" s="301" t="s">
        <v>6642</v>
      </c>
      <c r="D172" s="296" t="s">
        <v>6641</v>
      </c>
      <c r="E172" s="30" t="s">
        <v>6643</v>
      </c>
      <c r="F172" s="30" t="s">
        <v>1599</v>
      </c>
      <c r="G172" s="30" t="s">
        <v>28</v>
      </c>
    </row>
    <row r="173" spans="1:7" ht="75">
      <c r="A173" s="19" t="s">
        <v>7312</v>
      </c>
      <c r="B173" s="478"/>
      <c r="C173" s="301" t="s">
        <v>6644</v>
      </c>
      <c r="D173" s="296" t="s">
        <v>6641</v>
      </c>
      <c r="E173" s="30" t="s">
        <v>6645</v>
      </c>
      <c r="F173" s="30" t="s">
        <v>1599</v>
      </c>
      <c r="G173" s="30" t="s">
        <v>28</v>
      </c>
    </row>
    <row r="174" spans="1:7" ht="30">
      <c r="A174" s="19" t="s">
        <v>7312</v>
      </c>
      <c r="B174" s="478"/>
      <c r="C174" s="301" t="s">
        <v>6646</v>
      </c>
      <c r="D174" s="296" t="s">
        <v>6641</v>
      </c>
      <c r="E174" s="30" t="s">
        <v>6645</v>
      </c>
      <c r="F174" s="30" t="s">
        <v>1599</v>
      </c>
      <c r="G174" s="30" t="s">
        <v>28</v>
      </c>
    </row>
    <row r="175" spans="1:7">
      <c r="A175" s="19" t="s">
        <v>7312</v>
      </c>
      <c r="B175" s="482" t="s">
        <v>6647</v>
      </c>
      <c r="C175" s="30" t="s">
        <v>6649</v>
      </c>
      <c r="D175" s="296" t="s">
        <v>6648</v>
      </c>
      <c r="E175" s="30" t="s">
        <v>5900</v>
      </c>
      <c r="F175" s="30" t="s">
        <v>302</v>
      </c>
      <c r="G175" s="30" t="s">
        <v>662</v>
      </c>
    </row>
    <row r="176" spans="1:7">
      <c r="A176" s="19" t="s">
        <v>7312</v>
      </c>
      <c r="B176" s="478"/>
      <c r="C176" s="30" t="s">
        <v>6650</v>
      </c>
      <c r="D176" s="296" t="s">
        <v>6648</v>
      </c>
      <c r="E176" s="30" t="s">
        <v>6651</v>
      </c>
      <c r="F176" s="30" t="s">
        <v>302</v>
      </c>
      <c r="G176" s="30" t="s">
        <v>662</v>
      </c>
    </row>
    <row r="177" spans="1:7">
      <c r="A177" s="19" t="s">
        <v>7312</v>
      </c>
      <c r="B177" s="478" t="s">
        <v>7311</v>
      </c>
      <c r="C177" s="30" t="s">
        <v>6654</v>
      </c>
      <c r="D177" s="296" t="s">
        <v>6652</v>
      </c>
      <c r="E177" s="30" t="s">
        <v>6655</v>
      </c>
      <c r="F177" s="30" t="s">
        <v>6653</v>
      </c>
      <c r="G177" s="30" t="s">
        <v>662</v>
      </c>
    </row>
    <row r="178" spans="1:7">
      <c r="A178" s="19" t="s">
        <v>7312</v>
      </c>
      <c r="B178" s="478"/>
      <c r="C178" s="30" t="s">
        <v>6656</v>
      </c>
      <c r="D178" s="296" t="s">
        <v>6652</v>
      </c>
      <c r="E178" s="30" t="s">
        <v>6657</v>
      </c>
      <c r="F178" s="30" t="s">
        <v>6653</v>
      </c>
      <c r="G178" s="30" t="s">
        <v>662</v>
      </c>
    </row>
    <row r="179" spans="1:7">
      <c r="A179" s="19" t="s">
        <v>7312</v>
      </c>
      <c r="B179" s="478"/>
      <c r="C179" s="30" t="s">
        <v>6658</v>
      </c>
      <c r="D179" s="296" t="s">
        <v>6652</v>
      </c>
      <c r="E179" s="30" t="s">
        <v>1079</v>
      </c>
      <c r="F179" s="30" t="s">
        <v>6653</v>
      </c>
      <c r="G179" s="30" t="s">
        <v>662</v>
      </c>
    </row>
    <row r="180" spans="1:7">
      <c r="A180" s="19" t="s">
        <v>7312</v>
      </c>
      <c r="B180" s="482" t="s">
        <v>6659</v>
      </c>
      <c r="C180" s="30" t="s">
        <v>6662</v>
      </c>
      <c r="D180" s="296" t="s">
        <v>6660</v>
      </c>
      <c r="E180" s="30" t="s">
        <v>6663</v>
      </c>
      <c r="F180" s="30" t="s">
        <v>6661</v>
      </c>
      <c r="G180" s="30" t="s">
        <v>18</v>
      </c>
    </row>
    <row r="181" spans="1:7">
      <c r="A181" s="19" t="s">
        <v>7312</v>
      </c>
      <c r="B181" s="478"/>
      <c r="C181" s="30" t="s">
        <v>6664</v>
      </c>
      <c r="D181" s="296" t="s">
        <v>6660</v>
      </c>
      <c r="E181" s="30" t="s">
        <v>6665</v>
      </c>
      <c r="F181" s="30" t="s">
        <v>6661</v>
      </c>
      <c r="G181" s="30" t="s">
        <v>18</v>
      </c>
    </row>
    <row r="182" spans="1:7">
      <c r="A182" s="19" t="s">
        <v>7312</v>
      </c>
      <c r="B182" s="482" t="s">
        <v>6666</v>
      </c>
      <c r="C182" s="30" t="s">
        <v>6667</v>
      </c>
      <c r="D182" s="296" t="s">
        <v>6648</v>
      </c>
      <c r="E182" s="30" t="s">
        <v>5838</v>
      </c>
      <c r="F182" s="30" t="s">
        <v>302</v>
      </c>
      <c r="G182" s="30" t="s">
        <v>662</v>
      </c>
    </row>
    <row r="183" spans="1:7">
      <c r="A183" s="19" t="s">
        <v>7312</v>
      </c>
      <c r="B183" s="478"/>
      <c r="C183" s="30" t="s">
        <v>6668</v>
      </c>
      <c r="D183" s="296" t="s">
        <v>6648</v>
      </c>
      <c r="E183" s="30" t="s">
        <v>5900</v>
      </c>
      <c r="F183" s="30" t="s">
        <v>302</v>
      </c>
      <c r="G183" s="30" t="s">
        <v>662</v>
      </c>
    </row>
    <row r="184" spans="1:7">
      <c r="A184" s="19" t="s">
        <v>7312</v>
      </c>
      <c r="B184" s="482" t="s">
        <v>6669</v>
      </c>
      <c r="C184" s="30" t="s">
        <v>6671</v>
      </c>
      <c r="D184" s="296" t="s">
        <v>6670</v>
      </c>
      <c r="E184" s="30" t="s">
        <v>6672</v>
      </c>
      <c r="F184" s="30" t="s">
        <v>1599</v>
      </c>
      <c r="G184" s="30" t="s">
        <v>39</v>
      </c>
    </row>
    <row r="185" spans="1:7">
      <c r="A185" s="19" t="s">
        <v>7312</v>
      </c>
      <c r="B185" s="478"/>
      <c r="C185" s="30" t="s">
        <v>6673</v>
      </c>
      <c r="D185" s="296" t="s">
        <v>17</v>
      </c>
      <c r="E185" s="30" t="s">
        <v>17</v>
      </c>
      <c r="F185" s="30" t="s">
        <v>17</v>
      </c>
      <c r="G185" s="30" t="s">
        <v>17</v>
      </c>
    </row>
    <row r="186" spans="1:7">
      <c r="A186" s="19" t="s">
        <v>7312</v>
      </c>
      <c r="B186" s="478"/>
      <c r="C186" s="30" t="s">
        <v>6674</v>
      </c>
      <c r="D186" s="296" t="s">
        <v>6670</v>
      </c>
      <c r="E186" s="30" t="s">
        <v>1079</v>
      </c>
      <c r="F186" s="30" t="s">
        <v>1599</v>
      </c>
      <c r="G186" s="30" t="s">
        <v>39</v>
      </c>
    </row>
    <row r="187" spans="1:7">
      <c r="A187" s="19" t="s">
        <v>7312</v>
      </c>
      <c r="B187" s="478"/>
      <c r="C187" s="30" t="s">
        <v>6675</v>
      </c>
      <c r="D187" s="296" t="s">
        <v>17</v>
      </c>
      <c r="E187" s="30" t="s">
        <v>17</v>
      </c>
      <c r="F187" s="30" t="s">
        <v>17</v>
      </c>
      <c r="G187" s="30" t="s">
        <v>17</v>
      </c>
    </row>
    <row r="188" spans="1:7">
      <c r="A188" s="19" t="s">
        <v>7312</v>
      </c>
      <c r="B188" s="30" t="s">
        <v>6676</v>
      </c>
      <c r="C188" s="30" t="s">
        <v>6678</v>
      </c>
      <c r="D188" s="296" t="s">
        <v>6677</v>
      </c>
      <c r="E188" s="30" t="s">
        <v>6045</v>
      </c>
      <c r="F188" s="30" t="s">
        <v>6507</v>
      </c>
      <c r="G188" s="30" t="s">
        <v>662</v>
      </c>
    </row>
    <row r="189" spans="1:7">
      <c r="A189" s="19" t="s">
        <v>7312</v>
      </c>
      <c r="B189" s="482" t="s">
        <v>6679</v>
      </c>
      <c r="C189" s="30" t="s">
        <v>6680</v>
      </c>
      <c r="D189" s="296" t="s">
        <v>6670</v>
      </c>
      <c r="E189" s="30" t="s">
        <v>1071</v>
      </c>
      <c r="F189" s="30" t="s">
        <v>1599</v>
      </c>
      <c r="G189" s="30" t="s">
        <v>39</v>
      </c>
    </row>
    <row r="190" spans="1:7">
      <c r="A190" s="19" t="s">
        <v>7312</v>
      </c>
      <c r="B190" s="478"/>
      <c r="C190" s="30" t="s">
        <v>6681</v>
      </c>
      <c r="D190" s="296" t="s">
        <v>6670</v>
      </c>
      <c r="E190" s="30" t="s">
        <v>6682</v>
      </c>
      <c r="F190" s="30" t="s">
        <v>1599</v>
      </c>
      <c r="G190" s="30" t="s">
        <v>39</v>
      </c>
    </row>
    <row r="191" spans="1:7">
      <c r="A191" s="19" t="s">
        <v>7312</v>
      </c>
      <c r="B191" s="478"/>
      <c r="C191" s="30" t="s">
        <v>6683</v>
      </c>
      <c r="D191" s="296" t="s">
        <v>6670</v>
      </c>
      <c r="E191" s="30" t="s">
        <v>6682</v>
      </c>
      <c r="F191" s="30" t="s">
        <v>1599</v>
      </c>
      <c r="G191" s="30" t="s">
        <v>39</v>
      </c>
    </row>
    <row r="192" spans="1:7">
      <c r="A192" s="34" t="s">
        <v>7320</v>
      </c>
      <c r="B192" s="291" t="s">
        <v>6750</v>
      </c>
      <c r="C192" s="29" t="s">
        <v>1</v>
      </c>
      <c r="D192" s="29" t="s">
        <v>3</v>
      </c>
      <c r="E192" s="29" t="s">
        <v>2</v>
      </c>
      <c r="F192" s="292" t="s">
        <v>6751</v>
      </c>
      <c r="G192" s="29" t="s">
        <v>6770</v>
      </c>
    </row>
    <row r="193" spans="1:5">
      <c r="A193" s="19" t="s">
        <v>7320</v>
      </c>
      <c r="B193" s="298" t="s">
        <v>7314</v>
      </c>
      <c r="C193" s="296" t="s">
        <v>2224</v>
      </c>
      <c r="D193" s="19" t="s">
        <v>7313</v>
      </c>
      <c r="E193" s="19">
        <v>105</v>
      </c>
    </row>
    <row r="194" spans="1:5">
      <c r="A194" s="19" t="s">
        <v>7320</v>
      </c>
      <c r="B194" s="298" t="s">
        <v>7314</v>
      </c>
      <c r="C194" s="296" t="s">
        <v>2226</v>
      </c>
      <c r="D194" s="19" t="s">
        <v>7313</v>
      </c>
      <c r="E194" s="19">
        <v>130</v>
      </c>
    </row>
    <row r="195" spans="1:5">
      <c r="A195" s="19" t="s">
        <v>7320</v>
      </c>
      <c r="B195" s="487" t="s">
        <v>7315</v>
      </c>
      <c r="C195" s="296" t="s">
        <v>2228</v>
      </c>
      <c r="D195" s="19" t="s">
        <v>7313</v>
      </c>
      <c r="E195" s="478">
        <v>130</v>
      </c>
    </row>
    <row r="196" spans="1:5">
      <c r="A196" s="19" t="s">
        <v>7320</v>
      </c>
      <c r="B196" s="487"/>
      <c r="C196" s="296" t="s">
        <v>2230</v>
      </c>
      <c r="D196" s="19" t="s">
        <v>7313</v>
      </c>
      <c r="E196" s="478"/>
    </row>
    <row r="197" spans="1:5">
      <c r="A197" s="19" t="s">
        <v>7320</v>
      </c>
      <c r="B197" s="487"/>
      <c r="C197" s="296" t="s">
        <v>2232</v>
      </c>
      <c r="D197" s="19" t="s">
        <v>7313</v>
      </c>
      <c r="E197" s="478"/>
    </row>
    <row r="198" spans="1:5">
      <c r="A198" s="19" t="s">
        <v>7320</v>
      </c>
      <c r="B198" s="487"/>
      <c r="C198" s="296" t="s">
        <v>2234</v>
      </c>
      <c r="D198" s="19" t="s">
        <v>7313</v>
      </c>
      <c r="E198" s="478"/>
    </row>
    <row r="199" spans="1:5">
      <c r="A199" s="19" t="s">
        <v>7320</v>
      </c>
      <c r="B199" s="487" t="s">
        <v>7316</v>
      </c>
      <c r="C199" s="296" t="s">
        <v>2237</v>
      </c>
      <c r="D199" s="19" t="s">
        <v>7313</v>
      </c>
      <c r="E199" s="478">
        <v>125</v>
      </c>
    </row>
    <row r="200" spans="1:5">
      <c r="A200" s="19" t="s">
        <v>7320</v>
      </c>
      <c r="B200" s="487"/>
      <c r="C200" s="296" t="s">
        <v>2238</v>
      </c>
      <c r="D200" s="19" t="s">
        <v>7313</v>
      </c>
      <c r="E200" s="478"/>
    </row>
    <row r="201" spans="1:5" ht="45">
      <c r="A201" s="19" t="s">
        <v>7320</v>
      </c>
      <c r="B201" s="487"/>
      <c r="C201" s="310" t="s">
        <v>2240</v>
      </c>
      <c r="D201" s="19" t="s">
        <v>7313</v>
      </c>
      <c r="E201" s="478"/>
    </row>
    <row r="202" spans="1:5">
      <c r="A202" s="19" t="s">
        <v>7320</v>
      </c>
      <c r="B202" s="487" t="s">
        <v>7316</v>
      </c>
      <c r="C202" s="296" t="s">
        <v>7317</v>
      </c>
      <c r="D202" s="19" t="s">
        <v>7313</v>
      </c>
      <c r="E202" s="478">
        <v>130</v>
      </c>
    </row>
    <row r="203" spans="1:5">
      <c r="A203" s="19" t="s">
        <v>7320</v>
      </c>
      <c r="B203" s="487"/>
      <c r="C203" s="296" t="s">
        <v>2243</v>
      </c>
      <c r="D203" s="19" t="s">
        <v>7313</v>
      </c>
      <c r="E203" s="478"/>
    </row>
    <row r="204" spans="1:5">
      <c r="A204" s="19" t="s">
        <v>7320</v>
      </c>
      <c r="B204" s="487" t="s">
        <v>7318</v>
      </c>
      <c r="C204" s="296" t="s">
        <v>2245</v>
      </c>
      <c r="D204" s="19" t="s">
        <v>7313</v>
      </c>
      <c r="E204" s="478">
        <v>135</v>
      </c>
    </row>
    <row r="205" spans="1:5">
      <c r="A205" s="19" t="s">
        <v>7320</v>
      </c>
      <c r="B205" s="487"/>
      <c r="C205" s="296" t="s">
        <v>2247</v>
      </c>
      <c r="D205" s="19" t="s">
        <v>7313</v>
      </c>
      <c r="E205" s="478"/>
    </row>
    <row r="206" spans="1:5">
      <c r="A206" s="19" t="s">
        <v>7320</v>
      </c>
      <c r="B206" s="487"/>
      <c r="C206" s="296" t="s">
        <v>2249</v>
      </c>
      <c r="D206" s="19" t="s">
        <v>7313</v>
      </c>
      <c r="E206" s="478"/>
    </row>
    <row r="207" spans="1:5">
      <c r="A207" s="19" t="s">
        <v>7320</v>
      </c>
      <c r="B207" s="487"/>
      <c r="C207" s="296" t="s">
        <v>2251</v>
      </c>
      <c r="D207" s="19" t="s">
        <v>7313</v>
      </c>
      <c r="E207" s="478"/>
    </row>
    <row r="208" spans="1:5">
      <c r="A208" s="19" t="s">
        <v>7320</v>
      </c>
      <c r="B208" s="487"/>
      <c r="C208" s="296" t="s">
        <v>2252</v>
      </c>
      <c r="D208" s="19" t="s">
        <v>7313</v>
      </c>
      <c r="E208" s="478"/>
    </row>
    <row r="209" spans="1:7">
      <c r="A209" s="19" t="s">
        <v>7320</v>
      </c>
      <c r="B209" s="299" t="s">
        <v>7319</v>
      </c>
      <c r="C209" s="296" t="s">
        <v>2254</v>
      </c>
      <c r="D209" s="19" t="s">
        <v>7313</v>
      </c>
      <c r="E209" s="19">
        <v>135</v>
      </c>
    </row>
    <row r="210" spans="1:7">
      <c r="A210" s="34" t="s">
        <v>7350</v>
      </c>
      <c r="B210" s="291" t="s">
        <v>6750</v>
      </c>
      <c r="C210" s="29" t="s">
        <v>1</v>
      </c>
      <c r="D210" s="29" t="s">
        <v>3</v>
      </c>
      <c r="E210" s="29" t="s">
        <v>2</v>
      </c>
      <c r="F210" s="292" t="s">
        <v>6751</v>
      </c>
      <c r="G210" s="29" t="s">
        <v>6770</v>
      </c>
    </row>
    <row r="211" spans="1:7">
      <c r="A211" s="19" t="s">
        <v>7350</v>
      </c>
      <c r="B211" s="482" t="s">
        <v>7321</v>
      </c>
      <c r="C211" s="30" t="s">
        <v>1909</v>
      </c>
      <c r="D211" s="30" t="s">
        <v>7325</v>
      </c>
      <c r="E211" s="294" t="s">
        <v>972</v>
      </c>
      <c r="F211" s="505">
        <v>10.66</v>
      </c>
      <c r="G211" s="482">
        <v>9</v>
      </c>
    </row>
    <row r="212" spans="1:7">
      <c r="A212" s="19" t="s">
        <v>7350</v>
      </c>
      <c r="B212" s="478"/>
      <c r="C212" s="30" t="s">
        <v>1910</v>
      </c>
      <c r="D212" s="30" t="s">
        <v>7325</v>
      </c>
      <c r="E212" s="294" t="s">
        <v>1911</v>
      </c>
      <c r="F212" s="503"/>
      <c r="G212" s="478"/>
    </row>
    <row r="213" spans="1:7">
      <c r="A213" s="19" t="s">
        <v>7350</v>
      </c>
      <c r="B213" s="478"/>
      <c r="C213" s="30" t="s">
        <v>1912</v>
      </c>
      <c r="D213" s="30" t="s">
        <v>7325</v>
      </c>
      <c r="E213" s="294" t="s">
        <v>1913</v>
      </c>
      <c r="F213" s="503"/>
      <c r="G213" s="478"/>
    </row>
    <row r="214" spans="1:7">
      <c r="A214" s="19" t="s">
        <v>7350</v>
      </c>
      <c r="B214" s="478" t="s">
        <v>7322</v>
      </c>
      <c r="C214" s="30" t="s">
        <v>1920</v>
      </c>
      <c r="D214" s="19" t="s">
        <v>7324</v>
      </c>
      <c r="E214" s="19">
        <v>860</v>
      </c>
      <c r="F214" s="478">
        <v>12.55</v>
      </c>
      <c r="G214" s="478">
        <v>100</v>
      </c>
    </row>
    <row r="215" spans="1:7" ht="30">
      <c r="A215" s="19" t="s">
        <v>7350</v>
      </c>
      <c r="B215" s="478"/>
      <c r="C215" s="301" t="s">
        <v>1922</v>
      </c>
      <c r="D215" s="19" t="s">
        <v>7324</v>
      </c>
      <c r="E215" s="19">
        <v>1000</v>
      </c>
      <c r="F215" s="478"/>
      <c r="G215" s="478"/>
    </row>
    <row r="216" spans="1:7">
      <c r="A216" s="19" t="s">
        <v>7350</v>
      </c>
      <c r="B216" s="478"/>
      <c r="C216" s="30" t="s">
        <v>1924</v>
      </c>
      <c r="D216" s="19" t="s">
        <v>7324</v>
      </c>
      <c r="E216" s="19">
        <v>1060</v>
      </c>
      <c r="F216" s="478"/>
      <c r="G216" s="478"/>
    </row>
    <row r="217" spans="1:7">
      <c r="A217" s="19" t="s">
        <v>7350</v>
      </c>
      <c r="B217" s="478"/>
      <c r="C217" s="30" t="s">
        <v>1926</v>
      </c>
      <c r="D217" s="19" t="s">
        <v>7324</v>
      </c>
      <c r="E217" s="19">
        <v>1250</v>
      </c>
      <c r="F217" s="478"/>
      <c r="G217" s="478"/>
    </row>
    <row r="218" spans="1:7">
      <c r="A218" s="19" t="s">
        <v>7350</v>
      </c>
      <c r="B218" s="478" t="s">
        <v>7323</v>
      </c>
      <c r="C218" s="30" t="s">
        <v>1920</v>
      </c>
      <c r="D218" s="19" t="s">
        <v>7324</v>
      </c>
      <c r="E218" s="19">
        <v>910</v>
      </c>
      <c r="F218" s="478">
        <v>12.55</v>
      </c>
      <c r="G218" s="478">
        <v>100</v>
      </c>
    </row>
    <row r="219" spans="1:7" ht="30">
      <c r="A219" s="19" t="s">
        <v>7350</v>
      </c>
      <c r="B219" s="478"/>
      <c r="C219" s="301" t="s">
        <v>1922</v>
      </c>
      <c r="D219" s="19" t="s">
        <v>7324</v>
      </c>
      <c r="E219" s="19">
        <v>1060</v>
      </c>
      <c r="F219" s="478"/>
      <c r="G219" s="478"/>
    </row>
    <row r="220" spans="1:7">
      <c r="A220" s="19" t="s">
        <v>7350</v>
      </c>
      <c r="B220" s="478"/>
      <c r="C220" s="30" t="s">
        <v>1912</v>
      </c>
      <c r="D220" s="19" t="s">
        <v>7324</v>
      </c>
      <c r="E220" s="19">
        <v>1110</v>
      </c>
      <c r="F220" s="478"/>
      <c r="G220" s="478"/>
    </row>
    <row r="221" spans="1:7">
      <c r="A221" s="19" t="s">
        <v>7350</v>
      </c>
      <c r="B221" s="478"/>
      <c r="C221" s="30" t="s">
        <v>1926</v>
      </c>
      <c r="D221" s="19" t="s">
        <v>7324</v>
      </c>
      <c r="E221" s="19">
        <v>1300</v>
      </c>
      <c r="F221" s="478"/>
      <c r="G221" s="478"/>
    </row>
    <row r="222" spans="1:7">
      <c r="A222" s="19" t="s">
        <v>7350</v>
      </c>
      <c r="B222" s="478" t="s">
        <v>7326</v>
      </c>
      <c r="C222" s="30" t="s">
        <v>1933</v>
      </c>
      <c r="D222" s="19" t="s">
        <v>7324</v>
      </c>
      <c r="E222" s="19">
        <v>860</v>
      </c>
      <c r="F222" s="478">
        <v>11.3</v>
      </c>
      <c r="G222" s="478">
        <v>90</v>
      </c>
    </row>
    <row r="223" spans="1:7" ht="30">
      <c r="A223" s="19" t="s">
        <v>7350</v>
      </c>
      <c r="B223" s="478"/>
      <c r="C223" s="301" t="s">
        <v>1934</v>
      </c>
      <c r="D223" s="19" t="s">
        <v>7324</v>
      </c>
      <c r="E223" s="19">
        <v>1000</v>
      </c>
      <c r="F223" s="478"/>
      <c r="G223" s="478"/>
    </row>
    <row r="224" spans="1:7" ht="30">
      <c r="A224" s="19" t="s">
        <v>7350</v>
      </c>
      <c r="B224" s="478"/>
      <c r="C224" s="301" t="s">
        <v>1935</v>
      </c>
      <c r="D224" s="19" t="s">
        <v>7324</v>
      </c>
      <c r="E224" s="19">
        <v>1060</v>
      </c>
      <c r="F224" s="478"/>
      <c r="G224" s="478"/>
    </row>
    <row r="225" spans="1:7">
      <c r="A225" s="19" t="s">
        <v>7350</v>
      </c>
      <c r="B225" s="478"/>
      <c r="C225" s="301" t="s">
        <v>1926</v>
      </c>
      <c r="D225" s="19" t="s">
        <v>7324</v>
      </c>
      <c r="E225" s="19">
        <v>1250</v>
      </c>
      <c r="F225" s="478"/>
      <c r="G225" s="478"/>
    </row>
    <row r="226" spans="1:7">
      <c r="A226" s="19" t="s">
        <v>7350</v>
      </c>
      <c r="B226" s="478" t="s">
        <v>7327</v>
      </c>
      <c r="C226" s="301" t="s">
        <v>1920</v>
      </c>
      <c r="D226" s="19" t="s">
        <v>7324</v>
      </c>
      <c r="E226" s="19">
        <v>860</v>
      </c>
      <c r="F226" s="478">
        <v>12.55</v>
      </c>
      <c r="G226" s="478">
        <v>100</v>
      </c>
    </row>
    <row r="227" spans="1:7" ht="30">
      <c r="A227" s="19" t="s">
        <v>7350</v>
      </c>
      <c r="B227" s="478"/>
      <c r="C227" s="301" t="s">
        <v>1922</v>
      </c>
      <c r="D227" s="19" t="s">
        <v>7324</v>
      </c>
      <c r="E227" s="19">
        <v>1000</v>
      </c>
      <c r="F227" s="478"/>
      <c r="G227" s="478"/>
    </row>
    <row r="228" spans="1:7">
      <c r="A228" s="19" t="s">
        <v>7350</v>
      </c>
      <c r="B228" s="478"/>
      <c r="C228" s="301" t="s">
        <v>1924</v>
      </c>
      <c r="D228" s="19" t="s">
        <v>7324</v>
      </c>
      <c r="E228" s="19">
        <v>1060</v>
      </c>
      <c r="F228" s="478"/>
      <c r="G228" s="478"/>
    </row>
    <row r="229" spans="1:7">
      <c r="A229" s="19" t="s">
        <v>7350</v>
      </c>
      <c r="B229" s="478"/>
      <c r="C229" s="301" t="s">
        <v>1926</v>
      </c>
      <c r="D229" s="19" t="s">
        <v>7324</v>
      </c>
      <c r="E229" s="19">
        <v>1250</v>
      </c>
      <c r="F229" s="478"/>
      <c r="G229" s="478"/>
    </row>
    <row r="230" spans="1:7">
      <c r="A230" s="19" t="s">
        <v>7350</v>
      </c>
      <c r="B230" s="478" t="s">
        <v>7322</v>
      </c>
      <c r="C230" s="301" t="s">
        <v>1933</v>
      </c>
      <c r="D230" s="19" t="s">
        <v>7328</v>
      </c>
      <c r="E230" s="19">
        <v>640</v>
      </c>
      <c r="F230" s="478">
        <v>10.66</v>
      </c>
      <c r="G230" s="478">
        <v>44</v>
      </c>
    </row>
    <row r="231" spans="1:7" ht="30">
      <c r="A231" s="19" t="s">
        <v>7350</v>
      </c>
      <c r="B231" s="478"/>
      <c r="C231" s="301" t="s">
        <v>1934</v>
      </c>
      <c r="D231" s="19" t="s">
        <v>7328</v>
      </c>
      <c r="E231" s="19">
        <v>700</v>
      </c>
      <c r="F231" s="478"/>
      <c r="G231" s="478"/>
    </row>
    <row r="232" spans="1:7" ht="30">
      <c r="A232" s="19" t="s">
        <v>7350</v>
      </c>
      <c r="B232" s="478"/>
      <c r="C232" s="301" t="s">
        <v>1935</v>
      </c>
      <c r="D232" s="19" t="s">
        <v>7328</v>
      </c>
      <c r="E232" s="19">
        <v>780</v>
      </c>
      <c r="F232" s="478"/>
      <c r="G232" s="478"/>
    </row>
    <row r="233" spans="1:7">
      <c r="A233" s="19" t="s">
        <v>7350</v>
      </c>
      <c r="B233" s="478"/>
      <c r="C233" s="301" t="s">
        <v>1926</v>
      </c>
      <c r="D233" s="19" t="s">
        <v>7328</v>
      </c>
      <c r="E233" s="19">
        <v>860</v>
      </c>
      <c r="F233" s="478"/>
      <c r="G233" s="478"/>
    </row>
    <row r="234" spans="1:7">
      <c r="A234" s="19" t="s">
        <v>7350</v>
      </c>
      <c r="B234" s="478" t="s">
        <v>7329</v>
      </c>
      <c r="C234" s="301" t="s">
        <v>1933</v>
      </c>
      <c r="D234" s="19" t="s">
        <v>7328</v>
      </c>
      <c r="E234" s="19">
        <v>660</v>
      </c>
      <c r="F234" s="478">
        <v>10.17</v>
      </c>
      <c r="G234" s="478">
        <v>42</v>
      </c>
    </row>
    <row r="235" spans="1:7" ht="30">
      <c r="A235" s="19" t="s">
        <v>7350</v>
      </c>
      <c r="B235" s="478"/>
      <c r="C235" s="301" t="s">
        <v>1934</v>
      </c>
      <c r="D235" s="19" t="s">
        <v>7328</v>
      </c>
      <c r="E235" s="19">
        <v>780</v>
      </c>
      <c r="F235" s="478"/>
      <c r="G235" s="478"/>
    </row>
    <row r="236" spans="1:7" ht="30">
      <c r="A236" s="19" t="s">
        <v>7350</v>
      </c>
      <c r="B236" s="478"/>
      <c r="C236" s="301" t="s">
        <v>1935</v>
      </c>
      <c r="D236" s="19" t="s">
        <v>7328</v>
      </c>
      <c r="E236" s="19">
        <v>820</v>
      </c>
      <c r="F236" s="478"/>
      <c r="G236" s="478"/>
    </row>
    <row r="237" spans="1:7">
      <c r="A237" s="19" t="s">
        <v>7350</v>
      </c>
      <c r="B237" s="478"/>
      <c r="C237" s="301" t="s">
        <v>1926</v>
      </c>
      <c r="D237" s="19" t="s">
        <v>7328</v>
      </c>
      <c r="E237" s="19">
        <v>980</v>
      </c>
      <c r="F237" s="478"/>
      <c r="G237" s="478"/>
    </row>
    <row r="238" spans="1:7">
      <c r="A238" s="19" t="s">
        <v>7350</v>
      </c>
      <c r="B238" s="478" t="s">
        <v>7330</v>
      </c>
      <c r="C238" s="301" t="s">
        <v>1933</v>
      </c>
      <c r="D238" s="19" t="s">
        <v>7328</v>
      </c>
      <c r="E238" s="19">
        <v>740</v>
      </c>
      <c r="F238" s="478">
        <v>10.66</v>
      </c>
      <c r="G238" s="478">
        <v>44</v>
      </c>
    </row>
    <row r="239" spans="1:7" ht="30">
      <c r="A239" s="19" t="s">
        <v>7350</v>
      </c>
      <c r="B239" s="478"/>
      <c r="C239" s="301" t="s">
        <v>1934</v>
      </c>
      <c r="D239" s="19" t="s">
        <v>7328</v>
      </c>
      <c r="E239" s="19">
        <v>860</v>
      </c>
      <c r="F239" s="478"/>
      <c r="G239" s="478"/>
    </row>
    <row r="240" spans="1:7" ht="30">
      <c r="A240" s="19" t="s">
        <v>7350</v>
      </c>
      <c r="B240" s="478"/>
      <c r="C240" s="301" t="s">
        <v>1935</v>
      </c>
      <c r="D240" s="19" t="s">
        <v>7328</v>
      </c>
      <c r="E240" s="19">
        <v>900</v>
      </c>
      <c r="F240" s="478"/>
      <c r="G240" s="478"/>
    </row>
    <row r="241" spans="1:7">
      <c r="A241" s="19" t="s">
        <v>7350</v>
      </c>
      <c r="B241" s="478"/>
      <c r="C241" s="301" t="s">
        <v>1926</v>
      </c>
      <c r="D241" s="19" t="s">
        <v>7328</v>
      </c>
      <c r="E241" s="19">
        <v>1080</v>
      </c>
      <c r="F241" s="478"/>
      <c r="G241" s="478"/>
    </row>
    <row r="242" spans="1:7">
      <c r="A242" s="19" t="s">
        <v>7350</v>
      </c>
      <c r="B242" s="478" t="s">
        <v>7322</v>
      </c>
      <c r="C242" s="301" t="s">
        <v>1920</v>
      </c>
      <c r="D242" s="19" t="s">
        <v>7331</v>
      </c>
      <c r="E242" s="19">
        <v>580</v>
      </c>
      <c r="F242" s="478">
        <v>10.76</v>
      </c>
      <c r="G242" s="478">
        <v>25</v>
      </c>
    </row>
    <row r="243" spans="1:7" ht="30">
      <c r="A243" s="19" t="s">
        <v>7350</v>
      </c>
      <c r="B243" s="478"/>
      <c r="C243" s="301" t="s">
        <v>1922</v>
      </c>
      <c r="D243" s="19" t="s">
        <v>7331</v>
      </c>
      <c r="E243" s="19">
        <v>660</v>
      </c>
      <c r="F243" s="478"/>
      <c r="G243" s="478"/>
    </row>
    <row r="244" spans="1:7">
      <c r="A244" s="19" t="s">
        <v>7350</v>
      </c>
      <c r="B244" s="478"/>
      <c r="C244" s="301" t="s">
        <v>1924</v>
      </c>
      <c r="D244" s="19" t="s">
        <v>7331</v>
      </c>
      <c r="E244" s="19">
        <v>740</v>
      </c>
      <c r="F244" s="478"/>
      <c r="G244" s="478"/>
    </row>
    <row r="245" spans="1:7">
      <c r="A245" s="19" t="s">
        <v>7350</v>
      </c>
      <c r="B245" s="478"/>
      <c r="C245" s="301" t="s">
        <v>1926</v>
      </c>
      <c r="D245" s="19" t="s">
        <v>7331</v>
      </c>
      <c r="E245" s="19">
        <v>800</v>
      </c>
      <c r="F245" s="478"/>
      <c r="G245" s="478"/>
    </row>
    <row r="246" spans="1:7">
      <c r="A246" s="19" t="s">
        <v>7350</v>
      </c>
      <c r="B246" s="478" t="s">
        <v>7323</v>
      </c>
      <c r="C246" s="301" t="s">
        <v>1920</v>
      </c>
      <c r="D246" s="19" t="s">
        <v>7331</v>
      </c>
      <c r="E246" s="19">
        <v>620</v>
      </c>
      <c r="F246" s="478">
        <v>10.76</v>
      </c>
      <c r="G246" s="478">
        <v>25</v>
      </c>
    </row>
    <row r="247" spans="1:7">
      <c r="A247" s="19" t="s">
        <v>7350</v>
      </c>
      <c r="B247" s="478"/>
      <c r="C247" s="301" t="s">
        <v>1953</v>
      </c>
      <c r="D247" s="19" t="s">
        <v>7331</v>
      </c>
      <c r="E247" s="19">
        <v>700</v>
      </c>
      <c r="F247" s="478"/>
      <c r="G247" s="478"/>
    </row>
    <row r="248" spans="1:7">
      <c r="A248" s="19" t="s">
        <v>7350</v>
      </c>
      <c r="B248" s="478"/>
      <c r="C248" s="301" t="s">
        <v>1924</v>
      </c>
      <c r="D248" s="19" t="s">
        <v>7331</v>
      </c>
      <c r="E248" s="19">
        <v>780</v>
      </c>
      <c r="F248" s="478"/>
      <c r="G248" s="478"/>
    </row>
    <row r="249" spans="1:7">
      <c r="A249" s="19" t="s">
        <v>7350</v>
      </c>
      <c r="B249" s="478"/>
      <c r="C249" s="301" t="s">
        <v>1926</v>
      </c>
      <c r="D249" s="19" t="s">
        <v>7331</v>
      </c>
      <c r="E249" s="19">
        <v>840</v>
      </c>
      <c r="F249" s="478"/>
      <c r="G249" s="478"/>
    </row>
    <row r="250" spans="1:7" ht="30">
      <c r="A250" s="19" t="s">
        <v>7350</v>
      </c>
      <c r="B250" s="478" t="s">
        <v>7332</v>
      </c>
      <c r="C250" s="301" t="s">
        <v>1955</v>
      </c>
      <c r="D250" s="19" t="s">
        <v>7333</v>
      </c>
      <c r="E250" s="19">
        <v>660</v>
      </c>
      <c r="F250" s="478">
        <v>10.76</v>
      </c>
      <c r="G250" s="478">
        <v>50</v>
      </c>
    </row>
    <row r="251" spans="1:7" ht="30">
      <c r="A251" s="19" t="s">
        <v>7350</v>
      </c>
      <c r="B251" s="478"/>
      <c r="C251" s="301" t="s">
        <v>1956</v>
      </c>
      <c r="D251" s="19" t="s">
        <v>7333</v>
      </c>
      <c r="E251" s="19">
        <v>760</v>
      </c>
      <c r="F251" s="478"/>
      <c r="G251" s="478"/>
    </row>
    <row r="252" spans="1:7">
      <c r="A252" s="19" t="s">
        <v>7350</v>
      </c>
      <c r="B252" s="478"/>
      <c r="C252" s="301" t="s">
        <v>1963</v>
      </c>
      <c r="D252" s="19" t="s">
        <v>7333</v>
      </c>
      <c r="E252" s="19">
        <v>800</v>
      </c>
      <c r="F252" s="478"/>
      <c r="G252" s="478"/>
    </row>
    <row r="253" spans="1:7">
      <c r="A253" s="19" t="s">
        <v>7350</v>
      </c>
      <c r="B253" s="478"/>
      <c r="C253" s="301" t="s">
        <v>1926</v>
      </c>
      <c r="D253" s="19" t="s">
        <v>7333</v>
      </c>
      <c r="E253" s="19">
        <v>1000</v>
      </c>
      <c r="F253" s="478"/>
      <c r="G253" s="478"/>
    </row>
    <row r="254" spans="1:7">
      <c r="A254" s="19" t="s">
        <v>7350</v>
      </c>
      <c r="B254" s="478" t="s">
        <v>7334</v>
      </c>
      <c r="C254" s="301" t="s">
        <v>1920</v>
      </c>
      <c r="D254" s="19" t="s">
        <v>7333</v>
      </c>
      <c r="E254" s="19">
        <v>720</v>
      </c>
      <c r="F254" s="478">
        <v>10.76</v>
      </c>
      <c r="G254" s="478">
        <v>50</v>
      </c>
    </row>
    <row r="255" spans="1:7" ht="30">
      <c r="A255" s="19" t="s">
        <v>7350</v>
      </c>
      <c r="B255" s="478"/>
      <c r="C255" s="301" t="s">
        <v>1922</v>
      </c>
      <c r="D255" s="19" t="s">
        <v>7333</v>
      </c>
      <c r="E255" s="19">
        <v>840</v>
      </c>
      <c r="F255" s="478"/>
      <c r="G255" s="478"/>
    </row>
    <row r="256" spans="1:7">
      <c r="A256" s="19" t="s">
        <v>7350</v>
      </c>
      <c r="B256" s="478"/>
      <c r="C256" s="301" t="s">
        <v>1912</v>
      </c>
      <c r="D256" s="19" t="s">
        <v>7333</v>
      </c>
      <c r="E256" s="19">
        <v>900</v>
      </c>
      <c r="F256" s="478"/>
      <c r="G256" s="478"/>
    </row>
    <row r="257" spans="1:7">
      <c r="A257" s="19" t="s">
        <v>7350</v>
      </c>
      <c r="B257" s="478"/>
      <c r="C257" s="301" t="s">
        <v>1926</v>
      </c>
      <c r="D257" s="19" t="s">
        <v>7333</v>
      </c>
      <c r="E257" s="19">
        <v>1100</v>
      </c>
      <c r="F257" s="478"/>
      <c r="G257" s="478"/>
    </row>
    <row r="258" spans="1:7">
      <c r="A258" s="19" t="s">
        <v>7350</v>
      </c>
      <c r="B258" s="478" t="s">
        <v>7336</v>
      </c>
      <c r="C258" s="301" t="s">
        <v>1971</v>
      </c>
      <c r="D258" s="19" t="s">
        <v>7335</v>
      </c>
      <c r="E258" s="19">
        <v>660</v>
      </c>
      <c r="F258" s="478">
        <v>10.66</v>
      </c>
      <c r="G258" s="478">
        <v>33</v>
      </c>
    </row>
    <row r="259" spans="1:7" ht="45">
      <c r="A259" s="19" t="s">
        <v>7350</v>
      </c>
      <c r="B259" s="478"/>
      <c r="C259" s="301" t="s">
        <v>1972</v>
      </c>
      <c r="D259" s="19" t="s">
        <v>7335</v>
      </c>
      <c r="E259" s="19">
        <v>760</v>
      </c>
      <c r="F259" s="478"/>
      <c r="G259" s="478"/>
    </row>
    <row r="260" spans="1:7">
      <c r="A260" s="19" t="s">
        <v>7350</v>
      </c>
      <c r="B260" s="478"/>
      <c r="C260" s="301" t="s">
        <v>1912</v>
      </c>
      <c r="D260" s="19" t="s">
        <v>7335</v>
      </c>
      <c r="E260" s="19">
        <v>800</v>
      </c>
      <c r="F260" s="478"/>
      <c r="G260" s="478"/>
    </row>
    <row r="261" spans="1:7">
      <c r="A261" s="19" t="s">
        <v>7350</v>
      </c>
      <c r="B261" s="478"/>
      <c r="C261" s="301" t="s">
        <v>1926</v>
      </c>
      <c r="D261" s="19" t="s">
        <v>7335</v>
      </c>
      <c r="E261" s="19">
        <v>980</v>
      </c>
      <c r="F261" s="478"/>
      <c r="G261" s="478"/>
    </row>
    <row r="262" spans="1:7">
      <c r="A262" s="19" t="s">
        <v>7350</v>
      </c>
      <c r="B262" s="478" t="s">
        <v>7337</v>
      </c>
      <c r="C262" s="301" t="s">
        <v>1920</v>
      </c>
      <c r="D262" s="19" t="s">
        <v>7335</v>
      </c>
      <c r="E262" s="19">
        <v>720</v>
      </c>
      <c r="F262" s="478">
        <v>10.66</v>
      </c>
      <c r="G262" s="478">
        <v>33</v>
      </c>
    </row>
    <row r="263" spans="1:7" ht="30">
      <c r="A263" s="19" t="s">
        <v>7350</v>
      </c>
      <c r="B263" s="478"/>
      <c r="C263" s="301" t="s">
        <v>1922</v>
      </c>
      <c r="D263" s="19" t="s">
        <v>7335</v>
      </c>
      <c r="E263" s="19">
        <v>840</v>
      </c>
      <c r="F263" s="478"/>
      <c r="G263" s="478"/>
    </row>
    <row r="264" spans="1:7">
      <c r="A264" s="19" t="s">
        <v>7350</v>
      </c>
      <c r="B264" s="478"/>
      <c r="C264" s="301" t="s">
        <v>1912</v>
      </c>
      <c r="D264" s="19" t="s">
        <v>7335</v>
      </c>
      <c r="E264" s="19">
        <v>880</v>
      </c>
      <c r="F264" s="478"/>
      <c r="G264" s="478"/>
    </row>
    <row r="265" spans="1:7">
      <c r="A265" s="19" t="s">
        <v>7350</v>
      </c>
      <c r="B265" s="478"/>
      <c r="C265" s="301" t="s">
        <v>1926</v>
      </c>
      <c r="D265" s="19" t="s">
        <v>7335</v>
      </c>
      <c r="E265" s="19">
        <v>1060</v>
      </c>
      <c r="F265" s="478"/>
      <c r="G265" s="478"/>
    </row>
    <row r="266" spans="1:7">
      <c r="A266" s="19" t="s">
        <v>7350</v>
      </c>
      <c r="B266" s="478" t="s">
        <v>7338</v>
      </c>
      <c r="C266" s="301" t="s">
        <v>1971</v>
      </c>
      <c r="D266" s="19" t="s">
        <v>7335</v>
      </c>
      <c r="E266" s="19">
        <v>700</v>
      </c>
      <c r="F266" s="478">
        <v>10.66</v>
      </c>
      <c r="G266" s="478">
        <v>33</v>
      </c>
    </row>
    <row r="267" spans="1:7" ht="45">
      <c r="A267" s="19" t="s">
        <v>7350</v>
      </c>
      <c r="B267" s="478"/>
      <c r="C267" s="301" t="s">
        <v>1972</v>
      </c>
      <c r="D267" s="19" t="s">
        <v>7335</v>
      </c>
      <c r="E267" s="19">
        <v>820</v>
      </c>
      <c r="F267" s="478"/>
      <c r="G267" s="478"/>
    </row>
    <row r="268" spans="1:7">
      <c r="A268" s="19" t="s">
        <v>7350</v>
      </c>
      <c r="B268" s="478"/>
      <c r="C268" s="301" t="s">
        <v>1912</v>
      </c>
      <c r="D268" s="19" t="s">
        <v>7335</v>
      </c>
      <c r="E268" s="19">
        <v>860</v>
      </c>
      <c r="F268" s="478"/>
      <c r="G268" s="478"/>
    </row>
    <row r="269" spans="1:7">
      <c r="A269" s="19" t="s">
        <v>7350</v>
      </c>
      <c r="B269" s="478"/>
      <c r="C269" s="301" t="s">
        <v>1926</v>
      </c>
      <c r="D269" s="19" t="s">
        <v>7335</v>
      </c>
      <c r="E269" s="19">
        <v>1020</v>
      </c>
      <c r="F269" s="478"/>
      <c r="G269" s="478"/>
    </row>
    <row r="270" spans="1:7">
      <c r="A270" s="19" t="s">
        <v>7350</v>
      </c>
      <c r="B270" s="478" t="s">
        <v>7339</v>
      </c>
      <c r="C270" s="301" t="s">
        <v>1979</v>
      </c>
      <c r="D270" s="30" t="s">
        <v>7340</v>
      </c>
      <c r="E270" s="30">
        <v>820</v>
      </c>
      <c r="F270" s="478">
        <v>10.66</v>
      </c>
      <c r="G270" s="478">
        <v>86</v>
      </c>
    </row>
    <row r="271" spans="1:7" ht="30">
      <c r="A271" s="19" t="s">
        <v>7350</v>
      </c>
      <c r="B271" s="478"/>
      <c r="C271" s="301" t="s">
        <v>1980</v>
      </c>
      <c r="D271" s="30" t="s">
        <v>7340</v>
      </c>
      <c r="E271" s="30">
        <v>940</v>
      </c>
      <c r="F271" s="478"/>
      <c r="G271" s="478"/>
    </row>
    <row r="272" spans="1:7">
      <c r="A272" s="19" t="s">
        <v>7350</v>
      </c>
      <c r="B272" s="478"/>
      <c r="C272" s="301" t="s">
        <v>1912</v>
      </c>
      <c r="D272" s="30" t="s">
        <v>7340</v>
      </c>
      <c r="E272" s="30">
        <v>980</v>
      </c>
      <c r="F272" s="478"/>
      <c r="G272" s="478"/>
    </row>
    <row r="273" spans="1:7">
      <c r="A273" s="19" t="s">
        <v>7350</v>
      </c>
      <c r="B273" s="478"/>
      <c r="C273" s="301" t="s">
        <v>1926</v>
      </c>
      <c r="D273" s="30" t="s">
        <v>7340</v>
      </c>
      <c r="E273" s="30">
        <v>1140</v>
      </c>
      <c r="F273" s="478"/>
      <c r="G273" s="478"/>
    </row>
    <row r="274" spans="1:7">
      <c r="A274" s="19" t="s">
        <v>7350</v>
      </c>
      <c r="B274" s="478" t="s">
        <v>7342</v>
      </c>
      <c r="C274" s="301" t="s">
        <v>1920</v>
      </c>
      <c r="D274" s="30" t="s">
        <v>7341</v>
      </c>
      <c r="E274" s="30">
        <v>700</v>
      </c>
      <c r="F274" s="478">
        <v>10.66</v>
      </c>
      <c r="G274" s="478">
        <v>44</v>
      </c>
    </row>
    <row r="275" spans="1:7" ht="30">
      <c r="A275" s="19" t="s">
        <v>7350</v>
      </c>
      <c r="B275" s="478"/>
      <c r="C275" s="301" t="s">
        <v>1922</v>
      </c>
      <c r="D275" s="30" t="s">
        <v>7341</v>
      </c>
      <c r="E275" s="30">
        <v>820</v>
      </c>
      <c r="F275" s="478"/>
      <c r="G275" s="478"/>
    </row>
    <row r="276" spans="1:7">
      <c r="A276" s="19" t="s">
        <v>7350</v>
      </c>
      <c r="B276" s="478"/>
      <c r="C276" s="301" t="s">
        <v>1912</v>
      </c>
      <c r="D276" s="30" t="s">
        <v>7341</v>
      </c>
      <c r="E276" s="30">
        <v>820</v>
      </c>
      <c r="F276" s="478"/>
      <c r="G276" s="478"/>
    </row>
    <row r="277" spans="1:7">
      <c r="A277" s="19" t="s">
        <v>7350</v>
      </c>
      <c r="B277" s="478"/>
      <c r="C277" s="301" t="s">
        <v>1926</v>
      </c>
      <c r="D277" s="30" t="s">
        <v>7341</v>
      </c>
      <c r="E277" s="30">
        <v>1020</v>
      </c>
      <c r="F277" s="478"/>
      <c r="G277" s="478"/>
    </row>
    <row r="278" spans="1:7" ht="30">
      <c r="A278" s="19" t="s">
        <v>7350</v>
      </c>
      <c r="B278" s="478" t="s">
        <v>7343</v>
      </c>
      <c r="C278" s="301" t="s">
        <v>1986</v>
      </c>
      <c r="D278" s="30" t="s">
        <v>7341</v>
      </c>
      <c r="E278" s="30">
        <v>760</v>
      </c>
      <c r="F278" s="478">
        <v>10.66</v>
      </c>
      <c r="G278" s="478">
        <v>44</v>
      </c>
    </row>
    <row r="279" spans="1:7" ht="30">
      <c r="A279" s="19" t="s">
        <v>7350</v>
      </c>
      <c r="B279" s="478"/>
      <c r="C279" s="301" t="s">
        <v>1934</v>
      </c>
      <c r="D279" s="30" t="s">
        <v>7341</v>
      </c>
      <c r="E279" s="30">
        <v>880</v>
      </c>
      <c r="F279" s="478"/>
      <c r="G279" s="478"/>
    </row>
    <row r="280" spans="1:7" ht="30">
      <c r="A280" s="19" t="s">
        <v>7350</v>
      </c>
      <c r="B280" s="478"/>
      <c r="C280" s="301" t="s">
        <v>1987</v>
      </c>
      <c r="D280" s="30" t="s">
        <v>7341</v>
      </c>
      <c r="E280" s="30">
        <v>920</v>
      </c>
      <c r="F280" s="478"/>
      <c r="G280" s="478"/>
    </row>
    <row r="281" spans="1:7">
      <c r="A281" s="19" t="s">
        <v>7350</v>
      </c>
      <c r="B281" s="478"/>
      <c r="C281" s="301" t="s">
        <v>1926</v>
      </c>
      <c r="D281" s="30" t="s">
        <v>7341</v>
      </c>
      <c r="E281" s="30">
        <v>1080</v>
      </c>
      <c r="F281" s="478"/>
      <c r="G281" s="478"/>
    </row>
    <row r="282" spans="1:7">
      <c r="A282" s="19" t="s">
        <v>7350</v>
      </c>
      <c r="B282" s="478" t="s">
        <v>7344</v>
      </c>
      <c r="C282" s="301" t="s">
        <v>1989</v>
      </c>
      <c r="D282" s="30" t="s">
        <v>7341</v>
      </c>
      <c r="E282" s="30">
        <v>760</v>
      </c>
      <c r="F282" s="478">
        <v>10.66</v>
      </c>
      <c r="G282" s="478">
        <v>44</v>
      </c>
    </row>
    <row r="283" spans="1:7">
      <c r="A283" s="19" t="s">
        <v>7350</v>
      </c>
      <c r="B283" s="478"/>
      <c r="C283" s="301" t="s">
        <v>1990</v>
      </c>
      <c r="D283" s="30" t="s">
        <v>7341</v>
      </c>
      <c r="E283" s="30">
        <v>880</v>
      </c>
      <c r="F283" s="478"/>
      <c r="G283" s="478"/>
    </row>
    <row r="284" spans="1:7">
      <c r="A284" s="19" t="s">
        <v>7350</v>
      </c>
      <c r="B284" s="478"/>
      <c r="C284" s="301" t="s">
        <v>1991</v>
      </c>
      <c r="D284" s="30" t="s">
        <v>7341</v>
      </c>
      <c r="E284" s="30">
        <v>920</v>
      </c>
      <c r="F284" s="478"/>
      <c r="G284" s="478"/>
    </row>
    <row r="285" spans="1:7">
      <c r="A285" s="19" t="s">
        <v>7350</v>
      </c>
      <c r="B285" s="478" t="s">
        <v>7345</v>
      </c>
      <c r="C285" s="301" t="s">
        <v>1989</v>
      </c>
      <c r="D285" s="30" t="s">
        <v>7341</v>
      </c>
      <c r="E285" s="30">
        <v>980</v>
      </c>
      <c r="F285" s="478">
        <v>10.66</v>
      </c>
      <c r="G285" s="478">
        <v>44</v>
      </c>
    </row>
    <row r="286" spans="1:7" ht="30">
      <c r="A286" s="19" t="s">
        <v>7350</v>
      </c>
      <c r="B286" s="478"/>
      <c r="C286" s="301" t="s">
        <v>1993</v>
      </c>
      <c r="D286" s="30" t="s">
        <v>7341</v>
      </c>
      <c r="E286" s="30">
        <v>1100</v>
      </c>
      <c r="F286" s="478"/>
      <c r="G286" s="478"/>
    </row>
    <row r="287" spans="1:7">
      <c r="A287" s="19" t="s">
        <v>7350</v>
      </c>
      <c r="B287" s="478"/>
      <c r="C287" s="301" t="s">
        <v>1991</v>
      </c>
      <c r="D287" s="30" t="s">
        <v>7341</v>
      </c>
      <c r="E287" s="30">
        <v>1140</v>
      </c>
      <c r="F287" s="478"/>
      <c r="G287" s="478"/>
    </row>
    <row r="288" spans="1:7">
      <c r="A288" s="19" t="s">
        <v>7350</v>
      </c>
      <c r="B288" s="478" t="s">
        <v>7346</v>
      </c>
      <c r="C288" s="301" t="s">
        <v>1989</v>
      </c>
      <c r="D288" s="30" t="s">
        <v>7341</v>
      </c>
      <c r="E288" s="30">
        <v>980</v>
      </c>
      <c r="F288" s="478">
        <v>10.66</v>
      </c>
      <c r="G288" s="478">
        <v>44</v>
      </c>
    </row>
    <row r="289" spans="1:7">
      <c r="A289" s="19" t="s">
        <v>7350</v>
      </c>
      <c r="B289" s="478"/>
      <c r="C289" s="301" t="s">
        <v>1994</v>
      </c>
      <c r="D289" s="30" t="s">
        <v>7341</v>
      </c>
      <c r="E289" s="30">
        <v>1100</v>
      </c>
      <c r="F289" s="478"/>
      <c r="G289" s="478"/>
    </row>
    <row r="290" spans="1:7">
      <c r="A290" s="19" t="s">
        <v>7350</v>
      </c>
      <c r="B290" s="478"/>
      <c r="C290" s="301" t="s">
        <v>1995</v>
      </c>
      <c r="D290" s="30" t="s">
        <v>7341</v>
      </c>
      <c r="E290" s="30">
        <v>1140</v>
      </c>
      <c r="F290" s="478"/>
      <c r="G290" s="478"/>
    </row>
    <row r="291" spans="1:7">
      <c r="A291" s="19" t="s">
        <v>7350</v>
      </c>
      <c r="B291" s="478" t="s">
        <v>7347</v>
      </c>
      <c r="C291" s="301" t="s">
        <v>1996</v>
      </c>
      <c r="D291" s="30" t="s">
        <v>7348</v>
      </c>
      <c r="E291" s="19">
        <v>860</v>
      </c>
      <c r="F291" s="478">
        <v>12.55</v>
      </c>
      <c r="G291" s="478">
        <v>100</v>
      </c>
    </row>
    <row r="292" spans="1:7">
      <c r="A292" s="19" t="s">
        <v>7350</v>
      </c>
      <c r="B292" s="478"/>
      <c r="C292" s="301" t="s">
        <v>1997</v>
      </c>
      <c r="D292" s="30" t="s">
        <v>7348</v>
      </c>
      <c r="E292" s="19">
        <v>1000</v>
      </c>
      <c r="F292" s="478"/>
      <c r="G292" s="478"/>
    </row>
    <row r="293" spans="1:7">
      <c r="A293" s="19" t="s">
        <v>7350</v>
      </c>
      <c r="B293" s="478"/>
      <c r="C293" s="301" t="s">
        <v>1999</v>
      </c>
      <c r="D293" s="30" t="s">
        <v>7348</v>
      </c>
      <c r="E293" s="19">
        <v>1060</v>
      </c>
      <c r="F293" s="478"/>
      <c r="G293" s="478"/>
    </row>
    <row r="294" spans="1:7">
      <c r="A294" s="19" t="s">
        <v>7350</v>
      </c>
      <c r="B294" s="478"/>
      <c r="C294" s="301" t="s">
        <v>1926</v>
      </c>
      <c r="D294" s="30" t="s">
        <v>7348</v>
      </c>
      <c r="E294" s="19">
        <v>1250</v>
      </c>
      <c r="F294" s="478"/>
      <c r="G294" s="478"/>
    </row>
    <row r="295" spans="1:7">
      <c r="A295" s="19" t="s">
        <v>7350</v>
      </c>
      <c r="B295" s="478" t="s">
        <v>7321</v>
      </c>
      <c r="C295" s="301" t="s">
        <v>2001</v>
      </c>
      <c r="D295" s="30" t="s">
        <v>7325</v>
      </c>
      <c r="E295" s="19">
        <v>1300</v>
      </c>
      <c r="F295" s="478">
        <v>10.66</v>
      </c>
      <c r="G295" s="478">
        <v>9</v>
      </c>
    </row>
    <row r="296" spans="1:7">
      <c r="A296" s="19" t="s">
        <v>7350</v>
      </c>
      <c r="B296" s="478"/>
      <c r="C296" s="301" t="s">
        <v>2002</v>
      </c>
      <c r="D296" s="30" t="s">
        <v>7325</v>
      </c>
      <c r="E296" s="19">
        <v>1500</v>
      </c>
      <c r="F296" s="478"/>
      <c r="G296" s="478"/>
    </row>
    <row r="297" spans="1:7" ht="30">
      <c r="A297" s="19" t="s">
        <v>7350</v>
      </c>
      <c r="B297" s="478"/>
      <c r="C297" s="301" t="s">
        <v>7349</v>
      </c>
      <c r="D297" s="30" t="s">
        <v>7325</v>
      </c>
      <c r="E297" s="19">
        <v>1540</v>
      </c>
      <c r="F297" s="478"/>
      <c r="G297" s="478"/>
    </row>
    <row r="298" spans="1:7">
      <c r="A298" s="34" t="s">
        <v>7380</v>
      </c>
      <c r="B298" s="291" t="s">
        <v>6750</v>
      </c>
      <c r="C298" s="29" t="s">
        <v>1</v>
      </c>
      <c r="D298" s="29" t="s">
        <v>3</v>
      </c>
      <c r="E298" s="29" t="s">
        <v>2</v>
      </c>
      <c r="F298" s="292" t="s">
        <v>6751</v>
      </c>
      <c r="G298" s="29" t="s">
        <v>6770</v>
      </c>
    </row>
    <row r="299" spans="1:7">
      <c r="A299" s="19" t="s">
        <v>7380</v>
      </c>
      <c r="C299" s="30" t="s">
        <v>4881</v>
      </c>
      <c r="D299" s="19" t="s">
        <v>7352</v>
      </c>
    </row>
    <row r="300" spans="1:7">
      <c r="A300" s="19" t="s">
        <v>7380</v>
      </c>
      <c r="C300" s="30" t="s">
        <v>4884</v>
      </c>
      <c r="D300" s="19" t="s">
        <v>7352</v>
      </c>
    </row>
    <row r="301" spans="1:7">
      <c r="A301" s="19" t="s">
        <v>7380</v>
      </c>
      <c r="B301" s="19" t="s">
        <v>7301</v>
      </c>
      <c r="C301" s="30" t="s">
        <v>4886</v>
      </c>
      <c r="D301" s="19" t="s">
        <v>7352</v>
      </c>
    </row>
    <row r="302" spans="1:7" ht="75">
      <c r="A302" s="19" t="s">
        <v>7380</v>
      </c>
      <c r="B302" s="19" t="s">
        <v>4962</v>
      </c>
      <c r="C302" s="301" t="s">
        <v>7379</v>
      </c>
      <c r="D302" s="19" t="s">
        <v>7352</v>
      </c>
    </row>
    <row r="303" spans="1:7" ht="45">
      <c r="A303" s="19" t="s">
        <v>7380</v>
      </c>
      <c r="B303" s="478" t="s">
        <v>7315</v>
      </c>
      <c r="C303" s="301" t="s">
        <v>4889</v>
      </c>
      <c r="D303" s="19" t="s">
        <v>7352</v>
      </c>
    </row>
    <row r="304" spans="1:7" ht="30">
      <c r="A304" s="19" t="s">
        <v>7380</v>
      </c>
      <c r="B304" s="478"/>
      <c r="C304" s="301" t="s">
        <v>4890</v>
      </c>
      <c r="D304" s="19" t="s">
        <v>7352</v>
      </c>
    </row>
    <row r="305" spans="1:7" ht="30">
      <c r="A305" s="19" t="s">
        <v>7380</v>
      </c>
      <c r="B305" s="478"/>
      <c r="C305" s="301" t="s">
        <v>4891</v>
      </c>
      <c r="D305" s="19" t="s">
        <v>7352</v>
      </c>
    </row>
    <row r="306" spans="1:7">
      <c r="A306" s="19" t="s">
        <v>7380</v>
      </c>
      <c r="B306" s="478" t="s">
        <v>7353</v>
      </c>
      <c r="C306" s="30" t="s">
        <v>4893</v>
      </c>
      <c r="D306" s="19" t="s">
        <v>7352</v>
      </c>
    </row>
    <row r="307" spans="1:7">
      <c r="A307" s="19" t="s">
        <v>7380</v>
      </c>
      <c r="B307" s="478"/>
      <c r="C307" s="30" t="s">
        <v>4894</v>
      </c>
      <c r="D307" s="19" t="s">
        <v>7352</v>
      </c>
    </row>
    <row r="308" spans="1:7">
      <c r="A308" s="19" t="s">
        <v>7380</v>
      </c>
      <c r="C308" s="30" t="s">
        <v>7354</v>
      </c>
      <c r="D308" s="19" t="s">
        <v>7351</v>
      </c>
      <c r="E308" s="19">
        <v>950</v>
      </c>
      <c r="G308" s="19">
        <v>6</v>
      </c>
    </row>
    <row r="309" spans="1:7">
      <c r="A309" s="19" t="s">
        <v>7380</v>
      </c>
      <c r="C309" s="30" t="s">
        <v>7356</v>
      </c>
      <c r="D309" s="19" t="s">
        <v>7355</v>
      </c>
      <c r="E309" s="19">
        <v>80</v>
      </c>
      <c r="G309" s="19">
        <v>5</v>
      </c>
    </row>
    <row r="310" spans="1:7">
      <c r="A310" s="19" t="s">
        <v>7380</v>
      </c>
      <c r="B310" s="19" t="s">
        <v>7357</v>
      </c>
      <c r="C310" s="30" t="s">
        <v>4904</v>
      </c>
      <c r="D310" s="19" t="s">
        <v>1701</v>
      </c>
      <c r="E310" s="19">
        <v>45</v>
      </c>
      <c r="F310" s="19">
        <v>9</v>
      </c>
      <c r="G310" s="19">
        <v>9</v>
      </c>
    </row>
    <row r="311" spans="1:7">
      <c r="A311" s="19" t="s">
        <v>7380</v>
      </c>
      <c r="B311" s="478" t="s">
        <v>7359</v>
      </c>
      <c r="C311" s="30" t="s">
        <v>4908</v>
      </c>
      <c r="D311" s="478" t="s">
        <v>7358</v>
      </c>
      <c r="E311" s="478">
        <v>46</v>
      </c>
      <c r="F311" s="478"/>
      <c r="G311" s="478">
        <v>2</v>
      </c>
    </row>
    <row r="312" spans="1:7">
      <c r="A312" s="19" t="s">
        <v>7380</v>
      </c>
      <c r="B312" s="478"/>
      <c r="C312" s="30" t="s">
        <v>4909</v>
      </c>
      <c r="D312" s="478"/>
      <c r="E312" s="478"/>
      <c r="F312" s="478"/>
      <c r="G312" s="478"/>
    </row>
    <row r="313" spans="1:7">
      <c r="A313" s="19" t="s">
        <v>7380</v>
      </c>
      <c r="B313" s="478"/>
      <c r="C313" s="30" t="s">
        <v>4910</v>
      </c>
      <c r="D313" s="478"/>
      <c r="E313" s="478"/>
      <c r="F313" s="478"/>
      <c r="G313" s="478"/>
    </row>
    <row r="314" spans="1:7">
      <c r="A314" s="19" t="s">
        <v>7380</v>
      </c>
      <c r="B314" s="478"/>
      <c r="C314" s="30" t="s">
        <v>4911</v>
      </c>
      <c r="D314" s="478"/>
      <c r="E314" s="478"/>
      <c r="F314" s="478"/>
      <c r="G314" s="478"/>
    </row>
    <row r="315" spans="1:7">
      <c r="A315" s="19" t="s">
        <v>7380</v>
      </c>
      <c r="B315" s="478" t="s">
        <v>7360</v>
      </c>
      <c r="C315" s="30" t="s">
        <v>4913</v>
      </c>
      <c r="D315" s="478" t="s">
        <v>7358</v>
      </c>
      <c r="E315" s="478">
        <v>58</v>
      </c>
      <c r="F315" s="478"/>
      <c r="G315" s="478">
        <v>2</v>
      </c>
    </row>
    <row r="316" spans="1:7">
      <c r="A316" s="19" t="s">
        <v>7380</v>
      </c>
      <c r="B316" s="478"/>
      <c r="C316" s="30" t="s">
        <v>4914</v>
      </c>
      <c r="D316" s="478"/>
      <c r="E316" s="478"/>
      <c r="F316" s="478"/>
      <c r="G316" s="478"/>
    </row>
    <row r="317" spans="1:7">
      <c r="A317" s="19" t="s">
        <v>7380</v>
      </c>
      <c r="B317" s="478"/>
      <c r="C317" s="30" t="s">
        <v>4915</v>
      </c>
      <c r="D317" s="478"/>
      <c r="E317" s="478"/>
      <c r="F317" s="478"/>
      <c r="G317" s="478"/>
    </row>
    <row r="318" spans="1:7">
      <c r="A318" s="19" t="s">
        <v>7380</v>
      </c>
      <c r="B318" s="478"/>
      <c r="C318" s="30" t="s">
        <v>4916</v>
      </c>
      <c r="D318" s="478"/>
      <c r="E318" s="478"/>
      <c r="F318" s="478"/>
      <c r="G318" s="478"/>
    </row>
    <row r="319" spans="1:7">
      <c r="A319" s="19" t="s">
        <v>7380</v>
      </c>
      <c r="B319" s="482" t="s">
        <v>4917</v>
      </c>
      <c r="C319" s="30" t="s">
        <v>4918</v>
      </c>
      <c r="D319" s="478" t="s">
        <v>7358</v>
      </c>
      <c r="E319" s="478">
        <v>53</v>
      </c>
      <c r="G319" s="478">
        <v>2</v>
      </c>
    </row>
    <row r="320" spans="1:7">
      <c r="A320" s="19" t="s">
        <v>7380</v>
      </c>
      <c r="B320" s="478"/>
      <c r="C320" s="30" t="s">
        <v>4919</v>
      </c>
      <c r="D320" s="478"/>
      <c r="E320" s="478"/>
      <c r="G320" s="478"/>
    </row>
    <row r="321" spans="1:7">
      <c r="A321" s="19" t="s">
        <v>7380</v>
      </c>
      <c r="B321" s="478"/>
      <c r="C321" s="30" t="s">
        <v>4920</v>
      </c>
      <c r="D321" s="478"/>
      <c r="E321" s="478"/>
      <c r="G321" s="478"/>
    </row>
    <row r="322" spans="1:7" ht="19.5" customHeight="1">
      <c r="A322" s="19" t="s">
        <v>7380</v>
      </c>
      <c r="B322" s="478" t="s">
        <v>4962</v>
      </c>
      <c r="C322" s="301" t="s">
        <v>7361</v>
      </c>
      <c r="D322" s="478" t="s">
        <v>7358</v>
      </c>
      <c r="E322" s="478">
        <v>58</v>
      </c>
      <c r="G322" s="478">
        <v>2</v>
      </c>
    </row>
    <row r="323" spans="1:7">
      <c r="A323" s="19" t="s">
        <v>7380</v>
      </c>
      <c r="B323" s="478"/>
      <c r="C323" s="30" t="s">
        <v>4922</v>
      </c>
      <c r="D323" s="478"/>
      <c r="E323" s="478"/>
      <c r="G323" s="478"/>
    </row>
    <row r="324" spans="1:7">
      <c r="A324" s="19" t="s">
        <v>7380</v>
      </c>
      <c r="B324" s="482" t="s">
        <v>4923</v>
      </c>
      <c r="C324" s="30" t="s">
        <v>4924</v>
      </c>
      <c r="D324" s="478" t="s">
        <v>7358</v>
      </c>
      <c r="E324" s="478">
        <v>58</v>
      </c>
      <c r="G324" s="478">
        <v>2</v>
      </c>
    </row>
    <row r="325" spans="1:7">
      <c r="A325" s="19" t="s">
        <v>7380</v>
      </c>
      <c r="B325" s="478"/>
      <c r="C325" s="30" t="s">
        <v>4925</v>
      </c>
      <c r="D325" s="478"/>
      <c r="E325" s="478"/>
      <c r="G325" s="478"/>
    </row>
    <row r="326" spans="1:7" ht="30">
      <c r="A326" s="19" t="s">
        <v>7380</v>
      </c>
      <c r="B326" s="19" t="s">
        <v>7362</v>
      </c>
      <c r="C326" s="301" t="s">
        <v>7363</v>
      </c>
      <c r="D326" s="19" t="s">
        <v>7358</v>
      </c>
      <c r="E326" s="19">
        <v>53</v>
      </c>
    </row>
    <row r="327" spans="1:7" ht="45">
      <c r="A327" s="19" t="s">
        <v>7380</v>
      </c>
      <c r="B327" s="19" t="s">
        <v>7365</v>
      </c>
      <c r="C327" s="301" t="s">
        <v>7364</v>
      </c>
      <c r="D327" s="19" t="s">
        <v>7358</v>
      </c>
      <c r="E327" s="19">
        <v>63</v>
      </c>
      <c r="G327" s="19">
        <v>2</v>
      </c>
    </row>
    <row r="328" spans="1:7">
      <c r="A328" s="19" t="s">
        <v>7380</v>
      </c>
      <c r="B328" s="482" t="s">
        <v>4928</v>
      </c>
      <c r="C328" s="30" t="s">
        <v>4929</v>
      </c>
      <c r="D328" s="19" t="s">
        <v>7358</v>
      </c>
      <c r="E328" s="19">
        <v>73</v>
      </c>
    </row>
    <row r="329" spans="1:7">
      <c r="A329" s="19" t="s">
        <v>7380</v>
      </c>
      <c r="B329" s="478"/>
      <c r="C329" s="30" t="s">
        <v>4931</v>
      </c>
      <c r="D329" s="19" t="s">
        <v>7358</v>
      </c>
      <c r="E329" s="19">
        <v>68</v>
      </c>
    </row>
    <row r="330" spans="1:7">
      <c r="A330" s="19" t="s">
        <v>7380</v>
      </c>
      <c r="B330" s="482" t="s">
        <v>7366</v>
      </c>
      <c r="C330" s="30" t="s">
        <v>4934</v>
      </c>
      <c r="D330" s="19" t="s">
        <v>7358</v>
      </c>
      <c r="E330" s="19">
        <v>71</v>
      </c>
    </row>
    <row r="331" spans="1:7">
      <c r="A331" s="19" t="s">
        <v>7380</v>
      </c>
      <c r="B331" s="478"/>
      <c r="C331" s="30" t="s">
        <v>4935</v>
      </c>
      <c r="D331" s="19" t="s">
        <v>7358</v>
      </c>
      <c r="E331" s="19">
        <v>77</v>
      </c>
    </row>
    <row r="332" spans="1:7">
      <c r="A332" s="19" t="s">
        <v>7380</v>
      </c>
      <c r="B332" s="478" t="s">
        <v>7367</v>
      </c>
      <c r="C332" s="30" t="s">
        <v>4934</v>
      </c>
      <c r="D332" s="19" t="s">
        <v>7358</v>
      </c>
      <c r="E332" s="19">
        <v>65</v>
      </c>
    </row>
    <row r="333" spans="1:7">
      <c r="A333" s="19" t="s">
        <v>7380</v>
      </c>
      <c r="B333" s="478"/>
      <c r="C333" s="30" t="s">
        <v>4935</v>
      </c>
      <c r="D333" s="19" t="s">
        <v>7358</v>
      </c>
      <c r="E333" s="19">
        <v>71</v>
      </c>
    </row>
    <row r="334" spans="1:7">
      <c r="A334" s="19" t="s">
        <v>7380</v>
      </c>
      <c r="B334" s="482" t="s">
        <v>4938</v>
      </c>
      <c r="C334" s="30" t="s">
        <v>4934</v>
      </c>
      <c r="D334" s="19" t="s">
        <v>7358</v>
      </c>
      <c r="E334" s="19">
        <v>77</v>
      </c>
    </row>
    <row r="335" spans="1:7">
      <c r="A335" s="19" t="s">
        <v>7380</v>
      </c>
      <c r="B335" s="478"/>
      <c r="C335" s="30" t="s">
        <v>4935</v>
      </c>
      <c r="D335" s="19" t="s">
        <v>7358</v>
      </c>
      <c r="E335" s="19">
        <v>83</v>
      </c>
    </row>
    <row r="336" spans="1:7">
      <c r="A336" s="19" t="s">
        <v>7380</v>
      </c>
      <c r="B336" s="482" t="s">
        <v>4939</v>
      </c>
      <c r="C336" s="30" t="s">
        <v>4940</v>
      </c>
      <c r="D336" s="19" t="s">
        <v>7358</v>
      </c>
      <c r="E336" s="19">
        <v>57</v>
      </c>
    </row>
    <row r="337" spans="1:7">
      <c r="A337" s="19" t="s">
        <v>7380</v>
      </c>
      <c r="B337" s="478"/>
      <c r="C337" s="30" t="s">
        <v>4941</v>
      </c>
      <c r="D337" s="19" t="s">
        <v>7358</v>
      </c>
      <c r="E337" s="19">
        <v>63</v>
      </c>
    </row>
    <row r="338" spans="1:7">
      <c r="A338" s="19" t="s">
        <v>7380</v>
      </c>
      <c r="B338" s="478"/>
      <c r="C338" s="30" t="s">
        <v>4942</v>
      </c>
      <c r="D338" s="19" t="s">
        <v>7358</v>
      </c>
      <c r="E338" s="19">
        <v>59</v>
      </c>
    </row>
    <row r="339" spans="1:7">
      <c r="A339" s="19" t="s">
        <v>7380</v>
      </c>
      <c r="B339" s="478"/>
      <c r="C339" s="30" t="s">
        <v>4943</v>
      </c>
      <c r="D339" s="19" t="s">
        <v>7358</v>
      </c>
      <c r="E339" s="19">
        <v>65</v>
      </c>
    </row>
    <row r="340" spans="1:7">
      <c r="A340" s="19" t="s">
        <v>7380</v>
      </c>
      <c r="B340" s="482" t="s">
        <v>4944</v>
      </c>
      <c r="C340" s="30" t="s">
        <v>4945</v>
      </c>
      <c r="D340" s="19" t="s">
        <v>7358</v>
      </c>
      <c r="E340" s="19">
        <v>58</v>
      </c>
    </row>
    <row r="341" spans="1:7">
      <c r="A341" s="19" t="s">
        <v>7380</v>
      </c>
      <c r="B341" s="478"/>
      <c r="C341" s="30" t="s">
        <v>4941</v>
      </c>
      <c r="D341" s="19" t="s">
        <v>7358</v>
      </c>
      <c r="E341" s="19">
        <v>64</v>
      </c>
    </row>
    <row r="342" spans="1:7">
      <c r="A342" s="19" t="s">
        <v>7380</v>
      </c>
      <c r="B342" s="478"/>
      <c r="C342" s="30" t="s">
        <v>4946</v>
      </c>
      <c r="D342" s="19" t="s">
        <v>7358</v>
      </c>
      <c r="E342" s="19">
        <v>60</v>
      </c>
    </row>
    <row r="343" spans="1:7">
      <c r="A343" s="19" t="s">
        <v>7380</v>
      </c>
      <c r="B343" s="478"/>
      <c r="C343" s="30" t="s">
        <v>4947</v>
      </c>
      <c r="D343" s="19" t="s">
        <v>7358</v>
      </c>
      <c r="E343" s="19">
        <v>66</v>
      </c>
    </row>
    <row r="344" spans="1:7">
      <c r="A344" s="19" t="s">
        <v>7380</v>
      </c>
      <c r="B344" s="482" t="s">
        <v>4948</v>
      </c>
      <c r="C344" s="30" t="s">
        <v>4949</v>
      </c>
      <c r="D344" s="19" t="s">
        <v>7358</v>
      </c>
      <c r="E344" s="19">
        <v>63</v>
      </c>
    </row>
    <row r="345" spans="1:7">
      <c r="A345" s="19" t="s">
        <v>7380</v>
      </c>
      <c r="B345" s="478"/>
      <c r="C345" s="30" t="s">
        <v>4950</v>
      </c>
      <c r="D345" s="19" t="s">
        <v>7358</v>
      </c>
      <c r="E345" s="19">
        <v>69</v>
      </c>
    </row>
    <row r="346" spans="1:7">
      <c r="A346" s="19" t="s">
        <v>7380</v>
      </c>
      <c r="B346" s="478"/>
      <c r="C346" s="30" t="s">
        <v>4951</v>
      </c>
      <c r="D346" s="19" t="s">
        <v>7358</v>
      </c>
      <c r="E346" s="19">
        <v>80</v>
      </c>
    </row>
    <row r="347" spans="1:7" ht="31.5" customHeight="1">
      <c r="A347" s="19" t="s">
        <v>7380</v>
      </c>
      <c r="B347" s="19" t="s">
        <v>7368</v>
      </c>
      <c r="C347" s="301" t="s">
        <v>4954</v>
      </c>
      <c r="D347" s="19" t="s">
        <v>7369</v>
      </c>
      <c r="E347" s="19">
        <v>54</v>
      </c>
      <c r="F347" s="478">
        <v>27.56</v>
      </c>
      <c r="G347" s="478">
        <v>2</v>
      </c>
    </row>
    <row r="348" spans="1:7">
      <c r="A348" s="19" t="s">
        <v>7380</v>
      </c>
      <c r="B348" s="19" t="s">
        <v>7370</v>
      </c>
      <c r="C348" s="30" t="s">
        <v>4957</v>
      </c>
      <c r="D348" s="19" t="s">
        <v>7369</v>
      </c>
      <c r="E348" s="19">
        <v>60</v>
      </c>
      <c r="F348" s="478"/>
      <c r="G348" s="478"/>
    </row>
    <row r="349" spans="1:7" ht="30">
      <c r="A349" s="19" t="s">
        <v>7380</v>
      </c>
      <c r="B349" s="19" t="s">
        <v>7371</v>
      </c>
      <c r="C349" s="301" t="s">
        <v>4959</v>
      </c>
      <c r="D349" s="19" t="s">
        <v>7369</v>
      </c>
      <c r="E349" s="19">
        <v>60</v>
      </c>
      <c r="F349" s="478"/>
      <c r="G349" s="478"/>
    </row>
    <row r="350" spans="1:7" ht="30">
      <c r="A350" s="19" t="s">
        <v>7380</v>
      </c>
      <c r="B350" s="19" t="s">
        <v>7372</v>
      </c>
      <c r="C350" s="301" t="s">
        <v>4961</v>
      </c>
      <c r="D350" s="19" t="s">
        <v>7369</v>
      </c>
      <c r="E350" s="19">
        <v>70</v>
      </c>
      <c r="F350" s="478"/>
      <c r="G350" s="478"/>
    </row>
    <row r="351" spans="1:7">
      <c r="A351" s="19" t="s">
        <v>7380</v>
      </c>
      <c r="B351" s="19" t="s">
        <v>6574</v>
      </c>
      <c r="C351" s="30" t="s">
        <v>4963</v>
      </c>
      <c r="D351" s="19" t="s">
        <v>7369</v>
      </c>
      <c r="E351" s="19">
        <v>64</v>
      </c>
      <c r="F351" s="478"/>
      <c r="G351" s="478"/>
    </row>
    <row r="352" spans="1:7" ht="60">
      <c r="A352" s="19" t="s">
        <v>7380</v>
      </c>
      <c r="B352" s="19" t="s">
        <v>7373</v>
      </c>
      <c r="C352" s="301" t="s">
        <v>4966</v>
      </c>
      <c r="D352" s="19" t="s">
        <v>7369</v>
      </c>
      <c r="E352" s="19">
        <v>64</v>
      </c>
      <c r="F352" s="478"/>
      <c r="G352" s="478"/>
    </row>
    <row r="353" spans="1:7">
      <c r="A353" s="19" t="s">
        <v>7380</v>
      </c>
      <c r="B353" s="19" t="s">
        <v>7374</v>
      </c>
      <c r="C353" s="30" t="s">
        <v>4968</v>
      </c>
      <c r="D353" s="19" t="s">
        <v>7369</v>
      </c>
      <c r="E353" s="19">
        <v>68</v>
      </c>
      <c r="F353" s="478"/>
      <c r="G353" s="478"/>
    </row>
    <row r="354" spans="1:7" ht="30">
      <c r="A354" s="19" t="s">
        <v>7380</v>
      </c>
      <c r="B354" s="19" t="s">
        <v>7375</v>
      </c>
      <c r="C354" s="301" t="s">
        <v>4969</v>
      </c>
      <c r="D354" s="19" t="s">
        <v>7369</v>
      </c>
      <c r="E354" s="19">
        <v>80</v>
      </c>
      <c r="F354" s="478"/>
      <c r="G354" s="478"/>
    </row>
    <row r="355" spans="1:7">
      <c r="A355" s="19" t="s">
        <v>7380</v>
      </c>
      <c r="B355" s="19" t="s">
        <v>7377</v>
      </c>
      <c r="C355" s="30" t="s">
        <v>4971</v>
      </c>
      <c r="D355" s="19" t="s">
        <v>7376</v>
      </c>
      <c r="E355" s="19">
        <v>73</v>
      </c>
      <c r="F355" s="478">
        <v>20.67</v>
      </c>
      <c r="G355" s="478">
        <v>3</v>
      </c>
    </row>
    <row r="356" spans="1:7">
      <c r="A356" s="19" t="s">
        <v>7380</v>
      </c>
      <c r="B356" s="19" t="s">
        <v>7378</v>
      </c>
      <c r="C356" s="30" t="s">
        <v>4973</v>
      </c>
      <c r="D356" s="19" t="s">
        <v>7376</v>
      </c>
      <c r="E356" s="19">
        <v>78</v>
      </c>
      <c r="F356" s="478"/>
      <c r="G356" s="478"/>
    </row>
    <row r="357" spans="1:7">
      <c r="A357" s="34" t="s">
        <v>7394</v>
      </c>
      <c r="B357" s="291" t="s">
        <v>6750</v>
      </c>
      <c r="C357" s="29" t="s">
        <v>1</v>
      </c>
      <c r="D357" s="29" t="s">
        <v>3</v>
      </c>
      <c r="E357" s="29" t="s">
        <v>2</v>
      </c>
      <c r="F357" s="292" t="s">
        <v>6751</v>
      </c>
      <c r="G357" s="29" t="s">
        <v>6770</v>
      </c>
    </row>
    <row r="358" spans="1:7">
      <c r="A358" s="19" t="s">
        <v>7394</v>
      </c>
      <c r="B358" s="486" t="s">
        <v>7381</v>
      </c>
      <c r="C358" s="296" t="s">
        <v>4478</v>
      </c>
      <c r="D358" s="482" t="s">
        <v>7382</v>
      </c>
      <c r="E358" s="482" t="s">
        <v>7385</v>
      </c>
    </row>
    <row r="359" spans="1:7">
      <c r="A359" s="19" t="s">
        <v>7394</v>
      </c>
      <c r="B359" s="487"/>
      <c r="C359" s="296" t="s">
        <v>4479</v>
      </c>
      <c r="D359" s="478"/>
      <c r="E359" s="478"/>
    </row>
    <row r="360" spans="1:7">
      <c r="A360" s="19" t="s">
        <v>7394</v>
      </c>
      <c r="B360" s="487"/>
      <c r="C360" s="296" t="s">
        <v>4480</v>
      </c>
      <c r="D360" s="478"/>
      <c r="E360" s="478"/>
    </row>
    <row r="361" spans="1:7">
      <c r="A361" s="19" t="s">
        <v>7394</v>
      </c>
      <c r="B361" s="487"/>
      <c r="C361" s="296" t="s">
        <v>4481</v>
      </c>
      <c r="D361" s="478"/>
      <c r="E361" s="478"/>
    </row>
    <row r="362" spans="1:7">
      <c r="A362" s="19" t="s">
        <v>7394</v>
      </c>
      <c r="B362" s="487"/>
      <c r="C362" s="296" t="s">
        <v>4482</v>
      </c>
      <c r="D362" s="478"/>
      <c r="E362" s="478"/>
    </row>
    <row r="363" spans="1:7">
      <c r="A363" s="19" t="s">
        <v>7394</v>
      </c>
      <c r="B363" s="487"/>
      <c r="C363" s="296" t="s">
        <v>4483</v>
      </c>
      <c r="D363" s="478"/>
      <c r="E363" s="478"/>
    </row>
    <row r="364" spans="1:7">
      <c r="A364" s="19" t="s">
        <v>7394</v>
      </c>
      <c r="B364" s="487"/>
      <c r="C364" s="296" t="s">
        <v>4486</v>
      </c>
      <c r="D364" s="478"/>
      <c r="E364" s="478"/>
    </row>
    <row r="365" spans="1:7">
      <c r="A365" s="19" t="s">
        <v>7394</v>
      </c>
      <c r="B365" s="487"/>
      <c r="C365" s="296" t="s">
        <v>4487</v>
      </c>
      <c r="D365" s="478"/>
      <c r="E365" s="478"/>
    </row>
    <row r="366" spans="1:7">
      <c r="A366" s="19" t="s">
        <v>7394</v>
      </c>
      <c r="B366" s="487"/>
      <c r="C366" s="296" t="s">
        <v>4488</v>
      </c>
      <c r="D366" s="478"/>
      <c r="E366" s="478"/>
    </row>
    <row r="367" spans="1:7">
      <c r="A367" s="19" t="s">
        <v>7394</v>
      </c>
      <c r="B367" s="487"/>
      <c r="C367" s="296" t="s">
        <v>4489</v>
      </c>
      <c r="D367" s="478"/>
      <c r="E367" s="478"/>
    </row>
    <row r="368" spans="1:7">
      <c r="A368" s="19" t="s">
        <v>7394</v>
      </c>
      <c r="B368" s="486" t="s">
        <v>7383</v>
      </c>
      <c r="C368" s="296" t="s">
        <v>4491</v>
      </c>
      <c r="D368" s="478" t="s">
        <v>7382</v>
      </c>
      <c r="E368" s="478" t="s">
        <v>7384</v>
      </c>
    </row>
    <row r="369" spans="1:5">
      <c r="A369" s="19" t="s">
        <v>7394</v>
      </c>
      <c r="B369" s="487"/>
      <c r="C369" s="296" t="s">
        <v>4492</v>
      </c>
      <c r="D369" s="478"/>
      <c r="E369" s="478"/>
    </row>
    <row r="370" spans="1:5">
      <c r="A370" s="19" t="s">
        <v>7394</v>
      </c>
      <c r="B370" s="487"/>
      <c r="C370" s="296" t="s">
        <v>4493</v>
      </c>
      <c r="D370" s="478"/>
      <c r="E370" s="478"/>
    </row>
    <row r="371" spans="1:5">
      <c r="A371" s="19" t="s">
        <v>7394</v>
      </c>
      <c r="B371" s="487"/>
      <c r="C371" s="296" t="s">
        <v>4496</v>
      </c>
      <c r="D371" s="478"/>
      <c r="E371" s="478"/>
    </row>
    <row r="372" spans="1:5">
      <c r="A372" s="19" t="s">
        <v>7394</v>
      </c>
      <c r="B372" s="487"/>
      <c r="C372" s="296" t="s">
        <v>4497</v>
      </c>
      <c r="D372" s="478"/>
      <c r="E372" s="478"/>
    </row>
    <row r="373" spans="1:5">
      <c r="A373" s="19" t="s">
        <v>7394</v>
      </c>
      <c r="B373" s="487"/>
      <c r="C373" s="296" t="s">
        <v>4498</v>
      </c>
      <c r="D373" s="478"/>
      <c r="E373" s="478"/>
    </row>
    <row r="374" spans="1:5">
      <c r="A374" s="19" t="s">
        <v>7394</v>
      </c>
      <c r="B374" s="486" t="s">
        <v>7386</v>
      </c>
      <c r="C374" s="296" t="s">
        <v>4500</v>
      </c>
      <c r="D374" s="478" t="s">
        <v>7382</v>
      </c>
      <c r="E374" s="478" t="s">
        <v>7387</v>
      </c>
    </row>
    <row r="375" spans="1:5">
      <c r="A375" s="19" t="s">
        <v>7394</v>
      </c>
      <c r="B375" s="487"/>
      <c r="C375" s="296" t="s">
        <v>4501</v>
      </c>
      <c r="D375" s="478"/>
      <c r="E375" s="478"/>
    </row>
    <row r="376" spans="1:5">
      <c r="A376" s="19" t="s">
        <v>7394</v>
      </c>
      <c r="B376" s="487"/>
      <c r="C376" s="296" t="s">
        <v>4502</v>
      </c>
      <c r="D376" s="478"/>
      <c r="E376" s="478"/>
    </row>
    <row r="377" spans="1:5">
      <c r="A377" s="19" t="s">
        <v>7394</v>
      </c>
      <c r="B377" s="487"/>
      <c r="C377" s="296" t="s">
        <v>4504</v>
      </c>
      <c r="D377" s="478"/>
      <c r="E377" s="478"/>
    </row>
    <row r="378" spans="1:5">
      <c r="A378" s="19" t="s">
        <v>7394</v>
      </c>
      <c r="B378" s="487"/>
      <c r="C378" s="296" t="s">
        <v>4505</v>
      </c>
      <c r="D378" s="478"/>
      <c r="E378" s="478"/>
    </row>
    <row r="379" spans="1:5">
      <c r="A379" s="19" t="s">
        <v>7394</v>
      </c>
      <c r="B379" s="487"/>
      <c r="C379" s="296" t="s">
        <v>4506</v>
      </c>
      <c r="D379" s="478"/>
      <c r="E379" s="478"/>
    </row>
    <row r="380" spans="1:5">
      <c r="A380" s="19" t="s">
        <v>7394</v>
      </c>
      <c r="C380" s="296" t="s">
        <v>4507</v>
      </c>
      <c r="D380" s="19" t="s">
        <v>7382</v>
      </c>
      <c r="E380" s="19" t="s">
        <v>7391</v>
      </c>
    </row>
    <row r="381" spans="1:5">
      <c r="A381" s="19" t="s">
        <v>7394</v>
      </c>
      <c r="B381" s="486" t="s">
        <v>7388</v>
      </c>
      <c r="C381" s="296" t="s">
        <v>4510</v>
      </c>
      <c r="D381" s="478" t="s">
        <v>7352</v>
      </c>
      <c r="E381" s="478" t="s">
        <v>7389</v>
      </c>
    </row>
    <row r="382" spans="1:5">
      <c r="A382" s="19" t="s">
        <v>7394</v>
      </c>
      <c r="B382" s="487"/>
      <c r="C382" s="296" t="s">
        <v>4511</v>
      </c>
      <c r="D382" s="478"/>
      <c r="E382" s="478"/>
    </row>
    <row r="383" spans="1:5">
      <c r="A383" s="19" t="s">
        <v>7394</v>
      </c>
      <c r="B383" s="487"/>
      <c r="C383" s="296" t="s">
        <v>4512</v>
      </c>
      <c r="D383" s="478"/>
      <c r="E383" s="478"/>
    </row>
    <row r="384" spans="1:5">
      <c r="A384" s="19" t="s">
        <v>7394</v>
      </c>
      <c r="B384" s="487"/>
      <c r="C384" s="296" t="s">
        <v>4513</v>
      </c>
      <c r="D384" s="478"/>
      <c r="E384" s="478"/>
    </row>
    <row r="385" spans="1:5">
      <c r="A385" s="19" t="s">
        <v>7394</v>
      </c>
      <c r="B385" s="487"/>
      <c r="C385" s="296" t="s">
        <v>4514</v>
      </c>
      <c r="D385" s="478"/>
      <c r="E385" s="478"/>
    </row>
    <row r="386" spans="1:5">
      <c r="A386" s="19" t="s">
        <v>7394</v>
      </c>
      <c r="B386" s="487"/>
      <c r="C386" s="296" t="s">
        <v>4515</v>
      </c>
      <c r="D386" s="478"/>
      <c r="E386" s="478"/>
    </row>
    <row r="387" spans="1:5">
      <c r="A387" s="19" t="s">
        <v>7394</v>
      </c>
      <c r="B387" s="487"/>
      <c r="C387" s="296" t="s">
        <v>4516</v>
      </c>
      <c r="D387" s="478"/>
      <c r="E387" s="478"/>
    </row>
    <row r="388" spans="1:5">
      <c r="A388" s="19" t="s">
        <v>7394</v>
      </c>
      <c r="B388" s="487"/>
      <c r="C388" s="296" t="s">
        <v>4519</v>
      </c>
      <c r="D388" s="478"/>
      <c r="E388" s="478"/>
    </row>
    <row r="389" spans="1:5">
      <c r="A389" s="19" t="s">
        <v>7394</v>
      </c>
      <c r="B389" s="487"/>
      <c r="C389" s="296" t="s">
        <v>4520</v>
      </c>
      <c r="D389" s="478"/>
      <c r="E389" s="478"/>
    </row>
    <row r="390" spans="1:5">
      <c r="A390" s="19" t="s">
        <v>7394</v>
      </c>
      <c r="B390" s="487"/>
      <c r="C390" s="296" t="s">
        <v>4521</v>
      </c>
      <c r="D390" s="478"/>
      <c r="E390" s="478"/>
    </row>
    <row r="391" spans="1:5">
      <c r="A391" s="19" t="s">
        <v>7394</v>
      </c>
      <c r="B391" s="487"/>
      <c r="C391" s="296" t="s">
        <v>4522</v>
      </c>
      <c r="D391" s="478"/>
      <c r="E391" s="478"/>
    </row>
    <row r="392" spans="1:5">
      <c r="A392" s="19" t="s">
        <v>7394</v>
      </c>
      <c r="B392" s="487"/>
      <c r="C392" s="296" t="s">
        <v>4523</v>
      </c>
      <c r="D392" s="478"/>
      <c r="E392" s="478"/>
    </row>
    <row r="393" spans="1:5">
      <c r="A393" s="19" t="s">
        <v>7394</v>
      </c>
      <c r="B393" s="487"/>
      <c r="C393" s="296" t="s">
        <v>4524</v>
      </c>
      <c r="D393" s="478"/>
      <c r="E393" s="478"/>
    </row>
    <row r="394" spans="1:5">
      <c r="A394" s="19" t="s">
        <v>7394</v>
      </c>
      <c r="B394" s="487"/>
      <c r="C394" s="296" t="s">
        <v>4525</v>
      </c>
      <c r="D394" s="478"/>
      <c r="E394" s="478"/>
    </row>
    <row r="395" spans="1:5">
      <c r="A395" s="19" t="s">
        <v>7394</v>
      </c>
      <c r="B395" s="487"/>
      <c r="C395" s="296" t="s">
        <v>4526</v>
      </c>
      <c r="D395" s="478"/>
      <c r="E395" s="478"/>
    </row>
    <row r="396" spans="1:5">
      <c r="A396" s="19" t="s">
        <v>7394</v>
      </c>
      <c r="B396" s="486" t="s">
        <v>7390</v>
      </c>
      <c r="C396" s="296" t="s">
        <v>4528</v>
      </c>
      <c r="D396" s="478" t="s">
        <v>7358</v>
      </c>
      <c r="E396" s="478">
        <v>600</v>
      </c>
    </row>
    <row r="397" spans="1:5">
      <c r="A397" s="19" t="s">
        <v>7394</v>
      </c>
      <c r="B397" s="487"/>
      <c r="C397" s="296" t="s">
        <v>4529</v>
      </c>
      <c r="D397" s="478"/>
      <c r="E397" s="478"/>
    </row>
    <row r="398" spans="1:5">
      <c r="A398" s="19" t="s">
        <v>7394</v>
      </c>
      <c r="B398" s="487"/>
      <c r="C398" s="296" t="s">
        <v>4530</v>
      </c>
      <c r="D398" s="478"/>
      <c r="E398" s="478"/>
    </row>
    <row r="399" spans="1:5">
      <c r="A399" s="19" t="s">
        <v>7394</v>
      </c>
      <c r="B399" s="487"/>
      <c r="C399" s="296" t="s">
        <v>4531</v>
      </c>
      <c r="D399" s="478"/>
      <c r="E399" s="478"/>
    </row>
    <row r="400" spans="1:5">
      <c r="A400" s="19" t="s">
        <v>7394</v>
      </c>
      <c r="B400" s="487"/>
      <c r="C400" s="296" t="s">
        <v>4532</v>
      </c>
      <c r="D400" s="478"/>
      <c r="E400" s="478"/>
    </row>
    <row r="401" spans="1:7">
      <c r="A401" s="19" t="s">
        <v>7394</v>
      </c>
      <c r="B401" s="487"/>
      <c r="C401" s="296" t="s">
        <v>4535</v>
      </c>
      <c r="D401" s="478"/>
      <c r="E401" s="478"/>
    </row>
    <row r="402" spans="1:7">
      <c r="A402" s="19" t="s">
        <v>7394</v>
      </c>
      <c r="B402" s="487"/>
      <c r="C402" s="296" t="s">
        <v>4536</v>
      </c>
      <c r="D402" s="478"/>
      <c r="E402" s="478"/>
    </row>
    <row r="403" spans="1:7">
      <c r="A403" s="19" t="s">
        <v>7394</v>
      </c>
      <c r="B403" s="487"/>
      <c r="C403" s="296" t="s">
        <v>4537</v>
      </c>
      <c r="D403" s="478"/>
      <c r="E403" s="478"/>
    </row>
    <row r="404" spans="1:7">
      <c r="A404" s="19" t="s">
        <v>7394</v>
      </c>
      <c r="B404" s="487"/>
      <c r="C404" s="296" t="s">
        <v>4538</v>
      </c>
      <c r="D404" s="478"/>
      <c r="E404" s="478"/>
    </row>
    <row r="405" spans="1:7">
      <c r="A405" s="19" t="s">
        <v>7394</v>
      </c>
      <c r="B405" s="487"/>
      <c r="C405" s="296" t="s">
        <v>4539</v>
      </c>
      <c r="D405" s="478"/>
      <c r="E405" s="478"/>
    </row>
    <row r="406" spans="1:7">
      <c r="A406" s="19" t="s">
        <v>7394</v>
      </c>
      <c r="B406" s="487"/>
      <c r="C406" s="296" t="s">
        <v>4540</v>
      </c>
      <c r="D406" s="478"/>
      <c r="E406" s="478"/>
    </row>
    <row r="407" spans="1:7">
      <c r="A407" s="19" t="s">
        <v>7394</v>
      </c>
      <c r="B407" s="486" t="s">
        <v>7392</v>
      </c>
      <c r="C407" s="296" t="s">
        <v>4542</v>
      </c>
      <c r="D407" s="478" t="s">
        <v>7358</v>
      </c>
      <c r="E407" s="478" t="s">
        <v>7393</v>
      </c>
    </row>
    <row r="408" spans="1:7">
      <c r="A408" s="19" t="s">
        <v>7394</v>
      </c>
      <c r="B408" s="487"/>
      <c r="C408" s="296" t="s">
        <v>4543</v>
      </c>
      <c r="D408" s="478"/>
      <c r="E408" s="478"/>
    </row>
    <row r="409" spans="1:7">
      <c r="A409" s="19" t="s">
        <v>7394</v>
      </c>
      <c r="B409" s="487"/>
      <c r="C409" s="296" t="s">
        <v>4544</v>
      </c>
      <c r="D409" s="478"/>
      <c r="E409" s="478"/>
    </row>
    <row r="410" spans="1:7">
      <c r="A410" s="19" t="s">
        <v>7394</v>
      </c>
      <c r="B410" s="487"/>
      <c r="C410" s="296" t="s">
        <v>4547</v>
      </c>
      <c r="D410" s="478"/>
      <c r="E410" s="478"/>
    </row>
    <row r="411" spans="1:7">
      <c r="A411" s="19" t="s">
        <v>7394</v>
      </c>
      <c r="B411" s="487"/>
      <c r="C411" s="296" t="s">
        <v>4548</v>
      </c>
      <c r="D411" s="478"/>
      <c r="E411" s="478"/>
    </row>
    <row r="412" spans="1:7">
      <c r="A412" s="19" t="s">
        <v>7394</v>
      </c>
      <c r="B412" s="487"/>
      <c r="C412" s="296" t="s">
        <v>4549</v>
      </c>
      <c r="D412" s="478"/>
      <c r="E412" s="478"/>
    </row>
    <row r="413" spans="1:7">
      <c r="A413" s="34" t="s">
        <v>7403</v>
      </c>
      <c r="B413" s="291" t="s">
        <v>6750</v>
      </c>
      <c r="C413" s="29" t="s">
        <v>1</v>
      </c>
      <c r="D413" s="29" t="s">
        <v>3</v>
      </c>
      <c r="E413" s="29" t="s">
        <v>2</v>
      </c>
      <c r="F413" s="292" t="s">
        <v>6751</v>
      </c>
      <c r="G413" s="29" t="s">
        <v>6770</v>
      </c>
    </row>
    <row r="414" spans="1:7">
      <c r="A414" s="19" t="s">
        <v>7403</v>
      </c>
      <c r="B414" s="482" t="s">
        <v>7399</v>
      </c>
      <c r="C414" s="30" t="s">
        <v>4441</v>
      </c>
      <c r="D414" s="482" t="s">
        <v>7400</v>
      </c>
      <c r="E414" s="19">
        <v>110</v>
      </c>
    </row>
    <row r="415" spans="1:7">
      <c r="A415" s="19" t="s">
        <v>7403</v>
      </c>
      <c r="B415" s="478"/>
      <c r="C415" s="30" t="s">
        <v>4443</v>
      </c>
      <c r="D415" s="478"/>
      <c r="E415" s="19">
        <v>121</v>
      </c>
    </row>
    <row r="416" spans="1:7">
      <c r="A416" s="19" t="s">
        <v>7403</v>
      </c>
      <c r="B416" s="478"/>
      <c r="C416" s="30" t="s">
        <v>4444</v>
      </c>
      <c r="D416" s="478"/>
      <c r="E416" s="19">
        <v>145</v>
      </c>
    </row>
    <row r="417" spans="1:5">
      <c r="A417" s="19" t="s">
        <v>7403</v>
      </c>
      <c r="B417" s="478"/>
      <c r="C417" s="30" t="s">
        <v>4445</v>
      </c>
      <c r="D417" s="478"/>
      <c r="E417" s="19">
        <v>157</v>
      </c>
    </row>
    <row r="418" spans="1:5">
      <c r="A418" s="19" t="s">
        <v>7403</v>
      </c>
      <c r="B418" s="478"/>
      <c r="C418" s="30" t="s">
        <v>4446</v>
      </c>
      <c r="D418" s="478"/>
      <c r="E418" s="19">
        <v>169</v>
      </c>
    </row>
    <row r="419" spans="1:5">
      <c r="A419" s="19" t="s">
        <v>7403</v>
      </c>
      <c r="B419" s="478"/>
      <c r="C419" s="30" t="s">
        <v>4447</v>
      </c>
      <c r="D419" s="478"/>
      <c r="E419" s="19">
        <v>194</v>
      </c>
    </row>
    <row r="420" spans="1:5">
      <c r="A420" s="19" t="s">
        <v>7403</v>
      </c>
      <c r="B420" s="478" t="s">
        <v>7398</v>
      </c>
      <c r="C420" s="30" t="s">
        <v>4450</v>
      </c>
      <c r="D420" s="478" t="s">
        <v>7400</v>
      </c>
      <c r="E420" s="19">
        <v>119</v>
      </c>
    </row>
    <row r="421" spans="1:5">
      <c r="A421" s="19" t="s">
        <v>7403</v>
      </c>
      <c r="B421" s="478"/>
      <c r="C421" s="30" t="s">
        <v>4451</v>
      </c>
      <c r="D421" s="478"/>
      <c r="E421" s="19">
        <v>124</v>
      </c>
    </row>
    <row r="422" spans="1:5">
      <c r="A422" s="19" t="s">
        <v>7403</v>
      </c>
      <c r="B422" s="478" t="s">
        <v>7397</v>
      </c>
      <c r="C422" s="30" t="s">
        <v>4453</v>
      </c>
      <c r="D422" s="478" t="s">
        <v>7400</v>
      </c>
      <c r="E422" s="19">
        <v>146</v>
      </c>
    </row>
    <row r="423" spans="1:5">
      <c r="A423" s="19" t="s">
        <v>7403</v>
      </c>
      <c r="B423" s="478"/>
      <c r="C423" s="30" t="s">
        <v>4454</v>
      </c>
      <c r="D423" s="478"/>
      <c r="E423" s="19">
        <v>158</v>
      </c>
    </row>
    <row r="424" spans="1:5">
      <c r="A424" s="19" t="s">
        <v>7403</v>
      </c>
      <c r="B424" s="478"/>
      <c r="C424" s="30" t="s">
        <v>4455</v>
      </c>
      <c r="D424" s="478"/>
      <c r="E424" s="19">
        <v>189</v>
      </c>
    </row>
    <row r="425" spans="1:5">
      <c r="A425" s="19" t="s">
        <v>7403</v>
      </c>
      <c r="B425" s="478" t="s">
        <v>7395</v>
      </c>
      <c r="C425" s="30" t="s">
        <v>4459</v>
      </c>
      <c r="D425" s="478" t="s">
        <v>7401</v>
      </c>
      <c r="E425" s="19">
        <v>140</v>
      </c>
    </row>
    <row r="426" spans="1:5">
      <c r="A426" s="19" t="s">
        <v>7403</v>
      </c>
      <c r="B426" s="478"/>
      <c r="C426" s="30" t="s">
        <v>4460</v>
      </c>
      <c r="D426" s="478"/>
      <c r="E426" s="19">
        <v>140</v>
      </c>
    </row>
    <row r="427" spans="1:5">
      <c r="A427" s="19" t="s">
        <v>7403</v>
      </c>
      <c r="B427" s="478"/>
      <c r="C427" s="30" t="s">
        <v>4461</v>
      </c>
      <c r="D427" s="478"/>
      <c r="E427" s="19">
        <v>146</v>
      </c>
    </row>
    <row r="428" spans="1:5">
      <c r="A428" s="19" t="s">
        <v>7403</v>
      </c>
      <c r="B428" s="478"/>
      <c r="C428" s="30" t="s">
        <v>4462</v>
      </c>
      <c r="D428" s="478"/>
      <c r="E428" s="19">
        <v>158</v>
      </c>
    </row>
    <row r="429" spans="1:5">
      <c r="A429" s="19" t="s">
        <v>7403</v>
      </c>
      <c r="B429" s="478"/>
      <c r="C429" s="30" t="s">
        <v>4463</v>
      </c>
      <c r="D429" s="478"/>
      <c r="E429" s="19">
        <v>176</v>
      </c>
    </row>
    <row r="430" spans="1:5">
      <c r="A430" s="19" t="s">
        <v>7403</v>
      </c>
      <c r="B430" s="478"/>
      <c r="C430" s="30" t="s">
        <v>4464</v>
      </c>
      <c r="D430" s="478"/>
      <c r="E430" s="19">
        <v>189</v>
      </c>
    </row>
    <row r="431" spans="1:5">
      <c r="A431" s="19" t="s">
        <v>7403</v>
      </c>
      <c r="B431" s="478"/>
      <c r="C431" s="30" t="s">
        <v>4465</v>
      </c>
      <c r="D431" s="478"/>
      <c r="E431" s="19">
        <v>198</v>
      </c>
    </row>
    <row r="432" spans="1:5">
      <c r="A432" s="19" t="s">
        <v>7403</v>
      </c>
      <c r="B432" s="478" t="s">
        <v>7396</v>
      </c>
      <c r="C432" s="30" t="s">
        <v>4468</v>
      </c>
      <c r="D432" s="478" t="s">
        <v>7402</v>
      </c>
      <c r="E432" s="19">
        <v>149</v>
      </c>
    </row>
    <row r="433" spans="1:7">
      <c r="A433" s="19" t="s">
        <v>7403</v>
      </c>
      <c r="B433" s="478"/>
      <c r="C433" s="30" t="s">
        <v>4469</v>
      </c>
      <c r="D433" s="478"/>
      <c r="E433" s="19">
        <v>149</v>
      </c>
    </row>
    <row r="434" spans="1:7">
      <c r="A434" s="19" t="s">
        <v>7403</v>
      </c>
      <c r="B434" s="478"/>
      <c r="C434" s="30" t="s">
        <v>4470</v>
      </c>
      <c r="D434" s="478"/>
      <c r="E434" s="19">
        <v>156</v>
      </c>
    </row>
    <row r="435" spans="1:7">
      <c r="A435" s="19" t="s">
        <v>7403</v>
      </c>
      <c r="B435" s="478"/>
      <c r="C435" s="30" t="s">
        <v>4471</v>
      </c>
      <c r="D435" s="478"/>
      <c r="E435" s="19">
        <v>168</v>
      </c>
    </row>
    <row r="436" spans="1:7">
      <c r="A436" s="19" t="s">
        <v>7403</v>
      </c>
      <c r="B436" s="478"/>
      <c r="C436" s="30" t="s">
        <v>4472</v>
      </c>
      <c r="D436" s="478"/>
      <c r="E436" s="19">
        <v>197</v>
      </c>
    </row>
    <row r="437" spans="1:7">
      <c r="A437" s="34" t="s">
        <v>7443</v>
      </c>
      <c r="B437" s="291" t="s">
        <v>6750</v>
      </c>
      <c r="C437" s="29" t="s">
        <v>1</v>
      </c>
      <c r="D437" s="29" t="s">
        <v>3</v>
      </c>
      <c r="E437" s="29" t="s">
        <v>2</v>
      </c>
      <c r="F437" s="292" t="s">
        <v>6751</v>
      </c>
      <c r="G437" s="29" t="s">
        <v>6770</v>
      </c>
    </row>
    <row r="438" spans="1:7">
      <c r="A438" s="19" t="s">
        <v>7443</v>
      </c>
      <c r="B438" s="19" t="s">
        <v>1275</v>
      </c>
      <c r="C438" s="30" t="s">
        <v>3852</v>
      </c>
      <c r="D438" s="482" t="s">
        <v>3850</v>
      </c>
      <c r="E438" s="482">
        <v>174.46</v>
      </c>
      <c r="F438" s="482">
        <v>32.29</v>
      </c>
    </row>
    <row r="439" spans="1:7">
      <c r="A439" s="19" t="s">
        <v>7443</v>
      </c>
      <c r="B439" s="19" t="s">
        <v>5212</v>
      </c>
      <c r="C439" s="30" t="s">
        <v>3856</v>
      </c>
      <c r="D439" s="502"/>
      <c r="E439" s="478"/>
      <c r="F439" s="478"/>
    </row>
    <row r="440" spans="1:7">
      <c r="A440" s="19" t="s">
        <v>7443</v>
      </c>
      <c r="B440" s="478" t="s">
        <v>7444</v>
      </c>
      <c r="C440" s="30" t="s">
        <v>3859</v>
      </c>
      <c r="D440" s="482" t="s">
        <v>3857</v>
      </c>
      <c r="E440" s="478">
        <v>195.51</v>
      </c>
      <c r="F440" s="478">
        <v>32.29</v>
      </c>
    </row>
    <row r="441" spans="1:7">
      <c r="A441" s="19" t="s">
        <v>7443</v>
      </c>
      <c r="B441" s="478"/>
      <c r="C441" s="19" t="s">
        <v>3860</v>
      </c>
      <c r="D441" s="478"/>
      <c r="E441" s="478"/>
      <c r="F441" s="478"/>
    </row>
    <row r="442" spans="1:7">
      <c r="A442" s="19" t="s">
        <v>7443</v>
      </c>
      <c r="B442" s="19" t="s">
        <v>1252</v>
      </c>
      <c r="C442" s="30" t="s">
        <v>3859</v>
      </c>
      <c r="D442" s="478"/>
      <c r="E442" s="478"/>
      <c r="F442" s="478"/>
    </row>
    <row r="443" spans="1:7">
      <c r="A443" s="19" t="s">
        <v>7443</v>
      </c>
      <c r="B443" s="478" t="s">
        <v>7404</v>
      </c>
      <c r="C443" s="30" t="s">
        <v>3864</v>
      </c>
      <c r="D443" s="478" t="s">
        <v>3857</v>
      </c>
      <c r="E443" s="478">
        <v>210.22</v>
      </c>
      <c r="F443" s="478"/>
    </row>
    <row r="444" spans="1:7">
      <c r="A444" s="19" t="s">
        <v>7443</v>
      </c>
      <c r="B444" s="478"/>
      <c r="C444" s="30" t="s">
        <v>3865</v>
      </c>
      <c r="D444" s="478"/>
      <c r="E444" s="478"/>
      <c r="F444" s="478"/>
    </row>
    <row r="445" spans="1:7">
      <c r="A445" s="19" t="s">
        <v>7443</v>
      </c>
      <c r="B445" s="478"/>
      <c r="C445" s="30" t="s">
        <v>3869</v>
      </c>
      <c r="D445" s="478"/>
      <c r="E445" s="478"/>
      <c r="F445" s="478"/>
    </row>
    <row r="446" spans="1:7">
      <c r="A446" s="19" t="s">
        <v>7443</v>
      </c>
      <c r="B446" s="478"/>
      <c r="C446" s="30" t="s">
        <v>3866</v>
      </c>
      <c r="D446" s="478"/>
      <c r="E446" s="478"/>
      <c r="F446" s="478"/>
    </row>
    <row r="447" spans="1:7">
      <c r="A447" s="19" t="s">
        <v>7443</v>
      </c>
      <c r="B447" s="478"/>
      <c r="C447" s="30" t="s">
        <v>3856</v>
      </c>
      <c r="D447" s="478"/>
      <c r="E447" s="478"/>
      <c r="F447" s="478"/>
    </row>
    <row r="448" spans="1:7">
      <c r="A448" s="19" t="s">
        <v>7443</v>
      </c>
      <c r="B448" s="478" t="s">
        <v>7405</v>
      </c>
      <c r="C448" s="30" t="s">
        <v>3872</v>
      </c>
      <c r="D448" s="478" t="s">
        <v>3857</v>
      </c>
      <c r="E448" s="478">
        <v>210.22</v>
      </c>
      <c r="F448" s="478"/>
    </row>
    <row r="449" spans="1:6">
      <c r="A449" s="19" t="s">
        <v>7443</v>
      </c>
      <c r="B449" s="478"/>
      <c r="C449" s="30" t="s">
        <v>3873</v>
      </c>
      <c r="D449" s="478"/>
      <c r="E449" s="478"/>
      <c r="F449" s="478"/>
    </row>
    <row r="450" spans="1:6">
      <c r="A450" s="19" t="s">
        <v>7443</v>
      </c>
      <c r="B450" s="478"/>
      <c r="C450" s="30" t="s">
        <v>3874</v>
      </c>
      <c r="D450" s="478"/>
      <c r="E450" s="478"/>
      <c r="F450" s="478"/>
    </row>
    <row r="451" spans="1:6">
      <c r="A451" s="19" t="s">
        <v>7443</v>
      </c>
      <c r="B451" s="478" t="s">
        <v>7406</v>
      </c>
      <c r="C451" s="30" t="s">
        <v>3877</v>
      </c>
      <c r="D451" s="478" t="s">
        <v>3857</v>
      </c>
      <c r="E451" s="478">
        <v>210.22</v>
      </c>
      <c r="F451" s="478"/>
    </row>
    <row r="452" spans="1:6">
      <c r="A452" s="19" t="s">
        <v>7443</v>
      </c>
      <c r="B452" s="478"/>
      <c r="C452" s="30" t="s">
        <v>7445</v>
      </c>
      <c r="D452" s="478"/>
      <c r="E452" s="478"/>
      <c r="F452" s="478"/>
    </row>
    <row r="453" spans="1:6">
      <c r="A453" s="19" t="s">
        <v>7443</v>
      </c>
      <c r="B453" s="478"/>
      <c r="C453" s="30" t="s">
        <v>7446</v>
      </c>
      <c r="D453" s="478"/>
      <c r="E453" s="478"/>
      <c r="F453" s="478"/>
    </row>
    <row r="454" spans="1:6">
      <c r="A454" s="19" t="s">
        <v>7443</v>
      </c>
      <c r="B454" s="478" t="s">
        <v>7407</v>
      </c>
      <c r="C454" s="30" t="s">
        <v>3881</v>
      </c>
      <c r="D454" s="478" t="s">
        <v>3857</v>
      </c>
      <c r="E454" s="478">
        <v>210.22</v>
      </c>
      <c r="F454" s="478"/>
    </row>
    <row r="455" spans="1:6">
      <c r="A455" s="19" t="s">
        <v>7443</v>
      </c>
      <c r="B455" s="478"/>
      <c r="C455" s="30" t="s">
        <v>3883</v>
      </c>
      <c r="D455" s="478"/>
      <c r="E455" s="478"/>
      <c r="F455" s="478"/>
    </row>
    <row r="456" spans="1:6">
      <c r="A456" s="19" t="s">
        <v>7443</v>
      </c>
      <c r="B456" s="478"/>
      <c r="C456" s="30" t="s">
        <v>7445</v>
      </c>
      <c r="D456" s="478"/>
      <c r="E456" s="478"/>
    </row>
    <row r="457" spans="1:6">
      <c r="A457" s="19" t="s">
        <v>7443</v>
      </c>
      <c r="B457" s="478"/>
      <c r="C457" s="30" t="s">
        <v>3882</v>
      </c>
      <c r="D457" s="502"/>
      <c r="E457" s="478"/>
    </row>
    <row r="458" spans="1:6">
      <c r="A458" s="19" t="s">
        <v>7443</v>
      </c>
      <c r="B458" s="19" t="s">
        <v>7447</v>
      </c>
      <c r="C458" s="30" t="s">
        <v>3859</v>
      </c>
      <c r="D458" s="192" t="s">
        <v>3899</v>
      </c>
      <c r="E458" s="19">
        <v>144.26</v>
      </c>
      <c r="F458" s="478">
        <v>20.67</v>
      </c>
    </row>
    <row r="459" spans="1:6">
      <c r="A459" s="19" t="s">
        <v>7443</v>
      </c>
      <c r="B459" s="478" t="s">
        <v>7448</v>
      </c>
      <c r="C459" s="30" t="s">
        <v>3902</v>
      </c>
      <c r="D459" s="478" t="s">
        <v>3899</v>
      </c>
      <c r="E459" s="478">
        <v>151.21</v>
      </c>
      <c r="F459" s="478"/>
    </row>
    <row r="460" spans="1:6">
      <c r="A460" s="19" t="s">
        <v>7443</v>
      </c>
      <c r="B460" s="478"/>
      <c r="C460" s="30" t="s">
        <v>3905</v>
      </c>
      <c r="D460" s="478"/>
      <c r="E460" s="478"/>
      <c r="F460" s="478"/>
    </row>
    <row r="461" spans="1:6">
      <c r="A461" s="19" t="s">
        <v>7443</v>
      </c>
      <c r="B461" s="478"/>
      <c r="C461" s="30" t="s">
        <v>3906</v>
      </c>
      <c r="D461" s="478"/>
      <c r="E461" s="478"/>
      <c r="F461" s="478"/>
    </row>
    <row r="462" spans="1:6">
      <c r="A462" s="19" t="s">
        <v>7443</v>
      </c>
      <c r="B462" s="478"/>
      <c r="C462" s="30" t="s">
        <v>3907</v>
      </c>
      <c r="D462" s="478"/>
      <c r="E462" s="478"/>
      <c r="F462" s="478"/>
    </row>
    <row r="463" spans="1:6">
      <c r="A463" s="19" t="s">
        <v>7443</v>
      </c>
      <c r="B463" s="478"/>
      <c r="C463" s="30" t="s">
        <v>3903</v>
      </c>
      <c r="D463" s="478"/>
      <c r="E463" s="478"/>
      <c r="F463" s="478"/>
    </row>
    <row r="464" spans="1:6" ht="60">
      <c r="A464" s="19" t="s">
        <v>7443</v>
      </c>
      <c r="B464" s="478"/>
      <c r="C464" s="301" t="s">
        <v>3908</v>
      </c>
      <c r="D464" s="478"/>
      <c r="E464" s="478"/>
      <c r="F464" s="478"/>
    </row>
    <row r="465" spans="1:6">
      <c r="A465" s="19" t="s">
        <v>7443</v>
      </c>
      <c r="B465" s="478" t="s">
        <v>7449</v>
      </c>
      <c r="C465" s="19" t="s">
        <v>3865</v>
      </c>
      <c r="D465" s="478" t="s">
        <v>3899</v>
      </c>
      <c r="E465" s="478">
        <v>158.15</v>
      </c>
      <c r="F465" s="478"/>
    </row>
    <row r="466" spans="1:6">
      <c r="A466" s="19" t="s">
        <v>7443</v>
      </c>
      <c r="B466" s="478"/>
      <c r="C466" s="30" t="s">
        <v>3864</v>
      </c>
      <c r="D466" s="478"/>
      <c r="E466" s="478"/>
      <c r="F466" s="478"/>
    </row>
    <row r="467" spans="1:6">
      <c r="A467" s="19" t="s">
        <v>7443</v>
      </c>
      <c r="B467" s="478"/>
      <c r="C467" s="30" t="s">
        <v>3911</v>
      </c>
      <c r="D467" s="478"/>
      <c r="E467" s="478"/>
      <c r="F467" s="478"/>
    </row>
    <row r="468" spans="1:6">
      <c r="A468" s="19" t="s">
        <v>7443</v>
      </c>
      <c r="B468" s="478"/>
      <c r="C468" s="30" t="s">
        <v>3914</v>
      </c>
      <c r="D468" s="478"/>
      <c r="E468" s="478"/>
      <c r="F468" s="478"/>
    </row>
    <row r="469" spans="1:6">
      <c r="A469" s="19" t="s">
        <v>7443</v>
      </c>
      <c r="B469" s="478"/>
      <c r="C469" s="30" t="s">
        <v>3916</v>
      </c>
      <c r="D469" s="478"/>
      <c r="E469" s="478"/>
      <c r="F469" s="478"/>
    </row>
    <row r="470" spans="1:6">
      <c r="A470" s="19" t="s">
        <v>7443</v>
      </c>
      <c r="B470" s="478"/>
      <c r="C470" s="30" t="s">
        <v>3918</v>
      </c>
      <c r="D470" s="478"/>
      <c r="E470" s="478"/>
      <c r="F470" s="478"/>
    </row>
    <row r="471" spans="1:6">
      <c r="A471" s="19" t="s">
        <v>7443</v>
      </c>
      <c r="B471" s="478"/>
      <c r="C471" s="30" t="s">
        <v>3866</v>
      </c>
      <c r="D471" s="478"/>
      <c r="E471" s="478"/>
      <c r="F471" s="478"/>
    </row>
    <row r="472" spans="1:6">
      <c r="A472" s="19" t="s">
        <v>7443</v>
      </c>
      <c r="B472" s="478"/>
      <c r="C472" s="30" t="s">
        <v>3860</v>
      </c>
      <c r="D472" s="478"/>
      <c r="E472" s="478"/>
      <c r="F472" s="478"/>
    </row>
    <row r="473" spans="1:6">
      <c r="A473" s="19" t="s">
        <v>7443</v>
      </c>
      <c r="B473" s="478"/>
      <c r="C473" s="30" t="s">
        <v>3912</v>
      </c>
      <c r="D473" s="478"/>
      <c r="E473" s="478"/>
      <c r="F473" s="478"/>
    </row>
    <row r="474" spans="1:6">
      <c r="A474" s="19" t="s">
        <v>7443</v>
      </c>
      <c r="B474" s="478"/>
      <c r="C474" s="30" t="s">
        <v>3915</v>
      </c>
      <c r="D474" s="478"/>
      <c r="E474" s="478"/>
      <c r="F474" s="478"/>
    </row>
    <row r="475" spans="1:6">
      <c r="A475" s="19" t="s">
        <v>7443</v>
      </c>
      <c r="B475" s="478"/>
      <c r="C475" s="30" t="s">
        <v>3917</v>
      </c>
      <c r="D475" s="478"/>
      <c r="E475" s="478"/>
      <c r="F475" s="478"/>
    </row>
    <row r="476" spans="1:6">
      <c r="A476" s="19" t="s">
        <v>7443</v>
      </c>
      <c r="B476" s="478"/>
      <c r="C476" s="30" t="s">
        <v>3919</v>
      </c>
      <c r="D476" s="478"/>
      <c r="E476" s="478"/>
      <c r="F476" s="478"/>
    </row>
    <row r="477" spans="1:6">
      <c r="A477" s="19" t="s">
        <v>7443</v>
      </c>
      <c r="B477" s="478"/>
      <c r="C477" s="30" t="s">
        <v>3869</v>
      </c>
      <c r="D477" s="478"/>
      <c r="E477" s="478"/>
      <c r="F477" s="478"/>
    </row>
    <row r="478" spans="1:6">
      <c r="A478" s="19" t="s">
        <v>7443</v>
      </c>
      <c r="B478" s="478"/>
      <c r="C478" s="30" t="s">
        <v>3856</v>
      </c>
      <c r="D478" s="478"/>
      <c r="E478" s="478"/>
      <c r="F478" s="478"/>
    </row>
    <row r="479" spans="1:6">
      <c r="A479" s="19" t="s">
        <v>7443</v>
      </c>
      <c r="B479" s="478"/>
      <c r="C479" s="30" t="s">
        <v>3913</v>
      </c>
      <c r="D479" s="478"/>
      <c r="E479" s="478"/>
      <c r="F479" s="478"/>
    </row>
    <row r="480" spans="1:6">
      <c r="A480" s="19" t="s">
        <v>7443</v>
      </c>
      <c r="B480" s="478"/>
      <c r="C480" s="30" t="s">
        <v>3920</v>
      </c>
      <c r="D480" s="478"/>
      <c r="E480" s="478"/>
      <c r="F480" s="478"/>
    </row>
    <row r="481" spans="1:6" ht="30">
      <c r="A481" s="19" t="s">
        <v>7443</v>
      </c>
      <c r="B481" s="478"/>
      <c r="C481" s="301" t="s">
        <v>3921</v>
      </c>
      <c r="D481" s="478"/>
      <c r="E481" s="478"/>
      <c r="F481" s="478"/>
    </row>
    <row r="482" spans="1:6" ht="30">
      <c r="A482" s="19" t="s">
        <v>7443</v>
      </c>
      <c r="B482" s="19" t="s">
        <v>7450</v>
      </c>
      <c r="C482" s="301" t="s">
        <v>3923</v>
      </c>
      <c r="D482" s="192" t="s">
        <v>3899</v>
      </c>
      <c r="E482" s="19">
        <v>158.15</v>
      </c>
      <c r="F482" s="478"/>
    </row>
    <row r="483" spans="1:6">
      <c r="A483" s="19" t="s">
        <v>7443</v>
      </c>
      <c r="B483" s="478" t="s">
        <v>7451</v>
      </c>
      <c r="C483" s="30" t="s">
        <v>3926</v>
      </c>
      <c r="D483" s="482" t="s">
        <v>3899</v>
      </c>
      <c r="E483" s="478">
        <v>158.15</v>
      </c>
      <c r="F483" s="478"/>
    </row>
    <row r="484" spans="1:6">
      <c r="A484" s="19" t="s">
        <v>7443</v>
      </c>
      <c r="B484" s="478"/>
      <c r="C484" s="30" t="s">
        <v>3928</v>
      </c>
      <c r="D484" s="478"/>
      <c r="E484" s="478"/>
      <c r="F484" s="478"/>
    </row>
    <row r="485" spans="1:6">
      <c r="A485" s="19" t="s">
        <v>7443</v>
      </c>
      <c r="B485" s="478"/>
      <c r="C485" s="30" t="s">
        <v>3930</v>
      </c>
      <c r="D485" s="478"/>
      <c r="E485" s="478"/>
      <c r="F485" s="478"/>
    </row>
    <row r="486" spans="1:6">
      <c r="A486" s="19" t="s">
        <v>7443</v>
      </c>
      <c r="B486" s="478"/>
      <c r="C486" s="30" t="s">
        <v>3931</v>
      </c>
      <c r="D486" s="478"/>
      <c r="E486" s="478"/>
      <c r="F486" s="478"/>
    </row>
    <row r="487" spans="1:6">
      <c r="A487" s="19" t="s">
        <v>7443</v>
      </c>
      <c r="B487" s="478"/>
      <c r="C487" s="30" t="s">
        <v>3927</v>
      </c>
      <c r="D487" s="478"/>
      <c r="E487" s="478"/>
      <c r="F487" s="478"/>
    </row>
    <row r="488" spans="1:6">
      <c r="A488" s="19" t="s">
        <v>7443</v>
      </c>
      <c r="B488" s="478"/>
      <c r="C488" s="30" t="s">
        <v>3929</v>
      </c>
      <c r="D488" s="478"/>
      <c r="E488" s="478"/>
      <c r="F488" s="478"/>
    </row>
    <row r="489" spans="1:6" ht="45">
      <c r="A489" s="19" t="s">
        <v>7443</v>
      </c>
      <c r="B489" s="19" t="s">
        <v>7452</v>
      </c>
      <c r="C489" s="301" t="s">
        <v>3934</v>
      </c>
      <c r="D489" s="192" t="s">
        <v>3899</v>
      </c>
      <c r="E489" s="19">
        <v>164.85</v>
      </c>
      <c r="F489" s="478"/>
    </row>
    <row r="490" spans="1:6">
      <c r="A490" s="19" t="s">
        <v>7443</v>
      </c>
      <c r="B490" s="19" t="s">
        <v>7453</v>
      </c>
      <c r="C490" s="30" t="s">
        <v>3939</v>
      </c>
      <c r="D490" s="192" t="s">
        <v>3899</v>
      </c>
      <c r="E490" s="19">
        <v>171.79</v>
      </c>
      <c r="F490" s="478"/>
    </row>
    <row r="491" spans="1:6">
      <c r="A491" s="19" t="s">
        <v>7443</v>
      </c>
      <c r="B491" s="19" t="s">
        <v>7408</v>
      </c>
      <c r="C491" s="301" t="s">
        <v>3943</v>
      </c>
      <c r="D491" s="192" t="s">
        <v>3899</v>
      </c>
      <c r="E491" s="19">
        <v>176.82</v>
      </c>
      <c r="F491" s="478"/>
    </row>
    <row r="492" spans="1:6">
      <c r="A492" s="19" t="s">
        <v>7443</v>
      </c>
      <c r="B492" s="478" t="s">
        <v>7454</v>
      </c>
      <c r="C492" s="19" t="s">
        <v>3949</v>
      </c>
      <c r="D492" s="482" t="s">
        <v>3948</v>
      </c>
      <c r="E492" s="478">
        <v>130.87</v>
      </c>
      <c r="F492" s="478">
        <v>31</v>
      </c>
    </row>
    <row r="493" spans="1:6">
      <c r="A493" s="19" t="s">
        <v>7443</v>
      </c>
      <c r="B493" s="478"/>
      <c r="C493" s="19" t="s">
        <v>3953</v>
      </c>
      <c r="D493" s="478"/>
      <c r="E493" s="478"/>
      <c r="F493" s="478"/>
    </row>
    <row r="494" spans="1:6">
      <c r="A494" s="19" t="s">
        <v>7443</v>
      </c>
      <c r="B494" s="478"/>
      <c r="C494" s="19" t="s">
        <v>3957</v>
      </c>
      <c r="D494" s="478"/>
      <c r="E494" s="478"/>
      <c r="F494" s="478"/>
    </row>
    <row r="495" spans="1:6">
      <c r="A495" s="19" t="s">
        <v>7443</v>
      </c>
      <c r="B495" s="478"/>
      <c r="C495" s="19" t="s">
        <v>3960</v>
      </c>
      <c r="D495" s="478"/>
      <c r="E495" s="478"/>
      <c r="F495" s="478"/>
    </row>
    <row r="496" spans="1:6">
      <c r="A496" s="19" t="s">
        <v>7443</v>
      </c>
      <c r="B496" s="478"/>
      <c r="C496" s="19" t="s">
        <v>3963</v>
      </c>
      <c r="D496" s="478"/>
      <c r="E496" s="478"/>
      <c r="F496" s="478"/>
    </row>
    <row r="497" spans="1:6">
      <c r="A497" s="19" t="s">
        <v>7443</v>
      </c>
      <c r="B497" s="478"/>
      <c r="C497" s="19" t="s">
        <v>3966</v>
      </c>
      <c r="D497" s="478"/>
      <c r="E497" s="478"/>
      <c r="F497" s="478"/>
    </row>
    <row r="498" spans="1:6">
      <c r="A498" s="19" t="s">
        <v>7443</v>
      </c>
      <c r="B498" s="478"/>
      <c r="C498" s="19" t="s">
        <v>3950</v>
      </c>
      <c r="D498" s="478"/>
      <c r="E498" s="478"/>
      <c r="F498" s="478"/>
    </row>
    <row r="499" spans="1:6">
      <c r="A499" s="19" t="s">
        <v>7443</v>
      </c>
      <c r="B499" s="478"/>
      <c r="C499" s="19" t="s">
        <v>3954</v>
      </c>
      <c r="D499" s="478"/>
      <c r="E499" s="478"/>
      <c r="F499" s="478"/>
    </row>
    <row r="500" spans="1:6">
      <c r="A500" s="19" t="s">
        <v>7443</v>
      </c>
      <c r="B500" s="478"/>
      <c r="C500" s="19" t="s">
        <v>3958</v>
      </c>
      <c r="D500" s="478"/>
      <c r="E500" s="478"/>
      <c r="F500" s="478"/>
    </row>
    <row r="501" spans="1:6">
      <c r="A501" s="19" t="s">
        <v>7443</v>
      </c>
      <c r="B501" s="478"/>
      <c r="C501" s="19" t="s">
        <v>3961</v>
      </c>
      <c r="D501" s="478"/>
      <c r="E501" s="478"/>
      <c r="F501" s="478"/>
    </row>
    <row r="502" spans="1:6">
      <c r="A502" s="19" t="s">
        <v>7443</v>
      </c>
      <c r="B502" s="478"/>
      <c r="C502" s="19" t="s">
        <v>3964</v>
      </c>
      <c r="D502" s="478"/>
      <c r="E502" s="478"/>
      <c r="F502" s="478"/>
    </row>
    <row r="503" spans="1:6">
      <c r="A503" s="19" t="s">
        <v>7443</v>
      </c>
      <c r="B503" s="478"/>
      <c r="C503" s="19" t="s">
        <v>2987</v>
      </c>
      <c r="D503" s="478"/>
      <c r="E503" s="478"/>
      <c r="F503" s="478"/>
    </row>
    <row r="504" spans="1:6">
      <c r="A504" s="19" t="s">
        <v>7443</v>
      </c>
      <c r="B504" s="478"/>
      <c r="C504" s="19" t="s">
        <v>3959</v>
      </c>
      <c r="D504" s="478"/>
      <c r="E504" s="478"/>
      <c r="F504" s="478"/>
    </row>
    <row r="505" spans="1:6">
      <c r="A505" s="19" t="s">
        <v>7443</v>
      </c>
      <c r="B505" s="478"/>
      <c r="C505" s="19" t="s">
        <v>3962</v>
      </c>
      <c r="D505" s="478"/>
      <c r="E505" s="478"/>
      <c r="F505" s="478"/>
    </row>
    <row r="506" spans="1:6" ht="18.75" customHeight="1">
      <c r="A506" s="19" t="s">
        <v>7443</v>
      </c>
      <c r="B506" s="478"/>
      <c r="C506" s="19" t="s">
        <v>3965</v>
      </c>
      <c r="D506" s="478"/>
      <c r="E506" s="478"/>
      <c r="F506" s="478"/>
    </row>
    <row r="507" spans="1:6">
      <c r="A507" s="19" t="s">
        <v>7443</v>
      </c>
      <c r="B507" s="478" t="s">
        <v>7455</v>
      </c>
      <c r="C507" s="19" t="s">
        <v>3968</v>
      </c>
      <c r="D507" s="478" t="s">
        <v>7456</v>
      </c>
      <c r="E507" s="478">
        <v>130.87</v>
      </c>
      <c r="F507" s="478"/>
    </row>
    <row r="508" spans="1:6">
      <c r="A508" s="19" t="s">
        <v>7443</v>
      </c>
      <c r="B508" s="478"/>
      <c r="C508" s="19" t="s">
        <v>3969</v>
      </c>
      <c r="D508" s="478"/>
      <c r="E508" s="478"/>
      <c r="F508" s="478"/>
    </row>
    <row r="509" spans="1:6">
      <c r="A509" s="19" t="s">
        <v>7443</v>
      </c>
      <c r="B509" s="478"/>
      <c r="C509" s="19" t="s">
        <v>3970</v>
      </c>
      <c r="D509" s="478"/>
      <c r="E509" s="478"/>
      <c r="F509" s="478"/>
    </row>
    <row r="510" spans="1:6">
      <c r="A510" s="19" t="s">
        <v>7443</v>
      </c>
      <c r="B510" s="478" t="s">
        <v>7409</v>
      </c>
      <c r="C510" s="19" t="s">
        <v>3972</v>
      </c>
      <c r="D510" s="478" t="s">
        <v>7456</v>
      </c>
      <c r="E510" s="478">
        <v>130.87</v>
      </c>
      <c r="F510" s="478"/>
    </row>
    <row r="511" spans="1:6">
      <c r="A511" s="19" t="s">
        <v>7443</v>
      </c>
      <c r="B511" s="478"/>
      <c r="C511" s="19" t="s">
        <v>3973</v>
      </c>
      <c r="D511" s="478"/>
      <c r="E511" s="478"/>
      <c r="F511" s="478"/>
    </row>
    <row r="512" spans="1:6">
      <c r="A512" s="19" t="s">
        <v>7443</v>
      </c>
      <c r="B512" s="478"/>
      <c r="C512" s="19" t="s">
        <v>3974</v>
      </c>
      <c r="D512" s="478"/>
      <c r="E512" s="478"/>
      <c r="F512" s="478"/>
    </row>
    <row r="513" spans="1:6">
      <c r="A513" s="19" t="s">
        <v>7443</v>
      </c>
      <c r="B513" s="478" t="s">
        <v>7410</v>
      </c>
      <c r="C513" s="19" t="s">
        <v>3976</v>
      </c>
      <c r="D513" s="478" t="s">
        <v>7456</v>
      </c>
      <c r="E513" s="478">
        <v>150.37</v>
      </c>
      <c r="F513" s="478"/>
    </row>
    <row r="514" spans="1:6">
      <c r="A514" s="19" t="s">
        <v>7443</v>
      </c>
      <c r="B514" s="478"/>
      <c r="C514" s="19" t="s">
        <v>3977</v>
      </c>
      <c r="D514" s="478"/>
      <c r="E514" s="478"/>
      <c r="F514" s="478"/>
    </row>
    <row r="515" spans="1:6">
      <c r="A515" s="19" t="s">
        <v>7443</v>
      </c>
      <c r="B515" s="478" t="s">
        <v>1879</v>
      </c>
      <c r="C515" s="19" t="s">
        <v>3979</v>
      </c>
      <c r="D515" s="478" t="s">
        <v>7456</v>
      </c>
      <c r="E515" s="19">
        <v>150.37</v>
      </c>
      <c r="F515" s="478"/>
    </row>
    <row r="516" spans="1:6">
      <c r="A516" s="19" t="s">
        <v>7443</v>
      </c>
      <c r="B516" s="478"/>
      <c r="C516" s="19" t="s">
        <v>3980</v>
      </c>
      <c r="D516" s="478"/>
      <c r="F516" s="478"/>
    </row>
    <row r="517" spans="1:6" ht="105">
      <c r="A517" s="19" t="s">
        <v>7443</v>
      </c>
      <c r="B517" s="19" t="s">
        <v>7457</v>
      </c>
      <c r="C517" s="302" t="s">
        <v>3984</v>
      </c>
      <c r="D517" s="19" t="s">
        <v>7456</v>
      </c>
      <c r="E517" s="19">
        <v>130.87</v>
      </c>
      <c r="F517" s="478"/>
    </row>
    <row r="518" spans="1:6">
      <c r="A518" s="19" t="s">
        <v>7443</v>
      </c>
      <c r="B518" s="19" t="s">
        <v>7458</v>
      </c>
      <c r="C518" s="19" t="s">
        <v>3986</v>
      </c>
      <c r="D518" s="19" t="s">
        <v>7456</v>
      </c>
      <c r="E518" s="19">
        <v>142.76</v>
      </c>
      <c r="F518" s="478"/>
    </row>
    <row r="519" spans="1:6" ht="45">
      <c r="A519" s="19" t="s">
        <v>7443</v>
      </c>
      <c r="B519" s="19" t="s">
        <v>7411</v>
      </c>
      <c r="C519" s="302" t="s">
        <v>3989</v>
      </c>
      <c r="D519" s="19" t="s">
        <v>7456</v>
      </c>
      <c r="E519" s="19">
        <v>138.62</v>
      </c>
      <c r="F519" s="478"/>
    </row>
    <row r="520" spans="1:6" ht="75">
      <c r="A520" s="19" t="s">
        <v>7443</v>
      </c>
      <c r="B520" s="19" t="s">
        <v>7412</v>
      </c>
      <c r="C520" s="302" t="s">
        <v>3992</v>
      </c>
      <c r="D520" s="19" t="s">
        <v>7456</v>
      </c>
      <c r="E520" s="19">
        <v>146.9</v>
      </c>
      <c r="F520" s="478"/>
    </row>
    <row r="521" spans="1:6" ht="45">
      <c r="A521" s="19" t="s">
        <v>7443</v>
      </c>
      <c r="B521" s="19" t="s">
        <v>7413</v>
      </c>
      <c r="C521" s="302" t="s">
        <v>3995</v>
      </c>
      <c r="D521" s="19" t="s">
        <v>7456</v>
      </c>
      <c r="E521" s="19">
        <v>161.81</v>
      </c>
      <c r="F521" s="478"/>
    </row>
    <row r="522" spans="1:6">
      <c r="A522" s="19" t="s">
        <v>7443</v>
      </c>
      <c r="B522" s="478" t="s">
        <v>7415</v>
      </c>
      <c r="C522" s="19" t="s">
        <v>4005</v>
      </c>
      <c r="D522" s="478" t="s">
        <v>7414</v>
      </c>
      <c r="E522" s="478">
        <v>82.14</v>
      </c>
      <c r="F522" s="478">
        <v>23.25</v>
      </c>
    </row>
    <row r="523" spans="1:6">
      <c r="A523" s="19" t="s">
        <v>7443</v>
      </c>
      <c r="B523" s="478"/>
      <c r="C523" s="19" t="s">
        <v>4009</v>
      </c>
      <c r="D523" s="478"/>
      <c r="E523" s="478"/>
      <c r="F523" s="478"/>
    </row>
    <row r="524" spans="1:6">
      <c r="A524" s="19" t="s">
        <v>7443</v>
      </c>
      <c r="B524" s="478"/>
      <c r="C524" s="19" t="s">
        <v>4012</v>
      </c>
      <c r="D524" s="478"/>
      <c r="E524" s="478"/>
      <c r="F524" s="478"/>
    </row>
    <row r="525" spans="1:6">
      <c r="A525" s="19" t="s">
        <v>7443</v>
      </c>
      <c r="B525" s="478"/>
      <c r="C525" s="19" t="s">
        <v>4006</v>
      </c>
      <c r="D525" s="478"/>
      <c r="E525" s="478"/>
      <c r="F525" s="478"/>
    </row>
    <row r="526" spans="1:6">
      <c r="A526" s="19" t="s">
        <v>7443</v>
      </c>
      <c r="B526" s="478"/>
      <c r="C526" s="19" t="s">
        <v>4010</v>
      </c>
      <c r="D526" s="478"/>
      <c r="E526" s="478"/>
      <c r="F526" s="478"/>
    </row>
    <row r="527" spans="1:6">
      <c r="A527" s="19" t="s">
        <v>7443</v>
      </c>
      <c r="B527" s="478"/>
      <c r="C527" s="19" t="s">
        <v>4007</v>
      </c>
      <c r="D527" s="478"/>
      <c r="E527" s="478"/>
      <c r="F527" s="478"/>
    </row>
    <row r="528" spans="1:6">
      <c r="A528" s="19" t="s">
        <v>7443</v>
      </c>
      <c r="B528" s="478"/>
      <c r="C528" s="19" t="s">
        <v>4011</v>
      </c>
      <c r="D528" s="478"/>
      <c r="E528" s="478"/>
      <c r="F528" s="478"/>
    </row>
    <row r="529" spans="1:6">
      <c r="A529" s="19" t="s">
        <v>7443</v>
      </c>
      <c r="B529" s="478" t="s">
        <v>7416</v>
      </c>
      <c r="C529" s="19" t="s">
        <v>4005</v>
      </c>
      <c r="D529" s="478" t="s">
        <v>7414</v>
      </c>
      <c r="E529" s="478">
        <v>89.57</v>
      </c>
      <c r="F529" s="478"/>
    </row>
    <row r="530" spans="1:6">
      <c r="A530" s="19" t="s">
        <v>7443</v>
      </c>
      <c r="B530" s="478"/>
      <c r="C530" s="19" t="s">
        <v>4012</v>
      </c>
      <c r="D530" s="478"/>
      <c r="E530" s="478"/>
      <c r="F530" s="478"/>
    </row>
    <row r="531" spans="1:6">
      <c r="A531" s="19" t="s">
        <v>7443</v>
      </c>
      <c r="B531" s="478"/>
      <c r="C531" s="19" t="s">
        <v>4019</v>
      </c>
      <c r="D531" s="478"/>
      <c r="E531" s="478"/>
      <c r="F531" s="478"/>
    </row>
    <row r="532" spans="1:6">
      <c r="A532" s="19" t="s">
        <v>7443</v>
      </c>
      <c r="B532" s="478"/>
      <c r="C532" s="19" t="s">
        <v>4014</v>
      </c>
      <c r="D532" s="478"/>
      <c r="E532" s="478"/>
      <c r="F532" s="478"/>
    </row>
    <row r="533" spans="1:6">
      <c r="A533" s="19" t="s">
        <v>7443</v>
      </c>
      <c r="B533" s="478"/>
      <c r="C533" s="19" t="s">
        <v>4017</v>
      </c>
      <c r="D533" s="478"/>
      <c r="E533" s="478"/>
      <c r="F533" s="478"/>
    </row>
    <row r="534" spans="1:6">
      <c r="A534" s="19" t="s">
        <v>7443</v>
      </c>
      <c r="B534" s="478"/>
      <c r="C534" s="19" t="s">
        <v>4020</v>
      </c>
      <c r="D534" s="478"/>
      <c r="E534" s="478"/>
      <c r="F534" s="478"/>
    </row>
    <row r="535" spans="1:6">
      <c r="A535" s="19" t="s">
        <v>7443</v>
      </c>
      <c r="B535" s="478"/>
      <c r="C535" s="19" t="s">
        <v>4007</v>
      </c>
      <c r="D535" s="478"/>
      <c r="E535" s="478"/>
      <c r="F535" s="478"/>
    </row>
    <row r="536" spans="1:6">
      <c r="A536" s="19" t="s">
        <v>7443</v>
      </c>
      <c r="B536" s="478"/>
      <c r="C536" s="19" t="s">
        <v>4018</v>
      </c>
      <c r="D536" s="478"/>
      <c r="E536" s="478"/>
      <c r="F536" s="478"/>
    </row>
    <row r="537" spans="1:6">
      <c r="A537" s="19" t="s">
        <v>7443</v>
      </c>
      <c r="B537" s="478"/>
      <c r="C537" s="19" t="s">
        <v>4021</v>
      </c>
      <c r="D537" s="478"/>
      <c r="E537" s="478"/>
      <c r="F537" s="478"/>
    </row>
    <row r="538" spans="1:6">
      <c r="A538" s="19" t="s">
        <v>7443</v>
      </c>
      <c r="B538" s="478" t="s">
        <v>7459</v>
      </c>
      <c r="C538" s="19" t="s">
        <v>4022</v>
      </c>
      <c r="D538" s="478" t="s">
        <v>7414</v>
      </c>
      <c r="E538" s="478">
        <v>96.57</v>
      </c>
      <c r="F538" s="478"/>
    </row>
    <row r="539" spans="1:6">
      <c r="A539" s="19" t="s">
        <v>7443</v>
      </c>
      <c r="B539" s="478"/>
      <c r="C539" s="19" t="s">
        <v>4023</v>
      </c>
      <c r="D539" s="478"/>
      <c r="E539" s="478"/>
      <c r="F539" s="478"/>
    </row>
    <row r="540" spans="1:6">
      <c r="A540" s="19" t="s">
        <v>7443</v>
      </c>
      <c r="B540" s="478" t="s">
        <v>7460</v>
      </c>
      <c r="C540" s="19" t="s">
        <v>4025</v>
      </c>
      <c r="D540" s="478"/>
      <c r="E540" s="478"/>
      <c r="F540" s="478"/>
    </row>
    <row r="541" spans="1:6">
      <c r="A541" s="19" t="s">
        <v>7443</v>
      </c>
      <c r="B541" s="478"/>
      <c r="C541" s="19" t="s">
        <v>4029</v>
      </c>
      <c r="D541" s="478"/>
      <c r="E541" s="478"/>
      <c r="F541" s="478"/>
    </row>
    <row r="542" spans="1:6">
      <c r="A542" s="19" t="s">
        <v>7443</v>
      </c>
      <c r="B542" s="478"/>
      <c r="C542" s="19" t="s">
        <v>4032</v>
      </c>
      <c r="D542" s="478"/>
      <c r="E542" s="478"/>
      <c r="F542" s="478"/>
    </row>
    <row r="543" spans="1:6">
      <c r="A543" s="19" t="s">
        <v>7443</v>
      </c>
      <c r="B543" s="478"/>
      <c r="C543" s="19" t="s">
        <v>4026</v>
      </c>
      <c r="D543" s="478"/>
      <c r="E543" s="478"/>
      <c r="F543" s="478"/>
    </row>
    <row r="544" spans="1:6">
      <c r="A544" s="19" t="s">
        <v>7443</v>
      </c>
      <c r="B544" s="478"/>
      <c r="C544" s="19" t="s">
        <v>4030</v>
      </c>
      <c r="D544" s="478"/>
      <c r="E544" s="478"/>
      <c r="F544" s="478"/>
    </row>
    <row r="545" spans="1:6">
      <c r="A545" s="19" t="s">
        <v>7443</v>
      </c>
      <c r="B545" s="478"/>
      <c r="C545" s="19" t="s">
        <v>4033</v>
      </c>
      <c r="D545" s="478"/>
      <c r="E545" s="478"/>
      <c r="F545" s="478"/>
    </row>
    <row r="546" spans="1:6">
      <c r="A546" s="19" t="s">
        <v>7443</v>
      </c>
      <c r="B546" s="478"/>
      <c r="C546" s="19" t="s">
        <v>4027</v>
      </c>
      <c r="D546" s="478"/>
      <c r="E546" s="478"/>
      <c r="F546" s="478"/>
    </row>
    <row r="547" spans="1:6">
      <c r="A547" s="19" t="s">
        <v>7443</v>
      </c>
      <c r="B547" s="478"/>
      <c r="C547" s="19" t="s">
        <v>4031</v>
      </c>
      <c r="D547" s="478"/>
      <c r="E547" s="478"/>
      <c r="F547" s="478"/>
    </row>
    <row r="548" spans="1:6">
      <c r="A548" s="19" t="s">
        <v>7443</v>
      </c>
      <c r="B548" s="478" t="s">
        <v>7461</v>
      </c>
      <c r="C548" s="19" t="s">
        <v>4034</v>
      </c>
      <c r="D548" s="478"/>
      <c r="E548" s="478"/>
      <c r="F548" s="478"/>
    </row>
    <row r="549" spans="1:6">
      <c r="A549" s="19" t="s">
        <v>7443</v>
      </c>
      <c r="B549" s="478"/>
      <c r="C549" s="19" t="s">
        <v>4037</v>
      </c>
      <c r="D549" s="478"/>
      <c r="E549" s="478"/>
      <c r="F549" s="478"/>
    </row>
    <row r="550" spans="1:6">
      <c r="A550" s="19" t="s">
        <v>7443</v>
      </c>
      <c r="B550" s="478"/>
      <c r="C550" s="19" t="s">
        <v>3970</v>
      </c>
      <c r="D550" s="478"/>
      <c r="E550" s="478"/>
      <c r="F550" s="478"/>
    </row>
    <row r="551" spans="1:6">
      <c r="A551" s="19" t="s">
        <v>7443</v>
      </c>
      <c r="B551" s="478"/>
      <c r="C551" s="19" t="s">
        <v>4035</v>
      </c>
      <c r="D551" s="478"/>
      <c r="E551" s="478"/>
      <c r="F551" s="478"/>
    </row>
    <row r="552" spans="1:6">
      <c r="A552" s="19" t="s">
        <v>7443</v>
      </c>
      <c r="B552" s="478"/>
      <c r="C552" s="19" t="s">
        <v>4038</v>
      </c>
      <c r="D552" s="478"/>
      <c r="E552" s="478"/>
      <c r="F552" s="478"/>
    </row>
    <row r="553" spans="1:6">
      <c r="A553" s="19" t="s">
        <v>7443</v>
      </c>
      <c r="B553" s="478"/>
      <c r="C553" s="19" t="s">
        <v>4036</v>
      </c>
      <c r="D553" s="478"/>
      <c r="E553" s="478"/>
      <c r="F553" s="478"/>
    </row>
    <row r="554" spans="1:6">
      <c r="A554" s="19" t="s">
        <v>7443</v>
      </c>
      <c r="B554" s="478"/>
      <c r="C554" s="19" t="s">
        <v>4039</v>
      </c>
      <c r="D554" s="478"/>
      <c r="E554" s="478"/>
      <c r="F554" s="478"/>
    </row>
    <row r="555" spans="1:6">
      <c r="A555" s="19" t="s">
        <v>7443</v>
      </c>
      <c r="B555" s="19" t="s">
        <v>7462</v>
      </c>
      <c r="C555" s="19" t="s">
        <v>4041</v>
      </c>
      <c r="D555" s="19" t="s">
        <v>7463</v>
      </c>
      <c r="E555" s="19">
        <v>103.39</v>
      </c>
      <c r="F555" s="478"/>
    </row>
    <row r="556" spans="1:6">
      <c r="A556" s="19" t="s">
        <v>7443</v>
      </c>
      <c r="B556" s="478" t="s">
        <v>7417</v>
      </c>
      <c r="C556" s="19" t="s">
        <v>4045</v>
      </c>
      <c r="D556" s="478" t="s">
        <v>7463</v>
      </c>
      <c r="E556" s="478">
        <v>96.57</v>
      </c>
      <c r="F556" s="478"/>
    </row>
    <row r="557" spans="1:6">
      <c r="A557" s="19" t="s">
        <v>7443</v>
      </c>
      <c r="B557" s="478"/>
      <c r="C557" s="19" t="s">
        <v>4047</v>
      </c>
      <c r="D557" s="478"/>
      <c r="E557" s="478"/>
      <c r="F557" s="478"/>
    </row>
    <row r="558" spans="1:6">
      <c r="A558" s="19" t="s">
        <v>7443</v>
      </c>
      <c r="B558" s="478"/>
      <c r="C558" s="19" t="s">
        <v>4049</v>
      </c>
      <c r="D558" s="478"/>
      <c r="E558" s="478"/>
      <c r="F558" s="478"/>
    </row>
    <row r="559" spans="1:6">
      <c r="A559" s="19" t="s">
        <v>7443</v>
      </c>
      <c r="B559" s="478"/>
      <c r="C559" s="19" t="s">
        <v>4051</v>
      </c>
      <c r="D559" s="478"/>
      <c r="E559" s="478"/>
      <c r="F559" s="478"/>
    </row>
    <row r="560" spans="1:6">
      <c r="A560" s="19" t="s">
        <v>7443</v>
      </c>
      <c r="B560" s="478"/>
      <c r="C560" s="19" t="s">
        <v>4046</v>
      </c>
      <c r="D560" s="478"/>
      <c r="E560" s="478"/>
      <c r="F560" s="478"/>
    </row>
    <row r="561" spans="1:6">
      <c r="A561" s="19" t="s">
        <v>7443</v>
      </c>
      <c r="B561" s="478"/>
      <c r="C561" s="19" t="s">
        <v>4048</v>
      </c>
      <c r="D561" s="478"/>
      <c r="E561" s="478"/>
      <c r="F561" s="478"/>
    </row>
    <row r="562" spans="1:6">
      <c r="A562" s="19" t="s">
        <v>7443</v>
      </c>
      <c r="B562" s="478"/>
      <c r="C562" s="19" t="s">
        <v>4050</v>
      </c>
      <c r="D562" s="478"/>
      <c r="E562" s="478"/>
      <c r="F562" s="478"/>
    </row>
    <row r="563" spans="1:6">
      <c r="A563" s="19" t="s">
        <v>7443</v>
      </c>
      <c r="B563" s="478"/>
      <c r="C563" s="19" t="s">
        <v>4052</v>
      </c>
      <c r="D563" s="478"/>
      <c r="E563" s="478"/>
      <c r="F563" s="478"/>
    </row>
    <row r="564" spans="1:6">
      <c r="A564" s="19" t="s">
        <v>7443</v>
      </c>
      <c r="B564" s="478"/>
      <c r="C564" s="19" t="s">
        <v>4045</v>
      </c>
      <c r="D564" s="478"/>
      <c r="E564" s="478"/>
      <c r="F564" s="478"/>
    </row>
    <row r="565" spans="1:6">
      <c r="A565" s="19" t="s">
        <v>7443</v>
      </c>
      <c r="B565" s="478" t="s">
        <v>7418</v>
      </c>
      <c r="C565" s="19" t="s">
        <v>4055</v>
      </c>
      <c r="D565" s="478" t="s">
        <v>7463</v>
      </c>
      <c r="E565" s="478">
        <v>103.39</v>
      </c>
      <c r="F565" s="478"/>
    </row>
    <row r="566" spans="1:6">
      <c r="A566" s="19" t="s">
        <v>7443</v>
      </c>
      <c r="B566" s="478"/>
      <c r="C566" s="19" t="s">
        <v>4058</v>
      </c>
      <c r="D566" s="478"/>
      <c r="E566" s="478"/>
      <c r="F566" s="478"/>
    </row>
    <row r="567" spans="1:6">
      <c r="A567" s="19" t="s">
        <v>7443</v>
      </c>
      <c r="B567" s="478"/>
      <c r="C567" s="19" t="s">
        <v>4061</v>
      </c>
      <c r="D567" s="478"/>
      <c r="E567" s="478"/>
      <c r="F567" s="478"/>
    </row>
    <row r="568" spans="1:6">
      <c r="A568" s="19" t="s">
        <v>7443</v>
      </c>
      <c r="B568" s="478"/>
      <c r="C568" s="19" t="s">
        <v>4063</v>
      </c>
      <c r="D568" s="478"/>
      <c r="E568" s="478"/>
      <c r="F568" s="478"/>
    </row>
    <row r="569" spans="1:6">
      <c r="A569" s="19" t="s">
        <v>7443</v>
      </c>
      <c r="B569" s="478"/>
      <c r="C569" s="19" t="s">
        <v>4056</v>
      </c>
      <c r="D569" s="478"/>
      <c r="E569" s="478"/>
      <c r="F569" s="478"/>
    </row>
    <row r="570" spans="1:6">
      <c r="A570" s="19" t="s">
        <v>7443</v>
      </c>
      <c r="B570" s="478"/>
      <c r="C570" s="19" t="s">
        <v>4059</v>
      </c>
      <c r="D570" s="478"/>
      <c r="E570" s="478"/>
      <c r="F570" s="478"/>
    </row>
    <row r="571" spans="1:6">
      <c r="A571" s="19" t="s">
        <v>7443</v>
      </c>
      <c r="B571" s="478"/>
      <c r="C571" s="19" t="s">
        <v>4062</v>
      </c>
      <c r="D571" s="478"/>
      <c r="E571" s="478"/>
      <c r="F571" s="478"/>
    </row>
    <row r="572" spans="1:6">
      <c r="A572" s="19" t="s">
        <v>7443</v>
      </c>
      <c r="B572" s="478"/>
      <c r="C572" s="19" t="s">
        <v>4064</v>
      </c>
      <c r="D572" s="478"/>
      <c r="E572" s="478"/>
      <c r="F572" s="478"/>
    </row>
    <row r="573" spans="1:6">
      <c r="A573" s="19" t="s">
        <v>7443</v>
      </c>
      <c r="B573" s="478"/>
      <c r="C573" s="19" t="s">
        <v>4057</v>
      </c>
      <c r="D573" s="478"/>
      <c r="E573" s="478"/>
      <c r="F573" s="478"/>
    </row>
    <row r="574" spans="1:6">
      <c r="A574" s="19" t="s">
        <v>7443</v>
      </c>
      <c r="B574" s="478"/>
      <c r="C574" s="19" t="s">
        <v>4060</v>
      </c>
      <c r="D574" s="478"/>
      <c r="E574" s="478"/>
      <c r="F574" s="478"/>
    </row>
    <row r="575" spans="1:6" ht="75">
      <c r="A575" s="19" t="s">
        <v>7443</v>
      </c>
      <c r="B575" s="19" t="s">
        <v>7416</v>
      </c>
      <c r="C575" s="302" t="s">
        <v>4065</v>
      </c>
      <c r="D575" s="19" t="s">
        <v>7463</v>
      </c>
      <c r="E575" s="19">
        <v>88.16</v>
      </c>
      <c r="F575" s="478"/>
    </row>
    <row r="576" spans="1:6">
      <c r="A576" s="19" t="s">
        <v>7443</v>
      </c>
      <c r="B576" s="19" t="s">
        <v>7419</v>
      </c>
      <c r="C576" s="302" t="s">
        <v>4068</v>
      </c>
      <c r="D576" s="19" t="s">
        <v>7463</v>
      </c>
      <c r="E576" s="19">
        <v>95.16</v>
      </c>
      <c r="F576" s="478"/>
    </row>
    <row r="577" spans="1:6" ht="45">
      <c r="A577" s="19" t="s">
        <v>7443</v>
      </c>
      <c r="B577" s="19" t="s">
        <v>7412</v>
      </c>
      <c r="C577" s="302" t="s">
        <v>4071</v>
      </c>
      <c r="D577" s="19" t="s">
        <v>7463</v>
      </c>
      <c r="E577" s="19">
        <v>106.23</v>
      </c>
      <c r="F577" s="478"/>
    </row>
    <row r="578" spans="1:6">
      <c r="A578" s="19" t="s">
        <v>7443</v>
      </c>
      <c r="B578" s="19" t="s">
        <v>7420</v>
      </c>
      <c r="C578" s="302" t="s">
        <v>4074</v>
      </c>
      <c r="D578" s="19" t="s">
        <v>7463</v>
      </c>
      <c r="E578" s="19">
        <v>108.86</v>
      </c>
      <c r="F578" s="478"/>
    </row>
    <row r="579" spans="1:6">
      <c r="A579" s="19" t="s">
        <v>7443</v>
      </c>
      <c r="B579" s="478" t="s">
        <v>7454</v>
      </c>
      <c r="C579" s="19" t="s">
        <v>3957</v>
      </c>
      <c r="D579" s="478" t="s">
        <v>7466</v>
      </c>
      <c r="E579" s="478">
        <v>90.46</v>
      </c>
      <c r="F579" s="478">
        <v>31</v>
      </c>
    </row>
    <row r="580" spans="1:6">
      <c r="A580" s="19" t="s">
        <v>7443</v>
      </c>
      <c r="B580" s="478"/>
      <c r="C580" s="19" t="s">
        <v>3960</v>
      </c>
      <c r="D580" s="478"/>
      <c r="E580" s="478"/>
      <c r="F580" s="478"/>
    </row>
    <row r="581" spans="1:6">
      <c r="A581" s="19" t="s">
        <v>7443</v>
      </c>
      <c r="B581" s="478"/>
      <c r="C581" s="19" t="s">
        <v>3963</v>
      </c>
      <c r="D581" s="478"/>
      <c r="E581" s="478"/>
      <c r="F581" s="478"/>
    </row>
    <row r="582" spans="1:6">
      <c r="A582" s="19" t="s">
        <v>7443</v>
      </c>
      <c r="B582" s="478"/>
      <c r="C582" s="19" t="s">
        <v>4083</v>
      </c>
      <c r="D582" s="478"/>
      <c r="E582" s="478"/>
      <c r="F582" s="478"/>
    </row>
    <row r="583" spans="1:6">
      <c r="A583" s="19" t="s">
        <v>7443</v>
      </c>
      <c r="B583" s="478"/>
      <c r="C583" s="19" t="s">
        <v>3965</v>
      </c>
      <c r="D583" s="478"/>
      <c r="E583" s="478"/>
      <c r="F583" s="478"/>
    </row>
    <row r="584" spans="1:6">
      <c r="A584" s="19" t="s">
        <v>7443</v>
      </c>
      <c r="B584" s="478"/>
      <c r="C584" s="19" t="s">
        <v>4086</v>
      </c>
      <c r="D584" s="478"/>
      <c r="E584" s="478"/>
      <c r="F584" s="478"/>
    </row>
    <row r="585" spans="1:6">
      <c r="A585" s="19" t="s">
        <v>7443</v>
      </c>
      <c r="B585" s="478"/>
      <c r="C585" s="19" t="s">
        <v>4088</v>
      </c>
      <c r="D585" s="478"/>
      <c r="E585" s="478"/>
      <c r="F585" s="478"/>
    </row>
    <row r="586" spans="1:6">
      <c r="A586" s="19" t="s">
        <v>7443</v>
      </c>
      <c r="B586" s="478"/>
      <c r="C586" s="19" t="s">
        <v>4090</v>
      </c>
      <c r="D586" s="478"/>
      <c r="E586" s="478"/>
      <c r="F586" s="478"/>
    </row>
    <row r="587" spans="1:6">
      <c r="A587" s="19" t="s">
        <v>7443</v>
      </c>
      <c r="B587" s="478"/>
      <c r="C587" s="19" t="s">
        <v>4093</v>
      </c>
      <c r="D587" s="478"/>
      <c r="E587" s="478"/>
      <c r="F587" s="478"/>
    </row>
    <row r="588" spans="1:6">
      <c r="A588" s="19" t="s">
        <v>7443</v>
      </c>
      <c r="B588" s="478"/>
      <c r="C588" s="19" t="s">
        <v>3964</v>
      </c>
      <c r="D588" s="478"/>
      <c r="E588" s="478"/>
      <c r="F588" s="478"/>
    </row>
    <row r="589" spans="1:6">
      <c r="A589" s="19" t="s">
        <v>7443</v>
      </c>
      <c r="B589" s="478"/>
      <c r="C589" s="19" t="s">
        <v>3961</v>
      </c>
      <c r="D589" s="478"/>
      <c r="E589" s="478"/>
      <c r="F589" s="478"/>
    </row>
    <row r="590" spans="1:6">
      <c r="A590" s="19" t="s">
        <v>7443</v>
      </c>
      <c r="B590" s="478"/>
      <c r="C590" s="19" t="s">
        <v>2987</v>
      </c>
      <c r="D590" s="478"/>
      <c r="E590" s="478"/>
      <c r="F590" s="478"/>
    </row>
    <row r="591" spans="1:6">
      <c r="A591" s="19" t="s">
        <v>7443</v>
      </c>
      <c r="B591" s="478"/>
      <c r="C591" s="19" t="s">
        <v>4084</v>
      </c>
      <c r="D591" s="478"/>
      <c r="E591" s="478"/>
      <c r="F591" s="478"/>
    </row>
    <row r="592" spans="1:6">
      <c r="A592" s="19" t="s">
        <v>7443</v>
      </c>
      <c r="B592" s="478"/>
      <c r="C592" s="19" t="s">
        <v>3949</v>
      </c>
      <c r="D592" s="478"/>
      <c r="E592" s="478"/>
      <c r="F592" s="478"/>
    </row>
    <row r="593" spans="1:6">
      <c r="A593" s="19" t="s">
        <v>7443</v>
      </c>
      <c r="B593" s="478"/>
      <c r="C593" s="19" t="s">
        <v>4087</v>
      </c>
      <c r="D593" s="478"/>
      <c r="E593" s="478"/>
      <c r="F593" s="478"/>
    </row>
    <row r="594" spans="1:6">
      <c r="A594" s="19" t="s">
        <v>7443</v>
      </c>
      <c r="B594" s="478"/>
      <c r="C594" s="19" t="s">
        <v>4089</v>
      </c>
      <c r="D594" s="478"/>
      <c r="E594" s="478"/>
      <c r="F594" s="478"/>
    </row>
    <row r="595" spans="1:6">
      <c r="A595" s="19" t="s">
        <v>7443</v>
      </c>
      <c r="B595" s="478"/>
      <c r="C595" s="19" t="s">
        <v>4091</v>
      </c>
      <c r="D595" s="478"/>
      <c r="E595" s="478"/>
      <c r="F595" s="478"/>
    </row>
    <row r="596" spans="1:6">
      <c r="A596" s="19" t="s">
        <v>7443</v>
      </c>
      <c r="B596" s="478"/>
      <c r="C596" s="19" t="s">
        <v>4094</v>
      </c>
      <c r="D596" s="478"/>
      <c r="E596" s="478"/>
      <c r="F596" s="478"/>
    </row>
    <row r="597" spans="1:6">
      <c r="A597" s="19" t="s">
        <v>7443</v>
      </c>
      <c r="B597" s="478"/>
      <c r="C597" s="19" t="s">
        <v>3959</v>
      </c>
      <c r="D597" s="478"/>
      <c r="E597" s="478"/>
      <c r="F597" s="478"/>
    </row>
    <row r="598" spans="1:6">
      <c r="A598" s="19" t="s">
        <v>7443</v>
      </c>
      <c r="B598" s="478"/>
      <c r="C598" s="19" t="s">
        <v>3962</v>
      </c>
      <c r="D598" s="478"/>
      <c r="E598" s="478"/>
      <c r="F598" s="478"/>
    </row>
    <row r="599" spans="1:6">
      <c r="A599" s="19" t="s">
        <v>7443</v>
      </c>
      <c r="B599" s="478"/>
      <c r="C599" s="19" t="s">
        <v>4085</v>
      </c>
      <c r="D599" s="478"/>
      <c r="E599" s="478"/>
      <c r="F599" s="478"/>
    </row>
    <row r="600" spans="1:6">
      <c r="A600" s="19" t="s">
        <v>7443</v>
      </c>
      <c r="B600" s="478"/>
      <c r="C600" s="19" t="s">
        <v>4092</v>
      </c>
      <c r="D600" s="478"/>
      <c r="E600" s="478"/>
      <c r="F600" s="478"/>
    </row>
    <row r="601" spans="1:6">
      <c r="A601" s="19" t="s">
        <v>7443</v>
      </c>
      <c r="B601" s="478" t="s">
        <v>7464</v>
      </c>
      <c r="C601" s="19" t="s">
        <v>4095</v>
      </c>
      <c r="D601" s="478" t="s">
        <v>7465</v>
      </c>
      <c r="E601" s="478">
        <v>90.46</v>
      </c>
      <c r="F601" s="478">
        <v>31</v>
      </c>
    </row>
    <row r="602" spans="1:6">
      <c r="A602" s="19" t="s">
        <v>7443</v>
      </c>
      <c r="B602" s="478"/>
      <c r="C602" s="19" t="s">
        <v>4096</v>
      </c>
      <c r="D602" s="478"/>
      <c r="E602" s="478"/>
      <c r="F602" s="478"/>
    </row>
    <row r="603" spans="1:6">
      <c r="A603" s="19" t="s">
        <v>7443</v>
      </c>
      <c r="B603" s="478" t="s">
        <v>7410</v>
      </c>
      <c r="C603" s="19" t="s">
        <v>4098</v>
      </c>
      <c r="D603" s="478" t="s">
        <v>7465</v>
      </c>
      <c r="E603" s="478">
        <v>98.37</v>
      </c>
      <c r="F603" s="478">
        <v>31</v>
      </c>
    </row>
    <row r="604" spans="1:6">
      <c r="A604" s="19" t="s">
        <v>7443</v>
      </c>
      <c r="B604" s="478"/>
      <c r="C604" s="19" t="s">
        <v>3977</v>
      </c>
      <c r="D604" s="478"/>
      <c r="E604" s="478"/>
      <c r="F604" s="478"/>
    </row>
    <row r="605" spans="1:6">
      <c r="A605" s="19" t="s">
        <v>7443</v>
      </c>
      <c r="B605" s="478"/>
      <c r="C605" s="19" t="s">
        <v>4099</v>
      </c>
      <c r="D605" s="478"/>
      <c r="E605" s="478"/>
      <c r="F605" s="478"/>
    </row>
    <row r="606" spans="1:6">
      <c r="A606" s="19" t="s">
        <v>7443</v>
      </c>
      <c r="B606" s="478"/>
      <c r="C606" s="19" t="s">
        <v>4100</v>
      </c>
      <c r="D606" s="478"/>
      <c r="E606" s="478"/>
      <c r="F606" s="478"/>
    </row>
    <row r="607" spans="1:6">
      <c r="A607" s="19" t="s">
        <v>7443</v>
      </c>
      <c r="B607" s="478" t="s">
        <v>7468</v>
      </c>
      <c r="C607" s="19" t="s">
        <v>4107</v>
      </c>
      <c r="D607" s="478" t="s">
        <v>7467</v>
      </c>
      <c r="E607" s="478">
        <v>65.38</v>
      </c>
      <c r="F607" s="478">
        <v>27.55</v>
      </c>
    </row>
    <row r="608" spans="1:6">
      <c r="A608" s="19" t="s">
        <v>7443</v>
      </c>
      <c r="B608" s="478"/>
      <c r="C608" s="19" t="s">
        <v>3962</v>
      </c>
      <c r="D608" s="478"/>
      <c r="E608" s="478"/>
      <c r="F608" s="478"/>
    </row>
    <row r="609" spans="1:6">
      <c r="A609" s="19" t="s">
        <v>7443</v>
      </c>
      <c r="B609" s="478"/>
      <c r="C609" s="19" t="s">
        <v>4113</v>
      </c>
      <c r="D609" s="478"/>
      <c r="E609" s="478"/>
      <c r="F609" s="478"/>
    </row>
    <row r="610" spans="1:6">
      <c r="A610" s="19" t="s">
        <v>7443</v>
      </c>
      <c r="B610" s="478"/>
      <c r="C610" s="19" t="s">
        <v>4115</v>
      </c>
      <c r="D610" s="478"/>
      <c r="E610" s="478"/>
      <c r="F610" s="478"/>
    </row>
    <row r="611" spans="1:6">
      <c r="A611" s="19" t="s">
        <v>7443</v>
      </c>
      <c r="B611" s="478"/>
      <c r="C611" s="19" t="s">
        <v>4116</v>
      </c>
      <c r="D611" s="478"/>
      <c r="E611" s="478"/>
      <c r="F611" s="478"/>
    </row>
    <row r="612" spans="1:6">
      <c r="A612" s="19" t="s">
        <v>7443</v>
      </c>
      <c r="B612" s="478"/>
      <c r="C612" s="19" t="s">
        <v>4118</v>
      </c>
      <c r="D612" s="478"/>
      <c r="E612" s="478"/>
      <c r="F612" s="478"/>
    </row>
    <row r="613" spans="1:6">
      <c r="A613" s="19" t="s">
        <v>7443</v>
      </c>
      <c r="B613" s="478"/>
      <c r="C613" s="19" t="s">
        <v>4084</v>
      </c>
      <c r="D613" s="478"/>
      <c r="E613" s="478"/>
      <c r="F613" s="478"/>
    </row>
    <row r="614" spans="1:6">
      <c r="A614" s="19" t="s">
        <v>7443</v>
      </c>
      <c r="B614" s="478"/>
      <c r="C614" s="19" t="s">
        <v>4122</v>
      </c>
      <c r="D614" s="478"/>
      <c r="E614" s="478"/>
      <c r="F614" s="478"/>
    </row>
    <row r="615" spans="1:6">
      <c r="A615" s="19" t="s">
        <v>7443</v>
      </c>
      <c r="B615" s="478"/>
      <c r="C615" s="19" t="s">
        <v>4123</v>
      </c>
      <c r="D615" s="478"/>
      <c r="E615" s="478"/>
      <c r="F615" s="478"/>
    </row>
    <row r="616" spans="1:6">
      <c r="A616" s="19" t="s">
        <v>7443</v>
      </c>
      <c r="B616" s="478"/>
      <c r="C616" s="19" t="s">
        <v>4126</v>
      </c>
      <c r="D616" s="478"/>
      <c r="E616" s="478"/>
      <c r="F616" s="478"/>
    </row>
    <row r="617" spans="1:6">
      <c r="A617" s="19" t="s">
        <v>7443</v>
      </c>
      <c r="B617" s="478"/>
      <c r="C617" s="19" t="s">
        <v>4128</v>
      </c>
      <c r="D617" s="478"/>
      <c r="E617" s="478"/>
      <c r="F617" s="478"/>
    </row>
    <row r="618" spans="1:6">
      <c r="A618" s="19" t="s">
        <v>7443</v>
      </c>
      <c r="B618" s="478"/>
      <c r="C618" s="19" t="s">
        <v>4131</v>
      </c>
      <c r="D618" s="478"/>
      <c r="E618" s="478"/>
      <c r="F618" s="478"/>
    </row>
    <row r="619" spans="1:6">
      <c r="A619" s="19" t="s">
        <v>7443</v>
      </c>
      <c r="B619" s="478"/>
      <c r="C619" s="19" t="s">
        <v>4134</v>
      </c>
      <c r="D619" s="478"/>
      <c r="E619" s="478"/>
      <c r="F619" s="478"/>
    </row>
    <row r="620" spans="1:6">
      <c r="A620" s="19" t="s">
        <v>7443</v>
      </c>
      <c r="B620" s="478"/>
      <c r="C620" s="19" t="s">
        <v>4136</v>
      </c>
      <c r="D620" s="478"/>
      <c r="E620" s="478"/>
      <c r="F620" s="478"/>
    </row>
    <row r="621" spans="1:6">
      <c r="A621" s="19" t="s">
        <v>7443</v>
      </c>
      <c r="B621" s="478"/>
      <c r="C621" s="19" t="s">
        <v>4139</v>
      </c>
      <c r="D621" s="478"/>
      <c r="E621" s="478"/>
      <c r="F621" s="478"/>
    </row>
    <row r="622" spans="1:6">
      <c r="A622" s="19" t="s">
        <v>7443</v>
      </c>
      <c r="B622" s="478"/>
      <c r="C622" s="19" t="s">
        <v>4108</v>
      </c>
      <c r="D622" s="478"/>
      <c r="E622" s="478"/>
      <c r="F622" s="478"/>
    </row>
    <row r="623" spans="1:6">
      <c r="A623" s="19" t="s">
        <v>7443</v>
      </c>
      <c r="B623" s="478"/>
      <c r="C623" s="19" t="s">
        <v>4112</v>
      </c>
      <c r="D623" s="478"/>
      <c r="E623" s="478"/>
      <c r="F623" s="478"/>
    </row>
    <row r="624" spans="1:6">
      <c r="A624" s="19" t="s">
        <v>7443</v>
      </c>
      <c r="B624" s="478"/>
      <c r="C624" s="19" t="s">
        <v>4114</v>
      </c>
      <c r="D624" s="478"/>
      <c r="E624" s="478"/>
      <c r="F624" s="478"/>
    </row>
    <row r="625" spans="1:6">
      <c r="A625" s="19" t="s">
        <v>7443</v>
      </c>
      <c r="B625" s="478"/>
      <c r="C625" s="19" t="s">
        <v>4094</v>
      </c>
      <c r="D625" s="478"/>
      <c r="E625" s="478"/>
      <c r="F625" s="478"/>
    </row>
    <row r="626" spans="1:6">
      <c r="A626" s="19" t="s">
        <v>7443</v>
      </c>
      <c r="B626" s="478"/>
      <c r="C626" s="19" t="s">
        <v>4083</v>
      </c>
      <c r="D626" s="478"/>
      <c r="E626" s="478"/>
      <c r="F626" s="478"/>
    </row>
    <row r="627" spans="1:6">
      <c r="A627" s="19" t="s">
        <v>7443</v>
      </c>
      <c r="B627" s="478"/>
      <c r="C627" s="19" t="s">
        <v>4120</v>
      </c>
      <c r="D627" s="478"/>
      <c r="E627" s="478"/>
      <c r="F627" s="478"/>
    </row>
    <row r="628" spans="1:6">
      <c r="A628" s="19" t="s">
        <v>7443</v>
      </c>
      <c r="B628" s="478"/>
      <c r="C628" s="19" t="s">
        <v>3949</v>
      </c>
      <c r="D628" s="478"/>
      <c r="E628" s="478"/>
      <c r="F628" s="478"/>
    </row>
    <row r="629" spans="1:6">
      <c r="A629" s="19" t="s">
        <v>7443</v>
      </c>
      <c r="B629" s="478"/>
      <c r="C629" s="19" t="s">
        <v>4124</v>
      </c>
      <c r="D629" s="478"/>
      <c r="E629" s="478"/>
      <c r="F629" s="478"/>
    </row>
    <row r="630" spans="1:6">
      <c r="A630" s="19" t="s">
        <v>7443</v>
      </c>
      <c r="B630" s="478"/>
      <c r="C630" s="19" t="s">
        <v>2987</v>
      </c>
      <c r="D630" s="478"/>
      <c r="E630" s="478"/>
      <c r="F630" s="478"/>
    </row>
    <row r="631" spans="1:6">
      <c r="A631" s="19" t="s">
        <v>7443</v>
      </c>
      <c r="B631" s="478"/>
      <c r="C631" s="19" t="s">
        <v>4129</v>
      </c>
      <c r="D631" s="478"/>
      <c r="E631" s="478"/>
      <c r="F631" s="478"/>
    </row>
    <row r="632" spans="1:6">
      <c r="A632" s="19" t="s">
        <v>7443</v>
      </c>
      <c r="B632" s="478"/>
      <c r="C632" s="19" t="s">
        <v>4132</v>
      </c>
      <c r="D632" s="478"/>
      <c r="E632" s="478"/>
      <c r="F632" s="478"/>
    </row>
    <row r="633" spans="1:6">
      <c r="A633" s="19" t="s">
        <v>7443</v>
      </c>
      <c r="B633" s="478"/>
      <c r="C633" s="19" t="s">
        <v>4137</v>
      </c>
      <c r="D633" s="478"/>
      <c r="E633" s="478"/>
      <c r="F633" s="478"/>
    </row>
    <row r="634" spans="1:6">
      <c r="A634" s="19" t="s">
        <v>7443</v>
      </c>
      <c r="B634" s="478"/>
      <c r="C634" s="19" t="s">
        <v>4109</v>
      </c>
      <c r="D634" s="478"/>
      <c r="E634" s="478"/>
      <c r="F634" s="478"/>
    </row>
    <row r="635" spans="1:6">
      <c r="A635" s="19" t="s">
        <v>7443</v>
      </c>
      <c r="B635" s="478"/>
      <c r="C635" s="19" t="s">
        <v>3965</v>
      </c>
      <c r="D635" s="478"/>
      <c r="E635" s="478"/>
      <c r="F635" s="478"/>
    </row>
    <row r="636" spans="1:6">
      <c r="A636" s="19" t="s">
        <v>7443</v>
      </c>
      <c r="B636" s="478"/>
      <c r="C636" s="19" t="s">
        <v>4085</v>
      </c>
      <c r="D636" s="478"/>
      <c r="E636" s="478"/>
      <c r="F636" s="478"/>
    </row>
    <row r="637" spans="1:6">
      <c r="A637" s="19" t="s">
        <v>7443</v>
      </c>
      <c r="B637" s="478"/>
      <c r="C637" s="19" t="s">
        <v>4117</v>
      </c>
      <c r="D637" s="478"/>
      <c r="E637" s="478"/>
      <c r="F637" s="478"/>
    </row>
    <row r="638" spans="1:6">
      <c r="A638" s="19" t="s">
        <v>7443</v>
      </c>
      <c r="B638" s="478"/>
      <c r="C638" s="19" t="s">
        <v>4119</v>
      </c>
      <c r="D638" s="478"/>
      <c r="E638" s="478"/>
      <c r="F638" s="478"/>
    </row>
    <row r="639" spans="1:6">
      <c r="A639" s="19" t="s">
        <v>7443</v>
      </c>
      <c r="B639" s="478"/>
      <c r="C639" s="19" t="s">
        <v>4121</v>
      </c>
      <c r="D639" s="478"/>
      <c r="E639" s="478"/>
      <c r="F639" s="478"/>
    </row>
    <row r="640" spans="1:6">
      <c r="A640" s="19" t="s">
        <v>7443</v>
      </c>
      <c r="B640" s="478"/>
      <c r="C640" s="19" t="s">
        <v>4125</v>
      </c>
      <c r="D640" s="478"/>
      <c r="E640" s="478"/>
      <c r="F640" s="478"/>
    </row>
    <row r="641" spans="1:6">
      <c r="A641" s="19" t="s">
        <v>7443</v>
      </c>
      <c r="B641" s="478"/>
      <c r="C641" s="19" t="s">
        <v>4127</v>
      </c>
      <c r="D641" s="478"/>
      <c r="E641" s="478"/>
      <c r="F641" s="478"/>
    </row>
    <row r="642" spans="1:6">
      <c r="A642" s="19" t="s">
        <v>7443</v>
      </c>
      <c r="B642" s="478"/>
      <c r="C642" s="19" t="s">
        <v>4130</v>
      </c>
      <c r="D642" s="478"/>
      <c r="E642" s="478"/>
      <c r="F642" s="478"/>
    </row>
    <row r="643" spans="1:6">
      <c r="A643" s="19" t="s">
        <v>7443</v>
      </c>
      <c r="B643" s="478"/>
      <c r="C643" s="19" t="s">
        <v>4133</v>
      </c>
      <c r="D643" s="478"/>
      <c r="E643" s="478"/>
      <c r="F643" s="478"/>
    </row>
    <row r="644" spans="1:6">
      <c r="A644" s="19" t="s">
        <v>7443</v>
      </c>
      <c r="B644" s="478"/>
      <c r="C644" s="19" t="s">
        <v>4135</v>
      </c>
      <c r="D644" s="478"/>
      <c r="E644" s="478"/>
      <c r="F644" s="478"/>
    </row>
    <row r="645" spans="1:6">
      <c r="A645" s="19" t="s">
        <v>7443</v>
      </c>
      <c r="B645" s="478"/>
      <c r="C645" s="19" t="s">
        <v>4138</v>
      </c>
      <c r="D645" s="478"/>
      <c r="E645" s="478"/>
      <c r="F645" s="478"/>
    </row>
    <row r="646" spans="1:6" ht="75">
      <c r="A646" s="19" t="s">
        <v>7443</v>
      </c>
      <c r="B646" s="19" t="s">
        <v>7469</v>
      </c>
      <c r="C646" s="302" t="s">
        <v>4141</v>
      </c>
      <c r="D646" s="19" t="s">
        <v>7467</v>
      </c>
      <c r="E646" s="19">
        <v>65.38</v>
      </c>
      <c r="F646" s="478"/>
    </row>
    <row r="647" spans="1:6">
      <c r="A647" s="19" t="s">
        <v>7443</v>
      </c>
      <c r="B647" s="478" t="s">
        <v>7470</v>
      </c>
      <c r="C647" s="19" t="s">
        <v>4143</v>
      </c>
      <c r="D647" s="478" t="s">
        <v>7467</v>
      </c>
      <c r="E647" s="478">
        <v>65.38</v>
      </c>
      <c r="F647" s="478"/>
    </row>
    <row r="648" spans="1:6">
      <c r="A648" s="19" t="s">
        <v>7443</v>
      </c>
      <c r="B648" s="478"/>
      <c r="C648" s="19" t="s">
        <v>4144</v>
      </c>
      <c r="D648" s="478"/>
      <c r="E648" s="478"/>
      <c r="F648" s="478"/>
    </row>
    <row r="649" spans="1:6">
      <c r="A649" s="19" t="s">
        <v>7443</v>
      </c>
      <c r="B649" s="478" t="s">
        <v>7471</v>
      </c>
      <c r="C649" s="19" t="s">
        <v>4145</v>
      </c>
      <c r="D649" s="478" t="s">
        <v>7467</v>
      </c>
      <c r="E649" s="478">
        <v>72.06</v>
      </c>
      <c r="F649" s="478"/>
    </row>
    <row r="650" spans="1:6">
      <c r="A650" s="19" t="s">
        <v>7443</v>
      </c>
      <c r="B650" s="478"/>
      <c r="C650" s="19" t="s">
        <v>4098</v>
      </c>
      <c r="D650" s="478"/>
      <c r="E650" s="478"/>
      <c r="F650" s="478"/>
    </row>
    <row r="651" spans="1:6">
      <c r="A651" s="19" t="s">
        <v>7443</v>
      </c>
      <c r="B651" s="478"/>
      <c r="C651" s="19" t="s">
        <v>3977</v>
      </c>
      <c r="D651" s="478"/>
      <c r="E651" s="478"/>
      <c r="F651" s="478"/>
    </row>
    <row r="652" spans="1:6">
      <c r="A652" s="19" t="s">
        <v>7443</v>
      </c>
      <c r="B652" s="478"/>
      <c r="C652" s="19" t="s">
        <v>4146</v>
      </c>
      <c r="D652" s="478"/>
      <c r="E652" s="478"/>
      <c r="F652" s="478"/>
    </row>
    <row r="653" spans="1:6">
      <c r="A653" s="19" t="s">
        <v>7443</v>
      </c>
      <c r="B653" s="478"/>
      <c r="C653" s="19" t="s">
        <v>4150</v>
      </c>
      <c r="D653" s="478"/>
      <c r="E653" s="478"/>
      <c r="F653" s="478"/>
    </row>
    <row r="654" spans="1:6">
      <c r="A654" s="19" t="s">
        <v>7443</v>
      </c>
      <c r="B654" s="478"/>
      <c r="C654" s="19" t="s">
        <v>4147</v>
      </c>
      <c r="D654" s="478"/>
      <c r="E654" s="478"/>
      <c r="F654" s="478"/>
    </row>
    <row r="655" spans="1:6">
      <c r="A655" s="19" t="s">
        <v>7443</v>
      </c>
      <c r="B655" s="19" t="s">
        <v>7472</v>
      </c>
      <c r="C655" s="19" t="s">
        <v>4152</v>
      </c>
      <c r="D655" s="19" t="s">
        <v>7467</v>
      </c>
      <c r="E655" s="19">
        <v>72.06</v>
      </c>
      <c r="F655" s="478"/>
    </row>
    <row r="656" spans="1:6">
      <c r="A656" s="19" t="s">
        <v>7443</v>
      </c>
      <c r="B656" s="19" t="s">
        <v>7473</v>
      </c>
      <c r="C656" s="19" t="s">
        <v>4154</v>
      </c>
      <c r="D656" s="19" t="s">
        <v>7467</v>
      </c>
      <c r="E656" s="19">
        <v>72.06</v>
      </c>
      <c r="F656" s="478"/>
    </row>
    <row r="657" spans="1:7">
      <c r="A657" s="19" t="s">
        <v>7443</v>
      </c>
      <c r="B657" s="478" t="s">
        <v>7474</v>
      </c>
      <c r="C657" s="19" t="s">
        <v>4156</v>
      </c>
      <c r="D657" s="478" t="s">
        <v>7467</v>
      </c>
      <c r="E657" s="478">
        <v>72.06</v>
      </c>
      <c r="F657" s="478"/>
    </row>
    <row r="658" spans="1:7">
      <c r="A658" s="19" t="s">
        <v>7443</v>
      </c>
      <c r="B658" s="478"/>
      <c r="C658" s="19" t="s">
        <v>4159</v>
      </c>
      <c r="D658" s="478"/>
      <c r="E658" s="478"/>
      <c r="F658" s="478"/>
    </row>
    <row r="659" spans="1:7">
      <c r="A659" s="19" t="s">
        <v>7443</v>
      </c>
      <c r="B659" s="478"/>
      <c r="C659" s="19" t="s">
        <v>4162</v>
      </c>
      <c r="D659" s="478"/>
      <c r="E659" s="478"/>
      <c r="F659" s="478"/>
    </row>
    <row r="660" spans="1:7">
      <c r="A660" s="19" t="s">
        <v>7443</v>
      </c>
      <c r="B660" s="478"/>
      <c r="C660" s="19" t="s">
        <v>4165</v>
      </c>
      <c r="D660" s="478"/>
      <c r="E660" s="478"/>
      <c r="F660" s="478"/>
    </row>
    <row r="661" spans="1:7">
      <c r="A661" s="19" t="s">
        <v>7443</v>
      </c>
      <c r="B661" s="478"/>
      <c r="C661" s="19" t="s">
        <v>4157</v>
      </c>
      <c r="D661" s="478"/>
      <c r="E661" s="478"/>
      <c r="F661" s="478"/>
    </row>
    <row r="662" spans="1:7">
      <c r="A662" s="19" t="s">
        <v>7443</v>
      </c>
      <c r="B662" s="478"/>
      <c r="C662" s="19" t="s">
        <v>4160</v>
      </c>
      <c r="D662" s="478"/>
      <c r="E662" s="478"/>
      <c r="F662" s="478"/>
    </row>
    <row r="663" spans="1:7">
      <c r="A663" s="19" t="s">
        <v>7443</v>
      </c>
      <c r="B663" s="478"/>
      <c r="C663" s="19" t="s">
        <v>4163</v>
      </c>
      <c r="D663" s="478"/>
      <c r="E663" s="478"/>
      <c r="F663" s="478"/>
    </row>
    <row r="664" spans="1:7">
      <c r="A664" s="19" t="s">
        <v>7443</v>
      </c>
      <c r="B664" s="478"/>
      <c r="C664" s="19" t="s">
        <v>4166</v>
      </c>
      <c r="D664" s="478"/>
      <c r="E664" s="478"/>
      <c r="F664" s="478"/>
    </row>
    <row r="665" spans="1:7">
      <c r="A665" s="19" t="s">
        <v>7443</v>
      </c>
      <c r="B665" s="478"/>
      <c r="C665" s="19" t="s">
        <v>4158</v>
      </c>
      <c r="D665" s="478"/>
      <c r="E665" s="478"/>
      <c r="F665" s="478"/>
    </row>
    <row r="666" spans="1:7">
      <c r="A666" s="19" t="s">
        <v>7443</v>
      </c>
      <c r="B666" s="478"/>
      <c r="C666" s="19" t="s">
        <v>4161</v>
      </c>
      <c r="D666" s="478"/>
      <c r="E666" s="478"/>
      <c r="F666" s="478"/>
    </row>
    <row r="667" spans="1:7">
      <c r="A667" s="19" t="s">
        <v>7443</v>
      </c>
      <c r="B667" s="478"/>
      <c r="C667" s="19" t="s">
        <v>4164</v>
      </c>
      <c r="D667" s="478"/>
      <c r="E667" s="478"/>
      <c r="F667" s="478"/>
    </row>
    <row r="668" spans="1:7" ht="75">
      <c r="A668" s="19" t="s">
        <v>7443</v>
      </c>
      <c r="B668" s="19" t="s">
        <v>7457</v>
      </c>
      <c r="C668" s="302" t="s">
        <v>4167</v>
      </c>
      <c r="D668" s="193" t="s">
        <v>7467</v>
      </c>
      <c r="E668" s="19">
        <v>65.38</v>
      </c>
      <c r="F668" s="478"/>
    </row>
    <row r="669" spans="1:7" ht="45">
      <c r="A669" s="19" t="s">
        <v>7443</v>
      </c>
      <c r="B669" s="478" t="s">
        <v>7475</v>
      </c>
      <c r="C669" s="302" t="s">
        <v>4173</v>
      </c>
      <c r="D669" s="482" t="s">
        <v>7477</v>
      </c>
      <c r="E669" s="478">
        <v>67.77</v>
      </c>
      <c r="F669" s="478">
        <v>12.92</v>
      </c>
      <c r="G669" s="478">
        <v>5</v>
      </c>
    </row>
    <row r="670" spans="1:7">
      <c r="A670" s="19" t="s">
        <v>7443</v>
      </c>
      <c r="B670" s="478"/>
      <c r="C670" s="19" t="s">
        <v>4175</v>
      </c>
      <c r="D670" s="478"/>
      <c r="E670" s="478"/>
      <c r="F670" s="478"/>
      <c r="G670" s="478"/>
    </row>
    <row r="671" spans="1:7">
      <c r="A671" s="19" t="s">
        <v>7443</v>
      </c>
      <c r="B671" s="478"/>
      <c r="C671" s="19" t="s">
        <v>4176</v>
      </c>
      <c r="D671" s="478"/>
      <c r="E671" s="478"/>
      <c r="F671" s="478"/>
      <c r="G671" s="478"/>
    </row>
    <row r="672" spans="1:7" ht="75">
      <c r="A672" s="19" t="s">
        <v>7443</v>
      </c>
      <c r="B672" s="19" t="s">
        <v>1252</v>
      </c>
      <c r="C672" s="302" t="s">
        <v>4177</v>
      </c>
      <c r="D672" s="192" t="s">
        <v>7477</v>
      </c>
      <c r="E672" s="19">
        <v>66.3</v>
      </c>
      <c r="F672" s="19">
        <v>12.92</v>
      </c>
      <c r="G672" s="478"/>
    </row>
    <row r="673" spans="1:7">
      <c r="A673" s="19" t="s">
        <v>7443</v>
      </c>
      <c r="B673" s="19" t="s">
        <v>7479</v>
      </c>
      <c r="C673" s="19" t="s">
        <v>4179</v>
      </c>
      <c r="D673" s="19" t="s">
        <v>7476</v>
      </c>
      <c r="E673" s="19">
        <v>70.25</v>
      </c>
      <c r="F673" s="19">
        <v>12.92</v>
      </c>
      <c r="G673" s="478"/>
    </row>
    <row r="674" spans="1:7">
      <c r="A674" s="19" t="s">
        <v>7443</v>
      </c>
      <c r="B674" s="19" t="s">
        <v>7478</v>
      </c>
      <c r="C674" s="19" t="s">
        <v>4183</v>
      </c>
      <c r="D674" s="19" t="s">
        <v>7476</v>
      </c>
      <c r="E674" s="19">
        <v>70.25</v>
      </c>
      <c r="F674" s="19">
        <v>12.92</v>
      </c>
      <c r="G674" s="478"/>
    </row>
    <row r="675" spans="1:7" ht="60">
      <c r="A675" s="19" t="s">
        <v>7443</v>
      </c>
      <c r="B675" s="19" t="s">
        <v>7480</v>
      </c>
      <c r="C675" s="302" t="s">
        <v>4189</v>
      </c>
      <c r="D675" s="192" t="s">
        <v>7481</v>
      </c>
      <c r="E675" s="19">
        <v>165.64</v>
      </c>
      <c r="F675" s="19">
        <v>23.25</v>
      </c>
      <c r="G675" s="478"/>
    </row>
    <row r="676" spans="1:7">
      <c r="A676" s="19" t="s">
        <v>7443</v>
      </c>
      <c r="B676" s="19" t="s">
        <v>7423</v>
      </c>
      <c r="C676" s="19" t="s">
        <v>4192</v>
      </c>
      <c r="D676" s="192" t="s">
        <v>7481</v>
      </c>
      <c r="E676" s="19">
        <v>181.2</v>
      </c>
      <c r="F676" s="19">
        <v>23.25</v>
      </c>
      <c r="G676" s="478"/>
    </row>
    <row r="677" spans="1:7" ht="45">
      <c r="A677" s="19" t="s">
        <v>7443</v>
      </c>
      <c r="B677" s="19" t="s">
        <v>7424</v>
      </c>
      <c r="C677" s="302" t="s">
        <v>4196</v>
      </c>
      <c r="D677" s="192" t="s">
        <v>7481</v>
      </c>
      <c r="E677" s="19">
        <v>181.2</v>
      </c>
      <c r="F677" s="19">
        <v>23.25</v>
      </c>
      <c r="G677" s="478"/>
    </row>
    <row r="678" spans="1:7" ht="105">
      <c r="A678" s="19" t="s">
        <v>7443</v>
      </c>
      <c r="B678" s="478" t="s">
        <v>7482</v>
      </c>
      <c r="C678" s="302" t="s">
        <v>4203</v>
      </c>
      <c r="D678" s="482" t="s">
        <v>7425</v>
      </c>
      <c r="E678" s="478">
        <v>56.72</v>
      </c>
      <c r="F678" s="478">
        <v>15.5</v>
      </c>
      <c r="G678" s="478">
        <v>2</v>
      </c>
    </row>
    <row r="679" spans="1:7">
      <c r="A679" s="19" t="s">
        <v>7443</v>
      </c>
      <c r="B679" s="478"/>
      <c r="C679" s="19" t="s">
        <v>4204</v>
      </c>
      <c r="D679" s="478"/>
      <c r="E679" s="478"/>
      <c r="F679" s="478"/>
      <c r="G679" s="478"/>
    </row>
    <row r="680" spans="1:7">
      <c r="A680" s="19" t="s">
        <v>7443</v>
      </c>
      <c r="B680" s="478"/>
      <c r="C680" s="19" t="s">
        <v>4208</v>
      </c>
      <c r="D680" s="478"/>
      <c r="E680" s="478"/>
      <c r="F680" s="478"/>
      <c r="G680" s="478"/>
    </row>
    <row r="681" spans="1:7">
      <c r="A681" s="19" t="s">
        <v>7443</v>
      </c>
      <c r="B681" s="478"/>
      <c r="C681" s="19" t="s">
        <v>4210</v>
      </c>
      <c r="D681" s="478"/>
      <c r="E681" s="478"/>
      <c r="F681" s="478"/>
      <c r="G681" s="478"/>
    </row>
    <row r="682" spans="1:7">
      <c r="A682" s="19" t="s">
        <v>7443</v>
      </c>
      <c r="B682" s="478"/>
      <c r="C682" s="19" t="s">
        <v>4212</v>
      </c>
      <c r="D682" s="478"/>
      <c r="E682" s="478"/>
      <c r="F682" s="478"/>
      <c r="G682" s="478"/>
    </row>
    <row r="683" spans="1:7">
      <c r="A683" s="19" t="s">
        <v>7443</v>
      </c>
      <c r="B683" s="478"/>
      <c r="C683" s="19" t="s">
        <v>4214</v>
      </c>
      <c r="D683" s="478"/>
      <c r="E683" s="478"/>
      <c r="F683" s="478"/>
      <c r="G683" s="478"/>
    </row>
    <row r="684" spans="1:7">
      <c r="A684" s="19" t="s">
        <v>7443</v>
      </c>
      <c r="B684" s="478"/>
      <c r="C684" s="19" t="s">
        <v>4216</v>
      </c>
      <c r="D684" s="478"/>
      <c r="E684" s="478"/>
      <c r="F684" s="478"/>
      <c r="G684" s="478"/>
    </row>
    <row r="685" spans="1:7">
      <c r="A685" s="19" t="s">
        <v>7443</v>
      </c>
      <c r="B685" s="478"/>
      <c r="C685" s="19" t="s">
        <v>4218</v>
      </c>
      <c r="D685" s="478"/>
      <c r="E685" s="478"/>
      <c r="F685" s="478"/>
      <c r="G685" s="478"/>
    </row>
    <row r="686" spans="1:7">
      <c r="A686" s="19" t="s">
        <v>7443</v>
      </c>
      <c r="B686" s="478"/>
      <c r="C686" s="19" t="s">
        <v>4205</v>
      </c>
      <c r="D686" s="478"/>
      <c r="E686" s="478"/>
      <c r="F686" s="478"/>
      <c r="G686" s="478"/>
    </row>
    <row r="687" spans="1:7">
      <c r="A687" s="19" t="s">
        <v>7443</v>
      </c>
      <c r="B687" s="478"/>
      <c r="C687" s="19" t="s">
        <v>4209</v>
      </c>
      <c r="D687" s="478"/>
      <c r="E687" s="478"/>
      <c r="F687" s="478"/>
      <c r="G687" s="478"/>
    </row>
    <row r="688" spans="1:7">
      <c r="A688" s="19" t="s">
        <v>7443</v>
      </c>
      <c r="B688" s="478"/>
      <c r="C688" s="19" t="s">
        <v>4211</v>
      </c>
      <c r="D688" s="478"/>
      <c r="E688" s="478"/>
      <c r="F688" s="478"/>
      <c r="G688" s="478"/>
    </row>
    <row r="689" spans="1:7">
      <c r="A689" s="19" t="s">
        <v>7443</v>
      </c>
      <c r="B689" s="478"/>
      <c r="C689" s="19" t="s">
        <v>4213</v>
      </c>
      <c r="D689" s="478"/>
      <c r="E689" s="478"/>
      <c r="F689" s="478"/>
      <c r="G689" s="478"/>
    </row>
    <row r="690" spans="1:7">
      <c r="A690" s="19" t="s">
        <v>7443</v>
      </c>
      <c r="B690" s="478"/>
      <c r="C690" s="19" t="s">
        <v>4215</v>
      </c>
      <c r="D690" s="478"/>
      <c r="E690" s="478"/>
      <c r="F690" s="478"/>
      <c r="G690" s="478"/>
    </row>
    <row r="691" spans="1:7">
      <c r="A691" s="19" t="s">
        <v>7443</v>
      </c>
      <c r="B691" s="478"/>
      <c r="C691" s="19" t="s">
        <v>4217</v>
      </c>
      <c r="D691" s="478"/>
      <c r="E691" s="478"/>
      <c r="F691" s="478"/>
      <c r="G691" s="478"/>
    </row>
    <row r="692" spans="1:7">
      <c r="A692" s="19" t="s">
        <v>7443</v>
      </c>
      <c r="B692" s="478"/>
      <c r="C692" s="19" t="s">
        <v>4219</v>
      </c>
      <c r="D692" s="478"/>
      <c r="E692" s="478"/>
      <c r="F692" s="478"/>
      <c r="G692" s="478"/>
    </row>
    <row r="693" spans="1:7">
      <c r="A693" s="19" t="s">
        <v>7443</v>
      </c>
      <c r="B693" s="478" t="s">
        <v>5034</v>
      </c>
      <c r="C693" s="19" t="s">
        <v>4223</v>
      </c>
      <c r="D693" s="478" t="s">
        <v>7425</v>
      </c>
      <c r="E693" s="478">
        <v>63.76</v>
      </c>
      <c r="F693" s="478">
        <v>15.5</v>
      </c>
      <c r="G693" s="478">
        <v>2</v>
      </c>
    </row>
    <row r="694" spans="1:7">
      <c r="A694" s="19" t="s">
        <v>7443</v>
      </c>
      <c r="B694" s="478"/>
      <c r="C694" s="19" t="s">
        <v>4224</v>
      </c>
      <c r="D694" s="478"/>
      <c r="E694" s="478"/>
      <c r="F694" s="478"/>
      <c r="G694" s="478"/>
    </row>
    <row r="695" spans="1:7">
      <c r="A695" s="19" t="s">
        <v>7443</v>
      </c>
      <c r="B695" s="478"/>
      <c r="C695" s="19" t="s">
        <v>4225</v>
      </c>
      <c r="D695" s="478"/>
      <c r="E695" s="478"/>
      <c r="F695" s="478"/>
      <c r="G695" s="478"/>
    </row>
    <row r="696" spans="1:7" ht="45">
      <c r="A696" s="19" t="s">
        <v>7443</v>
      </c>
      <c r="B696" s="478" t="s">
        <v>5034</v>
      </c>
      <c r="C696" s="302" t="s">
        <v>4229</v>
      </c>
      <c r="D696" s="478" t="s">
        <v>7425</v>
      </c>
      <c r="E696" s="478">
        <v>72.13</v>
      </c>
      <c r="F696" s="478">
        <v>15.5</v>
      </c>
      <c r="G696" s="478">
        <v>2</v>
      </c>
    </row>
    <row r="697" spans="1:7">
      <c r="A697" s="19" t="s">
        <v>7443</v>
      </c>
      <c r="B697" s="478"/>
      <c r="C697" s="19" t="s">
        <v>4230</v>
      </c>
      <c r="D697" s="478"/>
      <c r="E697" s="478"/>
      <c r="F697" s="478"/>
      <c r="G697" s="478"/>
    </row>
    <row r="698" spans="1:7">
      <c r="A698" s="19" t="s">
        <v>7443</v>
      </c>
      <c r="B698" s="478"/>
      <c r="C698" s="19" t="s">
        <v>4234</v>
      </c>
      <c r="D698" s="478"/>
      <c r="E698" s="478"/>
      <c r="F698" s="478"/>
      <c r="G698" s="478"/>
    </row>
    <row r="699" spans="1:7">
      <c r="A699" s="19" t="s">
        <v>7443</v>
      </c>
      <c r="B699" s="478"/>
      <c r="C699" s="19" t="s">
        <v>4236</v>
      </c>
      <c r="D699" s="478"/>
      <c r="E699" s="478"/>
      <c r="F699" s="478"/>
      <c r="G699" s="478"/>
    </row>
    <row r="700" spans="1:7">
      <c r="A700" s="19" t="s">
        <v>7443</v>
      </c>
      <c r="B700" s="478"/>
      <c r="C700" s="19" t="s">
        <v>4231</v>
      </c>
      <c r="D700" s="478"/>
      <c r="E700" s="478"/>
      <c r="F700" s="478"/>
      <c r="G700" s="478"/>
    </row>
    <row r="701" spans="1:7">
      <c r="A701" s="19" t="s">
        <v>7443</v>
      </c>
      <c r="B701" s="478"/>
      <c r="C701" s="19" t="s">
        <v>4235</v>
      </c>
      <c r="D701" s="478"/>
      <c r="E701" s="478"/>
      <c r="F701" s="478"/>
      <c r="G701" s="478"/>
    </row>
    <row r="702" spans="1:7">
      <c r="A702" s="19" t="s">
        <v>7443</v>
      </c>
      <c r="B702" s="478"/>
      <c r="C702" s="19" t="s">
        <v>4237</v>
      </c>
      <c r="D702" s="478"/>
      <c r="E702" s="478"/>
      <c r="F702" s="478"/>
      <c r="G702" s="478"/>
    </row>
    <row r="703" spans="1:7" ht="45">
      <c r="A703" s="19" t="s">
        <v>7443</v>
      </c>
      <c r="B703" s="478" t="s">
        <v>7375</v>
      </c>
      <c r="C703" s="301" t="s">
        <v>4245</v>
      </c>
      <c r="D703" s="478" t="s">
        <v>7425</v>
      </c>
      <c r="E703" s="478">
        <v>71.040000000000006</v>
      </c>
      <c r="F703" s="478">
        <v>15.5</v>
      </c>
      <c r="G703" s="478">
        <v>2</v>
      </c>
    </row>
    <row r="704" spans="1:7">
      <c r="A704" s="19" t="s">
        <v>7443</v>
      </c>
      <c r="B704" s="478"/>
      <c r="C704" s="30" t="s">
        <v>4246</v>
      </c>
      <c r="D704" s="478"/>
      <c r="E704" s="478"/>
      <c r="F704" s="478"/>
      <c r="G704" s="478"/>
    </row>
    <row r="705" spans="1:7">
      <c r="A705" s="19" t="s">
        <v>7443</v>
      </c>
      <c r="B705" s="478"/>
      <c r="C705" s="30" t="s">
        <v>4249</v>
      </c>
      <c r="D705" s="478"/>
      <c r="E705" s="478"/>
      <c r="F705" s="478"/>
      <c r="G705" s="478"/>
    </row>
    <row r="706" spans="1:7">
      <c r="A706" s="19" t="s">
        <v>7443</v>
      </c>
      <c r="B706" s="478"/>
      <c r="C706" s="30" t="s">
        <v>4247</v>
      </c>
      <c r="D706" s="478"/>
      <c r="E706" s="478"/>
      <c r="F706" s="478"/>
      <c r="G706" s="478"/>
    </row>
    <row r="707" spans="1:7">
      <c r="A707" s="19" t="s">
        <v>7443</v>
      </c>
      <c r="B707" s="478"/>
      <c r="C707" s="30" t="s">
        <v>4250</v>
      </c>
      <c r="D707" s="478"/>
      <c r="E707" s="478"/>
      <c r="F707" s="478"/>
      <c r="G707" s="478"/>
    </row>
    <row r="708" spans="1:7" ht="120">
      <c r="A708" s="19" t="s">
        <v>7443</v>
      </c>
      <c r="B708" s="478" t="s">
        <v>7426</v>
      </c>
      <c r="C708" s="301" t="s">
        <v>4254</v>
      </c>
      <c r="D708" s="478" t="s">
        <v>7425</v>
      </c>
      <c r="E708" s="478">
        <v>61.09</v>
      </c>
      <c r="F708" s="478">
        <v>15.5</v>
      </c>
      <c r="G708" s="478">
        <v>2</v>
      </c>
    </row>
    <row r="709" spans="1:7">
      <c r="A709" s="19" t="s">
        <v>7443</v>
      </c>
      <c r="B709" s="478"/>
      <c r="C709" s="30" t="s">
        <v>4255</v>
      </c>
      <c r="D709" s="478"/>
      <c r="E709" s="478"/>
      <c r="F709" s="478"/>
      <c r="G709" s="478"/>
    </row>
    <row r="710" spans="1:7">
      <c r="A710" s="19" t="s">
        <v>7443</v>
      </c>
      <c r="B710" s="478"/>
      <c r="C710" s="30" t="s">
        <v>4258</v>
      </c>
      <c r="D710" s="478"/>
      <c r="E710" s="478"/>
      <c r="F710" s="478"/>
      <c r="G710" s="478"/>
    </row>
    <row r="711" spans="1:7">
      <c r="A711" s="19" t="s">
        <v>7443</v>
      </c>
      <c r="B711" s="478"/>
      <c r="C711" s="30" t="s">
        <v>4260</v>
      </c>
      <c r="D711" s="478"/>
      <c r="E711" s="478"/>
      <c r="F711" s="478"/>
      <c r="G711" s="478"/>
    </row>
    <row r="712" spans="1:7">
      <c r="A712" s="19" t="s">
        <v>7443</v>
      </c>
      <c r="B712" s="478"/>
      <c r="C712" s="30" t="s">
        <v>4262</v>
      </c>
      <c r="D712" s="478"/>
      <c r="E712" s="478"/>
      <c r="F712" s="478"/>
      <c r="G712" s="478"/>
    </row>
    <row r="713" spans="1:7">
      <c r="A713" s="19" t="s">
        <v>7443</v>
      </c>
      <c r="B713" s="478"/>
      <c r="C713" s="30" t="s">
        <v>4264</v>
      </c>
      <c r="D713" s="478"/>
      <c r="E713" s="478"/>
      <c r="F713" s="478"/>
      <c r="G713" s="478"/>
    </row>
    <row r="714" spans="1:7">
      <c r="A714" s="19" t="s">
        <v>7443</v>
      </c>
      <c r="B714" s="478"/>
      <c r="C714" s="30" t="s">
        <v>4266</v>
      </c>
      <c r="D714" s="478"/>
      <c r="E714" s="478"/>
      <c r="F714" s="478"/>
      <c r="G714" s="478"/>
    </row>
    <row r="715" spans="1:7">
      <c r="A715" s="19" t="s">
        <v>7443</v>
      </c>
      <c r="B715" s="478"/>
      <c r="C715" s="30" t="s">
        <v>4268</v>
      </c>
      <c r="D715" s="478"/>
      <c r="E715" s="478"/>
      <c r="F715" s="478"/>
      <c r="G715" s="478"/>
    </row>
    <row r="716" spans="1:7">
      <c r="A716" s="19" t="s">
        <v>7443</v>
      </c>
      <c r="B716" s="478"/>
      <c r="C716" s="30" t="s">
        <v>4270</v>
      </c>
      <c r="D716" s="478"/>
      <c r="E716" s="478"/>
      <c r="F716" s="478"/>
      <c r="G716" s="478"/>
    </row>
    <row r="717" spans="1:7">
      <c r="A717" s="19" t="s">
        <v>7443</v>
      </c>
      <c r="B717" s="478"/>
      <c r="C717" s="30" t="s">
        <v>4256</v>
      </c>
      <c r="D717" s="478"/>
      <c r="E717" s="478"/>
      <c r="F717" s="478"/>
      <c r="G717" s="478"/>
    </row>
    <row r="718" spans="1:7">
      <c r="A718" s="19" t="s">
        <v>7443</v>
      </c>
      <c r="B718" s="478"/>
      <c r="C718" s="30" t="s">
        <v>4259</v>
      </c>
      <c r="D718" s="478"/>
      <c r="E718" s="478"/>
      <c r="F718" s="478"/>
      <c r="G718" s="478"/>
    </row>
    <row r="719" spans="1:7">
      <c r="A719" s="19" t="s">
        <v>7443</v>
      </c>
      <c r="B719" s="478"/>
      <c r="C719" s="30" t="s">
        <v>4261</v>
      </c>
      <c r="D719" s="478"/>
      <c r="E719" s="478"/>
      <c r="F719" s="478"/>
      <c r="G719" s="478"/>
    </row>
    <row r="720" spans="1:7">
      <c r="A720" s="19" t="s">
        <v>7443</v>
      </c>
      <c r="B720" s="478"/>
      <c r="C720" s="30" t="s">
        <v>4263</v>
      </c>
      <c r="D720" s="478"/>
      <c r="E720" s="478"/>
      <c r="F720" s="478"/>
      <c r="G720" s="478"/>
    </row>
    <row r="721" spans="1:7">
      <c r="A721" s="19" t="s">
        <v>7443</v>
      </c>
      <c r="B721" s="478"/>
      <c r="C721" s="30" t="s">
        <v>4265</v>
      </c>
      <c r="D721" s="478"/>
      <c r="E721" s="478"/>
      <c r="F721" s="478"/>
      <c r="G721" s="478"/>
    </row>
    <row r="722" spans="1:7">
      <c r="A722" s="19" t="s">
        <v>7443</v>
      </c>
      <c r="B722" s="478"/>
      <c r="C722" s="30" t="s">
        <v>4267</v>
      </c>
      <c r="D722" s="478"/>
      <c r="E722" s="478"/>
      <c r="F722" s="478"/>
      <c r="G722" s="478"/>
    </row>
    <row r="723" spans="1:7">
      <c r="A723" s="19" t="s">
        <v>7443</v>
      </c>
      <c r="B723" s="478"/>
      <c r="C723" s="30" t="s">
        <v>4269</v>
      </c>
      <c r="D723" s="478"/>
      <c r="E723" s="478"/>
      <c r="F723" s="478"/>
      <c r="G723" s="478"/>
    </row>
    <row r="724" spans="1:7" ht="30">
      <c r="A724" s="19" t="s">
        <v>7443</v>
      </c>
      <c r="B724" s="478" t="s">
        <v>7422</v>
      </c>
      <c r="C724" s="301" t="s">
        <v>4273</v>
      </c>
      <c r="D724" s="478" t="s">
        <v>7425</v>
      </c>
      <c r="E724" s="478">
        <v>61.09</v>
      </c>
      <c r="F724" s="478">
        <v>15.5</v>
      </c>
      <c r="G724" s="478">
        <v>2</v>
      </c>
    </row>
    <row r="725" spans="1:7" ht="30">
      <c r="A725" s="19" t="s">
        <v>7443</v>
      </c>
      <c r="B725" s="478"/>
      <c r="C725" s="301" t="s">
        <v>4274</v>
      </c>
      <c r="D725" s="478"/>
      <c r="E725" s="478"/>
      <c r="F725" s="478"/>
      <c r="G725" s="478"/>
    </row>
    <row r="726" spans="1:7">
      <c r="A726" s="19" t="s">
        <v>7443</v>
      </c>
      <c r="B726" s="482" t="s">
        <v>4253</v>
      </c>
      <c r="C726" s="30" t="s">
        <v>4278</v>
      </c>
      <c r="D726" s="478" t="s">
        <v>7425</v>
      </c>
      <c r="E726" s="478">
        <v>57.93</v>
      </c>
      <c r="F726" s="478">
        <v>15.5</v>
      </c>
      <c r="G726" s="478">
        <v>2</v>
      </c>
    </row>
    <row r="727" spans="1:7">
      <c r="A727" s="19" t="s">
        <v>7443</v>
      </c>
      <c r="B727" s="478"/>
      <c r="C727" s="30" t="s">
        <v>4279</v>
      </c>
      <c r="D727" s="478"/>
      <c r="E727" s="478"/>
      <c r="F727" s="478"/>
      <c r="G727" s="478"/>
    </row>
    <row r="728" spans="1:7">
      <c r="A728" s="19" t="s">
        <v>7443</v>
      </c>
      <c r="B728" s="478"/>
      <c r="C728" s="30" t="s">
        <v>4280</v>
      </c>
      <c r="D728" s="478"/>
      <c r="E728" s="478"/>
      <c r="F728" s="478"/>
      <c r="G728" s="478"/>
    </row>
    <row r="729" spans="1:7" ht="30">
      <c r="A729" s="19" t="s">
        <v>7443</v>
      </c>
      <c r="B729" s="478" t="s">
        <v>7427</v>
      </c>
      <c r="C729" s="301" t="s">
        <v>4285</v>
      </c>
      <c r="D729" s="478" t="s">
        <v>7425</v>
      </c>
      <c r="E729" s="478">
        <v>61.09</v>
      </c>
      <c r="F729" s="478">
        <v>15.5</v>
      </c>
      <c r="G729" s="478">
        <v>2</v>
      </c>
    </row>
    <row r="730" spans="1:7">
      <c r="A730" s="19" t="s">
        <v>7443</v>
      </c>
      <c r="B730" s="478"/>
      <c r="C730" s="30" t="s">
        <v>4286</v>
      </c>
      <c r="D730" s="478"/>
      <c r="E730" s="478"/>
      <c r="F730" s="478"/>
      <c r="G730" s="478"/>
    </row>
    <row r="731" spans="1:7">
      <c r="A731" s="19" t="s">
        <v>7443</v>
      </c>
      <c r="B731" s="478"/>
      <c r="C731" s="30" t="s">
        <v>4288</v>
      </c>
      <c r="D731" s="478"/>
      <c r="E731" s="478"/>
      <c r="F731" s="478"/>
      <c r="G731" s="478"/>
    </row>
    <row r="732" spans="1:7">
      <c r="A732" s="19" t="s">
        <v>7443</v>
      </c>
      <c r="B732" s="478"/>
      <c r="C732" s="30" t="s">
        <v>4287</v>
      </c>
      <c r="D732" s="478"/>
      <c r="E732" s="478"/>
      <c r="F732" s="478"/>
      <c r="G732" s="478"/>
    </row>
    <row r="733" spans="1:7" ht="75">
      <c r="A733" s="19" t="s">
        <v>7443</v>
      </c>
      <c r="B733" s="478" t="s">
        <v>7483</v>
      </c>
      <c r="C733" s="301" t="s">
        <v>4290</v>
      </c>
      <c r="D733" s="478" t="s">
        <v>7481</v>
      </c>
      <c r="E733" s="478">
        <v>159.16999999999999</v>
      </c>
      <c r="F733" s="478">
        <v>23.25</v>
      </c>
      <c r="G733" s="478">
        <v>1</v>
      </c>
    </row>
    <row r="734" spans="1:7">
      <c r="A734" s="19" t="s">
        <v>7443</v>
      </c>
      <c r="B734" s="478"/>
      <c r="C734" s="30" t="s">
        <v>4291</v>
      </c>
      <c r="D734" s="478"/>
      <c r="E734" s="478"/>
      <c r="F734" s="478"/>
      <c r="G734" s="478"/>
    </row>
    <row r="735" spans="1:7">
      <c r="A735" s="19" t="s">
        <v>7443</v>
      </c>
      <c r="B735" s="478"/>
      <c r="C735" s="30" t="s">
        <v>4296</v>
      </c>
      <c r="D735" s="478"/>
      <c r="E735" s="478"/>
      <c r="F735" s="478"/>
      <c r="G735" s="478"/>
    </row>
    <row r="736" spans="1:7">
      <c r="A736" s="19" t="s">
        <v>7443</v>
      </c>
      <c r="B736" s="478"/>
      <c r="C736" s="30" t="s">
        <v>4298</v>
      </c>
      <c r="D736" s="478"/>
      <c r="E736" s="478"/>
      <c r="F736" s="478"/>
      <c r="G736" s="478"/>
    </row>
    <row r="737" spans="1:7">
      <c r="A737" s="19" t="s">
        <v>7443</v>
      </c>
      <c r="B737" s="478"/>
      <c r="C737" s="30" t="s">
        <v>4300</v>
      </c>
      <c r="D737" s="478"/>
      <c r="E737" s="478"/>
      <c r="F737" s="478"/>
      <c r="G737" s="478"/>
    </row>
    <row r="738" spans="1:7">
      <c r="A738" s="19" t="s">
        <v>7443</v>
      </c>
      <c r="B738" s="478"/>
      <c r="C738" s="30" t="s">
        <v>4302</v>
      </c>
      <c r="D738" s="478"/>
      <c r="E738" s="478"/>
      <c r="F738" s="478"/>
      <c r="G738" s="478"/>
    </row>
    <row r="739" spans="1:7">
      <c r="A739" s="19" t="s">
        <v>7443</v>
      </c>
      <c r="B739" s="478"/>
      <c r="C739" s="30" t="s">
        <v>4292</v>
      </c>
      <c r="D739" s="478"/>
      <c r="E739" s="478"/>
      <c r="F739" s="478"/>
      <c r="G739" s="478"/>
    </row>
    <row r="740" spans="1:7">
      <c r="A740" s="19" t="s">
        <v>7443</v>
      </c>
      <c r="B740" s="478"/>
      <c r="C740" s="30" t="s">
        <v>4297</v>
      </c>
      <c r="D740" s="478"/>
      <c r="E740" s="478"/>
      <c r="F740" s="478"/>
      <c r="G740" s="478"/>
    </row>
    <row r="741" spans="1:7">
      <c r="A741" s="19" t="s">
        <v>7443</v>
      </c>
      <c r="B741" s="478"/>
      <c r="C741" s="30" t="s">
        <v>4299</v>
      </c>
      <c r="D741" s="478"/>
      <c r="E741" s="478"/>
      <c r="F741" s="478"/>
      <c r="G741" s="478"/>
    </row>
    <row r="742" spans="1:7">
      <c r="A742" s="19" t="s">
        <v>7443</v>
      </c>
      <c r="B742" s="478"/>
      <c r="C742" s="30" t="s">
        <v>4301</v>
      </c>
      <c r="D742" s="478"/>
      <c r="E742" s="478"/>
      <c r="F742" s="478"/>
      <c r="G742" s="478"/>
    </row>
    <row r="743" spans="1:7">
      <c r="A743" s="19" t="s">
        <v>7443</v>
      </c>
      <c r="B743" s="478"/>
      <c r="C743" s="30" t="s">
        <v>4303</v>
      </c>
      <c r="D743" s="478"/>
      <c r="E743" s="478"/>
      <c r="F743" s="478"/>
      <c r="G743" s="478"/>
    </row>
    <row r="744" spans="1:7">
      <c r="A744" s="19" t="s">
        <v>7443</v>
      </c>
      <c r="B744" s="478" t="s">
        <v>7484</v>
      </c>
      <c r="C744" s="30" t="s">
        <v>3872</v>
      </c>
      <c r="D744" s="478" t="s">
        <v>7481</v>
      </c>
      <c r="E744" s="478">
        <v>174.07</v>
      </c>
      <c r="F744" s="478">
        <v>23.25</v>
      </c>
      <c r="G744" s="478">
        <v>1</v>
      </c>
    </row>
    <row r="745" spans="1:7">
      <c r="A745" s="19" t="s">
        <v>7443</v>
      </c>
      <c r="B745" s="478"/>
      <c r="C745" s="30" t="s">
        <v>4306</v>
      </c>
      <c r="D745" s="478"/>
      <c r="E745" s="478"/>
      <c r="F745" s="478"/>
      <c r="G745" s="478"/>
    </row>
    <row r="746" spans="1:7">
      <c r="A746" s="19" t="s">
        <v>7443</v>
      </c>
      <c r="B746" s="478"/>
      <c r="C746" s="30" t="s">
        <v>4308</v>
      </c>
      <c r="D746" s="478"/>
      <c r="E746" s="478"/>
      <c r="F746" s="478"/>
      <c r="G746" s="478"/>
    </row>
    <row r="747" spans="1:7">
      <c r="A747" s="19" t="s">
        <v>7443</v>
      </c>
      <c r="B747" s="478"/>
      <c r="C747" s="30" t="s">
        <v>4304</v>
      </c>
      <c r="D747" s="478"/>
      <c r="E747" s="478"/>
      <c r="F747" s="478"/>
      <c r="G747" s="478"/>
    </row>
    <row r="748" spans="1:7">
      <c r="A748" s="19" t="s">
        <v>7443</v>
      </c>
      <c r="B748" s="478"/>
      <c r="C748" s="30" t="s">
        <v>4307</v>
      </c>
      <c r="D748" s="478"/>
      <c r="E748" s="478"/>
      <c r="F748" s="478"/>
      <c r="G748" s="478"/>
    </row>
    <row r="749" spans="1:7">
      <c r="A749" s="19" t="s">
        <v>7443</v>
      </c>
      <c r="B749" s="478"/>
      <c r="C749" s="30" t="s">
        <v>4309</v>
      </c>
      <c r="D749" s="478"/>
      <c r="E749" s="478"/>
      <c r="F749" s="478"/>
      <c r="G749" s="478"/>
    </row>
    <row r="750" spans="1:7">
      <c r="A750" s="19" t="s">
        <v>7443</v>
      </c>
      <c r="B750" s="478"/>
      <c r="C750" s="30" t="s">
        <v>3873</v>
      </c>
      <c r="D750" s="478"/>
      <c r="E750" s="478"/>
      <c r="F750" s="478"/>
      <c r="G750" s="478"/>
    </row>
    <row r="751" spans="1:7">
      <c r="A751" s="19" t="s">
        <v>7443</v>
      </c>
      <c r="B751" s="478"/>
      <c r="C751" s="30" t="s">
        <v>3874</v>
      </c>
      <c r="D751" s="478"/>
      <c r="E751" s="478"/>
      <c r="F751" s="478"/>
      <c r="G751" s="478"/>
    </row>
    <row r="752" spans="1:7">
      <c r="A752" s="19" t="s">
        <v>7443</v>
      </c>
      <c r="B752" s="478" t="s">
        <v>7424</v>
      </c>
      <c r="C752" s="30" t="s">
        <v>4310</v>
      </c>
      <c r="D752" s="478" t="s">
        <v>7481</v>
      </c>
      <c r="E752" s="478">
        <v>174.07</v>
      </c>
      <c r="F752" s="478">
        <v>23.25</v>
      </c>
      <c r="G752" s="478">
        <v>1</v>
      </c>
    </row>
    <row r="753" spans="1:7">
      <c r="A753" s="19" t="s">
        <v>7443</v>
      </c>
      <c r="B753" s="478"/>
      <c r="C753" s="30" t="s">
        <v>4313</v>
      </c>
      <c r="D753" s="478"/>
      <c r="E753" s="478"/>
      <c r="F753" s="478"/>
      <c r="G753" s="478"/>
    </row>
    <row r="754" spans="1:7">
      <c r="A754" s="19" t="s">
        <v>7443</v>
      </c>
      <c r="B754" s="478"/>
      <c r="C754" s="30" t="s">
        <v>4316</v>
      </c>
      <c r="D754" s="478"/>
      <c r="E754" s="478"/>
      <c r="F754" s="478"/>
      <c r="G754" s="478"/>
    </row>
    <row r="755" spans="1:7">
      <c r="A755" s="19" t="s">
        <v>7443</v>
      </c>
      <c r="B755" s="478"/>
      <c r="C755" s="30" t="s">
        <v>4311</v>
      </c>
      <c r="D755" s="478"/>
      <c r="E755" s="478"/>
      <c r="F755" s="478"/>
      <c r="G755" s="478"/>
    </row>
    <row r="756" spans="1:7">
      <c r="A756" s="19" t="s">
        <v>7443</v>
      </c>
      <c r="B756" s="478"/>
      <c r="C756" s="30" t="s">
        <v>4314</v>
      </c>
      <c r="D756" s="478"/>
      <c r="E756" s="478"/>
      <c r="F756" s="478"/>
      <c r="G756" s="478"/>
    </row>
    <row r="757" spans="1:7">
      <c r="A757" s="19" t="s">
        <v>7443</v>
      </c>
      <c r="B757" s="478"/>
      <c r="C757" s="30" t="s">
        <v>4317</v>
      </c>
      <c r="D757" s="478"/>
      <c r="E757" s="478"/>
      <c r="F757" s="478"/>
      <c r="G757" s="478"/>
    </row>
    <row r="758" spans="1:7">
      <c r="A758" s="19" t="s">
        <v>7443</v>
      </c>
      <c r="B758" s="478"/>
      <c r="C758" s="30" t="s">
        <v>4312</v>
      </c>
      <c r="D758" s="478"/>
      <c r="E758" s="478"/>
      <c r="F758" s="478"/>
      <c r="G758" s="478"/>
    </row>
    <row r="759" spans="1:7">
      <c r="A759" s="19" t="s">
        <v>7443</v>
      </c>
      <c r="B759" s="478"/>
      <c r="C759" s="30" t="s">
        <v>4315</v>
      </c>
      <c r="D759" s="478"/>
      <c r="E759" s="478"/>
      <c r="F759" s="478"/>
      <c r="G759" s="478"/>
    </row>
    <row r="760" spans="1:7">
      <c r="A760" s="19" t="s">
        <v>7443</v>
      </c>
      <c r="B760" s="478" t="s">
        <v>7486</v>
      </c>
      <c r="C760" s="19" t="s">
        <v>4321</v>
      </c>
      <c r="D760" s="478" t="s">
        <v>7485</v>
      </c>
      <c r="E760" s="478">
        <v>108.08</v>
      </c>
      <c r="F760" s="478">
        <v>31</v>
      </c>
      <c r="G760" s="478">
        <v>2</v>
      </c>
    </row>
    <row r="761" spans="1:7">
      <c r="A761" s="19" t="s">
        <v>7443</v>
      </c>
      <c r="B761" s="478"/>
      <c r="C761" s="19" t="s">
        <v>4325</v>
      </c>
      <c r="D761" s="478"/>
      <c r="E761" s="478"/>
      <c r="F761" s="478"/>
      <c r="G761" s="478"/>
    </row>
    <row r="762" spans="1:7">
      <c r="A762" s="19" t="s">
        <v>7443</v>
      </c>
      <c r="B762" s="478"/>
      <c r="C762" s="19" t="s">
        <v>4327</v>
      </c>
      <c r="D762" s="478"/>
      <c r="E762" s="478"/>
      <c r="F762" s="478"/>
      <c r="G762" s="478"/>
    </row>
    <row r="763" spans="1:7">
      <c r="A763" s="19" t="s">
        <v>7443</v>
      </c>
      <c r="B763" s="478"/>
      <c r="C763" s="19" t="s">
        <v>4322</v>
      </c>
      <c r="D763" s="478"/>
      <c r="E763" s="478"/>
      <c r="F763" s="478"/>
      <c r="G763" s="478"/>
    </row>
    <row r="764" spans="1:7">
      <c r="A764" s="19" t="s">
        <v>7443</v>
      </c>
      <c r="B764" s="478"/>
      <c r="C764" s="19" t="s">
        <v>4326</v>
      </c>
      <c r="D764" s="478"/>
      <c r="E764" s="478"/>
      <c r="F764" s="478"/>
      <c r="G764" s="478"/>
    </row>
    <row r="765" spans="1:7">
      <c r="A765" s="19" t="s">
        <v>7443</v>
      </c>
      <c r="B765" s="478"/>
      <c r="C765" s="19" t="s">
        <v>4328</v>
      </c>
      <c r="D765" s="478"/>
      <c r="E765" s="478"/>
      <c r="F765" s="478"/>
      <c r="G765" s="478"/>
    </row>
    <row r="766" spans="1:7">
      <c r="A766" s="19" t="s">
        <v>7443</v>
      </c>
      <c r="B766" s="478"/>
      <c r="C766" s="19" t="s">
        <v>4323</v>
      </c>
      <c r="D766" s="478"/>
      <c r="E766" s="478"/>
      <c r="F766" s="478"/>
      <c r="G766" s="478"/>
    </row>
    <row r="767" spans="1:7">
      <c r="A767" s="19" t="s">
        <v>7443</v>
      </c>
      <c r="B767" s="478"/>
      <c r="C767" s="19" t="s">
        <v>4329</v>
      </c>
      <c r="D767" s="478"/>
      <c r="E767" s="478"/>
      <c r="F767" s="478"/>
      <c r="G767" s="478"/>
    </row>
    <row r="768" spans="1:7">
      <c r="A768" s="19" t="s">
        <v>7443</v>
      </c>
      <c r="B768" s="478" t="s">
        <v>7487</v>
      </c>
      <c r="C768" s="19" t="s">
        <v>4332</v>
      </c>
      <c r="D768" s="478" t="s">
        <v>7485</v>
      </c>
      <c r="E768" s="478">
        <v>115.36</v>
      </c>
      <c r="F768" s="478">
        <v>31</v>
      </c>
      <c r="G768" s="478">
        <v>2</v>
      </c>
    </row>
    <row r="769" spans="1:7">
      <c r="A769" s="19" t="s">
        <v>7443</v>
      </c>
      <c r="B769" s="478"/>
      <c r="C769" s="19" t="s">
        <v>4331</v>
      </c>
      <c r="D769" s="478"/>
      <c r="E769" s="478"/>
      <c r="F769" s="478"/>
      <c r="G769" s="478"/>
    </row>
    <row r="770" spans="1:7">
      <c r="A770" s="19" t="s">
        <v>7443</v>
      </c>
      <c r="B770" s="478"/>
      <c r="C770" s="19" t="s">
        <v>4333</v>
      </c>
      <c r="D770" s="478"/>
      <c r="E770" s="478"/>
      <c r="F770" s="478"/>
      <c r="G770" s="478"/>
    </row>
    <row r="771" spans="1:7" ht="30">
      <c r="A771" s="19" t="s">
        <v>7443</v>
      </c>
      <c r="B771" s="478" t="s">
        <v>7428</v>
      </c>
      <c r="C771" s="302" t="s">
        <v>4337</v>
      </c>
      <c r="D771" s="478" t="s">
        <v>7485</v>
      </c>
      <c r="E771" s="478">
        <v>97.54</v>
      </c>
      <c r="F771" s="478">
        <v>31</v>
      </c>
      <c r="G771" s="478">
        <v>2</v>
      </c>
    </row>
    <row r="772" spans="1:7">
      <c r="A772" s="19" t="s">
        <v>7443</v>
      </c>
      <c r="B772" s="478"/>
      <c r="C772" s="19" t="s">
        <v>4338</v>
      </c>
      <c r="D772" s="478"/>
      <c r="E772" s="478"/>
      <c r="F772" s="478"/>
      <c r="G772" s="478"/>
    </row>
    <row r="773" spans="1:7">
      <c r="A773" s="19" t="s">
        <v>7443</v>
      </c>
      <c r="B773" s="478"/>
      <c r="C773" s="19" t="s">
        <v>4339</v>
      </c>
      <c r="D773" s="478"/>
      <c r="E773" s="478"/>
      <c r="F773" s="478"/>
      <c r="G773" s="478"/>
    </row>
    <row r="774" spans="1:7" ht="210">
      <c r="A774" s="19" t="s">
        <v>7443</v>
      </c>
      <c r="B774" s="19" t="s">
        <v>7409</v>
      </c>
      <c r="C774" s="302" t="s">
        <v>4346</v>
      </c>
      <c r="D774" s="19" t="s">
        <v>7429</v>
      </c>
      <c r="E774" s="19">
        <v>49.45</v>
      </c>
      <c r="F774" s="19">
        <v>15.5</v>
      </c>
      <c r="G774" s="19">
        <v>4</v>
      </c>
    </row>
    <row r="775" spans="1:7" ht="240">
      <c r="A775" s="19" t="s">
        <v>7443</v>
      </c>
      <c r="B775" s="19" t="s">
        <v>7430</v>
      </c>
      <c r="C775" s="302" t="s">
        <v>4351</v>
      </c>
      <c r="D775" s="19" t="s">
        <v>7429</v>
      </c>
      <c r="E775" s="19">
        <v>49.45</v>
      </c>
      <c r="F775" s="19">
        <v>15.5</v>
      </c>
      <c r="G775" s="19">
        <v>4</v>
      </c>
    </row>
    <row r="776" spans="1:7">
      <c r="A776" s="19" t="s">
        <v>7443</v>
      </c>
      <c r="B776" s="19" t="s">
        <v>7431</v>
      </c>
      <c r="C776" s="19" t="s">
        <v>4353</v>
      </c>
      <c r="D776" s="19" t="s">
        <v>7429</v>
      </c>
      <c r="E776" s="19">
        <v>49.45</v>
      </c>
      <c r="F776" s="19">
        <v>15.5</v>
      </c>
      <c r="G776" s="19">
        <v>4</v>
      </c>
    </row>
    <row r="777" spans="1:7" ht="90">
      <c r="A777" s="19" t="s">
        <v>7443</v>
      </c>
      <c r="B777" s="19" t="s">
        <v>7408</v>
      </c>
      <c r="C777" s="302" t="s">
        <v>4354</v>
      </c>
      <c r="D777" s="19" t="s">
        <v>7429</v>
      </c>
      <c r="E777" s="19">
        <v>53.32</v>
      </c>
      <c r="F777" s="19">
        <v>15.5</v>
      </c>
      <c r="G777" s="19">
        <v>4</v>
      </c>
    </row>
    <row r="778" spans="1:7" ht="195">
      <c r="A778" s="19" t="s">
        <v>7443</v>
      </c>
      <c r="B778" s="19" t="s">
        <v>7432</v>
      </c>
      <c r="C778" s="302" t="s">
        <v>4357</v>
      </c>
      <c r="D778" s="19" t="s">
        <v>7429</v>
      </c>
      <c r="E778" s="19">
        <v>49.45</v>
      </c>
      <c r="F778" s="19">
        <v>15.5</v>
      </c>
      <c r="G778" s="19">
        <v>4</v>
      </c>
    </row>
    <row r="779" spans="1:7" ht="60">
      <c r="A779" s="19" t="s">
        <v>7443</v>
      </c>
      <c r="B779" s="19" t="s">
        <v>7433</v>
      </c>
      <c r="C779" s="302" t="s">
        <v>4358</v>
      </c>
      <c r="D779" s="19" t="s">
        <v>7429</v>
      </c>
      <c r="E779" s="19">
        <v>49.45</v>
      </c>
      <c r="F779" s="19">
        <v>15.5</v>
      </c>
      <c r="G779" s="19">
        <v>4</v>
      </c>
    </row>
    <row r="780" spans="1:7" ht="60">
      <c r="A780" s="19" t="s">
        <v>7443</v>
      </c>
      <c r="B780" s="19" t="s">
        <v>1252</v>
      </c>
      <c r="C780" s="302" t="s">
        <v>4360</v>
      </c>
      <c r="D780" s="19" t="s">
        <v>7429</v>
      </c>
      <c r="E780" s="19">
        <v>51.09</v>
      </c>
      <c r="F780" s="19">
        <v>15.5</v>
      </c>
      <c r="G780" s="19">
        <v>4</v>
      </c>
    </row>
    <row r="781" spans="1:7" ht="105">
      <c r="A781" s="19" t="s">
        <v>7443</v>
      </c>
      <c r="B781" s="19" t="s">
        <v>7421</v>
      </c>
      <c r="C781" s="302" t="s">
        <v>4362</v>
      </c>
      <c r="D781" s="19" t="s">
        <v>7429</v>
      </c>
      <c r="E781" s="19">
        <v>55.31</v>
      </c>
      <c r="F781" s="19">
        <v>15.5</v>
      </c>
      <c r="G781" s="19">
        <v>4</v>
      </c>
    </row>
    <row r="782" spans="1:7" ht="390">
      <c r="A782" s="19" t="s">
        <v>7443</v>
      </c>
      <c r="B782" s="19" t="s">
        <v>7409</v>
      </c>
      <c r="C782" s="302" t="s">
        <v>4365</v>
      </c>
      <c r="D782" s="19" t="s">
        <v>7425</v>
      </c>
      <c r="E782" s="19">
        <v>57.19</v>
      </c>
      <c r="F782" s="19">
        <v>15.5</v>
      </c>
      <c r="G782" s="19">
        <v>2</v>
      </c>
    </row>
    <row r="783" spans="1:7" ht="165">
      <c r="A783" s="19" t="s">
        <v>7443</v>
      </c>
      <c r="B783" s="19" t="s">
        <v>7435</v>
      </c>
      <c r="C783" s="302" t="s">
        <v>4369</v>
      </c>
      <c r="D783" s="19" t="s">
        <v>7425</v>
      </c>
      <c r="E783" s="19">
        <v>57.19</v>
      </c>
      <c r="F783" s="19">
        <v>15.5</v>
      </c>
      <c r="G783" s="19">
        <v>2</v>
      </c>
    </row>
    <row r="784" spans="1:7">
      <c r="A784" s="19" t="s">
        <v>7443</v>
      </c>
      <c r="B784" s="19" t="s">
        <v>7409</v>
      </c>
      <c r="C784" s="19" t="s">
        <v>4370</v>
      </c>
      <c r="D784" s="19" t="s">
        <v>7425</v>
      </c>
      <c r="E784" s="19">
        <v>62.85</v>
      </c>
      <c r="F784" s="19">
        <v>15.5</v>
      </c>
      <c r="G784" s="19">
        <v>2</v>
      </c>
    </row>
    <row r="785" spans="1:7" ht="390">
      <c r="A785" s="19" t="s">
        <v>7443</v>
      </c>
      <c r="B785" s="19" t="s">
        <v>7434</v>
      </c>
      <c r="C785" s="302" t="s">
        <v>4375</v>
      </c>
      <c r="D785" s="19" t="s">
        <v>7425</v>
      </c>
      <c r="E785" s="19">
        <v>62.85</v>
      </c>
      <c r="F785" s="19">
        <v>15.5</v>
      </c>
      <c r="G785" s="19">
        <v>2</v>
      </c>
    </row>
    <row r="786" spans="1:7" ht="60">
      <c r="A786" s="19" t="s">
        <v>7443</v>
      </c>
      <c r="B786" s="19" t="s">
        <v>5034</v>
      </c>
      <c r="C786" s="302" t="s">
        <v>4377</v>
      </c>
      <c r="D786" s="19" t="s">
        <v>7425</v>
      </c>
      <c r="E786" s="19">
        <v>65.540000000000006</v>
      </c>
      <c r="F786" s="19">
        <v>15.5</v>
      </c>
      <c r="G786" s="19">
        <v>2</v>
      </c>
    </row>
    <row r="787" spans="1:7" ht="30">
      <c r="A787" s="19" t="s">
        <v>7443</v>
      </c>
      <c r="B787" s="19" t="s">
        <v>1252</v>
      </c>
      <c r="C787" s="302" t="s">
        <v>4382</v>
      </c>
      <c r="D787" s="19" t="s">
        <v>7425</v>
      </c>
      <c r="E787" s="19">
        <v>55.6</v>
      </c>
      <c r="F787" s="19">
        <v>15.5</v>
      </c>
      <c r="G787" s="19">
        <v>2</v>
      </c>
    </row>
    <row r="788" spans="1:7" ht="45">
      <c r="A788" s="19" t="s">
        <v>7443</v>
      </c>
      <c r="B788" s="19" t="s">
        <v>7436</v>
      </c>
      <c r="C788" s="302" t="s">
        <v>4384</v>
      </c>
      <c r="D788" s="19" t="s">
        <v>7425</v>
      </c>
      <c r="E788" s="19">
        <v>56.87</v>
      </c>
      <c r="F788" s="19">
        <v>15.5</v>
      </c>
      <c r="G788" s="19">
        <v>2</v>
      </c>
    </row>
    <row r="789" spans="1:7" ht="60">
      <c r="A789" s="19" t="s">
        <v>7443</v>
      </c>
      <c r="B789" s="19" t="s">
        <v>7421</v>
      </c>
      <c r="C789" s="302" t="s">
        <v>4386</v>
      </c>
      <c r="D789" s="19" t="s">
        <v>7425</v>
      </c>
      <c r="E789" s="19">
        <v>62.87</v>
      </c>
      <c r="F789" s="19">
        <v>15.5</v>
      </c>
      <c r="G789" s="19">
        <v>2</v>
      </c>
    </row>
    <row r="790" spans="1:7" ht="45">
      <c r="A790" s="19" t="s">
        <v>7443</v>
      </c>
      <c r="B790" s="19" t="s">
        <v>7437</v>
      </c>
      <c r="C790" s="302" t="s">
        <v>4389</v>
      </c>
      <c r="D790" s="19" t="s">
        <v>7425</v>
      </c>
      <c r="E790" s="19">
        <v>62.87</v>
      </c>
      <c r="F790" s="19">
        <v>15.5</v>
      </c>
      <c r="G790" s="19">
        <v>2</v>
      </c>
    </row>
    <row r="791" spans="1:7">
      <c r="A791" s="19" t="s">
        <v>7443</v>
      </c>
      <c r="B791" s="478" t="s">
        <v>7438</v>
      </c>
      <c r="C791" s="19" t="s">
        <v>4392</v>
      </c>
      <c r="D791" s="478" t="s">
        <v>7488</v>
      </c>
      <c r="E791" s="478">
        <v>65.64</v>
      </c>
      <c r="F791" s="478">
        <v>11.62</v>
      </c>
      <c r="G791" s="478">
        <v>3</v>
      </c>
    </row>
    <row r="792" spans="1:7">
      <c r="A792" s="19" t="s">
        <v>7443</v>
      </c>
      <c r="B792" s="478"/>
      <c r="C792" s="19" t="s">
        <v>4398</v>
      </c>
      <c r="D792" s="478"/>
      <c r="E792" s="478"/>
      <c r="F792" s="478"/>
      <c r="G792" s="478"/>
    </row>
    <row r="793" spans="1:7">
      <c r="A793" s="19" t="s">
        <v>7443</v>
      </c>
      <c r="B793" s="478"/>
      <c r="C793" s="19" t="s">
        <v>4403</v>
      </c>
      <c r="D793" s="478"/>
      <c r="E793" s="478"/>
      <c r="F793" s="478"/>
      <c r="G793" s="478"/>
    </row>
    <row r="794" spans="1:7">
      <c r="A794" s="19" t="s">
        <v>7443</v>
      </c>
      <c r="B794" s="478"/>
      <c r="C794" s="19" t="s">
        <v>4408</v>
      </c>
      <c r="D794" s="478"/>
      <c r="E794" s="478"/>
      <c r="F794" s="478"/>
      <c r="G794" s="478"/>
    </row>
    <row r="795" spans="1:7">
      <c r="A795" s="19" t="s">
        <v>7443</v>
      </c>
      <c r="B795" s="478"/>
      <c r="C795" s="19" t="s">
        <v>4393</v>
      </c>
      <c r="D795" s="478"/>
      <c r="E795" s="478"/>
      <c r="F795" s="478"/>
      <c r="G795" s="478"/>
    </row>
    <row r="796" spans="1:7">
      <c r="A796" s="19" t="s">
        <v>7443</v>
      </c>
      <c r="B796" s="478"/>
      <c r="C796" s="19" t="s">
        <v>4399</v>
      </c>
      <c r="D796" s="478"/>
      <c r="E796" s="478"/>
      <c r="F796" s="478"/>
      <c r="G796" s="478"/>
    </row>
    <row r="797" spans="1:7">
      <c r="A797" s="19" t="s">
        <v>7443</v>
      </c>
      <c r="B797" s="478"/>
      <c r="C797" s="19" t="s">
        <v>4404</v>
      </c>
      <c r="D797" s="478"/>
      <c r="E797" s="478"/>
      <c r="F797" s="478"/>
      <c r="G797" s="478"/>
    </row>
    <row r="798" spans="1:7">
      <c r="A798" s="19" t="s">
        <v>7443</v>
      </c>
      <c r="B798" s="478"/>
      <c r="C798" s="19" t="s">
        <v>4409</v>
      </c>
      <c r="D798" s="478"/>
      <c r="E798" s="478"/>
      <c r="F798" s="478"/>
      <c r="G798" s="478"/>
    </row>
    <row r="799" spans="1:7">
      <c r="A799" s="19" t="s">
        <v>7443</v>
      </c>
      <c r="B799" s="478"/>
      <c r="C799" s="19" t="s">
        <v>4394</v>
      </c>
      <c r="D799" s="478"/>
      <c r="E799" s="478"/>
      <c r="F799" s="478"/>
      <c r="G799" s="478"/>
    </row>
    <row r="800" spans="1:7">
      <c r="A800" s="19" t="s">
        <v>7443</v>
      </c>
      <c r="B800" s="478"/>
      <c r="C800" s="19" t="s">
        <v>4400</v>
      </c>
      <c r="D800" s="478"/>
      <c r="E800" s="478"/>
      <c r="F800" s="478"/>
      <c r="G800" s="478"/>
    </row>
    <row r="801" spans="1:7">
      <c r="A801" s="19" t="s">
        <v>7443</v>
      </c>
      <c r="B801" s="478"/>
      <c r="C801" s="19" t="s">
        <v>4405</v>
      </c>
      <c r="D801" s="478"/>
      <c r="E801" s="478"/>
      <c r="F801" s="478"/>
      <c r="G801" s="478"/>
    </row>
    <row r="802" spans="1:7">
      <c r="A802" s="19" t="s">
        <v>7443</v>
      </c>
      <c r="B802" s="478"/>
      <c r="C802" s="19" t="s">
        <v>4395</v>
      </c>
      <c r="D802" s="478"/>
      <c r="E802" s="478"/>
      <c r="F802" s="478"/>
      <c r="G802" s="478"/>
    </row>
    <row r="803" spans="1:7">
      <c r="A803" s="19" t="s">
        <v>7443</v>
      </c>
      <c r="B803" s="478"/>
      <c r="C803" s="19" t="s">
        <v>4401</v>
      </c>
      <c r="D803" s="478"/>
      <c r="E803" s="478"/>
      <c r="F803" s="478"/>
      <c r="G803" s="478"/>
    </row>
    <row r="804" spans="1:7">
      <c r="A804" s="19" t="s">
        <v>7443</v>
      </c>
      <c r="B804" s="478"/>
      <c r="C804" s="19" t="s">
        <v>4406</v>
      </c>
      <c r="D804" s="478"/>
      <c r="E804" s="478"/>
      <c r="F804" s="478"/>
      <c r="G804" s="478"/>
    </row>
    <row r="805" spans="1:7">
      <c r="A805" s="19" t="s">
        <v>7443</v>
      </c>
      <c r="B805" s="478"/>
      <c r="C805" s="19" t="s">
        <v>4396</v>
      </c>
      <c r="D805" s="478"/>
      <c r="E805" s="478"/>
      <c r="F805" s="478"/>
      <c r="G805" s="478"/>
    </row>
    <row r="806" spans="1:7">
      <c r="A806" s="19" t="s">
        <v>7443</v>
      </c>
      <c r="B806" s="478"/>
      <c r="C806" s="19" t="s">
        <v>4402</v>
      </c>
      <c r="D806" s="478"/>
      <c r="E806" s="478"/>
      <c r="F806" s="478"/>
      <c r="G806" s="478"/>
    </row>
    <row r="807" spans="1:7">
      <c r="A807" s="19" t="s">
        <v>7443</v>
      </c>
      <c r="B807" s="478"/>
      <c r="C807" s="19" t="s">
        <v>4407</v>
      </c>
      <c r="D807" s="478"/>
      <c r="E807" s="478"/>
      <c r="F807" s="478"/>
      <c r="G807" s="478"/>
    </row>
    <row r="808" spans="1:7" ht="45">
      <c r="A808" s="19" t="s">
        <v>7443</v>
      </c>
      <c r="B808" s="478"/>
      <c r="C808" s="302" t="s">
        <v>4410</v>
      </c>
      <c r="D808" s="19" t="s">
        <v>7488</v>
      </c>
      <c r="E808" s="19">
        <v>64.489999999999995</v>
      </c>
      <c r="F808" s="19">
        <v>11.62</v>
      </c>
      <c r="G808" s="19">
        <v>3</v>
      </c>
    </row>
    <row r="809" spans="1:7">
      <c r="A809" s="19" t="s">
        <v>7443</v>
      </c>
      <c r="B809" s="478" t="s">
        <v>7315</v>
      </c>
      <c r="C809" s="301" t="s">
        <v>4419</v>
      </c>
      <c r="D809" s="478" t="s">
        <v>7439</v>
      </c>
      <c r="E809" s="478">
        <v>66.099999999999994</v>
      </c>
      <c r="F809" s="478">
        <v>11.62</v>
      </c>
      <c r="G809" s="478">
        <v>3</v>
      </c>
    </row>
    <row r="810" spans="1:7">
      <c r="A810" s="19" t="s">
        <v>7443</v>
      </c>
      <c r="B810" s="478"/>
      <c r="C810" s="301" t="s">
        <v>7489</v>
      </c>
      <c r="D810" s="478"/>
      <c r="E810" s="478"/>
      <c r="F810" s="478"/>
      <c r="G810" s="478"/>
    </row>
    <row r="811" spans="1:7">
      <c r="A811" s="19" t="s">
        <v>7443</v>
      </c>
      <c r="B811" s="478"/>
      <c r="C811" s="301" t="s">
        <v>7490</v>
      </c>
      <c r="D811" s="19" t="s">
        <v>7488</v>
      </c>
      <c r="E811" s="478">
        <v>72.95</v>
      </c>
      <c r="F811" s="478">
        <v>11.62</v>
      </c>
      <c r="G811" s="478">
        <v>3</v>
      </c>
    </row>
    <row r="812" spans="1:7">
      <c r="A812" s="19" t="s">
        <v>7443</v>
      </c>
      <c r="B812" s="478" t="s">
        <v>7440</v>
      </c>
      <c r="C812" s="301" t="s">
        <v>4426</v>
      </c>
      <c r="D812" s="478" t="s">
        <v>7441</v>
      </c>
      <c r="E812" s="478"/>
      <c r="F812" s="478"/>
      <c r="G812" s="478"/>
    </row>
    <row r="813" spans="1:7" ht="30">
      <c r="A813" s="19" t="s">
        <v>7443</v>
      </c>
      <c r="B813" s="478"/>
      <c r="C813" s="301" t="s">
        <v>4428</v>
      </c>
      <c r="D813" s="478"/>
      <c r="E813" s="19">
        <v>80.31</v>
      </c>
      <c r="F813" s="478"/>
      <c r="G813" s="478"/>
    </row>
    <row r="814" spans="1:7" ht="30">
      <c r="A814" s="19" t="s">
        <v>7443</v>
      </c>
      <c r="B814" s="478"/>
      <c r="C814" s="301" t="s">
        <v>4429</v>
      </c>
      <c r="D814" s="478"/>
      <c r="E814" s="19">
        <v>85.15</v>
      </c>
      <c r="F814" s="478"/>
      <c r="G814" s="478"/>
    </row>
    <row r="815" spans="1:7" ht="30">
      <c r="A815" s="19" t="s">
        <v>7443</v>
      </c>
      <c r="B815" s="478"/>
      <c r="C815" s="301" t="s">
        <v>4431</v>
      </c>
      <c r="D815" s="478"/>
      <c r="E815" s="478">
        <v>94.59</v>
      </c>
      <c r="F815" s="478"/>
      <c r="G815" s="478"/>
    </row>
    <row r="816" spans="1:7" ht="30">
      <c r="A816" s="19" t="s">
        <v>7443</v>
      </c>
      <c r="B816" s="478"/>
      <c r="C816" s="301" t="s">
        <v>4434</v>
      </c>
      <c r="D816" s="478"/>
      <c r="E816" s="502"/>
      <c r="F816" s="502"/>
      <c r="G816" s="502"/>
    </row>
    <row r="817" spans="1:7">
      <c r="A817" s="34" t="s">
        <v>7442</v>
      </c>
      <c r="B817" s="291" t="s">
        <v>6750</v>
      </c>
      <c r="C817" s="29" t="s">
        <v>1</v>
      </c>
      <c r="D817" s="29" t="s">
        <v>3</v>
      </c>
      <c r="E817" s="29" t="s">
        <v>2</v>
      </c>
      <c r="F817" s="292" t="s">
        <v>6751</v>
      </c>
      <c r="G817" s="29" t="s">
        <v>6770</v>
      </c>
    </row>
    <row r="818" spans="1:7">
      <c r="A818" s="19" t="s">
        <v>7442</v>
      </c>
      <c r="B818" s="294" t="s">
        <v>963</v>
      </c>
      <c r="C818" s="30" t="s">
        <v>1025</v>
      </c>
      <c r="D818" s="30" t="s">
        <v>959</v>
      </c>
      <c r="E818" s="30">
        <v>1550</v>
      </c>
    </row>
    <row r="819" spans="1:7">
      <c r="A819" s="19" t="s">
        <v>7442</v>
      </c>
      <c r="B819" s="294" t="s">
        <v>963</v>
      </c>
      <c r="C819" s="30" t="s">
        <v>1026</v>
      </c>
      <c r="D819" s="30" t="s">
        <v>959</v>
      </c>
      <c r="E819" s="30">
        <v>1600</v>
      </c>
    </row>
    <row r="820" spans="1:7">
      <c r="A820" s="19" t="s">
        <v>7442</v>
      </c>
      <c r="B820" s="294" t="s">
        <v>963</v>
      </c>
      <c r="C820" s="30" t="s">
        <v>1027</v>
      </c>
      <c r="D820" s="30" t="s">
        <v>959</v>
      </c>
      <c r="E820" s="30">
        <v>1850</v>
      </c>
    </row>
    <row r="821" spans="1:7">
      <c r="A821" s="19" t="s">
        <v>7442</v>
      </c>
      <c r="B821" s="294" t="s">
        <v>963</v>
      </c>
      <c r="C821" s="30" t="s">
        <v>1028</v>
      </c>
      <c r="D821" s="30" t="s">
        <v>959</v>
      </c>
      <c r="E821" s="30">
        <v>2000</v>
      </c>
    </row>
    <row r="822" spans="1:7">
      <c r="A822" s="19" t="s">
        <v>7442</v>
      </c>
      <c r="B822" s="294" t="s">
        <v>980</v>
      </c>
      <c r="C822" s="30" t="s">
        <v>1029</v>
      </c>
      <c r="D822" s="30" t="s">
        <v>959</v>
      </c>
      <c r="E822" s="30">
        <v>2150</v>
      </c>
    </row>
    <row r="823" spans="1:7">
      <c r="A823" s="19" t="s">
        <v>7442</v>
      </c>
      <c r="B823" s="294" t="s">
        <v>980</v>
      </c>
      <c r="C823" s="30" t="s">
        <v>1030</v>
      </c>
      <c r="D823" s="30" t="s">
        <v>959</v>
      </c>
      <c r="E823" s="30">
        <v>2300</v>
      </c>
    </row>
    <row r="824" spans="1:7">
      <c r="A824" s="19" t="s">
        <v>7442</v>
      </c>
      <c r="B824" s="294" t="s">
        <v>980</v>
      </c>
      <c r="C824" s="30" t="s">
        <v>1031</v>
      </c>
      <c r="D824" s="30" t="s">
        <v>959</v>
      </c>
      <c r="E824" s="30">
        <v>2400</v>
      </c>
    </row>
    <row r="825" spans="1:7">
      <c r="A825" s="19" t="s">
        <v>7442</v>
      </c>
      <c r="B825" s="294" t="s">
        <v>980</v>
      </c>
      <c r="C825" s="30" t="s">
        <v>1032</v>
      </c>
      <c r="D825" s="30" t="s">
        <v>959</v>
      </c>
      <c r="E825" s="30">
        <v>2400</v>
      </c>
    </row>
    <row r="826" spans="1:7">
      <c r="A826" s="19" t="s">
        <v>7442</v>
      </c>
      <c r="B826" s="294" t="s">
        <v>980</v>
      </c>
      <c r="C826" s="30" t="s">
        <v>1033</v>
      </c>
      <c r="D826" s="30" t="s">
        <v>959</v>
      </c>
      <c r="E826" s="30">
        <v>2400</v>
      </c>
    </row>
    <row r="827" spans="1:7">
      <c r="A827" s="19" t="s">
        <v>7442</v>
      </c>
      <c r="B827" s="294" t="s">
        <v>980</v>
      </c>
      <c r="C827" s="30" t="s">
        <v>1034</v>
      </c>
      <c r="D827" s="30" t="s">
        <v>959</v>
      </c>
      <c r="E827" s="30">
        <v>2400</v>
      </c>
    </row>
    <row r="828" spans="1:7">
      <c r="A828" s="19" t="s">
        <v>7442</v>
      </c>
      <c r="B828" s="294" t="s">
        <v>980</v>
      </c>
      <c r="C828" s="30" t="s">
        <v>1035</v>
      </c>
      <c r="D828" s="30" t="s">
        <v>959</v>
      </c>
      <c r="E828" s="30">
        <v>2400</v>
      </c>
    </row>
    <row r="829" spans="1:7">
      <c r="A829" s="19" t="s">
        <v>7442</v>
      </c>
      <c r="B829" s="294" t="s">
        <v>980</v>
      </c>
      <c r="C829" s="30" t="s">
        <v>1036</v>
      </c>
      <c r="D829" s="30" t="s">
        <v>959</v>
      </c>
      <c r="E829" s="30">
        <v>2400</v>
      </c>
    </row>
    <row r="830" spans="1:7">
      <c r="A830" s="19" t="s">
        <v>7442</v>
      </c>
      <c r="B830" s="294" t="s">
        <v>980</v>
      </c>
      <c r="C830" s="30" t="s">
        <v>1037</v>
      </c>
      <c r="D830" s="30" t="s">
        <v>959</v>
      </c>
      <c r="E830" s="30">
        <v>2700</v>
      </c>
    </row>
    <row r="831" spans="1:7">
      <c r="A831" s="19" t="s">
        <v>7442</v>
      </c>
      <c r="B831" s="294" t="s">
        <v>997</v>
      </c>
      <c r="C831" s="30" t="s">
        <v>1038</v>
      </c>
      <c r="D831" s="30" t="s">
        <v>959</v>
      </c>
      <c r="E831" s="30">
        <v>2900</v>
      </c>
    </row>
    <row r="832" spans="1:7">
      <c r="A832" s="19" t="s">
        <v>7442</v>
      </c>
      <c r="B832" s="294" t="s">
        <v>997</v>
      </c>
      <c r="C832" s="30" t="s">
        <v>1039</v>
      </c>
      <c r="D832" s="30" t="s">
        <v>959</v>
      </c>
      <c r="E832" s="30">
        <v>2900</v>
      </c>
    </row>
    <row r="833" spans="1:5">
      <c r="A833" s="19" t="s">
        <v>7442</v>
      </c>
      <c r="B833" s="294" t="s">
        <v>997</v>
      </c>
      <c r="C833" s="30" t="s">
        <v>1040</v>
      </c>
      <c r="D833" s="30" t="s">
        <v>959</v>
      </c>
      <c r="E833" s="30">
        <v>2900</v>
      </c>
    </row>
    <row r="834" spans="1:5">
      <c r="A834" s="19" t="s">
        <v>7442</v>
      </c>
      <c r="B834" s="294" t="s">
        <v>997</v>
      </c>
      <c r="C834" s="30" t="s">
        <v>1041</v>
      </c>
      <c r="D834" s="30" t="s">
        <v>959</v>
      </c>
      <c r="E834" s="30">
        <v>2900</v>
      </c>
    </row>
    <row r="835" spans="1:5">
      <c r="A835" s="19" t="s">
        <v>7442</v>
      </c>
      <c r="B835" s="294" t="s">
        <v>997</v>
      </c>
      <c r="C835" s="30" t="s">
        <v>1042</v>
      </c>
      <c r="D835" s="30" t="s">
        <v>959</v>
      </c>
      <c r="E835" s="30">
        <v>3100</v>
      </c>
    </row>
    <row r="836" spans="1:5">
      <c r="A836" s="19" t="s">
        <v>7442</v>
      </c>
      <c r="B836" s="294" t="s">
        <v>997</v>
      </c>
      <c r="C836" s="30" t="s">
        <v>1043</v>
      </c>
      <c r="D836" s="30" t="s">
        <v>959</v>
      </c>
      <c r="E836" s="30">
        <v>3100</v>
      </c>
    </row>
    <row r="837" spans="1:5">
      <c r="A837" s="19" t="s">
        <v>7442</v>
      </c>
      <c r="B837" s="294" t="s">
        <v>997</v>
      </c>
      <c r="C837" s="30" t="s">
        <v>1044</v>
      </c>
      <c r="D837" s="30" t="s">
        <v>959</v>
      </c>
      <c r="E837" s="30">
        <v>3100</v>
      </c>
    </row>
    <row r="838" spans="1:5">
      <c r="A838" s="19" t="s">
        <v>7442</v>
      </c>
      <c r="B838" s="294" t="s">
        <v>997</v>
      </c>
      <c r="C838" s="30" t="s">
        <v>1045</v>
      </c>
      <c r="D838" s="30" t="s">
        <v>959</v>
      </c>
      <c r="E838" s="30">
        <v>3100</v>
      </c>
    </row>
    <row r="839" spans="1:5">
      <c r="A839" s="19" t="s">
        <v>7442</v>
      </c>
      <c r="B839" s="294" t="s">
        <v>997</v>
      </c>
      <c r="C839" s="30" t="s">
        <v>1046</v>
      </c>
      <c r="D839" s="30" t="s">
        <v>959</v>
      </c>
      <c r="E839" s="30">
        <v>3100</v>
      </c>
    </row>
    <row r="840" spans="1:5">
      <c r="A840" s="19" t="s">
        <v>7442</v>
      </c>
      <c r="B840" s="294" t="s">
        <v>997</v>
      </c>
      <c r="C840" s="30" t="s">
        <v>1047</v>
      </c>
      <c r="D840" s="30" t="s">
        <v>959</v>
      </c>
      <c r="E840" s="30">
        <v>3100</v>
      </c>
    </row>
    <row r="841" spans="1:5">
      <c r="A841" s="19" t="s">
        <v>7442</v>
      </c>
      <c r="B841" s="294" t="s">
        <v>997</v>
      </c>
      <c r="C841" s="30" t="s">
        <v>1048</v>
      </c>
      <c r="D841" s="30" t="s">
        <v>959</v>
      </c>
      <c r="E841" s="30">
        <v>3100</v>
      </c>
    </row>
    <row r="842" spans="1:5">
      <c r="A842" s="19" t="s">
        <v>7442</v>
      </c>
      <c r="B842" s="294" t="s">
        <v>1006</v>
      </c>
      <c r="C842" s="30" t="s">
        <v>1049</v>
      </c>
      <c r="D842" s="30" t="s">
        <v>959</v>
      </c>
      <c r="E842" s="30">
        <v>4850</v>
      </c>
    </row>
    <row r="843" spans="1:5">
      <c r="A843" s="19" t="s">
        <v>7442</v>
      </c>
      <c r="B843" s="294" t="s">
        <v>963</v>
      </c>
      <c r="C843" s="30" t="s">
        <v>1050</v>
      </c>
      <c r="D843" s="30" t="s">
        <v>1016</v>
      </c>
      <c r="E843" s="30">
        <v>2200</v>
      </c>
    </row>
    <row r="844" spans="1:5">
      <c r="A844" s="19" t="s">
        <v>7442</v>
      </c>
      <c r="B844" s="294" t="s">
        <v>997</v>
      </c>
      <c r="C844" s="30" t="s">
        <v>1051</v>
      </c>
      <c r="D844" s="30" t="s">
        <v>1016</v>
      </c>
      <c r="E844" s="30">
        <v>3350</v>
      </c>
    </row>
    <row r="845" spans="1:5">
      <c r="A845" s="19" t="s">
        <v>7442</v>
      </c>
      <c r="B845" s="294" t="s">
        <v>997</v>
      </c>
      <c r="C845" s="30" t="s">
        <v>1052</v>
      </c>
      <c r="D845" s="30" t="s">
        <v>1016</v>
      </c>
      <c r="E845" s="30">
        <v>3350</v>
      </c>
    </row>
    <row r="846" spans="1:5">
      <c r="A846" s="19" t="s">
        <v>7442</v>
      </c>
      <c r="B846" s="294" t="s">
        <v>997</v>
      </c>
      <c r="C846" s="30" t="s">
        <v>1053</v>
      </c>
      <c r="D846" s="30" t="s">
        <v>1016</v>
      </c>
      <c r="E846" s="30">
        <v>3350</v>
      </c>
    </row>
    <row r="847" spans="1:5">
      <c r="A847" s="19" t="s">
        <v>7442</v>
      </c>
      <c r="B847" s="294" t="s">
        <v>997</v>
      </c>
      <c r="C847" s="30" t="s">
        <v>1054</v>
      </c>
      <c r="D847" s="30" t="s">
        <v>1016</v>
      </c>
      <c r="E847" s="30">
        <v>3350</v>
      </c>
    </row>
    <row r="848" spans="1:5">
      <c r="A848" s="19" t="s">
        <v>7442</v>
      </c>
      <c r="B848" s="294" t="s">
        <v>1019</v>
      </c>
      <c r="C848" s="30" t="s">
        <v>1055</v>
      </c>
      <c r="D848" s="30" t="s">
        <v>1016</v>
      </c>
      <c r="E848" s="30">
        <v>3350</v>
      </c>
    </row>
    <row r="849" spans="1:7">
      <c r="A849" s="19" t="s">
        <v>7442</v>
      </c>
      <c r="B849" s="294" t="s">
        <v>1019</v>
      </c>
      <c r="C849" s="30" t="s">
        <v>1056</v>
      </c>
      <c r="D849" s="30" t="s">
        <v>1016</v>
      </c>
      <c r="E849" s="30">
        <v>3350</v>
      </c>
    </row>
    <row r="850" spans="1:7">
      <c r="A850" s="19" t="s">
        <v>7442</v>
      </c>
      <c r="B850" s="294" t="s">
        <v>1019</v>
      </c>
      <c r="C850" s="30" t="s">
        <v>1057</v>
      </c>
      <c r="D850" s="30" t="s">
        <v>1016</v>
      </c>
      <c r="E850" s="30">
        <v>3350</v>
      </c>
    </row>
    <row r="851" spans="1:7">
      <c r="A851" s="19" t="s">
        <v>7442</v>
      </c>
      <c r="B851" s="294" t="s">
        <v>1019</v>
      </c>
      <c r="C851" s="30" t="s">
        <v>1058</v>
      </c>
      <c r="D851" s="30" t="s">
        <v>1016</v>
      </c>
      <c r="E851" s="30">
        <v>3350</v>
      </c>
    </row>
    <row r="852" spans="1:7">
      <c r="A852" s="19" t="s">
        <v>7442</v>
      </c>
      <c r="B852" s="294" t="s">
        <v>1019</v>
      </c>
      <c r="C852" s="30" t="s">
        <v>1059</v>
      </c>
      <c r="D852" s="30" t="s">
        <v>1016</v>
      </c>
      <c r="E852" s="30">
        <v>3350</v>
      </c>
    </row>
    <row r="853" spans="1:7">
      <c r="A853" s="19" t="s">
        <v>7442</v>
      </c>
      <c r="B853" s="294" t="s">
        <v>1019</v>
      </c>
      <c r="C853" s="30" t="s">
        <v>1060</v>
      </c>
      <c r="D853" s="30" t="s">
        <v>1016</v>
      </c>
      <c r="E853" s="30">
        <v>3350</v>
      </c>
    </row>
    <row r="854" spans="1:7">
      <c r="A854" s="19" t="s">
        <v>7442</v>
      </c>
      <c r="B854" s="294" t="s">
        <v>1019</v>
      </c>
      <c r="C854" s="30" t="s">
        <v>1061</v>
      </c>
      <c r="D854" s="30" t="s">
        <v>1016</v>
      </c>
      <c r="E854" s="30">
        <v>3350</v>
      </c>
    </row>
    <row r="855" spans="1:7">
      <c r="A855" s="19" t="s">
        <v>7442</v>
      </c>
      <c r="B855" s="294" t="s">
        <v>997</v>
      </c>
      <c r="C855" s="30" t="s">
        <v>1062</v>
      </c>
      <c r="D855" s="30" t="s">
        <v>1016</v>
      </c>
      <c r="E855" s="30">
        <v>3350</v>
      </c>
    </row>
    <row r="856" spans="1:7">
      <c r="A856" s="19" t="s">
        <v>7442</v>
      </c>
      <c r="B856" s="294" t="s">
        <v>1006</v>
      </c>
      <c r="C856" s="30" t="s">
        <v>1063</v>
      </c>
      <c r="D856" s="30" t="s">
        <v>1016</v>
      </c>
      <c r="E856" s="30">
        <v>4500</v>
      </c>
    </row>
    <row r="857" spans="1:7">
      <c r="A857" s="19" t="s">
        <v>7442</v>
      </c>
      <c r="B857" s="294" t="s">
        <v>1006</v>
      </c>
      <c r="C857" s="30" t="s">
        <v>1064</v>
      </c>
      <c r="D857" s="30" t="s">
        <v>1016</v>
      </c>
      <c r="E857" s="30">
        <v>4500</v>
      </c>
    </row>
    <row r="858" spans="1:7">
      <c r="A858" s="19" t="s">
        <v>7442</v>
      </c>
      <c r="B858" s="294" t="s">
        <v>1006</v>
      </c>
      <c r="C858" s="30" t="s">
        <v>1065</v>
      </c>
      <c r="D858" s="30" t="s">
        <v>1016</v>
      </c>
      <c r="E858" s="30">
        <v>4850</v>
      </c>
    </row>
    <row r="859" spans="1:7">
      <c r="A859" s="34" t="s">
        <v>7491</v>
      </c>
      <c r="B859" s="291" t="s">
        <v>6750</v>
      </c>
      <c r="C859" s="29" t="s">
        <v>1</v>
      </c>
      <c r="D859" s="29" t="s">
        <v>3</v>
      </c>
      <c r="E859" s="29" t="s">
        <v>2</v>
      </c>
      <c r="F859" s="292" t="s">
        <v>6751</v>
      </c>
      <c r="G859" s="29" t="s">
        <v>6770</v>
      </c>
    </row>
    <row r="860" spans="1:7">
      <c r="A860" s="19" t="s">
        <v>7491</v>
      </c>
      <c r="B860" s="482" t="s">
        <v>6196</v>
      </c>
      <c r="C860" s="486" t="s">
        <v>6556</v>
      </c>
      <c r="D860" s="296" t="s">
        <v>6509</v>
      </c>
      <c r="E860" s="294">
        <v>47</v>
      </c>
      <c r="F860" s="30">
        <v>15.5</v>
      </c>
      <c r="G860" s="30">
        <v>4</v>
      </c>
    </row>
    <row r="861" spans="1:7">
      <c r="A861" s="19" t="s">
        <v>7491</v>
      </c>
      <c r="B861" s="478"/>
      <c r="C861" s="488"/>
      <c r="D861" s="296" t="s">
        <v>6515</v>
      </c>
      <c r="E861" s="294">
        <v>60</v>
      </c>
      <c r="F861" s="30">
        <v>15.5</v>
      </c>
      <c r="G861" s="30">
        <v>2</v>
      </c>
    </row>
    <row r="862" spans="1:7">
      <c r="A862" s="19" t="s">
        <v>7491</v>
      </c>
      <c r="B862" s="478"/>
      <c r="C862" s="486" t="s">
        <v>6557</v>
      </c>
      <c r="D862" s="296" t="s">
        <v>6509</v>
      </c>
      <c r="E862" s="294">
        <v>52</v>
      </c>
      <c r="F862" s="30">
        <v>15.5</v>
      </c>
      <c r="G862" s="30">
        <v>4</v>
      </c>
    </row>
    <row r="863" spans="1:7">
      <c r="A863" s="19" t="s">
        <v>7491</v>
      </c>
      <c r="B863" s="478"/>
      <c r="C863" s="488"/>
      <c r="D863" s="296" t="s">
        <v>6526</v>
      </c>
      <c r="E863" s="294">
        <v>65</v>
      </c>
      <c r="F863" s="30">
        <v>15.5</v>
      </c>
      <c r="G863" s="30">
        <v>2</v>
      </c>
    </row>
    <row r="864" spans="1:7">
      <c r="A864" s="19" t="s">
        <v>7491</v>
      </c>
      <c r="B864" s="478"/>
      <c r="C864" s="486" t="s">
        <v>6558</v>
      </c>
      <c r="D864" s="296" t="s">
        <v>6509</v>
      </c>
      <c r="E864" s="294">
        <v>57</v>
      </c>
      <c r="F864" s="30">
        <v>15.5</v>
      </c>
      <c r="G864" s="30">
        <v>4</v>
      </c>
    </row>
    <row r="865" spans="1:7">
      <c r="A865" s="19" t="s">
        <v>7491</v>
      </c>
      <c r="B865" s="478"/>
      <c r="C865" s="488"/>
      <c r="D865" s="296" t="s">
        <v>6526</v>
      </c>
      <c r="E865" s="294">
        <v>70</v>
      </c>
      <c r="F865" s="30">
        <v>15.5</v>
      </c>
      <c r="G865" s="30">
        <v>2</v>
      </c>
    </row>
    <row r="866" spans="1:7">
      <c r="A866" s="19" t="s">
        <v>7491</v>
      </c>
      <c r="B866" s="478"/>
      <c r="C866" s="486" t="s">
        <v>6560</v>
      </c>
      <c r="D866" s="296" t="s">
        <v>6559</v>
      </c>
      <c r="E866" s="294">
        <v>52</v>
      </c>
      <c r="F866" s="30">
        <v>15.5</v>
      </c>
      <c r="G866" s="30">
        <v>4</v>
      </c>
    </row>
    <row r="867" spans="1:7">
      <c r="A867" s="19" t="s">
        <v>7491</v>
      </c>
      <c r="B867" s="478"/>
      <c r="C867" s="488"/>
      <c r="D867" s="296" t="s">
        <v>6548</v>
      </c>
      <c r="E867" s="294">
        <v>79</v>
      </c>
      <c r="F867" s="30">
        <v>7.75</v>
      </c>
      <c r="G867" s="30">
        <v>2</v>
      </c>
    </row>
    <row r="868" spans="1:7">
      <c r="A868" s="19" t="s">
        <v>7491</v>
      </c>
      <c r="B868" s="478"/>
      <c r="C868" s="486" t="s">
        <v>6561</v>
      </c>
      <c r="D868" s="296" t="s">
        <v>6559</v>
      </c>
      <c r="E868" s="294">
        <v>57</v>
      </c>
      <c r="F868" s="30">
        <v>15.5</v>
      </c>
      <c r="G868" s="30">
        <v>4</v>
      </c>
    </row>
    <row r="869" spans="1:7">
      <c r="A869" s="19" t="s">
        <v>7491</v>
      </c>
      <c r="B869" s="478"/>
      <c r="C869" s="488"/>
      <c r="D869" s="296" t="s">
        <v>6548</v>
      </c>
      <c r="E869" s="294">
        <v>84</v>
      </c>
      <c r="F869" s="30">
        <v>7.75</v>
      </c>
      <c r="G869" s="30">
        <v>2</v>
      </c>
    </row>
    <row r="870" spans="1:7">
      <c r="A870" s="19" t="s">
        <v>7491</v>
      </c>
      <c r="B870" s="478"/>
      <c r="C870" s="30" t="s">
        <v>6562</v>
      </c>
      <c r="D870" s="296" t="s">
        <v>6515</v>
      </c>
      <c r="E870" s="294">
        <v>65</v>
      </c>
      <c r="F870" s="30">
        <v>15.5</v>
      </c>
      <c r="G870" s="30">
        <v>2</v>
      </c>
    </row>
    <row r="871" spans="1:7">
      <c r="A871" s="19" t="s">
        <v>7491</v>
      </c>
      <c r="B871" s="478" t="s">
        <v>7492</v>
      </c>
      <c r="C871" s="30" t="s">
        <v>6563</v>
      </c>
      <c r="D871" s="296" t="s">
        <v>6515</v>
      </c>
      <c r="E871" s="294">
        <v>70</v>
      </c>
      <c r="F871" s="30">
        <v>15.5</v>
      </c>
      <c r="G871" s="30">
        <v>2</v>
      </c>
    </row>
    <row r="872" spans="1:7">
      <c r="A872" s="19" t="s">
        <v>7491</v>
      </c>
      <c r="B872" s="478"/>
      <c r="C872" s="30" t="s">
        <v>6565</v>
      </c>
      <c r="D872" s="296" t="s">
        <v>6515</v>
      </c>
      <c r="E872" s="294">
        <v>80</v>
      </c>
      <c r="F872" s="30">
        <v>15.5</v>
      </c>
      <c r="G872" s="30">
        <v>2</v>
      </c>
    </row>
    <row r="873" spans="1:7">
      <c r="A873" s="19" t="s">
        <v>7491</v>
      </c>
      <c r="B873" s="478"/>
      <c r="C873" s="30" t="s">
        <v>6566</v>
      </c>
      <c r="D873" s="296" t="s">
        <v>6515</v>
      </c>
      <c r="E873" s="294">
        <v>83</v>
      </c>
      <c r="F873" s="30">
        <v>15.5</v>
      </c>
      <c r="G873" s="30">
        <v>2</v>
      </c>
    </row>
    <row r="874" spans="1:7" ht="150">
      <c r="A874" s="19" t="s">
        <v>7491</v>
      </c>
      <c r="B874" s="478" t="s">
        <v>7496</v>
      </c>
      <c r="C874" s="301" t="s">
        <v>6542</v>
      </c>
      <c r="D874" s="296" t="s">
        <v>6541</v>
      </c>
      <c r="E874" s="19">
        <v>1240</v>
      </c>
      <c r="F874" s="30">
        <v>27.56</v>
      </c>
      <c r="G874" s="30">
        <v>2</v>
      </c>
    </row>
    <row r="875" spans="1:7" ht="45">
      <c r="A875" s="19" t="s">
        <v>7491</v>
      </c>
      <c r="B875" s="478"/>
      <c r="C875" s="301" t="s">
        <v>6543</v>
      </c>
      <c r="D875" s="296" t="s">
        <v>6541</v>
      </c>
      <c r="E875" s="19">
        <v>1300</v>
      </c>
      <c r="F875" s="30">
        <v>27.56</v>
      </c>
      <c r="G875" s="19">
        <v>2</v>
      </c>
    </row>
    <row r="876" spans="1:7" ht="75">
      <c r="A876" s="19" t="s">
        <v>7491</v>
      </c>
      <c r="B876" s="478"/>
      <c r="C876" s="301" t="s">
        <v>6544</v>
      </c>
      <c r="D876" s="296" t="s">
        <v>6541</v>
      </c>
      <c r="E876" s="19">
        <v>1430</v>
      </c>
      <c r="F876" s="30">
        <v>27.56</v>
      </c>
      <c r="G876" s="19">
        <v>2</v>
      </c>
    </row>
    <row r="877" spans="1:7">
      <c r="A877" s="19" t="s">
        <v>7491</v>
      </c>
      <c r="B877" s="478"/>
      <c r="C877" s="30" t="s">
        <v>6545</v>
      </c>
      <c r="D877" s="296" t="s">
        <v>6541</v>
      </c>
      <c r="E877" s="19">
        <v>1460</v>
      </c>
      <c r="F877" s="30">
        <v>27.56</v>
      </c>
      <c r="G877" s="19">
        <v>2</v>
      </c>
    </row>
    <row r="878" spans="1:7" ht="21" customHeight="1">
      <c r="A878" s="19" t="s">
        <v>7491</v>
      </c>
      <c r="B878" s="478" t="s">
        <v>7497</v>
      </c>
      <c r="C878" s="550" t="s">
        <v>6547</v>
      </c>
      <c r="D878" s="296" t="s">
        <v>7493</v>
      </c>
      <c r="E878" s="19">
        <v>44</v>
      </c>
      <c r="F878" s="30">
        <v>15.5</v>
      </c>
      <c r="G878" s="19">
        <v>4</v>
      </c>
    </row>
    <row r="879" spans="1:7" ht="24.75" customHeight="1">
      <c r="A879" s="19" t="s">
        <v>7491</v>
      </c>
      <c r="B879" s="478"/>
      <c r="C879" s="551"/>
      <c r="D879" s="296" t="s">
        <v>7494</v>
      </c>
      <c r="E879" s="19">
        <v>72</v>
      </c>
      <c r="F879" s="30">
        <v>7.75</v>
      </c>
      <c r="G879" s="19">
        <v>2</v>
      </c>
    </row>
    <row r="880" spans="1:7" ht="33" customHeight="1">
      <c r="A880" s="19" t="s">
        <v>7491</v>
      </c>
      <c r="B880" s="478"/>
      <c r="C880" s="552"/>
      <c r="D880" s="296" t="s">
        <v>6515</v>
      </c>
      <c r="E880" s="19">
        <v>65</v>
      </c>
      <c r="F880" s="30">
        <v>15.5</v>
      </c>
      <c r="G880" s="19">
        <v>2</v>
      </c>
    </row>
    <row r="881" spans="1:7" ht="17.25" customHeight="1">
      <c r="A881" s="19" t="s">
        <v>7491</v>
      </c>
      <c r="B881" s="478"/>
      <c r="C881" s="479" t="s">
        <v>6549</v>
      </c>
      <c r="D881" s="296" t="s">
        <v>7493</v>
      </c>
      <c r="E881" s="19">
        <v>49</v>
      </c>
      <c r="F881" s="30">
        <v>15.5</v>
      </c>
      <c r="G881" s="19">
        <v>4</v>
      </c>
    </row>
    <row r="882" spans="1:7" ht="33" customHeight="1">
      <c r="A882" s="19" t="s">
        <v>7491</v>
      </c>
      <c r="B882" s="478"/>
      <c r="C882" s="480"/>
      <c r="D882" s="296" t="s">
        <v>7494</v>
      </c>
      <c r="E882" s="19">
        <v>77</v>
      </c>
      <c r="F882" s="30">
        <v>7.75</v>
      </c>
      <c r="G882" s="19">
        <v>2</v>
      </c>
    </row>
    <row r="883" spans="1:7" ht="18" customHeight="1">
      <c r="A883" s="19" t="s">
        <v>7491</v>
      </c>
      <c r="B883" s="478"/>
      <c r="C883" s="481"/>
      <c r="D883" s="296" t="s">
        <v>6515</v>
      </c>
      <c r="E883" s="19">
        <v>70</v>
      </c>
      <c r="F883" s="30">
        <v>15.5</v>
      </c>
      <c r="G883" s="19">
        <v>2</v>
      </c>
    </row>
    <row r="884" spans="1:7">
      <c r="A884" s="19" t="s">
        <v>7491</v>
      </c>
      <c r="B884" s="478" t="s">
        <v>7498</v>
      </c>
      <c r="C884" s="30" t="s">
        <v>6551</v>
      </c>
      <c r="D884" s="296" t="s">
        <v>6509</v>
      </c>
      <c r="E884" s="19">
        <v>75</v>
      </c>
      <c r="F884" s="30">
        <v>15.5</v>
      </c>
      <c r="G884" s="19">
        <v>2</v>
      </c>
    </row>
    <row r="885" spans="1:7">
      <c r="A885" s="19" t="s">
        <v>7491</v>
      </c>
      <c r="B885" s="478"/>
      <c r="C885" s="30" t="s">
        <v>6552</v>
      </c>
      <c r="D885" s="296" t="s">
        <v>6548</v>
      </c>
      <c r="E885" s="19">
        <v>95</v>
      </c>
      <c r="F885" s="30">
        <v>15.5</v>
      </c>
      <c r="G885" s="19">
        <v>2</v>
      </c>
    </row>
    <row r="886" spans="1:7">
      <c r="A886" s="19" t="s">
        <v>7491</v>
      </c>
      <c r="B886" s="478"/>
      <c r="C886" s="30" t="s">
        <v>6553</v>
      </c>
      <c r="D886" s="296" t="s">
        <v>6515</v>
      </c>
      <c r="E886" s="19">
        <v>105</v>
      </c>
      <c r="F886" s="30">
        <v>15.5</v>
      </c>
      <c r="G886" s="19">
        <v>2</v>
      </c>
    </row>
    <row r="887" spans="1:7">
      <c r="A887" s="19" t="s">
        <v>7491</v>
      </c>
      <c r="B887" s="478"/>
      <c r="C887" s="30" t="s">
        <v>6554</v>
      </c>
      <c r="D887" s="296" t="s">
        <v>7495</v>
      </c>
      <c r="E887" s="19">
        <v>115</v>
      </c>
      <c r="F887" s="30">
        <v>15.5</v>
      </c>
      <c r="G887" s="19">
        <v>2</v>
      </c>
    </row>
    <row r="888" spans="1:7">
      <c r="A888" s="19" t="s">
        <v>7491</v>
      </c>
      <c r="B888" s="478"/>
      <c r="C888" s="30" t="s">
        <v>6555</v>
      </c>
      <c r="D888" s="296" t="s">
        <v>7495</v>
      </c>
      <c r="E888" s="19">
        <v>125</v>
      </c>
      <c r="F888" s="30">
        <v>15.5</v>
      </c>
      <c r="G888" s="19">
        <v>2</v>
      </c>
    </row>
    <row r="889" spans="1:7" ht="60">
      <c r="A889" s="19" t="s">
        <v>7491</v>
      </c>
      <c r="B889" s="478" t="s">
        <v>7499</v>
      </c>
      <c r="C889" s="301" t="s">
        <v>6516</v>
      </c>
      <c r="D889" s="296" t="s">
        <v>6515</v>
      </c>
      <c r="E889" s="19">
        <v>530</v>
      </c>
      <c r="F889" s="30">
        <v>15.5</v>
      </c>
      <c r="G889" s="19">
        <v>2</v>
      </c>
    </row>
    <row r="890" spans="1:7" ht="75">
      <c r="A890" s="19" t="s">
        <v>7491</v>
      </c>
      <c r="B890" s="478"/>
      <c r="C890" s="301" t="s">
        <v>6517</v>
      </c>
      <c r="D890" s="296" t="s">
        <v>6515</v>
      </c>
      <c r="E890" s="19">
        <v>600</v>
      </c>
      <c r="F890" s="30">
        <v>15.5</v>
      </c>
      <c r="G890" s="19">
        <v>2</v>
      </c>
    </row>
    <row r="891" spans="1:7" ht="60">
      <c r="A891" s="19" t="s">
        <v>7491</v>
      </c>
      <c r="B891" s="478"/>
      <c r="C891" s="301" t="s">
        <v>6518</v>
      </c>
      <c r="D891" s="296" t="s">
        <v>6515</v>
      </c>
      <c r="E891" s="19">
        <v>700</v>
      </c>
      <c r="F891" s="30">
        <v>15.5</v>
      </c>
      <c r="G891" s="19">
        <v>2</v>
      </c>
    </row>
    <row r="892" spans="1:7" ht="315">
      <c r="A892" s="19" t="s">
        <v>7491</v>
      </c>
      <c r="B892" s="482" t="s">
        <v>6519</v>
      </c>
      <c r="C892" s="301" t="s">
        <v>6520</v>
      </c>
      <c r="D892" s="296" t="s">
        <v>6515</v>
      </c>
      <c r="E892" s="19">
        <v>560</v>
      </c>
      <c r="F892" s="30">
        <v>15.5</v>
      </c>
      <c r="G892" s="19">
        <v>2</v>
      </c>
    </row>
    <row r="893" spans="1:7" ht="360">
      <c r="A893" s="19" t="s">
        <v>7491</v>
      </c>
      <c r="B893" s="478"/>
      <c r="C893" s="301" t="s">
        <v>6521</v>
      </c>
      <c r="D893" s="296" t="s">
        <v>6515</v>
      </c>
      <c r="E893" s="19">
        <v>660</v>
      </c>
      <c r="F893" s="30">
        <v>15.5</v>
      </c>
      <c r="G893" s="19">
        <v>2</v>
      </c>
    </row>
    <row r="894" spans="1:7" ht="45">
      <c r="A894" s="19" t="s">
        <v>7491</v>
      </c>
      <c r="B894" s="478"/>
      <c r="C894" s="301" t="s">
        <v>6522</v>
      </c>
      <c r="D894" s="296" t="s">
        <v>6515</v>
      </c>
      <c r="E894" s="19">
        <v>800</v>
      </c>
      <c r="F894" s="30">
        <v>15.5</v>
      </c>
      <c r="G894" s="19">
        <v>2</v>
      </c>
    </row>
    <row r="895" spans="1:7" ht="45">
      <c r="A895" s="19" t="s">
        <v>7491</v>
      </c>
      <c r="B895" s="478" t="s">
        <v>7500</v>
      </c>
      <c r="C895" s="301" t="s">
        <v>6523</v>
      </c>
      <c r="D895" s="296" t="s">
        <v>6515</v>
      </c>
      <c r="E895" s="19">
        <v>620</v>
      </c>
      <c r="F895" s="30">
        <v>15.5</v>
      </c>
      <c r="G895" s="19">
        <v>2</v>
      </c>
    </row>
    <row r="896" spans="1:7" ht="45">
      <c r="A896" s="19" t="s">
        <v>7491</v>
      </c>
      <c r="B896" s="478"/>
      <c r="C896" s="301" t="s">
        <v>6524</v>
      </c>
      <c r="D896" s="296" t="s">
        <v>6515</v>
      </c>
      <c r="E896" s="19">
        <v>620</v>
      </c>
      <c r="F896" s="30">
        <v>15.5</v>
      </c>
      <c r="G896" s="19">
        <v>2</v>
      </c>
    </row>
    <row r="897" spans="1:7" ht="45">
      <c r="A897" s="19" t="s">
        <v>7491</v>
      </c>
      <c r="B897" s="478"/>
      <c r="C897" s="301" t="s">
        <v>6525</v>
      </c>
      <c r="D897" s="296" t="s">
        <v>6515</v>
      </c>
      <c r="E897" s="19">
        <v>700</v>
      </c>
      <c r="F897" s="30">
        <v>15.5</v>
      </c>
      <c r="G897" s="19">
        <v>2</v>
      </c>
    </row>
    <row r="898" spans="1:7">
      <c r="A898" s="19" t="s">
        <v>7491</v>
      </c>
      <c r="B898" s="478"/>
      <c r="C898" s="301" t="s">
        <v>6527</v>
      </c>
      <c r="D898" s="296" t="s">
        <v>6526</v>
      </c>
      <c r="E898" s="19">
        <v>730</v>
      </c>
      <c r="F898" s="30">
        <v>15.5</v>
      </c>
      <c r="G898" s="19">
        <v>2</v>
      </c>
    </row>
    <row r="899" spans="1:7">
      <c r="A899" s="19" t="s">
        <v>7491</v>
      </c>
      <c r="B899" s="478"/>
      <c r="C899" s="30" t="s">
        <v>6528</v>
      </c>
      <c r="D899" s="296" t="s">
        <v>6526</v>
      </c>
      <c r="E899" s="19">
        <v>775</v>
      </c>
      <c r="F899" s="30">
        <v>15.5</v>
      </c>
      <c r="G899" s="19">
        <v>2</v>
      </c>
    </row>
    <row r="900" spans="1:7" ht="60">
      <c r="A900" s="19" t="s">
        <v>7491</v>
      </c>
      <c r="B900" s="478"/>
      <c r="C900" s="301" t="s">
        <v>6529</v>
      </c>
      <c r="D900" s="296" t="s">
        <v>6515</v>
      </c>
      <c r="E900" s="19">
        <v>950</v>
      </c>
      <c r="F900" s="30">
        <v>15.5</v>
      </c>
      <c r="G900" s="19">
        <v>2</v>
      </c>
    </row>
    <row r="901" spans="1:7" ht="30">
      <c r="A901" s="19" t="s">
        <v>7491</v>
      </c>
      <c r="B901" s="478"/>
      <c r="C901" s="301" t="s">
        <v>6530</v>
      </c>
      <c r="D901" s="296" t="s">
        <v>6515</v>
      </c>
      <c r="E901" s="19">
        <v>950</v>
      </c>
      <c r="F901" s="30">
        <v>15.5</v>
      </c>
      <c r="G901" s="19">
        <v>2</v>
      </c>
    </row>
    <row r="902" spans="1:7" ht="60">
      <c r="A902" s="19" t="s">
        <v>7491</v>
      </c>
      <c r="B902" s="478"/>
      <c r="C902" s="301" t="s">
        <v>6531</v>
      </c>
      <c r="D902" s="296" t="s">
        <v>6515</v>
      </c>
      <c r="E902" s="19">
        <v>775</v>
      </c>
      <c r="F902" s="30">
        <v>15.5</v>
      </c>
      <c r="G902" s="19">
        <v>2</v>
      </c>
    </row>
    <row r="903" spans="1:7" ht="45">
      <c r="A903" s="19" t="s">
        <v>7491</v>
      </c>
      <c r="B903" s="478"/>
      <c r="C903" s="301" t="s">
        <v>6532</v>
      </c>
      <c r="D903" s="296" t="s">
        <v>6515</v>
      </c>
      <c r="E903" s="19">
        <v>720</v>
      </c>
      <c r="F903" s="30">
        <v>15.5</v>
      </c>
      <c r="G903" s="19">
        <v>2</v>
      </c>
    </row>
    <row r="904" spans="1:7">
      <c r="A904" s="19" t="s">
        <v>7491</v>
      </c>
      <c r="B904" s="482" t="s">
        <v>6533</v>
      </c>
      <c r="C904" s="30" t="s">
        <v>1927</v>
      </c>
      <c r="D904" s="296" t="s">
        <v>6534</v>
      </c>
      <c r="E904" s="19">
        <v>500</v>
      </c>
      <c r="F904" s="19">
        <v>10.76</v>
      </c>
      <c r="G904" s="19">
        <v>5</v>
      </c>
    </row>
    <row r="905" spans="1:7">
      <c r="A905" s="19" t="s">
        <v>7491</v>
      </c>
      <c r="B905" s="478"/>
      <c r="C905" s="30" t="s">
        <v>4917</v>
      </c>
      <c r="D905" s="296" t="s">
        <v>6535</v>
      </c>
      <c r="E905" s="19">
        <v>540</v>
      </c>
      <c r="F905" s="19">
        <v>10.76</v>
      </c>
      <c r="G905" s="19">
        <v>5</v>
      </c>
    </row>
    <row r="906" spans="1:7" ht="135">
      <c r="A906" s="19" t="s">
        <v>7491</v>
      </c>
      <c r="B906" s="482" t="s">
        <v>6536</v>
      </c>
      <c r="C906" s="301" t="s">
        <v>6538</v>
      </c>
      <c r="D906" s="296" t="s">
        <v>6537</v>
      </c>
      <c r="E906" s="19">
        <v>850</v>
      </c>
      <c r="F906" s="19">
        <v>20.67</v>
      </c>
      <c r="G906" s="19">
        <v>2</v>
      </c>
    </row>
    <row r="907" spans="1:7" ht="45">
      <c r="A907" s="19" t="s">
        <v>7491</v>
      </c>
      <c r="B907" s="478"/>
      <c r="C907" s="301" t="s">
        <v>6539</v>
      </c>
      <c r="D907" s="296" t="s">
        <v>6537</v>
      </c>
      <c r="E907" s="19">
        <v>900</v>
      </c>
      <c r="F907" s="19">
        <v>20.67</v>
      </c>
      <c r="G907" s="19">
        <v>2</v>
      </c>
    </row>
    <row r="908" spans="1:7" ht="90">
      <c r="A908" s="19" t="s">
        <v>7491</v>
      </c>
      <c r="B908" s="478"/>
      <c r="C908" s="301" t="s">
        <v>6540</v>
      </c>
      <c r="D908" s="296" t="s">
        <v>6537</v>
      </c>
      <c r="E908" s="19">
        <v>950</v>
      </c>
      <c r="F908" s="19">
        <v>20.67</v>
      </c>
      <c r="G908" s="19">
        <v>2</v>
      </c>
    </row>
    <row r="909" spans="1:7">
      <c r="A909" s="34" t="s">
        <v>7503</v>
      </c>
      <c r="B909" s="291" t="s">
        <v>6750</v>
      </c>
      <c r="C909" s="29" t="s">
        <v>1</v>
      </c>
      <c r="D909" s="29" t="s">
        <v>3</v>
      </c>
      <c r="E909" s="29" t="s">
        <v>2</v>
      </c>
      <c r="F909" s="292" t="s">
        <v>6751</v>
      </c>
      <c r="G909" s="29" t="s">
        <v>6770</v>
      </c>
    </row>
    <row r="910" spans="1:7">
      <c r="A910" s="19" t="s">
        <v>7503</v>
      </c>
      <c r="B910" s="30" t="s">
        <v>1242</v>
      </c>
      <c r="C910" s="30" t="s">
        <v>1243</v>
      </c>
      <c r="D910" s="296" t="s">
        <v>7501</v>
      </c>
      <c r="E910" s="294" t="s">
        <v>1244</v>
      </c>
    </row>
    <row r="911" spans="1:7">
      <c r="A911" s="19" t="s">
        <v>7503</v>
      </c>
      <c r="B911" s="30" t="s">
        <v>1242</v>
      </c>
      <c r="C911" s="30" t="s">
        <v>1245</v>
      </c>
      <c r="D911" s="296" t="s">
        <v>7501</v>
      </c>
      <c r="E911" s="294" t="s">
        <v>1246</v>
      </c>
    </row>
    <row r="912" spans="1:7">
      <c r="A912" s="19" t="s">
        <v>7503</v>
      </c>
      <c r="B912" s="30" t="s">
        <v>1242</v>
      </c>
      <c r="C912" s="30" t="s">
        <v>1248</v>
      </c>
      <c r="D912" s="296" t="s">
        <v>7501</v>
      </c>
      <c r="E912" s="294" t="s">
        <v>1249</v>
      </c>
    </row>
    <row r="913" spans="1:5">
      <c r="A913" s="19" t="s">
        <v>7503</v>
      </c>
      <c r="B913" s="30" t="s">
        <v>1242</v>
      </c>
      <c r="C913" s="30" t="s">
        <v>1250</v>
      </c>
      <c r="D913" s="296" t="s">
        <v>7501</v>
      </c>
      <c r="E913" s="294" t="s">
        <v>1251</v>
      </c>
    </row>
    <row r="914" spans="1:5">
      <c r="A914" s="19" t="s">
        <v>7503</v>
      </c>
      <c r="B914" s="30" t="s">
        <v>1252</v>
      </c>
      <c r="C914" s="30" t="s">
        <v>1248</v>
      </c>
      <c r="D914" s="296" t="s">
        <v>7501</v>
      </c>
      <c r="E914" s="294" t="s">
        <v>1253</v>
      </c>
    </row>
    <row r="915" spans="1:5">
      <c r="A915" s="19" t="s">
        <v>7503</v>
      </c>
      <c r="B915" s="30" t="s">
        <v>1252</v>
      </c>
      <c r="C915" s="30" t="s">
        <v>1250</v>
      </c>
      <c r="D915" s="296" t="s">
        <v>7501</v>
      </c>
      <c r="E915" s="294" t="s">
        <v>1254</v>
      </c>
    </row>
    <row r="916" spans="1:5">
      <c r="A916" s="19" t="s">
        <v>7503</v>
      </c>
      <c r="B916" s="30" t="s">
        <v>1242</v>
      </c>
      <c r="C916" s="30" t="s">
        <v>1257</v>
      </c>
      <c r="D916" s="296" t="s">
        <v>7502</v>
      </c>
      <c r="E916" s="294" t="s">
        <v>1258</v>
      </c>
    </row>
    <row r="917" spans="1:5">
      <c r="A917" s="19" t="s">
        <v>7503</v>
      </c>
      <c r="B917" s="30" t="s">
        <v>1242</v>
      </c>
      <c r="C917" s="30" t="s">
        <v>1259</v>
      </c>
      <c r="D917" s="296" t="s">
        <v>7502</v>
      </c>
      <c r="E917" s="294" t="s">
        <v>1260</v>
      </c>
    </row>
    <row r="918" spans="1:5">
      <c r="A918" s="19" t="s">
        <v>7503</v>
      </c>
      <c r="B918" s="30" t="s">
        <v>1242</v>
      </c>
      <c r="C918" s="30" t="s">
        <v>1261</v>
      </c>
      <c r="D918" s="296" t="s">
        <v>7502</v>
      </c>
      <c r="E918" s="294" t="s">
        <v>1262</v>
      </c>
    </row>
    <row r="919" spans="1:5">
      <c r="A919" s="19" t="s">
        <v>7503</v>
      </c>
      <c r="B919" s="30" t="s">
        <v>1252</v>
      </c>
      <c r="C919" s="30" t="s">
        <v>1257</v>
      </c>
      <c r="D919" s="296" t="s">
        <v>7502</v>
      </c>
      <c r="E919" s="294" t="s">
        <v>1263</v>
      </c>
    </row>
    <row r="920" spans="1:5">
      <c r="A920" s="19" t="s">
        <v>7503</v>
      </c>
      <c r="B920" s="30" t="s">
        <v>1252</v>
      </c>
      <c r="C920" s="30" t="s">
        <v>1259</v>
      </c>
      <c r="D920" s="296" t="s">
        <v>7502</v>
      </c>
      <c r="E920" s="294" t="s">
        <v>1264</v>
      </c>
    </row>
    <row r="921" spans="1:5">
      <c r="A921" s="19" t="s">
        <v>7503</v>
      </c>
      <c r="B921" s="30" t="s">
        <v>1252</v>
      </c>
      <c r="C921" s="30" t="s">
        <v>1261</v>
      </c>
      <c r="D921" s="296" t="s">
        <v>7502</v>
      </c>
      <c r="E921" s="294" t="s">
        <v>1265</v>
      </c>
    </row>
    <row r="922" spans="1:5">
      <c r="A922" s="19" t="s">
        <v>7503</v>
      </c>
      <c r="B922" s="30" t="s">
        <v>1242</v>
      </c>
      <c r="C922" s="30" t="s">
        <v>1268</v>
      </c>
      <c r="D922" s="296" t="s">
        <v>1267</v>
      </c>
      <c r="E922" s="294" t="s">
        <v>1269</v>
      </c>
    </row>
    <row r="923" spans="1:5">
      <c r="A923" s="19" t="s">
        <v>7503</v>
      </c>
      <c r="B923" s="30" t="s">
        <v>1270</v>
      </c>
      <c r="C923" s="30" t="s">
        <v>1271</v>
      </c>
      <c r="D923" s="296" t="s">
        <v>1267</v>
      </c>
      <c r="E923" s="294" t="s">
        <v>1244</v>
      </c>
    </row>
    <row r="924" spans="1:5">
      <c r="A924" s="19" t="s">
        <v>7503</v>
      </c>
      <c r="B924" s="30"/>
      <c r="C924" s="30" t="s">
        <v>1272</v>
      </c>
      <c r="D924" s="296" t="s">
        <v>1267</v>
      </c>
      <c r="E924" s="294" t="s">
        <v>1246</v>
      </c>
    </row>
    <row r="925" spans="1:5">
      <c r="A925" s="19" t="s">
        <v>7503</v>
      </c>
      <c r="B925" s="30" t="s">
        <v>1273</v>
      </c>
      <c r="C925" s="30" t="s">
        <v>1274</v>
      </c>
      <c r="D925" s="296" t="s">
        <v>1267</v>
      </c>
      <c r="E925" s="294" t="s">
        <v>1244</v>
      </c>
    </row>
    <row r="926" spans="1:5">
      <c r="A926" s="19" t="s">
        <v>7503</v>
      </c>
      <c r="B926" s="30"/>
      <c r="C926" s="30" t="s">
        <v>1275</v>
      </c>
      <c r="D926" s="296" t="s">
        <v>1267</v>
      </c>
      <c r="E926" s="294" t="s">
        <v>1269</v>
      </c>
    </row>
    <row r="927" spans="1:5">
      <c r="A927" s="19" t="s">
        <v>7503</v>
      </c>
      <c r="B927" s="30"/>
      <c r="C927" s="30" t="s">
        <v>1276</v>
      </c>
      <c r="D927" s="296" t="s">
        <v>1267</v>
      </c>
      <c r="E927" s="294" t="s">
        <v>1246</v>
      </c>
    </row>
    <row r="928" spans="1:5" ht="45">
      <c r="A928" s="19" t="s">
        <v>7503</v>
      </c>
      <c r="B928" s="30" t="s">
        <v>1279</v>
      </c>
      <c r="C928" s="301" t="s">
        <v>1280</v>
      </c>
      <c r="D928" s="296" t="s">
        <v>1278</v>
      </c>
      <c r="E928" s="294">
        <v>55</v>
      </c>
    </row>
    <row r="929" spans="1:5" ht="60">
      <c r="A929" s="19" t="s">
        <v>7503</v>
      </c>
      <c r="B929" s="30" t="s">
        <v>1281</v>
      </c>
      <c r="C929" s="301" t="s">
        <v>1282</v>
      </c>
      <c r="D929" s="296" t="s">
        <v>1278</v>
      </c>
      <c r="E929" s="294">
        <v>65</v>
      </c>
    </row>
    <row r="930" spans="1:5">
      <c r="A930" s="19" t="s">
        <v>7503</v>
      </c>
      <c r="B930" s="30" t="s">
        <v>1284</v>
      </c>
      <c r="C930" s="301" t="s">
        <v>1285</v>
      </c>
      <c r="D930" s="296" t="s">
        <v>1278</v>
      </c>
      <c r="E930" s="294">
        <v>65</v>
      </c>
    </row>
    <row r="931" spans="1:5">
      <c r="A931" s="19" t="s">
        <v>7503</v>
      </c>
      <c r="B931" s="30" t="s">
        <v>92</v>
      </c>
      <c r="C931" s="301" t="s">
        <v>1286</v>
      </c>
      <c r="D931" s="296" t="s">
        <v>1278</v>
      </c>
      <c r="E931" s="294">
        <v>70</v>
      </c>
    </row>
    <row r="932" spans="1:5" ht="45">
      <c r="A932" s="19" t="s">
        <v>7503</v>
      </c>
      <c r="B932" s="30" t="s">
        <v>1288</v>
      </c>
      <c r="C932" s="301" t="s">
        <v>1289</v>
      </c>
      <c r="D932" s="296" t="s">
        <v>1287</v>
      </c>
      <c r="E932" s="294">
        <v>75</v>
      </c>
    </row>
    <row r="933" spans="1:5">
      <c r="A933" s="19" t="s">
        <v>7503</v>
      </c>
      <c r="B933" s="30" t="s">
        <v>1290</v>
      </c>
      <c r="C933" s="301" t="s">
        <v>1291</v>
      </c>
      <c r="D933" s="296" t="s">
        <v>1287</v>
      </c>
      <c r="E933" s="294">
        <v>75</v>
      </c>
    </row>
    <row r="934" spans="1:5">
      <c r="A934" s="19" t="s">
        <v>7503</v>
      </c>
      <c r="B934" s="30" t="s">
        <v>1292</v>
      </c>
      <c r="C934" s="301" t="s">
        <v>1293</v>
      </c>
      <c r="D934" s="296" t="s">
        <v>1287</v>
      </c>
      <c r="E934" s="294">
        <v>81</v>
      </c>
    </row>
    <row r="935" spans="1:5">
      <c r="A935" s="19" t="s">
        <v>7503</v>
      </c>
      <c r="B935" s="30" t="s">
        <v>1292</v>
      </c>
      <c r="C935" s="301" t="s">
        <v>1295</v>
      </c>
      <c r="D935" s="296" t="s">
        <v>1287</v>
      </c>
      <c r="E935" s="294">
        <v>86</v>
      </c>
    </row>
    <row r="936" spans="1:5">
      <c r="A936" s="19" t="s">
        <v>7503</v>
      </c>
      <c r="B936" s="30" t="s">
        <v>1297</v>
      </c>
      <c r="C936" s="301" t="s">
        <v>1298</v>
      </c>
      <c r="D936" s="296" t="s">
        <v>1278</v>
      </c>
      <c r="E936" s="294">
        <v>88</v>
      </c>
    </row>
    <row r="937" spans="1:5">
      <c r="A937" s="19" t="s">
        <v>7503</v>
      </c>
      <c r="B937" s="30" t="s">
        <v>1300</v>
      </c>
      <c r="C937" s="301" t="s">
        <v>1301</v>
      </c>
      <c r="D937" s="296" t="s">
        <v>1278</v>
      </c>
      <c r="E937" s="294">
        <v>100</v>
      </c>
    </row>
    <row r="938" spans="1:5" ht="45">
      <c r="A938" s="19" t="s">
        <v>7503</v>
      </c>
      <c r="B938" s="30" t="s">
        <v>6</v>
      </c>
      <c r="C938" s="301" t="s">
        <v>1304</v>
      </c>
      <c r="D938" s="296" t="s">
        <v>1267</v>
      </c>
      <c r="E938" s="294" t="s">
        <v>1305</v>
      </c>
    </row>
    <row r="939" spans="1:5">
      <c r="A939" s="19" t="s">
        <v>7503</v>
      </c>
      <c r="B939" s="30" t="s">
        <v>1306</v>
      </c>
      <c r="C939" s="301" t="s">
        <v>1307</v>
      </c>
      <c r="D939" s="296" t="s">
        <v>1267</v>
      </c>
      <c r="E939" s="294" t="s">
        <v>1308</v>
      </c>
    </row>
    <row r="940" spans="1:5" ht="30">
      <c r="A940" s="19" t="s">
        <v>7503</v>
      </c>
      <c r="B940" s="30" t="s">
        <v>1309</v>
      </c>
      <c r="C940" s="301" t="s">
        <v>1310</v>
      </c>
      <c r="D940" s="296" t="s">
        <v>1267</v>
      </c>
      <c r="E940" s="294" t="s">
        <v>1308</v>
      </c>
    </row>
    <row r="941" spans="1:5">
      <c r="A941" s="19" t="s">
        <v>7503</v>
      </c>
      <c r="B941" s="30" t="s">
        <v>1242</v>
      </c>
      <c r="C941" s="301" t="s">
        <v>1313</v>
      </c>
      <c r="D941" s="296" t="s">
        <v>1312</v>
      </c>
      <c r="E941" s="294" t="s">
        <v>1269</v>
      </c>
    </row>
    <row r="942" spans="1:5" ht="45">
      <c r="A942" s="19" t="s">
        <v>7503</v>
      </c>
      <c r="B942" s="30" t="s">
        <v>1314</v>
      </c>
      <c r="C942" s="301" t="s">
        <v>1315</v>
      </c>
      <c r="D942" s="296" t="s">
        <v>1312</v>
      </c>
      <c r="E942" s="294" t="s">
        <v>1251</v>
      </c>
    </row>
    <row r="943" spans="1:5" ht="30">
      <c r="A943" s="19" t="s">
        <v>7503</v>
      </c>
      <c r="B943" s="30" t="s">
        <v>1316</v>
      </c>
      <c r="C943" s="301" t="s">
        <v>1317</v>
      </c>
      <c r="D943" s="296" t="s">
        <v>1312</v>
      </c>
      <c r="E943" s="294" t="s">
        <v>1318</v>
      </c>
    </row>
    <row r="944" spans="1:5">
      <c r="A944" s="19" t="s">
        <v>7503</v>
      </c>
      <c r="B944" s="30" t="s">
        <v>1319</v>
      </c>
      <c r="C944" s="301" t="s">
        <v>1320</v>
      </c>
      <c r="D944" s="296" t="s">
        <v>1312</v>
      </c>
      <c r="E944" s="294" t="s">
        <v>1318</v>
      </c>
    </row>
    <row r="945" spans="1:12" s="34" customFormat="1">
      <c r="A945" s="34" t="s">
        <v>7843</v>
      </c>
      <c r="B945" s="321" t="s">
        <v>7662</v>
      </c>
      <c r="C945" s="321" t="s">
        <v>7663</v>
      </c>
      <c r="D945" s="34" t="s">
        <v>7588</v>
      </c>
      <c r="E945" s="34" t="s">
        <v>7664</v>
      </c>
      <c r="F945" s="34" t="s">
        <v>7665</v>
      </c>
      <c r="G945" s="34" t="s">
        <v>7666</v>
      </c>
      <c r="H945" s="34" t="s">
        <v>7667</v>
      </c>
      <c r="I945" s="321" t="s">
        <v>3</v>
      </c>
      <c r="J945" s="34" t="s">
        <v>7586</v>
      </c>
      <c r="K945" s="321" t="s">
        <v>6770</v>
      </c>
      <c r="L945" s="34" t="s">
        <v>6572</v>
      </c>
    </row>
    <row r="946" spans="1:12" ht="95.25" customHeight="1">
      <c r="A946" s="19" t="s">
        <v>7843</v>
      </c>
      <c r="B946" s="59" t="s">
        <v>7637</v>
      </c>
      <c r="C946" s="46" t="s">
        <v>5507</v>
      </c>
      <c r="D946" s="46" t="s">
        <v>5510</v>
      </c>
      <c r="E946" s="47">
        <v>85</v>
      </c>
      <c r="F946" s="48">
        <v>95</v>
      </c>
      <c r="G946" s="47">
        <v>134</v>
      </c>
      <c r="H946" s="47">
        <v>3680</v>
      </c>
      <c r="I946" s="523" t="s">
        <v>7587</v>
      </c>
      <c r="J946" s="547" t="s">
        <v>5053</v>
      </c>
      <c r="K946" s="547" t="s">
        <v>5052</v>
      </c>
      <c r="L946" s="547" t="s">
        <v>5054</v>
      </c>
    </row>
    <row r="947" spans="1:12" ht="95.25" customHeight="1">
      <c r="A947" s="19" t="s">
        <v>7843</v>
      </c>
      <c r="B947" s="59" t="s">
        <v>7638</v>
      </c>
      <c r="C947" s="46" t="s">
        <v>5507</v>
      </c>
      <c r="D947" s="46" t="s">
        <v>5510</v>
      </c>
      <c r="E947" s="47">
        <v>89</v>
      </c>
      <c r="F947" s="48">
        <v>100</v>
      </c>
      <c r="G947" s="47">
        <v>140</v>
      </c>
      <c r="H947" s="47">
        <v>3840</v>
      </c>
      <c r="I947" s="523"/>
      <c r="J947" s="547"/>
      <c r="K947" s="547"/>
      <c r="L947" s="547"/>
    </row>
    <row r="948" spans="1:12" ht="95.25" customHeight="1">
      <c r="A948" s="19" t="s">
        <v>7843</v>
      </c>
      <c r="B948" s="46" t="s">
        <v>7639</v>
      </c>
      <c r="C948" s="46" t="s">
        <v>5507</v>
      </c>
      <c r="D948" s="46" t="s">
        <v>1927</v>
      </c>
      <c r="E948" s="47">
        <v>93</v>
      </c>
      <c r="F948" s="48">
        <v>105</v>
      </c>
      <c r="G948" s="47">
        <v>142</v>
      </c>
      <c r="H948" s="47">
        <v>3900</v>
      </c>
      <c r="I948" s="523"/>
      <c r="J948" s="547"/>
      <c r="K948" s="547"/>
      <c r="L948" s="547"/>
    </row>
    <row r="949" spans="1:12" ht="95.25" customHeight="1">
      <c r="A949" s="19" t="s">
        <v>7843</v>
      </c>
      <c r="B949" s="59" t="s">
        <v>7640</v>
      </c>
      <c r="C949" s="46" t="s">
        <v>5507</v>
      </c>
      <c r="D949" s="46" t="s">
        <v>5510</v>
      </c>
      <c r="E949" s="47">
        <v>93</v>
      </c>
      <c r="F949" s="48">
        <v>105</v>
      </c>
      <c r="G949" s="47">
        <v>142</v>
      </c>
      <c r="H949" s="47">
        <v>3900</v>
      </c>
      <c r="I949" s="523"/>
      <c r="J949" s="547"/>
      <c r="K949" s="547"/>
      <c r="L949" s="547"/>
    </row>
    <row r="950" spans="1:12" ht="95.25" customHeight="1">
      <c r="A950" s="19" t="s">
        <v>7843</v>
      </c>
      <c r="B950" s="59" t="s">
        <v>7641</v>
      </c>
      <c r="C950" s="46" t="s">
        <v>5507</v>
      </c>
      <c r="D950" s="46" t="s">
        <v>5510</v>
      </c>
      <c r="E950" s="47">
        <v>96</v>
      </c>
      <c r="F950" s="48">
        <v>110</v>
      </c>
      <c r="G950" s="47">
        <v>148</v>
      </c>
      <c r="H950" s="47">
        <v>4060</v>
      </c>
      <c r="I950" s="523"/>
      <c r="J950" s="547"/>
      <c r="K950" s="547"/>
      <c r="L950" s="547"/>
    </row>
    <row r="951" spans="1:12" s="34" customFormat="1">
      <c r="A951" s="34" t="s">
        <v>7843</v>
      </c>
      <c r="B951" s="321" t="s">
        <v>7662</v>
      </c>
      <c r="C951" s="321" t="s">
        <v>7663</v>
      </c>
      <c r="D951" s="34" t="s">
        <v>7588</v>
      </c>
      <c r="E951" s="34" t="s">
        <v>7664</v>
      </c>
      <c r="F951" s="34" t="s">
        <v>7665</v>
      </c>
      <c r="G951" s="34" t="s">
        <v>7666</v>
      </c>
      <c r="H951" s="34" t="s">
        <v>7667</v>
      </c>
      <c r="I951" s="321" t="s">
        <v>3</v>
      </c>
      <c r="J951" s="34" t="s">
        <v>7586</v>
      </c>
      <c r="K951" s="321" t="s">
        <v>6770</v>
      </c>
      <c r="L951" s="34" t="s">
        <v>6572</v>
      </c>
    </row>
    <row r="952" spans="1:12" s="302" customFormat="1" ht="26.25" customHeight="1">
      <c r="A952" s="19" t="s">
        <v>7843</v>
      </c>
      <c r="B952" s="49" t="s">
        <v>7642</v>
      </c>
      <c r="C952" s="49" t="s">
        <v>5507</v>
      </c>
      <c r="D952" s="49" t="s">
        <v>5130</v>
      </c>
      <c r="E952" s="50">
        <v>104</v>
      </c>
      <c r="F952" s="51">
        <v>120</v>
      </c>
      <c r="G952" s="50">
        <v>160</v>
      </c>
      <c r="H952" s="50">
        <v>4400</v>
      </c>
      <c r="I952" s="539" t="s">
        <v>5125</v>
      </c>
    </row>
    <row r="953" spans="1:12" s="302" customFormat="1" ht="105">
      <c r="A953" s="19" t="s">
        <v>7843</v>
      </c>
      <c r="B953" s="49" t="s">
        <v>7643</v>
      </c>
      <c r="C953" s="49" t="s">
        <v>5507</v>
      </c>
      <c r="D953" s="49" t="s">
        <v>5510</v>
      </c>
      <c r="E953" s="50">
        <v>104</v>
      </c>
      <c r="F953" s="51">
        <v>120</v>
      </c>
      <c r="G953" s="50">
        <v>160</v>
      </c>
      <c r="H953" s="50">
        <v>4400</v>
      </c>
      <c r="I953" s="539"/>
    </row>
    <row r="954" spans="1:12" s="302" customFormat="1" ht="201.75" customHeight="1">
      <c r="A954" s="19" t="s">
        <v>7843</v>
      </c>
      <c r="B954" s="56" t="s">
        <v>7644</v>
      </c>
      <c r="C954" s="49" t="s">
        <v>5135</v>
      </c>
      <c r="D954" s="49" t="s">
        <v>6</v>
      </c>
      <c r="E954" s="51">
        <v>80</v>
      </c>
      <c r="F954" s="51">
        <v>95</v>
      </c>
      <c r="G954" s="50">
        <v>126</v>
      </c>
      <c r="H954" s="50">
        <v>3460</v>
      </c>
      <c r="I954" s="539"/>
    </row>
    <row r="955" spans="1:12" s="302" customFormat="1" ht="210">
      <c r="A955" s="19" t="s">
        <v>7843</v>
      </c>
      <c r="B955" s="56" t="s">
        <v>7645</v>
      </c>
      <c r="C955" s="49" t="s">
        <v>5135</v>
      </c>
      <c r="D955" s="49" t="s">
        <v>4917</v>
      </c>
      <c r="E955" s="51">
        <v>85</v>
      </c>
      <c r="F955" s="51">
        <v>100</v>
      </c>
      <c r="G955" s="50">
        <v>134</v>
      </c>
      <c r="H955" s="50">
        <v>3680</v>
      </c>
      <c r="I955" s="539"/>
    </row>
    <row r="956" spans="1:12" ht="33" customHeight="1">
      <c r="A956" s="19" t="s">
        <v>7843</v>
      </c>
      <c r="B956" s="49" t="s">
        <v>7668</v>
      </c>
      <c r="C956" s="49" t="s">
        <v>5507</v>
      </c>
      <c r="D956" s="49" t="s">
        <v>6</v>
      </c>
      <c r="E956" s="52">
        <v>70</v>
      </c>
      <c r="F956" s="53">
        <v>80</v>
      </c>
      <c r="G956" s="52">
        <v>105</v>
      </c>
      <c r="H956" s="52">
        <v>2880</v>
      </c>
    </row>
    <row r="957" spans="1:12" s="34" customFormat="1">
      <c r="A957" s="19" t="s">
        <v>7843</v>
      </c>
      <c r="B957" s="321" t="s">
        <v>7662</v>
      </c>
      <c r="C957" s="321" t="s">
        <v>7663</v>
      </c>
      <c r="D957" s="34" t="s">
        <v>7588</v>
      </c>
      <c r="E957" s="34" t="s">
        <v>7664</v>
      </c>
      <c r="F957" s="34" t="s">
        <v>7665</v>
      </c>
      <c r="G957" s="34" t="s">
        <v>7666</v>
      </c>
      <c r="H957" s="34" t="s">
        <v>7667</v>
      </c>
      <c r="I957" s="321" t="s">
        <v>3</v>
      </c>
      <c r="J957" s="34" t="s">
        <v>7586</v>
      </c>
      <c r="K957" s="321" t="s">
        <v>6770</v>
      </c>
      <c r="L957" s="34" t="s">
        <v>6572</v>
      </c>
    </row>
    <row r="958" spans="1:12" ht="30">
      <c r="A958" s="19" t="s">
        <v>7843</v>
      </c>
      <c r="B958" s="49" t="s">
        <v>7646</v>
      </c>
      <c r="C958" s="49" t="s">
        <v>5150</v>
      </c>
      <c r="D958" s="49" t="s">
        <v>1927</v>
      </c>
      <c r="E958" s="52">
        <v>71</v>
      </c>
      <c r="F958" s="53">
        <v>81</v>
      </c>
      <c r="G958" s="52">
        <v>106</v>
      </c>
      <c r="H958" s="52">
        <v>2470</v>
      </c>
      <c r="I958" s="539" t="s">
        <v>5191</v>
      </c>
      <c r="J958" s="535" t="s">
        <v>7591</v>
      </c>
      <c r="K958" s="478" t="s">
        <v>7589</v>
      </c>
      <c r="L958" s="478" t="s">
        <v>7590</v>
      </c>
    </row>
    <row r="959" spans="1:12" ht="18" customHeight="1">
      <c r="A959" s="19" t="s">
        <v>7843</v>
      </c>
      <c r="B959" s="56" t="s">
        <v>7647</v>
      </c>
      <c r="C959" s="49" t="s">
        <v>5150</v>
      </c>
      <c r="D959" s="49" t="s">
        <v>1927</v>
      </c>
      <c r="E959" s="52">
        <v>76</v>
      </c>
      <c r="F959" s="53">
        <v>86</v>
      </c>
      <c r="G959" s="52">
        <v>114</v>
      </c>
      <c r="H959" s="52">
        <v>2660</v>
      </c>
      <c r="I959" s="539"/>
      <c r="J959" s="535"/>
      <c r="K959" s="478"/>
      <c r="L959" s="478"/>
    </row>
    <row r="960" spans="1:12" ht="45">
      <c r="A960" s="19" t="s">
        <v>7843</v>
      </c>
      <c r="B960" s="49" t="s">
        <v>7648</v>
      </c>
      <c r="C960" s="49" t="s">
        <v>5507</v>
      </c>
      <c r="D960" s="49" t="s">
        <v>1927</v>
      </c>
      <c r="E960" s="52">
        <v>76</v>
      </c>
      <c r="F960" s="53">
        <v>86</v>
      </c>
      <c r="G960" s="52">
        <v>114</v>
      </c>
      <c r="H960" s="52">
        <v>2660</v>
      </c>
      <c r="I960" s="539"/>
      <c r="J960" s="535"/>
      <c r="K960" s="478"/>
      <c r="L960" s="478"/>
    </row>
    <row r="961" spans="1:12" ht="60">
      <c r="A961" s="19" t="s">
        <v>7843</v>
      </c>
      <c r="B961" s="60" t="s">
        <v>7593</v>
      </c>
      <c r="C961" s="49" t="s">
        <v>5507</v>
      </c>
      <c r="D961" s="49" t="s">
        <v>1927</v>
      </c>
      <c r="E961" s="52">
        <v>78</v>
      </c>
      <c r="F961" s="53">
        <v>88</v>
      </c>
      <c r="G961" s="52">
        <v>118</v>
      </c>
      <c r="H961" s="52">
        <v>2750</v>
      </c>
      <c r="I961" s="539"/>
      <c r="J961" s="535"/>
      <c r="K961" s="478"/>
      <c r="L961" s="478"/>
    </row>
    <row r="962" spans="1:12" ht="75">
      <c r="A962" s="19" t="s">
        <v>7843</v>
      </c>
      <c r="B962" s="49" t="s">
        <v>7649</v>
      </c>
      <c r="C962" s="49" t="s">
        <v>5507</v>
      </c>
      <c r="D962" s="49" t="s">
        <v>6</v>
      </c>
      <c r="E962" s="52">
        <v>79</v>
      </c>
      <c r="F962" s="53">
        <v>89</v>
      </c>
      <c r="G962" s="52">
        <v>120</v>
      </c>
      <c r="H962" s="52">
        <v>2790</v>
      </c>
      <c r="I962" s="539"/>
      <c r="J962" s="535"/>
      <c r="K962" s="478"/>
      <c r="L962" s="478"/>
    </row>
    <row r="963" spans="1:12" ht="45">
      <c r="A963" s="19" t="s">
        <v>7843</v>
      </c>
      <c r="B963" s="49" t="s">
        <v>7650</v>
      </c>
      <c r="C963" s="49" t="s">
        <v>5507</v>
      </c>
      <c r="D963" s="49" t="s">
        <v>7592</v>
      </c>
      <c r="E963" s="52">
        <v>80</v>
      </c>
      <c r="F963" s="53">
        <v>90</v>
      </c>
      <c r="G963" s="52">
        <v>122</v>
      </c>
      <c r="H963" s="52">
        <v>2840</v>
      </c>
      <c r="I963" s="539"/>
      <c r="J963" s="535"/>
      <c r="K963" s="478"/>
      <c r="L963" s="478"/>
    </row>
    <row r="964" spans="1:12" ht="120">
      <c r="A964" s="19" t="s">
        <v>7843</v>
      </c>
      <c r="B964" s="56" t="s">
        <v>7651</v>
      </c>
      <c r="C964" s="49" t="s">
        <v>5507</v>
      </c>
      <c r="D964" s="49" t="s">
        <v>6</v>
      </c>
      <c r="E964" s="52">
        <v>83</v>
      </c>
      <c r="F964" s="53">
        <v>93</v>
      </c>
      <c r="G964" s="52">
        <v>127</v>
      </c>
      <c r="H964" s="52">
        <v>2960</v>
      </c>
      <c r="I964" s="539"/>
      <c r="J964" s="535"/>
      <c r="K964" s="478"/>
      <c r="L964" s="478"/>
    </row>
    <row r="965" spans="1:12" s="34" customFormat="1">
      <c r="A965" s="19" t="s">
        <v>7843</v>
      </c>
      <c r="B965" s="321" t="s">
        <v>7662</v>
      </c>
      <c r="C965" s="321" t="s">
        <v>7663</v>
      </c>
      <c r="D965" s="321" t="s">
        <v>7588</v>
      </c>
      <c r="E965" s="54" t="s">
        <v>4553</v>
      </c>
      <c r="F965" s="321" t="s">
        <v>7665</v>
      </c>
      <c r="G965" s="321" t="s">
        <v>7666</v>
      </c>
      <c r="H965" s="321" t="s">
        <v>7667</v>
      </c>
      <c r="I965" s="321" t="s">
        <v>3</v>
      </c>
      <c r="J965" s="321" t="s">
        <v>7586</v>
      </c>
      <c r="K965" s="321" t="s">
        <v>6770</v>
      </c>
      <c r="L965" s="321" t="s">
        <v>6572</v>
      </c>
    </row>
    <row r="966" spans="1:12" ht="135">
      <c r="A966" s="19" t="s">
        <v>7843</v>
      </c>
      <c r="B966" s="56" t="s">
        <v>7652</v>
      </c>
      <c r="C966" s="49" t="s">
        <v>5507</v>
      </c>
      <c r="D966" s="49" t="s">
        <v>5207</v>
      </c>
      <c r="E966" s="52">
        <v>84</v>
      </c>
      <c r="F966" s="53">
        <v>94</v>
      </c>
      <c r="G966" s="52">
        <v>129</v>
      </c>
      <c r="H966" s="52">
        <v>3000</v>
      </c>
      <c r="I966" s="540" t="s">
        <v>5191</v>
      </c>
      <c r="J966" s="534" t="s">
        <v>7595</v>
      </c>
      <c r="K966" s="534" t="s">
        <v>7596</v>
      </c>
      <c r="L966" s="534" t="s">
        <v>7597</v>
      </c>
    </row>
    <row r="967" spans="1:12" ht="225">
      <c r="A967" s="19" t="s">
        <v>7843</v>
      </c>
      <c r="B967" s="56" t="s">
        <v>7653</v>
      </c>
      <c r="C967" s="49" t="s">
        <v>5507</v>
      </c>
      <c r="D967" s="49" t="s">
        <v>6</v>
      </c>
      <c r="E967" s="52">
        <v>89</v>
      </c>
      <c r="F967" s="53">
        <v>100</v>
      </c>
      <c r="G967" s="52">
        <v>137</v>
      </c>
      <c r="H967" s="52">
        <v>3190</v>
      </c>
      <c r="I967" s="539"/>
      <c r="J967" s="535"/>
      <c r="K967" s="535"/>
      <c r="L967" s="535"/>
    </row>
    <row r="968" spans="1:12" ht="45">
      <c r="A968" s="19" t="s">
        <v>7843</v>
      </c>
      <c r="B968" s="56" t="s">
        <v>7654</v>
      </c>
      <c r="C968" s="49" t="s">
        <v>7594</v>
      </c>
      <c r="D968" s="49" t="s">
        <v>6</v>
      </c>
      <c r="E968" s="52">
        <v>95</v>
      </c>
      <c r="F968" s="53">
        <v>105</v>
      </c>
      <c r="G968" s="52">
        <v>147</v>
      </c>
      <c r="H968" s="52">
        <v>3420</v>
      </c>
      <c r="I968" s="539"/>
      <c r="J968" s="535"/>
      <c r="K968" s="535"/>
      <c r="L968" s="535"/>
    </row>
    <row r="969" spans="1:12" s="34" customFormat="1">
      <c r="A969" s="19" t="s">
        <v>7843</v>
      </c>
      <c r="B969" s="321" t="s">
        <v>7662</v>
      </c>
      <c r="C969" s="321" t="s">
        <v>7663</v>
      </c>
      <c r="D969" s="321" t="s">
        <v>7588</v>
      </c>
      <c r="E969" s="54" t="s">
        <v>4553</v>
      </c>
      <c r="F969" s="321" t="s">
        <v>7665</v>
      </c>
      <c r="G969" s="321" t="s">
        <v>7666</v>
      </c>
      <c r="H969" s="321" t="s">
        <v>7667</v>
      </c>
      <c r="I969" s="321" t="s">
        <v>3</v>
      </c>
      <c r="J969" s="321" t="s">
        <v>7586</v>
      </c>
      <c r="K969" s="321" t="s">
        <v>6770</v>
      </c>
      <c r="L969" s="321" t="s">
        <v>6572</v>
      </c>
    </row>
    <row r="970" spans="1:12" ht="30">
      <c r="A970" s="19" t="s">
        <v>7843</v>
      </c>
      <c r="B970" s="61" t="s">
        <v>7669</v>
      </c>
      <c r="C970" s="61" t="s">
        <v>5254</v>
      </c>
      <c r="D970" s="61" t="s">
        <v>1927</v>
      </c>
      <c r="E970" s="62">
        <v>49</v>
      </c>
      <c r="F970" s="62">
        <v>59</v>
      </c>
      <c r="G970" s="63">
        <v>84</v>
      </c>
      <c r="H970" s="63">
        <v>730</v>
      </c>
      <c r="I970" s="34" t="s">
        <v>7598</v>
      </c>
      <c r="J970" s="55" t="s">
        <v>5252</v>
      </c>
      <c r="K970" s="61" t="s">
        <v>5251</v>
      </c>
    </row>
    <row r="971" spans="1:12" ht="30" customHeight="1">
      <c r="A971" s="19" t="s">
        <v>7843</v>
      </c>
      <c r="B971" s="46" t="s">
        <v>7670</v>
      </c>
      <c r="C971" s="46" t="s">
        <v>7622</v>
      </c>
      <c r="D971" s="46" t="s">
        <v>1927</v>
      </c>
      <c r="E971" s="48">
        <v>73</v>
      </c>
      <c r="F971" s="48">
        <v>83</v>
      </c>
      <c r="G971" s="48">
        <v>115</v>
      </c>
      <c r="H971" s="48">
        <v>1740</v>
      </c>
      <c r="I971" s="547" t="s">
        <v>5257</v>
      </c>
      <c r="J971" s="547" t="s">
        <v>5259</v>
      </c>
      <c r="K971" s="523" t="s">
        <v>5258</v>
      </c>
    </row>
    <row r="972" spans="1:12" ht="120">
      <c r="A972" s="19" t="s">
        <v>7843</v>
      </c>
      <c r="B972" s="59" t="s">
        <v>7671</v>
      </c>
      <c r="C972" s="46" t="s">
        <v>7622</v>
      </c>
      <c r="D972" s="46" t="s">
        <v>4917</v>
      </c>
      <c r="E972" s="48">
        <v>80</v>
      </c>
      <c r="F972" s="48">
        <v>90</v>
      </c>
      <c r="G972" s="48">
        <v>123</v>
      </c>
      <c r="H972" s="48">
        <v>1860</v>
      </c>
      <c r="I972" s="547"/>
      <c r="J972" s="547"/>
      <c r="K972" s="523"/>
    </row>
    <row r="973" spans="1:12" ht="60">
      <c r="A973" s="19" t="s">
        <v>7843</v>
      </c>
      <c r="B973" s="59" t="s">
        <v>7672</v>
      </c>
      <c r="C973" s="46" t="s">
        <v>7623</v>
      </c>
      <c r="D973" s="46" t="s">
        <v>1927</v>
      </c>
      <c r="E973" s="48">
        <v>51</v>
      </c>
      <c r="F973" s="48">
        <v>61</v>
      </c>
      <c r="G973" s="48">
        <v>85</v>
      </c>
      <c r="H973" s="48">
        <v>1320</v>
      </c>
      <c r="I973" s="547" t="s">
        <v>5267</v>
      </c>
      <c r="J973" s="547" t="s">
        <v>5142</v>
      </c>
      <c r="K973" s="547" t="s">
        <v>5268</v>
      </c>
      <c r="L973" s="546">
        <v>30</v>
      </c>
    </row>
    <row r="974" spans="1:12" ht="75">
      <c r="A974" s="19" t="s">
        <v>7843</v>
      </c>
      <c r="B974" s="59" t="s">
        <v>7673</v>
      </c>
      <c r="C974" s="46" t="s">
        <v>7624</v>
      </c>
      <c r="D974" s="46" t="s">
        <v>6</v>
      </c>
      <c r="E974" s="48">
        <v>51</v>
      </c>
      <c r="F974" s="48">
        <v>61</v>
      </c>
      <c r="G974" s="48">
        <v>85</v>
      </c>
      <c r="H974" s="48">
        <v>1320</v>
      </c>
      <c r="I974" s="547"/>
      <c r="J974" s="547"/>
      <c r="K974" s="547"/>
      <c r="L974" s="546"/>
    </row>
    <row r="975" spans="1:12">
      <c r="A975" s="19" t="s">
        <v>7843</v>
      </c>
      <c r="B975" s="46" t="s">
        <v>5285</v>
      </c>
      <c r="C975" s="46" t="s">
        <v>7625</v>
      </c>
      <c r="D975" s="46" t="s">
        <v>6</v>
      </c>
      <c r="E975" s="48">
        <v>53</v>
      </c>
      <c r="F975" s="48">
        <v>63</v>
      </c>
      <c r="G975" s="48">
        <v>87</v>
      </c>
      <c r="H975" s="48">
        <v>1350</v>
      </c>
      <c r="I975" s="547"/>
      <c r="J975" s="547"/>
      <c r="K975" s="547"/>
      <c r="L975" s="546"/>
    </row>
    <row r="976" spans="1:12" s="34" customFormat="1">
      <c r="A976" s="19" t="s">
        <v>7843</v>
      </c>
      <c r="B976" s="321" t="s">
        <v>7662</v>
      </c>
      <c r="C976" s="321" t="s">
        <v>7663</v>
      </c>
      <c r="D976" s="321" t="s">
        <v>7588</v>
      </c>
      <c r="E976" s="54" t="s">
        <v>4553</v>
      </c>
      <c r="F976" s="321" t="s">
        <v>7665</v>
      </c>
      <c r="G976" s="321" t="s">
        <v>7666</v>
      </c>
      <c r="H976" s="321" t="s">
        <v>7667</v>
      </c>
      <c r="I976" s="321" t="s">
        <v>3</v>
      </c>
      <c r="J976" s="321" t="s">
        <v>7586</v>
      </c>
      <c r="K976" s="321" t="s">
        <v>6770</v>
      </c>
      <c r="L976" s="321" t="s">
        <v>6572</v>
      </c>
    </row>
    <row r="977" spans="1:12" ht="42" customHeight="1">
      <c r="A977" s="19" t="s">
        <v>7843</v>
      </c>
      <c r="B977" s="49" t="s">
        <v>5292</v>
      </c>
      <c r="C977" s="56" t="s">
        <v>7655</v>
      </c>
      <c r="D977" s="49" t="s">
        <v>1927</v>
      </c>
      <c r="E977" s="53">
        <v>62</v>
      </c>
      <c r="F977" s="53">
        <v>72</v>
      </c>
      <c r="G977" s="53">
        <v>100</v>
      </c>
      <c r="H977" s="53">
        <v>2330</v>
      </c>
      <c r="I977" s="540" t="s">
        <v>5191</v>
      </c>
      <c r="J977" s="534" t="s">
        <v>7601</v>
      </c>
      <c r="K977" s="478" t="s">
        <v>7600</v>
      </c>
      <c r="L977" s="478" t="s">
        <v>7599</v>
      </c>
    </row>
    <row r="978" spans="1:12" ht="60">
      <c r="A978" s="19" t="s">
        <v>7843</v>
      </c>
      <c r="B978" s="56" t="s">
        <v>7656</v>
      </c>
      <c r="C978" s="49" t="s">
        <v>7602</v>
      </c>
      <c r="D978" s="49" t="s">
        <v>1927</v>
      </c>
      <c r="E978" s="53">
        <v>62</v>
      </c>
      <c r="F978" s="53">
        <v>72</v>
      </c>
      <c r="G978" s="53">
        <v>100</v>
      </c>
      <c r="H978" s="53">
        <v>2330</v>
      </c>
      <c r="I978" s="539"/>
      <c r="J978" s="535"/>
      <c r="K978" s="478"/>
      <c r="L978" s="478"/>
    </row>
    <row r="979" spans="1:12" ht="105">
      <c r="A979" s="19" t="s">
        <v>7843</v>
      </c>
      <c r="B979" s="56" t="s">
        <v>7657</v>
      </c>
      <c r="C979" s="49" t="s">
        <v>7603</v>
      </c>
      <c r="D979" s="49" t="s">
        <v>6</v>
      </c>
      <c r="E979" s="53">
        <v>63</v>
      </c>
      <c r="F979" s="53">
        <v>73</v>
      </c>
      <c r="G979" s="53">
        <v>102</v>
      </c>
      <c r="H979" s="53">
        <v>2380</v>
      </c>
      <c r="I979" s="539"/>
      <c r="J979" s="535"/>
      <c r="K979" s="478"/>
      <c r="L979" s="478"/>
    </row>
    <row r="980" spans="1:12" ht="45">
      <c r="A980" s="19" t="s">
        <v>7843</v>
      </c>
      <c r="B980" s="56" t="s">
        <v>7658</v>
      </c>
      <c r="C980" s="49" t="s">
        <v>7603</v>
      </c>
      <c r="D980" s="49" t="s">
        <v>6</v>
      </c>
      <c r="E980" s="53">
        <v>64</v>
      </c>
      <c r="F980" s="53">
        <v>74</v>
      </c>
      <c r="G980" s="53">
        <v>102</v>
      </c>
      <c r="H980" s="53">
        <v>2380</v>
      </c>
      <c r="I980" s="539"/>
      <c r="J980" s="535"/>
      <c r="K980" s="478"/>
      <c r="L980" s="478"/>
    </row>
    <row r="981" spans="1:12" ht="60">
      <c r="A981" s="19" t="s">
        <v>7843</v>
      </c>
      <c r="B981" s="56" t="s">
        <v>7659</v>
      </c>
      <c r="C981" s="49" t="s">
        <v>7604</v>
      </c>
      <c r="D981" s="49" t="s">
        <v>6</v>
      </c>
      <c r="E981" s="53">
        <v>68</v>
      </c>
      <c r="F981" s="53">
        <v>78</v>
      </c>
      <c r="G981" s="53">
        <v>110</v>
      </c>
      <c r="H981" s="53">
        <v>1710</v>
      </c>
      <c r="I981" s="539"/>
      <c r="J981" s="535"/>
      <c r="K981" s="478"/>
      <c r="L981" s="478"/>
    </row>
    <row r="982" spans="1:12" ht="30">
      <c r="A982" s="19" t="s">
        <v>7843</v>
      </c>
      <c r="B982" s="49" t="s">
        <v>7660</v>
      </c>
      <c r="C982" s="49" t="s">
        <v>7605</v>
      </c>
      <c r="D982" s="49" t="s">
        <v>4917</v>
      </c>
      <c r="E982" s="53">
        <v>70</v>
      </c>
      <c r="F982" s="53">
        <v>80</v>
      </c>
      <c r="G982" s="53">
        <v>113</v>
      </c>
      <c r="H982" s="53">
        <v>2630</v>
      </c>
      <c r="I982" s="539"/>
      <c r="J982" s="535"/>
      <c r="K982" s="478"/>
      <c r="L982" s="478"/>
    </row>
    <row r="983" spans="1:12" ht="45">
      <c r="A983" s="19" t="s">
        <v>7843</v>
      </c>
      <c r="B983" s="56" t="s">
        <v>7661</v>
      </c>
      <c r="C983" s="49" t="s">
        <v>7603</v>
      </c>
      <c r="D983" s="49" t="s">
        <v>5309</v>
      </c>
      <c r="E983" s="53">
        <v>72</v>
      </c>
      <c r="F983" s="53">
        <v>82</v>
      </c>
      <c r="G983" s="53">
        <v>115</v>
      </c>
      <c r="H983" s="53">
        <v>2680</v>
      </c>
      <c r="I983" s="539"/>
      <c r="J983" s="535"/>
      <c r="K983" s="478"/>
      <c r="L983" s="478"/>
    </row>
    <row r="984" spans="1:12" s="34" customFormat="1">
      <c r="A984" s="19" t="s">
        <v>7843</v>
      </c>
      <c r="B984" s="321" t="s">
        <v>7662</v>
      </c>
      <c r="C984" s="321" t="s">
        <v>7663</v>
      </c>
      <c r="D984" s="321" t="s">
        <v>7588</v>
      </c>
      <c r="E984" s="54" t="s">
        <v>4553</v>
      </c>
      <c r="F984" s="321" t="s">
        <v>7665</v>
      </c>
      <c r="G984" s="321" t="s">
        <v>7666</v>
      </c>
      <c r="H984" s="321" t="s">
        <v>7667</v>
      </c>
      <c r="I984" s="321" t="s">
        <v>3</v>
      </c>
      <c r="J984" s="321" t="s">
        <v>7586</v>
      </c>
      <c r="K984" s="321" t="s">
        <v>6770</v>
      </c>
      <c r="L984" s="321" t="s">
        <v>6572</v>
      </c>
    </row>
    <row r="985" spans="1:12" ht="18" customHeight="1">
      <c r="A985" s="19" t="s">
        <v>7843</v>
      </c>
      <c r="B985" s="49" t="s">
        <v>7674</v>
      </c>
      <c r="C985" s="49" t="s">
        <v>5316</v>
      </c>
      <c r="D985" s="49" t="s">
        <v>1927</v>
      </c>
      <c r="E985" s="53">
        <v>82</v>
      </c>
      <c r="F985" s="53">
        <v>97</v>
      </c>
      <c r="G985" s="52">
        <v>127</v>
      </c>
      <c r="H985" s="52">
        <v>2950</v>
      </c>
      <c r="I985" s="540" t="s">
        <v>5191</v>
      </c>
      <c r="J985" s="534" t="s">
        <v>7626</v>
      </c>
      <c r="K985" s="534" t="s">
        <v>7610</v>
      </c>
      <c r="L985" s="478" t="s">
        <v>7606</v>
      </c>
    </row>
    <row r="986" spans="1:12">
      <c r="A986" s="19" t="s">
        <v>7843</v>
      </c>
      <c r="B986" s="49" t="s">
        <v>7675</v>
      </c>
      <c r="C986" s="49" t="s">
        <v>5316</v>
      </c>
      <c r="D986" s="49" t="s">
        <v>1927</v>
      </c>
      <c r="E986" s="53">
        <v>84</v>
      </c>
      <c r="F986" s="53">
        <v>100</v>
      </c>
      <c r="G986" s="52">
        <v>130</v>
      </c>
      <c r="H986" s="52">
        <v>3020</v>
      </c>
      <c r="I986" s="539"/>
      <c r="J986" s="535"/>
      <c r="K986" s="535"/>
      <c r="L986" s="478"/>
    </row>
    <row r="987" spans="1:12">
      <c r="A987" s="19" t="s">
        <v>7843</v>
      </c>
      <c r="B987" s="49" t="s">
        <v>7676</v>
      </c>
      <c r="C987" s="49" t="s">
        <v>5316</v>
      </c>
      <c r="D987" s="49" t="s">
        <v>1927</v>
      </c>
      <c r="E987" s="53">
        <v>87</v>
      </c>
      <c r="F987" s="53">
        <v>102</v>
      </c>
      <c r="G987" s="52">
        <v>135</v>
      </c>
      <c r="H987" s="52">
        <v>3140</v>
      </c>
      <c r="I987" s="539"/>
      <c r="J987" s="535"/>
      <c r="K987" s="535"/>
      <c r="L987" s="478"/>
    </row>
    <row r="988" spans="1:12">
      <c r="A988" s="19" t="s">
        <v>7843</v>
      </c>
      <c r="B988" s="49" t="s">
        <v>7677</v>
      </c>
      <c r="C988" s="49" t="s">
        <v>5316</v>
      </c>
      <c r="D988" s="49" t="s">
        <v>1927</v>
      </c>
      <c r="E988" s="53">
        <v>89</v>
      </c>
      <c r="F988" s="53">
        <v>104</v>
      </c>
      <c r="G988" s="52">
        <v>139</v>
      </c>
      <c r="H988" s="52">
        <v>3230</v>
      </c>
      <c r="I988" s="539"/>
      <c r="J988" s="535"/>
      <c r="K988" s="535"/>
      <c r="L988" s="478"/>
    </row>
    <row r="989" spans="1:12">
      <c r="A989" s="19" t="s">
        <v>7843</v>
      </c>
      <c r="B989" s="49" t="s">
        <v>7677</v>
      </c>
      <c r="C989" s="49" t="s">
        <v>5316</v>
      </c>
      <c r="D989" s="49" t="s">
        <v>6</v>
      </c>
      <c r="E989" s="53">
        <v>94</v>
      </c>
      <c r="F989" s="53">
        <v>109</v>
      </c>
      <c r="G989" s="52">
        <v>147</v>
      </c>
      <c r="H989" s="52">
        <v>3420</v>
      </c>
      <c r="I989" s="539"/>
      <c r="J989" s="535"/>
      <c r="K989" s="535"/>
      <c r="L989" s="478"/>
    </row>
    <row r="990" spans="1:12">
      <c r="A990" s="19" t="s">
        <v>7843</v>
      </c>
      <c r="B990" s="49" t="s">
        <v>7678</v>
      </c>
      <c r="C990" s="49" t="s">
        <v>5316</v>
      </c>
      <c r="D990" s="49" t="s">
        <v>1927</v>
      </c>
      <c r="E990" s="53">
        <v>106</v>
      </c>
      <c r="F990" s="53">
        <v>1</v>
      </c>
      <c r="G990" s="52">
        <v>142</v>
      </c>
      <c r="H990" s="52">
        <v>3300</v>
      </c>
      <c r="I990" s="539"/>
      <c r="J990" s="535"/>
      <c r="K990" s="535"/>
      <c r="L990" s="478"/>
    </row>
    <row r="991" spans="1:12">
      <c r="A991" s="19" t="s">
        <v>7843</v>
      </c>
      <c r="B991" s="49" t="s">
        <v>7678</v>
      </c>
      <c r="C991" s="49" t="s">
        <v>5316</v>
      </c>
      <c r="D991" s="49" t="s">
        <v>6</v>
      </c>
      <c r="E991" s="53">
        <v>96</v>
      </c>
      <c r="F991" s="53">
        <v>111</v>
      </c>
      <c r="G991" s="52">
        <v>150</v>
      </c>
      <c r="H991" s="52">
        <v>3490</v>
      </c>
      <c r="I991" s="539"/>
      <c r="J991" s="535"/>
      <c r="K991" s="535"/>
      <c r="L991" s="478"/>
    </row>
    <row r="992" spans="1:12">
      <c r="A992" s="19" t="s">
        <v>7843</v>
      </c>
      <c r="B992" s="49" t="s">
        <v>7679</v>
      </c>
      <c r="C992" s="49" t="s">
        <v>5316</v>
      </c>
      <c r="D992" s="49" t="s">
        <v>1927</v>
      </c>
      <c r="E992" s="53">
        <v>118</v>
      </c>
      <c r="F992" s="53">
        <v>133</v>
      </c>
      <c r="G992" s="52">
        <v>186</v>
      </c>
      <c r="H992" s="52">
        <v>4330</v>
      </c>
      <c r="I992" s="539"/>
      <c r="J992" s="535"/>
      <c r="K992" s="535"/>
      <c r="L992" s="478"/>
    </row>
    <row r="993" spans="1:12">
      <c r="A993" s="19" t="s">
        <v>7843</v>
      </c>
      <c r="B993" s="49" t="s">
        <v>7679</v>
      </c>
      <c r="C993" s="49" t="s">
        <v>5316</v>
      </c>
      <c r="D993" s="49" t="s">
        <v>6</v>
      </c>
      <c r="E993" s="53">
        <v>122</v>
      </c>
      <c r="F993" s="53">
        <v>137</v>
      </c>
      <c r="G993" s="52">
        <v>194</v>
      </c>
      <c r="H993" s="52">
        <v>4510</v>
      </c>
    </row>
    <row r="994" spans="1:12" s="34" customFormat="1">
      <c r="A994" s="19" t="s">
        <v>7843</v>
      </c>
      <c r="B994" s="321" t="s">
        <v>7662</v>
      </c>
      <c r="C994" s="321" t="s">
        <v>7663</v>
      </c>
      <c r="D994" s="321" t="s">
        <v>7588</v>
      </c>
      <c r="E994" s="54" t="s">
        <v>4553</v>
      </c>
      <c r="F994" s="321" t="s">
        <v>7665</v>
      </c>
      <c r="G994" s="321" t="s">
        <v>7666</v>
      </c>
      <c r="H994" s="321" t="s">
        <v>7667</v>
      </c>
      <c r="I994" s="321" t="s">
        <v>3</v>
      </c>
      <c r="J994" s="321" t="s">
        <v>7586</v>
      </c>
      <c r="K994" s="321" t="s">
        <v>6770</v>
      </c>
      <c r="L994" s="321" t="s">
        <v>6572</v>
      </c>
    </row>
    <row r="995" spans="1:12" ht="33" customHeight="1">
      <c r="A995" s="19" t="s">
        <v>7843</v>
      </c>
      <c r="B995" s="56" t="s">
        <v>7680</v>
      </c>
      <c r="C995" s="49" t="s">
        <v>5335</v>
      </c>
      <c r="D995" s="49" t="s">
        <v>1927</v>
      </c>
      <c r="E995" s="52">
        <v>70</v>
      </c>
      <c r="F995" s="53">
        <v>80</v>
      </c>
      <c r="G995" s="52">
        <v>112</v>
      </c>
      <c r="H995" s="52">
        <v>1530</v>
      </c>
      <c r="I995" s="540" t="s">
        <v>5330</v>
      </c>
      <c r="J995" s="534" t="s">
        <v>5332</v>
      </c>
      <c r="K995" s="478" t="s">
        <v>7607</v>
      </c>
      <c r="L995" s="478" t="s">
        <v>5333</v>
      </c>
    </row>
    <row r="996" spans="1:12" ht="45">
      <c r="A996" s="19" t="s">
        <v>7843</v>
      </c>
      <c r="B996" s="56" t="s">
        <v>7681</v>
      </c>
      <c r="C996" s="49" t="s">
        <v>5335</v>
      </c>
      <c r="D996" s="49" t="s">
        <v>1927</v>
      </c>
      <c r="E996" s="52">
        <v>73</v>
      </c>
      <c r="F996" s="53">
        <v>83</v>
      </c>
      <c r="G996" s="52">
        <v>117</v>
      </c>
      <c r="H996" s="52">
        <v>1600</v>
      </c>
      <c r="I996" s="539"/>
      <c r="J996" s="535"/>
      <c r="K996" s="478"/>
      <c r="L996" s="478"/>
    </row>
    <row r="997" spans="1:12">
      <c r="A997" s="19" t="s">
        <v>7843</v>
      </c>
      <c r="B997" s="49" t="s">
        <v>7682</v>
      </c>
      <c r="C997" s="49" t="s">
        <v>5335</v>
      </c>
      <c r="D997" s="49" t="s">
        <v>1927</v>
      </c>
      <c r="E997" s="52">
        <v>76</v>
      </c>
      <c r="F997" s="53">
        <v>86</v>
      </c>
      <c r="G997" s="52">
        <v>123</v>
      </c>
      <c r="H997" s="52">
        <v>1680</v>
      </c>
      <c r="I997" s="539"/>
      <c r="J997" s="535"/>
      <c r="K997" s="478"/>
      <c r="L997" s="478"/>
    </row>
    <row r="998" spans="1:12">
      <c r="A998" s="19" t="s">
        <v>7843</v>
      </c>
      <c r="B998" s="49" t="s">
        <v>7683</v>
      </c>
      <c r="C998" s="49" t="s">
        <v>5335</v>
      </c>
      <c r="D998" s="49" t="s">
        <v>1927</v>
      </c>
      <c r="E998" s="52">
        <v>79</v>
      </c>
      <c r="F998" s="53">
        <v>89</v>
      </c>
      <c r="G998" s="52">
        <v>127</v>
      </c>
      <c r="H998" s="52">
        <v>1730</v>
      </c>
      <c r="I998" s="539"/>
      <c r="J998" s="535"/>
      <c r="K998" s="478"/>
      <c r="L998" s="478"/>
    </row>
    <row r="999" spans="1:12">
      <c r="A999" s="19" t="s">
        <v>7843</v>
      </c>
      <c r="B999" s="49" t="s">
        <v>7684</v>
      </c>
      <c r="C999" s="49" t="s">
        <v>5335</v>
      </c>
      <c r="D999" s="49" t="s">
        <v>1927</v>
      </c>
      <c r="E999" s="52">
        <v>82</v>
      </c>
      <c r="F999" s="53">
        <v>92</v>
      </c>
      <c r="G999" s="52">
        <v>131</v>
      </c>
      <c r="H999" s="52">
        <v>1790</v>
      </c>
      <c r="I999" s="539"/>
      <c r="J999" s="535"/>
      <c r="K999" s="478"/>
      <c r="L999" s="478"/>
    </row>
    <row r="1000" spans="1:12" ht="33" customHeight="1">
      <c r="A1000" s="19" t="s">
        <v>7843</v>
      </c>
      <c r="B1000" s="49" t="s">
        <v>7685</v>
      </c>
      <c r="C1000" s="49" t="s">
        <v>5335</v>
      </c>
      <c r="D1000" s="49" t="s">
        <v>1927</v>
      </c>
      <c r="E1000" s="52">
        <v>74</v>
      </c>
      <c r="F1000" s="53">
        <v>84</v>
      </c>
      <c r="G1000" s="52">
        <v>120</v>
      </c>
      <c r="H1000" s="52">
        <v>1650</v>
      </c>
      <c r="I1000" s="540" t="s">
        <v>5344</v>
      </c>
      <c r="J1000" s="534" t="s">
        <v>5346</v>
      </c>
      <c r="K1000" s="478" t="s">
        <v>5268</v>
      </c>
      <c r="L1000" s="478" t="s">
        <v>5143</v>
      </c>
    </row>
    <row r="1001" spans="1:12" ht="45">
      <c r="A1001" s="19" t="s">
        <v>7843</v>
      </c>
      <c r="B1001" s="56" t="s">
        <v>7686</v>
      </c>
      <c r="C1001" s="49" t="s">
        <v>5335</v>
      </c>
      <c r="D1001" s="49" t="s">
        <v>1927</v>
      </c>
      <c r="E1001" s="52">
        <v>76</v>
      </c>
      <c r="F1001" s="53">
        <v>86</v>
      </c>
      <c r="G1001" s="52">
        <v>124</v>
      </c>
      <c r="H1001" s="52">
        <v>1700</v>
      </c>
      <c r="I1001" s="539"/>
      <c r="J1001" s="535"/>
      <c r="K1001" s="478"/>
      <c r="L1001" s="478"/>
    </row>
    <row r="1002" spans="1:12">
      <c r="A1002" s="19" t="s">
        <v>7843</v>
      </c>
      <c r="B1002" s="49" t="s">
        <v>7687</v>
      </c>
      <c r="C1002" s="49" t="s">
        <v>5335</v>
      </c>
      <c r="D1002" s="49" t="s">
        <v>1927</v>
      </c>
      <c r="E1002" s="52">
        <v>80</v>
      </c>
      <c r="F1002" s="53">
        <v>90</v>
      </c>
      <c r="G1002" s="52">
        <v>130</v>
      </c>
      <c r="H1002" s="52">
        <v>1790</v>
      </c>
      <c r="I1002" s="539"/>
      <c r="J1002" s="535"/>
      <c r="K1002" s="478"/>
      <c r="L1002" s="478"/>
    </row>
    <row r="1003" spans="1:12">
      <c r="A1003" s="19" t="s">
        <v>7843</v>
      </c>
      <c r="B1003" s="49" t="s">
        <v>7688</v>
      </c>
      <c r="C1003" s="49" t="s">
        <v>5335</v>
      </c>
      <c r="D1003" s="49" t="s">
        <v>1927</v>
      </c>
      <c r="E1003" s="52">
        <v>82</v>
      </c>
      <c r="F1003" s="53">
        <v>92</v>
      </c>
      <c r="G1003" s="52">
        <v>134</v>
      </c>
      <c r="H1003" s="52">
        <v>1840</v>
      </c>
      <c r="I1003" s="539"/>
      <c r="J1003" s="535"/>
      <c r="K1003" s="478"/>
      <c r="L1003" s="478"/>
    </row>
    <row r="1004" spans="1:12">
      <c r="A1004" s="19" t="s">
        <v>7843</v>
      </c>
      <c r="B1004" s="49" t="s">
        <v>7684</v>
      </c>
      <c r="C1004" s="49" t="s">
        <v>5335</v>
      </c>
      <c r="D1004" s="49" t="s">
        <v>1927</v>
      </c>
      <c r="E1004" s="52">
        <v>86</v>
      </c>
      <c r="F1004" s="53">
        <v>96</v>
      </c>
      <c r="G1004" s="52">
        <v>140</v>
      </c>
      <c r="H1004" s="52">
        <v>1920</v>
      </c>
      <c r="I1004" s="539"/>
      <c r="J1004" s="535"/>
      <c r="K1004" s="478"/>
      <c r="L1004" s="478"/>
    </row>
    <row r="1005" spans="1:12" ht="36" customHeight="1">
      <c r="A1005" s="19" t="s">
        <v>7843</v>
      </c>
      <c r="B1005" s="56" t="s">
        <v>7689</v>
      </c>
      <c r="C1005" s="49" t="s">
        <v>5335</v>
      </c>
      <c r="D1005" s="49" t="s">
        <v>1927</v>
      </c>
      <c r="E1005" s="52">
        <v>98</v>
      </c>
      <c r="F1005" s="53">
        <v>120</v>
      </c>
      <c r="G1005" s="52">
        <v>171</v>
      </c>
      <c r="H1005" s="52">
        <v>1170</v>
      </c>
      <c r="I1005" s="540" t="s">
        <v>5355</v>
      </c>
      <c r="J1005" s="534" t="s">
        <v>5356</v>
      </c>
      <c r="K1005" s="478" t="s">
        <v>5268</v>
      </c>
      <c r="L1005" s="478" t="s">
        <v>5357</v>
      </c>
    </row>
    <row r="1006" spans="1:12">
      <c r="A1006" s="19" t="s">
        <v>7843</v>
      </c>
      <c r="B1006" s="49" t="s">
        <v>7690</v>
      </c>
      <c r="C1006" s="49" t="s">
        <v>5335</v>
      </c>
      <c r="D1006" s="49" t="s">
        <v>1927</v>
      </c>
      <c r="E1006" s="52">
        <v>100</v>
      </c>
      <c r="F1006" s="53">
        <v>122</v>
      </c>
      <c r="G1006" s="52">
        <v>173</v>
      </c>
      <c r="H1006" s="52">
        <v>1180</v>
      </c>
      <c r="I1006" s="539"/>
      <c r="J1006" s="535"/>
      <c r="K1006" s="478"/>
      <c r="L1006" s="478"/>
    </row>
    <row r="1007" spans="1:12" ht="45">
      <c r="A1007" s="19" t="s">
        <v>7843</v>
      </c>
      <c r="B1007" s="56" t="s">
        <v>7691</v>
      </c>
      <c r="C1007" s="49" t="s">
        <v>5335</v>
      </c>
      <c r="D1007" s="49" t="s">
        <v>1927</v>
      </c>
      <c r="E1007" s="52">
        <v>103</v>
      </c>
      <c r="F1007" s="53">
        <v>125</v>
      </c>
      <c r="G1007" s="52">
        <v>178</v>
      </c>
      <c r="H1007" s="52">
        <v>1220</v>
      </c>
      <c r="I1007" s="539"/>
      <c r="J1007" s="535"/>
      <c r="K1007" s="478"/>
      <c r="L1007" s="478"/>
    </row>
    <row r="1008" spans="1:12">
      <c r="A1008" s="19" t="s">
        <v>7843</v>
      </c>
      <c r="B1008" s="49" t="s">
        <v>7692</v>
      </c>
      <c r="C1008" s="49" t="s">
        <v>5335</v>
      </c>
      <c r="D1008" s="49" t="s">
        <v>1927</v>
      </c>
      <c r="E1008" s="52">
        <v>112</v>
      </c>
      <c r="F1008" s="53">
        <v>132</v>
      </c>
      <c r="G1008" s="52">
        <v>193</v>
      </c>
      <c r="H1008" s="52">
        <v>1320</v>
      </c>
      <c r="I1008" s="539"/>
      <c r="J1008" s="535"/>
      <c r="K1008" s="478"/>
      <c r="L1008" s="478"/>
    </row>
    <row r="1009" spans="1:12" ht="18" customHeight="1">
      <c r="A1009" s="19" t="s">
        <v>7843</v>
      </c>
      <c r="B1009" s="49" t="s">
        <v>7693</v>
      </c>
      <c r="C1009" s="49" t="s">
        <v>5335</v>
      </c>
      <c r="D1009" s="49" t="s">
        <v>1927</v>
      </c>
      <c r="E1009" s="52">
        <v>115</v>
      </c>
      <c r="F1009" s="53">
        <v>139</v>
      </c>
      <c r="G1009" s="52">
        <v>199</v>
      </c>
      <c r="H1009" s="52">
        <v>1360</v>
      </c>
      <c r="I1009" s="539"/>
      <c r="J1009" s="535"/>
      <c r="K1009" s="478"/>
      <c r="L1009" s="478"/>
    </row>
    <row r="1010" spans="1:12">
      <c r="A1010" s="19" t="s">
        <v>7843</v>
      </c>
      <c r="B1010" s="49" t="s">
        <v>7694</v>
      </c>
      <c r="C1010" s="49" t="s">
        <v>5335</v>
      </c>
      <c r="D1010" s="49" t="s">
        <v>1927</v>
      </c>
      <c r="E1010" s="52">
        <v>119</v>
      </c>
      <c r="F1010" s="53">
        <v>143</v>
      </c>
      <c r="G1010" s="52">
        <v>204</v>
      </c>
      <c r="H1010" s="52">
        <v>1390</v>
      </c>
      <c r="I1010" s="539"/>
      <c r="J1010" s="535"/>
      <c r="K1010" s="478"/>
      <c r="L1010" s="478"/>
    </row>
    <row r="1011" spans="1:12" ht="30">
      <c r="A1011" s="19" t="s">
        <v>7843</v>
      </c>
      <c r="B1011" s="56" t="s">
        <v>7695</v>
      </c>
      <c r="C1011" s="49" t="s">
        <v>5335</v>
      </c>
      <c r="D1011" s="49" t="s">
        <v>1927</v>
      </c>
      <c r="E1011" s="52">
        <v>105</v>
      </c>
      <c r="F1011" s="53">
        <v>127</v>
      </c>
      <c r="G1011" s="52">
        <v>181</v>
      </c>
      <c r="H1011" s="52">
        <v>1250</v>
      </c>
      <c r="I1011" s="539" t="s">
        <v>5371</v>
      </c>
      <c r="J1011" s="535" t="s">
        <v>5373</v>
      </c>
      <c r="K1011" s="478" t="s">
        <v>5052</v>
      </c>
      <c r="L1011" s="535" t="s">
        <v>5357</v>
      </c>
    </row>
    <row r="1012" spans="1:12">
      <c r="A1012" s="19" t="s">
        <v>7843</v>
      </c>
      <c r="B1012" s="49" t="s">
        <v>7696</v>
      </c>
      <c r="C1012" s="49" t="s">
        <v>5335</v>
      </c>
      <c r="D1012" s="49" t="s">
        <v>1927</v>
      </c>
      <c r="E1012" s="52">
        <v>106</v>
      </c>
      <c r="F1012" s="53">
        <v>127</v>
      </c>
      <c r="G1012" s="52">
        <v>182</v>
      </c>
      <c r="H1012" s="52">
        <v>1260</v>
      </c>
      <c r="I1012" s="539"/>
      <c r="J1012" s="535"/>
      <c r="K1012" s="478"/>
      <c r="L1012" s="535"/>
    </row>
    <row r="1013" spans="1:12" ht="30">
      <c r="A1013" s="19" t="s">
        <v>7843</v>
      </c>
      <c r="B1013" s="49" t="s">
        <v>7697</v>
      </c>
      <c r="C1013" s="49" t="s">
        <v>5335</v>
      </c>
      <c r="D1013" s="49" t="s">
        <v>1927</v>
      </c>
      <c r="E1013" s="52">
        <v>109</v>
      </c>
      <c r="F1013" s="53">
        <v>132</v>
      </c>
      <c r="G1013" s="52">
        <v>189</v>
      </c>
      <c r="H1013" s="52">
        <v>1300</v>
      </c>
      <c r="I1013" s="539"/>
      <c r="J1013" s="535"/>
      <c r="K1013" s="478"/>
      <c r="L1013" s="535"/>
    </row>
    <row r="1014" spans="1:12">
      <c r="A1014" s="19" t="s">
        <v>7843</v>
      </c>
      <c r="B1014" s="49" t="s">
        <v>7692</v>
      </c>
      <c r="C1014" s="49" t="s">
        <v>5335</v>
      </c>
      <c r="D1014" s="49" t="s">
        <v>1927</v>
      </c>
      <c r="E1014" s="52">
        <v>116</v>
      </c>
      <c r="F1014" s="53">
        <v>140</v>
      </c>
      <c r="G1014" s="52">
        <v>200</v>
      </c>
      <c r="H1014" s="52">
        <v>1380</v>
      </c>
      <c r="I1014" s="539"/>
      <c r="J1014" s="535"/>
      <c r="K1014" s="478"/>
      <c r="L1014" s="535"/>
    </row>
    <row r="1015" spans="1:12">
      <c r="A1015" s="19" t="s">
        <v>7843</v>
      </c>
      <c r="B1015" s="49" t="s">
        <v>7693</v>
      </c>
      <c r="C1015" s="49" t="s">
        <v>5335</v>
      </c>
      <c r="D1015" s="49" t="s">
        <v>1927</v>
      </c>
      <c r="E1015" s="52">
        <v>120</v>
      </c>
      <c r="F1015" s="53">
        <v>146</v>
      </c>
      <c r="G1015" s="52">
        <v>208</v>
      </c>
      <c r="H1015" s="52">
        <v>1440</v>
      </c>
      <c r="I1015" s="539"/>
      <c r="J1015" s="535"/>
      <c r="K1015" s="478"/>
      <c r="L1015" s="535"/>
    </row>
    <row r="1016" spans="1:12">
      <c r="A1016" s="19" t="s">
        <v>7843</v>
      </c>
      <c r="B1016" s="49" t="s">
        <v>7694</v>
      </c>
      <c r="C1016" s="49" t="s">
        <v>5335</v>
      </c>
      <c r="D1016" s="49" t="s">
        <v>1927</v>
      </c>
      <c r="E1016" s="52">
        <v>124</v>
      </c>
      <c r="F1016" s="53">
        <v>148</v>
      </c>
      <c r="G1016" s="52">
        <v>212</v>
      </c>
      <c r="H1016" s="52">
        <v>1460</v>
      </c>
      <c r="I1016" s="539"/>
      <c r="J1016" s="535"/>
      <c r="K1016" s="478"/>
      <c r="L1016" s="535"/>
    </row>
    <row r="1017" spans="1:12" ht="33" customHeight="1">
      <c r="A1017" s="19" t="s">
        <v>7843</v>
      </c>
      <c r="B1017" s="56" t="s">
        <v>7698</v>
      </c>
      <c r="C1017" s="49" t="s">
        <v>5335</v>
      </c>
      <c r="D1017" s="49" t="s">
        <v>1927</v>
      </c>
      <c r="E1017" s="52">
        <v>108</v>
      </c>
      <c r="F1017" s="53">
        <v>129</v>
      </c>
      <c r="G1017" s="52">
        <v>184</v>
      </c>
      <c r="H1017" s="52">
        <v>1430</v>
      </c>
      <c r="I1017" s="540" t="s">
        <v>5383</v>
      </c>
      <c r="J1017" s="535" t="s">
        <v>5384</v>
      </c>
      <c r="K1017" s="478" t="s">
        <v>5052</v>
      </c>
      <c r="L1017" s="478" t="s">
        <v>7608</v>
      </c>
    </row>
    <row r="1018" spans="1:12">
      <c r="A1018" s="19" t="s">
        <v>7843</v>
      </c>
      <c r="B1018" s="49" t="s">
        <v>7699</v>
      </c>
      <c r="C1018" s="49" t="s">
        <v>5335</v>
      </c>
      <c r="D1018" s="49" t="s">
        <v>1927</v>
      </c>
      <c r="E1018" s="52">
        <v>115</v>
      </c>
      <c r="F1018" s="53">
        <v>137</v>
      </c>
      <c r="G1018" s="52">
        <v>195</v>
      </c>
      <c r="H1018" s="52">
        <v>1510</v>
      </c>
      <c r="I1018" s="539"/>
      <c r="J1018" s="535"/>
      <c r="K1018" s="478"/>
      <c r="L1018" s="478"/>
    </row>
    <row r="1019" spans="1:12">
      <c r="A1019" s="19" t="s">
        <v>7843</v>
      </c>
      <c r="B1019" s="49" t="s">
        <v>7700</v>
      </c>
      <c r="C1019" s="49" t="s">
        <v>5335</v>
      </c>
      <c r="D1019" s="49" t="s">
        <v>1927</v>
      </c>
      <c r="E1019" s="52">
        <v>117</v>
      </c>
      <c r="F1019" s="53">
        <v>141</v>
      </c>
      <c r="G1019" s="52">
        <v>202</v>
      </c>
      <c r="H1019" s="52">
        <v>1570</v>
      </c>
      <c r="I1019" s="539"/>
      <c r="J1019" s="535"/>
      <c r="K1019" s="478"/>
      <c r="L1019" s="478"/>
    </row>
    <row r="1020" spans="1:12" ht="30">
      <c r="A1020" s="19" t="s">
        <v>7843</v>
      </c>
      <c r="B1020" s="56" t="s">
        <v>7701</v>
      </c>
      <c r="C1020" s="49" t="s">
        <v>5335</v>
      </c>
      <c r="D1020" s="49" t="s">
        <v>1927</v>
      </c>
      <c r="E1020" s="52">
        <v>121</v>
      </c>
      <c r="F1020" s="53">
        <v>144</v>
      </c>
      <c r="G1020" s="52">
        <v>206</v>
      </c>
      <c r="H1020" s="52">
        <v>1600</v>
      </c>
      <c r="I1020" s="539"/>
      <c r="J1020" s="535"/>
      <c r="K1020" s="478"/>
      <c r="L1020" s="478"/>
    </row>
    <row r="1021" spans="1:12">
      <c r="A1021" s="19" t="s">
        <v>7843</v>
      </c>
      <c r="B1021" s="49" t="s">
        <v>7702</v>
      </c>
      <c r="C1021" s="49" t="s">
        <v>5335</v>
      </c>
      <c r="D1021" s="49" t="s">
        <v>1927</v>
      </c>
      <c r="E1021" s="52">
        <v>128</v>
      </c>
      <c r="F1021" s="53">
        <v>152</v>
      </c>
      <c r="G1021" s="52">
        <v>217</v>
      </c>
      <c r="H1021" s="52">
        <v>1680</v>
      </c>
      <c r="I1021" s="539"/>
      <c r="J1021" s="535"/>
      <c r="K1021" s="478"/>
      <c r="L1021" s="478"/>
    </row>
    <row r="1022" spans="1:12" s="34" customFormat="1">
      <c r="A1022" s="19" t="s">
        <v>7843</v>
      </c>
      <c r="B1022" s="321" t="s">
        <v>7662</v>
      </c>
      <c r="C1022" s="321" t="s">
        <v>7663</v>
      </c>
      <c r="D1022" s="321" t="s">
        <v>7588</v>
      </c>
      <c r="E1022" s="54" t="s">
        <v>4553</v>
      </c>
      <c r="F1022" s="321" t="s">
        <v>7665</v>
      </c>
      <c r="G1022" s="321" t="s">
        <v>7666</v>
      </c>
      <c r="H1022" s="321" t="s">
        <v>7667</v>
      </c>
      <c r="I1022" s="321" t="s">
        <v>3</v>
      </c>
      <c r="J1022" s="321" t="s">
        <v>7586</v>
      </c>
      <c r="K1022" s="321" t="s">
        <v>6770</v>
      </c>
      <c r="L1022" s="321" t="s">
        <v>6572</v>
      </c>
    </row>
    <row r="1023" spans="1:12" ht="45" customHeight="1">
      <c r="A1023" s="19" t="s">
        <v>7843</v>
      </c>
      <c r="B1023" s="49" t="s">
        <v>7703</v>
      </c>
      <c r="C1023" s="49" t="s">
        <v>5335</v>
      </c>
      <c r="D1023" s="49" t="s">
        <v>5398</v>
      </c>
      <c r="E1023" s="52">
        <v>125</v>
      </c>
      <c r="F1023" s="53">
        <v>138</v>
      </c>
      <c r="G1023" s="52">
        <v>197</v>
      </c>
      <c r="H1023" s="52">
        <v>3060</v>
      </c>
      <c r="I1023" s="540" t="s">
        <v>5394</v>
      </c>
      <c r="J1023" s="534" t="s">
        <v>5395</v>
      </c>
      <c r="K1023" s="478" t="s">
        <v>5052</v>
      </c>
      <c r="L1023" s="478" t="s">
        <v>5396</v>
      </c>
    </row>
    <row r="1024" spans="1:12" ht="30">
      <c r="A1024" s="19" t="s">
        <v>7843</v>
      </c>
      <c r="B1024" s="56" t="s">
        <v>7704</v>
      </c>
      <c r="C1024" s="49" t="s">
        <v>5335</v>
      </c>
      <c r="D1024" s="49" t="s">
        <v>5398</v>
      </c>
      <c r="E1024" s="52">
        <v>128</v>
      </c>
      <c r="F1024" s="53">
        <v>142</v>
      </c>
      <c r="G1024" s="52">
        <v>203</v>
      </c>
      <c r="H1024" s="52">
        <v>3150</v>
      </c>
      <c r="I1024" s="539"/>
      <c r="J1024" s="535"/>
      <c r="K1024" s="478"/>
      <c r="L1024" s="478"/>
    </row>
    <row r="1025" spans="1:12">
      <c r="A1025" s="19" t="s">
        <v>7843</v>
      </c>
      <c r="B1025" s="49" t="s">
        <v>7705</v>
      </c>
      <c r="C1025" s="49" t="s">
        <v>5335</v>
      </c>
      <c r="D1025" s="49" t="s">
        <v>5398</v>
      </c>
      <c r="E1025" s="52">
        <v>142</v>
      </c>
      <c r="F1025" s="53">
        <v>158</v>
      </c>
      <c r="G1025" s="52">
        <v>226</v>
      </c>
      <c r="H1025" s="52">
        <v>3500</v>
      </c>
      <c r="I1025" s="539"/>
      <c r="J1025" s="535"/>
      <c r="K1025" s="478"/>
      <c r="L1025" s="478"/>
    </row>
    <row r="1026" spans="1:12" ht="24" customHeight="1">
      <c r="A1026" s="19" t="s">
        <v>7843</v>
      </c>
      <c r="B1026" s="49" t="s">
        <v>7706</v>
      </c>
      <c r="C1026" s="49" t="s">
        <v>5402</v>
      </c>
      <c r="D1026" s="49" t="s">
        <v>5408</v>
      </c>
      <c r="E1026" s="52">
        <v>168</v>
      </c>
      <c r="F1026" s="53">
        <v>188</v>
      </c>
      <c r="G1026" s="52">
        <v>254</v>
      </c>
      <c r="H1026" s="52">
        <v>5250</v>
      </c>
      <c r="I1026" s="545" t="s">
        <v>7609</v>
      </c>
      <c r="J1026" s="534" t="s">
        <v>5405</v>
      </c>
      <c r="K1026" s="478" t="s">
        <v>5404</v>
      </c>
      <c r="L1026" s="478" t="s">
        <v>5406</v>
      </c>
    </row>
    <row r="1027" spans="1:12" ht="30">
      <c r="A1027" s="19" t="s">
        <v>7843</v>
      </c>
      <c r="B1027" s="49" t="s">
        <v>7707</v>
      </c>
      <c r="C1027" s="49" t="s">
        <v>5402</v>
      </c>
      <c r="D1027" s="49" t="s">
        <v>5408</v>
      </c>
      <c r="E1027" s="52">
        <v>173</v>
      </c>
      <c r="F1027" s="53">
        <v>193</v>
      </c>
      <c r="G1027" s="52">
        <v>262</v>
      </c>
      <c r="H1027" s="52">
        <v>5420</v>
      </c>
      <c r="I1027" s="545"/>
      <c r="J1027" s="535"/>
      <c r="K1027" s="478"/>
      <c r="L1027" s="478"/>
    </row>
    <row r="1028" spans="1:12">
      <c r="A1028" s="19" t="s">
        <v>7843</v>
      </c>
      <c r="B1028" s="49" t="s">
        <v>7708</v>
      </c>
      <c r="C1028" s="49" t="s">
        <v>5402</v>
      </c>
      <c r="D1028" s="49" t="s">
        <v>5408</v>
      </c>
      <c r="E1028" s="52">
        <v>183</v>
      </c>
      <c r="F1028" s="53">
        <v>203</v>
      </c>
      <c r="G1028" s="52">
        <v>278</v>
      </c>
      <c r="H1028" s="52">
        <v>5750</v>
      </c>
      <c r="I1028" s="545"/>
      <c r="J1028" s="535"/>
      <c r="K1028" s="478"/>
      <c r="L1028" s="478"/>
    </row>
    <row r="1029" spans="1:12" ht="45">
      <c r="A1029" s="19" t="s">
        <v>7843</v>
      </c>
      <c r="B1029" s="49" t="s">
        <v>7709</v>
      </c>
      <c r="C1029" s="49" t="s">
        <v>5402</v>
      </c>
      <c r="D1029" s="49" t="s">
        <v>5408</v>
      </c>
      <c r="E1029" s="52">
        <v>188</v>
      </c>
      <c r="F1029" s="53">
        <v>108</v>
      </c>
      <c r="G1029" s="52">
        <v>286</v>
      </c>
      <c r="H1029" s="52">
        <v>5920</v>
      </c>
      <c r="I1029" s="545"/>
      <c r="J1029" s="535"/>
      <c r="K1029" s="478"/>
      <c r="L1029" s="478"/>
    </row>
    <row r="1030" spans="1:12" ht="18" customHeight="1">
      <c r="A1030" s="19" t="s">
        <v>7843</v>
      </c>
      <c r="B1030" s="56" t="s">
        <v>7710</v>
      </c>
      <c r="C1030" s="49" t="s">
        <v>5402</v>
      </c>
      <c r="D1030" s="49" t="s">
        <v>5408</v>
      </c>
      <c r="E1030" s="52">
        <v>192</v>
      </c>
      <c r="F1030" s="53">
        <v>112</v>
      </c>
      <c r="G1030" s="52">
        <v>293</v>
      </c>
      <c r="H1030" s="52">
        <v>6060</v>
      </c>
      <c r="I1030" s="545"/>
      <c r="J1030" s="535"/>
      <c r="K1030" s="478"/>
      <c r="L1030" s="478"/>
    </row>
    <row r="1031" spans="1:12" ht="78" customHeight="1">
      <c r="A1031" s="19" t="s">
        <v>7843</v>
      </c>
      <c r="B1031" s="49" t="s">
        <v>7711</v>
      </c>
      <c r="C1031" s="49" t="s">
        <v>5316</v>
      </c>
      <c r="D1031" s="49" t="s">
        <v>1927</v>
      </c>
      <c r="E1031" s="52">
        <v>92</v>
      </c>
      <c r="F1031" s="53">
        <v>102</v>
      </c>
      <c r="G1031" s="52">
        <v>145</v>
      </c>
      <c r="H1031" s="52">
        <v>2250</v>
      </c>
      <c r="I1031" s="543" t="s">
        <v>7712</v>
      </c>
      <c r="J1031" s="534" t="s">
        <v>5421</v>
      </c>
      <c r="K1031" s="478" t="s">
        <v>5144</v>
      </c>
      <c r="L1031" s="478" t="s">
        <v>5146</v>
      </c>
    </row>
    <row r="1032" spans="1:12">
      <c r="A1032" s="19" t="s">
        <v>7843</v>
      </c>
      <c r="B1032" s="49" t="s">
        <v>7711</v>
      </c>
      <c r="C1032" s="49" t="s">
        <v>5316</v>
      </c>
      <c r="D1032" s="49" t="s">
        <v>6</v>
      </c>
      <c r="E1032" s="52">
        <v>97</v>
      </c>
      <c r="F1032" s="53">
        <v>107</v>
      </c>
      <c r="G1032" s="52">
        <v>153</v>
      </c>
      <c r="H1032" s="52">
        <v>2380</v>
      </c>
      <c r="I1032" s="544"/>
      <c r="J1032" s="535"/>
      <c r="K1032" s="478"/>
      <c r="L1032" s="478"/>
    </row>
    <row r="1033" spans="1:12" ht="30">
      <c r="A1033" s="19" t="s">
        <v>7843</v>
      </c>
      <c r="B1033" s="49" t="s">
        <v>7713</v>
      </c>
      <c r="C1033" s="49" t="s">
        <v>5316</v>
      </c>
      <c r="D1033" s="56" t="s">
        <v>7714</v>
      </c>
      <c r="E1033" s="52">
        <v>97</v>
      </c>
      <c r="F1033" s="53">
        <v>107</v>
      </c>
      <c r="G1033" s="52">
        <v>153</v>
      </c>
      <c r="H1033" s="52">
        <v>2380</v>
      </c>
      <c r="I1033" s="544"/>
      <c r="J1033" s="535"/>
      <c r="K1033" s="478"/>
      <c r="L1033" s="478"/>
    </row>
    <row r="1034" spans="1:12">
      <c r="A1034" s="19" t="s">
        <v>7843</v>
      </c>
      <c r="B1034" s="49" t="s">
        <v>7715</v>
      </c>
      <c r="C1034" s="49" t="s">
        <v>5316</v>
      </c>
      <c r="D1034" s="49" t="s">
        <v>1927</v>
      </c>
      <c r="E1034" s="52">
        <v>98</v>
      </c>
      <c r="F1034" s="53">
        <v>109</v>
      </c>
      <c r="G1034" s="52">
        <v>155</v>
      </c>
      <c r="H1034" s="52">
        <v>2403</v>
      </c>
      <c r="I1034" s="544"/>
      <c r="J1034" s="535"/>
      <c r="K1034" s="478"/>
      <c r="L1034" s="478"/>
    </row>
    <row r="1035" spans="1:12">
      <c r="A1035" s="19" t="s">
        <v>7843</v>
      </c>
      <c r="B1035" s="49" t="s">
        <v>7715</v>
      </c>
      <c r="C1035" s="49" t="s">
        <v>5316</v>
      </c>
      <c r="D1035" s="49" t="s">
        <v>6</v>
      </c>
      <c r="E1035" s="52">
        <v>103</v>
      </c>
      <c r="F1035" s="53">
        <v>114</v>
      </c>
      <c r="G1035" s="52">
        <v>163</v>
      </c>
      <c r="H1035" s="52">
        <v>2530</v>
      </c>
      <c r="I1035" s="544"/>
      <c r="J1035" s="535"/>
      <c r="K1035" s="478"/>
      <c r="L1035" s="478"/>
    </row>
    <row r="1036" spans="1:12" ht="30">
      <c r="A1036" s="19" t="s">
        <v>7843</v>
      </c>
      <c r="B1036" s="49" t="s">
        <v>7716</v>
      </c>
      <c r="C1036" s="49" t="s">
        <v>5316</v>
      </c>
      <c r="D1036" s="56" t="s">
        <v>7717</v>
      </c>
      <c r="E1036" s="52">
        <v>103</v>
      </c>
      <c r="F1036" s="53">
        <v>114</v>
      </c>
      <c r="G1036" s="52">
        <v>163</v>
      </c>
      <c r="H1036" s="52">
        <v>2530</v>
      </c>
      <c r="I1036" s="544"/>
      <c r="J1036" s="535"/>
      <c r="K1036" s="478"/>
      <c r="L1036" s="478"/>
    </row>
    <row r="1037" spans="1:12">
      <c r="A1037" s="19" t="s">
        <v>7843</v>
      </c>
      <c r="B1037" s="49" t="s">
        <v>7718</v>
      </c>
      <c r="C1037" s="49" t="s">
        <v>5316</v>
      </c>
      <c r="D1037" s="49" t="s">
        <v>1927</v>
      </c>
      <c r="E1037" s="52">
        <v>103</v>
      </c>
      <c r="F1037" s="53">
        <v>114</v>
      </c>
      <c r="G1037" s="52">
        <v>163</v>
      </c>
      <c r="H1037" s="52">
        <v>2530</v>
      </c>
      <c r="I1037" s="544"/>
      <c r="J1037" s="535"/>
      <c r="K1037" s="478"/>
      <c r="L1037" s="478"/>
    </row>
    <row r="1038" spans="1:12">
      <c r="A1038" s="19" t="s">
        <v>7843</v>
      </c>
      <c r="B1038" s="49" t="s">
        <v>7718</v>
      </c>
      <c r="C1038" s="49" t="s">
        <v>5316</v>
      </c>
      <c r="D1038" s="49" t="s">
        <v>6</v>
      </c>
      <c r="E1038" s="52">
        <v>108</v>
      </c>
      <c r="F1038" s="53">
        <v>120</v>
      </c>
      <c r="G1038" s="52">
        <v>171</v>
      </c>
      <c r="H1038" s="52">
        <v>2650</v>
      </c>
      <c r="I1038" s="544"/>
      <c r="J1038" s="535"/>
      <c r="K1038" s="478"/>
      <c r="L1038" s="478"/>
    </row>
    <row r="1039" spans="1:12" ht="30">
      <c r="A1039" s="19" t="s">
        <v>7843</v>
      </c>
      <c r="B1039" s="49" t="s">
        <v>5431</v>
      </c>
      <c r="C1039" s="49" t="s">
        <v>5316</v>
      </c>
      <c r="D1039" s="56" t="s">
        <v>7719</v>
      </c>
      <c r="E1039" s="52">
        <v>108</v>
      </c>
      <c r="F1039" s="53">
        <v>120</v>
      </c>
      <c r="G1039" s="52">
        <v>171</v>
      </c>
      <c r="H1039" s="52">
        <v>2650</v>
      </c>
      <c r="I1039" s="544"/>
      <c r="J1039" s="535"/>
      <c r="K1039" s="478"/>
      <c r="L1039" s="478"/>
    </row>
    <row r="1040" spans="1:12" ht="30">
      <c r="A1040" s="19" t="s">
        <v>7843</v>
      </c>
      <c r="B1040" s="49" t="s">
        <v>7627</v>
      </c>
      <c r="C1040" s="49" t="s">
        <v>5316</v>
      </c>
      <c r="D1040" s="49" t="s">
        <v>1927</v>
      </c>
      <c r="E1040" s="52">
        <v>108</v>
      </c>
      <c r="F1040" s="53">
        <v>120</v>
      </c>
      <c r="G1040" s="52">
        <v>171</v>
      </c>
      <c r="H1040" s="52">
        <v>2650</v>
      </c>
      <c r="I1040" s="544"/>
      <c r="J1040" s="535"/>
      <c r="K1040" s="478"/>
      <c r="L1040" s="478"/>
    </row>
    <row r="1041" spans="1:12" ht="30">
      <c r="A1041" s="19" t="s">
        <v>7843</v>
      </c>
      <c r="B1041" s="49" t="s">
        <v>7628</v>
      </c>
      <c r="C1041" s="49" t="s">
        <v>5316</v>
      </c>
      <c r="D1041" s="49" t="s">
        <v>6</v>
      </c>
      <c r="E1041" s="52">
        <v>113</v>
      </c>
      <c r="F1041" s="53">
        <v>125</v>
      </c>
      <c r="G1041" s="52">
        <v>179</v>
      </c>
      <c r="H1041" s="52">
        <v>2780</v>
      </c>
      <c r="I1041" s="544"/>
      <c r="J1041" s="535"/>
      <c r="K1041" s="478"/>
      <c r="L1041" s="478"/>
    </row>
    <row r="1042" spans="1:12" ht="30">
      <c r="A1042" s="19" t="s">
        <v>7843</v>
      </c>
      <c r="B1042" s="49" t="s">
        <v>7629</v>
      </c>
      <c r="C1042" s="49" t="s">
        <v>5316</v>
      </c>
      <c r="D1042" s="56" t="s">
        <v>7720</v>
      </c>
      <c r="E1042" s="52">
        <v>113</v>
      </c>
      <c r="F1042" s="53">
        <v>125</v>
      </c>
      <c r="G1042" s="52">
        <v>179</v>
      </c>
      <c r="H1042" s="52">
        <v>2780</v>
      </c>
      <c r="I1042" s="544"/>
      <c r="J1042" s="535"/>
      <c r="K1042" s="478"/>
      <c r="L1042" s="478"/>
    </row>
    <row r="1043" spans="1:12">
      <c r="A1043" s="19" t="s">
        <v>7843</v>
      </c>
      <c r="B1043" s="49" t="s">
        <v>5438</v>
      </c>
      <c r="C1043" s="49" t="s">
        <v>5316</v>
      </c>
      <c r="D1043" s="49" t="s">
        <v>1927</v>
      </c>
      <c r="E1043" s="52">
        <v>113</v>
      </c>
      <c r="F1043" s="53">
        <v>125</v>
      </c>
      <c r="G1043" s="52">
        <v>179</v>
      </c>
      <c r="H1043" s="52">
        <v>2780</v>
      </c>
      <c r="I1043" s="544"/>
      <c r="J1043" s="535"/>
      <c r="K1043" s="478"/>
      <c r="L1043" s="478"/>
    </row>
    <row r="1044" spans="1:12">
      <c r="A1044" s="19" t="s">
        <v>7843</v>
      </c>
      <c r="B1044" s="49" t="s">
        <v>5438</v>
      </c>
      <c r="C1044" s="49" t="s">
        <v>5316</v>
      </c>
      <c r="D1044" s="49" t="s">
        <v>6</v>
      </c>
      <c r="E1044" s="52">
        <v>118</v>
      </c>
      <c r="F1044" s="53">
        <v>131</v>
      </c>
      <c r="G1044" s="52">
        <v>187</v>
      </c>
      <c r="H1044" s="52">
        <v>2900</v>
      </c>
      <c r="I1044" s="544"/>
      <c r="J1044" s="535"/>
      <c r="K1044" s="478"/>
      <c r="L1044" s="478"/>
    </row>
    <row r="1045" spans="1:12" ht="30">
      <c r="A1045" s="19" t="s">
        <v>7843</v>
      </c>
      <c r="B1045" s="49" t="s">
        <v>7721</v>
      </c>
      <c r="C1045" s="49" t="s">
        <v>5316</v>
      </c>
      <c r="D1045" s="56" t="s">
        <v>7717</v>
      </c>
      <c r="E1045" s="52">
        <v>118</v>
      </c>
      <c r="F1045" s="53">
        <v>131</v>
      </c>
      <c r="G1045" s="52">
        <v>187</v>
      </c>
      <c r="H1045" s="52">
        <v>2900</v>
      </c>
      <c r="I1045" s="544"/>
      <c r="J1045" s="535"/>
      <c r="K1045" s="478"/>
      <c r="L1045" s="478"/>
    </row>
    <row r="1046" spans="1:12">
      <c r="A1046" s="19" t="s">
        <v>7843</v>
      </c>
      <c r="B1046" s="49" t="s">
        <v>5440</v>
      </c>
      <c r="C1046" s="49" t="s">
        <v>5316</v>
      </c>
      <c r="D1046" s="49" t="s">
        <v>1927</v>
      </c>
      <c r="E1046" s="52">
        <v>118</v>
      </c>
      <c r="F1046" s="53">
        <v>144</v>
      </c>
      <c r="G1046" s="52">
        <v>205</v>
      </c>
      <c r="H1046" s="52">
        <v>3180</v>
      </c>
      <c r="I1046" s="544"/>
      <c r="J1046" s="535"/>
      <c r="K1046" s="478"/>
      <c r="L1046" s="478"/>
    </row>
    <row r="1047" spans="1:12">
      <c r="A1047" s="19" t="s">
        <v>7843</v>
      </c>
      <c r="B1047" s="49" t="s">
        <v>5440</v>
      </c>
      <c r="C1047" s="49" t="s">
        <v>5316</v>
      </c>
      <c r="D1047" s="49" t="s">
        <v>6</v>
      </c>
      <c r="E1047" s="52">
        <v>133</v>
      </c>
      <c r="F1047" s="53">
        <v>149</v>
      </c>
      <c r="G1047" s="52">
        <v>213</v>
      </c>
      <c r="H1047" s="52">
        <v>3310</v>
      </c>
      <c r="I1047" s="544"/>
      <c r="J1047" s="535"/>
      <c r="K1047" s="478"/>
      <c r="L1047" s="478"/>
    </row>
    <row r="1048" spans="1:12" ht="30">
      <c r="A1048" s="19" t="s">
        <v>7843</v>
      </c>
      <c r="B1048" s="49" t="s">
        <v>5444</v>
      </c>
      <c r="C1048" s="49" t="s">
        <v>5316</v>
      </c>
      <c r="D1048" s="56" t="s">
        <v>7722</v>
      </c>
      <c r="E1048" s="52">
        <v>133</v>
      </c>
      <c r="F1048" s="53">
        <v>149</v>
      </c>
      <c r="G1048" s="52">
        <v>213</v>
      </c>
      <c r="H1048" s="52">
        <v>3310</v>
      </c>
      <c r="I1048" s="544"/>
      <c r="J1048" s="535"/>
      <c r="K1048" s="478"/>
      <c r="L1048" s="478"/>
    </row>
    <row r="1049" spans="1:12" ht="18" customHeight="1">
      <c r="A1049" s="19" t="s">
        <v>7843</v>
      </c>
      <c r="B1049" s="49" t="s">
        <v>5446</v>
      </c>
      <c r="C1049" s="49" t="s">
        <v>5316</v>
      </c>
      <c r="D1049" s="49" t="s">
        <v>1927</v>
      </c>
      <c r="E1049" s="52">
        <v>135</v>
      </c>
      <c r="F1049" s="53">
        <v>152</v>
      </c>
      <c r="G1049" s="52">
        <v>217</v>
      </c>
      <c r="H1049" s="52">
        <v>3370</v>
      </c>
      <c r="I1049" s="544"/>
      <c r="J1049" s="535"/>
      <c r="K1049" s="478"/>
      <c r="L1049" s="478"/>
    </row>
    <row r="1050" spans="1:12" ht="18" customHeight="1">
      <c r="A1050" s="19" t="s">
        <v>7843</v>
      </c>
      <c r="B1050" s="49" t="s">
        <v>5446</v>
      </c>
      <c r="C1050" s="49" t="s">
        <v>5316</v>
      </c>
      <c r="D1050" s="49" t="s">
        <v>6</v>
      </c>
      <c r="E1050" s="52">
        <v>140</v>
      </c>
      <c r="F1050" s="53">
        <v>158</v>
      </c>
      <c r="G1050" s="52">
        <v>225</v>
      </c>
      <c r="H1050" s="52">
        <v>3310</v>
      </c>
      <c r="I1050" s="544"/>
      <c r="J1050" s="535"/>
      <c r="K1050" s="478"/>
      <c r="L1050" s="478"/>
    </row>
    <row r="1051" spans="1:12" ht="30">
      <c r="A1051" s="19" t="s">
        <v>7843</v>
      </c>
      <c r="B1051" s="49" t="s">
        <v>5448</v>
      </c>
      <c r="C1051" s="49" t="s">
        <v>5316</v>
      </c>
      <c r="D1051" s="56" t="s">
        <v>7722</v>
      </c>
      <c r="E1051" s="52">
        <v>140</v>
      </c>
      <c r="F1051" s="53">
        <v>158</v>
      </c>
      <c r="G1051" s="52">
        <v>225</v>
      </c>
      <c r="H1051" s="52">
        <v>3490</v>
      </c>
      <c r="I1051" s="544"/>
      <c r="J1051" s="535"/>
      <c r="K1051" s="478"/>
      <c r="L1051" s="478"/>
    </row>
    <row r="1052" spans="1:12" s="34" customFormat="1">
      <c r="A1052" s="19" t="s">
        <v>7843</v>
      </c>
      <c r="B1052" s="321" t="s">
        <v>7662</v>
      </c>
      <c r="C1052" s="321" t="s">
        <v>7663</v>
      </c>
      <c r="D1052" s="321" t="s">
        <v>7588</v>
      </c>
      <c r="E1052" s="54" t="s">
        <v>4553</v>
      </c>
      <c r="F1052" s="321" t="s">
        <v>7665</v>
      </c>
      <c r="G1052" s="321" t="s">
        <v>7666</v>
      </c>
      <c r="H1052" s="321" t="s">
        <v>7667</v>
      </c>
      <c r="I1052" s="321" t="s">
        <v>3</v>
      </c>
      <c r="J1052" s="321" t="s">
        <v>7586</v>
      </c>
      <c r="K1052" s="321" t="s">
        <v>6770</v>
      </c>
      <c r="L1052" s="321" t="s">
        <v>6572</v>
      </c>
    </row>
    <row r="1053" spans="1:12" ht="96" customHeight="1">
      <c r="A1053" s="19" t="s">
        <v>7843</v>
      </c>
      <c r="B1053" s="49" t="s">
        <v>7711</v>
      </c>
      <c r="C1053" s="56" t="s">
        <v>7723</v>
      </c>
      <c r="D1053" s="49" t="s">
        <v>1927</v>
      </c>
      <c r="E1053" s="52">
        <v>83</v>
      </c>
      <c r="F1053" s="53">
        <v>93</v>
      </c>
      <c r="G1053" s="52">
        <v>130</v>
      </c>
      <c r="H1053" s="52">
        <v>2020</v>
      </c>
      <c r="I1053" s="540" t="s">
        <v>5450</v>
      </c>
      <c r="J1053" s="534" t="s">
        <v>5451</v>
      </c>
      <c r="K1053" s="480" t="s">
        <v>7611</v>
      </c>
      <c r="L1053" s="478" t="s">
        <v>5333</v>
      </c>
    </row>
    <row r="1054" spans="1:12" ht="30">
      <c r="A1054" s="19" t="s">
        <v>7843</v>
      </c>
      <c r="B1054" s="49" t="s">
        <v>7711</v>
      </c>
      <c r="C1054" s="56" t="s">
        <v>7723</v>
      </c>
      <c r="D1054" s="49" t="s">
        <v>6</v>
      </c>
      <c r="E1054" s="52">
        <v>88</v>
      </c>
      <c r="F1054" s="53">
        <v>98</v>
      </c>
      <c r="G1054" s="52">
        <v>138</v>
      </c>
      <c r="H1054" s="52">
        <v>2140</v>
      </c>
      <c r="I1054" s="544"/>
      <c r="J1054" s="535"/>
      <c r="K1054" s="480"/>
      <c r="L1054" s="478"/>
    </row>
    <row r="1055" spans="1:12" ht="30">
      <c r="A1055" s="19" t="s">
        <v>7843</v>
      </c>
      <c r="B1055" s="49" t="s">
        <v>7724</v>
      </c>
      <c r="C1055" s="56" t="s">
        <v>7723</v>
      </c>
      <c r="D1055" s="56" t="s">
        <v>7725</v>
      </c>
      <c r="E1055" s="52">
        <v>88</v>
      </c>
      <c r="F1055" s="53">
        <v>98</v>
      </c>
      <c r="G1055" s="52">
        <v>138</v>
      </c>
      <c r="H1055" s="52">
        <v>2140</v>
      </c>
      <c r="I1055" s="544"/>
      <c r="J1055" s="535"/>
      <c r="K1055" s="480"/>
      <c r="L1055" s="478"/>
    </row>
    <row r="1056" spans="1:12" ht="30">
      <c r="A1056" s="19" t="s">
        <v>7843</v>
      </c>
      <c r="B1056" s="49" t="s">
        <v>7715</v>
      </c>
      <c r="C1056" s="56" t="s">
        <v>7723</v>
      </c>
      <c r="D1056" s="49" t="s">
        <v>1927</v>
      </c>
      <c r="E1056" s="52">
        <v>89</v>
      </c>
      <c r="F1056" s="53">
        <v>100</v>
      </c>
      <c r="G1056" s="52">
        <v>140</v>
      </c>
      <c r="H1056" s="52">
        <v>2170</v>
      </c>
      <c r="I1056" s="544"/>
      <c r="J1056" s="535"/>
      <c r="K1056" s="480"/>
      <c r="L1056" s="478"/>
    </row>
    <row r="1057" spans="1:12">
      <c r="A1057" s="19" t="s">
        <v>7843</v>
      </c>
      <c r="B1057" s="49" t="s">
        <v>7715</v>
      </c>
      <c r="C1057" s="49" t="s">
        <v>7630</v>
      </c>
      <c r="D1057" s="49" t="s">
        <v>6</v>
      </c>
      <c r="E1057" s="52">
        <v>94</v>
      </c>
      <c r="F1057" s="53">
        <v>104</v>
      </c>
      <c r="G1057" s="52">
        <v>148</v>
      </c>
      <c r="H1057" s="52">
        <v>2300</v>
      </c>
      <c r="I1057" s="544"/>
      <c r="J1057" s="535"/>
      <c r="K1057" s="480"/>
      <c r="L1057" s="478"/>
    </row>
    <row r="1058" spans="1:12" ht="30">
      <c r="A1058" s="19" t="s">
        <v>7843</v>
      </c>
      <c r="B1058" s="49" t="s">
        <v>7726</v>
      </c>
      <c r="C1058" s="49" t="s">
        <v>7630</v>
      </c>
      <c r="D1058" s="56" t="s">
        <v>7727</v>
      </c>
      <c r="E1058" s="52">
        <v>94</v>
      </c>
      <c r="F1058" s="53">
        <v>104</v>
      </c>
      <c r="G1058" s="52">
        <v>148</v>
      </c>
      <c r="H1058" s="52">
        <v>2300</v>
      </c>
      <c r="I1058" s="544"/>
      <c r="J1058" s="535"/>
      <c r="K1058" s="480"/>
      <c r="L1058" s="478"/>
    </row>
    <row r="1059" spans="1:12">
      <c r="A1059" s="19" t="s">
        <v>7843</v>
      </c>
      <c r="B1059" s="49" t="s">
        <v>7718</v>
      </c>
      <c r="C1059" s="49" t="s">
        <v>7630</v>
      </c>
      <c r="D1059" s="49" t="s">
        <v>1927</v>
      </c>
      <c r="E1059" s="52">
        <v>94</v>
      </c>
      <c r="F1059" s="53">
        <v>104</v>
      </c>
      <c r="G1059" s="52">
        <v>148</v>
      </c>
      <c r="H1059" s="52">
        <v>2300</v>
      </c>
      <c r="I1059" s="544"/>
      <c r="J1059" s="535"/>
      <c r="K1059" s="480"/>
      <c r="L1059" s="478"/>
    </row>
    <row r="1060" spans="1:12" ht="18" customHeight="1">
      <c r="A1060" s="19" t="s">
        <v>7843</v>
      </c>
      <c r="B1060" s="49" t="s">
        <v>7718</v>
      </c>
      <c r="C1060" s="49" t="s">
        <v>7630</v>
      </c>
      <c r="D1060" s="49" t="s">
        <v>6</v>
      </c>
      <c r="E1060" s="52">
        <v>98</v>
      </c>
      <c r="F1060" s="53">
        <v>108</v>
      </c>
      <c r="G1060" s="52">
        <v>156</v>
      </c>
      <c r="H1060" s="52">
        <v>2420</v>
      </c>
      <c r="I1060" s="544"/>
      <c r="J1060" s="535"/>
      <c r="K1060" s="480"/>
      <c r="L1060" s="478"/>
    </row>
    <row r="1061" spans="1:12" ht="18" customHeight="1">
      <c r="A1061" s="19" t="s">
        <v>7843</v>
      </c>
      <c r="B1061" s="49" t="s">
        <v>5460</v>
      </c>
      <c r="C1061" s="49" t="s">
        <v>7630</v>
      </c>
      <c r="D1061" s="56" t="s">
        <v>7728</v>
      </c>
      <c r="E1061" s="52">
        <v>98</v>
      </c>
      <c r="F1061" s="53">
        <v>108</v>
      </c>
      <c r="G1061" s="52">
        <v>156</v>
      </c>
      <c r="H1061" s="52">
        <v>2420</v>
      </c>
      <c r="I1061" s="544"/>
      <c r="J1061" s="535"/>
      <c r="K1061" s="480"/>
      <c r="L1061" s="478"/>
    </row>
    <row r="1062" spans="1:12" ht="15" customHeight="1">
      <c r="A1062" s="19" t="s">
        <v>7843</v>
      </c>
      <c r="B1062" s="49" t="s">
        <v>7627</v>
      </c>
      <c r="C1062" s="49" t="s">
        <v>7630</v>
      </c>
      <c r="D1062" s="49" t="s">
        <v>1927</v>
      </c>
      <c r="E1062" s="52">
        <v>98</v>
      </c>
      <c r="F1062" s="53">
        <v>108</v>
      </c>
      <c r="G1062" s="52">
        <v>156</v>
      </c>
      <c r="H1062" s="52">
        <v>2420</v>
      </c>
      <c r="I1062" s="544"/>
      <c r="J1062" s="535"/>
      <c r="K1062" s="480"/>
      <c r="L1062" s="478"/>
    </row>
    <row r="1063" spans="1:12" ht="30">
      <c r="A1063" s="19" t="s">
        <v>7843</v>
      </c>
      <c r="B1063" s="49" t="s">
        <v>7627</v>
      </c>
      <c r="C1063" s="49" t="s">
        <v>7630</v>
      </c>
      <c r="D1063" s="49" t="s">
        <v>6</v>
      </c>
      <c r="E1063" s="52">
        <v>103</v>
      </c>
      <c r="F1063" s="53">
        <v>115</v>
      </c>
      <c r="G1063" s="52">
        <v>164</v>
      </c>
      <c r="H1063" s="52">
        <v>2550</v>
      </c>
      <c r="I1063" s="544"/>
      <c r="J1063" s="535"/>
      <c r="K1063" s="480"/>
      <c r="L1063" s="478"/>
    </row>
    <row r="1064" spans="1:12" ht="30">
      <c r="A1064" s="19" t="s">
        <v>7843</v>
      </c>
      <c r="B1064" s="49" t="s">
        <v>7631</v>
      </c>
      <c r="C1064" s="49" t="s">
        <v>7630</v>
      </c>
      <c r="D1064" s="56" t="s">
        <v>7729</v>
      </c>
      <c r="E1064" s="52">
        <v>103</v>
      </c>
      <c r="F1064" s="53">
        <v>115</v>
      </c>
      <c r="G1064" s="52">
        <v>164</v>
      </c>
      <c r="H1064" s="52">
        <v>2550</v>
      </c>
      <c r="I1064" s="544"/>
      <c r="J1064" s="535"/>
      <c r="K1064" s="480"/>
      <c r="L1064" s="478"/>
    </row>
    <row r="1065" spans="1:12">
      <c r="A1065" s="19" t="s">
        <v>7843</v>
      </c>
      <c r="B1065" s="49" t="s">
        <v>5438</v>
      </c>
      <c r="C1065" s="49" t="s">
        <v>7630</v>
      </c>
      <c r="D1065" s="49" t="s">
        <v>1927</v>
      </c>
      <c r="E1065" s="52">
        <v>103</v>
      </c>
      <c r="F1065" s="53">
        <v>115</v>
      </c>
      <c r="G1065" s="52">
        <v>164</v>
      </c>
      <c r="H1065" s="52">
        <v>2550</v>
      </c>
      <c r="I1065" s="544"/>
      <c r="J1065" s="535"/>
      <c r="K1065" s="480"/>
      <c r="L1065" s="478"/>
    </row>
    <row r="1066" spans="1:12">
      <c r="A1066" s="19" t="s">
        <v>7843</v>
      </c>
      <c r="B1066" s="49" t="s">
        <v>5438</v>
      </c>
      <c r="C1066" s="49" t="s">
        <v>7630</v>
      </c>
      <c r="D1066" s="49" t="s">
        <v>6</v>
      </c>
      <c r="E1066" s="52">
        <v>108</v>
      </c>
      <c r="F1066" s="53">
        <v>120</v>
      </c>
      <c r="G1066" s="52">
        <v>172</v>
      </c>
      <c r="H1066" s="52">
        <v>2670</v>
      </c>
      <c r="I1066" s="544"/>
      <c r="J1066" s="535"/>
      <c r="K1066" s="480"/>
      <c r="L1066" s="478"/>
    </row>
    <row r="1067" spans="1:12" ht="30">
      <c r="A1067" s="19" t="s">
        <v>7843</v>
      </c>
      <c r="B1067" s="49" t="s">
        <v>7730</v>
      </c>
      <c r="C1067" s="56" t="s">
        <v>7723</v>
      </c>
      <c r="D1067" s="56" t="s">
        <v>7727</v>
      </c>
      <c r="E1067" s="52">
        <v>108</v>
      </c>
      <c r="F1067" s="53">
        <v>120</v>
      </c>
      <c r="G1067" s="52">
        <v>172</v>
      </c>
      <c r="H1067" s="52">
        <v>2670</v>
      </c>
      <c r="I1067" s="544"/>
      <c r="J1067" s="535"/>
      <c r="K1067" s="480"/>
      <c r="L1067" s="478"/>
    </row>
    <row r="1068" spans="1:12" ht="30">
      <c r="A1068" s="19" t="s">
        <v>7843</v>
      </c>
      <c r="B1068" s="49" t="s">
        <v>5440</v>
      </c>
      <c r="C1068" s="56" t="s">
        <v>7723</v>
      </c>
      <c r="D1068" s="49" t="s">
        <v>1927</v>
      </c>
      <c r="E1068" s="52">
        <v>119</v>
      </c>
      <c r="F1068" s="53">
        <v>133</v>
      </c>
      <c r="G1068" s="52">
        <v>190</v>
      </c>
      <c r="H1068" s="52">
        <v>2950</v>
      </c>
      <c r="I1068" s="544"/>
      <c r="J1068" s="535"/>
      <c r="K1068" s="480"/>
      <c r="L1068" s="478"/>
    </row>
    <row r="1069" spans="1:12" ht="30">
      <c r="A1069" s="19" t="s">
        <v>7843</v>
      </c>
      <c r="B1069" s="49" t="s">
        <v>5440</v>
      </c>
      <c r="C1069" s="56" t="s">
        <v>7723</v>
      </c>
      <c r="D1069" s="49" t="s">
        <v>6</v>
      </c>
      <c r="E1069" s="52">
        <v>124</v>
      </c>
      <c r="F1069" s="53">
        <v>139</v>
      </c>
      <c r="G1069" s="52">
        <v>198</v>
      </c>
      <c r="H1069" s="52">
        <v>3070</v>
      </c>
      <c r="I1069" s="544"/>
      <c r="J1069" s="535"/>
      <c r="K1069" s="480"/>
      <c r="L1069" s="478"/>
    </row>
    <row r="1070" spans="1:12" ht="32.25">
      <c r="A1070" s="19" t="s">
        <v>7843</v>
      </c>
      <c r="B1070" s="49" t="s">
        <v>5468</v>
      </c>
      <c r="C1070" s="56" t="s">
        <v>7731</v>
      </c>
      <c r="D1070" s="56" t="s">
        <v>7732</v>
      </c>
      <c r="E1070" s="52">
        <v>124</v>
      </c>
      <c r="F1070" s="53">
        <v>139</v>
      </c>
      <c r="G1070" s="52">
        <v>198</v>
      </c>
      <c r="H1070" s="52">
        <v>3070</v>
      </c>
      <c r="I1070" s="544"/>
      <c r="J1070" s="535"/>
      <c r="K1070" s="480"/>
      <c r="L1070" s="478"/>
    </row>
    <row r="1071" spans="1:12">
      <c r="A1071" s="19" t="s">
        <v>7843</v>
      </c>
      <c r="B1071" s="49" t="s">
        <v>5446</v>
      </c>
      <c r="C1071" s="49" t="s">
        <v>5473</v>
      </c>
      <c r="D1071" s="49" t="s">
        <v>1927</v>
      </c>
      <c r="E1071" s="52">
        <v>126</v>
      </c>
      <c r="F1071" s="53">
        <v>141</v>
      </c>
      <c r="G1071" s="52">
        <v>202</v>
      </c>
      <c r="H1071" s="52">
        <v>3130</v>
      </c>
      <c r="I1071" s="544"/>
      <c r="J1071" s="535"/>
      <c r="K1071" s="480"/>
      <c r="L1071" s="478"/>
    </row>
    <row r="1072" spans="1:12" ht="30">
      <c r="A1072" s="19" t="s">
        <v>7843</v>
      </c>
      <c r="B1072" s="49" t="s">
        <v>5446</v>
      </c>
      <c r="C1072" s="56" t="s">
        <v>7723</v>
      </c>
      <c r="D1072" s="49" t="s">
        <v>6</v>
      </c>
      <c r="E1072" s="52">
        <v>131</v>
      </c>
      <c r="F1072" s="53">
        <v>147</v>
      </c>
      <c r="G1072" s="52">
        <v>210</v>
      </c>
      <c r="H1072" s="52">
        <v>3260</v>
      </c>
      <c r="I1072" s="544"/>
      <c r="J1072" s="535"/>
      <c r="K1072" s="480"/>
      <c r="L1072" s="478"/>
    </row>
    <row r="1073" spans="1:12" ht="30">
      <c r="A1073" s="19" t="s">
        <v>7843</v>
      </c>
      <c r="B1073" s="49" t="s">
        <v>5475</v>
      </c>
      <c r="C1073" s="56" t="s">
        <v>7723</v>
      </c>
      <c r="D1073" s="56" t="s">
        <v>7732</v>
      </c>
      <c r="E1073" s="52">
        <v>131</v>
      </c>
      <c r="F1073" s="53">
        <v>147</v>
      </c>
      <c r="G1073" s="52">
        <v>210</v>
      </c>
      <c r="H1073" s="52">
        <v>3260</v>
      </c>
      <c r="I1073" s="544"/>
      <c r="J1073" s="535"/>
      <c r="K1073" s="480"/>
      <c r="L1073" s="478"/>
    </row>
    <row r="1074" spans="1:12" ht="30" customHeight="1">
      <c r="A1074" s="19" t="s">
        <v>7843</v>
      </c>
      <c r="B1074" s="49" t="s">
        <v>7733</v>
      </c>
      <c r="C1074" s="49" t="s">
        <v>5316</v>
      </c>
      <c r="D1074" s="49" t="s">
        <v>6</v>
      </c>
      <c r="E1074" s="52">
        <v>196</v>
      </c>
      <c r="F1074" s="53">
        <v>212</v>
      </c>
      <c r="G1074" s="52">
        <v>289</v>
      </c>
      <c r="H1074" s="52">
        <v>7370</v>
      </c>
      <c r="I1074" s="540" t="s">
        <v>5477</v>
      </c>
      <c r="J1074" s="534" t="s">
        <v>5478</v>
      </c>
      <c r="K1074" s="478" t="s">
        <v>5404</v>
      </c>
      <c r="L1074" s="478" t="s">
        <v>5479</v>
      </c>
    </row>
    <row r="1075" spans="1:12">
      <c r="A1075" s="19" t="s">
        <v>7843</v>
      </c>
      <c r="B1075" s="49" t="s">
        <v>7734</v>
      </c>
      <c r="C1075" s="49" t="s">
        <v>5316</v>
      </c>
      <c r="D1075" s="49" t="s">
        <v>6</v>
      </c>
      <c r="E1075" s="52">
        <v>210</v>
      </c>
      <c r="F1075" s="53">
        <v>226</v>
      </c>
      <c r="G1075" s="52">
        <v>314</v>
      </c>
      <c r="H1075" s="52">
        <v>8010</v>
      </c>
      <c r="I1075" s="539"/>
      <c r="J1075" s="535"/>
      <c r="K1075" s="478"/>
      <c r="L1075" s="478"/>
    </row>
    <row r="1076" spans="1:12">
      <c r="A1076" s="19" t="s">
        <v>7843</v>
      </c>
      <c r="B1076" s="49" t="s">
        <v>7735</v>
      </c>
      <c r="C1076" s="49" t="s">
        <v>5316</v>
      </c>
      <c r="D1076" s="49" t="s">
        <v>6</v>
      </c>
      <c r="E1076" s="52">
        <v>220</v>
      </c>
      <c r="F1076" s="53">
        <v>235</v>
      </c>
      <c r="G1076" s="52">
        <v>330</v>
      </c>
      <c r="H1076" s="52">
        <v>8420</v>
      </c>
      <c r="I1076" s="539"/>
      <c r="J1076" s="535"/>
      <c r="K1076" s="478"/>
      <c r="L1076" s="478"/>
    </row>
    <row r="1077" spans="1:12">
      <c r="A1077" s="19" t="s">
        <v>7843</v>
      </c>
      <c r="B1077" s="49" t="s">
        <v>7736</v>
      </c>
      <c r="C1077" s="49" t="s">
        <v>5316</v>
      </c>
      <c r="D1077" s="49" t="s">
        <v>6</v>
      </c>
      <c r="E1077" s="52">
        <v>226</v>
      </c>
      <c r="F1077" s="53">
        <v>242</v>
      </c>
      <c r="G1077" s="52">
        <v>340</v>
      </c>
      <c r="H1077" s="52">
        <v>8670</v>
      </c>
      <c r="I1077" s="539"/>
      <c r="J1077" s="535"/>
      <c r="K1077" s="478"/>
      <c r="L1077" s="478"/>
    </row>
    <row r="1078" spans="1:12">
      <c r="A1078" s="19" t="s">
        <v>7843</v>
      </c>
      <c r="B1078" s="49" t="s">
        <v>7737</v>
      </c>
      <c r="C1078" s="49" t="s">
        <v>5316</v>
      </c>
      <c r="D1078" s="49" t="s">
        <v>6</v>
      </c>
      <c r="E1078" s="52">
        <v>220</v>
      </c>
      <c r="F1078" s="53">
        <v>235</v>
      </c>
      <c r="G1078" s="52">
        <v>330</v>
      </c>
      <c r="H1078" s="52">
        <v>8420</v>
      </c>
      <c r="I1078" s="539"/>
      <c r="J1078" s="535"/>
      <c r="K1078" s="478"/>
      <c r="L1078" s="478"/>
    </row>
    <row r="1079" spans="1:12">
      <c r="A1079" s="19" t="s">
        <v>7843</v>
      </c>
      <c r="B1079" s="49" t="s">
        <v>7737</v>
      </c>
      <c r="C1079" s="49" t="s">
        <v>5316</v>
      </c>
      <c r="D1079" s="49" t="s">
        <v>1927</v>
      </c>
      <c r="E1079" s="52">
        <v>226</v>
      </c>
      <c r="F1079" s="53">
        <v>242</v>
      </c>
      <c r="G1079" s="52">
        <v>340</v>
      </c>
      <c r="H1079" s="52">
        <v>8670</v>
      </c>
      <c r="I1079" s="539"/>
      <c r="J1079" s="535"/>
      <c r="K1079" s="478"/>
      <c r="L1079" s="478"/>
    </row>
    <row r="1080" spans="1:12">
      <c r="A1080" s="19" t="s">
        <v>7843</v>
      </c>
      <c r="B1080" s="49" t="s">
        <v>7738</v>
      </c>
      <c r="C1080" s="49" t="s">
        <v>5316</v>
      </c>
      <c r="D1080" s="49" t="s">
        <v>6</v>
      </c>
      <c r="E1080" s="52">
        <v>232</v>
      </c>
      <c r="F1080" s="53">
        <v>247</v>
      </c>
      <c r="G1080" s="52">
        <v>350</v>
      </c>
      <c r="H1080" s="52">
        <v>8930</v>
      </c>
      <c r="I1080" s="539"/>
      <c r="J1080" s="535"/>
      <c r="K1080" s="478"/>
      <c r="L1080" s="478"/>
    </row>
    <row r="1081" spans="1:12">
      <c r="A1081" s="19" t="s">
        <v>7843</v>
      </c>
      <c r="B1081" s="49" t="s">
        <v>7738</v>
      </c>
      <c r="C1081" s="49" t="s">
        <v>5316</v>
      </c>
      <c r="D1081" s="49" t="s">
        <v>1927</v>
      </c>
      <c r="E1081" s="52">
        <v>238</v>
      </c>
      <c r="F1081" s="53">
        <v>253</v>
      </c>
      <c r="G1081" s="52">
        <v>360</v>
      </c>
      <c r="H1081" s="52">
        <v>9180</v>
      </c>
      <c r="I1081" s="539"/>
      <c r="J1081" s="535"/>
      <c r="K1081" s="478"/>
      <c r="L1081" s="478"/>
    </row>
    <row r="1082" spans="1:12">
      <c r="A1082" s="19" t="s">
        <v>7843</v>
      </c>
      <c r="B1082" s="49" t="s">
        <v>7739</v>
      </c>
      <c r="C1082" s="49" t="s">
        <v>5316</v>
      </c>
      <c r="D1082" s="49" t="s">
        <v>6</v>
      </c>
      <c r="E1082" s="52">
        <v>244</v>
      </c>
      <c r="F1082" s="53">
        <v>260</v>
      </c>
      <c r="G1082" s="52">
        <v>370</v>
      </c>
      <c r="H1082" s="52">
        <v>9440</v>
      </c>
      <c r="I1082" s="539"/>
      <c r="J1082" s="535"/>
      <c r="K1082" s="478"/>
      <c r="L1082" s="478"/>
    </row>
    <row r="1083" spans="1:12">
      <c r="A1083" s="19" t="s">
        <v>7843</v>
      </c>
      <c r="B1083" s="49" t="s">
        <v>7739</v>
      </c>
      <c r="C1083" s="49" t="s">
        <v>5316</v>
      </c>
      <c r="D1083" s="49" t="s">
        <v>1927</v>
      </c>
      <c r="E1083" s="52">
        <v>250</v>
      </c>
      <c r="F1083" s="53">
        <v>265</v>
      </c>
      <c r="G1083" s="52">
        <v>381</v>
      </c>
      <c r="H1083" s="52">
        <v>9720</v>
      </c>
      <c r="I1083" s="539"/>
      <c r="J1083" s="535"/>
      <c r="K1083" s="478"/>
      <c r="L1083" s="478"/>
    </row>
    <row r="1084" spans="1:12">
      <c r="A1084" s="19" t="s">
        <v>7843</v>
      </c>
      <c r="B1084" s="49" t="s">
        <v>7740</v>
      </c>
      <c r="C1084" s="49" t="s">
        <v>5316</v>
      </c>
      <c r="D1084" s="49" t="s">
        <v>6</v>
      </c>
      <c r="E1084" s="52">
        <v>250</v>
      </c>
      <c r="F1084" s="53">
        <v>265</v>
      </c>
      <c r="G1084" s="52">
        <v>381</v>
      </c>
      <c r="H1084" s="52">
        <v>9720</v>
      </c>
      <c r="I1084" s="539"/>
      <c r="J1084" s="535"/>
      <c r="K1084" s="478"/>
      <c r="L1084" s="478"/>
    </row>
    <row r="1085" spans="1:12">
      <c r="A1085" s="19" t="s">
        <v>7843</v>
      </c>
      <c r="B1085" s="49" t="s">
        <v>7740</v>
      </c>
      <c r="C1085" s="49" t="s">
        <v>5316</v>
      </c>
      <c r="D1085" s="49" t="s">
        <v>1927</v>
      </c>
      <c r="E1085" s="52">
        <v>256</v>
      </c>
      <c r="F1085" s="53">
        <v>272</v>
      </c>
      <c r="G1085" s="52">
        <v>391</v>
      </c>
      <c r="H1085" s="52">
        <v>9980</v>
      </c>
      <c r="I1085" s="539"/>
      <c r="J1085" s="535"/>
      <c r="K1085" s="478"/>
      <c r="L1085" s="478"/>
    </row>
    <row r="1086" spans="1:12">
      <c r="A1086" s="19" t="s">
        <v>7843</v>
      </c>
      <c r="B1086" s="49" t="s">
        <v>7741</v>
      </c>
      <c r="C1086" s="49" t="s">
        <v>5316</v>
      </c>
      <c r="D1086" s="49" t="s">
        <v>6</v>
      </c>
      <c r="E1086" s="52">
        <v>262</v>
      </c>
      <c r="F1086" s="53">
        <v>277</v>
      </c>
      <c r="G1086" s="52">
        <v>401</v>
      </c>
      <c r="H1086" s="52">
        <v>10230</v>
      </c>
      <c r="I1086" s="539"/>
      <c r="J1086" s="535"/>
      <c r="K1086" s="478"/>
      <c r="L1086" s="478"/>
    </row>
    <row r="1087" spans="1:12" ht="18" customHeight="1">
      <c r="A1087" s="19" t="s">
        <v>7843</v>
      </c>
      <c r="B1087" s="49" t="s">
        <v>7741</v>
      </c>
      <c r="C1087" s="49" t="s">
        <v>5316</v>
      </c>
      <c r="D1087" s="49" t="s">
        <v>1927</v>
      </c>
      <c r="E1087" s="52">
        <v>268</v>
      </c>
      <c r="F1087" s="53">
        <v>283</v>
      </c>
      <c r="G1087" s="52">
        <v>412</v>
      </c>
      <c r="H1087" s="52">
        <v>10510</v>
      </c>
      <c r="I1087" s="539"/>
      <c r="J1087" s="535"/>
      <c r="K1087" s="478"/>
      <c r="L1087" s="478"/>
    </row>
    <row r="1088" spans="1:12" ht="18" customHeight="1">
      <c r="A1088" s="19" t="s">
        <v>7843</v>
      </c>
      <c r="B1088" s="49" t="s">
        <v>7706</v>
      </c>
      <c r="C1088" s="49" t="s">
        <v>5402</v>
      </c>
      <c r="D1088" s="49" t="s">
        <v>5408</v>
      </c>
      <c r="E1088" s="52">
        <v>209</v>
      </c>
      <c r="F1088" s="53">
        <v>226</v>
      </c>
      <c r="G1088" s="52">
        <v>314</v>
      </c>
      <c r="H1088" s="52">
        <v>8010</v>
      </c>
      <c r="I1088" s="540" t="s">
        <v>5477</v>
      </c>
      <c r="J1088" s="534" t="s">
        <v>7632</v>
      </c>
      <c r="K1088" s="478" t="s">
        <v>5404</v>
      </c>
      <c r="L1088" s="478" t="s">
        <v>5535</v>
      </c>
    </row>
    <row r="1089" spans="1:12" ht="15" customHeight="1">
      <c r="A1089" s="19" t="s">
        <v>7843</v>
      </c>
      <c r="B1089" s="49" t="s">
        <v>7742</v>
      </c>
      <c r="C1089" s="49" t="s">
        <v>5402</v>
      </c>
      <c r="D1089" s="49" t="s">
        <v>5408</v>
      </c>
      <c r="E1089" s="52">
        <v>222</v>
      </c>
      <c r="F1089" s="53">
        <v>238</v>
      </c>
      <c r="G1089" s="52">
        <v>335</v>
      </c>
      <c r="H1089" s="52">
        <v>8550</v>
      </c>
      <c r="I1089" s="539"/>
      <c r="J1089" s="535"/>
      <c r="K1089" s="478"/>
      <c r="L1089" s="478"/>
    </row>
    <row r="1090" spans="1:12" ht="60">
      <c r="A1090" s="19" t="s">
        <v>7843</v>
      </c>
      <c r="B1090" s="56" t="s">
        <v>7743</v>
      </c>
      <c r="C1090" s="49" t="s">
        <v>5402</v>
      </c>
      <c r="D1090" s="49" t="s">
        <v>5408</v>
      </c>
      <c r="E1090" s="52">
        <v>222</v>
      </c>
      <c r="F1090" s="53">
        <v>238</v>
      </c>
      <c r="G1090" s="52">
        <v>332</v>
      </c>
      <c r="H1090" s="52">
        <v>8470</v>
      </c>
      <c r="I1090" s="539"/>
      <c r="J1090" s="535"/>
      <c r="K1090" s="478"/>
      <c r="L1090" s="478"/>
    </row>
    <row r="1091" spans="1:12" ht="30">
      <c r="A1091" s="19" t="s">
        <v>7843</v>
      </c>
      <c r="B1091" s="49" t="s">
        <v>7744</v>
      </c>
      <c r="C1091" s="49" t="s">
        <v>5402</v>
      </c>
      <c r="D1091" s="49" t="s">
        <v>5408</v>
      </c>
      <c r="E1091" s="52">
        <v>233</v>
      </c>
      <c r="F1091" s="53">
        <v>248</v>
      </c>
      <c r="G1091" s="52">
        <v>352</v>
      </c>
      <c r="H1091" s="52">
        <v>8980</v>
      </c>
      <c r="I1091" s="539"/>
      <c r="J1091" s="535"/>
      <c r="K1091" s="478"/>
      <c r="L1091" s="478"/>
    </row>
    <row r="1092" spans="1:12" ht="30">
      <c r="A1092" s="19" t="s">
        <v>7843</v>
      </c>
      <c r="B1092" s="49" t="s">
        <v>7745</v>
      </c>
      <c r="C1092" s="49" t="s">
        <v>5402</v>
      </c>
      <c r="D1092" s="49" t="s">
        <v>3045</v>
      </c>
      <c r="E1092" s="52">
        <v>256</v>
      </c>
      <c r="F1092" s="53">
        <v>271</v>
      </c>
      <c r="G1092" s="52">
        <v>391</v>
      </c>
      <c r="H1092" s="52">
        <v>9998</v>
      </c>
      <c r="I1092" s="539"/>
      <c r="J1092" s="535"/>
      <c r="K1092" s="478"/>
      <c r="L1092" s="478"/>
    </row>
    <row r="1093" spans="1:12" ht="30">
      <c r="A1093" s="19" t="s">
        <v>7843</v>
      </c>
      <c r="B1093" s="49" t="s">
        <v>7746</v>
      </c>
      <c r="C1093" s="49" t="s">
        <v>5402</v>
      </c>
      <c r="D1093" s="49" t="s">
        <v>3045</v>
      </c>
      <c r="E1093" s="52">
        <v>268</v>
      </c>
      <c r="F1093" s="53">
        <v>283</v>
      </c>
      <c r="G1093" s="52">
        <v>412</v>
      </c>
      <c r="H1093" s="52">
        <v>10510</v>
      </c>
      <c r="I1093" s="539"/>
      <c r="J1093" s="535"/>
      <c r="K1093" s="478"/>
      <c r="L1093" s="478"/>
    </row>
    <row r="1094" spans="1:12" s="34" customFormat="1">
      <c r="A1094" s="19" t="s">
        <v>7843</v>
      </c>
      <c r="B1094" s="321" t="s">
        <v>7662</v>
      </c>
      <c r="C1094" s="321" t="s">
        <v>7663</v>
      </c>
      <c r="D1094" s="321" t="s">
        <v>7588</v>
      </c>
      <c r="E1094" s="54" t="s">
        <v>4553</v>
      </c>
      <c r="F1094" s="321" t="s">
        <v>7665</v>
      </c>
      <c r="G1094" s="321" t="s">
        <v>7666</v>
      </c>
      <c r="H1094" s="321" t="s">
        <v>7667</v>
      </c>
      <c r="I1094" s="321" t="s">
        <v>3</v>
      </c>
      <c r="J1094" s="321" t="s">
        <v>7586</v>
      </c>
      <c r="K1094" s="321" t="s">
        <v>6770</v>
      </c>
      <c r="L1094" s="321" t="s">
        <v>6572</v>
      </c>
    </row>
    <row r="1095" spans="1:12" ht="33" customHeight="1">
      <c r="A1095" s="19" t="s">
        <v>7843</v>
      </c>
      <c r="B1095" s="49" t="s">
        <v>7747</v>
      </c>
      <c r="C1095" s="49" t="s">
        <v>5402</v>
      </c>
      <c r="D1095" s="49" t="s">
        <v>3045</v>
      </c>
      <c r="E1095" s="52">
        <v>220</v>
      </c>
      <c r="F1095" s="53">
        <v>234</v>
      </c>
      <c r="G1095" s="52">
        <v>341</v>
      </c>
      <c r="H1095" s="52">
        <v>7540</v>
      </c>
      <c r="I1095" s="540" t="s">
        <v>5488</v>
      </c>
      <c r="J1095" s="534" t="s">
        <v>7633</v>
      </c>
      <c r="K1095" s="478" t="s">
        <v>5404</v>
      </c>
      <c r="L1095" s="478" t="s">
        <v>5490</v>
      </c>
    </row>
    <row r="1096" spans="1:12" ht="30">
      <c r="A1096" s="19" t="s">
        <v>7843</v>
      </c>
      <c r="B1096" s="49" t="s">
        <v>7748</v>
      </c>
      <c r="C1096" s="49" t="s">
        <v>5402</v>
      </c>
      <c r="D1096" s="49" t="s">
        <v>3045</v>
      </c>
      <c r="E1096" s="52">
        <v>239</v>
      </c>
      <c r="F1096" s="53">
        <v>252</v>
      </c>
      <c r="G1096" s="52">
        <v>372</v>
      </c>
      <c r="H1096" s="52">
        <v>8230</v>
      </c>
      <c r="I1096" s="539"/>
      <c r="J1096" s="535"/>
      <c r="K1096" s="478"/>
      <c r="L1096" s="478"/>
    </row>
    <row r="1097" spans="1:12" ht="45">
      <c r="A1097" s="19" t="s">
        <v>7843</v>
      </c>
      <c r="B1097" s="56" t="s">
        <v>7749</v>
      </c>
      <c r="C1097" s="49" t="s">
        <v>5402</v>
      </c>
      <c r="D1097" s="49" t="s">
        <v>3045</v>
      </c>
      <c r="E1097" s="52">
        <v>251</v>
      </c>
      <c r="F1097" s="53">
        <v>262</v>
      </c>
      <c r="G1097" s="52">
        <v>392</v>
      </c>
      <c r="H1097" s="52">
        <v>8670</v>
      </c>
      <c r="I1097" s="539"/>
      <c r="J1097" s="535"/>
      <c r="K1097" s="478"/>
      <c r="L1097" s="478"/>
    </row>
    <row r="1098" spans="1:12" ht="33" customHeight="1">
      <c r="A1098" s="19" t="s">
        <v>7843</v>
      </c>
      <c r="B1098" s="49" t="s">
        <v>7750</v>
      </c>
      <c r="C1098" s="49" t="s">
        <v>5507</v>
      </c>
      <c r="D1098" s="49" t="s">
        <v>1927</v>
      </c>
      <c r="E1098" s="53">
        <v>113</v>
      </c>
      <c r="F1098" s="53">
        <v>128</v>
      </c>
      <c r="G1098" s="53">
        <v>164</v>
      </c>
      <c r="H1098" s="53">
        <v>5070</v>
      </c>
      <c r="I1098" s="540" t="s">
        <v>5503</v>
      </c>
      <c r="J1098" s="534" t="s">
        <v>5504</v>
      </c>
      <c r="K1098" s="478" t="s">
        <v>5052</v>
      </c>
      <c r="L1098" s="478" t="s">
        <v>5505</v>
      </c>
    </row>
    <row r="1099" spans="1:12" ht="30">
      <c r="A1099" s="19" t="s">
        <v>7843</v>
      </c>
      <c r="B1099" s="56" t="s">
        <v>7751</v>
      </c>
      <c r="C1099" s="49" t="s">
        <v>5507</v>
      </c>
      <c r="D1099" s="49" t="s">
        <v>5510</v>
      </c>
      <c r="E1099" s="53">
        <v>113</v>
      </c>
      <c r="F1099" s="53">
        <v>125</v>
      </c>
      <c r="G1099" s="53">
        <v>164</v>
      </c>
      <c r="H1099" s="53">
        <v>5070</v>
      </c>
      <c r="I1099" s="539"/>
      <c r="J1099" s="535"/>
      <c r="K1099" s="478"/>
      <c r="L1099" s="478"/>
    </row>
    <row r="1100" spans="1:12" ht="45">
      <c r="A1100" s="19" t="s">
        <v>7843</v>
      </c>
      <c r="B1100" s="56" t="s">
        <v>7752</v>
      </c>
      <c r="C1100" s="49" t="s">
        <v>5507</v>
      </c>
      <c r="D1100" s="49" t="s">
        <v>1927</v>
      </c>
      <c r="E1100" s="53">
        <v>120</v>
      </c>
      <c r="F1100" s="53">
        <v>135</v>
      </c>
      <c r="G1100" s="53">
        <v>176</v>
      </c>
      <c r="H1100" s="53">
        <v>5440</v>
      </c>
      <c r="I1100" s="539"/>
      <c r="J1100" s="535"/>
      <c r="K1100" s="478"/>
      <c r="L1100" s="478"/>
    </row>
    <row r="1101" spans="1:12" ht="45">
      <c r="A1101" s="19" t="s">
        <v>7843</v>
      </c>
      <c r="B1101" s="49" t="s">
        <v>7753</v>
      </c>
      <c r="C1101" s="49" t="s">
        <v>5507</v>
      </c>
      <c r="D1101" s="49" t="s">
        <v>5510</v>
      </c>
      <c r="E1101" s="53">
        <v>120</v>
      </c>
      <c r="F1101" s="53">
        <v>135</v>
      </c>
      <c r="G1101" s="53">
        <v>176</v>
      </c>
      <c r="H1101" s="53">
        <v>5440</v>
      </c>
      <c r="I1101" s="539"/>
      <c r="J1101" s="535"/>
      <c r="K1101" s="478"/>
      <c r="L1101" s="478"/>
    </row>
    <row r="1102" spans="1:12">
      <c r="A1102" s="19" t="s">
        <v>7843</v>
      </c>
      <c r="B1102" s="49" t="s">
        <v>7754</v>
      </c>
      <c r="C1102" s="49" t="s">
        <v>5507</v>
      </c>
      <c r="D1102" s="49" t="s">
        <v>1927</v>
      </c>
      <c r="E1102" s="53">
        <v>127</v>
      </c>
      <c r="F1102" s="53">
        <v>140</v>
      </c>
      <c r="G1102" s="53">
        <v>188</v>
      </c>
      <c r="H1102" s="53">
        <v>5810</v>
      </c>
      <c r="I1102" s="539"/>
      <c r="J1102" s="535"/>
      <c r="K1102" s="478"/>
      <c r="L1102" s="478"/>
    </row>
    <row r="1103" spans="1:12" s="34" customFormat="1">
      <c r="A1103" s="19" t="s">
        <v>7843</v>
      </c>
      <c r="B1103" s="321" t="s">
        <v>7662</v>
      </c>
      <c r="C1103" s="321" t="s">
        <v>7663</v>
      </c>
      <c r="D1103" s="321" t="s">
        <v>7588</v>
      </c>
      <c r="E1103" s="54" t="s">
        <v>4553</v>
      </c>
      <c r="F1103" s="321" t="s">
        <v>7665</v>
      </c>
      <c r="G1103" s="321" t="s">
        <v>7666</v>
      </c>
      <c r="H1103" s="321" t="s">
        <v>7667</v>
      </c>
      <c r="I1103" s="321" t="s">
        <v>3</v>
      </c>
      <c r="J1103" s="321" t="s">
        <v>7586</v>
      </c>
      <c r="K1103" s="321" t="s">
        <v>6770</v>
      </c>
      <c r="L1103" s="321" t="s">
        <v>6572</v>
      </c>
    </row>
    <row r="1104" spans="1:12" ht="33" customHeight="1">
      <c r="A1104" s="19" t="s">
        <v>7843</v>
      </c>
      <c r="B1104" s="49" t="s">
        <v>7755</v>
      </c>
      <c r="C1104" s="49" t="s">
        <v>5316</v>
      </c>
      <c r="D1104" s="49" t="s">
        <v>1927</v>
      </c>
      <c r="E1104" s="52">
        <v>68</v>
      </c>
      <c r="F1104" s="53">
        <v>78</v>
      </c>
      <c r="G1104" s="52">
        <v>108</v>
      </c>
      <c r="H1104" s="52">
        <v>1680</v>
      </c>
      <c r="I1104" s="540" t="s">
        <v>5546</v>
      </c>
      <c r="J1104" s="534" t="s">
        <v>5142</v>
      </c>
      <c r="K1104" s="478" t="s">
        <v>5268</v>
      </c>
      <c r="L1104" s="478" t="s">
        <v>5333</v>
      </c>
    </row>
    <row r="1105" spans="1:12">
      <c r="A1105" s="19" t="s">
        <v>7843</v>
      </c>
      <c r="B1105" s="49" t="s">
        <v>7756</v>
      </c>
      <c r="C1105" s="49" t="s">
        <v>5316</v>
      </c>
      <c r="D1105" s="49" t="s">
        <v>1927</v>
      </c>
      <c r="E1105" s="52">
        <v>73</v>
      </c>
      <c r="F1105" s="53">
        <v>83</v>
      </c>
      <c r="G1105" s="52">
        <v>116</v>
      </c>
      <c r="H1105" s="52">
        <v>1800</v>
      </c>
      <c r="I1105" s="539"/>
      <c r="J1105" s="535"/>
      <c r="K1105" s="478"/>
      <c r="L1105" s="478"/>
    </row>
    <row r="1106" spans="1:12">
      <c r="A1106" s="19" t="s">
        <v>7843</v>
      </c>
      <c r="B1106" s="49" t="s">
        <v>7677</v>
      </c>
      <c r="C1106" s="49" t="s">
        <v>5316</v>
      </c>
      <c r="D1106" s="49" t="s">
        <v>1927</v>
      </c>
      <c r="E1106" s="52">
        <v>76</v>
      </c>
      <c r="F1106" s="53">
        <v>86</v>
      </c>
      <c r="G1106" s="52">
        <v>123</v>
      </c>
      <c r="H1106" s="52">
        <v>1910</v>
      </c>
      <c r="I1106" s="539"/>
      <c r="J1106" s="535"/>
      <c r="K1106" s="478"/>
      <c r="L1106" s="478"/>
    </row>
    <row r="1107" spans="1:12">
      <c r="A1107" s="19" t="s">
        <v>7843</v>
      </c>
      <c r="B1107" s="49" t="s">
        <v>7677</v>
      </c>
      <c r="C1107" s="49" t="s">
        <v>5316</v>
      </c>
      <c r="D1107" s="49" t="s">
        <v>6</v>
      </c>
      <c r="E1107" s="52">
        <v>81</v>
      </c>
      <c r="F1107" s="53">
        <v>91</v>
      </c>
      <c r="G1107" s="52">
        <v>131</v>
      </c>
      <c r="H1107" s="52">
        <v>2030</v>
      </c>
      <c r="I1107" s="539"/>
      <c r="J1107" s="535"/>
      <c r="K1107" s="478"/>
      <c r="L1107" s="478"/>
    </row>
    <row r="1108" spans="1:12" ht="30">
      <c r="A1108" s="19" t="s">
        <v>7843</v>
      </c>
      <c r="B1108" s="56" t="s">
        <v>7757</v>
      </c>
      <c r="C1108" s="49" t="s">
        <v>5316</v>
      </c>
      <c r="D1108" s="49" t="s">
        <v>1927</v>
      </c>
      <c r="E1108" s="52">
        <v>80</v>
      </c>
      <c r="F1108" s="53">
        <v>90</v>
      </c>
      <c r="G1108" s="52">
        <v>129</v>
      </c>
      <c r="H1108" s="52">
        <v>2000</v>
      </c>
      <c r="I1108" s="539"/>
      <c r="J1108" s="535"/>
      <c r="K1108" s="478"/>
      <c r="L1108" s="478"/>
    </row>
    <row r="1109" spans="1:12" ht="30">
      <c r="A1109" s="19" t="s">
        <v>7843</v>
      </c>
      <c r="B1109" s="56" t="s">
        <v>7758</v>
      </c>
      <c r="C1109" s="49" t="s">
        <v>5316</v>
      </c>
      <c r="D1109" s="49" t="s">
        <v>6</v>
      </c>
      <c r="E1109" s="52">
        <v>85</v>
      </c>
      <c r="F1109" s="53">
        <v>95</v>
      </c>
      <c r="G1109" s="52">
        <v>137</v>
      </c>
      <c r="H1109" s="52">
        <v>2130</v>
      </c>
      <c r="I1109" s="539"/>
      <c r="J1109" s="535"/>
      <c r="K1109" s="478"/>
      <c r="L1109" s="478"/>
    </row>
    <row r="1110" spans="1:12">
      <c r="A1110" s="19" t="s">
        <v>7843</v>
      </c>
      <c r="B1110" s="49" t="s">
        <v>7679</v>
      </c>
      <c r="C1110" s="49" t="s">
        <v>5316</v>
      </c>
      <c r="D1110" s="49" t="s">
        <v>1927</v>
      </c>
      <c r="E1110" s="52">
        <v>101</v>
      </c>
      <c r="F1110" s="53">
        <v>111</v>
      </c>
      <c r="G1110" s="52">
        <v>165</v>
      </c>
      <c r="H1110" s="52">
        <v>2560</v>
      </c>
      <c r="I1110" s="539"/>
      <c r="J1110" s="535"/>
      <c r="K1110" s="478"/>
      <c r="L1110" s="478"/>
    </row>
    <row r="1111" spans="1:12">
      <c r="A1111" s="19" t="s">
        <v>7843</v>
      </c>
      <c r="B1111" s="49" t="s">
        <v>7679</v>
      </c>
      <c r="C1111" s="49" t="s">
        <v>5316</v>
      </c>
      <c r="D1111" s="49" t="s">
        <v>6</v>
      </c>
      <c r="E1111" s="52">
        <v>106</v>
      </c>
      <c r="F1111" s="53">
        <v>116</v>
      </c>
      <c r="G1111" s="52">
        <v>173</v>
      </c>
      <c r="H1111" s="52">
        <v>2690</v>
      </c>
      <c r="I1111" s="539"/>
      <c r="J1111" s="535"/>
      <c r="K1111" s="478"/>
      <c r="L1111" s="478"/>
    </row>
    <row r="1112" spans="1:12" ht="60">
      <c r="A1112" s="19" t="s">
        <v>7843</v>
      </c>
      <c r="B1112" s="49" t="s">
        <v>7759</v>
      </c>
      <c r="C1112" s="49" t="s">
        <v>5557</v>
      </c>
      <c r="D1112" s="49" t="s">
        <v>1927</v>
      </c>
      <c r="E1112" s="53">
        <v>80</v>
      </c>
      <c r="F1112" s="53">
        <v>95</v>
      </c>
      <c r="G1112" s="52">
        <v>127</v>
      </c>
      <c r="H1112" s="52">
        <v>1920</v>
      </c>
      <c r="I1112" s="57" t="s">
        <v>5257</v>
      </c>
      <c r="J1112" s="57" t="s">
        <v>5555</v>
      </c>
      <c r="K1112" s="19" t="s">
        <v>7612</v>
      </c>
      <c r="L1112" s="19">
        <v>29.5</v>
      </c>
    </row>
    <row r="1113" spans="1:12" ht="36" customHeight="1">
      <c r="A1113" s="19" t="s">
        <v>7843</v>
      </c>
      <c r="B1113" s="49" t="s">
        <v>7760</v>
      </c>
      <c r="C1113" s="56" t="s">
        <v>7761</v>
      </c>
      <c r="D1113" s="49" t="s">
        <v>1927</v>
      </c>
      <c r="E1113" s="52">
        <v>105</v>
      </c>
      <c r="F1113" s="53">
        <v>120</v>
      </c>
      <c r="G1113" s="52">
        <v>174</v>
      </c>
      <c r="H1113" s="52">
        <v>2020</v>
      </c>
      <c r="I1113" s="540" t="s">
        <v>5559</v>
      </c>
      <c r="J1113" s="534" t="s">
        <v>5560</v>
      </c>
      <c r="K1113" s="478" t="s">
        <v>5144</v>
      </c>
      <c r="L1113" s="478" t="s">
        <v>5333</v>
      </c>
    </row>
    <row r="1114" spans="1:12" ht="18" customHeight="1">
      <c r="A1114" s="19" t="s">
        <v>7843</v>
      </c>
      <c r="B1114" s="49" t="s">
        <v>7677</v>
      </c>
      <c r="C1114" s="56" t="s">
        <v>7761</v>
      </c>
      <c r="D1114" s="49" t="s">
        <v>1927</v>
      </c>
      <c r="E1114" s="52">
        <v>109</v>
      </c>
      <c r="F1114" s="53">
        <v>125</v>
      </c>
      <c r="G1114" s="52">
        <v>179</v>
      </c>
      <c r="H1114" s="52">
        <v>2080</v>
      </c>
      <c r="I1114" s="539"/>
      <c r="J1114" s="535"/>
      <c r="K1114" s="478"/>
      <c r="L1114" s="478"/>
    </row>
    <row r="1115" spans="1:12" ht="18" customHeight="1">
      <c r="A1115" s="19" t="s">
        <v>7843</v>
      </c>
      <c r="B1115" s="49" t="s">
        <v>7762</v>
      </c>
      <c r="C1115" s="49" t="s">
        <v>7634</v>
      </c>
      <c r="D1115" s="49" t="s">
        <v>1927</v>
      </c>
      <c r="E1115" s="52">
        <v>112</v>
      </c>
      <c r="F1115" s="53">
        <v>130</v>
      </c>
      <c r="G1115" s="52">
        <v>189</v>
      </c>
      <c r="H1115" s="52">
        <v>2120</v>
      </c>
      <c r="I1115" s="539"/>
      <c r="J1115" s="535"/>
      <c r="K1115" s="478"/>
      <c r="L1115" s="478"/>
    </row>
    <row r="1116" spans="1:12" ht="30">
      <c r="A1116" s="19" t="s">
        <v>7843</v>
      </c>
      <c r="B1116" s="49" t="s">
        <v>7763</v>
      </c>
      <c r="C1116" s="56" t="s">
        <v>7761</v>
      </c>
      <c r="D1116" s="49" t="s">
        <v>1927</v>
      </c>
      <c r="E1116" s="52">
        <v>119</v>
      </c>
      <c r="F1116" s="53">
        <v>137</v>
      </c>
      <c r="G1116" s="52">
        <v>196</v>
      </c>
      <c r="H1116" s="52">
        <v>2280</v>
      </c>
      <c r="I1116" s="542"/>
      <c r="J1116" s="535"/>
      <c r="K1116" s="478"/>
      <c r="L1116" s="478"/>
    </row>
    <row r="1117" spans="1:12" ht="30" customHeight="1">
      <c r="A1117" s="19" t="s">
        <v>7843</v>
      </c>
      <c r="B1117" s="49" t="s">
        <v>7635</v>
      </c>
      <c r="C1117" s="49" t="s">
        <v>5063</v>
      </c>
      <c r="D1117" s="49" t="s">
        <v>6</v>
      </c>
      <c r="E1117" s="53">
        <v>103</v>
      </c>
      <c r="F1117" s="53">
        <v>120</v>
      </c>
      <c r="G1117" s="53">
        <v>134</v>
      </c>
      <c r="H1117" s="53">
        <v>6230</v>
      </c>
      <c r="I1117" s="540" t="s">
        <v>5568</v>
      </c>
      <c r="J1117" s="534" t="s">
        <v>5569</v>
      </c>
      <c r="K1117" s="478" t="s">
        <v>5052</v>
      </c>
      <c r="L1117" s="478" t="s">
        <v>5570</v>
      </c>
    </row>
    <row r="1118" spans="1:12" ht="135">
      <c r="A1118" s="19" t="s">
        <v>7843</v>
      </c>
      <c r="B1118" s="56" t="s">
        <v>7764</v>
      </c>
      <c r="C1118" s="49" t="s">
        <v>5574</v>
      </c>
      <c r="D1118" s="49" t="s">
        <v>6</v>
      </c>
      <c r="E1118" s="53">
        <v>110</v>
      </c>
      <c r="F1118" s="53">
        <v>122</v>
      </c>
      <c r="G1118" s="53">
        <v>151</v>
      </c>
      <c r="H1118" s="53">
        <v>7020</v>
      </c>
      <c r="I1118" s="539"/>
      <c r="J1118" s="535"/>
      <c r="K1118" s="478"/>
      <c r="L1118" s="478"/>
    </row>
    <row r="1119" spans="1:12" ht="90">
      <c r="A1119" s="19" t="s">
        <v>7843</v>
      </c>
      <c r="B1119" s="56" t="s">
        <v>7765</v>
      </c>
      <c r="C1119" s="49" t="s">
        <v>4917</v>
      </c>
      <c r="D1119" s="49" t="s">
        <v>1927</v>
      </c>
      <c r="E1119" s="53">
        <v>116</v>
      </c>
      <c r="F1119" s="53">
        <v>128</v>
      </c>
      <c r="G1119" s="53">
        <v>160</v>
      </c>
      <c r="H1119" s="53">
        <v>7440</v>
      </c>
      <c r="I1119" s="539"/>
      <c r="J1119" s="535"/>
      <c r="K1119" s="478"/>
      <c r="L1119" s="478"/>
    </row>
    <row r="1120" spans="1:12" ht="30">
      <c r="A1120" s="19" t="s">
        <v>7843</v>
      </c>
      <c r="B1120" s="56" t="s">
        <v>7766</v>
      </c>
      <c r="C1120" s="49" t="s">
        <v>5063</v>
      </c>
      <c r="D1120" s="49" t="s">
        <v>6</v>
      </c>
      <c r="E1120" s="53">
        <v>111</v>
      </c>
      <c r="F1120" s="53">
        <v>122</v>
      </c>
      <c r="G1120" s="53">
        <v>151</v>
      </c>
      <c r="H1120" s="53">
        <v>7020</v>
      </c>
      <c r="I1120" s="539"/>
      <c r="J1120" s="535"/>
      <c r="K1120" s="478"/>
      <c r="L1120" s="478"/>
    </row>
    <row r="1121" spans="1:12" ht="90">
      <c r="A1121" s="19" t="s">
        <v>7843</v>
      </c>
      <c r="B1121" s="56" t="s">
        <v>7767</v>
      </c>
      <c r="C1121" s="49" t="s">
        <v>5580</v>
      </c>
      <c r="D1121" s="49" t="s">
        <v>6</v>
      </c>
      <c r="E1121" s="53">
        <v>136</v>
      </c>
      <c r="F1121" s="53">
        <v>151</v>
      </c>
      <c r="G1121" s="53">
        <v>192</v>
      </c>
      <c r="H1121" s="53">
        <v>8930</v>
      </c>
      <c r="I1121" s="539"/>
      <c r="J1121" s="535"/>
      <c r="K1121" s="478"/>
      <c r="L1121" s="478"/>
    </row>
    <row r="1122" spans="1:12" ht="75">
      <c r="A1122" s="19" t="s">
        <v>7843</v>
      </c>
      <c r="B1122" s="56" t="s">
        <v>7768</v>
      </c>
      <c r="C1122" s="49" t="s">
        <v>5580</v>
      </c>
      <c r="D1122" s="49" t="s">
        <v>6</v>
      </c>
      <c r="E1122" s="53">
        <v>148</v>
      </c>
      <c r="F1122" s="53">
        <v>163</v>
      </c>
      <c r="G1122" s="53">
        <v>212</v>
      </c>
      <c r="H1122" s="53">
        <v>9860</v>
      </c>
      <c r="I1122" s="540" t="s">
        <v>5568</v>
      </c>
      <c r="J1122" s="534" t="s">
        <v>5569</v>
      </c>
      <c r="K1122" s="478" t="s">
        <v>5052</v>
      </c>
      <c r="L1122" s="478" t="s">
        <v>5570</v>
      </c>
    </row>
    <row r="1123" spans="1:12" ht="45">
      <c r="A1123" s="19" t="s">
        <v>7843</v>
      </c>
      <c r="B1123" s="49" t="s">
        <v>7769</v>
      </c>
      <c r="C1123" s="49" t="s">
        <v>3045</v>
      </c>
      <c r="D1123" s="49" t="s">
        <v>1927</v>
      </c>
      <c r="E1123" s="53">
        <v>160</v>
      </c>
      <c r="F1123" s="53">
        <v>175</v>
      </c>
      <c r="G1123" s="53">
        <v>233</v>
      </c>
      <c r="H1123" s="53">
        <v>10840</v>
      </c>
      <c r="I1123" s="539"/>
      <c r="J1123" s="535"/>
      <c r="K1123" s="478"/>
      <c r="L1123" s="478"/>
    </row>
    <row r="1124" spans="1:12" ht="30">
      <c r="A1124" s="19" t="s">
        <v>7843</v>
      </c>
      <c r="B1124" s="49" t="s">
        <v>7770</v>
      </c>
      <c r="C1124" s="49" t="s">
        <v>3045</v>
      </c>
      <c r="D1124" s="49" t="s">
        <v>1927</v>
      </c>
      <c r="E1124" s="53">
        <v>166</v>
      </c>
      <c r="F1124" s="53">
        <v>182</v>
      </c>
      <c r="G1124" s="53">
        <v>243</v>
      </c>
      <c r="H1124" s="53">
        <v>11300</v>
      </c>
      <c r="I1124" s="539"/>
      <c r="J1124" s="535"/>
      <c r="K1124" s="478"/>
      <c r="L1124" s="478"/>
    </row>
    <row r="1125" spans="1:12" ht="30">
      <c r="A1125" s="19" t="s">
        <v>7843</v>
      </c>
      <c r="B1125" s="49" t="s">
        <v>7771</v>
      </c>
      <c r="C1125" s="49" t="s">
        <v>3045</v>
      </c>
      <c r="D1125" s="49" t="s">
        <v>1927</v>
      </c>
      <c r="E1125" s="53">
        <v>183</v>
      </c>
      <c r="F1125" s="53">
        <v>198</v>
      </c>
      <c r="G1125" s="53">
        <v>270</v>
      </c>
      <c r="H1125" s="53">
        <v>12560</v>
      </c>
      <c r="I1125" s="539"/>
      <c r="J1125" s="535"/>
      <c r="K1125" s="478"/>
      <c r="L1125" s="478"/>
    </row>
    <row r="1126" spans="1:12" ht="30">
      <c r="A1126" s="19" t="s">
        <v>7843</v>
      </c>
      <c r="B1126" s="49" t="s">
        <v>7772</v>
      </c>
      <c r="C1126" s="49" t="s">
        <v>5580</v>
      </c>
      <c r="D1126" s="49" t="s">
        <v>1927</v>
      </c>
      <c r="E1126" s="52">
        <v>191</v>
      </c>
      <c r="F1126" s="53">
        <v>210</v>
      </c>
      <c r="G1126" s="52">
        <v>271</v>
      </c>
      <c r="H1126" s="52">
        <v>8400</v>
      </c>
      <c r="I1126" s="539" t="s">
        <v>5591</v>
      </c>
      <c r="J1126" s="535" t="s">
        <v>5592</v>
      </c>
      <c r="K1126" s="478" t="s">
        <v>5404</v>
      </c>
      <c r="L1126" s="478" t="s">
        <v>5593</v>
      </c>
    </row>
    <row r="1127" spans="1:12" ht="45">
      <c r="A1127" s="19" t="s">
        <v>7843</v>
      </c>
      <c r="B1127" s="49" t="s">
        <v>7773</v>
      </c>
      <c r="C1127" s="49" t="s">
        <v>5580</v>
      </c>
      <c r="D1127" s="49" t="s">
        <v>1927</v>
      </c>
      <c r="E1127" s="52">
        <v>203</v>
      </c>
      <c r="F1127" s="53">
        <v>222</v>
      </c>
      <c r="G1127" s="52">
        <v>292</v>
      </c>
      <c r="H1127" s="52">
        <v>9050</v>
      </c>
      <c r="I1127" s="539"/>
      <c r="J1127" s="535"/>
      <c r="K1127" s="478"/>
      <c r="L1127" s="478"/>
    </row>
    <row r="1128" spans="1:12" ht="150">
      <c r="A1128" s="19" t="s">
        <v>7843</v>
      </c>
      <c r="B1128" s="56" t="s">
        <v>7774</v>
      </c>
      <c r="C1128" s="49" t="s">
        <v>5580</v>
      </c>
      <c r="D1128" s="49" t="s">
        <v>5597</v>
      </c>
      <c r="E1128" s="52">
        <v>200</v>
      </c>
      <c r="F1128" s="53">
        <v>218</v>
      </c>
      <c r="G1128" s="52">
        <v>286</v>
      </c>
      <c r="H1128" s="52">
        <v>8870</v>
      </c>
      <c r="I1128" s="539"/>
      <c r="J1128" s="535"/>
      <c r="K1128" s="478"/>
      <c r="L1128" s="478"/>
    </row>
    <row r="1129" spans="1:12" ht="105">
      <c r="A1129" s="19" t="s">
        <v>7843</v>
      </c>
      <c r="B1129" s="56" t="s">
        <v>7775</v>
      </c>
      <c r="C1129" s="49" t="s">
        <v>5580</v>
      </c>
      <c r="D1129" s="49" t="s">
        <v>5597</v>
      </c>
      <c r="E1129" s="52">
        <v>212</v>
      </c>
      <c r="F1129" s="53">
        <v>230</v>
      </c>
      <c r="G1129" s="52">
        <v>307</v>
      </c>
      <c r="H1129" s="52">
        <v>9520</v>
      </c>
      <c r="I1129" s="539"/>
      <c r="J1129" s="535"/>
      <c r="K1129" s="478"/>
      <c r="L1129" s="478"/>
    </row>
    <row r="1130" spans="1:12" ht="30">
      <c r="A1130" s="19" t="s">
        <v>7843</v>
      </c>
      <c r="B1130" s="56" t="s">
        <v>7776</v>
      </c>
      <c r="C1130" s="49" t="s">
        <v>5580</v>
      </c>
      <c r="D1130" s="49" t="s">
        <v>5597</v>
      </c>
      <c r="E1130" s="52">
        <v>230</v>
      </c>
      <c r="F1130" s="53">
        <v>245</v>
      </c>
      <c r="G1130" s="52">
        <v>335</v>
      </c>
      <c r="H1130" s="52">
        <v>10390</v>
      </c>
      <c r="I1130" s="539"/>
      <c r="J1130" s="535"/>
      <c r="K1130" s="478"/>
      <c r="L1130" s="478"/>
    </row>
    <row r="1131" spans="1:12" ht="60">
      <c r="A1131" s="19" t="s">
        <v>7843</v>
      </c>
      <c r="B1131" s="49" t="s">
        <v>7777</v>
      </c>
      <c r="C1131" s="49" t="s">
        <v>7636</v>
      </c>
      <c r="D1131" s="49" t="s">
        <v>6</v>
      </c>
      <c r="E1131" s="52">
        <v>262</v>
      </c>
      <c r="F1131" s="53">
        <v>275</v>
      </c>
      <c r="G1131" s="52">
        <v>395</v>
      </c>
      <c r="H1131" s="52">
        <v>12250</v>
      </c>
      <c r="I1131" s="539"/>
      <c r="J1131" s="535"/>
      <c r="K1131" s="478"/>
      <c r="L1131" s="478"/>
    </row>
    <row r="1132" spans="1:12" ht="90">
      <c r="A1132" s="19" t="s">
        <v>7843</v>
      </c>
      <c r="B1132" s="49" t="s">
        <v>7778</v>
      </c>
      <c r="C1132" s="49" t="s">
        <v>7636</v>
      </c>
      <c r="D1132" s="49" t="s">
        <v>6</v>
      </c>
      <c r="E1132" s="52">
        <v>274</v>
      </c>
      <c r="F1132" s="53">
        <v>287</v>
      </c>
      <c r="G1132" s="52">
        <v>416</v>
      </c>
      <c r="H1132" s="52">
        <v>12900</v>
      </c>
      <c r="I1132" s="540" t="s">
        <v>5591</v>
      </c>
      <c r="J1132" s="541" t="s">
        <v>5592</v>
      </c>
      <c r="K1132" s="478" t="s">
        <v>5404</v>
      </c>
      <c r="L1132" s="478" t="s">
        <v>5593</v>
      </c>
    </row>
    <row r="1133" spans="1:12" ht="75">
      <c r="A1133" s="19" t="s">
        <v>7843</v>
      </c>
      <c r="B1133" s="49" t="s">
        <v>7779</v>
      </c>
      <c r="C1133" s="49" t="s">
        <v>7636</v>
      </c>
      <c r="D1133" s="49" t="s">
        <v>6</v>
      </c>
      <c r="E1133" s="52">
        <v>286</v>
      </c>
      <c r="F1133" s="53">
        <v>299</v>
      </c>
      <c r="G1133" s="52">
        <v>438</v>
      </c>
      <c r="H1133" s="52">
        <v>13580</v>
      </c>
      <c r="I1133" s="539"/>
      <c r="J1133" s="535"/>
      <c r="K1133" s="478"/>
      <c r="L1133" s="478"/>
    </row>
    <row r="1134" spans="1:12" ht="18" customHeight="1">
      <c r="A1134" s="19" t="s">
        <v>7843</v>
      </c>
      <c r="B1134" s="49" t="s">
        <v>7780</v>
      </c>
      <c r="C1134" s="49" t="s">
        <v>3045</v>
      </c>
      <c r="D1134" s="49" t="s">
        <v>1927</v>
      </c>
      <c r="E1134" s="53">
        <v>220</v>
      </c>
      <c r="F1134" s="53">
        <v>237</v>
      </c>
      <c r="G1134" s="53">
        <v>320</v>
      </c>
      <c r="H1134" s="53">
        <v>9920</v>
      </c>
      <c r="I1134" s="539"/>
      <c r="J1134" s="535"/>
      <c r="K1134" s="478"/>
      <c r="L1134" s="478"/>
    </row>
    <row r="1135" spans="1:12" ht="18" customHeight="1">
      <c r="A1135" s="19" t="s">
        <v>7843</v>
      </c>
      <c r="B1135" s="49" t="s">
        <v>7781</v>
      </c>
      <c r="C1135" s="49" t="s">
        <v>3045</v>
      </c>
      <c r="D1135" s="49" t="s">
        <v>1927</v>
      </c>
      <c r="E1135" s="53">
        <v>227</v>
      </c>
      <c r="F1135" s="53">
        <v>243</v>
      </c>
      <c r="G1135" s="53">
        <v>330</v>
      </c>
      <c r="H1135" s="53">
        <v>10230</v>
      </c>
      <c r="I1135" s="539"/>
      <c r="J1135" s="535"/>
      <c r="K1135" s="478"/>
      <c r="L1135" s="478"/>
    </row>
    <row r="1136" spans="1:12" ht="30">
      <c r="A1136" s="19" t="s">
        <v>7843</v>
      </c>
      <c r="B1136" s="49" t="s">
        <v>7771</v>
      </c>
      <c r="C1136" s="49" t="s">
        <v>3045</v>
      </c>
      <c r="D1136" s="49" t="s">
        <v>1927</v>
      </c>
      <c r="E1136" s="53">
        <v>245</v>
      </c>
      <c r="F1136" s="53">
        <v>261</v>
      </c>
      <c r="G1136" s="53">
        <v>361</v>
      </c>
      <c r="H1136" s="53">
        <v>11190</v>
      </c>
      <c r="I1136" s="539"/>
      <c r="J1136" s="535"/>
      <c r="K1136" s="478"/>
      <c r="L1136" s="478"/>
    </row>
    <row r="1137" spans="1:11" s="34" customFormat="1">
      <c r="A1137" s="19" t="s">
        <v>7843</v>
      </c>
      <c r="B1137" s="321" t="s">
        <v>7662</v>
      </c>
      <c r="C1137" s="321" t="s">
        <v>7663</v>
      </c>
      <c r="D1137" s="321" t="s">
        <v>7588</v>
      </c>
      <c r="E1137" s="54" t="s">
        <v>7613</v>
      </c>
      <c r="F1137" s="54" t="s">
        <v>7614</v>
      </c>
      <c r="G1137" s="321" t="s">
        <v>7667</v>
      </c>
      <c r="H1137" s="321" t="s">
        <v>3</v>
      </c>
      <c r="I1137" s="321" t="s">
        <v>7586</v>
      </c>
      <c r="J1137" s="321" t="s">
        <v>6770</v>
      </c>
      <c r="K1137" s="321" t="s">
        <v>6572</v>
      </c>
    </row>
    <row r="1138" spans="1:11">
      <c r="A1138" s="19" t="s">
        <v>7843</v>
      </c>
      <c r="B1138" s="57" t="s">
        <v>7782</v>
      </c>
      <c r="C1138" s="64"/>
      <c r="D1138" s="64"/>
      <c r="E1138" s="64"/>
      <c r="H1138" s="478" t="s">
        <v>7615</v>
      </c>
      <c r="I1138" s="478" t="s">
        <v>7616</v>
      </c>
      <c r="J1138" s="478" t="s">
        <v>7617</v>
      </c>
      <c r="K1138" s="478" t="s">
        <v>5619</v>
      </c>
    </row>
    <row r="1139" spans="1:11" ht="45">
      <c r="A1139" s="19" t="s">
        <v>7843</v>
      </c>
      <c r="B1139" s="56" t="s">
        <v>7783</v>
      </c>
      <c r="C1139" s="49" t="s">
        <v>5063</v>
      </c>
      <c r="D1139" s="49" t="s">
        <v>1927</v>
      </c>
      <c r="E1139" s="49" t="s">
        <v>7784</v>
      </c>
      <c r="F1139" s="19">
        <v>132</v>
      </c>
      <c r="G1139" s="19">
        <v>2370</v>
      </c>
      <c r="H1139" s="478"/>
      <c r="I1139" s="478"/>
      <c r="J1139" s="478"/>
      <c r="K1139" s="478"/>
    </row>
    <row r="1140" spans="1:11" ht="30">
      <c r="A1140" s="19" t="s">
        <v>7843</v>
      </c>
      <c r="B1140" s="56" t="s">
        <v>7785</v>
      </c>
      <c r="C1140" s="49" t="s">
        <v>5063</v>
      </c>
      <c r="D1140" s="49" t="s">
        <v>1927</v>
      </c>
      <c r="E1140" s="49" t="s">
        <v>7784</v>
      </c>
      <c r="F1140" s="19">
        <v>132</v>
      </c>
      <c r="G1140" s="19">
        <v>2370</v>
      </c>
      <c r="H1140" s="478"/>
      <c r="I1140" s="478"/>
      <c r="J1140" s="478"/>
      <c r="K1140" s="478"/>
    </row>
    <row r="1141" spans="1:11">
      <c r="A1141" s="19" t="s">
        <v>7843</v>
      </c>
      <c r="B1141" s="57" t="s">
        <v>7786</v>
      </c>
      <c r="C1141" s="64"/>
      <c r="D1141" s="64"/>
      <c r="E1141" s="64"/>
      <c r="H1141" s="478"/>
      <c r="I1141" s="478"/>
      <c r="J1141" s="478"/>
      <c r="K1141" s="478"/>
    </row>
    <row r="1142" spans="1:11">
      <c r="A1142" s="19" t="s">
        <v>7843</v>
      </c>
      <c r="B1142" s="56" t="s">
        <v>7787</v>
      </c>
      <c r="C1142" s="49" t="s">
        <v>5063</v>
      </c>
      <c r="D1142" s="49" t="s">
        <v>1927</v>
      </c>
      <c r="E1142" s="52">
        <v>80</v>
      </c>
      <c r="F1142" s="19">
        <v>132</v>
      </c>
      <c r="G1142" s="19">
        <v>2370</v>
      </c>
      <c r="H1142" s="478"/>
      <c r="I1142" s="478"/>
      <c r="J1142" s="478"/>
      <c r="K1142" s="478"/>
    </row>
    <row r="1143" spans="1:11" ht="30">
      <c r="A1143" s="19" t="s">
        <v>7843</v>
      </c>
      <c r="B1143" s="65" t="s">
        <v>7788</v>
      </c>
      <c r="C1143" s="66"/>
      <c r="D1143" s="66"/>
      <c r="E1143" s="66"/>
      <c r="F1143" s="64"/>
      <c r="G1143" s="64"/>
      <c r="H1143" s="478"/>
      <c r="I1143" s="478"/>
      <c r="J1143" s="478"/>
      <c r="K1143" s="478"/>
    </row>
    <row r="1144" spans="1:11" ht="30">
      <c r="A1144" s="19" t="s">
        <v>7843</v>
      </c>
      <c r="B1144" s="56" t="s">
        <v>7789</v>
      </c>
      <c r="C1144" s="49" t="s">
        <v>5063</v>
      </c>
      <c r="D1144" s="49" t="s">
        <v>1927</v>
      </c>
      <c r="E1144" s="49" t="s">
        <v>7784</v>
      </c>
      <c r="F1144" s="64">
        <v>132</v>
      </c>
      <c r="G1144" s="64">
        <v>2370</v>
      </c>
      <c r="H1144" s="478"/>
      <c r="I1144" s="478"/>
      <c r="J1144" s="478"/>
      <c r="K1144" s="478"/>
    </row>
    <row r="1145" spans="1:11">
      <c r="A1145" s="19" t="s">
        <v>7843</v>
      </c>
      <c r="B1145" s="57" t="s">
        <v>7790</v>
      </c>
      <c r="C1145" s="64"/>
      <c r="D1145" s="64"/>
      <c r="E1145" s="64"/>
      <c r="F1145" s="64"/>
      <c r="G1145" s="64"/>
      <c r="H1145" s="478"/>
      <c r="I1145" s="478"/>
      <c r="J1145" s="478"/>
      <c r="K1145" s="478"/>
    </row>
    <row r="1146" spans="1:11" ht="18" customHeight="1">
      <c r="A1146" s="19" t="s">
        <v>7843</v>
      </c>
      <c r="B1146" s="56" t="s">
        <v>7791</v>
      </c>
      <c r="C1146" s="49" t="s">
        <v>5063</v>
      </c>
      <c r="D1146" s="49" t="s">
        <v>1927</v>
      </c>
      <c r="E1146" s="49" t="s">
        <v>7792</v>
      </c>
      <c r="F1146" s="64">
        <v>165</v>
      </c>
      <c r="G1146" s="67">
        <v>2960</v>
      </c>
      <c r="H1146" s="478"/>
      <c r="I1146" s="478"/>
      <c r="J1146" s="478"/>
      <c r="K1146" s="478"/>
    </row>
    <row r="1147" spans="1:11" ht="18" customHeight="1">
      <c r="A1147" s="19" t="s">
        <v>7843</v>
      </c>
      <c r="B1147" s="57" t="s">
        <v>7793</v>
      </c>
      <c r="C1147" s="64"/>
      <c r="D1147" s="64"/>
      <c r="E1147" s="64"/>
      <c r="F1147" s="64"/>
      <c r="G1147" s="67"/>
      <c r="H1147" s="478"/>
      <c r="I1147" s="478"/>
      <c r="J1147" s="478"/>
      <c r="K1147" s="478"/>
    </row>
    <row r="1148" spans="1:11" ht="30">
      <c r="A1148" s="19" t="s">
        <v>7843</v>
      </c>
      <c r="B1148" s="56" t="s">
        <v>7794</v>
      </c>
      <c r="C1148" s="49" t="s">
        <v>5063</v>
      </c>
      <c r="D1148" s="49" t="s">
        <v>1927</v>
      </c>
      <c r="E1148" s="49" t="s">
        <v>7792</v>
      </c>
      <c r="F1148" s="49">
        <v>165</v>
      </c>
      <c r="G1148" s="49">
        <v>2960</v>
      </c>
      <c r="H1148" s="478"/>
      <c r="I1148" s="478"/>
      <c r="J1148" s="478"/>
      <c r="K1148" s="478"/>
    </row>
    <row r="1149" spans="1:11">
      <c r="A1149" s="19" t="s">
        <v>7843</v>
      </c>
      <c r="B1149" s="57" t="s">
        <v>7795</v>
      </c>
      <c r="C1149" s="64"/>
      <c r="D1149" s="64"/>
      <c r="E1149" s="64"/>
      <c r="H1149" s="478"/>
      <c r="I1149" s="478"/>
      <c r="J1149" s="478"/>
      <c r="K1149" s="478"/>
    </row>
    <row r="1150" spans="1:11" ht="30">
      <c r="A1150" s="19" t="s">
        <v>7843</v>
      </c>
      <c r="B1150" s="56" t="s">
        <v>7796</v>
      </c>
      <c r="C1150" s="49" t="s">
        <v>5063</v>
      </c>
      <c r="D1150" s="49" t="s">
        <v>1927</v>
      </c>
      <c r="E1150" s="49" t="s">
        <v>7792</v>
      </c>
      <c r="F1150" s="19">
        <v>165</v>
      </c>
      <c r="G1150" s="19">
        <v>2960</v>
      </c>
      <c r="H1150" s="478"/>
      <c r="I1150" s="478"/>
      <c r="J1150" s="478"/>
      <c r="K1150" s="478"/>
    </row>
    <row r="1151" spans="1:11" ht="30" customHeight="1">
      <c r="A1151" s="19" t="s">
        <v>7843</v>
      </c>
      <c r="B1151" s="57" t="s">
        <v>7797</v>
      </c>
      <c r="C1151" s="64"/>
      <c r="D1151" s="64"/>
      <c r="E1151" s="64"/>
      <c r="H1151" s="536" t="s">
        <v>7798</v>
      </c>
      <c r="I1151" s="534" t="s">
        <v>5618</v>
      </c>
      <c r="J1151" s="478" t="s">
        <v>7617</v>
      </c>
      <c r="K1151" s="478" t="s">
        <v>7618</v>
      </c>
    </row>
    <row r="1152" spans="1:11" ht="45">
      <c r="A1152" s="19" t="s">
        <v>7843</v>
      </c>
      <c r="B1152" s="56" t="s">
        <v>7799</v>
      </c>
      <c r="C1152" s="49" t="s">
        <v>5063</v>
      </c>
      <c r="D1152" s="49" t="s">
        <v>1927</v>
      </c>
      <c r="E1152" s="57" t="s">
        <v>7792</v>
      </c>
      <c r="F1152" s="19">
        <v>165</v>
      </c>
      <c r="G1152" s="19">
        <v>2960</v>
      </c>
      <c r="H1152" s="536"/>
      <c r="I1152" s="535"/>
      <c r="J1152" s="478"/>
      <c r="K1152" s="478"/>
    </row>
    <row r="1153" spans="1:11">
      <c r="A1153" s="19" t="s">
        <v>7843</v>
      </c>
      <c r="B1153" s="57" t="s">
        <v>7800</v>
      </c>
      <c r="C1153" s="64"/>
      <c r="D1153" s="64"/>
      <c r="E1153" s="64"/>
      <c r="H1153" s="536"/>
      <c r="I1153" s="535"/>
      <c r="J1153" s="478"/>
      <c r="K1153" s="478"/>
    </row>
    <row r="1154" spans="1:11" ht="30">
      <c r="A1154" s="19" t="s">
        <v>7843</v>
      </c>
      <c r="B1154" s="56" t="s">
        <v>7801</v>
      </c>
      <c r="C1154" s="49" t="s">
        <v>5063</v>
      </c>
      <c r="D1154" s="49" t="s">
        <v>1927</v>
      </c>
      <c r="E1154" s="57" t="s">
        <v>7792</v>
      </c>
      <c r="F1154" s="19">
        <v>165</v>
      </c>
      <c r="G1154" s="19">
        <v>2960</v>
      </c>
      <c r="H1154" s="536"/>
      <c r="I1154" s="535"/>
      <c r="J1154" s="478"/>
      <c r="K1154" s="478"/>
    </row>
    <row r="1155" spans="1:11">
      <c r="A1155" s="19" t="s">
        <v>7843</v>
      </c>
      <c r="B1155" s="57" t="s">
        <v>7802</v>
      </c>
      <c r="C1155" s="64"/>
      <c r="D1155" s="64"/>
      <c r="E1155" s="64"/>
      <c r="H1155" s="536"/>
      <c r="I1155" s="535"/>
      <c r="J1155" s="478"/>
      <c r="K1155" s="478"/>
    </row>
    <row r="1156" spans="1:11">
      <c r="A1156" s="19" t="s">
        <v>7843</v>
      </c>
      <c r="B1156" s="56" t="s">
        <v>7803</v>
      </c>
      <c r="C1156" s="49" t="s">
        <v>5063</v>
      </c>
      <c r="D1156" s="49" t="s">
        <v>1927</v>
      </c>
      <c r="E1156" s="57" t="s">
        <v>7792</v>
      </c>
      <c r="F1156" s="64">
        <v>165</v>
      </c>
      <c r="G1156" s="64">
        <v>2960</v>
      </c>
      <c r="H1156" s="536"/>
      <c r="I1156" s="535"/>
      <c r="J1156" s="478"/>
      <c r="K1156" s="478"/>
    </row>
    <row r="1157" spans="1:11">
      <c r="A1157" s="19" t="s">
        <v>7843</v>
      </c>
      <c r="B1157" s="57" t="s">
        <v>7804</v>
      </c>
      <c r="C1157" s="64"/>
      <c r="D1157" s="64"/>
      <c r="E1157" s="64"/>
      <c r="F1157" s="64"/>
      <c r="G1157" s="64"/>
      <c r="H1157" s="536"/>
      <c r="I1157" s="535"/>
      <c r="J1157" s="478"/>
      <c r="K1157" s="478"/>
    </row>
    <row r="1158" spans="1:11">
      <c r="A1158" s="19" t="s">
        <v>7843</v>
      </c>
      <c r="B1158" s="56" t="s">
        <v>7805</v>
      </c>
      <c r="C1158" s="49" t="s">
        <v>5063</v>
      </c>
      <c r="D1158" s="49" t="s">
        <v>1927</v>
      </c>
      <c r="E1158" s="57" t="s">
        <v>7792</v>
      </c>
      <c r="F1158" s="64">
        <v>165</v>
      </c>
      <c r="G1158" s="64">
        <v>2960</v>
      </c>
      <c r="H1158" s="536"/>
      <c r="I1158" s="535"/>
      <c r="J1158" s="478"/>
      <c r="K1158" s="478"/>
    </row>
    <row r="1159" spans="1:11" ht="18" customHeight="1">
      <c r="A1159" s="19" t="s">
        <v>7843</v>
      </c>
      <c r="B1159" s="57" t="s">
        <v>7806</v>
      </c>
      <c r="C1159" s="64"/>
      <c r="D1159" s="64"/>
      <c r="E1159" s="64"/>
      <c r="F1159" s="64"/>
      <c r="G1159" s="67"/>
      <c r="H1159" s="536"/>
      <c r="I1159" s="535"/>
      <c r="J1159" s="478"/>
      <c r="K1159" s="478"/>
    </row>
    <row r="1160" spans="1:11" ht="18" customHeight="1">
      <c r="A1160" s="19" t="s">
        <v>7843</v>
      </c>
      <c r="B1160" s="56" t="s">
        <v>7807</v>
      </c>
      <c r="C1160" s="49" t="s">
        <v>5063</v>
      </c>
      <c r="D1160" s="49" t="s">
        <v>1927</v>
      </c>
      <c r="E1160" s="57" t="s">
        <v>7792</v>
      </c>
      <c r="F1160" s="64">
        <v>165</v>
      </c>
      <c r="G1160" s="67">
        <v>2960</v>
      </c>
      <c r="H1160" s="536"/>
      <c r="I1160" s="535"/>
      <c r="J1160" s="478"/>
      <c r="K1160" s="478"/>
    </row>
    <row r="1161" spans="1:11">
      <c r="A1161" s="19" t="s">
        <v>7843</v>
      </c>
      <c r="B1161" s="57" t="s">
        <v>7808</v>
      </c>
      <c r="C1161" s="64"/>
      <c r="D1161" s="64"/>
      <c r="E1161" s="64"/>
      <c r="F1161" s="68"/>
      <c r="G1161" s="58"/>
      <c r="H1161" s="536"/>
      <c r="I1161" s="535"/>
      <c r="J1161" s="478"/>
      <c r="K1161" s="478"/>
    </row>
    <row r="1162" spans="1:11">
      <c r="A1162" s="19" t="s">
        <v>7843</v>
      </c>
      <c r="B1162" s="56" t="s">
        <v>7809</v>
      </c>
      <c r="C1162" s="49" t="s">
        <v>5063</v>
      </c>
      <c r="D1162" s="49" t="s">
        <v>1927</v>
      </c>
      <c r="E1162" s="57" t="s">
        <v>7810</v>
      </c>
      <c r="F1162" s="19">
        <v>187</v>
      </c>
      <c r="G1162" s="19">
        <v>3360</v>
      </c>
      <c r="H1162" s="536"/>
      <c r="I1162" s="535"/>
      <c r="J1162" s="478"/>
      <c r="K1162" s="478"/>
    </row>
    <row r="1163" spans="1:11">
      <c r="A1163" s="19" t="s">
        <v>7843</v>
      </c>
      <c r="B1163" s="57" t="s">
        <v>7811</v>
      </c>
      <c r="C1163" s="64"/>
      <c r="D1163" s="64"/>
      <c r="E1163" s="64"/>
      <c r="H1163" s="536"/>
      <c r="I1163" s="535"/>
      <c r="J1163" s="478"/>
      <c r="K1163" s="478"/>
    </row>
    <row r="1164" spans="1:11" ht="30">
      <c r="A1164" s="19" t="s">
        <v>7843</v>
      </c>
      <c r="B1164" s="56" t="s">
        <v>7812</v>
      </c>
      <c r="C1164" s="49" t="s">
        <v>5063</v>
      </c>
      <c r="D1164" s="49" t="s">
        <v>1927</v>
      </c>
      <c r="E1164" s="57" t="s">
        <v>7810</v>
      </c>
      <c r="F1164" s="19">
        <v>187</v>
      </c>
      <c r="G1164" s="19">
        <v>3360</v>
      </c>
      <c r="H1164" s="536"/>
      <c r="I1164" s="535"/>
      <c r="J1164" s="478"/>
      <c r="K1164" s="478"/>
    </row>
    <row r="1165" spans="1:11" ht="30">
      <c r="A1165" s="19" t="s">
        <v>7843</v>
      </c>
      <c r="B1165" s="57" t="s">
        <v>7813</v>
      </c>
      <c r="C1165" s="64"/>
      <c r="D1165" s="64"/>
      <c r="E1165" s="64"/>
      <c r="H1165" s="536"/>
      <c r="I1165" s="535"/>
      <c r="J1165" s="478"/>
      <c r="K1165" s="478"/>
    </row>
    <row r="1166" spans="1:11">
      <c r="A1166" s="19" t="s">
        <v>7843</v>
      </c>
      <c r="B1166" s="56" t="s">
        <v>7814</v>
      </c>
      <c r="C1166" s="49" t="s">
        <v>5063</v>
      </c>
      <c r="D1166" s="49" t="s">
        <v>1927</v>
      </c>
      <c r="E1166" s="57" t="s">
        <v>7815</v>
      </c>
      <c r="F1166" s="19">
        <v>165</v>
      </c>
      <c r="G1166" s="19">
        <v>1320</v>
      </c>
      <c r="H1166" s="536"/>
      <c r="I1166" s="535"/>
      <c r="J1166" s="478"/>
      <c r="K1166" s="478"/>
    </row>
    <row r="1167" spans="1:11" ht="30">
      <c r="A1167" s="19" t="s">
        <v>7843</v>
      </c>
      <c r="B1167" s="57" t="s">
        <v>7816</v>
      </c>
      <c r="C1167" s="64"/>
      <c r="D1167" s="64"/>
      <c r="E1167" s="64"/>
      <c r="H1167" s="536"/>
      <c r="I1167" s="535"/>
      <c r="J1167" s="478"/>
      <c r="K1167" s="478"/>
    </row>
    <row r="1168" spans="1:11">
      <c r="A1168" s="19" t="s">
        <v>7843</v>
      </c>
      <c r="B1168" s="56" t="s">
        <v>7817</v>
      </c>
      <c r="C1168" s="49" t="s">
        <v>5063</v>
      </c>
      <c r="D1168" s="49" t="s">
        <v>1927</v>
      </c>
      <c r="E1168" s="57" t="s">
        <v>7815</v>
      </c>
      <c r="F1168" s="19">
        <v>165</v>
      </c>
      <c r="G1168" s="19">
        <v>1320</v>
      </c>
      <c r="H1168" s="536"/>
      <c r="I1168" s="535"/>
      <c r="J1168" s="478"/>
      <c r="K1168" s="478"/>
    </row>
    <row r="1169" spans="1:11" ht="30">
      <c r="A1169" s="19" t="s">
        <v>7843</v>
      </c>
      <c r="B1169" s="57" t="s">
        <v>7818</v>
      </c>
      <c r="C1169" s="64"/>
      <c r="D1169" s="64"/>
      <c r="E1169" s="64"/>
      <c r="H1169" s="536"/>
      <c r="I1169" s="535"/>
      <c r="J1169" s="478"/>
      <c r="K1169" s="478"/>
    </row>
    <row r="1170" spans="1:11" ht="30">
      <c r="A1170" s="19" t="s">
        <v>7843</v>
      </c>
      <c r="B1170" s="56" t="s">
        <v>7819</v>
      </c>
      <c r="C1170" s="49" t="s">
        <v>5063</v>
      </c>
      <c r="D1170" s="49" t="s">
        <v>1927</v>
      </c>
      <c r="E1170" s="57" t="s">
        <v>7815</v>
      </c>
      <c r="F1170" s="64">
        <v>165</v>
      </c>
      <c r="G1170" s="64">
        <v>1320</v>
      </c>
      <c r="H1170" s="537"/>
      <c r="I1170" s="535"/>
      <c r="J1170" s="478"/>
      <c r="K1170" s="478"/>
    </row>
    <row r="1171" spans="1:11" s="34" customFormat="1">
      <c r="A1171" s="19" t="s">
        <v>7843</v>
      </c>
      <c r="B1171" s="321" t="s">
        <v>7662</v>
      </c>
      <c r="C1171" s="321" t="s">
        <v>7663</v>
      </c>
      <c r="D1171" s="321" t="s">
        <v>7588</v>
      </c>
      <c r="E1171" s="54" t="s">
        <v>7613</v>
      </c>
      <c r="F1171" s="54" t="s">
        <v>7614</v>
      </c>
      <c r="G1171" s="321" t="s">
        <v>7667</v>
      </c>
      <c r="H1171" s="321" t="s">
        <v>3</v>
      </c>
      <c r="I1171" s="321" t="s">
        <v>7586</v>
      </c>
      <c r="J1171" s="321" t="s">
        <v>6770</v>
      </c>
      <c r="K1171" s="321" t="s">
        <v>6572</v>
      </c>
    </row>
    <row r="1172" spans="1:11" ht="31.5" customHeight="1">
      <c r="A1172" s="19" t="s">
        <v>7843</v>
      </c>
      <c r="B1172" s="57" t="s">
        <v>7782</v>
      </c>
      <c r="C1172" s="64"/>
      <c r="D1172" s="64"/>
      <c r="E1172" s="64"/>
      <c r="F1172" s="49"/>
      <c r="G1172" s="49"/>
      <c r="H1172" s="538" t="s">
        <v>7820</v>
      </c>
      <c r="I1172" s="534" t="s">
        <v>5660</v>
      </c>
      <c r="J1172" s="478" t="s">
        <v>7619</v>
      </c>
      <c r="K1172" s="478" t="s">
        <v>7620</v>
      </c>
    </row>
    <row r="1173" spans="1:11" ht="45">
      <c r="A1173" s="19" t="s">
        <v>7843</v>
      </c>
      <c r="B1173" s="56" t="s">
        <v>7821</v>
      </c>
      <c r="C1173" s="49" t="s">
        <v>5063</v>
      </c>
      <c r="D1173" s="49" t="s">
        <v>1927</v>
      </c>
      <c r="E1173" s="57" t="s">
        <v>7822</v>
      </c>
      <c r="F1173" s="19">
        <v>70</v>
      </c>
      <c r="G1173" s="19">
        <v>1750</v>
      </c>
      <c r="H1173" s="536"/>
      <c r="I1173" s="535"/>
      <c r="J1173" s="478"/>
      <c r="K1173" s="478"/>
    </row>
    <row r="1174" spans="1:11" ht="45">
      <c r="A1174" s="19" t="s">
        <v>7843</v>
      </c>
      <c r="B1174" s="56" t="s">
        <v>7823</v>
      </c>
      <c r="C1174" s="49" t="s">
        <v>5063</v>
      </c>
      <c r="D1174" s="49" t="s">
        <v>1927</v>
      </c>
      <c r="E1174" s="57" t="s">
        <v>7822</v>
      </c>
      <c r="F1174" s="64">
        <v>70</v>
      </c>
      <c r="G1174" s="64">
        <v>1750</v>
      </c>
      <c r="H1174" s="536"/>
      <c r="I1174" s="535"/>
      <c r="J1174" s="478"/>
      <c r="K1174" s="478"/>
    </row>
    <row r="1175" spans="1:11" ht="45">
      <c r="A1175" s="19" t="s">
        <v>7843</v>
      </c>
      <c r="B1175" s="56" t="s">
        <v>7821</v>
      </c>
      <c r="C1175" s="49" t="s">
        <v>5063</v>
      </c>
      <c r="D1175" s="49" t="s">
        <v>6</v>
      </c>
      <c r="E1175" s="57" t="s">
        <v>7824</v>
      </c>
      <c r="F1175" s="64">
        <v>81</v>
      </c>
      <c r="G1175" s="67">
        <v>2020</v>
      </c>
      <c r="H1175" s="536"/>
      <c r="I1175" s="535"/>
      <c r="J1175" s="478"/>
      <c r="K1175" s="478"/>
    </row>
    <row r="1176" spans="1:11" ht="45">
      <c r="A1176" s="19" t="s">
        <v>7843</v>
      </c>
      <c r="B1176" s="56" t="s">
        <v>7825</v>
      </c>
      <c r="C1176" s="49" t="s">
        <v>5063</v>
      </c>
      <c r="D1176" s="49" t="s">
        <v>6</v>
      </c>
      <c r="E1176" s="57" t="s">
        <v>7824</v>
      </c>
      <c r="F1176" s="64">
        <v>81</v>
      </c>
      <c r="G1176" s="67">
        <v>2020</v>
      </c>
      <c r="H1176" s="536"/>
      <c r="I1176" s="535"/>
      <c r="J1176" s="478"/>
      <c r="K1176" s="478"/>
    </row>
    <row r="1177" spans="1:11">
      <c r="A1177" s="19" t="s">
        <v>7843</v>
      </c>
      <c r="B1177" s="57" t="s">
        <v>7826</v>
      </c>
      <c r="C1177" s="64"/>
      <c r="D1177" s="64"/>
      <c r="E1177" s="64"/>
      <c r="F1177" s="58"/>
      <c r="G1177" s="58"/>
      <c r="H1177" s="536"/>
      <c r="I1177" s="535"/>
      <c r="J1177" s="478"/>
      <c r="K1177" s="478"/>
    </row>
    <row r="1178" spans="1:11">
      <c r="A1178" s="19" t="s">
        <v>7843</v>
      </c>
      <c r="B1178" s="49" t="s">
        <v>7827</v>
      </c>
      <c r="C1178" s="49" t="s">
        <v>5063</v>
      </c>
      <c r="D1178" s="49" t="s">
        <v>1927</v>
      </c>
      <c r="E1178" s="57" t="s">
        <v>7828</v>
      </c>
      <c r="F1178" s="19">
        <v>103</v>
      </c>
      <c r="G1178" s="19">
        <v>2570</v>
      </c>
      <c r="H1178" s="536"/>
      <c r="I1178" s="535"/>
      <c r="J1178" s="478"/>
      <c r="K1178" s="478"/>
    </row>
    <row r="1179" spans="1:11" ht="16.5" customHeight="1">
      <c r="A1179" s="19" t="s">
        <v>7843</v>
      </c>
      <c r="B1179" s="57" t="s">
        <v>7829</v>
      </c>
      <c r="C1179" s="64"/>
      <c r="D1179" s="64"/>
      <c r="E1179" s="64"/>
      <c r="H1179" s="536" t="s">
        <v>7830</v>
      </c>
      <c r="I1179" s="535" t="s">
        <v>5675</v>
      </c>
      <c r="J1179" s="478" t="s">
        <v>5404</v>
      </c>
      <c r="K1179" s="478" t="s">
        <v>7621</v>
      </c>
    </row>
    <row r="1180" spans="1:11">
      <c r="A1180" s="19" t="s">
        <v>7843</v>
      </c>
      <c r="B1180" s="49" t="s">
        <v>7831</v>
      </c>
      <c r="C1180" s="56"/>
      <c r="D1180" s="56"/>
      <c r="E1180" s="49" t="s">
        <v>7832</v>
      </c>
      <c r="H1180" s="536"/>
      <c r="I1180" s="535"/>
      <c r="J1180" s="478"/>
      <c r="K1180" s="478"/>
    </row>
    <row r="1181" spans="1:11">
      <c r="A1181" s="19" t="s">
        <v>7843</v>
      </c>
      <c r="B1181" s="49" t="s">
        <v>7833</v>
      </c>
      <c r="C1181" s="56"/>
      <c r="D1181" s="56"/>
      <c r="E1181" s="49" t="s">
        <v>7834</v>
      </c>
      <c r="H1181" s="536"/>
      <c r="I1181" s="535"/>
      <c r="J1181" s="478"/>
      <c r="K1181" s="478"/>
    </row>
    <row r="1182" spans="1:11" ht="30">
      <c r="A1182" s="19" t="s">
        <v>7843</v>
      </c>
      <c r="B1182" s="49" t="s">
        <v>7835</v>
      </c>
      <c r="C1182" s="56"/>
      <c r="D1182" s="56"/>
      <c r="E1182" s="49" t="s">
        <v>7836</v>
      </c>
      <c r="F1182" s="64"/>
      <c r="G1182" s="64"/>
      <c r="H1182" s="536"/>
      <c r="I1182" s="535"/>
      <c r="J1182" s="478"/>
      <c r="K1182" s="478"/>
    </row>
    <row r="1183" spans="1:11">
      <c r="A1183" s="19" t="s">
        <v>7843</v>
      </c>
      <c r="B1183" s="49" t="s">
        <v>7837</v>
      </c>
      <c r="C1183" s="56"/>
      <c r="D1183" s="56"/>
      <c r="E1183" s="49" t="s">
        <v>7838</v>
      </c>
      <c r="F1183" s="64"/>
      <c r="G1183" s="64"/>
      <c r="H1183" s="536"/>
      <c r="I1183" s="535"/>
      <c r="J1183" s="478"/>
      <c r="K1183" s="478"/>
    </row>
    <row r="1184" spans="1:11">
      <c r="A1184" s="19" t="s">
        <v>7843</v>
      </c>
      <c r="B1184" s="49" t="s">
        <v>7839</v>
      </c>
      <c r="C1184" s="56"/>
      <c r="D1184" s="56"/>
      <c r="E1184" s="49" t="s">
        <v>7840</v>
      </c>
      <c r="F1184" s="64"/>
      <c r="G1184" s="64"/>
      <c r="H1184" s="536"/>
      <c r="I1184" s="535"/>
      <c r="J1184" s="478"/>
      <c r="K1184" s="478"/>
    </row>
    <row r="1185" spans="1:11" ht="18" customHeight="1">
      <c r="A1185" s="19" t="s">
        <v>7843</v>
      </c>
      <c r="B1185" s="49" t="s">
        <v>7841</v>
      </c>
      <c r="C1185" s="56"/>
      <c r="D1185" s="56"/>
      <c r="E1185" s="49" t="s">
        <v>7842</v>
      </c>
      <c r="F1185" s="64"/>
      <c r="G1185" s="67"/>
      <c r="H1185" s="537"/>
      <c r="I1185" s="535"/>
      <c r="J1185" s="478"/>
      <c r="K1185" s="478"/>
    </row>
    <row r="1186" spans="1:11" s="34" customFormat="1" ht="18" customHeight="1">
      <c r="A1186" s="19" t="s">
        <v>7845</v>
      </c>
      <c r="B1186" s="291" t="s">
        <v>4838</v>
      </c>
      <c r="C1186" s="29" t="s">
        <v>4839</v>
      </c>
      <c r="D1186" s="34" t="s">
        <v>3</v>
      </c>
      <c r="E1186" s="29" t="s">
        <v>4840</v>
      </c>
      <c r="F1186" s="29" t="s">
        <v>4841</v>
      </c>
      <c r="G1186" s="29" t="s">
        <v>2693</v>
      </c>
      <c r="H1186" s="29" t="s">
        <v>3194</v>
      </c>
      <c r="I1186" s="29" t="s">
        <v>4842</v>
      </c>
      <c r="J1186" s="292" t="s">
        <v>17</v>
      </c>
    </row>
    <row r="1187" spans="1:11" ht="75">
      <c r="A1187" s="19" t="s">
        <v>7845</v>
      </c>
      <c r="B1187" s="296" t="s">
        <v>4843</v>
      </c>
      <c r="C1187" s="301" t="s">
        <v>4844</v>
      </c>
      <c r="D1187" s="478" t="s">
        <v>7844</v>
      </c>
      <c r="E1187" s="30" t="s">
        <v>4845</v>
      </c>
      <c r="F1187" s="30" t="s">
        <v>4846</v>
      </c>
      <c r="G1187" s="30" t="s">
        <v>4847</v>
      </c>
      <c r="H1187" s="30" t="s">
        <v>4848</v>
      </c>
      <c r="I1187" s="30" t="s">
        <v>4849</v>
      </c>
      <c r="J1187" s="294" t="s">
        <v>4850</v>
      </c>
    </row>
    <row r="1188" spans="1:11" ht="30">
      <c r="A1188" s="19" t="s">
        <v>7845</v>
      </c>
      <c r="B1188" s="296" t="s">
        <v>4851</v>
      </c>
      <c r="C1188" s="301" t="s">
        <v>4852</v>
      </c>
      <c r="D1188" s="478"/>
      <c r="E1188" s="30" t="s">
        <v>4845</v>
      </c>
      <c r="F1188" s="30" t="s">
        <v>4846</v>
      </c>
      <c r="G1188" s="30" t="s">
        <v>4847</v>
      </c>
      <c r="H1188" s="30" t="s">
        <v>4848</v>
      </c>
      <c r="I1188" s="30" t="s">
        <v>4849</v>
      </c>
      <c r="J1188" s="294" t="s">
        <v>4850</v>
      </c>
    </row>
    <row r="1189" spans="1:11" ht="45">
      <c r="A1189" s="19" t="s">
        <v>7845</v>
      </c>
      <c r="B1189" s="296" t="s">
        <v>4853</v>
      </c>
      <c r="C1189" s="301" t="s">
        <v>4854</v>
      </c>
      <c r="D1189" s="478"/>
      <c r="E1189" s="30" t="s">
        <v>4845</v>
      </c>
      <c r="F1189" s="30" t="s">
        <v>4846</v>
      </c>
      <c r="G1189" s="30" t="s">
        <v>4847</v>
      </c>
      <c r="H1189" s="30" t="s">
        <v>4848</v>
      </c>
      <c r="I1189" s="30" t="s">
        <v>4855</v>
      </c>
      <c r="J1189" s="294" t="s">
        <v>4856</v>
      </c>
    </row>
    <row r="1190" spans="1:11">
      <c r="A1190" s="19" t="s">
        <v>7845</v>
      </c>
      <c r="B1190" s="296" t="s">
        <v>4857</v>
      </c>
      <c r="C1190" s="301" t="s">
        <v>4858</v>
      </c>
      <c r="D1190" s="478"/>
      <c r="E1190" s="30" t="s">
        <v>4845</v>
      </c>
      <c r="F1190" s="30" t="s">
        <v>4846</v>
      </c>
      <c r="G1190" s="30" t="s">
        <v>4847</v>
      </c>
      <c r="H1190" s="30" t="s">
        <v>4848</v>
      </c>
      <c r="I1190" s="30" t="s">
        <v>4859</v>
      </c>
      <c r="J1190" s="294" t="s">
        <v>4860</v>
      </c>
    </row>
    <row r="1191" spans="1:11" ht="30">
      <c r="A1191" s="19" t="s">
        <v>7845</v>
      </c>
      <c r="B1191" s="296" t="s">
        <v>4861</v>
      </c>
      <c r="C1191" s="301" t="s">
        <v>4862</v>
      </c>
      <c r="D1191" s="478"/>
      <c r="E1191" s="30" t="s">
        <v>4845</v>
      </c>
      <c r="F1191" s="30" t="s">
        <v>4846</v>
      </c>
      <c r="G1191" s="30" t="s">
        <v>4847</v>
      </c>
      <c r="H1191" s="30" t="s">
        <v>4848</v>
      </c>
      <c r="I1191" s="30" t="s">
        <v>4855</v>
      </c>
      <c r="J1191" s="294" t="s">
        <v>4856</v>
      </c>
    </row>
    <row r="1192" spans="1:11" ht="30">
      <c r="A1192" s="19" t="s">
        <v>7845</v>
      </c>
      <c r="B1192" s="296" t="s">
        <v>4863</v>
      </c>
      <c r="C1192" s="301" t="s">
        <v>4864</v>
      </c>
      <c r="D1192" s="478"/>
      <c r="E1192" s="30" t="s">
        <v>4845</v>
      </c>
      <c r="F1192" s="30" t="s">
        <v>4846</v>
      </c>
      <c r="G1192" s="30" t="s">
        <v>4847</v>
      </c>
      <c r="H1192" s="30" t="s">
        <v>4848</v>
      </c>
      <c r="I1192" s="30" t="s">
        <v>4865</v>
      </c>
      <c r="J1192" s="294" t="s">
        <v>4866</v>
      </c>
    </row>
    <row r="1193" spans="1:11">
      <c r="A1193" s="19" t="s">
        <v>7845</v>
      </c>
      <c r="B1193" s="296" t="s">
        <v>4867</v>
      </c>
      <c r="C1193" s="30" t="s">
        <v>4868</v>
      </c>
      <c r="D1193" s="478"/>
      <c r="E1193" s="30" t="s">
        <v>4845</v>
      </c>
      <c r="F1193" s="30" t="s">
        <v>4846</v>
      </c>
      <c r="G1193" s="30" t="s">
        <v>4847</v>
      </c>
      <c r="H1193" s="30" t="s">
        <v>4848</v>
      </c>
      <c r="I1193" s="30" t="s">
        <v>4849</v>
      </c>
      <c r="J1193" s="294" t="s">
        <v>4850</v>
      </c>
    </row>
    <row r="1194" spans="1:11">
      <c r="A1194" s="19" t="s">
        <v>7845</v>
      </c>
      <c r="C1194" s="30"/>
      <c r="D1194" s="478"/>
      <c r="E1194" s="30"/>
      <c r="F1194" s="30"/>
      <c r="G1194" s="30"/>
      <c r="H1194" s="30"/>
      <c r="I1194" s="30"/>
      <c r="J1194" s="294" t="s">
        <v>17</v>
      </c>
    </row>
    <row r="1195" spans="1:11" s="34" customFormat="1">
      <c r="A1195" s="19" t="s">
        <v>7845</v>
      </c>
      <c r="B1195" s="291" t="s">
        <v>4838</v>
      </c>
      <c r="C1195" s="317" t="s">
        <v>4839</v>
      </c>
      <c r="D1195" s="34" t="s">
        <v>3</v>
      </c>
      <c r="E1195" s="29" t="s">
        <v>4840</v>
      </c>
      <c r="F1195" s="29" t="s">
        <v>4841</v>
      </c>
      <c r="G1195" s="29" t="s">
        <v>2693</v>
      </c>
      <c r="H1195" s="29" t="s">
        <v>4869</v>
      </c>
      <c r="I1195" s="29" t="s">
        <v>4842</v>
      </c>
      <c r="J1195" s="292" t="s">
        <v>17</v>
      </c>
    </row>
    <row r="1196" spans="1:11" ht="186.75" customHeight="1">
      <c r="A1196" s="19" t="s">
        <v>7845</v>
      </c>
      <c r="B1196" s="296" t="s">
        <v>4870</v>
      </c>
      <c r="C1196" s="301" t="s">
        <v>4871</v>
      </c>
      <c r="D1196" s="482" t="s">
        <v>2105</v>
      </c>
      <c r="E1196" s="30" t="s">
        <v>4872</v>
      </c>
      <c r="F1196" s="30" t="s">
        <v>4873</v>
      </c>
      <c r="G1196" s="30" t="s">
        <v>4847</v>
      </c>
      <c r="H1196" s="30" t="s">
        <v>4848</v>
      </c>
      <c r="I1196" s="30" t="s">
        <v>4874</v>
      </c>
      <c r="J1196" s="294" t="s">
        <v>4875</v>
      </c>
    </row>
    <row r="1197" spans="1:11" ht="18" customHeight="1">
      <c r="A1197" s="19" t="s">
        <v>7845</v>
      </c>
      <c r="B1197" s="296" t="s">
        <v>4876</v>
      </c>
      <c r="C1197" s="301" t="s">
        <v>4877</v>
      </c>
      <c r="D1197" s="548"/>
      <c r="E1197" s="30" t="s">
        <v>4872</v>
      </c>
      <c r="F1197" s="30" t="s">
        <v>4873</v>
      </c>
      <c r="G1197" s="30" t="s">
        <v>4847</v>
      </c>
      <c r="H1197" s="30" t="s">
        <v>4848</v>
      </c>
      <c r="I1197" s="30" t="s">
        <v>4878</v>
      </c>
      <c r="J1197" s="294" t="s">
        <v>4878</v>
      </c>
    </row>
    <row r="1198" spans="1:11" s="34" customFormat="1">
      <c r="A1198" s="291" t="s">
        <v>7585</v>
      </c>
      <c r="B1198" s="29" t="s">
        <v>1854</v>
      </c>
      <c r="C1198" s="29" t="s">
        <v>3</v>
      </c>
      <c r="D1198" s="29" t="s">
        <v>1855</v>
      </c>
      <c r="E1198" s="292" t="s">
        <v>1856</v>
      </c>
      <c r="G1198" s="336"/>
    </row>
    <row r="1199" spans="1:11">
      <c r="A1199" s="296" t="s">
        <v>7585</v>
      </c>
      <c r="B1199" s="30" t="s">
        <v>1857</v>
      </c>
      <c r="C1199" s="30" t="s">
        <v>1858</v>
      </c>
      <c r="D1199" s="30" t="s">
        <v>1859</v>
      </c>
      <c r="E1199" s="294" t="s">
        <v>1860</v>
      </c>
    </row>
    <row r="1200" spans="1:11">
      <c r="A1200" s="296" t="s">
        <v>7585</v>
      </c>
      <c r="B1200" s="30" t="s">
        <v>1861</v>
      </c>
      <c r="C1200" s="30" t="s">
        <v>1862</v>
      </c>
      <c r="D1200" s="30" t="s">
        <v>1859</v>
      </c>
      <c r="E1200" s="294" t="s">
        <v>1860</v>
      </c>
    </row>
    <row r="1201" spans="1:7">
      <c r="A1201" s="296" t="s">
        <v>7585</v>
      </c>
      <c r="B1201" s="30" t="s">
        <v>1863</v>
      </c>
      <c r="C1201" s="30" t="s">
        <v>1864</v>
      </c>
      <c r="D1201" s="30" t="s">
        <v>17</v>
      </c>
      <c r="E1201" s="294" t="s">
        <v>622</v>
      </c>
    </row>
    <row r="1202" spans="1:7">
      <c r="A1202" s="296" t="s">
        <v>7585</v>
      </c>
      <c r="B1202" s="30" t="s">
        <v>1865</v>
      </c>
      <c r="C1202" s="30" t="s">
        <v>1866</v>
      </c>
      <c r="D1202" s="30" t="s">
        <v>1860</v>
      </c>
      <c r="E1202" s="294" t="s">
        <v>1867</v>
      </c>
    </row>
    <row r="1203" spans="1:7">
      <c r="A1203" s="296" t="s">
        <v>7585</v>
      </c>
      <c r="B1203" s="30" t="s">
        <v>1868</v>
      </c>
      <c r="C1203" s="30" t="s">
        <v>1866</v>
      </c>
      <c r="D1203" s="30" t="s">
        <v>1860</v>
      </c>
      <c r="E1203" s="294" t="s">
        <v>261</v>
      </c>
    </row>
    <row r="1204" spans="1:7">
      <c r="A1204" s="296" t="s">
        <v>7585</v>
      </c>
      <c r="B1204" s="30" t="s">
        <v>1869</v>
      </c>
      <c r="C1204" s="30" t="s">
        <v>1866</v>
      </c>
      <c r="D1204" s="30" t="s">
        <v>1860</v>
      </c>
      <c r="E1204" s="294" t="s">
        <v>261</v>
      </c>
      <c r="G1204" s="337"/>
    </row>
    <row r="1205" spans="1:7">
      <c r="A1205" s="296" t="s">
        <v>7585</v>
      </c>
      <c r="B1205" s="30" t="s">
        <v>1870</v>
      </c>
      <c r="C1205" s="30" t="s">
        <v>1866</v>
      </c>
      <c r="D1205" s="30" t="s">
        <v>1860</v>
      </c>
      <c r="E1205" s="294" t="s">
        <v>1871</v>
      </c>
      <c r="G1205" s="338"/>
    </row>
    <row r="1206" spans="1:7" ht="18" customHeight="1">
      <c r="A1206" s="296" t="s">
        <v>7585</v>
      </c>
      <c r="B1206" s="30" t="s">
        <v>1872</v>
      </c>
      <c r="C1206" s="30" t="s">
        <v>1866</v>
      </c>
      <c r="D1206" s="30" t="s">
        <v>1860</v>
      </c>
      <c r="E1206" s="294" t="s">
        <v>1873</v>
      </c>
      <c r="G1206" s="339"/>
    </row>
    <row r="1207" spans="1:7" ht="18" customHeight="1">
      <c r="A1207" s="296" t="s">
        <v>7585</v>
      </c>
      <c r="B1207" s="30" t="s">
        <v>1874</v>
      </c>
      <c r="C1207" s="30" t="s">
        <v>1875</v>
      </c>
      <c r="D1207" s="30" t="s">
        <v>1860</v>
      </c>
      <c r="E1207" s="294" t="s">
        <v>193</v>
      </c>
      <c r="G1207" s="340"/>
    </row>
    <row r="1208" spans="1:7">
      <c r="A1208" s="296" t="s">
        <v>7585</v>
      </c>
      <c r="B1208" s="30" t="s">
        <v>1876</v>
      </c>
      <c r="C1208" s="30" t="s">
        <v>1877</v>
      </c>
      <c r="D1208" s="30" t="s">
        <v>285</v>
      </c>
      <c r="E1208" s="294" t="s">
        <v>155</v>
      </c>
    </row>
    <row r="1209" spans="1:7">
      <c r="A1209" s="296" t="s">
        <v>7585</v>
      </c>
      <c r="B1209" s="30" t="s">
        <v>1878</v>
      </c>
      <c r="C1209" s="30" t="s">
        <v>1877</v>
      </c>
      <c r="D1209" s="30" t="s">
        <v>285</v>
      </c>
      <c r="E1209" s="294" t="s">
        <v>155</v>
      </c>
    </row>
    <row r="1210" spans="1:7">
      <c r="A1210" s="296" t="s">
        <v>7585</v>
      </c>
      <c r="B1210" s="30" t="s">
        <v>1879</v>
      </c>
      <c r="C1210" s="30" t="s">
        <v>1877</v>
      </c>
      <c r="D1210" s="30" t="s">
        <v>285</v>
      </c>
      <c r="E1210" s="294" t="s">
        <v>1860</v>
      </c>
    </row>
    <row r="1211" spans="1:7">
      <c r="A1211" s="296" t="s">
        <v>7585</v>
      </c>
      <c r="B1211" s="30" t="s">
        <v>1880</v>
      </c>
      <c r="C1211" s="30" t="s">
        <v>1877</v>
      </c>
      <c r="D1211" s="30" t="s">
        <v>285</v>
      </c>
      <c r="E1211" s="294" t="s">
        <v>1860</v>
      </c>
    </row>
    <row r="1212" spans="1:7">
      <c r="A1212" s="296" t="s">
        <v>7585</v>
      </c>
      <c r="B1212" s="30" t="s">
        <v>1881</v>
      </c>
      <c r="C1212" s="30" t="s">
        <v>1877</v>
      </c>
      <c r="D1212" s="30" t="s">
        <v>1860</v>
      </c>
      <c r="E1212" s="294" t="s">
        <v>155</v>
      </c>
    </row>
    <row r="1213" spans="1:7">
      <c r="A1213" s="296" t="s">
        <v>7585</v>
      </c>
      <c r="B1213" s="30" t="s">
        <v>1882</v>
      </c>
      <c r="C1213" s="30" t="s">
        <v>1877</v>
      </c>
      <c r="D1213" s="30" t="s">
        <v>1860</v>
      </c>
      <c r="E1213" s="294" t="s">
        <v>155</v>
      </c>
    </row>
    <row r="1214" spans="1:7">
      <c r="A1214" s="296" t="s">
        <v>7585</v>
      </c>
      <c r="B1214" s="30" t="s">
        <v>1883</v>
      </c>
      <c r="C1214" s="30" t="s">
        <v>1877</v>
      </c>
      <c r="D1214" s="30" t="s">
        <v>17</v>
      </c>
      <c r="E1214" s="294" t="s">
        <v>155</v>
      </c>
    </row>
    <row r="1215" spans="1:7">
      <c r="A1215" s="296" t="s">
        <v>7585</v>
      </c>
      <c r="B1215" s="30" t="s">
        <v>1884</v>
      </c>
      <c r="C1215" s="30" t="s">
        <v>1885</v>
      </c>
      <c r="D1215" s="30" t="s">
        <v>17</v>
      </c>
      <c r="E1215" s="294" t="s">
        <v>155</v>
      </c>
    </row>
    <row r="1216" spans="1:7">
      <c r="A1216" s="296" t="s">
        <v>7585</v>
      </c>
      <c r="B1216" s="30" t="s">
        <v>1886</v>
      </c>
      <c r="C1216" s="30" t="s">
        <v>1887</v>
      </c>
      <c r="D1216" s="30" t="s">
        <v>17</v>
      </c>
      <c r="E1216" s="294" t="s">
        <v>1888</v>
      </c>
    </row>
    <row r="1217" spans="1:10">
      <c r="A1217" s="296" t="s">
        <v>7585</v>
      </c>
      <c r="B1217" s="30" t="s">
        <v>1889</v>
      </c>
      <c r="C1217" s="30" t="s">
        <v>1877</v>
      </c>
      <c r="D1217" s="30" t="s">
        <v>1890</v>
      </c>
      <c r="E1217" s="294" t="s">
        <v>284</v>
      </c>
    </row>
    <row r="1218" spans="1:10" ht="18" customHeight="1">
      <c r="A1218" s="296" t="s">
        <v>7585</v>
      </c>
      <c r="B1218" s="30" t="s">
        <v>1891</v>
      </c>
      <c r="C1218" s="30" t="s">
        <v>1885</v>
      </c>
      <c r="D1218" s="30" t="s">
        <v>17</v>
      </c>
      <c r="E1218" s="294" t="s">
        <v>1892</v>
      </c>
    </row>
    <row r="1219" spans="1:10" s="34" customFormat="1" ht="18" customHeight="1">
      <c r="A1219" s="322" t="s">
        <v>7846</v>
      </c>
      <c r="B1219" s="291" t="s">
        <v>6568</v>
      </c>
      <c r="C1219" s="29" t="s">
        <v>958</v>
      </c>
      <c r="D1219" s="34" t="s">
        <v>3</v>
      </c>
      <c r="E1219" s="549" t="s">
        <v>6569</v>
      </c>
      <c r="F1219" s="549"/>
      <c r="G1219" s="29" t="s">
        <v>6570</v>
      </c>
      <c r="H1219" s="29" t="s">
        <v>6571</v>
      </c>
      <c r="I1219" s="29" t="s">
        <v>3194</v>
      </c>
      <c r="J1219" s="292" t="s">
        <v>6572</v>
      </c>
    </row>
    <row r="1220" spans="1:10">
      <c r="A1220" s="295" t="s">
        <v>7846</v>
      </c>
      <c r="B1220" s="296"/>
      <c r="C1220" s="30" t="s">
        <v>17</v>
      </c>
      <c r="D1220" s="478" t="s">
        <v>7313</v>
      </c>
      <c r="E1220" s="30" t="s">
        <v>1242</v>
      </c>
      <c r="F1220" s="30" t="s">
        <v>6573</v>
      </c>
      <c r="G1220" s="30" t="s">
        <v>17</v>
      </c>
      <c r="H1220" s="30"/>
      <c r="I1220" s="30"/>
      <c r="J1220" s="294"/>
    </row>
    <row r="1221" spans="1:10">
      <c r="A1221" s="295" t="s">
        <v>7846</v>
      </c>
      <c r="B1221" s="296" t="s">
        <v>6574</v>
      </c>
      <c r="C1221" s="30" t="s">
        <v>6575</v>
      </c>
      <c r="D1221" s="478"/>
      <c r="E1221" s="30" t="s">
        <v>6576</v>
      </c>
      <c r="F1221" s="30" t="s">
        <v>1244</v>
      </c>
      <c r="G1221" s="30" t="s">
        <v>5</v>
      </c>
      <c r="H1221" s="30" t="s">
        <v>3728</v>
      </c>
      <c r="I1221" s="30" t="s">
        <v>6577</v>
      </c>
      <c r="J1221" s="294" t="s">
        <v>17</v>
      </c>
    </row>
    <row r="1222" spans="1:10">
      <c r="A1222" s="295" t="s">
        <v>7846</v>
      </c>
      <c r="B1222" s="296"/>
      <c r="C1222" s="30" t="s">
        <v>6578</v>
      </c>
      <c r="D1222" s="478"/>
      <c r="E1222" s="30" t="s">
        <v>1246</v>
      </c>
      <c r="F1222" s="30" t="s">
        <v>1253</v>
      </c>
      <c r="G1222" s="30"/>
      <c r="H1222" s="30"/>
      <c r="I1222" s="30"/>
      <c r="J1222" s="294"/>
    </row>
    <row r="1223" spans="1:10">
      <c r="A1223" s="295" t="s">
        <v>7846</v>
      </c>
      <c r="B1223" s="296"/>
      <c r="C1223" s="30" t="s">
        <v>6579</v>
      </c>
      <c r="D1223" s="478"/>
      <c r="E1223" s="30" t="s">
        <v>2225</v>
      </c>
      <c r="F1223" s="30" t="s">
        <v>1269</v>
      </c>
      <c r="G1223" s="30"/>
      <c r="H1223" s="30"/>
      <c r="I1223" s="30"/>
      <c r="J1223" s="294"/>
    </row>
    <row r="1224" spans="1:10">
      <c r="A1224" s="295" t="s">
        <v>7846</v>
      </c>
      <c r="B1224" s="296"/>
      <c r="C1224" s="30" t="s">
        <v>6580</v>
      </c>
      <c r="D1224" s="478"/>
      <c r="E1224" s="30" t="s">
        <v>1249</v>
      </c>
      <c r="F1224" s="30" t="s">
        <v>1254</v>
      </c>
      <c r="G1224" s="30"/>
      <c r="H1224" s="30"/>
      <c r="I1224" s="30"/>
      <c r="J1224" s="294"/>
    </row>
    <row r="1225" spans="1:10">
      <c r="A1225" s="295" t="s">
        <v>7846</v>
      </c>
      <c r="B1225" s="296" t="s">
        <v>6581</v>
      </c>
      <c r="C1225" s="30" t="s">
        <v>6582</v>
      </c>
      <c r="D1225" s="478"/>
      <c r="E1225" s="30" t="s">
        <v>1244</v>
      </c>
      <c r="F1225" s="30" t="s">
        <v>1244</v>
      </c>
      <c r="G1225" s="30" t="s">
        <v>5</v>
      </c>
      <c r="H1225" s="30" t="s">
        <v>3728</v>
      </c>
      <c r="I1225" s="30" t="s">
        <v>6577</v>
      </c>
      <c r="J1225" s="294" t="s">
        <v>17</v>
      </c>
    </row>
    <row r="1226" spans="1:10">
      <c r="A1226" s="295" t="s">
        <v>7846</v>
      </c>
      <c r="B1226" s="296"/>
      <c r="C1226" s="30" t="s">
        <v>6583</v>
      </c>
      <c r="D1226" s="478"/>
      <c r="E1226" s="30"/>
      <c r="F1226" s="30"/>
      <c r="G1226" s="30"/>
      <c r="H1226" s="30"/>
      <c r="I1226" s="30"/>
      <c r="J1226" s="294"/>
    </row>
    <row r="1227" spans="1:10">
      <c r="A1227" s="295" t="s">
        <v>7846</v>
      </c>
      <c r="B1227" s="296"/>
      <c r="C1227" s="30" t="s">
        <v>6584</v>
      </c>
      <c r="D1227" s="478"/>
      <c r="E1227" s="30"/>
      <c r="F1227" s="30"/>
      <c r="G1227" s="30"/>
      <c r="H1227" s="30"/>
      <c r="I1227" s="30"/>
      <c r="J1227" s="294"/>
    </row>
    <row r="1228" spans="1:10">
      <c r="A1228" s="295" t="s">
        <v>7846</v>
      </c>
      <c r="B1228" s="296"/>
      <c r="C1228" s="30" t="s">
        <v>5165</v>
      </c>
      <c r="D1228" s="478"/>
      <c r="E1228" s="30"/>
      <c r="F1228" s="30"/>
      <c r="G1228" s="30"/>
      <c r="H1228" s="30"/>
      <c r="I1228" s="30"/>
      <c r="J1228" s="294"/>
    </row>
    <row r="1229" spans="1:10">
      <c r="A1229" s="295" t="s">
        <v>7846</v>
      </c>
      <c r="B1229" s="296" t="s">
        <v>6585</v>
      </c>
      <c r="C1229" s="30" t="s">
        <v>1275</v>
      </c>
      <c r="D1229" s="478"/>
      <c r="E1229" s="30" t="s">
        <v>1253</v>
      </c>
      <c r="F1229" s="30" t="s">
        <v>1253</v>
      </c>
      <c r="G1229" s="30" t="s">
        <v>5</v>
      </c>
      <c r="H1229" s="30" t="s">
        <v>3728</v>
      </c>
      <c r="I1229" s="30" t="s">
        <v>6577</v>
      </c>
      <c r="J1229" s="294" t="s">
        <v>17</v>
      </c>
    </row>
    <row r="1230" spans="1:10" ht="18" customHeight="1">
      <c r="A1230" s="295" t="s">
        <v>7846</v>
      </c>
      <c r="B1230" s="296"/>
      <c r="C1230" s="30" t="s">
        <v>5212</v>
      </c>
      <c r="D1230" s="478"/>
      <c r="E1230" s="30"/>
      <c r="F1230" s="30"/>
      <c r="G1230" s="30"/>
      <c r="H1230" s="30"/>
      <c r="I1230" s="30"/>
      <c r="J1230" s="294"/>
    </row>
    <row r="1231" spans="1:10">
      <c r="A1231" s="295" t="s">
        <v>7846</v>
      </c>
      <c r="B1231" s="296" t="s">
        <v>6586</v>
      </c>
      <c r="C1231" s="30" t="s">
        <v>6587</v>
      </c>
      <c r="D1231" s="478"/>
      <c r="E1231" s="30" t="s">
        <v>1244</v>
      </c>
      <c r="F1231" s="30" t="s">
        <v>1244</v>
      </c>
      <c r="G1231" s="30" t="s">
        <v>5</v>
      </c>
      <c r="H1231" s="30" t="s">
        <v>3728</v>
      </c>
      <c r="I1231" s="30" t="s">
        <v>6577</v>
      </c>
      <c r="J1231" s="294" t="s">
        <v>17</v>
      </c>
    </row>
    <row r="1232" spans="1:10" ht="15" customHeight="1">
      <c r="A1232" s="295" t="s">
        <v>7846</v>
      </c>
      <c r="B1232" s="296"/>
      <c r="C1232" s="30" t="s">
        <v>6588</v>
      </c>
      <c r="D1232" s="478"/>
      <c r="E1232" s="30"/>
      <c r="F1232" s="30"/>
      <c r="G1232" s="30"/>
      <c r="H1232" s="30"/>
      <c r="I1232" s="30"/>
      <c r="J1232" s="294"/>
    </row>
    <row r="1233" spans="1:10">
      <c r="A1233" s="295" t="s">
        <v>7846</v>
      </c>
      <c r="B1233" s="296"/>
      <c r="C1233" s="30" t="s">
        <v>6589</v>
      </c>
      <c r="D1233" s="478"/>
      <c r="E1233" s="30"/>
      <c r="F1233" s="30"/>
      <c r="G1233" s="30"/>
      <c r="H1233" s="30"/>
      <c r="I1233" s="30"/>
      <c r="J1233" s="294"/>
    </row>
    <row r="1234" spans="1:10">
      <c r="A1234" s="295" t="s">
        <v>7846</v>
      </c>
      <c r="B1234" s="296"/>
      <c r="C1234" s="30" t="s">
        <v>6590</v>
      </c>
      <c r="D1234" s="478"/>
      <c r="E1234" s="30"/>
      <c r="F1234" s="30"/>
      <c r="G1234" s="30"/>
      <c r="H1234" s="30"/>
      <c r="I1234" s="30"/>
      <c r="J1234" s="294"/>
    </row>
    <row r="1235" spans="1:10" ht="16.5" customHeight="1">
      <c r="A1235" s="295" t="s">
        <v>7846</v>
      </c>
      <c r="B1235" s="296"/>
      <c r="C1235" s="30" t="s">
        <v>6591</v>
      </c>
      <c r="D1235" s="478"/>
      <c r="E1235" s="30"/>
      <c r="F1235" s="30"/>
      <c r="G1235" s="30"/>
      <c r="H1235" s="30"/>
      <c r="I1235" s="30"/>
      <c r="J1235" s="294"/>
    </row>
    <row r="1236" spans="1:10">
      <c r="A1236" s="295" t="s">
        <v>7846</v>
      </c>
      <c r="B1236" s="296" t="s">
        <v>6592</v>
      </c>
      <c r="C1236" s="30" t="s">
        <v>6593</v>
      </c>
      <c r="D1236" s="478"/>
      <c r="E1236" s="30" t="s">
        <v>1249</v>
      </c>
      <c r="F1236" s="30" t="s">
        <v>1249</v>
      </c>
      <c r="G1236" s="30" t="s">
        <v>5</v>
      </c>
      <c r="H1236" s="30" t="s">
        <v>3728</v>
      </c>
      <c r="I1236" s="30" t="s">
        <v>6577</v>
      </c>
      <c r="J1236" s="294" t="s">
        <v>17</v>
      </c>
    </row>
    <row r="1237" spans="1:10">
      <c r="A1237" s="295" t="s">
        <v>7846</v>
      </c>
      <c r="B1237" s="296"/>
      <c r="C1237" s="30" t="s">
        <v>6594</v>
      </c>
      <c r="D1237" s="478"/>
      <c r="E1237" s="30"/>
      <c r="F1237" s="30"/>
      <c r="G1237" s="30"/>
      <c r="H1237" s="30"/>
      <c r="I1237" s="30"/>
      <c r="J1237" s="294"/>
    </row>
    <row r="1238" spans="1:10">
      <c r="A1238" s="295" t="s">
        <v>7846</v>
      </c>
      <c r="B1238" s="296" t="s">
        <v>6595</v>
      </c>
      <c r="C1238" s="30" t="s">
        <v>6596</v>
      </c>
      <c r="D1238" s="478"/>
      <c r="E1238" s="30" t="s">
        <v>1251</v>
      </c>
      <c r="F1238" s="30" t="s">
        <v>1318</v>
      </c>
      <c r="G1238" s="30" t="s">
        <v>5</v>
      </c>
      <c r="H1238" s="30" t="s">
        <v>3728</v>
      </c>
      <c r="I1238" s="30" t="s">
        <v>6577</v>
      </c>
      <c r="J1238" s="294" t="s">
        <v>17</v>
      </c>
    </row>
    <row r="1239" spans="1:10">
      <c r="A1239" s="295" t="s">
        <v>7846</v>
      </c>
      <c r="B1239" s="296"/>
      <c r="C1239" s="30" t="s">
        <v>6597</v>
      </c>
      <c r="D1239" s="478"/>
      <c r="E1239" s="30"/>
      <c r="F1239" s="30"/>
      <c r="G1239" s="30"/>
      <c r="H1239" s="30"/>
      <c r="I1239" s="30"/>
      <c r="J1239" s="294"/>
    </row>
    <row r="1240" spans="1:10">
      <c r="A1240" s="295" t="s">
        <v>7846</v>
      </c>
      <c r="B1240" s="296"/>
      <c r="C1240" s="30" t="s">
        <v>6598</v>
      </c>
      <c r="D1240" s="478"/>
      <c r="E1240" s="30"/>
      <c r="F1240" s="30"/>
      <c r="G1240" s="30"/>
      <c r="H1240" s="30"/>
      <c r="I1240" s="30"/>
      <c r="J1240" s="294"/>
    </row>
    <row r="1241" spans="1:10" ht="15" customHeight="1">
      <c r="A1241" s="295" t="s">
        <v>7846</v>
      </c>
      <c r="B1241" s="296" t="s">
        <v>6599</v>
      </c>
      <c r="C1241" s="30" t="s">
        <v>6600</v>
      </c>
      <c r="D1241" s="478"/>
      <c r="E1241" s="30" t="s">
        <v>6601</v>
      </c>
      <c r="F1241" s="30" t="s">
        <v>2868</v>
      </c>
      <c r="G1241" s="30" t="s">
        <v>5</v>
      </c>
      <c r="H1241" s="30" t="s">
        <v>3728</v>
      </c>
      <c r="I1241" s="30" t="s">
        <v>6577</v>
      </c>
      <c r="J1241" s="294" t="s">
        <v>17</v>
      </c>
    </row>
    <row r="1242" spans="1:10">
      <c r="A1242" s="295" t="s">
        <v>7846</v>
      </c>
      <c r="B1242" s="296"/>
      <c r="C1242" s="30" t="s">
        <v>6602</v>
      </c>
      <c r="D1242" s="478"/>
      <c r="E1242" s="30"/>
      <c r="F1242" s="30"/>
      <c r="G1242" s="30"/>
      <c r="H1242" s="30"/>
      <c r="I1242" s="30"/>
      <c r="J1242" s="294"/>
    </row>
    <row r="1243" spans="1:10">
      <c r="A1243" s="295" t="s">
        <v>7846</v>
      </c>
      <c r="B1243" s="296"/>
      <c r="C1243" s="30" t="s">
        <v>6603</v>
      </c>
      <c r="D1243" s="478"/>
      <c r="E1243" s="30"/>
      <c r="F1243" s="30"/>
      <c r="G1243" s="30"/>
      <c r="H1243" s="30"/>
      <c r="I1243" s="30"/>
      <c r="J1243" s="294"/>
    </row>
    <row r="1244" spans="1:10">
      <c r="A1244" s="295" t="s">
        <v>7846</v>
      </c>
      <c r="B1244" s="296"/>
      <c r="C1244" s="30" t="s">
        <v>6604</v>
      </c>
      <c r="D1244" s="478"/>
      <c r="E1244" s="30"/>
      <c r="F1244" s="30"/>
      <c r="G1244" s="30"/>
      <c r="H1244" s="30"/>
      <c r="I1244" s="30"/>
      <c r="J1244" s="294"/>
    </row>
    <row r="1245" spans="1:10">
      <c r="A1245" s="295" t="s">
        <v>7846</v>
      </c>
      <c r="B1245" s="296"/>
      <c r="C1245" s="30" t="s">
        <v>6567</v>
      </c>
      <c r="D1245" s="478"/>
      <c r="E1245" s="30"/>
      <c r="F1245" s="30"/>
      <c r="G1245" s="30"/>
      <c r="H1245" s="30"/>
      <c r="I1245" s="30"/>
      <c r="J1245" s="294"/>
    </row>
    <row r="1246" spans="1:10">
      <c r="A1246" s="295" t="s">
        <v>7846</v>
      </c>
      <c r="B1246" s="296"/>
      <c r="C1246" s="30" t="s">
        <v>6605</v>
      </c>
      <c r="D1246" s="478"/>
      <c r="E1246" s="30"/>
      <c r="F1246" s="30"/>
      <c r="G1246" s="30"/>
      <c r="H1246" s="30"/>
      <c r="I1246" s="30"/>
      <c r="J1246" s="294"/>
    </row>
    <row r="1247" spans="1:10" ht="25.5" customHeight="1">
      <c r="A1247" s="295" t="s">
        <v>7846</v>
      </c>
      <c r="B1247" s="296" t="s">
        <v>6574</v>
      </c>
      <c r="C1247" s="30" t="s">
        <v>6575</v>
      </c>
      <c r="D1247" s="478" t="s">
        <v>7847</v>
      </c>
      <c r="E1247" s="30" t="s">
        <v>1249</v>
      </c>
      <c r="F1247" s="30" t="s">
        <v>1254</v>
      </c>
      <c r="G1247" s="30" t="s">
        <v>5</v>
      </c>
      <c r="H1247" s="30" t="s">
        <v>17</v>
      </c>
      <c r="I1247" s="30" t="s">
        <v>6577</v>
      </c>
      <c r="J1247" s="294" t="s">
        <v>17</v>
      </c>
    </row>
    <row r="1248" spans="1:10" ht="18" customHeight="1">
      <c r="A1248" s="295" t="s">
        <v>7846</v>
      </c>
      <c r="B1248" s="296"/>
      <c r="C1248" s="30" t="s">
        <v>6578</v>
      </c>
      <c r="D1248" s="478"/>
      <c r="E1248" s="30" t="s">
        <v>6601</v>
      </c>
      <c r="F1248" s="30" t="s">
        <v>2868</v>
      </c>
      <c r="G1248" s="30"/>
      <c r="H1248" s="30"/>
      <c r="I1248" s="30"/>
      <c r="J1248" s="294"/>
    </row>
    <row r="1249" spans="1:10">
      <c r="A1249" s="295" t="s">
        <v>7846</v>
      </c>
      <c r="B1249" s="296"/>
      <c r="C1249" s="30" t="s">
        <v>6579</v>
      </c>
      <c r="D1249" s="478"/>
      <c r="E1249" s="30" t="s">
        <v>1251</v>
      </c>
      <c r="F1249" s="30" t="s">
        <v>1318</v>
      </c>
      <c r="G1249" s="30"/>
      <c r="H1249" s="30"/>
      <c r="I1249" s="30"/>
      <c r="J1249" s="294"/>
    </row>
    <row r="1250" spans="1:10" ht="15" customHeight="1">
      <c r="A1250" s="295" t="s">
        <v>7846</v>
      </c>
      <c r="B1250" s="296"/>
      <c r="C1250" s="30" t="s">
        <v>6580</v>
      </c>
      <c r="D1250" s="478"/>
      <c r="E1250" s="30" t="s">
        <v>2566</v>
      </c>
      <c r="F1250" s="30" t="s">
        <v>1258</v>
      </c>
      <c r="G1250" s="30"/>
      <c r="H1250" s="30"/>
      <c r="I1250" s="30"/>
      <c r="J1250" s="294"/>
    </row>
    <row r="1251" spans="1:10">
      <c r="A1251" s="295" t="s">
        <v>7846</v>
      </c>
      <c r="B1251" s="296" t="s">
        <v>6581</v>
      </c>
      <c r="C1251" s="30" t="s">
        <v>6582</v>
      </c>
      <c r="D1251" s="478"/>
      <c r="E1251" s="30" t="s">
        <v>1254</v>
      </c>
      <c r="F1251" s="30" t="s">
        <v>17</v>
      </c>
      <c r="G1251" s="30" t="s">
        <v>5</v>
      </c>
      <c r="H1251" s="30" t="s">
        <v>17</v>
      </c>
      <c r="I1251" s="30" t="s">
        <v>6577</v>
      </c>
      <c r="J1251" s="294" t="s">
        <v>17</v>
      </c>
    </row>
    <row r="1252" spans="1:10">
      <c r="A1252" s="295" t="s">
        <v>7846</v>
      </c>
      <c r="B1252" s="296"/>
      <c r="C1252" s="30" t="s">
        <v>6583</v>
      </c>
      <c r="D1252" s="478"/>
      <c r="E1252" s="30"/>
      <c r="F1252" s="30" t="s">
        <v>17</v>
      </c>
      <c r="G1252" s="30"/>
      <c r="H1252" s="30"/>
      <c r="I1252" s="30"/>
      <c r="J1252" s="294"/>
    </row>
    <row r="1253" spans="1:10" ht="16.5" customHeight="1">
      <c r="A1253" s="295" t="s">
        <v>7846</v>
      </c>
      <c r="B1253" s="296"/>
      <c r="C1253" s="30" t="s">
        <v>6584</v>
      </c>
      <c r="D1253" s="478"/>
      <c r="E1253" s="30"/>
      <c r="F1253" s="30" t="s">
        <v>17</v>
      </c>
      <c r="G1253" s="30"/>
      <c r="H1253" s="30"/>
      <c r="I1253" s="30"/>
      <c r="J1253" s="294"/>
    </row>
    <row r="1254" spans="1:10">
      <c r="A1254" s="295" t="s">
        <v>7846</v>
      </c>
      <c r="B1254" s="296"/>
      <c r="C1254" s="30" t="s">
        <v>5165</v>
      </c>
      <c r="D1254" s="478"/>
      <c r="E1254" s="30"/>
      <c r="F1254" s="30" t="s">
        <v>17</v>
      </c>
      <c r="G1254" s="30"/>
      <c r="H1254" s="30"/>
      <c r="I1254" s="30"/>
      <c r="J1254" s="294"/>
    </row>
    <row r="1255" spans="1:10">
      <c r="A1255" s="295" t="s">
        <v>7846</v>
      </c>
      <c r="B1255" s="296" t="s">
        <v>6585</v>
      </c>
      <c r="C1255" s="30" t="s">
        <v>1275</v>
      </c>
      <c r="D1255" s="478"/>
      <c r="E1255" s="30" t="s">
        <v>2868</v>
      </c>
      <c r="F1255" s="30" t="s">
        <v>17</v>
      </c>
      <c r="G1255" s="30" t="s">
        <v>5</v>
      </c>
      <c r="H1255" s="30" t="s">
        <v>17</v>
      </c>
      <c r="I1255" s="30" t="s">
        <v>6577</v>
      </c>
      <c r="J1255" s="294" t="s">
        <v>17</v>
      </c>
    </row>
    <row r="1256" spans="1:10">
      <c r="A1256" s="295" t="s">
        <v>7846</v>
      </c>
      <c r="B1256" s="296"/>
      <c r="C1256" s="30" t="s">
        <v>5212</v>
      </c>
      <c r="D1256" s="478"/>
      <c r="E1256" s="30"/>
      <c r="F1256" s="30"/>
      <c r="G1256" s="30"/>
      <c r="H1256" s="30"/>
      <c r="I1256" s="30"/>
      <c r="J1256" s="294"/>
    </row>
    <row r="1257" spans="1:10">
      <c r="A1257" s="295" t="s">
        <v>7846</v>
      </c>
      <c r="B1257" s="296" t="s">
        <v>6586</v>
      </c>
      <c r="C1257" s="30" t="s">
        <v>6587</v>
      </c>
      <c r="D1257" s="478"/>
      <c r="E1257" s="30" t="s">
        <v>1254</v>
      </c>
      <c r="F1257" s="30" t="s">
        <v>17</v>
      </c>
      <c r="G1257" s="30" t="s">
        <v>5</v>
      </c>
      <c r="H1257" s="30" t="s">
        <v>17</v>
      </c>
      <c r="I1257" s="30" t="s">
        <v>6577</v>
      </c>
      <c r="J1257" s="294" t="s">
        <v>17</v>
      </c>
    </row>
    <row r="1258" spans="1:10">
      <c r="A1258" s="295" t="s">
        <v>7846</v>
      </c>
      <c r="B1258" s="296"/>
      <c r="C1258" s="30" t="s">
        <v>6588</v>
      </c>
      <c r="D1258" s="478"/>
      <c r="E1258" s="30"/>
      <c r="F1258" s="30"/>
      <c r="G1258" s="30"/>
      <c r="H1258" s="30"/>
      <c r="I1258" s="30"/>
      <c r="J1258" s="294"/>
    </row>
    <row r="1259" spans="1:10">
      <c r="A1259" s="295" t="s">
        <v>7846</v>
      </c>
      <c r="B1259" s="296"/>
      <c r="C1259" s="30" t="s">
        <v>6589</v>
      </c>
      <c r="D1259" s="478"/>
      <c r="E1259" s="30"/>
      <c r="F1259" s="30"/>
      <c r="G1259" s="30"/>
      <c r="H1259" s="30"/>
      <c r="I1259" s="30"/>
      <c r="J1259" s="294"/>
    </row>
    <row r="1260" spans="1:10">
      <c r="A1260" s="295" t="s">
        <v>7846</v>
      </c>
      <c r="B1260" s="296"/>
      <c r="C1260" s="30" t="s">
        <v>6590</v>
      </c>
      <c r="D1260" s="478"/>
      <c r="E1260" s="30"/>
      <c r="F1260" s="30"/>
      <c r="G1260" s="30"/>
      <c r="H1260" s="30"/>
      <c r="I1260" s="30"/>
      <c r="J1260" s="294"/>
    </row>
    <row r="1261" spans="1:10">
      <c r="A1261" s="295" t="s">
        <v>7846</v>
      </c>
      <c r="B1261" s="296"/>
      <c r="C1261" s="30" t="s">
        <v>6591</v>
      </c>
      <c r="D1261" s="478"/>
      <c r="E1261" s="30"/>
      <c r="F1261" s="30"/>
      <c r="G1261" s="30"/>
      <c r="H1261" s="30"/>
      <c r="I1261" s="30"/>
      <c r="J1261" s="294"/>
    </row>
    <row r="1262" spans="1:10">
      <c r="A1262" s="295" t="s">
        <v>7846</v>
      </c>
      <c r="B1262" s="296" t="s">
        <v>6592</v>
      </c>
      <c r="C1262" s="30" t="s">
        <v>6593</v>
      </c>
      <c r="D1262" s="478"/>
      <c r="E1262" s="30" t="s">
        <v>2566</v>
      </c>
      <c r="F1262" s="30" t="s">
        <v>17</v>
      </c>
      <c r="G1262" s="30" t="s">
        <v>5</v>
      </c>
      <c r="H1262" s="30" t="s">
        <v>17</v>
      </c>
      <c r="I1262" s="30" t="s">
        <v>6577</v>
      </c>
      <c r="J1262" s="294" t="s">
        <v>17</v>
      </c>
    </row>
    <row r="1263" spans="1:10">
      <c r="A1263" s="295" t="s">
        <v>7846</v>
      </c>
      <c r="B1263" s="296"/>
      <c r="C1263" s="30" t="s">
        <v>6594</v>
      </c>
      <c r="D1263" s="478"/>
      <c r="E1263" s="30"/>
      <c r="F1263" s="30"/>
      <c r="G1263" s="30"/>
      <c r="H1263" s="30"/>
      <c r="I1263" s="30"/>
      <c r="J1263" s="294"/>
    </row>
    <row r="1264" spans="1:10">
      <c r="A1264" s="295" t="s">
        <v>7846</v>
      </c>
      <c r="B1264" s="296" t="s">
        <v>6595</v>
      </c>
      <c r="C1264" s="30" t="s">
        <v>6596</v>
      </c>
      <c r="D1264" s="478"/>
      <c r="E1264" s="30" t="s">
        <v>6607</v>
      </c>
      <c r="F1264" s="30" t="s">
        <v>1260</v>
      </c>
      <c r="G1264" s="30" t="s">
        <v>5</v>
      </c>
      <c r="H1264" s="30" t="s">
        <v>17</v>
      </c>
      <c r="I1264" s="30" t="s">
        <v>6577</v>
      </c>
      <c r="J1264" s="294" t="s">
        <v>17</v>
      </c>
    </row>
    <row r="1265" spans="1:10">
      <c r="A1265" s="295" t="s">
        <v>7846</v>
      </c>
      <c r="B1265" s="296"/>
      <c r="C1265" s="30" t="s">
        <v>6597</v>
      </c>
      <c r="D1265" s="478"/>
      <c r="E1265" s="30"/>
      <c r="F1265" s="30"/>
      <c r="G1265" s="30"/>
      <c r="H1265" s="30"/>
      <c r="I1265" s="30"/>
      <c r="J1265" s="294"/>
    </row>
    <row r="1266" spans="1:10">
      <c r="A1266" s="295" t="s">
        <v>7846</v>
      </c>
      <c r="B1266" s="296"/>
      <c r="C1266" s="30" t="s">
        <v>6598</v>
      </c>
      <c r="D1266" s="478"/>
      <c r="E1266" s="30"/>
      <c r="F1266" s="30"/>
      <c r="G1266" s="30"/>
      <c r="H1266" s="30"/>
      <c r="I1266" s="30"/>
      <c r="J1266" s="294"/>
    </row>
    <row r="1267" spans="1:10">
      <c r="A1267" s="295" t="s">
        <v>7846</v>
      </c>
      <c r="B1267" s="296" t="s">
        <v>6599</v>
      </c>
      <c r="C1267" s="30" t="s">
        <v>6600</v>
      </c>
      <c r="D1267" s="478"/>
      <c r="E1267" s="30" t="s">
        <v>1263</v>
      </c>
      <c r="F1267" s="30" t="s">
        <v>1262</v>
      </c>
      <c r="G1267" s="30" t="s">
        <v>5</v>
      </c>
      <c r="H1267" s="30" t="s">
        <v>17</v>
      </c>
      <c r="I1267" s="30" t="s">
        <v>6577</v>
      </c>
      <c r="J1267" s="294" t="s">
        <v>17</v>
      </c>
    </row>
    <row r="1268" spans="1:10" ht="15" customHeight="1">
      <c r="A1268" s="295" t="s">
        <v>7846</v>
      </c>
      <c r="B1268" s="296"/>
      <c r="C1268" s="30" t="s">
        <v>6602</v>
      </c>
      <c r="D1268" s="478"/>
      <c r="E1268" s="30"/>
      <c r="F1268" s="30"/>
      <c r="G1268" s="30"/>
      <c r="H1268" s="30"/>
      <c r="I1268" s="30"/>
      <c r="J1268" s="294"/>
    </row>
    <row r="1269" spans="1:10">
      <c r="A1269" s="295" t="s">
        <v>7846</v>
      </c>
      <c r="B1269" s="296"/>
      <c r="C1269" s="30" t="s">
        <v>6603</v>
      </c>
      <c r="D1269" s="478"/>
      <c r="E1269" s="30"/>
      <c r="F1269" s="30"/>
      <c r="G1269" s="30"/>
      <c r="H1269" s="30"/>
      <c r="I1269" s="30"/>
      <c r="J1269" s="294"/>
    </row>
    <row r="1270" spans="1:10" ht="15" customHeight="1">
      <c r="A1270" s="295" t="s">
        <v>7846</v>
      </c>
      <c r="C1270" s="30" t="s">
        <v>6604</v>
      </c>
      <c r="D1270" s="478"/>
      <c r="E1270" s="30"/>
      <c r="F1270" s="30"/>
      <c r="G1270" s="30"/>
      <c r="H1270" s="30"/>
      <c r="I1270" s="30"/>
      <c r="J1270" s="294"/>
    </row>
    <row r="1271" spans="1:10" s="34" customFormat="1">
      <c r="A1271" s="34" t="s">
        <v>7292</v>
      </c>
      <c r="B1271" s="29" t="s">
        <v>958</v>
      </c>
      <c r="C1271" s="29" t="s">
        <v>6805</v>
      </c>
      <c r="D1271" s="29" t="s">
        <v>6770</v>
      </c>
      <c r="E1271" s="29" t="s">
        <v>6329</v>
      </c>
      <c r="F1271" s="29" t="s">
        <v>6806</v>
      </c>
      <c r="G1271" s="29" t="s">
        <v>6807</v>
      </c>
      <c r="H1271" s="292" t="s">
        <v>6808</v>
      </c>
      <c r="I1271" s="34" t="s">
        <v>3</v>
      </c>
    </row>
    <row r="1272" spans="1:10" ht="30">
      <c r="A1272" s="19" t="s">
        <v>7292</v>
      </c>
      <c r="B1272" s="482" t="s">
        <v>6</v>
      </c>
      <c r="C1272" s="301" t="s">
        <v>6810</v>
      </c>
      <c r="D1272" s="482" t="s">
        <v>18</v>
      </c>
      <c r="E1272" s="482" t="s">
        <v>6811</v>
      </c>
      <c r="F1272" s="482" t="s">
        <v>6812</v>
      </c>
      <c r="G1272" s="482" t="s">
        <v>6813</v>
      </c>
      <c r="H1272" s="486" t="s">
        <v>720</v>
      </c>
      <c r="I1272" s="505" t="s">
        <v>6809</v>
      </c>
    </row>
    <row r="1273" spans="1:10" ht="30">
      <c r="A1273" s="19" t="s">
        <v>7292</v>
      </c>
      <c r="B1273" s="478"/>
      <c r="C1273" s="301" t="s">
        <v>6814</v>
      </c>
      <c r="D1273" s="478"/>
      <c r="E1273" s="478"/>
      <c r="F1273" s="478"/>
      <c r="G1273" s="478"/>
      <c r="H1273" s="487"/>
      <c r="I1273" s="503"/>
    </row>
    <row r="1274" spans="1:10">
      <c r="A1274" s="19" t="s">
        <v>7292</v>
      </c>
      <c r="B1274" s="502"/>
      <c r="C1274" s="301" t="s">
        <v>6815</v>
      </c>
      <c r="D1274" s="502"/>
      <c r="E1274" s="502"/>
      <c r="F1274" s="502"/>
      <c r="G1274" s="502"/>
      <c r="H1274" s="488"/>
      <c r="I1274" s="503"/>
    </row>
    <row r="1275" spans="1:10" ht="45">
      <c r="A1275" s="19" t="s">
        <v>7292</v>
      </c>
      <c r="B1275" s="482" t="s">
        <v>1927</v>
      </c>
      <c r="C1275" s="301" t="s">
        <v>6816</v>
      </c>
      <c r="D1275" s="30" t="s">
        <v>18</v>
      </c>
      <c r="E1275" s="482" t="s">
        <v>6811</v>
      </c>
      <c r="F1275" s="482" t="s">
        <v>6812</v>
      </c>
      <c r="G1275" s="482" t="s">
        <v>6813</v>
      </c>
      <c r="H1275" s="486" t="s">
        <v>720</v>
      </c>
      <c r="I1275" s="503"/>
    </row>
    <row r="1276" spans="1:10" ht="45">
      <c r="A1276" s="19" t="s">
        <v>7292</v>
      </c>
      <c r="B1276" s="478"/>
      <c r="C1276" s="301" t="s">
        <v>6817</v>
      </c>
      <c r="D1276" s="30"/>
      <c r="E1276" s="478"/>
      <c r="F1276" s="478"/>
      <c r="G1276" s="478"/>
      <c r="H1276" s="487"/>
      <c r="I1276" s="503"/>
    </row>
    <row r="1277" spans="1:10">
      <c r="A1277" s="19" t="s">
        <v>7292</v>
      </c>
      <c r="B1277" s="478"/>
      <c r="C1277" s="30" t="s">
        <v>6818</v>
      </c>
      <c r="D1277" s="30"/>
      <c r="E1277" s="478"/>
      <c r="F1277" s="478"/>
      <c r="G1277" s="478"/>
      <c r="H1277" s="487"/>
      <c r="I1277" s="503"/>
    </row>
    <row r="1278" spans="1:10">
      <c r="A1278" s="19" t="s">
        <v>7292</v>
      </c>
      <c r="B1278" s="478"/>
      <c r="C1278" s="30" t="s">
        <v>6819</v>
      </c>
      <c r="D1278" s="30"/>
      <c r="E1278" s="478"/>
      <c r="F1278" s="478"/>
      <c r="G1278" s="478"/>
      <c r="H1278" s="487"/>
      <c r="I1278" s="503"/>
    </row>
    <row r="1279" spans="1:10">
      <c r="A1279" s="19" t="s">
        <v>7292</v>
      </c>
      <c r="B1279" s="502"/>
      <c r="C1279" s="30" t="s">
        <v>17</v>
      </c>
      <c r="D1279" s="30" t="s">
        <v>17</v>
      </c>
      <c r="E1279" s="502"/>
      <c r="F1279" s="502"/>
      <c r="G1279" s="502"/>
      <c r="H1279" s="488"/>
      <c r="I1279" s="503"/>
    </row>
    <row r="1280" spans="1:10">
      <c r="A1280" s="19" t="s">
        <v>7292</v>
      </c>
      <c r="B1280" s="482" t="s">
        <v>4917</v>
      </c>
      <c r="C1280" s="30" t="s">
        <v>6820</v>
      </c>
      <c r="D1280" s="30" t="s">
        <v>18</v>
      </c>
      <c r="E1280" s="482" t="s">
        <v>6811</v>
      </c>
      <c r="F1280" s="482" t="s">
        <v>6812</v>
      </c>
      <c r="G1280" s="482" t="s">
        <v>6821</v>
      </c>
      <c r="H1280" s="486" t="s">
        <v>6822</v>
      </c>
      <c r="I1280" s="503"/>
    </row>
    <row r="1281" spans="1:11">
      <c r="A1281" s="19" t="s">
        <v>7292</v>
      </c>
      <c r="B1281" s="478"/>
      <c r="C1281" s="30" t="s">
        <v>6823</v>
      </c>
      <c r="D1281" s="30"/>
      <c r="E1281" s="478"/>
      <c r="F1281" s="478"/>
      <c r="G1281" s="478"/>
      <c r="H1281" s="487"/>
      <c r="I1281" s="503"/>
    </row>
    <row r="1282" spans="1:11" ht="30">
      <c r="A1282" s="19" t="s">
        <v>7292</v>
      </c>
      <c r="B1282" s="478"/>
      <c r="C1282" s="301" t="s">
        <v>6824</v>
      </c>
      <c r="D1282" s="30"/>
      <c r="E1282" s="478"/>
      <c r="F1282" s="478"/>
      <c r="G1282" s="478"/>
      <c r="H1282" s="487"/>
      <c r="I1282" s="503"/>
    </row>
    <row r="1283" spans="1:11">
      <c r="A1283" s="19" t="s">
        <v>7292</v>
      </c>
      <c r="B1283" s="502"/>
      <c r="C1283" s="30" t="s">
        <v>17</v>
      </c>
      <c r="D1283" s="30" t="s">
        <v>17</v>
      </c>
      <c r="E1283" s="502"/>
      <c r="F1283" s="502"/>
      <c r="G1283" s="502"/>
      <c r="H1283" s="488"/>
      <c r="I1283" s="503"/>
    </row>
    <row r="1284" spans="1:11" ht="60">
      <c r="A1284" s="19" t="s">
        <v>7292</v>
      </c>
      <c r="B1284" s="30" t="s">
        <v>6825</v>
      </c>
      <c r="C1284" s="301" t="s">
        <v>6826</v>
      </c>
      <c r="D1284" s="30" t="s">
        <v>18</v>
      </c>
      <c r="E1284" s="30" t="s">
        <v>6811</v>
      </c>
      <c r="F1284" s="30" t="s">
        <v>6812</v>
      </c>
      <c r="G1284" s="30" t="s">
        <v>140</v>
      </c>
      <c r="H1284" s="294" t="s">
        <v>3065</v>
      </c>
      <c r="I1284" s="503"/>
    </row>
    <row r="1285" spans="1:11">
      <c r="A1285" s="19" t="s">
        <v>7292</v>
      </c>
      <c r="B1285" s="30"/>
      <c r="C1285" s="30" t="s">
        <v>17</v>
      </c>
      <c r="D1285" s="30"/>
      <c r="E1285" s="30"/>
      <c r="F1285" s="30"/>
      <c r="G1285" s="30"/>
      <c r="H1285" s="294"/>
      <c r="I1285" s="503"/>
    </row>
    <row r="1286" spans="1:11" ht="45">
      <c r="A1286" s="19" t="s">
        <v>7292</v>
      </c>
      <c r="B1286" s="30" t="s">
        <v>6827</v>
      </c>
      <c r="C1286" s="301" t="s">
        <v>6828</v>
      </c>
      <c r="D1286" s="30" t="s">
        <v>18</v>
      </c>
      <c r="E1286" s="30" t="s">
        <v>6811</v>
      </c>
      <c r="F1286" s="30" t="s">
        <v>6812</v>
      </c>
      <c r="G1286" s="30" t="s">
        <v>140</v>
      </c>
      <c r="H1286" s="294" t="s">
        <v>3065</v>
      </c>
      <c r="I1286" s="506"/>
    </row>
    <row r="1287" spans="1:11" s="34" customFormat="1" ht="60">
      <c r="A1287" s="34" t="s">
        <v>7889</v>
      </c>
      <c r="B1287" s="29" t="s">
        <v>1088</v>
      </c>
      <c r="C1287" s="34" t="s">
        <v>3</v>
      </c>
      <c r="D1287" s="29" t="s">
        <v>1089</v>
      </c>
      <c r="E1287" s="317" t="s">
        <v>1090</v>
      </c>
      <c r="F1287" s="29" t="s">
        <v>1091</v>
      </c>
      <c r="G1287" s="292" t="s">
        <v>1092</v>
      </c>
      <c r="H1287" s="34" t="s">
        <v>7893</v>
      </c>
      <c r="I1287" s="317" t="s">
        <v>7894</v>
      </c>
      <c r="J1287" s="317" t="s">
        <v>7895</v>
      </c>
      <c r="K1287" s="297" t="s">
        <v>7896</v>
      </c>
    </row>
    <row r="1288" spans="1:11">
      <c r="A1288" s="19" t="s">
        <v>7889</v>
      </c>
      <c r="B1288" s="30" t="s">
        <v>1093</v>
      </c>
      <c r="C1288" s="478" t="s">
        <v>7890</v>
      </c>
      <c r="D1288" s="30" t="s">
        <v>1094</v>
      </c>
      <c r="E1288" s="30" t="s">
        <v>1095</v>
      </c>
      <c r="F1288" s="30" t="s">
        <v>1096</v>
      </c>
      <c r="G1288" s="294" t="s">
        <v>1097</v>
      </c>
      <c r="H1288" s="19">
        <f>D1288*18%+D1288</f>
        <v>690.3</v>
      </c>
      <c r="I1288" s="19">
        <f t="shared" ref="I1288:K1288" si="0">E1288*18%+E1288</f>
        <v>34170.44</v>
      </c>
      <c r="J1288" s="19">
        <f t="shared" si="0"/>
        <v>52569</v>
      </c>
      <c r="K1288" s="19">
        <f t="shared" si="0"/>
        <v>1062</v>
      </c>
    </row>
    <row r="1289" spans="1:11">
      <c r="A1289" s="19" t="s">
        <v>7889</v>
      </c>
      <c r="B1289" s="30" t="s">
        <v>1098</v>
      </c>
      <c r="C1289" s="478"/>
      <c r="D1289" s="30" t="s">
        <v>1094</v>
      </c>
      <c r="E1289" s="30" t="s">
        <v>1095</v>
      </c>
      <c r="F1289" s="30" t="s">
        <v>1096</v>
      </c>
      <c r="G1289" s="294" t="s">
        <v>1097</v>
      </c>
      <c r="H1289" s="19">
        <f t="shared" ref="H1289:H1346" si="1">D1289*18%+D1289</f>
        <v>690.3</v>
      </c>
      <c r="I1289" s="19">
        <f t="shared" ref="I1289:I1346" si="2">E1289*18%+E1289</f>
        <v>34170.44</v>
      </c>
      <c r="J1289" s="19">
        <f t="shared" ref="J1289:J1346" si="3">F1289*18%+F1289</f>
        <v>52569</v>
      </c>
      <c r="K1289" s="19">
        <f t="shared" ref="K1289:K1346" si="4">G1289*18%+G1289</f>
        <v>1062</v>
      </c>
    </row>
    <row r="1290" spans="1:11">
      <c r="A1290" s="19" t="s">
        <v>7889</v>
      </c>
      <c r="B1290" s="30" t="s">
        <v>1099</v>
      </c>
      <c r="C1290" s="478"/>
      <c r="D1290" s="30" t="s">
        <v>1100</v>
      </c>
      <c r="E1290" s="30" t="s">
        <v>1101</v>
      </c>
      <c r="F1290" s="30" t="s">
        <v>1102</v>
      </c>
      <c r="G1290" s="294" t="s">
        <v>1103</v>
      </c>
      <c r="H1290" s="19">
        <f t="shared" si="1"/>
        <v>805.94</v>
      </c>
      <c r="I1290" s="19">
        <f t="shared" si="2"/>
        <v>39865.120000000003</v>
      </c>
      <c r="J1290" s="19">
        <f t="shared" si="3"/>
        <v>61330.5</v>
      </c>
      <c r="K1290" s="19">
        <f t="shared" si="4"/>
        <v>1239</v>
      </c>
    </row>
    <row r="1291" spans="1:11">
      <c r="A1291" s="19" t="s">
        <v>7889</v>
      </c>
      <c r="B1291" s="30" t="s">
        <v>1104</v>
      </c>
      <c r="C1291" s="478"/>
      <c r="D1291" s="30" t="s">
        <v>1100</v>
      </c>
      <c r="E1291" s="30" t="s">
        <v>1101</v>
      </c>
      <c r="F1291" s="30" t="s">
        <v>1102</v>
      </c>
      <c r="G1291" s="294" t="s">
        <v>1103</v>
      </c>
      <c r="H1291" s="19">
        <f t="shared" si="1"/>
        <v>805.94</v>
      </c>
      <c r="I1291" s="19">
        <f t="shared" si="2"/>
        <v>39865.120000000003</v>
      </c>
      <c r="J1291" s="19">
        <f t="shared" si="3"/>
        <v>61330.5</v>
      </c>
      <c r="K1291" s="19">
        <f t="shared" si="4"/>
        <v>1239</v>
      </c>
    </row>
    <row r="1292" spans="1:11">
      <c r="A1292" s="19" t="s">
        <v>7889</v>
      </c>
      <c r="B1292" s="30" t="s">
        <v>1105</v>
      </c>
      <c r="C1292" s="478"/>
      <c r="D1292" s="30" t="s">
        <v>1106</v>
      </c>
      <c r="E1292" s="30" t="s">
        <v>1107</v>
      </c>
      <c r="F1292" s="30" t="s">
        <v>1108</v>
      </c>
      <c r="G1292" s="294" t="s">
        <v>1109</v>
      </c>
      <c r="H1292" s="19">
        <f t="shared" si="1"/>
        <v>920.4</v>
      </c>
      <c r="I1292" s="19">
        <f t="shared" si="2"/>
        <v>45559.8</v>
      </c>
      <c r="J1292" s="19">
        <f t="shared" si="3"/>
        <v>70092</v>
      </c>
      <c r="K1292" s="19">
        <f t="shared" si="4"/>
        <v>1416</v>
      </c>
    </row>
    <row r="1293" spans="1:11">
      <c r="A1293" s="19" t="s">
        <v>7889</v>
      </c>
      <c r="B1293" s="30" t="s">
        <v>1110</v>
      </c>
      <c r="C1293" s="478"/>
      <c r="D1293" s="30" t="s">
        <v>1111</v>
      </c>
      <c r="E1293" s="30" t="s">
        <v>1112</v>
      </c>
      <c r="F1293" s="30" t="s">
        <v>1113</v>
      </c>
      <c r="G1293" s="294" t="s">
        <v>1114</v>
      </c>
      <c r="H1293" s="19">
        <f t="shared" si="1"/>
        <v>1073.8</v>
      </c>
      <c r="I1293" s="19">
        <f t="shared" si="2"/>
        <v>51864.54</v>
      </c>
      <c r="J1293" s="19">
        <f t="shared" si="3"/>
        <v>79791.600000000006</v>
      </c>
      <c r="K1293" s="19">
        <f t="shared" si="4"/>
        <v>1652</v>
      </c>
    </row>
    <row r="1294" spans="1:11">
      <c r="A1294" s="19" t="s">
        <v>7889</v>
      </c>
      <c r="B1294" s="30" t="s">
        <v>1115</v>
      </c>
      <c r="C1294" s="478"/>
      <c r="D1294" s="30" t="s">
        <v>1116</v>
      </c>
      <c r="E1294" s="30" t="s">
        <v>1117</v>
      </c>
      <c r="F1294" s="30" t="s">
        <v>1118</v>
      </c>
      <c r="G1294" s="294" t="s">
        <v>1119</v>
      </c>
      <c r="H1294" s="19">
        <f t="shared" si="1"/>
        <v>959.34</v>
      </c>
      <c r="I1294" s="19">
        <f t="shared" si="2"/>
        <v>47458.42</v>
      </c>
      <c r="J1294" s="19">
        <f t="shared" si="3"/>
        <v>73012.5</v>
      </c>
      <c r="K1294" s="19">
        <f t="shared" si="4"/>
        <v>1475</v>
      </c>
    </row>
    <row r="1295" spans="1:11">
      <c r="A1295" s="19" t="s">
        <v>7889</v>
      </c>
      <c r="B1295" s="30" t="s">
        <v>1120</v>
      </c>
      <c r="C1295" s="478"/>
      <c r="D1295" s="30" t="s">
        <v>960</v>
      </c>
      <c r="E1295" s="30" t="s">
        <v>1121</v>
      </c>
      <c r="F1295" s="30" t="s">
        <v>1122</v>
      </c>
      <c r="G1295" s="294" t="s">
        <v>690</v>
      </c>
      <c r="H1295" s="19">
        <f t="shared" si="1"/>
        <v>1189.44</v>
      </c>
      <c r="I1295" s="19">
        <f t="shared" si="2"/>
        <v>58847.78</v>
      </c>
      <c r="J1295" s="19">
        <f t="shared" si="3"/>
        <v>90535.5</v>
      </c>
      <c r="K1295" s="19">
        <f t="shared" si="4"/>
        <v>1829</v>
      </c>
    </row>
    <row r="1296" spans="1:11">
      <c r="A1296" s="19" t="s">
        <v>7889</v>
      </c>
      <c r="B1296" s="30" t="s">
        <v>1123</v>
      </c>
      <c r="C1296" s="478"/>
      <c r="D1296" s="30" t="s">
        <v>960</v>
      </c>
      <c r="E1296" s="30" t="s">
        <v>1124</v>
      </c>
      <c r="F1296" s="30" t="s">
        <v>1125</v>
      </c>
      <c r="G1296" s="294" t="s">
        <v>690</v>
      </c>
      <c r="H1296" s="19">
        <f t="shared" si="1"/>
        <v>1189.44</v>
      </c>
      <c r="I1296" s="19">
        <f t="shared" si="2"/>
        <v>57421.16</v>
      </c>
      <c r="J1296" s="19">
        <f t="shared" si="3"/>
        <v>88340.7</v>
      </c>
      <c r="K1296" s="19">
        <f t="shared" si="4"/>
        <v>1829</v>
      </c>
    </row>
    <row r="1297" spans="1:11">
      <c r="A1297" s="19" t="s">
        <v>7889</v>
      </c>
      <c r="B1297" s="30" t="s">
        <v>1130</v>
      </c>
      <c r="C1297" s="478" t="s">
        <v>7891</v>
      </c>
      <c r="D1297" s="30" t="s">
        <v>1131</v>
      </c>
      <c r="E1297" s="30" t="s">
        <v>1132</v>
      </c>
      <c r="F1297" s="30" t="s">
        <v>1133</v>
      </c>
      <c r="G1297" s="294" t="s">
        <v>1134</v>
      </c>
      <c r="H1297" s="19">
        <f t="shared" si="1"/>
        <v>843.7</v>
      </c>
      <c r="I1297" s="19">
        <f t="shared" si="2"/>
        <v>41763.74</v>
      </c>
      <c r="J1297" s="19">
        <f t="shared" si="3"/>
        <v>1298</v>
      </c>
      <c r="K1297" s="19">
        <f t="shared" si="4"/>
        <v>64251</v>
      </c>
    </row>
    <row r="1298" spans="1:11">
      <c r="A1298" s="19" t="s">
        <v>7889</v>
      </c>
      <c r="B1298" s="30" t="s">
        <v>1135</v>
      </c>
      <c r="C1298" s="478"/>
      <c r="D1298" s="30" t="s">
        <v>1131</v>
      </c>
      <c r="E1298" s="30" t="s">
        <v>1132</v>
      </c>
      <c r="F1298" s="30" t="s">
        <v>1133</v>
      </c>
      <c r="G1298" s="294" t="s">
        <v>1134</v>
      </c>
      <c r="H1298" s="19">
        <f t="shared" si="1"/>
        <v>843.7</v>
      </c>
      <c r="I1298" s="19">
        <f t="shared" si="2"/>
        <v>41763.74</v>
      </c>
      <c r="J1298" s="19">
        <f t="shared" si="3"/>
        <v>1298</v>
      </c>
      <c r="K1298" s="19">
        <f t="shared" si="4"/>
        <v>64251</v>
      </c>
    </row>
    <row r="1299" spans="1:11">
      <c r="A1299" s="19" t="s">
        <v>7889</v>
      </c>
      <c r="B1299" s="30" t="s">
        <v>1136</v>
      </c>
      <c r="C1299" s="478"/>
      <c r="D1299" s="30" t="s">
        <v>1131</v>
      </c>
      <c r="E1299" s="30" t="s">
        <v>1132</v>
      </c>
      <c r="F1299" s="30" t="s">
        <v>1133</v>
      </c>
      <c r="G1299" s="294" t="s">
        <v>1134</v>
      </c>
      <c r="H1299" s="19">
        <f t="shared" si="1"/>
        <v>843.7</v>
      </c>
      <c r="I1299" s="19">
        <f t="shared" si="2"/>
        <v>41763.74</v>
      </c>
      <c r="J1299" s="19">
        <f t="shared" si="3"/>
        <v>1298</v>
      </c>
      <c r="K1299" s="19">
        <f t="shared" si="4"/>
        <v>64251</v>
      </c>
    </row>
    <row r="1300" spans="1:11">
      <c r="A1300" s="19" t="s">
        <v>7889</v>
      </c>
      <c r="B1300" s="30" t="s">
        <v>1104</v>
      </c>
      <c r="C1300" s="478"/>
      <c r="D1300" s="30" t="s">
        <v>1137</v>
      </c>
      <c r="E1300" s="30" t="s">
        <v>1138</v>
      </c>
      <c r="F1300" s="30" t="s">
        <v>1139</v>
      </c>
      <c r="G1300" s="294" t="s">
        <v>1140</v>
      </c>
      <c r="H1300" s="19">
        <f t="shared" si="1"/>
        <v>1036.04</v>
      </c>
      <c r="I1300" s="19">
        <f t="shared" si="2"/>
        <v>51254.479999999996</v>
      </c>
      <c r="J1300" s="19">
        <f t="shared" si="3"/>
        <v>1593</v>
      </c>
      <c r="K1300" s="19">
        <f t="shared" si="4"/>
        <v>78853.5</v>
      </c>
    </row>
    <row r="1301" spans="1:11">
      <c r="A1301" s="19" t="s">
        <v>7889</v>
      </c>
      <c r="B1301" s="30" t="s">
        <v>1141</v>
      </c>
      <c r="C1301" s="478"/>
      <c r="D1301" s="30" t="s">
        <v>1137</v>
      </c>
      <c r="E1301" s="30" t="s">
        <v>1138</v>
      </c>
      <c r="F1301" s="30" t="s">
        <v>1139</v>
      </c>
      <c r="G1301" s="294" t="s">
        <v>1140</v>
      </c>
      <c r="H1301" s="19">
        <f t="shared" si="1"/>
        <v>1036.04</v>
      </c>
      <c r="I1301" s="19">
        <f t="shared" si="2"/>
        <v>51254.479999999996</v>
      </c>
      <c r="J1301" s="19">
        <f t="shared" si="3"/>
        <v>1593</v>
      </c>
      <c r="K1301" s="19">
        <f t="shared" si="4"/>
        <v>78853.5</v>
      </c>
    </row>
    <row r="1302" spans="1:11">
      <c r="A1302" s="19" t="s">
        <v>7889</v>
      </c>
      <c r="B1302" s="30" t="s">
        <v>1142</v>
      </c>
      <c r="C1302" s="478"/>
      <c r="D1302" s="30" t="s">
        <v>1143</v>
      </c>
      <c r="E1302" s="30" t="s">
        <v>1144</v>
      </c>
      <c r="F1302" s="30" t="s">
        <v>1145</v>
      </c>
      <c r="G1302" s="294" t="s">
        <v>1146</v>
      </c>
      <c r="H1302" s="19">
        <f t="shared" si="1"/>
        <v>1112.74</v>
      </c>
      <c r="I1302" s="19">
        <f t="shared" si="2"/>
        <v>55051.72</v>
      </c>
      <c r="J1302" s="19">
        <f t="shared" si="3"/>
        <v>1711</v>
      </c>
      <c r="K1302" s="19">
        <f t="shared" si="4"/>
        <v>84694.5</v>
      </c>
    </row>
    <row r="1303" spans="1:11">
      <c r="A1303" s="19" t="s">
        <v>7889</v>
      </c>
      <c r="B1303" s="30" t="s">
        <v>1147</v>
      </c>
      <c r="C1303" s="478"/>
      <c r="D1303" s="30" t="s">
        <v>1143</v>
      </c>
      <c r="E1303" s="30" t="s">
        <v>1144</v>
      </c>
      <c r="F1303" s="30" t="s">
        <v>1145</v>
      </c>
      <c r="G1303" s="294" t="s">
        <v>1146</v>
      </c>
      <c r="H1303" s="19">
        <f t="shared" si="1"/>
        <v>1112.74</v>
      </c>
      <c r="I1303" s="19">
        <f t="shared" si="2"/>
        <v>55051.72</v>
      </c>
      <c r="J1303" s="19">
        <f t="shared" si="3"/>
        <v>1711</v>
      </c>
      <c r="K1303" s="19">
        <f t="shared" si="4"/>
        <v>84694.5</v>
      </c>
    </row>
    <row r="1304" spans="1:11">
      <c r="A1304" s="19" t="s">
        <v>7889</v>
      </c>
      <c r="B1304" s="30" t="s">
        <v>1148</v>
      </c>
      <c r="C1304" s="478"/>
      <c r="D1304" s="30" t="s">
        <v>1143</v>
      </c>
      <c r="E1304" s="30" t="s">
        <v>1144</v>
      </c>
      <c r="F1304" s="30" t="s">
        <v>1145</v>
      </c>
      <c r="G1304" s="294" t="s">
        <v>1146</v>
      </c>
      <c r="H1304" s="19">
        <f t="shared" si="1"/>
        <v>1112.74</v>
      </c>
      <c r="I1304" s="19">
        <f t="shared" si="2"/>
        <v>55051.72</v>
      </c>
      <c r="J1304" s="19">
        <f t="shared" si="3"/>
        <v>1711</v>
      </c>
      <c r="K1304" s="19">
        <f t="shared" si="4"/>
        <v>84694.5</v>
      </c>
    </row>
    <row r="1305" spans="1:11">
      <c r="A1305" s="19" t="s">
        <v>7889</v>
      </c>
      <c r="B1305" s="30" t="s">
        <v>1149</v>
      </c>
      <c r="C1305" s="478"/>
      <c r="D1305" s="30" t="s">
        <v>964</v>
      </c>
      <c r="E1305" s="30" t="s">
        <v>1150</v>
      </c>
      <c r="F1305" s="30" t="s">
        <v>966</v>
      </c>
      <c r="G1305" s="294" t="s">
        <v>1151</v>
      </c>
      <c r="H1305" s="19">
        <f t="shared" si="1"/>
        <v>1227.2</v>
      </c>
      <c r="I1305" s="19">
        <f t="shared" si="2"/>
        <v>60746.400000000001</v>
      </c>
      <c r="J1305" s="19">
        <f t="shared" si="3"/>
        <v>1888</v>
      </c>
      <c r="K1305" s="19">
        <f t="shared" si="4"/>
        <v>93456</v>
      </c>
    </row>
    <row r="1306" spans="1:11">
      <c r="A1306" s="19" t="s">
        <v>7889</v>
      </c>
      <c r="B1306" s="30" t="s">
        <v>1099</v>
      </c>
      <c r="C1306" s="478"/>
      <c r="D1306" s="30" t="s">
        <v>964</v>
      </c>
      <c r="E1306" s="30" t="s">
        <v>1150</v>
      </c>
      <c r="F1306" s="30" t="s">
        <v>966</v>
      </c>
      <c r="G1306" s="294" t="s">
        <v>1151</v>
      </c>
      <c r="H1306" s="19">
        <f t="shared" si="1"/>
        <v>1227.2</v>
      </c>
      <c r="I1306" s="19">
        <f t="shared" si="2"/>
        <v>60746.400000000001</v>
      </c>
      <c r="J1306" s="19">
        <f t="shared" si="3"/>
        <v>1888</v>
      </c>
      <c r="K1306" s="19">
        <f t="shared" si="4"/>
        <v>93456</v>
      </c>
    </row>
    <row r="1307" spans="1:11">
      <c r="A1307" s="19" t="s">
        <v>7889</v>
      </c>
      <c r="B1307" s="30" t="s">
        <v>1152</v>
      </c>
      <c r="C1307" s="478"/>
      <c r="D1307" s="30" t="s">
        <v>964</v>
      </c>
      <c r="E1307" s="30" t="s">
        <v>1150</v>
      </c>
      <c r="F1307" s="30" t="s">
        <v>966</v>
      </c>
      <c r="G1307" s="294" t="s">
        <v>1151</v>
      </c>
      <c r="H1307" s="19">
        <f t="shared" si="1"/>
        <v>1227.2</v>
      </c>
      <c r="I1307" s="19">
        <f t="shared" si="2"/>
        <v>60746.400000000001</v>
      </c>
      <c r="J1307" s="19">
        <f t="shared" si="3"/>
        <v>1888</v>
      </c>
      <c r="K1307" s="19">
        <f t="shared" si="4"/>
        <v>93456</v>
      </c>
    </row>
    <row r="1308" spans="1:11">
      <c r="A1308" s="19" t="s">
        <v>7889</v>
      </c>
      <c r="B1308" s="30" t="s">
        <v>1153</v>
      </c>
      <c r="C1308" s="478"/>
      <c r="D1308" s="30" t="s">
        <v>1154</v>
      </c>
      <c r="E1308" s="30" t="s">
        <v>1155</v>
      </c>
      <c r="F1308" s="30" t="s">
        <v>1156</v>
      </c>
      <c r="G1308" s="294" t="s">
        <v>1157</v>
      </c>
      <c r="H1308" s="19">
        <f t="shared" si="1"/>
        <v>1380.6</v>
      </c>
      <c r="I1308" s="19">
        <f t="shared" si="2"/>
        <v>68339.7</v>
      </c>
      <c r="J1308" s="19">
        <f t="shared" si="3"/>
        <v>2124</v>
      </c>
      <c r="K1308" s="19">
        <f t="shared" si="4"/>
        <v>105138</v>
      </c>
    </row>
    <row r="1309" spans="1:11">
      <c r="A1309" s="19" t="s">
        <v>7889</v>
      </c>
      <c r="B1309" s="30" t="s">
        <v>1158</v>
      </c>
      <c r="C1309" s="478"/>
      <c r="D1309" s="30" t="s">
        <v>1154</v>
      </c>
      <c r="E1309" s="30" t="s">
        <v>1155</v>
      </c>
      <c r="F1309" s="30" t="s">
        <v>1156</v>
      </c>
      <c r="G1309" s="294" t="s">
        <v>1157</v>
      </c>
      <c r="H1309" s="19">
        <f t="shared" si="1"/>
        <v>1380.6</v>
      </c>
      <c r="I1309" s="19">
        <f t="shared" si="2"/>
        <v>68339.7</v>
      </c>
      <c r="J1309" s="19">
        <f t="shared" si="3"/>
        <v>2124</v>
      </c>
      <c r="K1309" s="19">
        <f t="shared" si="4"/>
        <v>105138</v>
      </c>
    </row>
    <row r="1310" spans="1:11">
      <c r="A1310" s="19" t="s">
        <v>7889</v>
      </c>
      <c r="B1310" s="30" t="s">
        <v>1159</v>
      </c>
      <c r="C1310" s="478"/>
      <c r="D1310" s="30" t="s">
        <v>1154</v>
      </c>
      <c r="E1310" s="30" t="s">
        <v>1160</v>
      </c>
      <c r="F1310" s="30" t="s">
        <v>1156</v>
      </c>
      <c r="G1310" s="294" t="s">
        <v>1161</v>
      </c>
      <c r="H1310" s="19">
        <f t="shared" si="1"/>
        <v>1380.6</v>
      </c>
      <c r="I1310" s="19">
        <f t="shared" si="2"/>
        <v>66682.98</v>
      </c>
      <c r="J1310" s="19">
        <f t="shared" si="3"/>
        <v>2124</v>
      </c>
      <c r="K1310" s="19">
        <f t="shared" si="4"/>
        <v>102589.2</v>
      </c>
    </row>
    <row r="1311" spans="1:11">
      <c r="A1311" s="19" t="s">
        <v>7889</v>
      </c>
      <c r="B1311" s="30" t="s">
        <v>1162</v>
      </c>
      <c r="C1311" s="478"/>
      <c r="D1311" s="30" t="s">
        <v>1154</v>
      </c>
      <c r="E1311" s="30" t="s">
        <v>1155</v>
      </c>
      <c r="F1311" s="30" t="s">
        <v>1156</v>
      </c>
      <c r="G1311" s="294" t="s">
        <v>1157</v>
      </c>
      <c r="H1311" s="19">
        <f t="shared" si="1"/>
        <v>1380.6</v>
      </c>
      <c r="I1311" s="19">
        <f t="shared" si="2"/>
        <v>68339.7</v>
      </c>
      <c r="J1311" s="19">
        <f t="shared" si="3"/>
        <v>2124</v>
      </c>
      <c r="K1311" s="19">
        <f t="shared" si="4"/>
        <v>105138</v>
      </c>
    </row>
    <row r="1312" spans="1:11">
      <c r="A1312" s="19" t="s">
        <v>7889</v>
      </c>
      <c r="B1312" s="30" t="s">
        <v>1163</v>
      </c>
      <c r="C1312" s="478"/>
      <c r="D1312" s="30" t="s">
        <v>968</v>
      </c>
      <c r="E1312" s="30" t="s">
        <v>1164</v>
      </c>
      <c r="F1312" s="30" t="s">
        <v>970</v>
      </c>
      <c r="G1312" s="294" t="s">
        <v>1165</v>
      </c>
      <c r="H1312" s="19">
        <f t="shared" si="1"/>
        <v>1419.54</v>
      </c>
      <c r="I1312" s="19">
        <f t="shared" si="2"/>
        <v>70238.320000000007</v>
      </c>
      <c r="J1312" s="19">
        <f t="shared" si="3"/>
        <v>2183</v>
      </c>
      <c r="K1312" s="19">
        <f t="shared" si="4"/>
        <v>108058.5</v>
      </c>
    </row>
    <row r="1313" spans="1:11">
      <c r="A1313" s="19" t="s">
        <v>7889</v>
      </c>
      <c r="B1313" s="30" t="s">
        <v>1105</v>
      </c>
      <c r="C1313" s="478"/>
      <c r="D1313" s="30" t="s">
        <v>968</v>
      </c>
      <c r="E1313" s="30" t="s">
        <v>1164</v>
      </c>
      <c r="F1313" s="30" t="s">
        <v>970</v>
      </c>
      <c r="G1313" s="294" t="s">
        <v>1165</v>
      </c>
      <c r="H1313" s="19">
        <f t="shared" si="1"/>
        <v>1419.54</v>
      </c>
      <c r="I1313" s="19">
        <f t="shared" si="2"/>
        <v>70238.320000000007</v>
      </c>
      <c r="J1313" s="19">
        <f t="shared" si="3"/>
        <v>2183</v>
      </c>
      <c r="K1313" s="19">
        <f t="shared" si="4"/>
        <v>108058.5</v>
      </c>
    </row>
    <row r="1314" spans="1:11">
      <c r="A1314" s="19" t="s">
        <v>7889</v>
      </c>
      <c r="B1314" s="30" t="s">
        <v>1166</v>
      </c>
      <c r="C1314" s="478"/>
      <c r="D1314" s="30" t="s">
        <v>968</v>
      </c>
      <c r="E1314" s="30" t="s">
        <v>1164</v>
      </c>
      <c r="F1314" s="30" t="s">
        <v>970</v>
      </c>
      <c r="G1314" s="294" t="s">
        <v>1165</v>
      </c>
      <c r="H1314" s="19">
        <f t="shared" si="1"/>
        <v>1419.54</v>
      </c>
      <c r="I1314" s="19">
        <f t="shared" si="2"/>
        <v>70238.320000000007</v>
      </c>
      <c r="J1314" s="19">
        <f t="shared" si="3"/>
        <v>2183</v>
      </c>
      <c r="K1314" s="19">
        <f t="shared" si="4"/>
        <v>108058.5</v>
      </c>
    </row>
    <row r="1315" spans="1:11">
      <c r="A1315" s="19" t="s">
        <v>7889</v>
      </c>
      <c r="B1315" s="30" t="s">
        <v>1167</v>
      </c>
      <c r="C1315" s="478"/>
      <c r="D1315" s="30" t="s">
        <v>968</v>
      </c>
      <c r="E1315" s="30" t="s">
        <v>1164</v>
      </c>
      <c r="F1315" s="30" t="s">
        <v>970</v>
      </c>
      <c r="G1315" s="294" t="s">
        <v>1165</v>
      </c>
      <c r="H1315" s="19">
        <f t="shared" si="1"/>
        <v>1419.54</v>
      </c>
      <c r="I1315" s="19">
        <f t="shared" si="2"/>
        <v>70238.320000000007</v>
      </c>
      <c r="J1315" s="19">
        <f t="shared" si="3"/>
        <v>2183</v>
      </c>
      <c r="K1315" s="19">
        <f t="shared" si="4"/>
        <v>108058.5</v>
      </c>
    </row>
    <row r="1316" spans="1:11">
      <c r="A1316" s="19" t="s">
        <v>7889</v>
      </c>
      <c r="B1316" s="30" t="s">
        <v>1168</v>
      </c>
      <c r="C1316" s="478"/>
      <c r="D1316" s="30" t="s">
        <v>968</v>
      </c>
      <c r="E1316" s="30" t="s">
        <v>1164</v>
      </c>
      <c r="F1316" s="30" t="s">
        <v>970</v>
      </c>
      <c r="G1316" s="294" t="s">
        <v>1165</v>
      </c>
      <c r="H1316" s="19">
        <f t="shared" si="1"/>
        <v>1419.54</v>
      </c>
      <c r="I1316" s="19">
        <f t="shared" si="2"/>
        <v>70238.320000000007</v>
      </c>
      <c r="J1316" s="19">
        <f t="shared" si="3"/>
        <v>2183</v>
      </c>
      <c r="K1316" s="19">
        <f t="shared" si="4"/>
        <v>108058.5</v>
      </c>
    </row>
    <row r="1317" spans="1:11">
      <c r="A1317" s="19" t="s">
        <v>7889</v>
      </c>
      <c r="B1317" s="30" t="s">
        <v>1169</v>
      </c>
      <c r="C1317" s="478"/>
      <c r="D1317" s="30" t="s">
        <v>968</v>
      </c>
      <c r="E1317" s="30" t="s">
        <v>1164</v>
      </c>
      <c r="F1317" s="30" t="s">
        <v>970</v>
      </c>
      <c r="G1317" s="294" t="s">
        <v>1165</v>
      </c>
      <c r="H1317" s="19">
        <f t="shared" si="1"/>
        <v>1419.54</v>
      </c>
      <c r="I1317" s="19">
        <f t="shared" si="2"/>
        <v>70238.320000000007</v>
      </c>
      <c r="J1317" s="19">
        <f t="shared" si="3"/>
        <v>2183</v>
      </c>
      <c r="K1317" s="19">
        <f t="shared" si="4"/>
        <v>108058.5</v>
      </c>
    </row>
    <row r="1318" spans="1:11">
      <c r="A1318" s="19" t="s">
        <v>7889</v>
      </c>
      <c r="B1318" s="30" t="s">
        <v>1170</v>
      </c>
      <c r="C1318" s="478"/>
      <c r="D1318" s="30" t="s">
        <v>1171</v>
      </c>
      <c r="E1318" s="30" t="s">
        <v>1172</v>
      </c>
      <c r="F1318" s="30" t="s">
        <v>1173</v>
      </c>
      <c r="G1318" s="294" t="s">
        <v>1174</v>
      </c>
      <c r="H1318" s="19">
        <f t="shared" si="1"/>
        <v>1457.3</v>
      </c>
      <c r="I1318" s="19">
        <f t="shared" si="2"/>
        <v>72136.94</v>
      </c>
      <c r="J1318" s="19">
        <f t="shared" si="3"/>
        <v>2242</v>
      </c>
      <c r="K1318" s="19">
        <f t="shared" si="4"/>
        <v>110979</v>
      </c>
    </row>
    <row r="1319" spans="1:11">
      <c r="A1319" s="19" t="s">
        <v>7889</v>
      </c>
      <c r="B1319" s="30" t="s">
        <v>1175</v>
      </c>
      <c r="C1319" s="478"/>
      <c r="D1319" s="30" t="s">
        <v>1171</v>
      </c>
      <c r="E1319" s="30" t="s">
        <v>1172</v>
      </c>
      <c r="F1319" s="30" t="s">
        <v>1173</v>
      </c>
      <c r="G1319" s="294" t="s">
        <v>1174</v>
      </c>
      <c r="H1319" s="19">
        <f t="shared" si="1"/>
        <v>1457.3</v>
      </c>
      <c r="I1319" s="19">
        <f t="shared" si="2"/>
        <v>72136.94</v>
      </c>
      <c r="J1319" s="19">
        <f t="shared" si="3"/>
        <v>2242</v>
      </c>
      <c r="K1319" s="19">
        <f t="shared" si="4"/>
        <v>110979</v>
      </c>
    </row>
    <row r="1320" spans="1:11">
      <c r="A1320" s="19" t="s">
        <v>7889</v>
      </c>
      <c r="B1320" s="30" t="s">
        <v>1176</v>
      </c>
      <c r="C1320" s="478"/>
      <c r="D1320" s="30" t="s">
        <v>972</v>
      </c>
      <c r="E1320" s="30" t="s">
        <v>1177</v>
      </c>
      <c r="F1320" s="30" t="s">
        <v>974</v>
      </c>
      <c r="G1320" s="294" t="s">
        <v>1178</v>
      </c>
      <c r="H1320" s="19">
        <f t="shared" si="1"/>
        <v>1534</v>
      </c>
      <c r="I1320" s="19">
        <f t="shared" si="2"/>
        <v>75933</v>
      </c>
      <c r="J1320" s="19">
        <f t="shared" si="3"/>
        <v>2360</v>
      </c>
      <c r="K1320" s="19">
        <f t="shared" si="4"/>
        <v>116820</v>
      </c>
    </row>
    <row r="1321" spans="1:11">
      <c r="A1321" s="19" t="s">
        <v>7889</v>
      </c>
      <c r="B1321" s="30" t="s">
        <v>1179</v>
      </c>
      <c r="C1321" s="478"/>
      <c r="D1321" s="30" t="s">
        <v>972</v>
      </c>
      <c r="E1321" s="30" t="s">
        <v>1180</v>
      </c>
      <c r="F1321" s="30" t="s">
        <v>974</v>
      </c>
      <c r="G1321" s="294" t="s">
        <v>1181</v>
      </c>
      <c r="H1321" s="19">
        <f t="shared" si="1"/>
        <v>1534</v>
      </c>
      <c r="I1321" s="19">
        <f t="shared" si="2"/>
        <v>74092.2</v>
      </c>
      <c r="J1321" s="19">
        <f t="shared" si="3"/>
        <v>2360</v>
      </c>
      <c r="K1321" s="19">
        <f t="shared" si="4"/>
        <v>113988</v>
      </c>
    </row>
    <row r="1322" spans="1:11">
      <c r="A1322" s="19" t="s">
        <v>7889</v>
      </c>
      <c r="B1322" s="30" t="s">
        <v>1182</v>
      </c>
      <c r="C1322" s="478"/>
      <c r="D1322" s="30" t="s">
        <v>972</v>
      </c>
      <c r="E1322" s="30" t="s">
        <v>1180</v>
      </c>
      <c r="F1322" s="30" t="s">
        <v>974</v>
      </c>
      <c r="G1322" s="294" t="s">
        <v>1181</v>
      </c>
      <c r="H1322" s="19">
        <f t="shared" si="1"/>
        <v>1534</v>
      </c>
      <c r="I1322" s="19">
        <f t="shared" si="2"/>
        <v>74092.2</v>
      </c>
      <c r="J1322" s="19">
        <f t="shared" si="3"/>
        <v>2360</v>
      </c>
      <c r="K1322" s="19">
        <f t="shared" si="4"/>
        <v>113988</v>
      </c>
    </row>
    <row r="1323" spans="1:11">
      <c r="A1323" s="19" t="s">
        <v>7889</v>
      </c>
      <c r="B1323" s="30" t="s">
        <v>1183</v>
      </c>
      <c r="C1323" s="478"/>
      <c r="D1323" s="30" t="s">
        <v>1008</v>
      </c>
      <c r="E1323" s="30" t="s">
        <v>1184</v>
      </c>
      <c r="F1323" s="30" t="s">
        <v>1010</v>
      </c>
      <c r="G1323" s="294" t="s">
        <v>1185</v>
      </c>
      <c r="H1323" s="19">
        <f t="shared" si="1"/>
        <v>1687.4</v>
      </c>
      <c r="I1323" s="19">
        <f t="shared" si="2"/>
        <v>81501.42</v>
      </c>
      <c r="J1323" s="19">
        <f t="shared" si="3"/>
        <v>2596</v>
      </c>
      <c r="K1323" s="19">
        <f t="shared" si="4"/>
        <v>125386.8</v>
      </c>
    </row>
    <row r="1324" spans="1:11">
      <c r="A1324" s="19" t="s">
        <v>7889</v>
      </c>
      <c r="B1324" s="30" t="s">
        <v>1186</v>
      </c>
      <c r="C1324" s="478"/>
      <c r="D1324" s="30" t="s">
        <v>1008</v>
      </c>
      <c r="E1324" s="30" t="s">
        <v>1187</v>
      </c>
      <c r="F1324" s="30" t="s">
        <v>1010</v>
      </c>
      <c r="G1324" s="294" t="s">
        <v>1188</v>
      </c>
      <c r="H1324" s="19">
        <f t="shared" si="1"/>
        <v>1687.4</v>
      </c>
      <c r="I1324" s="19">
        <f t="shared" si="2"/>
        <v>83526.3</v>
      </c>
      <c r="J1324" s="19">
        <f t="shared" si="3"/>
        <v>2596</v>
      </c>
      <c r="K1324" s="19">
        <f t="shared" si="4"/>
        <v>128502</v>
      </c>
    </row>
    <row r="1325" spans="1:11">
      <c r="A1325" s="19" t="s">
        <v>7889</v>
      </c>
      <c r="B1325" s="30" t="s">
        <v>1189</v>
      </c>
      <c r="C1325" s="478"/>
      <c r="D1325" s="30" t="s">
        <v>1008</v>
      </c>
      <c r="E1325" s="30" t="s">
        <v>1187</v>
      </c>
      <c r="F1325" s="30" t="s">
        <v>1010</v>
      </c>
      <c r="G1325" s="294" t="s">
        <v>1188</v>
      </c>
      <c r="H1325" s="19">
        <f t="shared" si="1"/>
        <v>1687.4</v>
      </c>
      <c r="I1325" s="19">
        <f t="shared" si="2"/>
        <v>83526.3</v>
      </c>
      <c r="J1325" s="19">
        <f t="shared" si="3"/>
        <v>2596</v>
      </c>
      <c r="K1325" s="19">
        <f t="shared" si="4"/>
        <v>128502</v>
      </c>
    </row>
    <row r="1326" spans="1:11">
      <c r="A1326" s="19" t="s">
        <v>7889</v>
      </c>
      <c r="B1326" s="30" t="s">
        <v>1190</v>
      </c>
      <c r="C1326" s="478"/>
      <c r="D1326" s="30" t="s">
        <v>1008</v>
      </c>
      <c r="E1326" s="30" t="s">
        <v>1187</v>
      </c>
      <c r="F1326" s="30" t="s">
        <v>1010</v>
      </c>
      <c r="G1326" s="294" t="s">
        <v>1188</v>
      </c>
      <c r="H1326" s="19">
        <f t="shared" si="1"/>
        <v>1687.4</v>
      </c>
      <c r="I1326" s="19">
        <f t="shared" si="2"/>
        <v>83526.3</v>
      </c>
      <c r="J1326" s="19">
        <f t="shared" si="3"/>
        <v>2596</v>
      </c>
      <c r="K1326" s="19">
        <f t="shared" si="4"/>
        <v>128502</v>
      </c>
    </row>
    <row r="1327" spans="1:11">
      <c r="A1327" s="19" t="s">
        <v>7889</v>
      </c>
      <c r="B1327" s="30" t="s">
        <v>1191</v>
      </c>
      <c r="C1327" s="478"/>
      <c r="D1327" s="30" t="s">
        <v>1008</v>
      </c>
      <c r="E1327" s="30" t="s">
        <v>1187</v>
      </c>
      <c r="F1327" s="30" t="s">
        <v>1010</v>
      </c>
      <c r="G1327" s="294" t="s">
        <v>1188</v>
      </c>
      <c r="H1327" s="19">
        <f t="shared" si="1"/>
        <v>1687.4</v>
      </c>
      <c r="I1327" s="19">
        <f t="shared" si="2"/>
        <v>83526.3</v>
      </c>
      <c r="J1327" s="19">
        <f t="shared" si="3"/>
        <v>2596</v>
      </c>
      <c r="K1327" s="19">
        <f t="shared" si="4"/>
        <v>128502</v>
      </c>
    </row>
    <row r="1328" spans="1:11">
      <c r="A1328" s="19" t="s">
        <v>7889</v>
      </c>
      <c r="B1328" s="30" t="s">
        <v>1192</v>
      </c>
      <c r="C1328" s="478"/>
      <c r="D1328" s="30" t="s">
        <v>1193</v>
      </c>
      <c r="E1328" s="30" t="s">
        <v>1194</v>
      </c>
      <c r="F1328" s="30" t="s">
        <v>1195</v>
      </c>
      <c r="G1328" s="294" t="s">
        <v>1196</v>
      </c>
      <c r="H1328" s="19">
        <f t="shared" si="1"/>
        <v>1726.34</v>
      </c>
      <c r="I1328" s="19">
        <f t="shared" si="2"/>
        <v>85424.92</v>
      </c>
      <c r="J1328" s="19">
        <f t="shared" si="3"/>
        <v>2655</v>
      </c>
      <c r="K1328" s="19">
        <f t="shared" si="4"/>
        <v>131422.5</v>
      </c>
    </row>
    <row r="1329" spans="1:11">
      <c r="A1329" s="19" t="s">
        <v>7889</v>
      </c>
      <c r="B1329" s="30" t="s">
        <v>1197</v>
      </c>
      <c r="C1329" s="478"/>
      <c r="D1329" s="30" t="s">
        <v>1193</v>
      </c>
      <c r="E1329" s="30" t="s">
        <v>1198</v>
      </c>
      <c r="F1329" s="30" t="s">
        <v>1195</v>
      </c>
      <c r="G1329" s="294" t="s">
        <v>1199</v>
      </c>
      <c r="H1329" s="19">
        <f t="shared" si="1"/>
        <v>1726.34</v>
      </c>
      <c r="I1329" s="19">
        <f t="shared" si="2"/>
        <v>83354.02</v>
      </c>
      <c r="J1329" s="19">
        <f t="shared" si="3"/>
        <v>2655</v>
      </c>
      <c r="K1329" s="19">
        <f t="shared" si="4"/>
        <v>128236.5</v>
      </c>
    </row>
    <row r="1330" spans="1:11">
      <c r="A1330" s="19" t="s">
        <v>7889</v>
      </c>
      <c r="B1330" s="30" t="s">
        <v>1200</v>
      </c>
      <c r="C1330" s="478"/>
      <c r="D1330" s="30" t="s">
        <v>1193</v>
      </c>
      <c r="E1330" s="30" t="s">
        <v>1198</v>
      </c>
      <c r="F1330" s="30" t="s">
        <v>1195</v>
      </c>
      <c r="G1330" s="294" t="s">
        <v>1199</v>
      </c>
      <c r="H1330" s="19">
        <f t="shared" si="1"/>
        <v>1726.34</v>
      </c>
      <c r="I1330" s="19">
        <f t="shared" si="2"/>
        <v>83354.02</v>
      </c>
      <c r="J1330" s="19">
        <f t="shared" si="3"/>
        <v>2655</v>
      </c>
      <c r="K1330" s="19">
        <f t="shared" si="4"/>
        <v>128236.5</v>
      </c>
    </row>
    <row r="1331" spans="1:11">
      <c r="A1331" s="19" t="s">
        <v>7889</v>
      </c>
      <c r="B1331" s="30" t="s">
        <v>1201</v>
      </c>
      <c r="C1331" s="478"/>
      <c r="D1331" s="30" t="s">
        <v>1193</v>
      </c>
      <c r="E1331" s="30" t="s">
        <v>1194</v>
      </c>
      <c r="F1331" s="30" t="s">
        <v>1195</v>
      </c>
      <c r="G1331" s="294" t="s">
        <v>1196</v>
      </c>
      <c r="H1331" s="19">
        <f t="shared" si="1"/>
        <v>1726.34</v>
      </c>
      <c r="I1331" s="19">
        <f t="shared" si="2"/>
        <v>85424.92</v>
      </c>
      <c r="J1331" s="19">
        <f t="shared" si="3"/>
        <v>2655</v>
      </c>
      <c r="K1331" s="19">
        <f t="shared" si="4"/>
        <v>131422.5</v>
      </c>
    </row>
    <row r="1332" spans="1:11">
      <c r="A1332" s="19" t="s">
        <v>7889</v>
      </c>
      <c r="B1332" s="30" t="s">
        <v>1202</v>
      </c>
      <c r="C1332" s="478"/>
      <c r="D1332" s="30" t="s">
        <v>1193</v>
      </c>
      <c r="E1332" s="30" t="s">
        <v>1194</v>
      </c>
      <c r="F1332" s="30" t="s">
        <v>1195</v>
      </c>
      <c r="G1332" s="294" t="s">
        <v>1196</v>
      </c>
      <c r="H1332" s="19">
        <f t="shared" si="1"/>
        <v>1726.34</v>
      </c>
      <c r="I1332" s="19">
        <f t="shared" si="2"/>
        <v>85424.92</v>
      </c>
      <c r="J1332" s="19">
        <f t="shared" si="3"/>
        <v>2655</v>
      </c>
      <c r="K1332" s="19">
        <f t="shared" si="4"/>
        <v>131422.5</v>
      </c>
    </row>
    <row r="1333" spans="1:11">
      <c r="A1333" s="19" t="s">
        <v>7889</v>
      </c>
      <c r="B1333" s="30" t="s">
        <v>1203</v>
      </c>
      <c r="C1333" s="478"/>
      <c r="D1333" s="30" t="s">
        <v>1193</v>
      </c>
      <c r="E1333" s="30" t="s">
        <v>1198</v>
      </c>
      <c r="F1333" s="30" t="s">
        <v>1195</v>
      </c>
      <c r="G1333" s="294" t="s">
        <v>1199</v>
      </c>
      <c r="H1333" s="19">
        <f t="shared" si="1"/>
        <v>1726.34</v>
      </c>
      <c r="I1333" s="19">
        <f t="shared" si="2"/>
        <v>83354.02</v>
      </c>
      <c r="J1333" s="19">
        <f t="shared" si="3"/>
        <v>2655</v>
      </c>
      <c r="K1333" s="19">
        <f t="shared" si="4"/>
        <v>128236.5</v>
      </c>
    </row>
    <row r="1334" spans="1:11">
      <c r="A1334" s="19" t="s">
        <v>7889</v>
      </c>
      <c r="B1334" s="30" t="s">
        <v>1204</v>
      </c>
      <c r="C1334" s="478"/>
      <c r="D1334" s="30" t="s">
        <v>1205</v>
      </c>
      <c r="E1334" s="30" t="s">
        <v>1206</v>
      </c>
      <c r="F1334" s="30" t="s">
        <v>1207</v>
      </c>
      <c r="G1334" s="294" t="s">
        <v>1208</v>
      </c>
      <c r="H1334" s="19">
        <f t="shared" si="1"/>
        <v>2033.1399999999999</v>
      </c>
      <c r="I1334" s="19">
        <f t="shared" si="2"/>
        <v>100611.52</v>
      </c>
      <c r="J1334" s="19">
        <f t="shared" si="3"/>
        <v>3127</v>
      </c>
      <c r="K1334" s="19">
        <f t="shared" si="4"/>
        <v>154786.5</v>
      </c>
    </row>
    <row r="1335" spans="1:11">
      <c r="A1335" s="19" t="s">
        <v>7889</v>
      </c>
      <c r="B1335" s="30" t="s">
        <v>1093</v>
      </c>
      <c r="C1335" s="478" t="s">
        <v>7892</v>
      </c>
      <c r="D1335" s="30" t="s">
        <v>1171</v>
      </c>
      <c r="E1335" s="30" t="s">
        <v>1172</v>
      </c>
      <c r="F1335" s="30" t="s">
        <v>1173</v>
      </c>
      <c r="G1335" s="294" t="s">
        <v>1174</v>
      </c>
      <c r="H1335" s="19">
        <f t="shared" si="1"/>
        <v>1457.3</v>
      </c>
      <c r="I1335" s="19">
        <f t="shared" si="2"/>
        <v>72136.94</v>
      </c>
      <c r="J1335" s="19">
        <f t="shared" si="3"/>
        <v>2242</v>
      </c>
      <c r="K1335" s="19">
        <f t="shared" si="4"/>
        <v>110979</v>
      </c>
    </row>
    <row r="1336" spans="1:11">
      <c r="A1336" s="19" t="s">
        <v>7889</v>
      </c>
      <c r="B1336" s="30" t="s">
        <v>1098</v>
      </c>
      <c r="C1336" s="478"/>
      <c r="D1336" s="30" t="s">
        <v>1171</v>
      </c>
      <c r="E1336" s="30" t="s">
        <v>1172</v>
      </c>
      <c r="F1336" s="30" t="s">
        <v>1173</v>
      </c>
      <c r="G1336" s="294" t="s">
        <v>1174</v>
      </c>
      <c r="H1336" s="19">
        <f t="shared" si="1"/>
        <v>1457.3</v>
      </c>
      <c r="I1336" s="19">
        <f t="shared" si="2"/>
        <v>72136.94</v>
      </c>
      <c r="J1336" s="19">
        <f t="shared" si="3"/>
        <v>2242</v>
      </c>
      <c r="K1336" s="19">
        <f t="shared" si="4"/>
        <v>110979</v>
      </c>
    </row>
    <row r="1337" spans="1:11">
      <c r="A1337" s="19" t="s">
        <v>7889</v>
      </c>
      <c r="B1337" s="30" t="s">
        <v>1213</v>
      </c>
      <c r="C1337" s="478"/>
      <c r="D1337" s="30" t="s">
        <v>1171</v>
      </c>
      <c r="E1337" s="30" t="s">
        <v>1172</v>
      </c>
      <c r="F1337" s="30" t="s">
        <v>1173</v>
      </c>
      <c r="G1337" s="294" t="s">
        <v>1174</v>
      </c>
      <c r="H1337" s="19">
        <f t="shared" si="1"/>
        <v>1457.3</v>
      </c>
      <c r="I1337" s="19">
        <f t="shared" si="2"/>
        <v>72136.94</v>
      </c>
      <c r="J1337" s="19">
        <f t="shared" si="3"/>
        <v>2242</v>
      </c>
      <c r="K1337" s="19">
        <f t="shared" si="4"/>
        <v>110979</v>
      </c>
    </row>
    <row r="1338" spans="1:11">
      <c r="A1338" s="19" t="s">
        <v>7889</v>
      </c>
      <c r="B1338" s="30" t="s">
        <v>1099</v>
      </c>
      <c r="C1338" s="478"/>
      <c r="D1338" s="30" t="s">
        <v>1214</v>
      </c>
      <c r="E1338" s="30" t="s">
        <v>1215</v>
      </c>
      <c r="F1338" s="30" t="s">
        <v>1216</v>
      </c>
      <c r="G1338" s="294" t="s">
        <v>1217</v>
      </c>
      <c r="H1338" s="19">
        <f t="shared" si="1"/>
        <v>1572.94</v>
      </c>
      <c r="I1338" s="19">
        <f t="shared" si="2"/>
        <v>77831.62</v>
      </c>
      <c r="J1338" s="19">
        <f t="shared" si="3"/>
        <v>2419</v>
      </c>
      <c r="K1338" s="19">
        <f t="shared" si="4"/>
        <v>119740.5</v>
      </c>
    </row>
    <row r="1339" spans="1:11">
      <c r="A1339" s="19" t="s">
        <v>7889</v>
      </c>
      <c r="B1339" s="30" t="s">
        <v>1218</v>
      </c>
      <c r="C1339" s="478"/>
      <c r="D1339" s="30" t="s">
        <v>981</v>
      </c>
      <c r="E1339" s="30" t="s">
        <v>1219</v>
      </c>
      <c r="F1339" s="30" t="s">
        <v>983</v>
      </c>
      <c r="G1339" s="294" t="s">
        <v>1220</v>
      </c>
      <c r="H1339" s="19">
        <f t="shared" si="1"/>
        <v>1764.1</v>
      </c>
      <c r="I1339" s="19">
        <f t="shared" si="2"/>
        <v>85206.62</v>
      </c>
      <c r="J1339" s="19">
        <f t="shared" si="3"/>
        <v>2714</v>
      </c>
      <c r="K1339" s="19">
        <f t="shared" si="4"/>
        <v>131086.20000000001</v>
      </c>
    </row>
    <row r="1340" spans="1:11">
      <c r="A1340" s="19" t="s">
        <v>7889</v>
      </c>
      <c r="B1340" s="30" t="s">
        <v>1168</v>
      </c>
      <c r="C1340" s="478"/>
      <c r="D1340" s="30" t="s">
        <v>1221</v>
      </c>
      <c r="E1340" s="30" t="s">
        <v>1222</v>
      </c>
      <c r="F1340" s="30" t="s">
        <v>1223</v>
      </c>
      <c r="G1340" s="294" t="s">
        <v>1224</v>
      </c>
      <c r="H1340" s="19">
        <f t="shared" si="1"/>
        <v>1956.44</v>
      </c>
      <c r="I1340" s="19">
        <f t="shared" si="2"/>
        <v>96814.28</v>
      </c>
      <c r="J1340" s="19">
        <f t="shared" si="3"/>
        <v>3009</v>
      </c>
      <c r="K1340" s="19">
        <f t="shared" si="4"/>
        <v>148945.5</v>
      </c>
    </row>
    <row r="1341" spans="1:11">
      <c r="A1341" s="19" t="s">
        <v>7889</v>
      </c>
      <c r="B1341" s="30" t="s">
        <v>1115</v>
      </c>
      <c r="C1341" s="478"/>
      <c r="D1341" s="30" t="s">
        <v>1221</v>
      </c>
      <c r="E1341" s="30" t="s">
        <v>1222</v>
      </c>
      <c r="F1341" s="30" t="s">
        <v>1223</v>
      </c>
      <c r="G1341" s="294" t="s">
        <v>1224</v>
      </c>
      <c r="H1341" s="19">
        <f t="shared" si="1"/>
        <v>1956.44</v>
      </c>
      <c r="I1341" s="19">
        <f t="shared" si="2"/>
        <v>96814.28</v>
      </c>
      <c r="J1341" s="19">
        <f t="shared" si="3"/>
        <v>3009</v>
      </c>
      <c r="K1341" s="19">
        <f t="shared" si="4"/>
        <v>148945.5</v>
      </c>
    </row>
    <row r="1342" spans="1:11">
      <c r="A1342" s="19" t="s">
        <v>7889</v>
      </c>
      <c r="B1342" s="30" t="s">
        <v>1225</v>
      </c>
      <c r="C1342" s="478"/>
      <c r="D1342" s="30" t="s">
        <v>1226</v>
      </c>
      <c r="E1342" s="30" t="s">
        <v>1227</v>
      </c>
      <c r="F1342" s="30" t="s">
        <v>1228</v>
      </c>
      <c r="G1342" s="294" t="s">
        <v>1229</v>
      </c>
      <c r="H1342" s="19">
        <f t="shared" si="1"/>
        <v>2109.84</v>
      </c>
      <c r="I1342" s="19">
        <f t="shared" si="2"/>
        <v>104407.58</v>
      </c>
      <c r="J1342" s="19">
        <f t="shared" si="3"/>
        <v>3245</v>
      </c>
      <c r="K1342" s="19">
        <f t="shared" si="4"/>
        <v>160627.5</v>
      </c>
    </row>
    <row r="1343" spans="1:11">
      <c r="A1343" s="19" t="s">
        <v>7889</v>
      </c>
      <c r="B1343" s="30" t="s">
        <v>1105</v>
      </c>
      <c r="C1343" s="478"/>
      <c r="D1343" s="30" t="s">
        <v>1226</v>
      </c>
      <c r="E1343" s="30" t="s">
        <v>1227</v>
      </c>
      <c r="F1343" s="30" t="s">
        <v>1228</v>
      </c>
      <c r="G1343" s="294" t="s">
        <v>1229</v>
      </c>
      <c r="H1343" s="19">
        <f t="shared" si="1"/>
        <v>2109.84</v>
      </c>
      <c r="I1343" s="19">
        <f t="shared" si="2"/>
        <v>104407.58</v>
      </c>
      <c r="J1343" s="19">
        <f t="shared" si="3"/>
        <v>3245</v>
      </c>
      <c r="K1343" s="19">
        <f t="shared" si="4"/>
        <v>160627.5</v>
      </c>
    </row>
    <row r="1344" spans="1:11">
      <c r="A1344" s="19" t="s">
        <v>7889</v>
      </c>
      <c r="B1344" s="30" t="s">
        <v>1190</v>
      </c>
      <c r="C1344" s="478"/>
      <c r="D1344" s="30" t="s">
        <v>1226</v>
      </c>
      <c r="E1344" s="30" t="s">
        <v>1227</v>
      </c>
      <c r="F1344" s="30" t="s">
        <v>1228</v>
      </c>
      <c r="G1344" s="294" t="s">
        <v>1229</v>
      </c>
      <c r="H1344" s="19">
        <f t="shared" si="1"/>
        <v>2109.84</v>
      </c>
      <c r="I1344" s="19">
        <f t="shared" si="2"/>
        <v>104407.58</v>
      </c>
      <c r="J1344" s="19">
        <f t="shared" si="3"/>
        <v>3245</v>
      </c>
      <c r="K1344" s="19">
        <f t="shared" si="4"/>
        <v>160627.5</v>
      </c>
    </row>
    <row r="1345" spans="1:11">
      <c r="A1345" s="19" t="s">
        <v>7889</v>
      </c>
      <c r="B1345" s="30" t="s">
        <v>1197</v>
      </c>
      <c r="C1345" s="478"/>
      <c r="D1345" s="30" t="s">
        <v>1230</v>
      </c>
      <c r="E1345" s="30" t="s">
        <v>1231</v>
      </c>
      <c r="F1345" s="30" t="s">
        <v>1232</v>
      </c>
      <c r="G1345" s="294" t="s">
        <v>1233</v>
      </c>
      <c r="H1345" s="19">
        <f t="shared" si="1"/>
        <v>2263.2399999999998</v>
      </c>
      <c r="I1345" s="19">
        <f t="shared" si="2"/>
        <v>109285.7</v>
      </c>
      <c r="J1345" s="19">
        <f t="shared" si="3"/>
        <v>3481</v>
      </c>
      <c r="K1345" s="19">
        <f t="shared" si="4"/>
        <v>168132.3</v>
      </c>
    </row>
    <row r="1346" spans="1:11">
      <c r="A1346" s="19" t="s">
        <v>7889</v>
      </c>
      <c r="B1346" s="30" t="s">
        <v>1120</v>
      </c>
      <c r="C1346" s="478"/>
      <c r="D1346" s="30" t="s">
        <v>1230</v>
      </c>
      <c r="E1346" s="30" t="s">
        <v>1234</v>
      </c>
      <c r="F1346" s="30" t="s">
        <v>1232</v>
      </c>
      <c r="G1346" s="294" t="s">
        <v>1235</v>
      </c>
      <c r="H1346" s="19">
        <f t="shared" si="1"/>
        <v>2263.2399999999998</v>
      </c>
      <c r="I1346" s="19">
        <f t="shared" si="2"/>
        <v>112000.88</v>
      </c>
      <c r="J1346" s="19">
        <f t="shared" si="3"/>
        <v>3481</v>
      </c>
      <c r="K1346" s="19">
        <f t="shared" si="4"/>
        <v>172309.5</v>
      </c>
    </row>
    <row r="1347" spans="1:11" s="34" customFormat="1">
      <c r="A1347" s="29" t="s">
        <v>3191</v>
      </c>
      <c r="B1347" s="303" t="s">
        <v>3193</v>
      </c>
      <c r="D1347" s="303" t="s">
        <v>3194</v>
      </c>
      <c r="E1347" s="303" t="s">
        <v>3195</v>
      </c>
      <c r="F1347" s="303" t="s">
        <v>3196</v>
      </c>
      <c r="G1347" s="303" t="s">
        <v>3197</v>
      </c>
      <c r="H1347" s="312" t="s">
        <v>3198</v>
      </c>
      <c r="I1347" s="323" t="s">
        <v>7897</v>
      </c>
      <c r="J1347" s="323" t="s">
        <v>7898</v>
      </c>
    </row>
    <row r="1348" spans="1:11">
      <c r="A1348" s="30" t="s">
        <v>3191</v>
      </c>
      <c r="B1348" s="30" t="s">
        <v>3200</v>
      </c>
      <c r="D1348" s="30" t="s">
        <v>3201</v>
      </c>
      <c r="E1348" s="30" t="s">
        <v>3202</v>
      </c>
      <c r="F1348" s="30" t="s">
        <v>3203</v>
      </c>
      <c r="G1348" s="30">
        <v>325</v>
      </c>
      <c r="H1348" s="294">
        <v>370</v>
      </c>
      <c r="I1348" s="19">
        <f>G1348*18%+G1348</f>
        <v>383.5</v>
      </c>
      <c r="J1348" s="19">
        <f>H1348*18%+H1348</f>
        <v>436.6</v>
      </c>
    </row>
    <row r="1349" spans="1:11">
      <c r="A1349" s="30" t="s">
        <v>3191</v>
      </c>
      <c r="B1349" s="30" t="s">
        <v>3206</v>
      </c>
      <c r="D1349" s="30" t="s">
        <v>3201</v>
      </c>
      <c r="E1349" s="30" t="s">
        <v>3202</v>
      </c>
      <c r="F1349" s="30" t="s">
        <v>3203</v>
      </c>
      <c r="G1349" s="30">
        <v>350</v>
      </c>
      <c r="H1349" s="294">
        <v>400</v>
      </c>
      <c r="I1349" s="19">
        <f t="shared" ref="I1349:I1354" si="5">G1349*18%+G1349</f>
        <v>413</v>
      </c>
      <c r="J1349" s="19">
        <f t="shared" ref="J1349:J1354" si="6">H1349*18%+H1349</f>
        <v>472</v>
      </c>
    </row>
    <row r="1350" spans="1:11">
      <c r="A1350" s="30" t="s">
        <v>3191</v>
      </c>
      <c r="B1350" s="30" t="s">
        <v>3209</v>
      </c>
      <c r="D1350" s="30" t="s">
        <v>3201</v>
      </c>
      <c r="E1350" s="30" t="s">
        <v>3210</v>
      </c>
      <c r="F1350" s="30" t="s">
        <v>3203</v>
      </c>
      <c r="G1350" s="30">
        <v>375</v>
      </c>
      <c r="H1350" s="294">
        <v>425</v>
      </c>
      <c r="I1350" s="19">
        <f t="shared" si="5"/>
        <v>442.5</v>
      </c>
      <c r="J1350" s="19">
        <f t="shared" si="6"/>
        <v>501.5</v>
      </c>
    </row>
    <row r="1351" spans="1:11">
      <c r="A1351" s="30" t="s">
        <v>3191</v>
      </c>
      <c r="B1351" s="30" t="s">
        <v>3213</v>
      </c>
      <c r="D1351" s="30" t="s">
        <v>3201</v>
      </c>
      <c r="E1351" s="30" t="s">
        <v>3202</v>
      </c>
      <c r="F1351" s="30" t="s">
        <v>3203</v>
      </c>
      <c r="G1351" s="30">
        <v>390</v>
      </c>
      <c r="H1351" s="294">
        <v>440</v>
      </c>
      <c r="I1351" s="19">
        <f t="shared" si="5"/>
        <v>460.2</v>
      </c>
      <c r="J1351" s="19">
        <f t="shared" si="6"/>
        <v>519.20000000000005</v>
      </c>
    </row>
    <row r="1352" spans="1:11">
      <c r="A1352" s="30" t="s">
        <v>3191</v>
      </c>
      <c r="B1352" s="30" t="s">
        <v>3216</v>
      </c>
      <c r="D1352" s="30" t="s">
        <v>3201</v>
      </c>
      <c r="E1352" s="30" t="s">
        <v>3202</v>
      </c>
      <c r="F1352" s="30" t="s">
        <v>3217</v>
      </c>
      <c r="G1352" s="30">
        <v>450</v>
      </c>
      <c r="H1352" s="294">
        <v>500</v>
      </c>
      <c r="I1352" s="19">
        <f t="shared" si="5"/>
        <v>531</v>
      </c>
      <c r="J1352" s="19">
        <f t="shared" si="6"/>
        <v>590</v>
      </c>
    </row>
    <row r="1353" spans="1:11">
      <c r="A1353" s="30" t="s">
        <v>3191</v>
      </c>
      <c r="B1353" s="30" t="s">
        <v>3220</v>
      </c>
      <c r="D1353" s="30" t="s">
        <v>3201</v>
      </c>
      <c r="E1353" s="30" t="s">
        <v>3202</v>
      </c>
      <c r="F1353" s="30" t="s">
        <v>3217</v>
      </c>
      <c r="G1353" s="30">
        <v>500</v>
      </c>
      <c r="H1353" s="294">
        <v>550</v>
      </c>
      <c r="I1353" s="19">
        <f t="shared" si="5"/>
        <v>590</v>
      </c>
      <c r="J1353" s="19">
        <f t="shared" si="6"/>
        <v>649</v>
      </c>
    </row>
    <row r="1354" spans="1:11">
      <c r="A1354" s="30" t="s">
        <v>3191</v>
      </c>
      <c r="B1354" s="30" t="s">
        <v>3222</v>
      </c>
      <c r="D1354" s="30" t="s">
        <v>3201</v>
      </c>
      <c r="E1354" s="30" t="s">
        <v>3202</v>
      </c>
      <c r="F1354" s="30" t="s">
        <v>3203</v>
      </c>
      <c r="G1354" s="30">
        <v>575</v>
      </c>
      <c r="H1354" s="294">
        <v>625</v>
      </c>
      <c r="I1354" s="19">
        <f t="shared" si="5"/>
        <v>678.5</v>
      </c>
      <c r="J1354" s="19">
        <f t="shared" si="6"/>
        <v>737.5</v>
      </c>
    </row>
    <row r="1355" spans="1:11">
      <c r="A1355" s="30" t="s">
        <v>3191</v>
      </c>
      <c r="B1355" s="30" t="s">
        <v>3227</v>
      </c>
      <c r="C1355" s="479" t="s">
        <v>3225</v>
      </c>
      <c r="D1355" s="30" t="s">
        <v>3201</v>
      </c>
      <c r="E1355" s="30" t="s">
        <v>3228</v>
      </c>
      <c r="F1355" s="30" t="s">
        <v>3203</v>
      </c>
      <c r="G1355" s="30">
        <v>350</v>
      </c>
      <c r="H1355" s="294" t="s">
        <v>1860</v>
      </c>
      <c r="I1355" s="19">
        <f t="shared" ref="I1355:I1366" si="7">G1355*18%+G1355</f>
        <v>413</v>
      </c>
    </row>
    <row r="1356" spans="1:11">
      <c r="A1356" s="30" t="s">
        <v>3191</v>
      </c>
      <c r="B1356" s="30" t="s">
        <v>3229</v>
      </c>
      <c r="C1356" s="480"/>
      <c r="D1356" s="30" t="s">
        <v>3201</v>
      </c>
      <c r="E1356" s="30" t="s">
        <v>3228</v>
      </c>
      <c r="F1356" s="30" t="s">
        <v>3203</v>
      </c>
      <c r="G1356" s="30">
        <v>350</v>
      </c>
      <c r="H1356" s="294">
        <v>400</v>
      </c>
      <c r="I1356" s="19">
        <f t="shared" si="7"/>
        <v>413</v>
      </c>
      <c r="J1356" s="19">
        <f t="shared" ref="J1356:J1365" si="8">H1356*18%+H1356</f>
        <v>472</v>
      </c>
    </row>
    <row r="1357" spans="1:11">
      <c r="A1357" s="30" t="s">
        <v>3191</v>
      </c>
      <c r="B1357" s="30" t="s">
        <v>3230</v>
      </c>
      <c r="C1357" s="480"/>
      <c r="D1357" s="30" t="s">
        <v>3201</v>
      </c>
      <c r="E1357" s="30" t="s">
        <v>3202</v>
      </c>
      <c r="F1357" s="30" t="s">
        <v>3203</v>
      </c>
      <c r="G1357" s="30">
        <v>350</v>
      </c>
      <c r="H1357" s="294">
        <v>400</v>
      </c>
      <c r="I1357" s="19">
        <f t="shared" si="7"/>
        <v>413</v>
      </c>
      <c r="J1357" s="19">
        <f t="shared" si="8"/>
        <v>472</v>
      </c>
    </row>
    <row r="1358" spans="1:11">
      <c r="A1358" s="30" t="s">
        <v>3191</v>
      </c>
      <c r="B1358" s="30" t="s">
        <v>3232</v>
      </c>
      <c r="C1358" s="480"/>
      <c r="D1358" s="30" t="s">
        <v>3201</v>
      </c>
      <c r="E1358" s="30" t="s">
        <v>3233</v>
      </c>
      <c r="F1358" s="30" t="s">
        <v>3203</v>
      </c>
      <c r="G1358" s="30">
        <v>350</v>
      </c>
      <c r="H1358" s="294">
        <v>400</v>
      </c>
      <c r="I1358" s="19">
        <f t="shared" si="7"/>
        <v>413</v>
      </c>
      <c r="J1358" s="19">
        <f t="shared" si="8"/>
        <v>472</v>
      </c>
    </row>
    <row r="1359" spans="1:11">
      <c r="A1359" s="30" t="s">
        <v>3191</v>
      </c>
      <c r="B1359" s="30" t="s">
        <v>3234</v>
      </c>
      <c r="C1359" s="480"/>
      <c r="D1359" s="30" t="s">
        <v>3201</v>
      </c>
      <c r="E1359" s="30" t="s">
        <v>3202</v>
      </c>
      <c r="F1359" s="30" t="s">
        <v>3203</v>
      </c>
      <c r="G1359" s="30">
        <v>375</v>
      </c>
      <c r="H1359" s="294">
        <v>425</v>
      </c>
      <c r="I1359" s="19">
        <f t="shared" si="7"/>
        <v>442.5</v>
      </c>
      <c r="J1359" s="19">
        <f t="shared" si="8"/>
        <v>501.5</v>
      </c>
    </row>
    <row r="1360" spans="1:11">
      <c r="A1360" s="30" t="s">
        <v>3191</v>
      </c>
      <c r="B1360" s="30" t="s">
        <v>3236</v>
      </c>
      <c r="C1360" s="480"/>
      <c r="D1360" s="30" t="s">
        <v>3201</v>
      </c>
      <c r="E1360" s="30" t="s">
        <v>3233</v>
      </c>
      <c r="F1360" s="30" t="s">
        <v>3203</v>
      </c>
      <c r="G1360" s="30" t="s">
        <v>1860</v>
      </c>
      <c r="H1360" s="294">
        <v>450</v>
      </c>
      <c r="J1360" s="19">
        <f t="shared" si="8"/>
        <v>531</v>
      </c>
    </row>
    <row r="1361" spans="1:10">
      <c r="A1361" s="30" t="s">
        <v>3191</v>
      </c>
      <c r="B1361" s="30" t="s">
        <v>3238</v>
      </c>
      <c r="C1361" s="480"/>
      <c r="D1361" s="30" t="s">
        <v>3201</v>
      </c>
      <c r="E1361" s="30" t="s">
        <v>3202</v>
      </c>
      <c r="F1361" s="30" t="s">
        <v>3203</v>
      </c>
      <c r="G1361" s="30">
        <v>425</v>
      </c>
      <c r="H1361" s="294">
        <v>475</v>
      </c>
      <c r="I1361" s="19">
        <f t="shared" si="7"/>
        <v>501.5</v>
      </c>
      <c r="J1361" s="19">
        <f t="shared" si="8"/>
        <v>560.5</v>
      </c>
    </row>
    <row r="1362" spans="1:10">
      <c r="A1362" s="30" t="s">
        <v>3191</v>
      </c>
      <c r="B1362" s="30" t="s">
        <v>3240</v>
      </c>
      <c r="C1362" s="480"/>
      <c r="D1362" s="30" t="s">
        <v>3201</v>
      </c>
      <c r="E1362" s="30" t="s">
        <v>3233</v>
      </c>
      <c r="F1362" s="30" t="s">
        <v>3203</v>
      </c>
      <c r="G1362" s="30">
        <v>475</v>
      </c>
      <c r="H1362" s="294">
        <v>525</v>
      </c>
      <c r="I1362" s="19">
        <f t="shared" si="7"/>
        <v>560.5</v>
      </c>
      <c r="J1362" s="19">
        <f t="shared" si="8"/>
        <v>619.5</v>
      </c>
    </row>
    <row r="1363" spans="1:10">
      <c r="A1363" s="30" t="s">
        <v>3191</v>
      </c>
      <c r="B1363" s="30" t="s">
        <v>3243</v>
      </c>
      <c r="C1363" s="480"/>
      <c r="D1363" s="30" t="s">
        <v>3201</v>
      </c>
      <c r="E1363" s="30" t="s">
        <v>3233</v>
      </c>
      <c r="F1363" s="30" t="s">
        <v>3203</v>
      </c>
      <c r="G1363" s="30" t="s">
        <v>1860</v>
      </c>
      <c r="H1363" s="294">
        <v>550</v>
      </c>
      <c r="J1363" s="19">
        <f t="shared" si="8"/>
        <v>649</v>
      </c>
    </row>
    <row r="1364" spans="1:10">
      <c r="A1364" s="30" t="s">
        <v>3191</v>
      </c>
      <c r="B1364" s="30" t="s">
        <v>3245</v>
      </c>
      <c r="C1364" s="480"/>
      <c r="D1364" s="30" t="s">
        <v>3201</v>
      </c>
      <c r="E1364" s="30" t="s">
        <v>3233</v>
      </c>
      <c r="F1364" s="30" t="s">
        <v>3203</v>
      </c>
      <c r="G1364" s="30">
        <v>550</v>
      </c>
      <c r="H1364" s="294">
        <v>600</v>
      </c>
      <c r="I1364" s="19">
        <f t="shared" si="7"/>
        <v>649</v>
      </c>
      <c r="J1364" s="19">
        <f t="shared" si="8"/>
        <v>708</v>
      </c>
    </row>
    <row r="1365" spans="1:10">
      <c r="A1365" s="30" t="s">
        <v>3191</v>
      </c>
      <c r="B1365" s="30" t="s">
        <v>2511</v>
      </c>
      <c r="C1365" s="482" t="s">
        <v>3255</v>
      </c>
      <c r="D1365" s="30" t="s">
        <v>3201</v>
      </c>
      <c r="E1365" s="30" t="s">
        <v>3228</v>
      </c>
      <c r="F1365" s="30" t="s">
        <v>3258</v>
      </c>
      <c r="G1365" s="30" t="s">
        <v>1860</v>
      </c>
      <c r="H1365" s="294">
        <v>1000</v>
      </c>
      <c r="J1365" s="19">
        <f t="shared" si="8"/>
        <v>1180</v>
      </c>
    </row>
    <row r="1366" spans="1:10">
      <c r="A1366" s="30" t="s">
        <v>3191</v>
      </c>
      <c r="B1366" s="30" t="s">
        <v>2511</v>
      </c>
      <c r="C1366" s="478"/>
      <c r="D1366" s="30" t="s">
        <v>3201</v>
      </c>
      <c r="E1366" s="30" t="s">
        <v>3228</v>
      </c>
      <c r="F1366" s="30" t="s">
        <v>3203</v>
      </c>
      <c r="G1366" s="30">
        <v>850</v>
      </c>
      <c r="H1366" s="294" t="s">
        <v>1860</v>
      </c>
      <c r="I1366" s="19">
        <f t="shared" si="7"/>
        <v>1003</v>
      </c>
    </row>
    <row r="1367" spans="1:10">
      <c r="A1367" s="34" t="s">
        <v>8316</v>
      </c>
      <c r="B1367" s="436" t="s">
        <v>5055</v>
      </c>
      <c r="C1367" s="437" t="s">
        <v>8927</v>
      </c>
      <c r="D1367" s="34" t="s">
        <v>3</v>
      </c>
      <c r="E1367" s="34" t="s">
        <v>6572</v>
      </c>
      <c r="F1367" s="34" t="s">
        <v>2100</v>
      </c>
      <c r="G1367" s="438" t="s">
        <v>8928</v>
      </c>
      <c r="H1367" s="351" t="s">
        <v>3848</v>
      </c>
    </row>
    <row r="1368" spans="1:10" ht="75">
      <c r="A1368" s="19" t="s">
        <v>8316</v>
      </c>
      <c r="B1368" s="439" t="s">
        <v>4222</v>
      </c>
      <c r="C1368" s="440" t="s">
        <v>9307</v>
      </c>
      <c r="D1368" s="478" t="s">
        <v>8319</v>
      </c>
      <c r="E1368" s="478" t="s">
        <v>8318</v>
      </c>
      <c r="F1368" s="524" t="s">
        <v>8317</v>
      </c>
      <c r="G1368" s="441">
        <v>160</v>
      </c>
      <c r="H1368" s="389">
        <v>205</v>
      </c>
    </row>
    <row r="1369" spans="1:10" ht="45">
      <c r="A1369" s="19" t="s">
        <v>8316</v>
      </c>
      <c r="B1369" s="439" t="s">
        <v>4222</v>
      </c>
      <c r="C1369" s="442" t="s">
        <v>8929</v>
      </c>
      <c r="D1369" s="478"/>
      <c r="E1369" s="478"/>
      <c r="F1369" s="524"/>
      <c r="G1369" s="441">
        <v>175</v>
      </c>
      <c r="H1369" s="350">
        <v>215</v>
      </c>
    </row>
    <row r="1370" spans="1:10" ht="32.25">
      <c r="A1370" s="19" t="s">
        <v>8316</v>
      </c>
      <c r="B1370" s="439" t="s">
        <v>4222</v>
      </c>
      <c r="C1370" s="440" t="s">
        <v>9156</v>
      </c>
      <c r="D1370" s="478"/>
      <c r="E1370" s="478"/>
      <c r="F1370" s="524"/>
      <c r="G1370" s="441">
        <v>175</v>
      </c>
      <c r="H1370" s="350">
        <v>210</v>
      </c>
    </row>
    <row r="1371" spans="1:10">
      <c r="A1371" s="19" t="s">
        <v>8316</v>
      </c>
      <c r="B1371" s="439" t="s">
        <v>4222</v>
      </c>
      <c r="C1371" s="442" t="s">
        <v>8930</v>
      </c>
      <c r="D1371" s="478"/>
      <c r="E1371" s="478"/>
      <c r="F1371" s="524"/>
      <c r="G1371" s="441">
        <v>180</v>
      </c>
      <c r="H1371" s="350">
        <v>220</v>
      </c>
    </row>
    <row r="1372" spans="1:10">
      <c r="A1372" s="19" t="s">
        <v>8316</v>
      </c>
      <c r="B1372" s="525" t="s">
        <v>4222</v>
      </c>
      <c r="C1372" s="525" t="s">
        <v>8931</v>
      </c>
      <c r="D1372" s="478"/>
      <c r="E1372" s="478"/>
      <c r="F1372" s="524"/>
      <c r="G1372" s="528">
        <v>175</v>
      </c>
      <c r="H1372" s="531">
        <v>220</v>
      </c>
    </row>
    <row r="1373" spans="1:10">
      <c r="A1373" s="19" t="s">
        <v>8316</v>
      </c>
      <c r="B1373" s="526"/>
      <c r="C1373" s="526"/>
      <c r="D1373" s="478"/>
      <c r="E1373" s="478"/>
      <c r="F1373" s="524"/>
      <c r="G1373" s="529"/>
      <c r="H1373" s="531"/>
    </row>
    <row r="1374" spans="1:10">
      <c r="A1374" s="19" t="s">
        <v>8316</v>
      </c>
      <c r="B1374" s="527"/>
      <c r="C1374" s="347" t="s">
        <v>8932</v>
      </c>
      <c r="D1374" s="478"/>
      <c r="E1374" s="478"/>
      <c r="F1374" s="524"/>
      <c r="G1374" s="530"/>
      <c r="H1374" s="531"/>
    </row>
    <row r="1375" spans="1:10">
      <c r="A1375" s="19" t="s">
        <v>8316</v>
      </c>
      <c r="B1375" s="443" t="s">
        <v>4191</v>
      </c>
      <c r="C1375" s="525" t="s">
        <v>8933</v>
      </c>
      <c r="D1375" s="478"/>
      <c r="E1375" s="478"/>
      <c r="F1375" s="524"/>
      <c r="G1375" s="528">
        <v>178</v>
      </c>
      <c r="H1375" s="531">
        <v>220</v>
      </c>
    </row>
    <row r="1376" spans="1:10">
      <c r="A1376" s="19" t="s">
        <v>8316</v>
      </c>
      <c r="B1376" s="444" t="s">
        <v>1927</v>
      </c>
      <c r="C1376" s="527"/>
      <c r="D1376" s="478"/>
      <c r="E1376" s="478"/>
      <c r="F1376" s="524"/>
      <c r="G1376" s="530"/>
      <c r="H1376" s="531"/>
    </row>
    <row r="1377" spans="1:8" ht="32.25">
      <c r="A1377" s="19" t="s">
        <v>8316</v>
      </c>
      <c r="B1377" s="445" t="s">
        <v>9157</v>
      </c>
      <c r="C1377" s="446" t="s">
        <v>8311</v>
      </c>
      <c r="D1377" s="478"/>
      <c r="E1377" s="478"/>
      <c r="F1377" s="524"/>
      <c r="G1377" s="441">
        <v>205</v>
      </c>
      <c r="H1377" s="350">
        <v>240</v>
      </c>
    </row>
    <row r="1378" spans="1:8" ht="17.25">
      <c r="A1378" s="19" t="s">
        <v>8316</v>
      </c>
      <c r="B1378" s="447" t="s">
        <v>8312</v>
      </c>
      <c r="C1378" s="448" t="s">
        <v>8313</v>
      </c>
      <c r="D1378" s="478"/>
      <c r="E1378" s="478"/>
      <c r="F1378" s="524"/>
      <c r="G1378" s="441">
        <v>240</v>
      </c>
      <c r="H1378" s="350">
        <v>275</v>
      </c>
    </row>
    <row r="1379" spans="1:8">
      <c r="A1379" s="19" t="s">
        <v>8316</v>
      </c>
      <c r="B1379" s="443" t="s">
        <v>8314</v>
      </c>
      <c r="C1379" s="532" t="s">
        <v>8315</v>
      </c>
      <c r="D1379" s="478"/>
      <c r="E1379" s="478"/>
      <c r="F1379" s="524"/>
      <c r="G1379" s="528">
        <v>220</v>
      </c>
      <c r="H1379" s="531">
        <v>255</v>
      </c>
    </row>
    <row r="1380" spans="1:8">
      <c r="A1380" s="19" t="s">
        <v>8316</v>
      </c>
      <c r="B1380" s="347" t="s">
        <v>1927</v>
      </c>
      <c r="C1380" s="533"/>
      <c r="D1380" s="478"/>
      <c r="E1380" s="478"/>
      <c r="F1380" s="524"/>
      <c r="G1380" s="530"/>
      <c r="H1380" s="531"/>
    </row>
    <row r="1381" spans="1:8">
      <c r="A1381" s="19" t="s">
        <v>8316</v>
      </c>
      <c r="B1381" s="442" t="s">
        <v>8934</v>
      </c>
      <c r="C1381" s="445" t="s">
        <v>8935</v>
      </c>
      <c r="D1381" s="478"/>
      <c r="E1381" s="478"/>
      <c r="F1381" s="524"/>
      <c r="G1381" s="441">
        <v>175</v>
      </c>
      <c r="H1381" s="350">
        <v>225</v>
      </c>
    </row>
    <row r="1382" spans="1:8">
      <c r="A1382" s="19" t="s">
        <v>8316</v>
      </c>
      <c r="B1382" s="346" t="s">
        <v>4191</v>
      </c>
      <c r="C1382" s="449" t="s">
        <v>9158</v>
      </c>
      <c r="D1382" s="478"/>
      <c r="E1382" s="478"/>
      <c r="F1382" s="524"/>
      <c r="G1382" s="528">
        <v>185</v>
      </c>
      <c r="H1382" s="531">
        <v>225</v>
      </c>
    </row>
    <row r="1383" spans="1:8">
      <c r="A1383" s="19" t="s">
        <v>8316</v>
      </c>
      <c r="B1383" s="347" t="s">
        <v>1927</v>
      </c>
      <c r="C1383" s="450"/>
      <c r="D1383" s="478"/>
      <c r="E1383" s="478"/>
      <c r="F1383" s="524"/>
      <c r="G1383" s="530"/>
      <c r="H1383" s="531"/>
    </row>
    <row r="1384" spans="1:8">
      <c r="A1384" s="19" t="s">
        <v>8316</v>
      </c>
      <c r="B1384" s="442" t="s">
        <v>9159</v>
      </c>
      <c r="C1384" s="445" t="s">
        <v>8936</v>
      </c>
      <c r="D1384" s="478"/>
      <c r="E1384" s="478"/>
      <c r="F1384" s="524"/>
      <c r="G1384" s="441">
        <v>205</v>
      </c>
      <c r="H1384" s="350">
        <v>240</v>
      </c>
    </row>
    <row r="1385" spans="1:8" ht="45">
      <c r="A1385" s="19" t="s">
        <v>8316</v>
      </c>
      <c r="B1385" s="442" t="s">
        <v>8937</v>
      </c>
      <c r="C1385" s="451" t="s">
        <v>9160</v>
      </c>
      <c r="D1385" s="478"/>
      <c r="E1385" s="478"/>
      <c r="F1385" s="524"/>
      <c r="G1385" s="441">
        <v>195</v>
      </c>
      <c r="H1385" s="350">
        <v>235</v>
      </c>
    </row>
    <row r="1386" spans="1:8" ht="120">
      <c r="A1386" s="19" t="s">
        <v>8316</v>
      </c>
      <c r="B1386" s="442" t="s">
        <v>8938</v>
      </c>
      <c r="C1386" s="451" t="s">
        <v>9161</v>
      </c>
      <c r="D1386" s="478"/>
      <c r="E1386" s="478"/>
      <c r="F1386" s="524"/>
      <c r="G1386" s="441">
        <v>203</v>
      </c>
      <c r="H1386" s="350">
        <v>240</v>
      </c>
    </row>
    <row r="1387" spans="1:8">
      <c r="A1387" s="34" t="s">
        <v>8339</v>
      </c>
      <c r="B1387" s="398" t="s">
        <v>2221</v>
      </c>
      <c r="C1387" s="398" t="s">
        <v>2</v>
      </c>
      <c r="D1387" s="400" t="s">
        <v>2222</v>
      </c>
    </row>
    <row r="1388" spans="1:8" ht="30">
      <c r="A1388" s="19" t="s">
        <v>8339</v>
      </c>
      <c r="B1388" s="93" t="s">
        <v>8326</v>
      </c>
      <c r="C1388" s="190" t="s">
        <v>8321</v>
      </c>
      <c r="D1388" s="324"/>
    </row>
    <row r="1389" spans="1:8" ht="75">
      <c r="A1389" s="19" t="s">
        <v>8339</v>
      </c>
      <c r="B1389" s="93" t="s">
        <v>8327</v>
      </c>
      <c r="C1389" s="190" t="s">
        <v>8322</v>
      </c>
      <c r="D1389" s="324"/>
    </row>
    <row r="1390" spans="1:8" ht="45">
      <c r="A1390" s="19" t="s">
        <v>8339</v>
      </c>
      <c r="B1390" s="93" t="s">
        <v>8328</v>
      </c>
      <c r="C1390" s="190" t="s">
        <v>1073</v>
      </c>
      <c r="D1390" s="324"/>
    </row>
    <row r="1391" spans="1:8" ht="93">
      <c r="A1391" s="19" t="s">
        <v>8339</v>
      </c>
      <c r="B1391" s="93" t="s">
        <v>8329</v>
      </c>
      <c r="C1391" s="190" t="s">
        <v>8323</v>
      </c>
      <c r="D1391" s="324"/>
    </row>
    <row r="1392" spans="1:8" ht="60">
      <c r="A1392" s="19" t="s">
        <v>8339</v>
      </c>
      <c r="B1392" s="93" t="s">
        <v>8330</v>
      </c>
      <c r="C1392" s="190" t="s">
        <v>1075</v>
      </c>
      <c r="D1392" s="324"/>
    </row>
    <row r="1393" spans="1:7" ht="60">
      <c r="A1393" s="19" t="s">
        <v>8339</v>
      </c>
      <c r="B1393" s="93" t="s">
        <v>8331</v>
      </c>
      <c r="C1393" s="190" t="s">
        <v>1073</v>
      </c>
      <c r="D1393" s="324"/>
    </row>
    <row r="1394" spans="1:7" ht="30">
      <c r="A1394" s="19" t="s">
        <v>8339</v>
      </c>
      <c r="B1394" s="93" t="s">
        <v>8332</v>
      </c>
      <c r="C1394" s="190" t="s">
        <v>8321</v>
      </c>
      <c r="D1394" s="324"/>
    </row>
    <row r="1395" spans="1:7" ht="45">
      <c r="A1395" s="19" t="s">
        <v>8339</v>
      </c>
      <c r="B1395" s="93" t="s">
        <v>8333</v>
      </c>
      <c r="C1395" s="190" t="s">
        <v>8321</v>
      </c>
      <c r="D1395" s="324"/>
    </row>
    <row r="1396" spans="1:7" ht="30">
      <c r="A1396" s="19" t="s">
        <v>8339</v>
      </c>
      <c r="B1396" s="93" t="s">
        <v>8334</v>
      </c>
      <c r="C1396" s="190" t="s">
        <v>6618</v>
      </c>
      <c r="D1396" s="324"/>
    </row>
    <row r="1397" spans="1:7" ht="30">
      <c r="A1397" s="19" t="s">
        <v>8339</v>
      </c>
      <c r="B1397" s="93" t="s">
        <v>8335</v>
      </c>
      <c r="C1397" s="190" t="s">
        <v>8322</v>
      </c>
      <c r="D1397" s="324"/>
    </row>
    <row r="1398" spans="1:7" ht="48">
      <c r="A1398" s="19" t="s">
        <v>8339</v>
      </c>
      <c r="B1398" s="93" t="s">
        <v>8336</v>
      </c>
      <c r="C1398" s="190" t="s">
        <v>6620</v>
      </c>
      <c r="D1398" s="324"/>
    </row>
    <row r="1399" spans="1:7" ht="75">
      <c r="A1399" s="19" t="s">
        <v>8339</v>
      </c>
      <c r="B1399" s="93" t="s">
        <v>8337</v>
      </c>
      <c r="C1399" s="190" t="s">
        <v>8324</v>
      </c>
      <c r="D1399" s="324"/>
    </row>
    <row r="1400" spans="1:7" ht="30">
      <c r="A1400" s="19" t="s">
        <v>8339</v>
      </c>
      <c r="B1400" s="93" t="s">
        <v>8338</v>
      </c>
      <c r="C1400" s="190" t="s">
        <v>8325</v>
      </c>
      <c r="D1400" s="324"/>
    </row>
    <row r="1401" spans="1:7">
      <c r="A1401" s="34" t="s">
        <v>8373</v>
      </c>
      <c r="B1401" s="452" t="s">
        <v>1238</v>
      </c>
      <c r="C1401" s="452" t="s">
        <v>8977</v>
      </c>
      <c r="D1401" s="453" t="s">
        <v>2</v>
      </c>
      <c r="E1401" s="34"/>
      <c r="F1401" s="34"/>
      <c r="G1401" s="34"/>
    </row>
    <row r="1402" spans="1:7">
      <c r="A1402" s="19" t="s">
        <v>8373</v>
      </c>
      <c r="B1402" s="325" t="s">
        <v>8978</v>
      </c>
      <c r="C1402" s="375" t="s">
        <v>8341</v>
      </c>
      <c r="D1402" s="376" t="s">
        <v>8340</v>
      </c>
    </row>
    <row r="1403" spans="1:7">
      <c r="A1403" s="19" t="s">
        <v>8373</v>
      </c>
      <c r="B1403" s="326" t="s">
        <v>8342</v>
      </c>
      <c r="C1403" s="375" t="s">
        <v>8343</v>
      </c>
      <c r="D1403" s="376" t="s">
        <v>8344</v>
      </c>
    </row>
    <row r="1404" spans="1:7">
      <c r="A1404" s="19" t="s">
        <v>8373</v>
      </c>
      <c r="B1404" s="327" t="s">
        <v>8345</v>
      </c>
      <c r="C1404" s="375" t="s">
        <v>8346</v>
      </c>
      <c r="D1404" s="377"/>
    </row>
    <row r="1405" spans="1:7">
      <c r="A1405" s="19" t="s">
        <v>8373</v>
      </c>
      <c r="B1405" s="328" t="s">
        <v>8979</v>
      </c>
      <c r="C1405" s="375" t="s">
        <v>8980</v>
      </c>
      <c r="D1405" s="376" t="s">
        <v>8981</v>
      </c>
    </row>
    <row r="1406" spans="1:7">
      <c r="A1406" s="19" t="s">
        <v>8373</v>
      </c>
      <c r="B1406" s="325" t="s">
        <v>8347</v>
      </c>
      <c r="C1406" s="375" t="s">
        <v>8982</v>
      </c>
      <c r="D1406" s="376" t="s">
        <v>8348</v>
      </c>
    </row>
    <row r="1407" spans="1:7" ht="75">
      <c r="A1407" s="19" t="s">
        <v>8373</v>
      </c>
      <c r="B1407" s="329" t="s">
        <v>7352</v>
      </c>
      <c r="C1407" s="378" t="s">
        <v>8983</v>
      </c>
      <c r="D1407" s="376" t="s">
        <v>8349</v>
      </c>
    </row>
    <row r="1408" spans="1:7" ht="60">
      <c r="A1408" s="19" t="s">
        <v>8373</v>
      </c>
      <c r="B1408" s="329" t="s">
        <v>7352</v>
      </c>
      <c r="C1408" s="378" t="s">
        <v>8984</v>
      </c>
      <c r="D1408" s="376" t="s">
        <v>8350</v>
      </c>
    </row>
    <row r="1409" spans="1:7" ht="30">
      <c r="A1409" s="19" t="s">
        <v>8373</v>
      </c>
      <c r="B1409" s="330" t="s">
        <v>7352</v>
      </c>
      <c r="C1409" s="378" t="s">
        <v>8985</v>
      </c>
      <c r="D1409" s="376" t="s">
        <v>8351</v>
      </c>
    </row>
    <row r="1410" spans="1:7" ht="30">
      <c r="A1410" s="19" t="s">
        <v>8373</v>
      </c>
      <c r="B1410" s="330" t="s">
        <v>8352</v>
      </c>
      <c r="C1410" s="378" t="s">
        <v>8986</v>
      </c>
      <c r="D1410" s="376" t="s">
        <v>8353</v>
      </c>
    </row>
    <row r="1411" spans="1:7" ht="30">
      <c r="A1411" s="19" t="s">
        <v>8373</v>
      </c>
      <c r="B1411" s="330" t="s">
        <v>8987</v>
      </c>
      <c r="C1411" s="378" t="s">
        <v>8988</v>
      </c>
      <c r="D1411" s="376" t="s">
        <v>8354</v>
      </c>
    </row>
    <row r="1412" spans="1:7">
      <c r="A1412" s="19" t="s">
        <v>8373</v>
      </c>
      <c r="B1412" s="331" t="s">
        <v>8355</v>
      </c>
      <c r="C1412" s="379" t="s">
        <v>8989</v>
      </c>
      <c r="D1412" s="380" t="s">
        <v>8356</v>
      </c>
    </row>
    <row r="1413" spans="1:7">
      <c r="A1413" s="19" t="s">
        <v>8373</v>
      </c>
      <c r="B1413" s="332" t="s">
        <v>8357</v>
      </c>
      <c r="C1413" s="381" t="s">
        <v>8358</v>
      </c>
      <c r="D1413" s="382" t="s">
        <v>8359</v>
      </c>
    </row>
    <row r="1414" spans="1:7">
      <c r="A1414" s="19" t="s">
        <v>8373</v>
      </c>
      <c r="B1414" s="332" t="s">
        <v>8360</v>
      </c>
      <c r="C1414" s="381" t="s">
        <v>8361</v>
      </c>
      <c r="D1414" s="383" t="s">
        <v>8362</v>
      </c>
    </row>
    <row r="1415" spans="1:7">
      <c r="A1415" s="19" t="s">
        <v>8373</v>
      </c>
      <c r="B1415" s="332" t="s">
        <v>8357</v>
      </c>
      <c r="C1415" s="381" t="s">
        <v>8990</v>
      </c>
      <c r="D1415" s="384" t="s">
        <v>8363</v>
      </c>
    </row>
    <row r="1416" spans="1:7">
      <c r="A1416" s="19" t="s">
        <v>8373</v>
      </c>
      <c r="B1416" s="332" t="s">
        <v>8357</v>
      </c>
      <c r="C1416" s="381" t="s">
        <v>8991</v>
      </c>
      <c r="D1416" s="385" t="s">
        <v>8364</v>
      </c>
    </row>
    <row r="1417" spans="1:7">
      <c r="A1417" s="19" t="s">
        <v>8373</v>
      </c>
      <c r="B1417" s="332" t="s">
        <v>8357</v>
      </c>
      <c r="C1417" s="381" t="s">
        <v>8365</v>
      </c>
      <c r="D1417" s="386" t="s">
        <v>8366</v>
      </c>
    </row>
    <row r="1418" spans="1:7">
      <c r="A1418" s="19" t="s">
        <v>8373</v>
      </c>
      <c r="B1418" s="333" t="s">
        <v>8367</v>
      </c>
      <c r="C1418" s="387" t="s">
        <v>9308</v>
      </c>
      <c r="D1418" s="388" t="s">
        <v>8368</v>
      </c>
    </row>
    <row r="1419" spans="1:7" ht="18.75">
      <c r="A1419" s="19" t="s">
        <v>8373</v>
      </c>
      <c r="B1419" s="334" t="s">
        <v>8367</v>
      </c>
      <c r="C1419" s="204" t="s">
        <v>8992</v>
      </c>
      <c r="D1419" s="334" t="s">
        <v>8368</v>
      </c>
    </row>
    <row r="1420" spans="1:7" ht="30">
      <c r="A1420" s="19" t="s">
        <v>8373</v>
      </c>
      <c r="B1420" s="334" t="s">
        <v>8369</v>
      </c>
      <c r="C1420" s="204" t="s">
        <v>9309</v>
      </c>
      <c r="D1420" s="334" t="s">
        <v>8993</v>
      </c>
    </row>
    <row r="1421" spans="1:7" ht="17.25">
      <c r="A1421" s="19" t="s">
        <v>8373</v>
      </c>
      <c r="B1421" s="334" t="s">
        <v>8370</v>
      </c>
      <c r="C1421" s="389" t="s">
        <v>8994</v>
      </c>
      <c r="D1421" s="334" t="s">
        <v>8995</v>
      </c>
    </row>
    <row r="1422" spans="1:7" ht="18.75">
      <c r="A1422" s="19" t="s">
        <v>8373</v>
      </c>
      <c r="B1422" s="334" t="s">
        <v>8371</v>
      </c>
      <c r="C1422" s="204" t="s">
        <v>8996</v>
      </c>
      <c r="D1422" s="69" t="s">
        <v>8372</v>
      </c>
    </row>
    <row r="1423" spans="1:7" ht="18.75">
      <c r="A1423" s="19" t="s">
        <v>8373</v>
      </c>
      <c r="B1423" s="335" t="s">
        <v>8371</v>
      </c>
      <c r="C1423" s="390" t="s">
        <v>8997</v>
      </c>
      <c r="D1423" s="335" t="s">
        <v>8372</v>
      </c>
    </row>
    <row r="1424" spans="1:7">
      <c r="A1424" s="198" t="s">
        <v>8373</v>
      </c>
      <c r="B1424" s="198" t="s">
        <v>3</v>
      </c>
      <c r="C1424" s="198" t="s">
        <v>8374</v>
      </c>
      <c r="D1424" s="198" t="s">
        <v>2151</v>
      </c>
      <c r="E1424" s="454" t="s">
        <v>1252</v>
      </c>
      <c r="F1424" s="198" t="s">
        <v>8375</v>
      </c>
      <c r="G1424" s="198"/>
    </row>
    <row r="1425" spans="1:7" ht="30">
      <c r="A1425" s="69" t="s">
        <v>8373</v>
      </c>
      <c r="B1425" s="523" t="s">
        <v>8376</v>
      </c>
      <c r="C1425" s="389" t="s">
        <v>8381</v>
      </c>
      <c r="D1425" s="204" t="s">
        <v>9168</v>
      </c>
      <c r="E1425" s="350">
        <v>630</v>
      </c>
      <c r="F1425" s="69">
        <v>660</v>
      </c>
      <c r="G1425" s="69"/>
    </row>
    <row r="1426" spans="1:7">
      <c r="A1426" s="69" t="s">
        <v>8373</v>
      </c>
      <c r="B1426" s="523"/>
      <c r="C1426" s="69" t="s">
        <v>8378</v>
      </c>
      <c r="D1426" s="389" t="s">
        <v>8377</v>
      </c>
      <c r="E1426" s="350">
        <v>690</v>
      </c>
      <c r="F1426" s="350">
        <v>720</v>
      </c>
      <c r="G1426" s="69"/>
    </row>
    <row r="1427" spans="1:7">
      <c r="A1427" s="69" t="s">
        <v>8373</v>
      </c>
      <c r="B1427" s="523"/>
      <c r="C1427" s="389" t="s">
        <v>8379</v>
      </c>
      <c r="D1427" s="389" t="s">
        <v>1275</v>
      </c>
      <c r="E1427" s="204">
        <v>720</v>
      </c>
      <c r="F1427" s="455">
        <v>750</v>
      </c>
      <c r="G1427" s="69"/>
    </row>
    <row r="1428" spans="1:7">
      <c r="A1428" s="69" t="s">
        <v>8373</v>
      </c>
      <c r="B1428" s="523"/>
      <c r="C1428" s="69" t="s">
        <v>8380</v>
      </c>
      <c r="D1428" s="69" t="s">
        <v>5212</v>
      </c>
      <c r="E1428" s="69">
        <v>800</v>
      </c>
      <c r="F1428" s="69">
        <v>830</v>
      </c>
      <c r="G1428" s="69"/>
    </row>
    <row r="1429" spans="1:7">
      <c r="A1429" s="198" t="s">
        <v>8373</v>
      </c>
      <c r="B1429" s="198" t="s">
        <v>3</v>
      </c>
      <c r="C1429" s="351" t="s">
        <v>8998</v>
      </c>
      <c r="D1429" s="198" t="s">
        <v>2151</v>
      </c>
      <c r="E1429" s="454" t="s">
        <v>1252</v>
      </c>
      <c r="F1429" s="198" t="s">
        <v>8375</v>
      </c>
      <c r="G1429" s="198"/>
    </row>
    <row r="1430" spans="1:7" ht="30">
      <c r="A1430" s="69" t="s">
        <v>8373</v>
      </c>
      <c r="B1430" s="523" t="s">
        <v>8376</v>
      </c>
      <c r="C1430" s="69" t="s">
        <v>8382</v>
      </c>
      <c r="D1430" s="389" t="s">
        <v>8384</v>
      </c>
      <c r="E1430" s="389" t="s">
        <v>8386</v>
      </c>
      <c r="F1430" s="389" t="s">
        <v>8387</v>
      </c>
      <c r="G1430" s="69"/>
    </row>
    <row r="1431" spans="1:7">
      <c r="A1431" s="69" t="s">
        <v>8373</v>
      </c>
      <c r="B1431" s="523"/>
      <c r="C1431" s="69" t="s">
        <v>8378</v>
      </c>
      <c r="D1431" s="69" t="s">
        <v>8385</v>
      </c>
      <c r="E1431" s="69">
        <v>720</v>
      </c>
      <c r="F1431" s="69">
        <v>760</v>
      </c>
      <c r="G1431" s="69"/>
    </row>
    <row r="1432" spans="1:7" ht="30">
      <c r="A1432" s="69" t="s">
        <v>8373</v>
      </c>
      <c r="B1432" s="523"/>
      <c r="C1432" s="69" t="s">
        <v>8379</v>
      </c>
      <c r="D1432" s="204" t="s">
        <v>9169</v>
      </c>
      <c r="E1432" s="350">
        <v>775</v>
      </c>
      <c r="F1432" s="350">
        <v>820</v>
      </c>
      <c r="G1432" s="69"/>
    </row>
    <row r="1433" spans="1:7">
      <c r="A1433" s="69" t="s">
        <v>8373</v>
      </c>
      <c r="B1433" s="523"/>
      <c r="C1433" s="69" t="s">
        <v>8383</v>
      </c>
      <c r="D1433" s="389" t="s">
        <v>8396</v>
      </c>
      <c r="E1433" s="350">
        <v>1010</v>
      </c>
      <c r="F1433" s="389" t="s">
        <v>8999</v>
      </c>
      <c r="G1433" s="69"/>
    </row>
    <row r="1434" spans="1:7">
      <c r="A1434" s="69" t="s">
        <v>8373</v>
      </c>
      <c r="B1434" s="523"/>
      <c r="C1434" s="69" t="s">
        <v>8380</v>
      </c>
      <c r="D1434" s="389" t="s">
        <v>8397</v>
      </c>
      <c r="E1434" s="350">
        <v>1085</v>
      </c>
      <c r="F1434" s="350">
        <v>1110</v>
      </c>
      <c r="G1434" s="69"/>
    </row>
    <row r="1435" spans="1:7">
      <c r="A1435" s="198" t="s">
        <v>8373</v>
      </c>
      <c r="B1435" s="198" t="s">
        <v>3</v>
      </c>
      <c r="C1435" s="198" t="s">
        <v>8374</v>
      </c>
      <c r="D1435" s="198" t="s">
        <v>2151</v>
      </c>
      <c r="E1435" s="454" t="s">
        <v>1252</v>
      </c>
      <c r="F1435" s="198" t="s">
        <v>8375</v>
      </c>
      <c r="G1435" s="198"/>
    </row>
    <row r="1436" spans="1:7" ht="18">
      <c r="A1436" s="69" t="s">
        <v>8373</v>
      </c>
      <c r="B1436" s="523" t="s">
        <v>1678</v>
      </c>
      <c r="C1436" s="69" t="s">
        <v>8382</v>
      </c>
      <c r="D1436" s="334" t="s">
        <v>9170</v>
      </c>
      <c r="E1436" s="350">
        <v>840</v>
      </c>
      <c r="F1436" s="350">
        <v>870</v>
      </c>
      <c r="G1436" s="69"/>
    </row>
    <row r="1437" spans="1:7">
      <c r="A1437" s="69" t="s">
        <v>8373</v>
      </c>
      <c r="B1437" s="523"/>
      <c r="C1437" s="69" t="s">
        <v>8378</v>
      </c>
      <c r="D1437" s="69" t="s">
        <v>8388</v>
      </c>
      <c r="E1437" s="69">
        <v>900</v>
      </c>
      <c r="F1437" s="69">
        <v>930</v>
      </c>
      <c r="G1437" s="69"/>
    </row>
    <row r="1438" spans="1:7">
      <c r="A1438" s="69" t="s">
        <v>8373</v>
      </c>
      <c r="B1438" s="523"/>
      <c r="C1438" s="69" t="s">
        <v>8379</v>
      </c>
      <c r="D1438" s="334" t="s">
        <v>8391</v>
      </c>
      <c r="E1438" s="334" t="s">
        <v>8390</v>
      </c>
      <c r="F1438" s="334" t="s">
        <v>8389</v>
      </c>
      <c r="G1438" s="69"/>
    </row>
    <row r="1439" spans="1:7">
      <c r="A1439" s="69" t="s">
        <v>8373</v>
      </c>
      <c r="B1439" s="523"/>
      <c r="C1439" s="69" t="s">
        <v>8380</v>
      </c>
      <c r="D1439" s="69" t="s">
        <v>5212</v>
      </c>
      <c r="E1439" s="69">
        <v>1085</v>
      </c>
      <c r="F1439" s="69">
        <v>1110</v>
      </c>
      <c r="G1439" s="69"/>
    </row>
    <row r="1440" spans="1:7">
      <c r="A1440" s="198" t="s">
        <v>8373</v>
      </c>
      <c r="B1440" s="198" t="s">
        <v>3</v>
      </c>
      <c r="C1440" s="351" t="s">
        <v>8998</v>
      </c>
      <c r="D1440" s="198" t="s">
        <v>2151</v>
      </c>
      <c r="E1440" s="454" t="s">
        <v>1252</v>
      </c>
      <c r="F1440" s="198" t="s">
        <v>8375</v>
      </c>
      <c r="G1440" s="198"/>
    </row>
    <row r="1441" spans="1:7">
      <c r="A1441" s="69" t="s">
        <v>8373</v>
      </c>
      <c r="B1441" s="523" t="s">
        <v>1678</v>
      </c>
      <c r="C1441" s="69" t="s">
        <v>8382</v>
      </c>
      <c r="D1441" s="69" t="s">
        <v>8392</v>
      </c>
      <c r="E1441" s="69">
        <v>840</v>
      </c>
      <c r="F1441" s="69">
        <v>870</v>
      </c>
      <c r="G1441" s="69"/>
    </row>
    <row r="1442" spans="1:7" ht="18">
      <c r="A1442" s="69" t="s">
        <v>8373</v>
      </c>
      <c r="B1442" s="523"/>
      <c r="C1442" s="69" t="s">
        <v>8378</v>
      </c>
      <c r="D1442" s="334" t="s">
        <v>9171</v>
      </c>
      <c r="E1442" s="69">
        <v>900</v>
      </c>
      <c r="F1442" s="69">
        <v>930</v>
      </c>
      <c r="G1442" s="69"/>
    </row>
    <row r="1443" spans="1:7">
      <c r="A1443" s="69" t="s">
        <v>8373</v>
      </c>
      <c r="B1443" s="523"/>
      <c r="C1443" s="69" t="s">
        <v>8379</v>
      </c>
      <c r="D1443" s="69" t="s">
        <v>8395</v>
      </c>
      <c r="E1443" s="69">
        <v>930</v>
      </c>
      <c r="F1443" s="69">
        <v>970</v>
      </c>
      <c r="G1443" s="69"/>
    </row>
    <row r="1444" spans="1:7">
      <c r="A1444" s="69" t="s">
        <v>8373</v>
      </c>
      <c r="B1444" s="523"/>
      <c r="C1444" s="69" t="s">
        <v>8383</v>
      </c>
      <c r="D1444" s="69" t="s">
        <v>8396</v>
      </c>
      <c r="E1444" s="69"/>
      <c r="F1444" s="69"/>
      <c r="G1444" s="69"/>
    </row>
    <row r="1445" spans="1:7">
      <c r="A1445" s="69" t="s">
        <v>8373</v>
      </c>
      <c r="B1445" s="523"/>
      <c r="C1445" s="69" t="s">
        <v>8380</v>
      </c>
      <c r="D1445" s="69" t="s">
        <v>8397</v>
      </c>
      <c r="E1445" s="69">
        <v>1085</v>
      </c>
      <c r="F1445" s="69">
        <v>1120</v>
      </c>
      <c r="G1445" s="69"/>
    </row>
    <row r="1446" spans="1:7">
      <c r="A1446" s="69" t="s">
        <v>8373</v>
      </c>
      <c r="B1446" s="523"/>
      <c r="C1446" s="69" t="s">
        <v>8393</v>
      </c>
      <c r="D1446" s="69" t="s">
        <v>8398</v>
      </c>
      <c r="E1446" s="69">
        <v>1400</v>
      </c>
      <c r="F1446" s="69">
        <v>1430</v>
      </c>
      <c r="G1446" s="69"/>
    </row>
    <row r="1447" spans="1:7">
      <c r="A1447" s="69" t="s">
        <v>8373</v>
      </c>
      <c r="B1447" s="523"/>
      <c r="C1447" s="69" t="s">
        <v>8394</v>
      </c>
      <c r="D1447" s="69" t="s">
        <v>8394</v>
      </c>
      <c r="E1447" s="69">
        <v>1400</v>
      </c>
      <c r="F1447" s="69">
        <v>1430</v>
      </c>
      <c r="G1447" s="69"/>
    </row>
    <row r="1448" spans="1:7">
      <c r="A1448" s="198" t="s">
        <v>8373</v>
      </c>
      <c r="B1448" s="198" t="s">
        <v>3</v>
      </c>
      <c r="C1448" s="351" t="s">
        <v>8998</v>
      </c>
      <c r="D1448" s="198" t="s">
        <v>2151</v>
      </c>
      <c r="E1448" s="454" t="s">
        <v>1252</v>
      </c>
      <c r="F1448" s="198" t="s">
        <v>8375</v>
      </c>
      <c r="G1448" s="198"/>
    </row>
    <row r="1449" spans="1:7">
      <c r="A1449" s="69" t="s">
        <v>8373</v>
      </c>
      <c r="B1449" s="523" t="s">
        <v>8376</v>
      </c>
      <c r="C1449" s="69" t="s">
        <v>8382</v>
      </c>
      <c r="D1449" s="69" t="s">
        <v>8399</v>
      </c>
      <c r="E1449" s="69"/>
      <c r="F1449" s="69"/>
      <c r="G1449" s="69"/>
    </row>
    <row r="1450" spans="1:7">
      <c r="A1450" s="69" t="s">
        <v>8373</v>
      </c>
      <c r="B1450" s="523"/>
      <c r="C1450" s="69" t="s">
        <v>8378</v>
      </c>
      <c r="D1450" s="69" t="s">
        <v>8400</v>
      </c>
      <c r="E1450" s="69"/>
      <c r="F1450" s="69"/>
      <c r="G1450" s="69"/>
    </row>
    <row r="1451" spans="1:7" s="34" customFormat="1">
      <c r="A1451" s="34" t="s">
        <v>8678</v>
      </c>
      <c r="B1451" s="341" t="s">
        <v>2221</v>
      </c>
      <c r="C1451" s="341" t="s">
        <v>1</v>
      </c>
      <c r="D1451" s="341" t="s">
        <v>9077</v>
      </c>
      <c r="E1451" s="461" t="s">
        <v>9078</v>
      </c>
      <c r="F1451" s="198" t="s">
        <v>3</v>
      </c>
    </row>
    <row r="1452" spans="1:7" ht="60">
      <c r="A1452" s="19" t="s">
        <v>8678</v>
      </c>
      <c r="B1452" s="49" t="s">
        <v>9079</v>
      </c>
      <c r="C1452" s="56" t="s">
        <v>9315</v>
      </c>
      <c r="D1452" s="49" t="s">
        <v>1598</v>
      </c>
      <c r="E1452" s="356">
        <v>65</v>
      </c>
      <c r="F1452" s="507" t="s">
        <v>8679</v>
      </c>
    </row>
    <row r="1453" spans="1:7" ht="30">
      <c r="A1453" s="19" t="s">
        <v>8678</v>
      </c>
      <c r="B1453" s="49" t="s">
        <v>9080</v>
      </c>
      <c r="C1453" s="56" t="s">
        <v>9316</v>
      </c>
      <c r="D1453" s="49" t="s">
        <v>1598</v>
      </c>
      <c r="E1453" s="356">
        <v>75</v>
      </c>
      <c r="F1453" s="507"/>
    </row>
    <row r="1454" spans="1:7" ht="45">
      <c r="A1454" s="19" t="s">
        <v>8678</v>
      </c>
      <c r="B1454" s="49" t="s">
        <v>9081</v>
      </c>
      <c r="C1454" s="56" t="s">
        <v>9317</v>
      </c>
      <c r="D1454" s="49" t="s">
        <v>1598</v>
      </c>
      <c r="E1454" s="356">
        <v>78</v>
      </c>
      <c r="F1454" s="507"/>
    </row>
    <row r="1455" spans="1:7" ht="60">
      <c r="A1455" s="19" t="s">
        <v>8678</v>
      </c>
      <c r="B1455" s="49" t="s">
        <v>9082</v>
      </c>
      <c r="C1455" s="56" t="s">
        <v>9318</v>
      </c>
      <c r="D1455" s="49" t="s">
        <v>1598</v>
      </c>
      <c r="E1455" s="356">
        <v>78</v>
      </c>
      <c r="F1455" s="507"/>
    </row>
    <row r="1456" spans="1:7" ht="45">
      <c r="A1456" s="19" t="s">
        <v>8678</v>
      </c>
      <c r="B1456" s="49" t="s">
        <v>9083</v>
      </c>
      <c r="C1456" s="56" t="s">
        <v>9319</v>
      </c>
      <c r="D1456" s="49" t="s">
        <v>1598</v>
      </c>
      <c r="E1456" s="356">
        <v>90</v>
      </c>
      <c r="F1456" s="507"/>
    </row>
    <row r="1457" spans="1:6" ht="30">
      <c r="A1457" s="19" t="s">
        <v>8678</v>
      </c>
      <c r="B1457" s="49" t="s">
        <v>9084</v>
      </c>
      <c r="C1457" s="56" t="s">
        <v>9320</v>
      </c>
      <c r="D1457" s="49" t="s">
        <v>1598</v>
      </c>
      <c r="E1457" s="356">
        <v>90</v>
      </c>
      <c r="F1457" s="507"/>
    </row>
    <row r="1458" spans="1:6" s="34" customFormat="1" ht="30">
      <c r="A1458" s="34" t="s">
        <v>8678</v>
      </c>
      <c r="B1458" s="341" t="s">
        <v>9085</v>
      </c>
      <c r="C1458" s="341" t="s">
        <v>9086</v>
      </c>
      <c r="D1458" s="342" t="s">
        <v>9321</v>
      </c>
      <c r="E1458" s="341" t="s">
        <v>9087</v>
      </c>
    </row>
    <row r="1459" spans="1:6" ht="165">
      <c r="A1459" s="19" t="s">
        <v>8678</v>
      </c>
      <c r="B1459" s="49" t="s">
        <v>9088</v>
      </c>
      <c r="C1459" s="56" t="s">
        <v>9322</v>
      </c>
      <c r="D1459" s="56" t="s">
        <v>9220</v>
      </c>
      <c r="E1459" s="53">
        <v>50</v>
      </c>
    </row>
    <row r="1460" spans="1:6" ht="15" customHeight="1">
      <c r="A1460" s="19" t="s">
        <v>8678</v>
      </c>
      <c r="B1460" s="521" t="s">
        <v>9089</v>
      </c>
      <c r="C1460" s="462" t="s">
        <v>9323</v>
      </c>
      <c r="D1460" s="462" t="s">
        <v>9220</v>
      </c>
      <c r="E1460" s="62">
        <v>55</v>
      </c>
    </row>
    <row r="1461" spans="1:6">
      <c r="A1461" s="19" t="s">
        <v>8678</v>
      </c>
      <c r="B1461" s="522"/>
      <c r="C1461" s="348" t="s">
        <v>9090</v>
      </c>
      <c r="D1461" s="463"/>
      <c r="E1461" s="349"/>
    </row>
    <row r="1462" spans="1:6" ht="45">
      <c r="A1462" s="19" t="s">
        <v>8678</v>
      </c>
      <c r="B1462" s="49" t="s">
        <v>9091</v>
      </c>
      <c r="C1462" s="56" t="s">
        <v>9324</v>
      </c>
      <c r="D1462" s="56" t="s">
        <v>9220</v>
      </c>
      <c r="E1462" s="53">
        <v>55</v>
      </c>
    </row>
    <row r="1463" spans="1:6" ht="15" customHeight="1">
      <c r="A1463" s="19" t="s">
        <v>8678</v>
      </c>
      <c r="B1463" s="521" t="s">
        <v>9092</v>
      </c>
      <c r="C1463" s="61" t="s">
        <v>9093</v>
      </c>
      <c r="D1463" s="462" t="s">
        <v>9220</v>
      </c>
      <c r="E1463" s="62">
        <v>58</v>
      </c>
    </row>
    <row r="1464" spans="1:6">
      <c r="A1464" s="19" t="s">
        <v>8678</v>
      </c>
      <c r="B1464" s="522"/>
      <c r="C1464" s="348" t="s">
        <v>9094</v>
      </c>
      <c r="D1464" s="463"/>
      <c r="E1464" s="349"/>
    </row>
    <row r="1465" spans="1:6" ht="45">
      <c r="A1465" s="19" t="s">
        <v>8678</v>
      </c>
      <c r="B1465" s="521" t="s">
        <v>9095</v>
      </c>
      <c r="C1465" s="61" t="s">
        <v>9096</v>
      </c>
      <c r="D1465" s="462" t="s">
        <v>9220</v>
      </c>
      <c r="E1465" s="62">
        <v>60</v>
      </c>
    </row>
    <row r="1466" spans="1:6">
      <c r="A1466" s="19" t="s">
        <v>8678</v>
      </c>
      <c r="B1466" s="522"/>
      <c r="C1466" s="348" t="s">
        <v>9097</v>
      </c>
      <c r="D1466" s="463"/>
      <c r="E1466" s="349"/>
    </row>
    <row r="1467" spans="1:6" ht="60">
      <c r="A1467" s="19" t="s">
        <v>8678</v>
      </c>
      <c r="B1467" s="521" t="s">
        <v>9098</v>
      </c>
      <c r="C1467" s="462" t="s">
        <v>9221</v>
      </c>
      <c r="D1467" s="462" t="s">
        <v>9220</v>
      </c>
      <c r="E1467" s="62">
        <v>65</v>
      </c>
    </row>
    <row r="1468" spans="1:6">
      <c r="A1468" s="19" t="s">
        <v>8678</v>
      </c>
      <c r="B1468" s="522"/>
      <c r="C1468" s="348" t="s">
        <v>9099</v>
      </c>
      <c r="D1468" s="463"/>
      <c r="E1468" s="349"/>
    </row>
    <row r="1469" spans="1:6" ht="15" customHeight="1">
      <c r="A1469" s="19" t="s">
        <v>8678</v>
      </c>
      <c r="B1469" s="521" t="s">
        <v>9100</v>
      </c>
      <c r="C1469" s="462" t="s">
        <v>9325</v>
      </c>
      <c r="D1469" s="462" t="s">
        <v>9220</v>
      </c>
      <c r="E1469" s="62">
        <v>65</v>
      </c>
    </row>
    <row r="1470" spans="1:6">
      <c r="A1470" s="19" t="s">
        <v>8678</v>
      </c>
      <c r="B1470" s="522"/>
      <c r="C1470" s="348" t="s">
        <v>9101</v>
      </c>
      <c r="D1470" s="463"/>
      <c r="E1470" s="349"/>
    </row>
    <row r="1471" spans="1:6" ht="15" customHeight="1">
      <c r="A1471" s="19" t="s">
        <v>8678</v>
      </c>
      <c r="B1471" s="521" t="s">
        <v>9102</v>
      </c>
      <c r="C1471" s="61" t="s">
        <v>9103</v>
      </c>
      <c r="D1471" s="462" t="s">
        <v>9222</v>
      </c>
      <c r="E1471" s="62">
        <v>72</v>
      </c>
    </row>
    <row r="1472" spans="1:6">
      <c r="A1472" s="19" t="s">
        <v>8678</v>
      </c>
      <c r="B1472" s="522"/>
      <c r="C1472" s="348" t="s">
        <v>9104</v>
      </c>
      <c r="D1472" s="463"/>
      <c r="E1472" s="349"/>
    </row>
    <row r="1473" spans="1:5" ht="15" customHeight="1">
      <c r="A1473" s="19" t="s">
        <v>8678</v>
      </c>
      <c r="B1473" s="521" t="s">
        <v>9105</v>
      </c>
      <c r="C1473" s="61" t="s">
        <v>9106</v>
      </c>
      <c r="D1473" s="462" t="s">
        <v>9223</v>
      </c>
      <c r="E1473" s="62">
        <v>62</v>
      </c>
    </row>
    <row r="1474" spans="1:5">
      <c r="A1474" s="19" t="s">
        <v>8678</v>
      </c>
      <c r="B1474" s="522"/>
      <c r="C1474" s="348" t="s">
        <v>9107</v>
      </c>
      <c r="D1474" s="463"/>
      <c r="E1474" s="349"/>
    </row>
    <row r="1475" spans="1:5" ht="15" customHeight="1">
      <c r="A1475" s="19" t="s">
        <v>8678</v>
      </c>
      <c r="B1475" s="521" t="s">
        <v>9108</v>
      </c>
      <c r="C1475" s="61" t="s">
        <v>9109</v>
      </c>
      <c r="D1475" s="462" t="s">
        <v>9224</v>
      </c>
      <c r="E1475" s="62">
        <v>72</v>
      </c>
    </row>
    <row r="1476" spans="1:5">
      <c r="A1476" s="19" t="s">
        <v>8678</v>
      </c>
      <c r="B1476" s="522"/>
      <c r="C1476" s="348" t="s">
        <v>9110</v>
      </c>
      <c r="D1476" s="463"/>
      <c r="E1476" s="349"/>
    </row>
    <row r="1477" spans="1:5" ht="15" customHeight="1">
      <c r="A1477" s="19" t="s">
        <v>8678</v>
      </c>
      <c r="B1477" s="521" t="s">
        <v>9111</v>
      </c>
      <c r="C1477" s="61" t="s">
        <v>9112</v>
      </c>
      <c r="D1477" s="462" t="s">
        <v>9224</v>
      </c>
      <c r="E1477" s="62">
        <v>72</v>
      </c>
    </row>
    <row r="1478" spans="1:5">
      <c r="A1478" s="19" t="s">
        <v>8678</v>
      </c>
      <c r="B1478" s="522"/>
      <c r="C1478" s="348" t="s">
        <v>9113</v>
      </c>
      <c r="D1478" s="463"/>
      <c r="E1478" s="349"/>
    </row>
    <row r="1479" spans="1:5" s="34" customFormat="1">
      <c r="A1479" s="34" t="s">
        <v>8684</v>
      </c>
      <c r="B1479" s="341" t="s">
        <v>9114</v>
      </c>
      <c r="C1479" s="341" t="s">
        <v>1</v>
      </c>
      <c r="D1479" s="341" t="s">
        <v>9115</v>
      </c>
      <c r="E1479" s="34" t="s">
        <v>3</v>
      </c>
    </row>
    <row r="1480" spans="1:5">
      <c r="A1480" s="19" t="s">
        <v>8684</v>
      </c>
      <c r="B1480" s="516"/>
      <c r="C1480" s="517"/>
      <c r="D1480" s="517"/>
    </row>
    <row r="1481" spans="1:5" ht="30" customHeight="1">
      <c r="A1481" s="19" t="s">
        <v>8684</v>
      </c>
      <c r="B1481" s="56"/>
      <c r="C1481" s="49" t="s">
        <v>1275</v>
      </c>
      <c r="D1481" s="53">
        <v>115</v>
      </c>
      <c r="E1481" s="519" t="s">
        <v>8680</v>
      </c>
    </row>
    <row r="1482" spans="1:5">
      <c r="A1482" s="19" t="s">
        <v>8684</v>
      </c>
      <c r="B1482" s="56"/>
      <c r="C1482" s="49" t="s">
        <v>9116</v>
      </c>
      <c r="D1482" s="53">
        <v>140</v>
      </c>
      <c r="E1482" s="519"/>
    </row>
    <row r="1483" spans="1:5">
      <c r="A1483" s="19" t="s">
        <v>8684</v>
      </c>
      <c r="B1483" s="516"/>
      <c r="C1483" s="517"/>
      <c r="D1483" s="518"/>
      <c r="E1483" s="519"/>
    </row>
    <row r="1484" spans="1:5" ht="75">
      <c r="A1484" s="19" t="s">
        <v>8684</v>
      </c>
      <c r="B1484" s="49" t="s">
        <v>9117</v>
      </c>
      <c r="C1484" s="49" t="s">
        <v>9118</v>
      </c>
      <c r="D1484" s="53">
        <v>135</v>
      </c>
      <c r="E1484" s="519"/>
    </row>
    <row r="1485" spans="1:5" ht="30">
      <c r="A1485" s="19" t="s">
        <v>8684</v>
      </c>
      <c r="B1485" s="49" t="s">
        <v>1252</v>
      </c>
      <c r="C1485" s="49" t="s">
        <v>9119</v>
      </c>
      <c r="D1485" s="53">
        <v>135</v>
      </c>
      <c r="E1485" s="519"/>
    </row>
    <row r="1486" spans="1:5" ht="105">
      <c r="A1486" s="19" t="s">
        <v>8684</v>
      </c>
      <c r="B1486" s="49" t="s">
        <v>9120</v>
      </c>
      <c r="C1486" s="49" t="s">
        <v>9121</v>
      </c>
      <c r="D1486" s="53">
        <v>135</v>
      </c>
      <c r="E1486" s="519"/>
    </row>
    <row r="1487" spans="1:5">
      <c r="A1487" s="19" t="s">
        <v>8684</v>
      </c>
      <c r="B1487" s="49" t="s">
        <v>9122</v>
      </c>
      <c r="C1487" s="49" t="s">
        <v>9123</v>
      </c>
      <c r="D1487" s="53">
        <v>180</v>
      </c>
      <c r="E1487" s="519"/>
    </row>
    <row r="1488" spans="1:5" s="34" customFormat="1">
      <c r="A1488" s="34" t="s">
        <v>8684</v>
      </c>
      <c r="B1488" s="341" t="s">
        <v>3</v>
      </c>
      <c r="C1488" s="341" t="s">
        <v>3196</v>
      </c>
      <c r="D1488" s="341" t="s">
        <v>1</v>
      </c>
      <c r="E1488" s="341" t="s">
        <v>7273</v>
      </c>
    </row>
    <row r="1489" spans="1:5" ht="90">
      <c r="A1489" s="19" t="s">
        <v>8684</v>
      </c>
      <c r="B1489" s="49" t="s">
        <v>800</v>
      </c>
      <c r="C1489" s="49" t="s">
        <v>9124</v>
      </c>
      <c r="D1489" s="49" t="s">
        <v>9125</v>
      </c>
      <c r="E1489" s="49" t="s">
        <v>8681</v>
      </c>
    </row>
    <row r="1490" spans="1:5" ht="75">
      <c r="A1490" s="19" t="s">
        <v>8684</v>
      </c>
      <c r="B1490" s="49" t="s">
        <v>800</v>
      </c>
      <c r="C1490" s="49" t="s">
        <v>9126</v>
      </c>
      <c r="D1490" s="56" t="s">
        <v>9225</v>
      </c>
      <c r="E1490" s="49" t="s">
        <v>8682</v>
      </c>
    </row>
    <row r="1491" spans="1:5" s="34" customFormat="1">
      <c r="A1491" s="34" t="s">
        <v>8684</v>
      </c>
      <c r="B1491" s="341" t="s">
        <v>1</v>
      </c>
      <c r="C1491" s="341" t="s">
        <v>9087</v>
      </c>
    </row>
    <row r="1492" spans="1:5">
      <c r="A1492" s="19" t="s">
        <v>8684</v>
      </c>
      <c r="B1492" s="49" t="s">
        <v>9127</v>
      </c>
      <c r="C1492" s="53">
        <v>280</v>
      </c>
    </row>
    <row r="1493" spans="1:5">
      <c r="A1493" s="19" t="s">
        <v>8684</v>
      </c>
      <c r="B1493" s="49" t="s">
        <v>9128</v>
      </c>
      <c r="C1493" s="53">
        <v>135</v>
      </c>
    </row>
    <row r="1494" spans="1:5">
      <c r="A1494" s="19" t="s">
        <v>8684</v>
      </c>
      <c r="B1494" s="49" t="s">
        <v>6578</v>
      </c>
      <c r="C1494" s="53">
        <v>170</v>
      </c>
    </row>
    <row r="1495" spans="1:5">
      <c r="A1495" s="19" t="s">
        <v>8684</v>
      </c>
      <c r="B1495" s="49" t="s">
        <v>9116</v>
      </c>
      <c r="C1495" s="53">
        <v>200</v>
      </c>
    </row>
    <row r="1496" spans="1:5">
      <c r="A1496" s="19" t="s">
        <v>8684</v>
      </c>
      <c r="B1496" s="49" t="s">
        <v>9129</v>
      </c>
      <c r="C1496" s="53">
        <v>180</v>
      </c>
    </row>
    <row r="1497" spans="1:5">
      <c r="A1497" s="19" t="s">
        <v>8684</v>
      </c>
      <c r="B1497" s="49" t="s">
        <v>9130</v>
      </c>
      <c r="C1497" s="53">
        <v>190</v>
      </c>
    </row>
    <row r="1498" spans="1:5">
      <c r="A1498" s="19" t="s">
        <v>8684</v>
      </c>
      <c r="B1498" s="49" t="s">
        <v>9131</v>
      </c>
      <c r="C1498" s="53">
        <v>180</v>
      </c>
    </row>
    <row r="1499" spans="1:5">
      <c r="A1499" s="19" t="s">
        <v>8684</v>
      </c>
      <c r="B1499" s="49" t="s">
        <v>9132</v>
      </c>
      <c r="C1499" s="53">
        <v>180</v>
      </c>
    </row>
    <row r="1500" spans="1:5">
      <c r="A1500" s="19" t="s">
        <v>8684</v>
      </c>
      <c r="B1500" s="49" t="s">
        <v>9133</v>
      </c>
      <c r="C1500" s="514">
        <v>230</v>
      </c>
    </row>
    <row r="1501" spans="1:5">
      <c r="A1501" s="19" t="s">
        <v>8684</v>
      </c>
      <c r="B1501" s="49" t="s">
        <v>9134</v>
      </c>
      <c r="C1501" s="520"/>
    </row>
    <row r="1502" spans="1:5">
      <c r="A1502" s="19" t="s">
        <v>8684</v>
      </c>
      <c r="B1502" s="49" t="s">
        <v>9135</v>
      </c>
      <c r="C1502" s="520"/>
    </row>
    <row r="1503" spans="1:5">
      <c r="A1503" s="19" t="s">
        <v>8684</v>
      </c>
      <c r="B1503" s="49" t="s">
        <v>9136</v>
      </c>
      <c r="C1503" s="520"/>
    </row>
    <row r="1504" spans="1:5">
      <c r="A1504" s="19" t="s">
        <v>8684</v>
      </c>
      <c r="B1504" s="49" t="s">
        <v>9137</v>
      </c>
      <c r="C1504" s="515"/>
    </row>
    <row r="1505" spans="1:4" s="34" customFormat="1">
      <c r="A1505" s="34" t="s">
        <v>8684</v>
      </c>
      <c r="B1505" s="341" t="s">
        <v>1</v>
      </c>
      <c r="C1505" s="341" t="s">
        <v>9087</v>
      </c>
    </row>
    <row r="1506" spans="1:4" ht="60">
      <c r="A1506" s="19" t="s">
        <v>8684</v>
      </c>
      <c r="B1506" s="49" t="s">
        <v>9138</v>
      </c>
      <c r="C1506" s="53">
        <v>180</v>
      </c>
    </row>
    <row r="1507" spans="1:4">
      <c r="A1507" s="19" t="s">
        <v>8684</v>
      </c>
      <c r="B1507" s="56"/>
      <c r="C1507" s="56"/>
    </row>
    <row r="1508" spans="1:4" ht="30">
      <c r="A1508" s="19" t="s">
        <v>8684</v>
      </c>
      <c r="B1508" s="49" t="s">
        <v>9139</v>
      </c>
      <c r="C1508" s="514">
        <v>190</v>
      </c>
    </row>
    <row r="1509" spans="1:4" ht="45">
      <c r="A1509" s="19" t="s">
        <v>8684</v>
      </c>
      <c r="B1509" s="56" t="s">
        <v>9226</v>
      </c>
      <c r="C1509" s="515"/>
    </row>
    <row r="1510" spans="1:4">
      <c r="A1510" s="19" t="s">
        <v>8684</v>
      </c>
      <c r="B1510" s="56"/>
      <c r="C1510" s="56"/>
    </row>
    <row r="1511" spans="1:4" ht="30">
      <c r="A1511" s="19" t="s">
        <v>8684</v>
      </c>
      <c r="B1511" s="49" t="s">
        <v>9140</v>
      </c>
      <c r="C1511" s="53">
        <v>200</v>
      </c>
    </row>
    <row r="1512" spans="1:4" s="34" customFormat="1">
      <c r="A1512" s="34" t="s">
        <v>8684</v>
      </c>
      <c r="B1512" s="341" t="s">
        <v>1238</v>
      </c>
      <c r="C1512" s="341" t="s">
        <v>1</v>
      </c>
      <c r="D1512" s="341" t="s">
        <v>2</v>
      </c>
    </row>
    <row r="1513" spans="1:4" ht="60">
      <c r="A1513" s="19" t="s">
        <v>8684</v>
      </c>
      <c r="B1513" s="49" t="s">
        <v>821</v>
      </c>
      <c r="C1513" s="56" t="s">
        <v>9326</v>
      </c>
      <c r="D1513" s="49" t="s">
        <v>8683</v>
      </c>
    </row>
  </sheetData>
  <autoFilter ref="A2:K1286" xr:uid="{FDE5E3BF-EBE9-4B33-BD5D-1A6642B9C578}"/>
  <mergeCells count="562">
    <mergeCell ref="B895:B903"/>
    <mergeCell ref="C878:C880"/>
    <mergeCell ref="C881:C883"/>
    <mergeCell ref="B860:B870"/>
    <mergeCell ref="B871:B873"/>
    <mergeCell ref="B874:B877"/>
    <mergeCell ref="B878:B883"/>
    <mergeCell ref="B884:B888"/>
    <mergeCell ref="B889:B891"/>
    <mergeCell ref="B892:B894"/>
    <mergeCell ref="G752:G759"/>
    <mergeCell ref="D760:D767"/>
    <mergeCell ref="F760:F767"/>
    <mergeCell ref="E760:E767"/>
    <mergeCell ref="G760:G767"/>
    <mergeCell ref="D768:D770"/>
    <mergeCell ref="E768:E770"/>
    <mergeCell ref="F768:F770"/>
    <mergeCell ref="G768:G770"/>
    <mergeCell ref="E752:E759"/>
    <mergeCell ref="G729:G732"/>
    <mergeCell ref="G726:G728"/>
    <mergeCell ref="G724:G725"/>
    <mergeCell ref="D733:D743"/>
    <mergeCell ref="E733:E743"/>
    <mergeCell ref="F733:F743"/>
    <mergeCell ref="G733:G743"/>
    <mergeCell ref="D744:D751"/>
    <mergeCell ref="E744:E751"/>
    <mergeCell ref="F744:F751"/>
    <mergeCell ref="G744:G751"/>
    <mergeCell ref="D724:D725"/>
    <mergeCell ref="E724:E725"/>
    <mergeCell ref="F724:F725"/>
    <mergeCell ref="D726:D728"/>
    <mergeCell ref="E726:E728"/>
    <mergeCell ref="F726:F728"/>
    <mergeCell ref="D729:D732"/>
    <mergeCell ref="E729:E732"/>
    <mergeCell ref="F729:F732"/>
    <mergeCell ref="D669:D671"/>
    <mergeCell ref="F669:F671"/>
    <mergeCell ref="E669:E671"/>
    <mergeCell ref="D678:D692"/>
    <mergeCell ref="F678:F692"/>
    <mergeCell ref="G678:G692"/>
    <mergeCell ref="G669:G677"/>
    <mergeCell ref="E678:E692"/>
    <mergeCell ref="E708:E723"/>
    <mergeCell ref="G693:G695"/>
    <mergeCell ref="F693:F695"/>
    <mergeCell ref="F696:F702"/>
    <mergeCell ref="G696:G702"/>
    <mergeCell ref="F703:F707"/>
    <mergeCell ref="G703:G707"/>
    <mergeCell ref="F708:F723"/>
    <mergeCell ref="G708:G723"/>
    <mergeCell ref="D693:D695"/>
    <mergeCell ref="E693:E695"/>
    <mergeCell ref="E696:E702"/>
    <mergeCell ref="D696:D702"/>
    <mergeCell ref="D703:D707"/>
    <mergeCell ref="E703:E707"/>
    <mergeCell ref="D708:D723"/>
    <mergeCell ref="D529:D537"/>
    <mergeCell ref="D538:D554"/>
    <mergeCell ref="E538:E554"/>
    <mergeCell ref="D556:D564"/>
    <mergeCell ref="E556:E564"/>
    <mergeCell ref="D565:D574"/>
    <mergeCell ref="E565:E574"/>
    <mergeCell ref="D657:D667"/>
    <mergeCell ref="E657:E667"/>
    <mergeCell ref="D507:D509"/>
    <mergeCell ref="E507:E509"/>
    <mergeCell ref="B454:B457"/>
    <mergeCell ref="D454:D457"/>
    <mergeCell ref="E454:E457"/>
    <mergeCell ref="B459:B464"/>
    <mergeCell ref="D459:D464"/>
    <mergeCell ref="E459:E464"/>
    <mergeCell ref="B465:B481"/>
    <mergeCell ref="D465:D481"/>
    <mergeCell ref="E465:E481"/>
    <mergeCell ref="D425:D431"/>
    <mergeCell ref="D432:D436"/>
    <mergeCell ref="B414:B419"/>
    <mergeCell ref="B420:B421"/>
    <mergeCell ref="B422:B424"/>
    <mergeCell ref="B425:B431"/>
    <mergeCell ref="B432:B436"/>
    <mergeCell ref="B407:B412"/>
    <mergeCell ref="D407:D412"/>
    <mergeCell ref="E407:E412"/>
    <mergeCell ref="D414:D419"/>
    <mergeCell ref="D420:D421"/>
    <mergeCell ref="D422:D424"/>
    <mergeCell ref="B381:B395"/>
    <mergeCell ref="D381:D395"/>
    <mergeCell ref="E381:E395"/>
    <mergeCell ref="B396:B406"/>
    <mergeCell ref="D396:D406"/>
    <mergeCell ref="E396:E406"/>
    <mergeCell ref="B368:B373"/>
    <mergeCell ref="D368:D373"/>
    <mergeCell ref="E368:E373"/>
    <mergeCell ref="B374:B379"/>
    <mergeCell ref="D374:D379"/>
    <mergeCell ref="E374:E379"/>
    <mergeCell ref="B344:B346"/>
    <mergeCell ref="F347:F354"/>
    <mergeCell ref="G347:G354"/>
    <mergeCell ref="F355:F356"/>
    <mergeCell ref="G355:G356"/>
    <mergeCell ref="B358:B367"/>
    <mergeCell ref="D358:D367"/>
    <mergeCell ref="E358:E367"/>
    <mergeCell ref="B330:B331"/>
    <mergeCell ref="B332:B333"/>
    <mergeCell ref="B334:B335"/>
    <mergeCell ref="B336:B339"/>
    <mergeCell ref="B340:B343"/>
    <mergeCell ref="B324:B325"/>
    <mergeCell ref="D324:D325"/>
    <mergeCell ref="E324:E325"/>
    <mergeCell ref="G324:G325"/>
    <mergeCell ref="B328:B329"/>
    <mergeCell ref="B319:B321"/>
    <mergeCell ref="D319:D321"/>
    <mergeCell ref="E319:E321"/>
    <mergeCell ref="G319:G321"/>
    <mergeCell ref="B322:B323"/>
    <mergeCell ref="D322:D323"/>
    <mergeCell ref="E322:E323"/>
    <mergeCell ref="G322:G323"/>
    <mergeCell ref="G311:G314"/>
    <mergeCell ref="B311:B314"/>
    <mergeCell ref="B315:B318"/>
    <mergeCell ref="D315:D318"/>
    <mergeCell ref="E315:E318"/>
    <mergeCell ref="F311:F314"/>
    <mergeCell ref="F315:F318"/>
    <mergeCell ref="G315:G318"/>
    <mergeCell ref="B295:B297"/>
    <mergeCell ref="G295:G297"/>
    <mergeCell ref="F295:F297"/>
    <mergeCell ref="B303:B305"/>
    <mergeCell ref="B306:B307"/>
    <mergeCell ref="D311:D314"/>
    <mergeCell ref="E311:E314"/>
    <mergeCell ref="B288:B290"/>
    <mergeCell ref="F288:F290"/>
    <mergeCell ref="G288:G290"/>
    <mergeCell ref="B291:B294"/>
    <mergeCell ref="F291:F294"/>
    <mergeCell ref="G291:G294"/>
    <mergeCell ref="B282:B284"/>
    <mergeCell ref="F282:F284"/>
    <mergeCell ref="G282:G284"/>
    <mergeCell ref="F285:F287"/>
    <mergeCell ref="G285:G287"/>
    <mergeCell ref="B285:B287"/>
    <mergeCell ref="B274:B277"/>
    <mergeCell ref="F274:F277"/>
    <mergeCell ref="F278:F281"/>
    <mergeCell ref="G274:G277"/>
    <mergeCell ref="G278:G281"/>
    <mergeCell ref="B278:B281"/>
    <mergeCell ref="B262:B265"/>
    <mergeCell ref="F262:F265"/>
    <mergeCell ref="G262:G265"/>
    <mergeCell ref="F266:F269"/>
    <mergeCell ref="G266:G269"/>
    <mergeCell ref="B270:B273"/>
    <mergeCell ref="F270:F273"/>
    <mergeCell ref="G270:G273"/>
    <mergeCell ref="B266:B269"/>
    <mergeCell ref="B254:B257"/>
    <mergeCell ref="F254:F257"/>
    <mergeCell ref="G254:G257"/>
    <mergeCell ref="B258:B261"/>
    <mergeCell ref="F258:F261"/>
    <mergeCell ref="G258:G261"/>
    <mergeCell ref="F246:F249"/>
    <mergeCell ref="G246:G249"/>
    <mergeCell ref="B246:B249"/>
    <mergeCell ref="F250:F253"/>
    <mergeCell ref="G250:G253"/>
    <mergeCell ref="B250:B253"/>
    <mergeCell ref="B238:B241"/>
    <mergeCell ref="F238:F241"/>
    <mergeCell ref="G238:G241"/>
    <mergeCell ref="B242:B245"/>
    <mergeCell ref="F242:F245"/>
    <mergeCell ref="G242:G245"/>
    <mergeCell ref="B230:B233"/>
    <mergeCell ref="F230:F233"/>
    <mergeCell ref="G230:G233"/>
    <mergeCell ref="F234:F237"/>
    <mergeCell ref="B234:B237"/>
    <mergeCell ref="G234:G237"/>
    <mergeCell ref="B222:B225"/>
    <mergeCell ref="F222:F225"/>
    <mergeCell ref="G222:G225"/>
    <mergeCell ref="B226:B229"/>
    <mergeCell ref="F226:F229"/>
    <mergeCell ref="G226:G229"/>
    <mergeCell ref="B211:B213"/>
    <mergeCell ref="B214:B217"/>
    <mergeCell ref="F214:F217"/>
    <mergeCell ref="G214:G217"/>
    <mergeCell ref="B218:B221"/>
    <mergeCell ref="F218:F221"/>
    <mergeCell ref="G218:G221"/>
    <mergeCell ref="E195:E198"/>
    <mergeCell ref="E199:E201"/>
    <mergeCell ref="E202:E203"/>
    <mergeCell ref="E204:E208"/>
    <mergeCell ref="F211:F213"/>
    <mergeCell ref="G211:G213"/>
    <mergeCell ref="B195:B198"/>
    <mergeCell ref="B199:B201"/>
    <mergeCell ref="B204:B208"/>
    <mergeCell ref="B202:B203"/>
    <mergeCell ref="B177:B179"/>
    <mergeCell ref="B180:B181"/>
    <mergeCell ref="B182:B183"/>
    <mergeCell ref="B184:B187"/>
    <mergeCell ref="B189:B191"/>
    <mergeCell ref="B149:B156"/>
    <mergeCell ref="F59:F156"/>
    <mergeCell ref="B158:B165"/>
    <mergeCell ref="B166:B171"/>
    <mergeCell ref="B172:B174"/>
    <mergeCell ref="B175:B176"/>
    <mergeCell ref="B94:B102"/>
    <mergeCell ref="B103:B106"/>
    <mergeCell ref="B107:B129"/>
    <mergeCell ref="B130:B131"/>
    <mergeCell ref="B132:B141"/>
    <mergeCell ref="B142:B148"/>
    <mergeCell ref="B37:B42"/>
    <mergeCell ref="B43:B47"/>
    <mergeCell ref="B48:B49"/>
    <mergeCell ref="B50:B53"/>
    <mergeCell ref="B54:B55"/>
    <mergeCell ref="B56:B57"/>
    <mergeCell ref="B59:B93"/>
    <mergeCell ref="B32:B35"/>
    <mergeCell ref="D32:D35"/>
    <mergeCell ref="E32:E35"/>
    <mergeCell ref="F32:F35"/>
    <mergeCell ref="G32:G35"/>
    <mergeCell ref="B3:B7"/>
    <mergeCell ref="G20:G24"/>
    <mergeCell ref="B27:B31"/>
    <mergeCell ref="D27:D31"/>
    <mergeCell ref="E27:E31"/>
    <mergeCell ref="F27:F31"/>
    <mergeCell ref="G27:G31"/>
    <mergeCell ref="D13:D18"/>
    <mergeCell ref="G13:G18"/>
    <mergeCell ref="F13:F18"/>
    <mergeCell ref="E13:E18"/>
    <mergeCell ref="B13:B18"/>
    <mergeCell ref="B19:B24"/>
    <mergeCell ref="D20:D24"/>
    <mergeCell ref="E20:E24"/>
    <mergeCell ref="F20:F24"/>
    <mergeCell ref="D438:D439"/>
    <mergeCell ref="B440:B441"/>
    <mergeCell ref="B443:B447"/>
    <mergeCell ref="F438:F439"/>
    <mergeCell ref="F440:F455"/>
    <mergeCell ref="F458:F491"/>
    <mergeCell ref="B483:B488"/>
    <mergeCell ref="D440:D442"/>
    <mergeCell ref="D443:D447"/>
    <mergeCell ref="E440:E442"/>
    <mergeCell ref="E438:E439"/>
    <mergeCell ref="E443:E447"/>
    <mergeCell ref="B448:B450"/>
    <mergeCell ref="D448:D450"/>
    <mergeCell ref="E448:E450"/>
    <mergeCell ref="B451:B453"/>
    <mergeCell ref="D451:D453"/>
    <mergeCell ref="E451:E453"/>
    <mergeCell ref="D483:D488"/>
    <mergeCell ref="E483:E488"/>
    <mergeCell ref="F492:F521"/>
    <mergeCell ref="F522:F578"/>
    <mergeCell ref="B522:B528"/>
    <mergeCell ref="B529:B537"/>
    <mergeCell ref="B538:B539"/>
    <mergeCell ref="B540:B547"/>
    <mergeCell ref="B548:B554"/>
    <mergeCell ref="B556:B564"/>
    <mergeCell ref="B565:B574"/>
    <mergeCell ref="B510:B512"/>
    <mergeCell ref="D510:D512"/>
    <mergeCell ref="E510:E512"/>
    <mergeCell ref="B513:B514"/>
    <mergeCell ref="D513:D514"/>
    <mergeCell ref="B515:B516"/>
    <mergeCell ref="D515:D516"/>
    <mergeCell ref="E513:E514"/>
    <mergeCell ref="D522:D528"/>
    <mergeCell ref="E522:E528"/>
    <mergeCell ref="E529:E537"/>
    <mergeCell ref="B492:B506"/>
    <mergeCell ref="D492:D506"/>
    <mergeCell ref="E492:E506"/>
    <mergeCell ref="B507:B509"/>
    <mergeCell ref="B579:B600"/>
    <mergeCell ref="B601:B602"/>
    <mergeCell ref="B603:B606"/>
    <mergeCell ref="F607:F668"/>
    <mergeCell ref="D579:D600"/>
    <mergeCell ref="D601:D602"/>
    <mergeCell ref="E579:E600"/>
    <mergeCell ref="F579:F600"/>
    <mergeCell ref="E601:E602"/>
    <mergeCell ref="F601:F602"/>
    <mergeCell ref="D603:D606"/>
    <mergeCell ref="F603:F606"/>
    <mergeCell ref="E603:E606"/>
    <mergeCell ref="D607:D645"/>
    <mergeCell ref="E607:E645"/>
    <mergeCell ref="D647:D648"/>
    <mergeCell ref="E647:E648"/>
    <mergeCell ref="E649:E654"/>
    <mergeCell ref="D649:D654"/>
    <mergeCell ref="B678:B692"/>
    <mergeCell ref="B693:B695"/>
    <mergeCell ref="B696:B702"/>
    <mergeCell ref="B703:B707"/>
    <mergeCell ref="B708:B723"/>
    <mergeCell ref="B724:B725"/>
    <mergeCell ref="B726:B728"/>
    <mergeCell ref="B607:B645"/>
    <mergeCell ref="B647:B648"/>
    <mergeCell ref="B649:B654"/>
    <mergeCell ref="B657:B667"/>
    <mergeCell ref="B669:B671"/>
    <mergeCell ref="B729:B732"/>
    <mergeCell ref="B733:B743"/>
    <mergeCell ref="B744:B751"/>
    <mergeCell ref="B752:B759"/>
    <mergeCell ref="D752:D759"/>
    <mergeCell ref="D1187:D1194"/>
    <mergeCell ref="D1196:D1197"/>
    <mergeCell ref="E1219:F1219"/>
    <mergeCell ref="D1220:D1246"/>
    <mergeCell ref="B809:B811"/>
    <mergeCell ref="B812:B816"/>
    <mergeCell ref="D812:D816"/>
    <mergeCell ref="E815:E816"/>
    <mergeCell ref="E811:E812"/>
    <mergeCell ref="F752:F759"/>
    <mergeCell ref="B760:B767"/>
    <mergeCell ref="B768:B770"/>
    <mergeCell ref="B771:B773"/>
    <mergeCell ref="B791:B808"/>
    <mergeCell ref="D771:D773"/>
    <mergeCell ref="B904:B905"/>
    <mergeCell ref="B906:B908"/>
    <mergeCell ref="C866:C867"/>
    <mergeCell ref="C868:C869"/>
    <mergeCell ref="D1247:D1270"/>
    <mergeCell ref="B1272:B1274"/>
    <mergeCell ref="I946:I950"/>
    <mergeCell ref="I966:I968"/>
    <mergeCell ref="F771:F773"/>
    <mergeCell ref="E771:E773"/>
    <mergeCell ref="G771:G773"/>
    <mergeCell ref="D791:D807"/>
    <mergeCell ref="E791:E807"/>
    <mergeCell ref="F791:F807"/>
    <mergeCell ref="G791:G807"/>
    <mergeCell ref="D809:D810"/>
    <mergeCell ref="E809:E810"/>
    <mergeCell ref="F809:F810"/>
    <mergeCell ref="G809:G810"/>
    <mergeCell ref="F811:F816"/>
    <mergeCell ref="G811:G816"/>
    <mergeCell ref="C860:C861"/>
    <mergeCell ref="C862:C863"/>
    <mergeCell ref="C864:C865"/>
    <mergeCell ref="I1000:I1004"/>
    <mergeCell ref="I1023:I1025"/>
    <mergeCell ref="I1074:I1087"/>
    <mergeCell ref="I1104:I1111"/>
    <mergeCell ref="J966:J968"/>
    <mergeCell ref="K966:K968"/>
    <mergeCell ref="L966:L968"/>
    <mergeCell ref="J946:J950"/>
    <mergeCell ref="K946:K950"/>
    <mergeCell ref="L946:L950"/>
    <mergeCell ref="I952:I955"/>
    <mergeCell ref="I958:I964"/>
    <mergeCell ref="J958:J964"/>
    <mergeCell ref="K958:K964"/>
    <mergeCell ref="L958:L964"/>
    <mergeCell ref="L973:L975"/>
    <mergeCell ref="I977:I983"/>
    <mergeCell ref="J977:J983"/>
    <mergeCell ref="L977:L983"/>
    <mergeCell ref="K977:K983"/>
    <mergeCell ref="I971:I972"/>
    <mergeCell ref="J971:J972"/>
    <mergeCell ref="K971:K972"/>
    <mergeCell ref="I973:I975"/>
    <mergeCell ref="J973:J975"/>
    <mergeCell ref="K973:K975"/>
    <mergeCell ref="J1000:J1004"/>
    <mergeCell ref="K1000:K1004"/>
    <mergeCell ref="L1000:L1004"/>
    <mergeCell ref="I1005:I1010"/>
    <mergeCell ref="J1005:J1010"/>
    <mergeCell ref="K1005:K1010"/>
    <mergeCell ref="L1005:L1010"/>
    <mergeCell ref="I985:I992"/>
    <mergeCell ref="J985:J992"/>
    <mergeCell ref="K985:K992"/>
    <mergeCell ref="L985:L992"/>
    <mergeCell ref="I995:I999"/>
    <mergeCell ref="J995:J999"/>
    <mergeCell ref="K995:K999"/>
    <mergeCell ref="L995:L999"/>
    <mergeCell ref="J1023:J1025"/>
    <mergeCell ref="K1023:K1025"/>
    <mergeCell ref="L1023:L1025"/>
    <mergeCell ref="I1026:I1030"/>
    <mergeCell ref="J1026:J1030"/>
    <mergeCell ref="K1026:K1030"/>
    <mergeCell ref="L1026:L1030"/>
    <mergeCell ref="I1011:I1016"/>
    <mergeCell ref="J1011:J1016"/>
    <mergeCell ref="L1011:L1016"/>
    <mergeCell ref="K1011:K1016"/>
    <mergeCell ref="I1017:I1021"/>
    <mergeCell ref="J1017:J1021"/>
    <mergeCell ref="K1017:K1021"/>
    <mergeCell ref="L1017:L1021"/>
    <mergeCell ref="J1074:J1087"/>
    <mergeCell ref="L1074:L1087"/>
    <mergeCell ref="K1074:K1087"/>
    <mergeCell ref="I1088:I1093"/>
    <mergeCell ref="J1088:J1093"/>
    <mergeCell ref="K1088:K1093"/>
    <mergeCell ref="L1088:L1093"/>
    <mergeCell ref="I1031:I1051"/>
    <mergeCell ref="J1031:J1051"/>
    <mergeCell ref="K1031:K1051"/>
    <mergeCell ref="L1031:L1051"/>
    <mergeCell ref="I1053:I1073"/>
    <mergeCell ref="J1053:J1073"/>
    <mergeCell ref="K1053:K1073"/>
    <mergeCell ref="L1053:L1073"/>
    <mergeCell ref="J1104:J1111"/>
    <mergeCell ref="K1104:K1111"/>
    <mergeCell ref="L1104:L1111"/>
    <mergeCell ref="I1113:I1116"/>
    <mergeCell ref="J1113:J1116"/>
    <mergeCell ref="K1113:K1116"/>
    <mergeCell ref="L1113:L1116"/>
    <mergeCell ref="I1095:I1097"/>
    <mergeCell ref="J1095:J1097"/>
    <mergeCell ref="K1095:K1097"/>
    <mergeCell ref="L1095:L1097"/>
    <mergeCell ref="I1098:I1102"/>
    <mergeCell ref="J1098:J1102"/>
    <mergeCell ref="K1098:K1102"/>
    <mergeCell ref="L1098:L1102"/>
    <mergeCell ref="I1126:I1131"/>
    <mergeCell ref="J1126:J1131"/>
    <mergeCell ref="K1126:K1131"/>
    <mergeCell ref="L1126:L1131"/>
    <mergeCell ref="I1132:I1136"/>
    <mergeCell ref="J1132:J1136"/>
    <mergeCell ref="K1132:K1136"/>
    <mergeCell ref="L1132:L1136"/>
    <mergeCell ref="I1117:I1121"/>
    <mergeCell ref="J1117:J1121"/>
    <mergeCell ref="K1117:K1121"/>
    <mergeCell ref="L1117:L1121"/>
    <mergeCell ref="I1122:I1125"/>
    <mergeCell ref="J1122:J1125"/>
    <mergeCell ref="K1122:K1125"/>
    <mergeCell ref="L1122:L1125"/>
    <mergeCell ref="I1172:I1178"/>
    <mergeCell ref="J1172:J1178"/>
    <mergeCell ref="K1172:K1178"/>
    <mergeCell ref="H1179:H1185"/>
    <mergeCell ref="I1179:I1185"/>
    <mergeCell ref="J1179:J1185"/>
    <mergeCell ref="K1179:K1185"/>
    <mergeCell ref="I1138:I1150"/>
    <mergeCell ref="J1138:J1150"/>
    <mergeCell ref="K1138:K1150"/>
    <mergeCell ref="H1151:H1170"/>
    <mergeCell ref="I1151:I1170"/>
    <mergeCell ref="J1151:J1170"/>
    <mergeCell ref="K1151:K1170"/>
    <mergeCell ref="H1138:H1150"/>
    <mergeCell ref="H1172:H1178"/>
    <mergeCell ref="C1365:C1366"/>
    <mergeCell ref="H1280:H1283"/>
    <mergeCell ref="C1288:C1296"/>
    <mergeCell ref="C1297:C1334"/>
    <mergeCell ref="C1335:C1346"/>
    <mergeCell ref="C1355:C1364"/>
    <mergeCell ref="B1275:B1279"/>
    <mergeCell ref="B1280:B1283"/>
    <mergeCell ref="I1272:I1286"/>
    <mergeCell ref="D1272:D1274"/>
    <mergeCell ref="E1272:E1274"/>
    <mergeCell ref="F1272:F1274"/>
    <mergeCell ref="G1272:G1274"/>
    <mergeCell ref="H1272:H1274"/>
    <mergeCell ref="E1275:E1279"/>
    <mergeCell ref="F1275:F1279"/>
    <mergeCell ref="G1275:G1279"/>
    <mergeCell ref="H1275:H1279"/>
    <mergeCell ref="E1280:E1283"/>
    <mergeCell ref="F1280:F1283"/>
    <mergeCell ref="G1280:G1283"/>
    <mergeCell ref="G1372:G1374"/>
    <mergeCell ref="H1372:H1374"/>
    <mergeCell ref="C1375:C1376"/>
    <mergeCell ref="G1375:G1376"/>
    <mergeCell ref="H1375:H1376"/>
    <mergeCell ref="C1379:C1380"/>
    <mergeCell ref="G1379:G1380"/>
    <mergeCell ref="H1379:H1380"/>
    <mergeCell ref="G1382:G1383"/>
    <mergeCell ref="H1382:H1383"/>
    <mergeCell ref="B1425:B1428"/>
    <mergeCell ref="B1430:B1434"/>
    <mergeCell ref="B1436:B1439"/>
    <mergeCell ref="B1441:B1447"/>
    <mergeCell ref="B1449:B1450"/>
    <mergeCell ref="D1368:D1386"/>
    <mergeCell ref="E1368:E1386"/>
    <mergeCell ref="F1368:F1386"/>
    <mergeCell ref="B1372:B1374"/>
    <mergeCell ref="C1372:C1373"/>
    <mergeCell ref="C1508:C1509"/>
    <mergeCell ref="B1483:D1483"/>
    <mergeCell ref="E1481:E1487"/>
    <mergeCell ref="C1500:C1504"/>
    <mergeCell ref="B1460:B1461"/>
    <mergeCell ref="F1452:F1457"/>
    <mergeCell ref="B1480:D1480"/>
    <mergeCell ref="B1463:B1464"/>
    <mergeCell ref="B1465:B1466"/>
    <mergeCell ref="B1467:B1468"/>
    <mergeCell ref="B1469:B1470"/>
    <mergeCell ref="B1471:B1472"/>
    <mergeCell ref="B1473:B1474"/>
    <mergeCell ref="B1475:B1476"/>
    <mergeCell ref="B1477:B1478"/>
  </mergeCells>
  <phoneticPr fontId="2"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521B5-CEE2-41B7-997C-0F4FF4B7F426}">
  <sheetPr codeName="Sheet5"/>
  <dimension ref="A1:BA4762"/>
  <sheetViews>
    <sheetView tabSelected="1" zoomScale="96" zoomScaleNormal="96" workbookViewId="0">
      <selection activeCell="B16" sqref="B16"/>
    </sheetView>
  </sheetViews>
  <sheetFormatPr defaultRowHeight="15"/>
  <cols>
    <col min="1" max="1" width="32.140625" style="19" bestFit="1" customWidth="1"/>
    <col min="2" max="2" width="54.42578125" style="19" customWidth="1"/>
    <col min="3" max="3" width="58.7109375" style="19" customWidth="1"/>
    <col min="4" max="4" width="67.28515625" style="19" bestFit="1" customWidth="1"/>
    <col min="5" max="5" width="21.7109375" style="19" bestFit="1" customWidth="1"/>
    <col min="6" max="6" width="23.85546875" style="19" bestFit="1" customWidth="1"/>
    <col min="7" max="7" width="25" style="19" bestFit="1" customWidth="1"/>
    <col min="8" max="8" width="31.28515625" style="19" bestFit="1" customWidth="1"/>
    <col min="9" max="10" width="25" style="19" bestFit="1" customWidth="1"/>
    <col min="11" max="11" width="26.5703125" style="19" bestFit="1" customWidth="1"/>
    <col min="12" max="12" width="24.85546875" style="19" bestFit="1" customWidth="1"/>
    <col min="13" max="13" width="18.28515625" style="19" bestFit="1" customWidth="1"/>
    <col min="14" max="14" width="16.5703125" style="19" bestFit="1" customWidth="1"/>
    <col min="15" max="15" width="18.5703125" style="19" bestFit="1" customWidth="1"/>
    <col min="16" max="16384" width="9.140625" style="19"/>
  </cols>
  <sheetData>
    <row r="1" spans="1:26">
      <c r="A1" s="308" t="s">
        <v>9327</v>
      </c>
      <c r="B1" s="311" t="s">
        <v>2007</v>
      </c>
      <c r="C1" s="317" t="s">
        <v>3</v>
      </c>
      <c r="D1" s="317" t="s">
        <v>2009</v>
      </c>
      <c r="E1" s="317" t="s">
        <v>2008</v>
      </c>
      <c r="F1" s="297" t="s">
        <v>2010</v>
      </c>
      <c r="G1" s="563">
        <v>7.0000000000000007E-2</v>
      </c>
      <c r="H1" s="563"/>
      <c r="I1" s="308" t="s">
        <v>7505</v>
      </c>
      <c r="J1" s="308"/>
      <c r="K1" s="317"/>
      <c r="L1" s="308"/>
      <c r="M1" s="308"/>
      <c r="N1" s="308"/>
      <c r="O1" s="308"/>
      <c r="P1" s="308"/>
      <c r="Q1" s="308"/>
      <c r="R1" s="34"/>
      <c r="S1" s="34"/>
      <c r="T1" s="34"/>
      <c r="U1" s="34"/>
      <c r="V1" s="34"/>
      <c r="W1" s="34"/>
      <c r="X1" s="34"/>
      <c r="Y1" s="34"/>
      <c r="Z1" s="34"/>
    </row>
    <row r="2" spans="1:26">
      <c r="A2" s="302" t="s">
        <v>7504</v>
      </c>
      <c r="B2" s="511" t="s">
        <v>2011</v>
      </c>
      <c r="C2" s="301" t="s">
        <v>2012</v>
      </c>
      <c r="D2" s="301" t="s">
        <v>2014</v>
      </c>
      <c r="E2" s="301">
        <v>2.39</v>
      </c>
      <c r="F2" s="395">
        <v>105</v>
      </c>
      <c r="G2" s="302">
        <f>F2*7%</f>
        <v>7.3500000000000005</v>
      </c>
      <c r="H2" s="302"/>
      <c r="I2" s="302">
        <f>F2+G2</f>
        <v>112.35</v>
      </c>
      <c r="J2" s="302"/>
      <c r="K2" s="301"/>
      <c r="L2" s="302"/>
      <c r="M2" s="302"/>
      <c r="N2" s="302"/>
      <c r="O2" s="302"/>
      <c r="P2" s="302"/>
      <c r="Q2" s="302"/>
    </row>
    <row r="3" spans="1:26">
      <c r="A3" s="302" t="s">
        <v>7504</v>
      </c>
      <c r="B3" s="513"/>
      <c r="C3" s="301" t="s">
        <v>2012</v>
      </c>
      <c r="D3" s="301" t="s">
        <v>2016</v>
      </c>
      <c r="E3" s="301">
        <v>2.39</v>
      </c>
      <c r="F3" s="395">
        <v>125</v>
      </c>
      <c r="G3" s="302">
        <f t="shared" ref="G3:G66" si="0">F3*7%</f>
        <v>8.75</v>
      </c>
      <c r="H3" s="302"/>
      <c r="I3" s="302">
        <f t="shared" ref="I3:I66" si="1">F3+G3</f>
        <v>133.75</v>
      </c>
      <c r="J3" s="302"/>
      <c r="K3" s="301"/>
      <c r="L3" s="302"/>
      <c r="M3" s="302"/>
      <c r="N3" s="302"/>
      <c r="O3" s="302"/>
      <c r="P3" s="302"/>
      <c r="Q3" s="302"/>
    </row>
    <row r="4" spans="1:26">
      <c r="A4" s="302" t="s">
        <v>7504</v>
      </c>
      <c r="B4" s="511" t="s">
        <v>2017</v>
      </c>
      <c r="C4" s="301" t="s">
        <v>2012</v>
      </c>
      <c r="D4" s="301" t="s">
        <v>2018</v>
      </c>
      <c r="E4" s="301">
        <v>2.39</v>
      </c>
      <c r="F4" s="395">
        <v>105</v>
      </c>
      <c r="G4" s="302">
        <f t="shared" si="0"/>
        <v>7.3500000000000005</v>
      </c>
      <c r="H4" s="302"/>
      <c r="I4" s="302">
        <f t="shared" si="1"/>
        <v>112.35</v>
      </c>
      <c r="J4" s="302"/>
      <c r="K4" s="301"/>
      <c r="L4" s="302"/>
      <c r="M4" s="302"/>
      <c r="N4" s="302"/>
      <c r="O4" s="302"/>
      <c r="P4" s="302"/>
      <c r="Q4" s="302"/>
    </row>
    <row r="5" spans="1:26">
      <c r="A5" s="302" t="s">
        <v>7504</v>
      </c>
      <c r="B5" s="513"/>
      <c r="C5" s="301" t="s">
        <v>2019</v>
      </c>
      <c r="D5" s="301" t="s">
        <v>2018</v>
      </c>
      <c r="E5" s="301" t="s">
        <v>17</v>
      </c>
      <c r="F5" s="395">
        <v>1200</v>
      </c>
      <c r="G5" s="302">
        <f t="shared" si="0"/>
        <v>84.000000000000014</v>
      </c>
      <c r="H5" s="302"/>
      <c r="I5" s="302">
        <f t="shared" si="1"/>
        <v>1284</v>
      </c>
      <c r="J5" s="302"/>
      <c r="K5" s="301"/>
      <c r="L5" s="302"/>
      <c r="M5" s="302"/>
      <c r="N5" s="302"/>
      <c r="O5" s="302"/>
      <c r="P5" s="302"/>
      <c r="Q5" s="302"/>
    </row>
    <row r="6" spans="1:26" ht="30">
      <c r="A6" s="302" t="s">
        <v>7504</v>
      </c>
      <c r="B6" s="511" t="s">
        <v>2020</v>
      </c>
      <c r="C6" s="301" t="s">
        <v>2021</v>
      </c>
      <c r="D6" s="301" t="s">
        <v>2023</v>
      </c>
      <c r="E6" s="301">
        <v>4.1100000000000003</v>
      </c>
      <c r="F6" s="395">
        <v>140</v>
      </c>
      <c r="G6" s="302">
        <f t="shared" si="0"/>
        <v>9.8000000000000007</v>
      </c>
      <c r="H6" s="302"/>
      <c r="I6" s="302">
        <f t="shared" si="1"/>
        <v>149.80000000000001</v>
      </c>
      <c r="J6" s="302"/>
      <c r="K6" s="301"/>
      <c r="L6" s="302"/>
      <c r="M6" s="302"/>
      <c r="N6" s="302"/>
      <c r="O6" s="302"/>
      <c r="P6" s="302"/>
      <c r="Q6" s="302"/>
    </row>
    <row r="7" spans="1:26">
      <c r="A7" s="302" t="s">
        <v>7504</v>
      </c>
      <c r="B7" s="512"/>
      <c r="C7" s="301" t="s">
        <v>2021</v>
      </c>
      <c r="D7" s="301" t="s">
        <v>2024</v>
      </c>
      <c r="E7" s="301">
        <v>4.1100000000000003</v>
      </c>
      <c r="F7" s="395">
        <v>150</v>
      </c>
      <c r="G7" s="302">
        <f t="shared" si="0"/>
        <v>10.500000000000002</v>
      </c>
      <c r="H7" s="302"/>
      <c r="I7" s="302">
        <f t="shared" si="1"/>
        <v>160.5</v>
      </c>
      <c r="J7" s="302"/>
      <c r="K7" s="301"/>
      <c r="L7" s="302"/>
      <c r="M7" s="302"/>
      <c r="N7" s="302"/>
      <c r="O7" s="302"/>
      <c r="P7" s="302"/>
      <c r="Q7" s="302"/>
    </row>
    <row r="8" spans="1:26">
      <c r="A8" s="302" t="s">
        <v>7504</v>
      </c>
      <c r="B8" s="513"/>
      <c r="C8" s="301" t="s">
        <v>2021</v>
      </c>
      <c r="D8" s="301" t="s">
        <v>2026</v>
      </c>
      <c r="E8" s="301">
        <v>4.1100000000000003</v>
      </c>
      <c r="F8" s="395">
        <v>240</v>
      </c>
      <c r="G8" s="302">
        <f t="shared" si="0"/>
        <v>16.8</v>
      </c>
      <c r="H8" s="302"/>
      <c r="I8" s="302">
        <f t="shared" si="1"/>
        <v>256.8</v>
      </c>
      <c r="J8" s="302"/>
      <c r="K8" s="301"/>
      <c r="L8" s="302"/>
      <c r="M8" s="302"/>
      <c r="N8" s="302"/>
      <c r="O8" s="302"/>
      <c r="P8" s="302"/>
      <c r="Q8" s="302"/>
    </row>
    <row r="9" spans="1:26">
      <c r="A9" s="302" t="s">
        <v>7504</v>
      </c>
      <c r="B9" s="310" t="s">
        <v>2028</v>
      </c>
      <c r="C9" s="301" t="s">
        <v>2029</v>
      </c>
      <c r="D9" s="301" t="s">
        <v>2030</v>
      </c>
      <c r="E9" s="301">
        <v>9</v>
      </c>
      <c r="F9" s="395">
        <v>115</v>
      </c>
      <c r="G9" s="302">
        <f t="shared" si="0"/>
        <v>8.0500000000000007</v>
      </c>
      <c r="H9" s="302"/>
      <c r="I9" s="302">
        <f t="shared" si="1"/>
        <v>123.05</v>
      </c>
      <c r="J9" s="302"/>
      <c r="K9" s="301"/>
      <c r="L9" s="302"/>
      <c r="M9" s="302"/>
      <c r="N9" s="302"/>
      <c r="O9" s="302"/>
      <c r="P9" s="302"/>
      <c r="Q9" s="302"/>
    </row>
    <row r="10" spans="1:26">
      <c r="A10" s="302" t="s">
        <v>7504</v>
      </c>
      <c r="B10" s="310" t="s">
        <v>2031</v>
      </c>
      <c r="C10" s="301" t="s">
        <v>2029</v>
      </c>
      <c r="D10" s="301" t="s">
        <v>2032</v>
      </c>
      <c r="E10" s="301">
        <v>9</v>
      </c>
      <c r="F10" s="395">
        <v>160</v>
      </c>
      <c r="G10" s="302">
        <f t="shared" si="0"/>
        <v>11.200000000000001</v>
      </c>
      <c r="H10" s="302"/>
      <c r="I10" s="302">
        <f t="shared" si="1"/>
        <v>171.2</v>
      </c>
      <c r="J10" s="302"/>
      <c r="K10" s="301"/>
      <c r="L10" s="302"/>
      <c r="M10" s="302"/>
      <c r="N10" s="302"/>
      <c r="O10" s="302"/>
      <c r="P10" s="302"/>
      <c r="Q10" s="302"/>
    </row>
    <row r="11" spans="1:26" ht="30">
      <c r="A11" s="302" t="s">
        <v>7504</v>
      </c>
      <c r="B11" s="310" t="s">
        <v>2034</v>
      </c>
      <c r="C11" s="301" t="s">
        <v>2035</v>
      </c>
      <c r="D11" s="301" t="s">
        <v>2036</v>
      </c>
      <c r="E11" s="301">
        <v>1</v>
      </c>
      <c r="F11" s="395">
        <v>270</v>
      </c>
      <c r="G11" s="302">
        <f t="shared" si="0"/>
        <v>18.900000000000002</v>
      </c>
      <c r="H11" s="302"/>
      <c r="I11" s="302">
        <f t="shared" si="1"/>
        <v>288.89999999999998</v>
      </c>
      <c r="J11" s="302"/>
      <c r="K11" s="301"/>
      <c r="L11" s="302"/>
      <c r="M11" s="302"/>
      <c r="N11" s="302"/>
      <c r="O11" s="302"/>
      <c r="P11" s="302"/>
      <c r="Q11" s="302"/>
    </row>
    <row r="12" spans="1:26">
      <c r="A12" s="302" t="s">
        <v>7504</v>
      </c>
      <c r="B12" s="511" t="s">
        <v>2037</v>
      </c>
      <c r="C12" s="301" t="s">
        <v>2038</v>
      </c>
      <c r="D12" s="301" t="s">
        <v>2039</v>
      </c>
      <c r="E12" s="301">
        <v>4</v>
      </c>
      <c r="F12" s="395">
        <v>70</v>
      </c>
      <c r="G12" s="302">
        <f t="shared" si="0"/>
        <v>4.9000000000000004</v>
      </c>
      <c r="H12" s="302"/>
      <c r="I12" s="302">
        <f t="shared" si="1"/>
        <v>74.900000000000006</v>
      </c>
      <c r="J12" s="302"/>
      <c r="K12" s="301"/>
      <c r="L12" s="302"/>
      <c r="M12" s="302"/>
      <c r="N12" s="302"/>
      <c r="O12" s="302"/>
      <c r="P12" s="302"/>
      <c r="Q12" s="302"/>
    </row>
    <row r="13" spans="1:26">
      <c r="A13" s="302" t="s">
        <v>7504</v>
      </c>
      <c r="B13" s="512"/>
      <c r="C13" s="301" t="s">
        <v>2040</v>
      </c>
      <c r="D13" s="301" t="s">
        <v>2042</v>
      </c>
      <c r="E13" s="301">
        <v>16</v>
      </c>
      <c r="F13" s="395">
        <v>675</v>
      </c>
      <c r="G13" s="302">
        <f t="shared" si="0"/>
        <v>47.250000000000007</v>
      </c>
      <c r="H13" s="302"/>
      <c r="I13" s="302">
        <f t="shared" si="1"/>
        <v>722.25</v>
      </c>
      <c r="J13" s="302"/>
      <c r="K13" s="301"/>
      <c r="L13" s="302"/>
      <c r="M13" s="302"/>
      <c r="N13" s="302"/>
      <c r="O13" s="302"/>
      <c r="P13" s="302"/>
      <c r="Q13" s="302"/>
    </row>
    <row r="14" spans="1:26">
      <c r="A14" s="302" t="s">
        <v>7504</v>
      </c>
      <c r="B14" s="512"/>
      <c r="C14" s="301" t="s">
        <v>2044</v>
      </c>
      <c r="D14" s="301" t="s">
        <v>2042</v>
      </c>
      <c r="E14" s="301" t="s">
        <v>17</v>
      </c>
      <c r="F14" s="395">
        <v>500</v>
      </c>
      <c r="G14" s="302">
        <f t="shared" si="0"/>
        <v>35</v>
      </c>
      <c r="H14" s="302"/>
      <c r="I14" s="302">
        <f t="shared" si="1"/>
        <v>535</v>
      </c>
      <c r="J14" s="302"/>
      <c r="K14" s="301"/>
      <c r="L14" s="302"/>
      <c r="M14" s="302"/>
      <c r="N14" s="302"/>
      <c r="O14" s="302"/>
      <c r="P14" s="302"/>
      <c r="Q14" s="302"/>
    </row>
    <row r="15" spans="1:26">
      <c r="A15" s="302" t="s">
        <v>7504</v>
      </c>
      <c r="B15" s="513"/>
      <c r="C15" s="301" t="s">
        <v>2045</v>
      </c>
      <c r="D15" s="301" t="s">
        <v>2042</v>
      </c>
      <c r="E15" s="301" t="s">
        <v>17</v>
      </c>
      <c r="F15" s="395"/>
      <c r="G15" s="302">
        <f t="shared" si="0"/>
        <v>0</v>
      </c>
      <c r="H15" s="302"/>
      <c r="I15" s="302">
        <f t="shared" si="1"/>
        <v>0</v>
      </c>
      <c r="J15" s="302"/>
      <c r="K15" s="301"/>
      <c r="L15" s="302"/>
      <c r="M15" s="302"/>
      <c r="N15" s="302"/>
      <c r="O15" s="302"/>
      <c r="P15" s="302"/>
      <c r="Q15" s="302"/>
    </row>
    <row r="16" spans="1:26">
      <c r="A16" s="302" t="s">
        <v>7504</v>
      </c>
      <c r="B16" s="310" t="s">
        <v>2046</v>
      </c>
      <c r="C16" s="301" t="s">
        <v>2047</v>
      </c>
      <c r="D16" s="301" t="s">
        <v>2049</v>
      </c>
      <c r="E16" s="301">
        <v>5.81</v>
      </c>
      <c r="F16" s="395">
        <v>50</v>
      </c>
      <c r="G16" s="302">
        <f t="shared" si="0"/>
        <v>3.5000000000000004</v>
      </c>
      <c r="H16" s="302"/>
      <c r="I16" s="302">
        <f t="shared" si="1"/>
        <v>53.5</v>
      </c>
      <c r="J16" s="302"/>
      <c r="K16" s="301"/>
      <c r="L16" s="302"/>
      <c r="M16" s="302"/>
      <c r="N16" s="302"/>
      <c r="O16" s="302"/>
      <c r="P16" s="302"/>
      <c r="Q16" s="302"/>
    </row>
    <row r="17" spans="1:17">
      <c r="A17" s="302" t="s">
        <v>7504</v>
      </c>
      <c r="B17" s="310" t="s">
        <v>2050</v>
      </c>
      <c r="C17" s="301" t="s">
        <v>2044</v>
      </c>
      <c r="D17" s="301" t="s">
        <v>2051</v>
      </c>
      <c r="E17" s="301">
        <v>6</v>
      </c>
      <c r="F17" s="395">
        <v>70</v>
      </c>
      <c r="G17" s="302">
        <f t="shared" si="0"/>
        <v>4.9000000000000004</v>
      </c>
      <c r="H17" s="302"/>
      <c r="I17" s="302">
        <f t="shared" si="1"/>
        <v>74.900000000000006</v>
      </c>
      <c r="J17" s="302"/>
      <c r="K17" s="301"/>
      <c r="L17" s="302"/>
      <c r="M17" s="302"/>
      <c r="N17" s="302"/>
      <c r="O17" s="302"/>
      <c r="P17" s="302"/>
      <c r="Q17" s="302"/>
    </row>
    <row r="18" spans="1:17">
      <c r="A18" s="302" t="s">
        <v>7504</v>
      </c>
      <c r="B18" s="310" t="s">
        <v>2052</v>
      </c>
      <c r="C18" s="301" t="s">
        <v>2053</v>
      </c>
      <c r="D18" s="301" t="s">
        <v>2054</v>
      </c>
      <c r="E18" s="301">
        <v>1</v>
      </c>
      <c r="F18" s="395">
        <v>875</v>
      </c>
      <c r="G18" s="302">
        <f t="shared" si="0"/>
        <v>61.250000000000007</v>
      </c>
      <c r="H18" s="302"/>
      <c r="I18" s="302">
        <f t="shared" si="1"/>
        <v>936.25</v>
      </c>
      <c r="J18" s="302"/>
      <c r="K18" s="301"/>
      <c r="L18" s="302"/>
      <c r="M18" s="302"/>
      <c r="N18" s="302"/>
      <c r="O18" s="302"/>
      <c r="P18" s="302"/>
      <c r="Q18" s="302"/>
    </row>
    <row r="19" spans="1:17">
      <c r="A19" s="302" t="s">
        <v>7504</v>
      </c>
      <c r="B19" s="511" t="s">
        <v>2056</v>
      </c>
      <c r="C19" s="301" t="s">
        <v>2057</v>
      </c>
      <c r="D19" s="301" t="s">
        <v>2058</v>
      </c>
      <c r="E19" s="301">
        <v>3</v>
      </c>
      <c r="F19" s="395">
        <v>320</v>
      </c>
      <c r="G19" s="302">
        <f t="shared" si="0"/>
        <v>22.400000000000002</v>
      </c>
      <c r="H19" s="302"/>
      <c r="I19" s="302">
        <f t="shared" si="1"/>
        <v>342.4</v>
      </c>
      <c r="J19" s="302"/>
      <c r="K19" s="301"/>
      <c r="L19" s="302"/>
      <c r="M19" s="302"/>
      <c r="N19" s="302"/>
      <c r="O19" s="302"/>
      <c r="P19" s="302"/>
      <c r="Q19" s="302"/>
    </row>
    <row r="20" spans="1:17">
      <c r="A20" s="302" t="s">
        <v>7504</v>
      </c>
      <c r="B20" s="512"/>
      <c r="C20" s="301" t="s">
        <v>2029</v>
      </c>
      <c r="D20" s="301" t="s">
        <v>2058</v>
      </c>
      <c r="E20" s="301">
        <v>9</v>
      </c>
      <c r="F20" s="395">
        <v>120</v>
      </c>
      <c r="G20" s="302">
        <f t="shared" si="0"/>
        <v>8.4</v>
      </c>
      <c r="H20" s="302"/>
      <c r="I20" s="302">
        <f t="shared" si="1"/>
        <v>128.4</v>
      </c>
      <c r="J20" s="302"/>
      <c r="K20" s="301"/>
      <c r="L20" s="302"/>
      <c r="M20" s="302"/>
      <c r="N20" s="302"/>
      <c r="O20" s="302"/>
      <c r="P20" s="302"/>
      <c r="Q20" s="302"/>
    </row>
    <row r="21" spans="1:17">
      <c r="A21" s="302" t="s">
        <v>7504</v>
      </c>
      <c r="B21" s="512"/>
      <c r="C21" s="301" t="s">
        <v>2060</v>
      </c>
      <c r="D21" s="301" t="s">
        <v>2058</v>
      </c>
      <c r="E21" s="301">
        <v>5.5</v>
      </c>
      <c r="F21" s="395">
        <v>170</v>
      </c>
      <c r="G21" s="302">
        <f t="shared" si="0"/>
        <v>11.9</v>
      </c>
      <c r="H21" s="302"/>
      <c r="I21" s="302">
        <f t="shared" si="1"/>
        <v>181.9</v>
      </c>
      <c r="J21" s="302"/>
      <c r="K21" s="301"/>
      <c r="L21" s="302"/>
      <c r="M21" s="302"/>
      <c r="N21" s="302"/>
      <c r="O21" s="302"/>
      <c r="P21" s="302"/>
      <c r="Q21" s="302"/>
    </row>
    <row r="22" spans="1:17">
      <c r="A22" s="302" t="s">
        <v>7504</v>
      </c>
      <c r="B22" s="512"/>
      <c r="C22" s="301" t="s">
        <v>2062</v>
      </c>
      <c r="D22" s="301" t="s">
        <v>2058</v>
      </c>
      <c r="E22" s="301">
        <v>16</v>
      </c>
      <c r="F22" s="395">
        <v>75</v>
      </c>
      <c r="G22" s="302">
        <f t="shared" si="0"/>
        <v>5.2500000000000009</v>
      </c>
      <c r="H22" s="302"/>
      <c r="I22" s="302">
        <f t="shared" si="1"/>
        <v>80.25</v>
      </c>
      <c r="J22" s="302"/>
      <c r="K22" s="301"/>
      <c r="L22" s="302"/>
      <c r="M22" s="302"/>
      <c r="N22" s="302"/>
      <c r="O22" s="302"/>
      <c r="P22" s="302"/>
      <c r="Q22" s="302"/>
    </row>
    <row r="23" spans="1:17">
      <c r="A23" s="302" t="s">
        <v>7504</v>
      </c>
      <c r="B23" s="512"/>
      <c r="C23" s="301" t="s">
        <v>2063</v>
      </c>
      <c r="D23" s="301" t="s">
        <v>2064</v>
      </c>
      <c r="E23" s="301">
        <v>1</v>
      </c>
      <c r="F23" s="395">
        <v>1300</v>
      </c>
      <c r="G23" s="302">
        <f t="shared" si="0"/>
        <v>91.000000000000014</v>
      </c>
      <c r="H23" s="302"/>
      <c r="I23" s="302">
        <f t="shared" si="1"/>
        <v>1391</v>
      </c>
      <c r="J23" s="302"/>
      <c r="K23" s="301"/>
      <c r="L23" s="302"/>
      <c r="M23" s="302"/>
      <c r="N23" s="302"/>
      <c r="O23" s="302"/>
      <c r="P23" s="302"/>
      <c r="Q23" s="302"/>
    </row>
    <row r="24" spans="1:17">
      <c r="A24" s="302" t="s">
        <v>7504</v>
      </c>
      <c r="B24" s="512"/>
      <c r="C24" s="301" t="s">
        <v>2065</v>
      </c>
      <c r="D24" s="301" t="s">
        <v>2064</v>
      </c>
      <c r="E24" s="301">
        <v>1</v>
      </c>
      <c r="F24" s="395"/>
      <c r="G24" s="302">
        <f t="shared" si="0"/>
        <v>0</v>
      </c>
      <c r="H24" s="302"/>
      <c r="I24" s="302">
        <f t="shared" si="1"/>
        <v>0</v>
      </c>
      <c r="J24" s="302"/>
      <c r="K24" s="301"/>
      <c r="L24" s="302"/>
      <c r="M24" s="302"/>
      <c r="N24" s="302"/>
      <c r="O24" s="302"/>
      <c r="P24" s="302"/>
      <c r="Q24" s="302"/>
    </row>
    <row r="25" spans="1:17">
      <c r="A25" s="302" t="s">
        <v>7504</v>
      </c>
      <c r="B25" s="512"/>
      <c r="C25" s="301" t="s">
        <v>2066</v>
      </c>
      <c r="D25" s="301" t="s">
        <v>2064</v>
      </c>
      <c r="E25" s="301">
        <v>1</v>
      </c>
      <c r="F25" s="395"/>
      <c r="G25" s="302">
        <f t="shared" si="0"/>
        <v>0</v>
      </c>
      <c r="H25" s="302"/>
      <c r="I25" s="302">
        <f t="shared" si="1"/>
        <v>0</v>
      </c>
      <c r="J25" s="302"/>
      <c r="K25" s="301"/>
      <c r="L25" s="302"/>
      <c r="M25" s="302"/>
      <c r="N25" s="302"/>
      <c r="O25" s="302"/>
      <c r="P25" s="302"/>
      <c r="Q25" s="302"/>
    </row>
    <row r="26" spans="1:17">
      <c r="A26" s="302" t="s">
        <v>7504</v>
      </c>
      <c r="B26" s="512"/>
      <c r="C26" s="301" t="s">
        <v>2067</v>
      </c>
      <c r="D26" s="301" t="s">
        <v>2064</v>
      </c>
      <c r="E26" s="301">
        <v>1</v>
      </c>
      <c r="F26" s="395"/>
      <c r="G26" s="302">
        <f t="shared" si="0"/>
        <v>0</v>
      </c>
      <c r="H26" s="302"/>
      <c r="I26" s="302">
        <f t="shared" si="1"/>
        <v>0</v>
      </c>
      <c r="J26" s="302"/>
      <c r="K26" s="301"/>
      <c r="L26" s="302"/>
      <c r="M26" s="302"/>
      <c r="N26" s="302"/>
      <c r="O26" s="302"/>
      <c r="P26" s="302"/>
      <c r="Q26" s="302"/>
    </row>
    <row r="27" spans="1:17">
      <c r="A27" s="302" t="s">
        <v>7504</v>
      </c>
      <c r="B27" s="512"/>
      <c r="C27" s="301" t="s">
        <v>2068</v>
      </c>
      <c r="D27" s="301" t="s">
        <v>2058</v>
      </c>
      <c r="E27" s="301">
        <v>36</v>
      </c>
      <c r="F27" s="395">
        <v>170</v>
      </c>
      <c r="G27" s="302">
        <f t="shared" si="0"/>
        <v>11.9</v>
      </c>
      <c r="H27" s="302"/>
      <c r="I27" s="302">
        <f t="shared" si="1"/>
        <v>181.9</v>
      </c>
      <c r="J27" s="302"/>
      <c r="K27" s="301"/>
      <c r="L27" s="302"/>
      <c r="M27" s="302"/>
      <c r="N27" s="302"/>
      <c r="O27" s="302"/>
      <c r="P27" s="302"/>
      <c r="Q27" s="302"/>
    </row>
    <row r="28" spans="1:17">
      <c r="A28" s="302" t="s">
        <v>7504</v>
      </c>
      <c r="B28" s="513"/>
      <c r="C28" s="301" t="s">
        <v>2029</v>
      </c>
      <c r="D28" s="301" t="s">
        <v>2069</v>
      </c>
      <c r="E28" s="301" t="s">
        <v>17</v>
      </c>
      <c r="F28" s="395">
        <v>155</v>
      </c>
      <c r="G28" s="302">
        <f t="shared" si="0"/>
        <v>10.850000000000001</v>
      </c>
      <c r="H28" s="302"/>
      <c r="I28" s="302">
        <f t="shared" si="1"/>
        <v>165.85</v>
      </c>
      <c r="J28" s="302"/>
      <c r="K28" s="301"/>
      <c r="L28" s="302"/>
      <c r="M28" s="302"/>
      <c r="N28" s="302"/>
      <c r="O28" s="302"/>
      <c r="P28" s="302"/>
      <c r="Q28" s="302"/>
    </row>
    <row r="29" spans="1:17">
      <c r="A29" s="302" t="s">
        <v>7504</v>
      </c>
      <c r="B29" s="511" t="s">
        <v>2071</v>
      </c>
      <c r="C29" s="301" t="s">
        <v>2035</v>
      </c>
      <c r="D29" s="301" t="s">
        <v>2072</v>
      </c>
      <c r="E29" s="301">
        <v>1</v>
      </c>
      <c r="F29" s="395">
        <v>690</v>
      </c>
      <c r="G29" s="302">
        <f t="shared" si="0"/>
        <v>48.300000000000004</v>
      </c>
      <c r="H29" s="302"/>
      <c r="I29" s="302">
        <f t="shared" si="1"/>
        <v>738.3</v>
      </c>
      <c r="J29" s="302"/>
      <c r="K29" s="301"/>
      <c r="L29" s="302"/>
      <c r="M29" s="302"/>
      <c r="N29" s="302"/>
      <c r="O29" s="302"/>
      <c r="P29" s="302"/>
      <c r="Q29" s="302"/>
    </row>
    <row r="30" spans="1:17">
      <c r="A30" s="302" t="s">
        <v>7504</v>
      </c>
      <c r="B30" s="512"/>
      <c r="C30" s="301" t="s">
        <v>2074</v>
      </c>
      <c r="D30" s="301" t="s">
        <v>2072</v>
      </c>
      <c r="E30" s="301">
        <v>0.5</v>
      </c>
      <c r="F30" s="395">
        <v>1250</v>
      </c>
      <c r="G30" s="302">
        <f t="shared" si="0"/>
        <v>87.500000000000014</v>
      </c>
      <c r="H30" s="302"/>
      <c r="I30" s="302">
        <f t="shared" si="1"/>
        <v>1337.5</v>
      </c>
      <c r="J30" s="302"/>
      <c r="K30" s="301"/>
      <c r="L30" s="302"/>
      <c r="M30" s="302"/>
      <c r="N30" s="302"/>
      <c r="O30" s="302"/>
      <c r="P30" s="302"/>
      <c r="Q30" s="302"/>
    </row>
    <row r="31" spans="1:17">
      <c r="A31" s="302" t="s">
        <v>7504</v>
      </c>
      <c r="B31" s="512"/>
      <c r="C31" s="301" t="s">
        <v>2076</v>
      </c>
      <c r="D31" s="301" t="s">
        <v>2077</v>
      </c>
      <c r="E31" s="301" t="s">
        <v>17</v>
      </c>
      <c r="F31" s="395">
        <v>690</v>
      </c>
      <c r="G31" s="302">
        <f t="shared" si="0"/>
        <v>48.300000000000004</v>
      </c>
      <c r="H31" s="302"/>
      <c r="I31" s="302">
        <f t="shared" si="1"/>
        <v>738.3</v>
      </c>
      <c r="J31" s="302"/>
      <c r="K31" s="301"/>
      <c r="L31" s="302"/>
      <c r="M31" s="302"/>
      <c r="N31" s="302"/>
      <c r="O31" s="302"/>
      <c r="P31" s="302"/>
      <c r="Q31" s="302"/>
    </row>
    <row r="32" spans="1:17">
      <c r="A32" s="302" t="s">
        <v>7504</v>
      </c>
      <c r="B32" s="512"/>
      <c r="C32" s="301" t="s">
        <v>2078</v>
      </c>
      <c r="D32" s="301" t="s">
        <v>2079</v>
      </c>
      <c r="E32" s="301" t="s">
        <v>17</v>
      </c>
      <c r="F32" s="395">
        <v>135</v>
      </c>
      <c r="G32" s="302">
        <f t="shared" si="0"/>
        <v>9.4500000000000011</v>
      </c>
      <c r="H32" s="302"/>
      <c r="I32" s="302">
        <f t="shared" si="1"/>
        <v>144.44999999999999</v>
      </c>
      <c r="J32" s="302"/>
      <c r="K32" s="301"/>
      <c r="L32" s="302"/>
      <c r="M32" s="302"/>
      <c r="N32" s="302"/>
      <c r="O32" s="302"/>
      <c r="P32" s="302"/>
      <c r="Q32" s="302"/>
    </row>
    <row r="33" spans="1:17">
      <c r="A33" s="302" t="s">
        <v>7504</v>
      </c>
      <c r="B33" s="513"/>
      <c r="C33" s="301" t="s">
        <v>2080</v>
      </c>
      <c r="D33" s="301" t="s">
        <v>2077</v>
      </c>
      <c r="E33" s="301" t="s">
        <v>17</v>
      </c>
      <c r="F33" s="395">
        <v>500</v>
      </c>
      <c r="G33" s="302">
        <f t="shared" si="0"/>
        <v>35</v>
      </c>
      <c r="H33" s="302"/>
      <c r="I33" s="302">
        <f t="shared" si="1"/>
        <v>535</v>
      </c>
      <c r="J33" s="302"/>
      <c r="K33" s="301"/>
      <c r="L33" s="302"/>
      <c r="M33" s="302"/>
      <c r="N33" s="302"/>
      <c r="O33" s="302"/>
      <c r="P33" s="302"/>
      <c r="Q33" s="302"/>
    </row>
    <row r="34" spans="1:17">
      <c r="A34" s="302" t="s">
        <v>7504</v>
      </c>
      <c r="B34" s="511" t="s">
        <v>2081</v>
      </c>
      <c r="C34" s="301" t="s">
        <v>2082</v>
      </c>
      <c r="D34" s="301" t="s">
        <v>2083</v>
      </c>
      <c r="E34" s="301" t="s">
        <v>17</v>
      </c>
      <c r="F34" s="395">
        <v>1100</v>
      </c>
      <c r="G34" s="302">
        <f t="shared" si="0"/>
        <v>77.000000000000014</v>
      </c>
      <c r="H34" s="302"/>
      <c r="I34" s="302">
        <f t="shared" si="1"/>
        <v>1177</v>
      </c>
      <c r="J34" s="302"/>
      <c r="K34" s="301"/>
      <c r="L34" s="302"/>
      <c r="M34" s="302"/>
      <c r="N34" s="302"/>
      <c r="O34" s="302"/>
      <c r="P34" s="302"/>
      <c r="Q34" s="302"/>
    </row>
    <row r="35" spans="1:17">
      <c r="A35" s="302" t="s">
        <v>7504</v>
      </c>
      <c r="B35" s="512"/>
      <c r="C35" s="301" t="s">
        <v>2084</v>
      </c>
      <c r="D35" s="301" t="s">
        <v>2083</v>
      </c>
      <c r="E35" s="301" t="s">
        <v>17</v>
      </c>
      <c r="F35" s="395">
        <v>790</v>
      </c>
      <c r="G35" s="302">
        <f t="shared" si="0"/>
        <v>55.300000000000004</v>
      </c>
      <c r="H35" s="302"/>
      <c r="I35" s="302">
        <f t="shared" si="1"/>
        <v>845.3</v>
      </c>
      <c r="J35" s="302"/>
      <c r="K35" s="301"/>
      <c r="L35" s="302"/>
      <c r="M35" s="302"/>
      <c r="N35" s="302"/>
      <c r="O35" s="302"/>
      <c r="P35" s="302"/>
      <c r="Q35" s="302"/>
    </row>
    <row r="36" spans="1:17">
      <c r="A36" s="302" t="s">
        <v>7504</v>
      </c>
      <c r="B36" s="512"/>
      <c r="C36" s="301" t="s">
        <v>2086</v>
      </c>
      <c r="D36" s="301" t="s">
        <v>2087</v>
      </c>
      <c r="E36" s="301" t="s">
        <v>17</v>
      </c>
      <c r="F36" s="395">
        <v>400</v>
      </c>
      <c r="G36" s="302">
        <f t="shared" si="0"/>
        <v>28.000000000000004</v>
      </c>
      <c r="H36" s="302"/>
      <c r="I36" s="302">
        <f t="shared" si="1"/>
        <v>428</v>
      </c>
      <c r="J36" s="302"/>
      <c r="K36" s="301"/>
      <c r="L36" s="302"/>
      <c r="M36" s="302"/>
      <c r="N36" s="302"/>
      <c r="O36" s="302"/>
      <c r="P36" s="302"/>
      <c r="Q36" s="302"/>
    </row>
    <row r="37" spans="1:17">
      <c r="A37" s="302" t="s">
        <v>7504</v>
      </c>
      <c r="B37" s="513"/>
      <c r="C37" s="301" t="s">
        <v>2088</v>
      </c>
      <c r="D37" s="301" t="s">
        <v>2087</v>
      </c>
      <c r="E37" s="301" t="s">
        <v>17</v>
      </c>
      <c r="F37" s="395">
        <v>275</v>
      </c>
      <c r="G37" s="302">
        <f t="shared" si="0"/>
        <v>19.250000000000004</v>
      </c>
      <c r="H37" s="302"/>
      <c r="I37" s="302">
        <f t="shared" si="1"/>
        <v>294.25</v>
      </c>
      <c r="J37" s="302"/>
      <c r="K37" s="301"/>
      <c r="L37" s="302"/>
      <c r="M37" s="302"/>
      <c r="N37" s="302"/>
      <c r="O37" s="302"/>
      <c r="P37" s="302"/>
      <c r="Q37" s="302"/>
    </row>
    <row r="38" spans="1:17">
      <c r="A38" s="302" t="s">
        <v>7504</v>
      </c>
      <c r="B38" s="511" t="s">
        <v>2089</v>
      </c>
      <c r="C38" s="301" t="s">
        <v>2090</v>
      </c>
      <c r="D38" s="301" t="s">
        <v>2091</v>
      </c>
      <c r="E38" s="301" t="s">
        <v>17</v>
      </c>
      <c r="F38" s="395">
        <v>1925</v>
      </c>
      <c r="G38" s="302">
        <f t="shared" si="0"/>
        <v>134.75</v>
      </c>
      <c r="H38" s="302"/>
      <c r="I38" s="302">
        <f t="shared" si="1"/>
        <v>2059.75</v>
      </c>
      <c r="J38" s="302"/>
      <c r="K38" s="301"/>
      <c r="L38" s="302"/>
      <c r="M38" s="302"/>
      <c r="N38" s="302"/>
      <c r="O38" s="302"/>
      <c r="P38" s="302"/>
      <c r="Q38" s="302"/>
    </row>
    <row r="39" spans="1:17">
      <c r="A39" s="302" t="s">
        <v>7504</v>
      </c>
      <c r="B39" s="512"/>
      <c r="C39" s="301" t="s">
        <v>2093</v>
      </c>
      <c r="D39" s="301" t="s">
        <v>2094</v>
      </c>
      <c r="E39" s="301" t="s">
        <v>17</v>
      </c>
      <c r="F39" s="395">
        <v>975</v>
      </c>
      <c r="G39" s="302">
        <f t="shared" si="0"/>
        <v>68.25</v>
      </c>
      <c r="H39" s="302"/>
      <c r="I39" s="302">
        <f t="shared" si="1"/>
        <v>1043.25</v>
      </c>
      <c r="J39" s="302"/>
      <c r="K39" s="301"/>
      <c r="L39" s="302"/>
      <c r="M39" s="302"/>
      <c r="N39" s="302"/>
      <c r="O39" s="302"/>
      <c r="P39" s="302"/>
      <c r="Q39" s="302"/>
    </row>
    <row r="40" spans="1:17">
      <c r="A40" s="302" t="s">
        <v>7504</v>
      </c>
      <c r="B40" s="512"/>
      <c r="C40" s="301" t="s">
        <v>2029</v>
      </c>
      <c r="D40" s="301" t="s">
        <v>2096</v>
      </c>
      <c r="E40" s="301" t="s">
        <v>17</v>
      </c>
      <c r="F40" s="395">
        <v>975</v>
      </c>
      <c r="G40" s="302">
        <f t="shared" si="0"/>
        <v>68.25</v>
      </c>
      <c r="H40" s="302"/>
      <c r="I40" s="302">
        <f t="shared" si="1"/>
        <v>1043.25</v>
      </c>
      <c r="J40" s="302"/>
      <c r="K40" s="301"/>
      <c r="L40" s="302"/>
      <c r="M40" s="302"/>
      <c r="N40" s="302"/>
      <c r="O40" s="302"/>
      <c r="P40" s="302"/>
      <c r="Q40" s="302"/>
    </row>
    <row r="41" spans="1:17">
      <c r="A41" s="302" t="s">
        <v>7504</v>
      </c>
      <c r="B41" s="513"/>
      <c r="C41" s="301" t="s">
        <v>2088</v>
      </c>
      <c r="D41" s="301" t="s">
        <v>2094</v>
      </c>
      <c r="E41" s="301" t="s">
        <v>17</v>
      </c>
      <c r="F41" s="395">
        <v>495</v>
      </c>
      <c r="G41" s="302">
        <f t="shared" si="0"/>
        <v>34.650000000000006</v>
      </c>
      <c r="H41" s="302"/>
      <c r="I41" s="302">
        <f t="shared" si="1"/>
        <v>529.65</v>
      </c>
      <c r="J41" s="302"/>
      <c r="K41" s="301"/>
      <c r="L41" s="302"/>
      <c r="M41" s="302"/>
      <c r="N41" s="302"/>
      <c r="O41" s="302"/>
      <c r="P41" s="302"/>
      <c r="Q41" s="302"/>
    </row>
    <row r="42" spans="1:17">
      <c r="A42" s="302" t="s">
        <v>7504</v>
      </c>
      <c r="B42" s="479" t="s">
        <v>2098</v>
      </c>
      <c r="C42" s="301" t="s">
        <v>2035</v>
      </c>
      <c r="D42" s="301" t="s">
        <v>2072</v>
      </c>
      <c r="E42" s="301" t="s">
        <v>17</v>
      </c>
      <c r="F42" s="395">
        <v>690</v>
      </c>
      <c r="G42" s="302">
        <f t="shared" si="0"/>
        <v>48.300000000000004</v>
      </c>
      <c r="H42" s="302"/>
      <c r="I42" s="302">
        <f t="shared" si="1"/>
        <v>738.3</v>
      </c>
      <c r="J42" s="302"/>
      <c r="K42" s="301"/>
      <c r="L42" s="302"/>
      <c r="M42" s="302"/>
      <c r="N42" s="302"/>
      <c r="O42" s="302"/>
      <c r="P42" s="302"/>
      <c r="Q42" s="302"/>
    </row>
    <row r="43" spans="1:17">
      <c r="A43" s="302" t="s">
        <v>7504</v>
      </c>
      <c r="B43" s="480"/>
      <c r="C43" s="301" t="s">
        <v>2074</v>
      </c>
      <c r="D43" s="301" t="s">
        <v>2072</v>
      </c>
      <c r="E43" s="301" t="s">
        <v>17</v>
      </c>
      <c r="F43" s="395">
        <v>1250</v>
      </c>
      <c r="G43" s="302">
        <f t="shared" si="0"/>
        <v>87.500000000000014</v>
      </c>
      <c r="H43" s="302"/>
      <c r="I43" s="302">
        <f t="shared" si="1"/>
        <v>1337.5</v>
      </c>
      <c r="J43" s="302"/>
      <c r="K43" s="301"/>
      <c r="L43" s="302"/>
      <c r="M43" s="302"/>
      <c r="N43" s="302"/>
      <c r="O43" s="302"/>
      <c r="P43" s="302"/>
      <c r="Q43" s="302"/>
    </row>
    <row r="44" spans="1:17">
      <c r="A44" s="302" t="s">
        <v>7504</v>
      </c>
      <c r="B44" s="481"/>
      <c r="C44" s="301" t="s">
        <v>2099</v>
      </c>
      <c r="D44" s="301" t="s">
        <v>2077</v>
      </c>
      <c r="E44" s="301" t="s">
        <v>17</v>
      </c>
      <c r="F44" s="395">
        <v>500</v>
      </c>
      <c r="G44" s="302">
        <f t="shared" si="0"/>
        <v>35</v>
      </c>
      <c r="H44" s="302"/>
      <c r="I44" s="302">
        <f t="shared" si="1"/>
        <v>535</v>
      </c>
      <c r="J44" s="302"/>
      <c r="K44" s="301"/>
      <c r="L44" s="302"/>
      <c r="M44" s="302"/>
      <c r="N44" s="302"/>
      <c r="O44" s="302"/>
      <c r="P44" s="302"/>
      <c r="Q44" s="302"/>
    </row>
    <row r="45" spans="1:17">
      <c r="A45" s="302" t="s">
        <v>7504</v>
      </c>
      <c r="B45" s="479" t="s">
        <v>2100</v>
      </c>
      <c r="C45" s="479" t="s">
        <v>2101</v>
      </c>
      <c r="D45" s="301" t="s">
        <v>2102</v>
      </c>
      <c r="E45" s="301" t="s">
        <v>17</v>
      </c>
      <c r="F45" s="395">
        <v>70000</v>
      </c>
      <c r="G45" s="302">
        <f t="shared" si="0"/>
        <v>4900.0000000000009</v>
      </c>
      <c r="H45" s="302"/>
      <c r="I45" s="302">
        <f t="shared" si="1"/>
        <v>74900</v>
      </c>
      <c r="J45" s="302"/>
      <c r="K45" s="301"/>
      <c r="L45" s="302"/>
      <c r="M45" s="302"/>
      <c r="N45" s="302"/>
      <c r="O45" s="302"/>
      <c r="P45" s="302"/>
      <c r="Q45" s="302"/>
    </row>
    <row r="46" spans="1:17">
      <c r="A46" s="302" t="s">
        <v>7504</v>
      </c>
      <c r="B46" s="481"/>
      <c r="C46" s="481"/>
      <c r="D46" s="301" t="s">
        <v>2103</v>
      </c>
      <c r="E46" s="301" t="s">
        <v>17</v>
      </c>
      <c r="F46" s="395">
        <v>85000</v>
      </c>
      <c r="G46" s="302">
        <f t="shared" si="0"/>
        <v>5950.0000000000009</v>
      </c>
      <c r="H46" s="302"/>
      <c r="I46" s="302">
        <f t="shared" si="1"/>
        <v>90950</v>
      </c>
      <c r="J46" s="302"/>
      <c r="K46" s="301"/>
      <c r="L46" s="302"/>
      <c r="M46" s="302"/>
      <c r="N46" s="302"/>
      <c r="O46" s="302"/>
      <c r="P46" s="302"/>
      <c r="Q46" s="302"/>
    </row>
    <row r="47" spans="1:17">
      <c r="A47" s="302" t="s">
        <v>7504</v>
      </c>
      <c r="B47" s="479" t="s">
        <v>2104</v>
      </c>
      <c r="C47" s="301" t="s">
        <v>2105</v>
      </c>
      <c r="D47" s="301" t="s">
        <v>2104</v>
      </c>
      <c r="E47" s="301" t="s">
        <v>17</v>
      </c>
      <c r="F47" s="395">
        <v>20000</v>
      </c>
      <c r="G47" s="302">
        <f t="shared" si="0"/>
        <v>1400.0000000000002</v>
      </c>
      <c r="H47" s="302"/>
      <c r="I47" s="302">
        <f t="shared" si="1"/>
        <v>21400</v>
      </c>
      <c r="J47" s="302"/>
      <c r="K47" s="301"/>
      <c r="L47" s="302"/>
      <c r="M47" s="302"/>
      <c r="N47" s="302"/>
      <c r="O47" s="302"/>
      <c r="P47" s="302"/>
      <c r="Q47" s="302"/>
    </row>
    <row r="48" spans="1:17">
      <c r="A48" s="302" t="s">
        <v>7504</v>
      </c>
      <c r="B48" s="480"/>
      <c r="C48" s="301" t="s">
        <v>2106</v>
      </c>
      <c r="D48" s="301" t="s">
        <v>2104</v>
      </c>
      <c r="E48" s="301" t="s">
        <v>17</v>
      </c>
      <c r="F48" s="395">
        <v>10000</v>
      </c>
      <c r="G48" s="302">
        <f t="shared" si="0"/>
        <v>700.00000000000011</v>
      </c>
      <c r="H48" s="302"/>
      <c r="I48" s="302">
        <f t="shared" si="1"/>
        <v>10700</v>
      </c>
      <c r="J48" s="302"/>
      <c r="K48" s="301"/>
      <c r="L48" s="302"/>
      <c r="M48" s="302"/>
      <c r="N48" s="302"/>
      <c r="O48" s="302"/>
      <c r="P48" s="302"/>
      <c r="Q48" s="302"/>
    </row>
    <row r="49" spans="1:17">
      <c r="A49" s="302" t="s">
        <v>7504</v>
      </c>
      <c r="B49" s="481"/>
      <c r="C49" s="301" t="s">
        <v>2035</v>
      </c>
      <c r="D49" s="301" t="s">
        <v>2104</v>
      </c>
      <c r="E49" s="301" t="s">
        <v>17</v>
      </c>
      <c r="F49" s="395">
        <v>2500</v>
      </c>
      <c r="G49" s="302">
        <f t="shared" si="0"/>
        <v>175.00000000000003</v>
      </c>
      <c r="H49" s="302"/>
      <c r="I49" s="302">
        <f t="shared" si="1"/>
        <v>2675</v>
      </c>
      <c r="J49" s="302"/>
      <c r="K49" s="301"/>
      <c r="L49" s="302"/>
      <c r="M49" s="302"/>
      <c r="N49" s="302"/>
      <c r="O49" s="302"/>
      <c r="P49" s="302"/>
      <c r="Q49" s="302"/>
    </row>
    <row r="50" spans="1:17">
      <c r="A50" s="302" t="s">
        <v>7504</v>
      </c>
      <c r="B50" s="479" t="s">
        <v>2107</v>
      </c>
      <c r="C50" s="301" t="s">
        <v>2105</v>
      </c>
      <c r="D50" s="301" t="s">
        <v>2108</v>
      </c>
      <c r="E50" s="301" t="s">
        <v>17</v>
      </c>
      <c r="F50" s="395">
        <v>6000</v>
      </c>
      <c r="G50" s="302">
        <f t="shared" si="0"/>
        <v>420.00000000000006</v>
      </c>
      <c r="H50" s="302"/>
      <c r="I50" s="302">
        <f t="shared" si="1"/>
        <v>6420</v>
      </c>
      <c r="J50" s="302"/>
      <c r="K50" s="301"/>
      <c r="L50" s="302"/>
      <c r="M50" s="302"/>
      <c r="N50" s="302"/>
      <c r="O50" s="302"/>
      <c r="P50" s="302"/>
      <c r="Q50" s="302"/>
    </row>
    <row r="51" spans="1:17">
      <c r="A51" s="302" t="s">
        <v>7504</v>
      </c>
      <c r="B51" s="481"/>
      <c r="C51" s="301" t="s">
        <v>2035</v>
      </c>
      <c r="D51" s="301" t="s">
        <v>2109</v>
      </c>
      <c r="E51" s="301" t="s">
        <v>17</v>
      </c>
      <c r="F51" s="395">
        <v>690</v>
      </c>
      <c r="G51" s="302">
        <f t="shared" si="0"/>
        <v>48.300000000000004</v>
      </c>
      <c r="H51" s="302"/>
      <c r="I51" s="302">
        <f t="shared" si="1"/>
        <v>738.3</v>
      </c>
      <c r="J51" s="302"/>
      <c r="K51" s="301"/>
      <c r="L51" s="302"/>
      <c r="M51" s="302"/>
      <c r="N51" s="302"/>
      <c r="O51" s="302"/>
      <c r="P51" s="302"/>
      <c r="Q51" s="302"/>
    </row>
    <row r="52" spans="1:17">
      <c r="A52" s="302" t="s">
        <v>7504</v>
      </c>
      <c r="B52" s="479" t="s">
        <v>2110</v>
      </c>
      <c r="C52" s="301" t="s">
        <v>2111</v>
      </c>
      <c r="D52" s="301" t="s">
        <v>2113</v>
      </c>
      <c r="E52" s="301" t="s">
        <v>2112</v>
      </c>
      <c r="F52" s="395">
        <v>120</v>
      </c>
      <c r="G52" s="302">
        <f t="shared" si="0"/>
        <v>8.4</v>
      </c>
      <c r="H52" s="302"/>
      <c r="I52" s="302">
        <f t="shared" si="1"/>
        <v>128.4</v>
      </c>
      <c r="J52" s="302"/>
      <c r="K52" s="301"/>
      <c r="L52" s="302"/>
      <c r="M52" s="302"/>
      <c r="N52" s="302"/>
      <c r="O52" s="302"/>
      <c r="P52" s="302"/>
      <c r="Q52" s="302"/>
    </row>
    <row r="53" spans="1:17">
      <c r="A53" s="302" t="s">
        <v>7504</v>
      </c>
      <c r="B53" s="480"/>
      <c r="C53" s="301" t="s">
        <v>2111</v>
      </c>
      <c r="D53" s="301" t="s">
        <v>2114</v>
      </c>
      <c r="E53" s="301" t="s">
        <v>2112</v>
      </c>
      <c r="F53" s="395">
        <v>150</v>
      </c>
      <c r="G53" s="302">
        <f t="shared" si="0"/>
        <v>10.500000000000002</v>
      </c>
      <c r="H53" s="302"/>
      <c r="I53" s="302">
        <f t="shared" si="1"/>
        <v>160.5</v>
      </c>
      <c r="J53" s="302"/>
      <c r="K53" s="301"/>
      <c r="L53" s="302"/>
      <c r="M53" s="302"/>
      <c r="N53" s="302"/>
      <c r="O53" s="302"/>
      <c r="P53" s="302"/>
      <c r="Q53" s="302"/>
    </row>
    <row r="54" spans="1:17">
      <c r="A54" s="302" t="s">
        <v>7504</v>
      </c>
      <c r="B54" s="480"/>
      <c r="C54" s="301" t="s">
        <v>2115</v>
      </c>
      <c r="D54" s="301" t="s">
        <v>2113</v>
      </c>
      <c r="E54" s="301" t="s">
        <v>2116</v>
      </c>
      <c r="F54" s="395">
        <v>320</v>
      </c>
      <c r="G54" s="302">
        <f t="shared" si="0"/>
        <v>22.400000000000002</v>
      </c>
      <c r="H54" s="302"/>
      <c r="I54" s="302">
        <f t="shared" si="1"/>
        <v>342.4</v>
      </c>
      <c r="J54" s="302"/>
      <c r="K54" s="301"/>
      <c r="L54" s="302"/>
      <c r="M54" s="302"/>
      <c r="N54" s="302"/>
      <c r="O54" s="302"/>
      <c r="P54" s="302"/>
      <c r="Q54" s="302"/>
    </row>
    <row r="55" spans="1:17">
      <c r="A55" s="302" t="s">
        <v>7504</v>
      </c>
      <c r="B55" s="480"/>
      <c r="C55" s="301" t="s">
        <v>2115</v>
      </c>
      <c r="D55" s="301" t="s">
        <v>2114</v>
      </c>
      <c r="E55" s="301" t="s">
        <v>2116</v>
      </c>
      <c r="F55" s="395">
        <v>370</v>
      </c>
      <c r="G55" s="302">
        <f t="shared" si="0"/>
        <v>25.900000000000002</v>
      </c>
      <c r="H55" s="302"/>
      <c r="I55" s="302">
        <f t="shared" si="1"/>
        <v>395.9</v>
      </c>
      <c r="J55" s="302"/>
      <c r="K55" s="301"/>
      <c r="L55" s="302"/>
      <c r="M55" s="302"/>
      <c r="N55" s="302"/>
      <c r="O55" s="302"/>
      <c r="P55" s="302"/>
      <c r="Q55" s="302"/>
    </row>
    <row r="56" spans="1:17">
      <c r="A56" s="302" t="s">
        <v>7504</v>
      </c>
      <c r="B56" s="480"/>
      <c r="C56" s="301" t="s">
        <v>2117</v>
      </c>
      <c r="D56" s="301" t="s">
        <v>2113</v>
      </c>
      <c r="E56" s="301" t="s">
        <v>2118</v>
      </c>
      <c r="F56" s="395">
        <v>5500</v>
      </c>
      <c r="G56" s="302">
        <f t="shared" si="0"/>
        <v>385.00000000000006</v>
      </c>
      <c r="H56" s="302"/>
      <c r="I56" s="302">
        <f t="shared" si="1"/>
        <v>5885</v>
      </c>
      <c r="J56" s="302"/>
      <c r="K56" s="301"/>
      <c r="L56" s="302"/>
      <c r="M56" s="302"/>
      <c r="N56" s="302"/>
      <c r="O56" s="302"/>
      <c r="P56" s="302"/>
      <c r="Q56" s="302"/>
    </row>
    <row r="57" spans="1:17">
      <c r="A57" s="302" t="s">
        <v>7504</v>
      </c>
      <c r="B57" s="480"/>
      <c r="C57" s="301" t="s">
        <v>2119</v>
      </c>
      <c r="D57" s="301" t="s">
        <v>2113</v>
      </c>
      <c r="E57" s="301" t="s">
        <v>2118</v>
      </c>
      <c r="F57" s="395">
        <v>7500</v>
      </c>
      <c r="G57" s="302">
        <f t="shared" si="0"/>
        <v>525</v>
      </c>
      <c r="H57" s="302"/>
      <c r="I57" s="302">
        <f t="shared" si="1"/>
        <v>8025</v>
      </c>
      <c r="J57" s="302"/>
      <c r="K57" s="301"/>
      <c r="L57" s="302"/>
      <c r="M57" s="302"/>
      <c r="N57" s="302"/>
      <c r="O57" s="302"/>
      <c r="P57" s="302"/>
      <c r="Q57" s="302"/>
    </row>
    <row r="58" spans="1:17">
      <c r="A58" s="302" t="s">
        <v>7504</v>
      </c>
      <c r="B58" s="480"/>
      <c r="C58" s="301" t="s">
        <v>2119</v>
      </c>
      <c r="D58" s="301" t="s">
        <v>2120</v>
      </c>
      <c r="E58" s="301" t="s">
        <v>2118</v>
      </c>
      <c r="F58" s="395">
        <v>9000</v>
      </c>
      <c r="G58" s="302">
        <f t="shared" si="0"/>
        <v>630.00000000000011</v>
      </c>
      <c r="H58" s="302"/>
      <c r="I58" s="302">
        <f t="shared" si="1"/>
        <v>9630</v>
      </c>
      <c r="J58" s="302"/>
      <c r="K58" s="301"/>
      <c r="L58" s="302"/>
      <c r="M58" s="302"/>
      <c r="N58" s="302"/>
      <c r="O58" s="302"/>
      <c r="P58" s="302"/>
      <c r="Q58" s="302"/>
    </row>
    <row r="59" spans="1:17">
      <c r="A59" s="302" t="s">
        <v>7504</v>
      </c>
      <c r="B59" s="481"/>
      <c r="C59" s="301" t="s">
        <v>2121</v>
      </c>
      <c r="D59" s="301" t="s">
        <v>2113</v>
      </c>
      <c r="E59" s="301" t="s">
        <v>2118</v>
      </c>
      <c r="F59" s="395">
        <v>380</v>
      </c>
      <c r="G59" s="302">
        <f t="shared" si="0"/>
        <v>26.6</v>
      </c>
      <c r="H59" s="302"/>
      <c r="I59" s="302">
        <f t="shared" si="1"/>
        <v>406.6</v>
      </c>
      <c r="J59" s="302"/>
      <c r="K59" s="301"/>
      <c r="L59" s="302"/>
      <c r="M59" s="302"/>
      <c r="N59" s="302"/>
      <c r="O59" s="302"/>
      <c r="P59" s="302"/>
      <c r="Q59" s="302"/>
    </row>
    <row r="60" spans="1:17" ht="30">
      <c r="A60" s="302" t="s">
        <v>7504</v>
      </c>
      <c r="B60" s="301" t="s">
        <v>2122</v>
      </c>
      <c r="C60" s="301" t="s">
        <v>2123</v>
      </c>
      <c r="D60" s="301" t="s">
        <v>2124</v>
      </c>
      <c r="E60" s="301" t="s">
        <v>17</v>
      </c>
      <c r="F60" s="395">
        <v>5000</v>
      </c>
      <c r="G60" s="302">
        <f t="shared" si="0"/>
        <v>350.00000000000006</v>
      </c>
      <c r="H60" s="302"/>
      <c r="I60" s="302">
        <f t="shared" si="1"/>
        <v>5350</v>
      </c>
      <c r="J60" s="302"/>
      <c r="K60" s="301"/>
      <c r="L60" s="302"/>
      <c r="M60" s="302"/>
      <c r="N60" s="302"/>
      <c r="O60" s="302"/>
      <c r="P60" s="302"/>
      <c r="Q60" s="302"/>
    </row>
    <row r="61" spans="1:17">
      <c r="A61" s="302" t="s">
        <v>7504</v>
      </c>
      <c r="B61" s="479" t="s">
        <v>2125</v>
      </c>
      <c r="C61" s="301" t="s">
        <v>2126</v>
      </c>
      <c r="D61" s="301" t="s">
        <v>2127</v>
      </c>
      <c r="E61" s="301" t="s">
        <v>17</v>
      </c>
      <c r="F61" s="395">
        <v>900</v>
      </c>
      <c r="G61" s="302">
        <f t="shared" si="0"/>
        <v>63.000000000000007</v>
      </c>
      <c r="H61" s="302"/>
      <c r="I61" s="302">
        <f t="shared" si="1"/>
        <v>963</v>
      </c>
      <c r="J61" s="302"/>
      <c r="K61" s="301"/>
      <c r="L61" s="302"/>
      <c r="M61" s="302"/>
      <c r="N61" s="302"/>
      <c r="O61" s="302"/>
      <c r="P61" s="302"/>
      <c r="Q61" s="302"/>
    </row>
    <row r="62" spans="1:17">
      <c r="A62" s="302" t="s">
        <v>7504</v>
      </c>
      <c r="B62" s="480"/>
      <c r="C62" s="301" t="s">
        <v>2128</v>
      </c>
      <c r="D62" s="301" t="s">
        <v>2127</v>
      </c>
      <c r="E62" s="301" t="s">
        <v>17</v>
      </c>
      <c r="F62" s="395"/>
      <c r="G62" s="302">
        <f t="shared" si="0"/>
        <v>0</v>
      </c>
      <c r="H62" s="302"/>
      <c r="I62" s="302">
        <f t="shared" si="1"/>
        <v>0</v>
      </c>
      <c r="J62" s="302"/>
      <c r="K62" s="301"/>
      <c r="L62" s="302"/>
      <c r="M62" s="302"/>
      <c r="N62" s="302"/>
      <c r="O62" s="302"/>
      <c r="P62" s="302"/>
      <c r="Q62" s="302"/>
    </row>
    <row r="63" spans="1:17">
      <c r="A63" s="302" t="s">
        <v>7504</v>
      </c>
      <c r="B63" s="480"/>
      <c r="C63" s="301" t="s">
        <v>2065</v>
      </c>
      <c r="D63" s="301" t="s">
        <v>2127</v>
      </c>
      <c r="E63" s="301" t="s">
        <v>17</v>
      </c>
      <c r="F63" s="395"/>
      <c r="G63" s="302">
        <f t="shared" si="0"/>
        <v>0</v>
      </c>
      <c r="H63" s="302"/>
      <c r="I63" s="302">
        <f t="shared" si="1"/>
        <v>0</v>
      </c>
      <c r="J63" s="302"/>
      <c r="K63" s="301"/>
      <c r="L63" s="302"/>
      <c r="M63" s="302"/>
      <c r="N63" s="302"/>
      <c r="O63" s="302"/>
      <c r="P63" s="302"/>
      <c r="Q63" s="302"/>
    </row>
    <row r="64" spans="1:17" ht="30">
      <c r="A64" s="302" t="s">
        <v>7504</v>
      </c>
      <c r="B64" s="481"/>
      <c r="C64" s="301" t="s">
        <v>2129</v>
      </c>
      <c r="D64" s="301" t="s">
        <v>2127</v>
      </c>
      <c r="E64" s="301" t="s">
        <v>17</v>
      </c>
      <c r="F64" s="395"/>
      <c r="G64" s="302">
        <f t="shared" si="0"/>
        <v>0</v>
      </c>
      <c r="H64" s="302"/>
      <c r="I64" s="302">
        <f t="shared" si="1"/>
        <v>0</v>
      </c>
      <c r="J64" s="302"/>
      <c r="K64" s="301"/>
      <c r="L64" s="302"/>
      <c r="M64" s="302"/>
      <c r="N64" s="302"/>
      <c r="O64" s="302"/>
      <c r="P64" s="302"/>
      <c r="Q64" s="302"/>
    </row>
    <row r="65" spans="1:26">
      <c r="A65" s="302" t="s">
        <v>7504</v>
      </c>
      <c r="B65" s="301" t="s">
        <v>2130</v>
      </c>
      <c r="C65" s="301" t="s">
        <v>2035</v>
      </c>
      <c r="D65" s="301" t="s">
        <v>2131</v>
      </c>
      <c r="E65" s="301" t="s">
        <v>17</v>
      </c>
      <c r="F65" s="395">
        <v>500</v>
      </c>
      <c r="G65" s="302">
        <f t="shared" si="0"/>
        <v>35</v>
      </c>
      <c r="H65" s="302"/>
      <c r="I65" s="302">
        <f t="shared" si="1"/>
        <v>535</v>
      </c>
      <c r="J65" s="302"/>
      <c r="K65" s="301"/>
      <c r="L65" s="302"/>
      <c r="M65" s="302"/>
      <c r="N65" s="302"/>
      <c r="O65" s="302"/>
      <c r="P65" s="302"/>
      <c r="Q65" s="302"/>
    </row>
    <row r="66" spans="1:26">
      <c r="A66" s="302" t="s">
        <v>7504</v>
      </c>
      <c r="B66" s="301" t="s">
        <v>2132</v>
      </c>
      <c r="C66" s="301" t="s">
        <v>2133</v>
      </c>
      <c r="D66" s="301" t="s">
        <v>2134</v>
      </c>
      <c r="E66" s="301" t="s">
        <v>17</v>
      </c>
      <c r="F66" s="395">
        <v>1000</v>
      </c>
      <c r="G66" s="302">
        <f t="shared" si="0"/>
        <v>70</v>
      </c>
      <c r="H66" s="302"/>
      <c r="I66" s="302">
        <f t="shared" si="1"/>
        <v>1070</v>
      </c>
      <c r="J66" s="302"/>
      <c r="K66" s="301"/>
      <c r="L66" s="302"/>
      <c r="M66" s="302"/>
      <c r="N66" s="302"/>
      <c r="O66" s="302"/>
      <c r="P66" s="302"/>
      <c r="Q66" s="302"/>
    </row>
    <row r="67" spans="1:26">
      <c r="A67" s="302" t="s">
        <v>7504</v>
      </c>
      <c r="B67" s="301" t="s">
        <v>2135</v>
      </c>
      <c r="C67" s="301" t="s">
        <v>2133</v>
      </c>
      <c r="D67" s="301" t="s">
        <v>2134</v>
      </c>
      <c r="E67" s="301" t="s">
        <v>17</v>
      </c>
      <c r="F67" s="395">
        <v>1300</v>
      </c>
      <c r="G67" s="302">
        <f t="shared" ref="G67:G79" si="2">F67*7%</f>
        <v>91.000000000000014</v>
      </c>
      <c r="H67" s="302"/>
      <c r="I67" s="302">
        <f t="shared" ref="I67:I79" si="3">F67+G67</f>
        <v>1391</v>
      </c>
      <c r="J67" s="302"/>
      <c r="K67" s="301"/>
      <c r="L67" s="302"/>
      <c r="M67" s="302"/>
      <c r="N67" s="302"/>
      <c r="O67" s="302"/>
      <c r="P67" s="302"/>
      <c r="Q67" s="302"/>
    </row>
    <row r="68" spans="1:26">
      <c r="A68" s="302" t="s">
        <v>7504</v>
      </c>
      <c r="B68" s="479" t="s">
        <v>2136</v>
      </c>
      <c r="C68" s="301" t="s">
        <v>2106</v>
      </c>
      <c r="D68" s="301" t="s">
        <v>2137</v>
      </c>
      <c r="E68" s="301" t="s">
        <v>17</v>
      </c>
      <c r="F68" s="395">
        <v>1250</v>
      </c>
      <c r="G68" s="302">
        <f t="shared" si="2"/>
        <v>87.500000000000014</v>
      </c>
      <c r="H68" s="302"/>
      <c r="I68" s="302">
        <f t="shared" si="3"/>
        <v>1337.5</v>
      </c>
      <c r="J68" s="302"/>
      <c r="K68" s="301"/>
      <c r="L68" s="302"/>
      <c r="M68" s="302"/>
      <c r="N68" s="302"/>
      <c r="O68" s="302"/>
      <c r="P68" s="302"/>
      <c r="Q68" s="302"/>
    </row>
    <row r="69" spans="1:26">
      <c r="A69" s="302" t="s">
        <v>7504</v>
      </c>
      <c r="B69" s="480"/>
      <c r="C69" s="301" t="s">
        <v>2106</v>
      </c>
      <c r="D69" s="301" t="s">
        <v>2138</v>
      </c>
      <c r="E69" s="301" t="s">
        <v>17</v>
      </c>
      <c r="F69" s="395">
        <v>5000</v>
      </c>
      <c r="G69" s="302">
        <f t="shared" si="2"/>
        <v>350.00000000000006</v>
      </c>
      <c r="H69" s="302"/>
      <c r="I69" s="302">
        <f t="shared" si="3"/>
        <v>5350</v>
      </c>
      <c r="J69" s="302"/>
      <c r="K69" s="301"/>
      <c r="L69" s="302"/>
      <c r="M69" s="302"/>
      <c r="N69" s="302"/>
      <c r="O69" s="302"/>
      <c r="P69" s="302"/>
      <c r="Q69" s="302"/>
    </row>
    <row r="70" spans="1:26">
      <c r="A70" s="302" t="s">
        <v>7504</v>
      </c>
      <c r="B70" s="480"/>
      <c r="C70" s="301" t="s">
        <v>2080</v>
      </c>
      <c r="D70" s="301" t="s">
        <v>2077</v>
      </c>
      <c r="E70" s="301" t="s">
        <v>17</v>
      </c>
      <c r="F70" s="395">
        <v>500</v>
      </c>
      <c r="G70" s="302">
        <f t="shared" si="2"/>
        <v>35</v>
      </c>
      <c r="H70" s="302"/>
      <c r="I70" s="302">
        <f t="shared" si="3"/>
        <v>535</v>
      </c>
      <c r="J70" s="302"/>
      <c r="K70" s="301"/>
      <c r="L70" s="302"/>
      <c r="M70" s="302"/>
      <c r="N70" s="302"/>
      <c r="O70" s="302"/>
      <c r="P70" s="302"/>
      <c r="Q70" s="302"/>
    </row>
    <row r="71" spans="1:26">
      <c r="A71" s="302" t="s">
        <v>7504</v>
      </c>
      <c r="B71" s="481"/>
      <c r="C71" s="301" t="s">
        <v>2139</v>
      </c>
      <c r="D71" s="301" t="s">
        <v>2140</v>
      </c>
      <c r="E71" s="301" t="s">
        <v>17</v>
      </c>
      <c r="F71" s="395">
        <v>5350</v>
      </c>
      <c r="G71" s="302">
        <f t="shared" si="2"/>
        <v>374.50000000000006</v>
      </c>
      <c r="H71" s="302"/>
      <c r="I71" s="302">
        <f t="shared" si="3"/>
        <v>5724.5</v>
      </c>
      <c r="J71" s="302"/>
      <c r="K71" s="301"/>
      <c r="L71" s="302"/>
      <c r="M71" s="302"/>
      <c r="N71" s="302"/>
      <c r="O71" s="302"/>
      <c r="P71" s="302"/>
      <c r="Q71" s="302"/>
    </row>
    <row r="72" spans="1:26">
      <c r="A72" s="302" t="s">
        <v>7504</v>
      </c>
      <c r="B72" s="479" t="s">
        <v>2141</v>
      </c>
      <c r="C72" s="301" t="s">
        <v>2035</v>
      </c>
      <c r="D72" s="301" t="s">
        <v>2142</v>
      </c>
      <c r="E72" s="301" t="s">
        <v>17</v>
      </c>
      <c r="F72" s="395">
        <v>201</v>
      </c>
      <c r="G72" s="302">
        <f t="shared" si="2"/>
        <v>14.070000000000002</v>
      </c>
      <c r="H72" s="302"/>
      <c r="I72" s="302">
        <f t="shared" si="3"/>
        <v>215.07</v>
      </c>
      <c r="J72" s="302"/>
      <c r="K72" s="301"/>
      <c r="L72" s="302"/>
      <c r="M72" s="302"/>
      <c r="N72" s="302"/>
      <c r="O72" s="302"/>
      <c r="P72" s="302"/>
      <c r="Q72" s="302"/>
    </row>
    <row r="73" spans="1:26">
      <c r="A73" s="302" t="s">
        <v>7504</v>
      </c>
      <c r="B73" s="480"/>
      <c r="C73" s="301" t="s">
        <v>2035</v>
      </c>
      <c r="D73" s="301" t="s">
        <v>2143</v>
      </c>
      <c r="E73" s="301" t="s">
        <v>17</v>
      </c>
      <c r="F73" s="395">
        <v>170</v>
      </c>
      <c r="G73" s="302">
        <f t="shared" si="2"/>
        <v>11.9</v>
      </c>
      <c r="H73" s="302"/>
      <c r="I73" s="302">
        <f t="shared" si="3"/>
        <v>181.9</v>
      </c>
      <c r="J73" s="302"/>
      <c r="K73" s="301"/>
      <c r="L73" s="302"/>
      <c r="M73" s="302"/>
      <c r="N73" s="302"/>
      <c r="O73" s="302"/>
      <c r="P73" s="302"/>
      <c r="Q73" s="302"/>
    </row>
    <row r="74" spans="1:26">
      <c r="A74" s="302" t="s">
        <v>7504</v>
      </c>
      <c r="B74" s="480"/>
      <c r="C74" s="301" t="s">
        <v>2144</v>
      </c>
      <c r="D74" s="301" t="s">
        <v>2145</v>
      </c>
      <c r="E74" s="301" t="s">
        <v>17</v>
      </c>
      <c r="F74" s="395">
        <v>150</v>
      </c>
      <c r="G74" s="302">
        <f t="shared" si="2"/>
        <v>10.500000000000002</v>
      </c>
      <c r="H74" s="302"/>
      <c r="I74" s="302">
        <f t="shared" si="3"/>
        <v>160.5</v>
      </c>
      <c r="J74" s="302"/>
      <c r="K74" s="301"/>
      <c r="L74" s="302"/>
      <c r="M74" s="302"/>
      <c r="N74" s="302"/>
      <c r="O74" s="302"/>
      <c r="P74" s="302"/>
      <c r="Q74" s="302"/>
    </row>
    <row r="75" spans="1:26">
      <c r="A75" s="302" t="s">
        <v>7504</v>
      </c>
      <c r="B75" s="480"/>
      <c r="C75" s="301" t="s">
        <v>2144</v>
      </c>
      <c r="D75" s="301" t="s">
        <v>2146</v>
      </c>
      <c r="E75" s="301" t="s">
        <v>17</v>
      </c>
      <c r="F75" s="395">
        <v>130</v>
      </c>
      <c r="G75" s="302">
        <f t="shared" si="2"/>
        <v>9.1000000000000014</v>
      </c>
      <c r="H75" s="302"/>
      <c r="I75" s="302">
        <f t="shared" si="3"/>
        <v>139.1</v>
      </c>
      <c r="J75" s="302"/>
      <c r="K75" s="301"/>
      <c r="L75" s="302"/>
      <c r="M75" s="302"/>
      <c r="N75" s="302"/>
      <c r="O75" s="302"/>
      <c r="P75" s="302"/>
      <c r="Q75" s="302"/>
    </row>
    <row r="76" spans="1:26">
      <c r="A76" s="302" t="s">
        <v>7504</v>
      </c>
      <c r="B76" s="480"/>
      <c r="C76" s="301" t="s">
        <v>2147</v>
      </c>
      <c r="D76" s="301" t="s">
        <v>2145</v>
      </c>
      <c r="E76" s="301" t="s">
        <v>17</v>
      </c>
      <c r="F76" s="395">
        <v>130</v>
      </c>
      <c r="G76" s="302">
        <f t="shared" si="2"/>
        <v>9.1000000000000014</v>
      </c>
      <c r="H76" s="302"/>
      <c r="I76" s="302">
        <f t="shared" si="3"/>
        <v>139.1</v>
      </c>
      <c r="J76" s="302"/>
      <c r="K76" s="301"/>
      <c r="L76" s="302"/>
      <c r="M76" s="302"/>
      <c r="N76" s="302"/>
      <c r="O76" s="302"/>
      <c r="P76" s="302"/>
      <c r="Q76" s="302"/>
    </row>
    <row r="77" spans="1:26">
      <c r="A77" s="302" t="s">
        <v>7504</v>
      </c>
      <c r="B77" s="480"/>
      <c r="C77" s="301" t="s">
        <v>2029</v>
      </c>
      <c r="D77" s="301" t="s">
        <v>2146</v>
      </c>
      <c r="E77" s="301" t="s">
        <v>17</v>
      </c>
      <c r="F77" s="395">
        <v>110</v>
      </c>
      <c r="G77" s="302">
        <f t="shared" si="2"/>
        <v>7.7000000000000011</v>
      </c>
      <c r="H77" s="302"/>
      <c r="I77" s="302">
        <f t="shared" si="3"/>
        <v>117.7</v>
      </c>
      <c r="J77" s="302"/>
      <c r="K77" s="301"/>
      <c r="L77" s="302"/>
      <c r="M77" s="302"/>
      <c r="N77" s="302"/>
      <c r="O77" s="302"/>
      <c r="P77" s="302"/>
      <c r="Q77" s="302"/>
    </row>
    <row r="78" spans="1:26">
      <c r="A78" s="302" t="s">
        <v>7504</v>
      </c>
      <c r="B78" s="480"/>
      <c r="C78" s="301" t="s">
        <v>2068</v>
      </c>
      <c r="D78" s="301" t="s">
        <v>2148</v>
      </c>
      <c r="E78" s="301" t="s">
        <v>17</v>
      </c>
      <c r="F78" s="395">
        <v>80</v>
      </c>
      <c r="G78" s="302">
        <f t="shared" si="2"/>
        <v>5.6000000000000005</v>
      </c>
      <c r="H78" s="302"/>
      <c r="I78" s="302">
        <f t="shared" si="3"/>
        <v>85.6</v>
      </c>
      <c r="J78" s="302"/>
      <c r="K78" s="301"/>
      <c r="L78" s="302"/>
      <c r="M78" s="302"/>
      <c r="N78" s="302"/>
      <c r="O78" s="302"/>
      <c r="P78" s="302"/>
      <c r="Q78" s="302"/>
    </row>
    <row r="79" spans="1:26">
      <c r="A79" s="302" t="s">
        <v>7504</v>
      </c>
      <c r="B79" s="481"/>
      <c r="C79" s="301" t="s">
        <v>2012</v>
      </c>
      <c r="D79" s="301" t="s">
        <v>2148</v>
      </c>
      <c r="E79" s="301" t="s">
        <v>17</v>
      </c>
      <c r="F79" s="395">
        <v>110</v>
      </c>
      <c r="G79" s="302">
        <f t="shared" si="2"/>
        <v>7.7000000000000011</v>
      </c>
      <c r="H79" s="302"/>
      <c r="I79" s="302">
        <f t="shared" si="3"/>
        <v>117.7</v>
      </c>
      <c r="J79" s="302"/>
      <c r="K79" s="301"/>
      <c r="L79" s="302"/>
      <c r="M79" s="302"/>
      <c r="N79" s="302"/>
      <c r="O79" s="302"/>
      <c r="P79" s="302"/>
      <c r="Q79" s="302"/>
    </row>
    <row r="80" spans="1:26">
      <c r="A80" s="308" t="s">
        <v>7515</v>
      </c>
      <c r="B80" s="311" t="s">
        <v>2007</v>
      </c>
      <c r="C80" s="317" t="s">
        <v>3</v>
      </c>
      <c r="D80" s="317" t="s">
        <v>2009</v>
      </c>
      <c r="E80" s="317" t="s">
        <v>3074</v>
      </c>
      <c r="F80" s="297" t="s">
        <v>7506</v>
      </c>
      <c r="G80" s="563" t="s">
        <v>7507</v>
      </c>
      <c r="H80" s="563"/>
      <c r="I80" s="308" t="s">
        <v>7508</v>
      </c>
      <c r="J80" s="308"/>
      <c r="K80" s="317" t="s">
        <v>7512</v>
      </c>
      <c r="L80" s="308" t="s">
        <v>7516</v>
      </c>
      <c r="M80" s="308" t="s">
        <v>7517</v>
      </c>
      <c r="N80" s="308" t="s">
        <v>7518</v>
      </c>
      <c r="O80" s="308"/>
      <c r="P80" s="308"/>
      <c r="Q80" s="308"/>
      <c r="R80" s="34"/>
      <c r="S80" s="34"/>
      <c r="T80" s="34"/>
      <c r="U80" s="34"/>
      <c r="V80" s="34"/>
      <c r="W80" s="34"/>
      <c r="X80" s="34"/>
      <c r="Y80" s="34"/>
      <c r="Z80" s="34"/>
    </row>
    <row r="81" spans="1:17">
      <c r="A81" s="302" t="s">
        <v>7515</v>
      </c>
      <c r="B81" s="301" t="s">
        <v>5834</v>
      </c>
      <c r="C81" s="301" t="s">
        <v>5836</v>
      </c>
      <c r="D81" s="301" t="s">
        <v>5835</v>
      </c>
      <c r="E81" s="301" t="s">
        <v>1867</v>
      </c>
      <c r="F81" s="301" t="s">
        <v>623</v>
      </c>
      <c r="G81" s="301">
        <v>3843</v>
      </c>
      <c r="H81" s="301"/>
      <c r="I81" s="395">
        <v>300</v>
      </c>
      <c r="J81" s="302"/>
      <c r="K81" s="302"/>
      <c r="L81" s="302">
        <f>G81*7%+G81</f>
        <v>4112.01</v>
      </c>
      <c r="M81" s="302">
        <f>I81*7%+I81</f>
        <v>321</v>
      </c>
      <c r="N81" s="302"/>
      <c r="O81" s="302"/>
      <c r="P81" s="302"/>
      <c r="Q81" s="302"/>
    </row>
    <row r="82" spans="1:17" ht="30">
      <c r="A82" s="302" t="s">
        <v>7515</v>
      </c>
      <c r="B82" s="301" t="s">
        <v>5839</v>
      </c>
      <c r="C82" s="301" t="s">
        <v>5841</v>
      </c>
      <c r="D82" s="301" t="s">
        <v>5840</v>
      </c>
      <c r="E82" s="301" t="s">
        <v>39</v>
      </c>
      <c r="F82" s="301" t="s">
        <v>5842</v>
      </c>
      <c r="G82" s="301">
        <v>2790</v>
      </c>
      <c r="H82" s="301"/>
      <c r="I82" s="395">
        <v>240</v>
      </c>
      <c r="J82" s="302"/>
      <c r="K82" s="302"/>
      <c r="L82" s="302">
        <f>G82*7%+G82</f>
        <v>2985.3</v>
      </c>
      <c r="M82" s="302">
        <f>I82*7%+I82</f>
        <v>256.8</v>
      </c>
      <c r="N82" s="302"/>
      <c r="O82" s="302"/>
      <c r="P82" s="302"/>
      <c r="Q82" s="302"/>
    </row>
    <row r="83" spans="1:17">
      <c r="A83" s="302" t="s">
        <v>7515</v>
      </c>
      <c r="B83" s="479" t="s">
        <v>5844</v>
      </c>
      <c r="C83" s="479" t="s">
        <v>5848</v>
      </c>
      <c r="D83" s="479" t="s">
        <v>5845</v>
      </c>
      <c r="E83" s="479" t="s">
        <v>1873</v>
      </c>
      <c r="F83" s="479" t="s">
        <v>5849</v>
      </c>
      <c r="G83" s="479">
        <v>1875</v>
      </c>
      <c r="H83" s="315"/>
      <c r="I83" s="550">
        <v>311</v>
      </c>
      <c r="J83" s="302"/>
      <c r="K83" s="512">
        <v>75</v>
      </c>
      <c r="L83" s="480">
        <f>G83*7%+G83</f>
        <v>2006.25</v>
      </c>
      <c r="M83" s="480">
        <f>I83*7%+I83</f>
        <v>332.77</v>
      </c>
      <c r="N83" s="480">
        <f t="shared" ref="N83:N135" si="4">K83*7%+K83</f>
        <v>80.25</v>
      </c>
      <c r="O83" s="302"/>
      <c r="P83" s="302"/>
      <c r="Q83" s="302"/>
    </row>
    <row r="84" spans="1:17">
      <c r="A84" s="302" t="s">
        <v>7515</v>
      </c>
      <c r="B84" s="481"/>
      <c r="C84" s="480"/>
      <c r="D84" s="481"/>
      <c r="E84" s="480"/>
      <c r="F84" s="480"/>
      <c r="G84" s="480"/>
      <c r="H84" s="302"/>
      <c r="I84" s="551"/>
      <c r="J84" s="302"/>
      <c r="K84" s="512"/>
      <c r="L84" s="480"/>
      <c r="M84" s="480"/>
      <c r="N84" s="480"/>
      <c r="O84" s="302"/>
      <c r="P84" s="302"/>
      <c r="Q84" s="302"/>
    </row>
    <row r="85" spans="1:17">
      <c r="A85" s="302" t="s">
        <v>7515</v>
      </c>
      <c r="B85" s="301" t="s">
        <v>5847</v>
      </c>
      <c r="C85" s="481"/>
      <c r="D85" s="301" t="s">
        <v>5845</v>
      </c>
      <c r="E85" s="481"/>
      <c r="F85" s="481"/>
      <c r="G85" s="481"/>
      <c r="H85" s="314"/>
      <c r="I85" s="552"/>
      <c r="J85" s="302"/>
      <c r="K85" s="512"/>
      <c r="L85" s="480"/>
      <c r="M85" s="480"/>
      <c r="N85" s="480"/>
      <c r="O85" s="302"/>
      <c r="P85" s="302"/>
      <c r="Q85" s="302"/>
    </row>
    <row r="86" spans="1:17">
      <c r="A86" s="302" t="s">
        <v>7515</v>
      </c>
      <c r="B86" s="301" t="s">
        <v>5852</v>
      </c>
      <c r="C86" s="301" t="s">
        <v>5854</v>
      </c>
      <c r="D86" s="301" t="s">
        <v>5853</v>
      </c>
      <c r="E86" s="301" t="s">
        <v>622</v>
      </c>
      <c r="F86" s="301" t="s">
        <v>5</v>
      </c>
      <c r="G86" s="301">
        <v>1938</v>
      </c>
      <c r="H86" s="301"/>
      <c r="I86" s="395">
        <v>180</v>
      </c>
      <c r="J86" s="302"/>
      <c r="K86" s="302"/>
      <c r="L86" s="302">
        <f>G86*7%+G86</f>
        <v>2073.66</v>
      </c>
      <c r="M86" s="302">
        <f>I86*7%+I86</f>
        <v>192.6</v>
      </c>
      <c r="N86" s="302"/>
      <c r="O86" s="302"/>
      <c r="P86" s="302"/>
      <c r="Q86" s="302"/>
    </row>
    <row r="87" spans="1:17">
      <c r="A87" s="302" t="s">
        <v>7515</v>
      </c>
      <c r="B87" s="479" t="s">
        <v>5856</v>
      </c>
      <c r="C87" s="479" t="s">
        <v>5858</v>
      </c>
      <c r="D87" s="301" t="s">
        <v>5857</v>
      </c>
      <c r="E87" s="301" t="s">
        <v>28</v>
      </c>
      <c r="F87" s="301" t="s">
        <v>5859</v>
      </c>
      <c r="G87" s="301">
        <v>4030</v>
      </c>
      <c r="H87" s="301"/>
      <c r="I87" s="395">
        <v>260</v>
      </c>
      <c r="J87" s="302"/>
      <c r="K87" s="302"/>
      <c r="L87" s="302">
        <f>G87*7%+G87</f>
        <v>4312.1000000000004</v>
      </c>
      <c r="M87" s="302">
        <f>I87*7%+I87</f>
        <v>278.2</v>
      </c>
      <c r="N87" s="302"/>
      <c r="O87" s="302"/>
      <c r="P87" s="302"/>
      <c r="Q87" s="302"/>
    </row>
    <row r="88" spans="1:17">
      <c r="A88" s="302" t="s">
        <v>7515</v>
      </c>
      <c r="B88" s="481"/>
      <c r="C88" s="481"/>
      <c r="D88" s="301" t="s">
        <v>5863</v>
      </c>
      <c r="E88" s="301" t="s">
        <v>571</v>
      </c>
      <c r="F88" s="301" t="s">
        <v>5865</v>
      </c>
      <c r="G88" s="301">
        <v>2080</v>
      </c>
      <c r="H88" s="301"/>
      <c r="I88" s="395">
        <v>230</v>
      </c>
      <c r="J88" s="302"/>
      <c r="K88" s="302"/>
      <c r="L88" s="302">
        <f>G88*7%+G88</f>
        <v>2225.6</v>
      </c>
      <c r="M88" s="302">
        <f>I88*7%+I88</f>
        <v>246.1</v>
      </c>
      <c r="N88" s="302"/>
      <c r="O88" s="302"/>
      <c r="P88" s="302"/>
      <c r="Q88" s="302"/>
    </row>
    <row r="89" spans="1:17">
      <c r="A89" s="302" t="s">
        <v>7515</v>
      </c>
      <c r="B89" s="301" t="s">
        <v>5862</v>
      </c>
      <c r="C89" s="301" t="s">
        <v>5864</v>
      </c>
      <c r="D89" s="301"/>
      <c r="E89" s="301"/>
      <c r="F89" s="301"/>
      <c r="G89" s="301"/>
      <c r="H89" s="301"/>
      <c r="I89" s="395"/>
      <c r="J89" s="302"/>
      <c r="K89" s="302"/>
      <c r="L89" s="302"/>
      <c r="M89" s="302"/>
      <c r="N89" s="302"/>
      <c r="O89" s="302"/>
      <c r="P89" s="302"/>
      <c r="Q89" s="302"/>
    </row>
    <row r="90" spans="1:17">
      <c r="A90" s="302" t="s">
        <v>7515</v>
      </c>
      <c r="B90" s="301" t="s">
        <v>5868</v>
      </c>
      <c r="C90" s="301" t="s">
        <v>5858</v>
      </c>
      <c r="D90" s="301" t="s">
        <v>5870</v>
      </c>
      <c r="E90" s="301"/>
      <c r="F90" s="301"/>
      <c r="G90" s="301"/>
      <c r="H90" s="301"/>
      <c r="I90" s="395"/>
      <c r="J90" s="302"/>
      <c r="K90" s="302"/>
      <c r="L90" s="302"/>
      <c r="M90" s="302"/>
      <c r="N90" s="302"/>
      <c r="O90" s="302"/>
      <c r="P90" s="302"/>
      <c r="Q90" s="302"/>
    </row>
    <row r="91" spans="1:17">
      <c r="A91" s="302" t="s">
        <v>7515</v>
      </c>
      <c r="B91" s="301"/>
      <c r="C91" s="301"/>
      <c r="D91" s="301" t="s">
        <v>5872</v>
      </c>
      <c r="E91" s="301" t="s">
        <v>28</v>
      </c>
      <c r="F91" s="301" t="s">
        <v>5859</v>
      </c>
      <c r="G91" s="301">
        <v>4030</v>
      </c>
      <c r="H91" s="301"/>
      <c r="I91" s="395">
        <v>260</v>
      </c>
      <c r="J91" s="302"/>
      <c r="K91" s="302"/>
      <c r="L91" s="302">
        <f>G91*7%+G91</f>
        <v>4312.1000000000004</v>
      </c>
      <c r="M91" s="302">
        <f>I91*7%+I91</f>
        <v>278.2</v>
      </c>
      <c r="N91" s="302"/>
      <c r="O91" s="302"/>
      <c r="P91" s="302"/>
      <c r="Q91" s="302"/>
    </row>
    <row r="92" spans="1:17">
      <c r="A92" s="302" t="s">
        <v>7515</v>
      </c>
      <c r="B92" s="301"/>
      <c r="C92" s="302"/>
      <c r="D92" s="301" t="s">
        <v>5874</v>
      </c>
      <c r="E92" s="301"/>
      <c r="F92" s="301"/>
      <c r="G92" s="301"/>
      <c r="H92" s="301"/>
      <c r="I92" s="395"/>
      <c r="J92" s="302"/>
      <c r="K92" s="302"/>
      <c r="L92" s="302"/>
      <c r="M92" s="302"/>
      <c r="N92" s="302"/>
      <c r="O92" s="302"/>
      <c r="P92" s="302"/>
      <c r="Q92" s="302"/>
    </row>
    <row r="93" spans="1:17">
      <c r="A93" s="302" t="s">
        <v>7515</v>
      </c>
      <c r="B93" s="301"/>
      <c r="C93" s="301"/>
      <c r="D93" s="301"/>
      <c r="E93" s="301"/>
      <c r="F93" s="301"/>
      <c r="G93" s="301"/>
      <c r="H93" s="301"/>
      <c r="I93" s="395"/>
      <c r="J93" s="302"/>
      <c r="K93" s="302"/>
      <c r="L93" s="302"/>
      <c r="M93" s="302"/>
      <c r="N93" s="302"/>
      <c r="O93" s="302"/>
      <c r="P93" s="302"/>
      <c r="Q93" s="302"/>
    </row>
    <row r="94" spans="1:17" ht="30">
      <c r="A94" s="302" t="s">
        <v>7515</v>
      </c>
      <c r="B94" s="301" t="s">
        <v>5875</v>
      </c>
      <c r="C94" s="479" t="s">
        <v>5878</v>
      </c>
      <c r="D94" s="301" t="s">
        <v>5876</v>
      </c>
      <c r="E94" s="301"/>
      <c r="F94" s="301"/>
      <c r="G94" s="301"/>
      <c r="H94" s="301"/>
      <c r="I94" s="395"/>
      <c r="J94" s="302"/>
      <c r="K94" s="302"/>
      <c r="L94" s="302"/>
      <c r="M94" s="302"/>
      <c r="N94" s="302"/>
      <c r="O94" s="302"/>
      <c r="P94" s="302"/>
      <c r="Q94" s="302"/>
    </row>
    <row r="95" spans="1:17">
      <c r="A95" s="302" t="s">
        <v>7515</v>
      </c>
      <c r="B95" s="301"/>
      <c r="C95" s="480"/>
      <c r="D95" s="301" t="s">
        <v>5877</v>
      </c>
      <c r="E95" s="301" t="s">
        <v>636</v>
      </c>
      <c r="F95" s="301" t="s">
        <v>5</v>
      </c>
      <c r="G95" s="301">
        <v>2583</v>
      </c>
      <c r="H95" s="301"/>
      <c r="I95" s="395">
        <v>240</v>
      </c>
      <c r="J95" s="302"/>
      <c r="K95" s="302"/>
      <c r="L95" s="302">
        <f>G95*7%+G95</f>
        <v>2763.81</v>
      </c>
      <c r="M95" s="302">
        <f>I95*7%+I95</f>
        <v>256.8</v>
      </c>
      <c r="N95" s="302"/>
      <c r="O95" s="302"/>
      <c r="P95" s="302"/>
      <c r="Q95" s="302"/>
    </row>
    <row r="96" spans="1:17">
      <c r="A96" s="302" t="s">
        <v>7515</v>
      </c>
      <c r="B96" s="301"/>
      <c r="C96" s="480"/>
      <c r="D96" s="301"/>
      <c r="E96" s="301"/>
      <c r="F96" s="301"/>
      <c r="G96" s="301"/>
      <c r="H96" s="301"/>
      <c r="I96" s="395"/>
      <c r="J96" s="302"/>
      <c r="K96" s="302"/>
      <c r="L96" s="302"/>
      <c r="M96" s="302"/>
      <c r="N96" s="302"/>
      <c r="O96" s="302"/>
      <c r="P96" s="302"/>
      <c r="Q96" s="302"/>
    </row>
    <row r="97" spans="1:17" ht="30">
      <c r="A97" s="302" t="s">
        <v>7515</v>
      </c>
      <c r="B97" s="301" t="s">
        <v>7509</v>
      </c>
      <c r="C97" s="480"/>
      <c r="D97" s="301" t="s">
        <v>5881</v>
      </c>
      <c r="E97" s="301"/>
      <c r="F97" s="301"/>
      <c r="G97" s="301"/>
      <c r="H97" s="301"/>
      <c r="I97" s="395"/>
      <c r="J97" s="302"/>
      <c r="K97" s="302"/>
      <c r="L97" s="302"/>
      <c r="M97" s="302"/>
      <c r="N97" s="302"/>
      <c r="O97" s="302"/>
      <c r="P97" s="302"/>
      <c r="Q97" s="302"/>
    </row>
    <row r="98" spans="1:17">
      <c r="A98" s="302" t="s">
        <v>7515</v>
      </c>
      <c r="B98" s="301"/>
      <c r="C98" s="481"/>
      <c r="D98" s="301"/>
      <c r="E98" s="301"/>
      <c r="F98" s="301"/>
      <c r="G98" s="301"/>
      <c r="H98" s="301"/>
      <c r="I98" s="395"/>
      <c r="J98" s="302"/>
      <c r="K98" s="302"/>
      <c r="L98" s="302"/>
      <c r="M98" s="302"/>
      <c r="N98" s="302"/>
      <c r="O98" s="302"/>
      <c r="P98" s="302"/>
      <c r="Q98" s="302"/>
    </row>
    <row r="99" spans="1:17">
      <c r="A99" s="302" t="s">
        <v>7515</v>
      </c>
      <c r="B99" s="301" t="s">
        <v>5882</v>
      </c>
      <c r="C99" s="301" t="s">
        <v>5884</v>
      </c>
      <c r="D99" s="301" t="s">
        <v>5883</v>
      </c>
      <c r="E99" s="301" t="s">
        <v>636</v>
      </c>
      <c r="F99" s="301" t="s">
        <v>5885</v>
      </c>
      <c r="G99" s="301">
        <v>2002</v>
      </c>
      <c r="H99" s="301"/>
      <c r="I99" s="395">
        <v>200</v>
      </c>
      <c r="J99" s="302"/>
      <c r="K99" s="302"/>
      <c r="L99" s="302">
        <f>G99*7%+G99</f>
        <v>2142.14</v>
      </c>
      <c r="M99" s="302">
        <f>I99*7%+I99</f>
        <v>214</v>
      </c>
      <c r="N99" s="302"/>
      <c r="O99" s="302"/>
      <c r="P99" s="302"/>
      <c r="Q99" s="302"/>
    </row>
    <row r="100" spans="1:17">
      <c r="A100" s="302" t="s">
        <v>7515</v>
      </c>
      <c r="B100" s="301"/>
      <c r="C100" s="301"/>
      <c r="D100" s="301"/>
      <c r="E100" s="301"/>
      <c r="F100" s="301"/>
      <c r="G100" s="301"/>
      <c r="H100" s="301"/>
      <c r="I100" s="395"/>
      <c r="J100" s="302"/>
      <c r="K100" s="302"/>
      <c r="L100" s="302"/>
      <c r="M100" s="302"/>
      <c r="N100" s="302"/>
      <c r="O100" s="302"/>
      <c r="P100" s="302"/>
      <c r="Q100" s="302"/>
    </row>
    <row r="101" spans="1:17">
      <c r="A101" s="302" t="s">
        <v>7515</v>
      </c>
      <c r="B101" s="301" t="s">
        <v>5888</v>
      </c>
      <c r="C101" s="301" t="s">
        <v>5858</v>
      </c>
      <c r="D101" s="301" t="s">
        <v>5890</v>
      </c>
      <c r="E101" s="301" t="s">
        <v>28</v>
      </c>
      <c r="F101" s="301" t="s">
        <v>5859</v>
      </c>
      <c r="G101" s="301">
        <v>4650</v>
      </c>
      <c r="H101" s="301"/>
      <c r="I101" s="395">
        <v>300</v>
      </c>
      <c r="J101" s="302"/>
      <c r="K101" s="302"/>
      <c r="L101" s="302">
        <f>G101*7%+G101</f>
        <v>4975.5</v>
      </c>
      <c r="M101" s="302">
        <f>I101*7%+I101</f>
        <v>321</v>
      </c>
      <c r="N101" s="302"/>
      <c r="O101" s="302"/>
      <c r="P101" s="302"/>
      <c r="Q101" s="302"/>
    </row>
    <row r="102" spans="1:17">
      <c r="A102" s="302" t="s">
        <v>7515</v>
      </c>
      <c r="B102" s="301"/>
      <c r="C102" s="301"/>
      <c r="D102" s="301" t="s">
        <v>5894</v>
      </c>
      <c r="E102" s="301"/>
      <c r="F102" s="301"/>
      <c r="G102" s="301"/>
      <c r="H102" s="301"/>
      <c r="I102" s="395"/>
      <c r="J102" s="302"/>
      <c r="K102" s="302"/>
      <c r="L102" s="302"/>
      <c r="M102" s="302"/>
      <c r="N102" s="302"/>
      <c r="O102" s="302"/>
      <c r="P102" s="302"/>
      <c r="Q102" s="302"/>
    </row>
    <row r="103" spans="1:17">
      <c r="A103" s="302" t="s">
        <v>7515</v>
      </c>
      <c r="B103" s="301"/>
      <c r="C103" s="302"/>
      <c r="D103" s="301" t="s">
        <v>5897</v>
      </c>
      <c r="E103" s="301" t="s">
        <v>261</v>
      </c>
      <c r="F103" s="301" t="s">
        <v>3811</v>
      </c>
      <c r="G103" s="301">
        <v>3391</v>
      </c>
      <c r="H103" s="301"/>
      <c r="I103" s="395">
        <v>350</v>
      </c>
      <c r="J103" s="302"/>
      <c r="K103" s="302"/>
      <c r="L103" s="302">
        <f>G103*7%+G103</f>
        <v>3628.37</v>
      </c>
      <c r="M103" s="302">
        <f>I103*7%+I103</f>
        <v>374.5</v>
      </c>
      <c r="N103" s="302"/>
      <c r="O103" s="302"/>
      <c r="P103" s="302"/>
      <c r="Q103" s="302"/>
    </row>
    <row r="104" spans="1:17">
      <c r="A104" s="302" t="s">
        <v>7515</v>
      </c>
      <c r="B104" s="301" t="s">
        <v>5896</v>
      </c>
      <c r="C104" s="301" t="s">
        <v>5898</v>
      </c>
      <c r="D104" s="301"/>
      <c r="E104" s="301"/>
      <c r="F104" s="301"/>
      <c r="G104" s="301"/>
      <c r="H104" s="301"/>
      <c r="I104" s="395"/>
      <c r="J104" s="302"/>
      <c r="K104" s="302"/>
      <c r="L104" s="302"/>
      <c r="M104" s="302"/>
      <c r="N104" s="302"/>
      <c r="O104" s="302"/>
      <c r="P104" s="302"/>
      <c r="Q104" s="302"/>
    </row>
    <row r="105" spans="1:17">
      <c r="A105" s="302" t="s">
        <v>7515</v>
      </c>
      <c r="B105" s="301" t="s">
        <v>5901</v>
      </c>
      <c r="C105" s="301" t="s">
        <v>5841</v>
      </c>
      <c r="D105" s="301" t="s">
        <v>5902</v>
      </c>
      <c r="E105" s="301" t="s">
        <v>662</v>
      </c>
      <c r="F105" s="301" t="s">
        <v>5903</v>
      </c>
      <c r="G105" s="301">
        <v>3488</v>
      </c>
      <c r="H105" s="315"/>
      <c r="I105" s="550">
        <v>240</v>
      </c>
      <c r="J105" s="302"/>
      <c r="K105" s="302"/>
      <c r="L105" s="302">
        <f>G105*7%+G105</f>
        <v>3732.16</v>
      </c>
      <c r="M105" s="480">
        <f>I105*7%+I105</f>
        <v>256.8</v>
      </c>
      <c r="N105" s="302"/>
      <c r="O105" s="302"/>
      <c r="P105" s="302"/>
      <c r="Q105" s="302"/>
    </row>
    <row r="106" spans="1:17">
      <c r="A106" s="302" t="s">
        <v>7515</v>
      </c>
      <c r="B106" s="301"/>
      <c r="C106" s="301"/>
      <c r="D106" s="301"/>
      <c r="E106" s="301"/>
      <c r="F106" s="301"/>
      <c r="G106" s="301"/>
      <c r="H106" s="302"/>
      <c r="I106" s="551"/>
      <c r="J106" s="302"/>
      <c r="K106" s="302"/>
      <c r="L106" s="302"/>
      <c r="M106" s="480"/>
      <c r="N106" s="302"/>
      <c r="O106" s="302"/>
      <c r="P106" s="302"/>
      <c r="Q106" s="302"/>
    </row>
    <row r="107" spans="1:17">
      <c r="A107" s="302" t="s">
        <v>7515</v>
      </c>
      <c r="B107" s="301" t="s">
        <v>5905</v>
      </c>
      <c r="C107" s="301" t="s">
        <v>5841</v>
      </c>
      <c r="D107" s="301" t="s">
        <v>5902</v>
      </c>
      <c r="E107" s="301" t="s">
        <v>39</v>
      </c>
      <c r="F107" s="301" t="s">
        <v>5842</v>
      </c>
      <c r="G107" s="301">
        <v>2790</v>
      </c>
      <c r="H107" s="314"/>
      <c r="I107" s="552"/>
      <c r="J107" s="302"/>
      <c r="K107" s="302"/>
      <c r="L107" s="302">
        <f>G107*7%+G107</f>
        <v>2985.3</v>
      </c>
      <c r="M107" s="480"/>
      <c r="N107" s="302"/>
      <c r="O107" s="302"/>
      <c r="P107" s="302"/>
      <c r="Q107" s="302"/>
    </row>
    <row r="108" spans="1:17">
      <c r="A108" s="302" t="s">
        <v>7515</v>
      </c>
      <c r="B108" s="301"/>
      <c r="C108" s="302"/>
      <c r="D108" s="302"/>
      <c r="E108" s="302"/>
      <c r="F108" s="302"/>
      <c r="G108" s="302"/>
      <c r="H108" s="302"/>
      <c r="I108" s="302"/>
      <c r="J108" s="302"/>
      <c r="K108" s="302"/>
      <c r="L108" s="302"/>
      <c r="M108" s="302"/>
      <c r="N108" s="302"/>
      <c r="O108" s="302"/>
      <c r="P108" s="302"/>
      <c r="Q108" s="302"/>
    </row>
    <row r="109" spans="1:17">
      <c r="A109" s="302" t="s">
        <v>7515</v>
      </c>
      <c r="B109" s="301" t="s">
        <v>5908</v>
      </c>
      <c r="C109" s="301" t="s">
        <v>5910</v>
      </c>
      <c r="D109" s="301" t="s">
        <v>5909</v>
      </c>
      <c r="E109" s="301" t="s">
        <v>18</v>
      </c>
      <c r="F109" s="301" t="s">
        <v>5859</v>
      </c>
      <c r="G109" s="301">
        <v>4030</v>
      </c>
      <c r="H109" s="301"/>
      <c r="I109" s="395">
        <v>260</v>
      </c>
      <c r="J109" s="302"/>
      <c r="K109" s="302"/>
      <c r="L109" s="302">
        <f>G109*7%+G109</f>
        <v>4312.1000000000004</v>
      </c>
      <c r="M109" s="302">
        <f>I109*7%+I109</f>
        <v>278.2</v>
      </c>
      <c r="N109" s="302"/>
      <c r="O109" s="302"/>
      <c r="P109" s="302"/>
      <c r="Q109" s="302"/>
    </row>
    <row r="110" spans="1:17">
      <c r="A110" s="302" t="s">
        <v>7515</v>
      </c>
      <c r="B110" s="301" t="s">
        <v>5911</v>
      </c>
      <c r="C110" s="301" t="s">
        <v>5910</v>
      </c>
      <c r="D110" s="301" t="s">
        <v>5912</v>
      </c>
      <c r="E110" s="301" t="s">
        <v>18</v>
      </c>
      <c r="F110" s="301" t="s">
        <v>5859</v>
      </c>
      <c r="G110" s="301">
        <v>4650</v>
      </c>
      <c r="H110" s="301"/>
      <c r="I110" s="395">
        <v>300</v>
      </c>
      <c r="J110" s="302"/>
      <c r="K110" s="302"/>
      <c r="L110" s="302">
        <f>G110*7%+G110</f>
        <v>4975.5</v>
      </c>
      <c r="M110" s="302">
        <f>I110*7%+I110</f>
        <v>321</v>
      </c>
      <c r="N110" s="302"/>
      <c r="O110" s="302"/>
      <c r="P110" s="302"/>
      <c r="Q110" s="302"/>
    </row>
    <row r="111" spans="1:17">
      <c r="A111" s="302" t="s">
        <v>7515</v>
      </c>
      <c r="B111" s="301" t="s">
        <v>5913</v>
      </c>
      <c r="C111" s="301" t="s">
        <v>5915</v>
      </c>
      <c r="D111" s="301" t="s">
        <v>1275</v>
      </c>
      <c r="E111" s="301" t="s">
        <v>1892</v>
      </c>
      <c r="F111" s="301" t="s">
        <v>5916</v>
      </c>
      <c r="G111" s="301">
        <v>2520</v>
      </c>
      <c r="H111" s="301"/>
      <c r="I111" s="395">
        <v>221</v>
      </c>
      <c r="J111" s="302"/>
      <c r="K111" s="302">
        <v>84</v>
      </c>
      <c r="L111" s="302">
        <f>G111*7%+G111</f>
        <v>2696.4</v>
      </c>
      <c r="M111" s="302">
        <f>I111*7%+I111</f>
        <v>236.47</v>
      </c>
      <c r="N111" s="302">
        <f t="shared" si="4"/>
        <v>89.88</v>
      </c>
      <c r="O111" s="302"/>
      <c r="P111" s="302"/>
      <c r="Q111" s="302"/>
    </row>
    <row r="112" spans="1:17">
      <c r="A112" s="302" t="s">
        <v>7515</v>
      </c>
      <c r="B112" s="301"/>
      <c r="C112" s="301"/>
      <c r="D112" s="301"/>
      <c r="E112" s="301"/>
      <c r="F112" s="301"/>
      <c r="G112" s="301"/>
      <c r="H112" s="301"/>
      <c r="I112" s="395"/>
      <c r="J112" s="302"/>
      <c r="K112" s="302"/>
      <c r="L112" s="302"/>
      <c r="M112" s="302"/>
      <c r="N112" s="302"/>
      <c r="O112" s="302"/>
      <c r="P112" s="302"/>
      <c r="Q112" s="302"/>
    </row>
    <row r="113" spans="1:17">
      <c r="A113" s="302" t="s">
        <v>7515</v>
      </c>
      <c r="B113" s="301" t="s">
        <v>5913</v>
      </c>
      <c r="C113" s="301" t="s">
        <v>5921</v>
      </c>
      <c r="D113" s="301" t="s">
        <v>5920</v>
      </c>
      <c r="E113" s="301" t="s">
        <v>1892</v>
      </c>
      <c r="F113" s="301" t="s">
        <v>599</v>
      </c>
      <c r="G113" s="301">
        <v>3300</v>
      </c>
      <c r="H113" s="301"/>
      <c r="I113" s="395">
        <v>320</v>
      </c>
      <c r="J113" s="302"/>
      <c r="K113" s="302">
        <v>110</v>
      </c>
      <c r="L113" s="302">
        <f>G113*7%+G113</f>
        <v>3531</v>
      </c>
      <c r="M113" s="302">
        <f>I113*7%+I113</f>
        <v>342.4</v>
      </c>
      <c r="N113" s="302">
        <f t="shared" si="4"/>
        <v>117.7</v>
      </c>
      <c r="O113" s="302"/>
      <c r="P113" s="302"/>
      <c r="Q113" s="302"/>
    </row>
    <row r="114" spans="1:17">
      <c r="A114" s="302" t="s">
        <v>7515</v>
      </c>
      <c r="B114" s="301"/>
      <c r="C114" s="301"/>
      <c r="D114" s="301"/>
      <c r="E114" s="301"/>
      <c r="F114" s="301"/>
      <c r="G114" s="301"/>
      <c r="H114" s="302"/>
      <c r="I114" s="302"/>
      <c r="J114" s="302"/>
      <c r="K114" s="302"/>
      <c r="L114" s="302"/>
      <c r="M114" s="302"/>
      <c r="N114" s="302"/>
      <c r="O114" s="302"/>
      <c r="P114" s="302"/>
      <c r="Q114" s="302"/>
    </row>
    <row r="115" spans="1:17">
      <c r="A115" s="302" t="s">
        <v>7515</v>
      </c>
      <c r="B115" s="301" t="s">
        <v>5924</v>
      </c>
      <c r="C115" s="301" t="s">
        <v>5915</v>
      </c>
      <c r="D115" s="301" t="s">
        <v>5925</v>
      </c>
      <c r="E115" s="301" t="s">
        <v>1892</v>
      </c>
      <c r="F115" s="301" t="s">
        <v>5916</v>
      </c>
      <c r="G115" s="301">
        <v>2520</v>
      </c>
      <c r="H115" s="301"/>
      <c r="I115" s="395">
        <v>221</v>
      </c>
      <c r="J115" s="302"/>
      <c r="K115" s="302">
        <v>84</v>
      </c>
      <c r="L115" s="302">
        <f>G115*7%+G115</f>
        <v>2696.4</v>
      </c>
      <c r="M115" s="302">
        <f>I115*7%+I115</f>
        <v>236.47</v>
      </c>
      <c r="N115" s="302">
        <f t="shared" si="4"/>
        <v>89.88</v>
      </c>
      <c r="O115" s="302"/>
      <c r="P115" s="302"/>
      <c r="Q115" s="302"/>
    </row>
    <row r="116" spans="1:17">
      <c r="A116" s="302" t="s">
        <v>7515</v>
      </c>
      <c r="B116" s="301"/>
      <c r="C116" s="301"/>
      <c r="D116" s="301"/>
      <c r="E116" s="301"/>
      <c r="F116" s="301"/>
      <c r="G116" s="301"/>
      <c r="H116" s="301"/>
      <c r="I116" s="395"/>
      <c r="J116" s="302"/>
      <c r="K116" s="302"/>
      <c r="L116" s="302"/>
      <c r="M116" s="302"/>
      <c r="N116" s="302"/>
      <c r="O116" s="302"/>
      <c r="P116" s="302"/>
      <c r="Q116" s="302"/>
    </row>
    <row r="117" spans="1:17">
      <c r="A117" s="302" t="s">
        <v>7515</v>
      </c>
      <c r="B117" s="301" t="s">
        <v>5924</v>
      </c>
      <c r="C117" s="301" t="s">
        <v>5921</v>
      </c>
      <c r="D117" s="301" t="s">
        <v>5926</v>
      </c>
      <c r="E117" s="301" t="s">
        <v>1892</v>
      </c>
      <c r="F117" s="301" t="s">
        <v>599</v>
      </c>
      <c r="G117" s="301">
        <v>3300</v>
      </c>
      <c r="H117" s="301"/>
      <c r="I117" s="395">
        <v>320</v>
      </c>
      <c r="J117" s="302"/>
      <c r="K117" s="302">
        <v>110</v>
      </c>
      <c r="L117" s="302">
        <f>G117*7%+G117</f>
        <v>3531</v>
      </c>
      <c r="M117" s="302">
        <f>I117*7%+I117</f>
        <v>342.4</v>
      </c>
      <c r="N117" s="302">
        <f t="shared" si="4"/>
        <v>117.7</v>
      </c>
      <c r="O117" s="302"/>
      <c r="P117" s="302"/>
      <c r="Q117" s="302"/>
    </row>
    <row r="118" spans="1:17">
      <c r="A118" s="302" t="s">
        <v>7515</v>
      </c>
      <c r="B118" s="301"/>
      <c r="C118" s="301"/>
      <c r="D118" s="301"/>
      <c r="E118" s="301"/>
      <c r="F118" s="301"/>
      <c r="G118" s="301"/>
      <c r="H118" s="301"/>
      <c r="I118" s="395"/>
      <c r="J118" s="302"/>
      <c r="K118" s="302"/>
      <c r="L118" s="302"/>
      <c r="M118" s="302"/>
      <c r="N118" s="302"/>
      <c r="O118" s="302"/>
      <c r="P118" s="302"/>
      <c r="Q118" s="302"/>
    </row>
    <row r="119" spans="1:17">
      <c r="A119" s="302" t="s">
        <v>7515</v>
      </c>
      <c r="B119" s="301" t="s">
        <v>5927</v>
      </c>
      <c r="C119" s="301" t="s">
        <v>5930</v>
      </c>
      <c r="D119" s="301" t="s">
        <v>5929</v>
      </c>
      <c r="E119" s="301" t="s">
        <v>161</v>
      </c>
      <c r="F119" s="301" t="s">
        <v>5931</v>
      </c>
      <c r="G119" s="301">
        <v>3400</v>
      </c>
      <c r="H119" s="301"/>
      <c r="I119" s="395">
        <v>310</v>
      </c>
      <c r="J119" s="302"/>
      <c r="K119" s="302">
        <v>100</v>
      </c>
      <c r="L119" s="302">
        <f>G119*7%+G119</f>
        <v>3638</v>
      </c>
      <c r="M119" s="302">
        <f>I119*7%+I119</f>
        <v>331.7</v>
      </c>
      <c r="N119" s="302">
        <f t="shared" si="4"/>
        <v>107</v>
      </c>
      <c r="O119" s="302"/>
      <c r="P119" s="302"/>
      <c r="Q119" s="302"/>
    </row>
    <row r="120" spans="1:17">
      <c r="A120" s="302" t="s">
        <v>7515</v>
      </c>
      <c r="B120" s="301"/>
      <c r="C120" s="301"/>
      <c r="D120" s="302"/>
      <c r="E120" s="301"/>
      <c r="F120" s="301"/>
      <c r="G120" s="301"/>
      <c r="H120" s="301"/>
      <c r="I120" s="395"/>
      <c r="J120" s="302"/>
      <c r="K120" s="302"/>
      <c r="L120" s="302"/>
      <c r="M120" s="302"/>
      <c r="N120" s="302"/>
      <c r="O120" s="302"/>
      <c r="P120" s="302"/>
      <c r="Q120" s="302"/>
    </row>
    <row r="121" spans="1:17">
      <c r="A121" s="302" t="s">
        <v>7515</v>
      </c>
      <c r="B121" s="301" t="s">
        <v>5934</v>
      </c>
      <c r="C121" s="301" t="s">
        <v>5930</v>
      </c>
      <c r="D121" s="302"/>
      <c r="E121" s="301" t="s">
        <v>161</v>
      </c>
      <c r="F121" s="301" t="s">
        <v>5931</v>
      </c>
      <c r="G121" s="301">
        <v>3910</v>
      </c>
      <c r="H121" s="301"/>
      <c r="I121" s="395">
        <v>356</v>
      </c>
      <c r="J121" s="302"/>
      <c r="K121" s="302">
        <v>115</v>
      </c>
      <c r="L121" s="302">
        <f>G121*7%+G121</f>
        <v>4183.7</v>
      </c>
      <c r="M121" s="302">
        <f>I121*7%+I121</f>
        <v>380.92</v>
      </c>
      <c r="N121" s="302">
        <f t="shared" si="4"/>
        <v>123.05</v>
      </c>
      <c r="O121" s="302"/>
      <c r="P121" s="302"/>
      <c r="Q121" s="302"/>
    </row>
    <row r="122" spans="1:17">
      <c r="A122" s="302" t="s">
        <v>7515</v>
      </c>
      <c r="B122" s="301" t="s">
        <v>5827</v>
      </c>
      <c r="C122" s="302"/>
      <c r="D122" s="302"/>
      <c r="E122" s="302"/>
      <c r="F122" s="302"/>
      <c r="G122" s="302"/>
      <c r="H122" s="302"/>
      <c r="I122" s="302"/>
      <c r="J122" s="302"/>
      <c r="K122" s="302"/>
      <c r="L122" s="302"/>
      <c r="M122" s="302"/>
      <c r="N122" s="302"/>
      <c r="O122" s="302"/>
      <c r="P122" s="302"/>
      <c r="Q122" s="302"/>
    </row>
    <row r="123" spans="1:17">
      <c r="A123" s="302" t="s">
        <v>7515</v>
      </c>
      <c r="B123" s="301" t="s">
        <v>5939</v>
      </c>
      <c r="C123" s="301" t="s">
        <v>5941</v>
      </c>
      <c r="D123" s="301" t="s">
        <v>5940</v>
      </c>
      <c r="E123" s="301" t="s">
        <v>28</v>
      </c>
      <c r="F123" s="301" t="s">
        <v>5903</v>
      </c>
      <c r="G123" s="301">
        <v>3270</v>
      </c>
      <c r="H123" s="301"/>
      <c r="I123" s="395">
        <v>225</v>
      </c>
      <c r="J123" s="302"/>
      <c r="K123" s="302"/>
      <c r="L123" s="302">
        <f>G123*7%+G123</f>
        <v>3498.9</v>
      </c>
      <c r="M123" s="302">
        <f>I123*7%+I123</f>
        <v>240.75</v>
      </c>
      <c r="N123" s="302"/>
      <c r="O123" s="302"/>
      <c r="P123" s="302"/>
      <c r="Q123" s="302"/>
    </row>
    <row r="124" spans="1:17">
      <c r="A124" s="302" t="s">
        <v>7515</v>
      </c>
      <c r="B124" s="301"/>
      <c r="C124" s="301"/>
      <c r="D124" s="301"/>
      <c r="E124" s="301"/>
      <c r="F124" s="301"/>
      <c r="G124" s="301"/>
      <c r="H124" s="301"/>
      <c r="I124" s="395"/>
      <c r="J124" s="302"/>
      <c r="K124" s="302"/>
      <c r="L124" s="302"/>
      <c r="M124" s="302"/>
      <c r="N124" s="302"/>
      <c r="O124" s="302"/>
      <c r="P124" s="302"/>
      <c r="Q124" s="302"/>
    </row>
    <row r="125" spans="1:17">
      <c r="A125" s="302" t="s">
        <v>7515</v>
      </c>
      <c r="B125" s="301" t="s">
        <v>5944</v>
      </c>
      <c r="C125" s="301" t="s">
        <v>5946</v>
      </c>
      <c r="D125" s="301" t="s">
        <v>5945</v>
      </c>
      <c r="E125" s="301" t="s">
        <v>4907</v>
      </c>
      <c r="F125" s="301" t="s">
        <v>5947</v>
      </c>
      <c r="G125" s="301">
        <v>3818</v>
      </c>
      <c r="H125" s="301"/>
      <c r="I125" s="395">
        <v>601</v>
      </c>
      <c r="J125" s="302"/>
      <c r="K125" s="302">
        <v>83</v>
      </c>
      <c r="L125" s="302">
        <f>G125*7%+G125</f>
        <v>4085.26</v>
      </c>
      <c r="M125" s="302">
        <f>I125*7%+I125</f>
        <v>643.07000000000005</v>
      </c>
      <c r="N125" s="302">
        <f t="shared" si="4"/>
        <v>88.81</v>
      </c>
      <c r="O125" s="302"/>
      <c r="P125" s="302"/>
      <c r="Q125" s="302"/>
    </row>
    <row r="126" spans="1:17">
      <c r="A126" s="302" t="s">
        <v>7515</v>
      </c>
      <c r="B126" s="301"/>
      <c r="C126" s="301"/>
      <c r="D126" s="301"/>
      <c r="E126" s="301"/>
      <c r="F126" s="301"/>
      <c r="G126" s="301"/>
      <c r="H126" s="301"/>
      <c r="I126" s="395"/>
      <c r="J126" s="302"/>
      <c r="K126" s="302"/>
      <c r="L126" s="302"/>
      <c r="M126" s="302"/>
      <c r="N126" s="302"/>
      <c r="O126" s="302"/>
      <c r="P126" s="302"/>
      <c r="Q126" s="302"/>
    </row>
    <row r="127" spans="1:17">
      <c r="A127" s="302" t="s">
        <v>7515</v>
      </c>
      <c r="B127" s="301"/>
      <c r="C127" s="301"/>
      <c r="D127" s="301"/>
      <c r="E127" s="301"/>
      <c r="F127" s="301"/>
      <c r="G127" s="301"/>
      <c r="H127" s="301"/>
      <c r="I127" s="395"/>
      <c r="J127" s="302"/>
      <c r="K127" s="302"/>
      <c r="L127" s="302"/>
      <c r="M127" s="302"/>
      <c r="N127" s="302"/>
      <c r="O127" s="302"/>
      <c r="P127" s="302"/>
      <c r="Q127" s="302"/>
    </row>
    <row r="128" spans="1:17">
      <c r="A128" s="302" t="s">
        <v>7515</v>
      </c>
      <c r="B128" s="301" t="s">
        <v>5951</v>
      </c>
      <c r="C128" s="301" t="s">
        <v>5952</v>
      </c>
      <c r="D128" s="301" t="s">
        <v>5945</v>
      </c>
      <c r="E128" s="301" t="s">
        <v>5953</v>
      </c>
      <c r="F128" s="301" t="s">
        <v>5954</v>
      </c>
      <c r="G128" s="301">
        <v>3840</v>
      </c>
      <c r="H128" s="301"/>
      <c r="I128" s="395">
        <v>673</v>
      </c>
      <c r="J128" s="302"/>
      <c r="K128" s="302">
        <v>80</v>
      </c>
      <c r="L128" s="302">
        <f>G128*7%+G128</f>
        <v>4108.8</v>
      </c>
      <c r="M128" s="302">
        <f>I128*7%+I128</f>
        <v>720.11</v>
      </c>
      <c r="N128" s="302">
        <f t="shared" si="4"/>
        <v>85.6</v>
      </c>
      <c r="O128" s="302"/>
      <c r="P128" s="302"/>
      <c r="Q128" s="302"/>
    </row>
    <row r="129" spans="1:17">
      <c r="A129" s="302" t="s">
        <v>7515</v>
      </c>
      <c r="B129" s="301"/>
      <c r="C129" s="301"/>
      <c r="D129" s="301"/>
      <c r="E129" s="301"/>
      <c r="F129" s="301"/>
      <c r="G129" s="301"/>
      <c r="H129" s="301"/>
      <c r="I129" s="395"/>
      <c r="J129" s="302"/>
      <c r="K129" s="302"/>
      <c r="L129" s="302"/>
      <c r="M129" s="302"/>
      <c r="N129" s="302"/>
      <c r="O129" s="302"/>
      <c r="P129" s="302"/>
      <c r="Q129" s="302"/>
    </row>
    <row r="130" spans="1:17">
      <c r="A130" s="302" t="s">
        <v>7515</v>
      </c>
      <c r="B130" s="301"/>
      <c r="C130" s="301"/>
      <c r="D130" s="301"/>
      <c r="E130" s="301"/>
      <c r="F130" s="301"/>
      <c r="G130" s="301"/>
      <c r="H130" s="301"/>
      <c r="I130" s="395"/>
      <c r="J130" s="302"/>
      <c r="K130" s="302"/>
      <c r="L130" s="302"/>
      <c r="M130" s="302"/>
      <c r="N130" s="302"/>
      <c r="O130" s="302"/>
      <c r="P130" s="302"/>
      <c r="Q130" s="302"/>
    </row>
    <row r="131" spans="1:17">
      <c r="A131" s="302" t="s">
        <v>7515</v>
      </c>
      <c r="B131" s="301" t="s">
        <v>5958</v>
      </c>
      <c r="C131" s="301" t="s">
        <v>5836</v>
      </c>
      <c r="D131" s="301" t="s">
        <v>5959</v>
      </c>
      <c r="E131" s="301" t="s">
        <v>2041</v>
      </c>
      <c r="F131" s="301" t="s">
        <v>5</v>
      </c>
      <c r="G131" s="301">
        <v>2320</v>
      </c>
      <c r="H131" s="315"/>
      <c r="I131" s="479">
        <v>216</v>
      </c>
      <c r="J131" s="315"/>
      <c r="K131" s="479">
        <v>145</v>
      </c>
      <c r="L131" s="302">
        <f>G131*7%+G131</f>
        <v>2482.4</v>
      </c>
      <c r="M131" s="480">
        <f>I131*7%+I131</f>
        <v>231.12</v>
      </c>
      <c r="N131" s="480">
        <f t="shared" si="4"/>
        <v>155.15</v>
      </c>
      <c r="O131" s="302"/>
      <c r="P131" s="302"/>
      <c r="Q131" s="302"/>
    </row>
    <row r="132" spans="1:17">
      <c r="A132" s="302" t="s">
        <v>7515</v>
      </c>
      <c r="B132" s="301"/>
      <c r="C132" s="301"/>
      <c r="D132" s="301"/>
      <c r="E132" s="301"/>
      <c r="F132" s="301"/>
      <c r="G132" s="301"/>
      <c r="H132" s="302"/>
      <c r="I132" s="480"/>
      <c r="J132" s="302"/>
      <c r="K132" s="480"/>
      <c r="L132" s="302"/>
      <c r="M132" s="480"/>
      <c r="N132" s="480"/>
      <c r="O132" s="302"/>
      <c r="P132" s="302"/>
      <c r="Q132" s="302"/>
    </row>
    <row r="133" spans="1:17">
      <c r="A133" s="302" t="s">
        <v>7515</v>
      </c>
      <c r="B133" s="301" t="s">
        <v>5961</v>
      </c>
      <c r="C133" s="301" t="s">
        <v>5836</v>
      </c>
      <c r="D133" s="301" t="s">
        <v>5963</v>
      </c>
      <c r="E133" s="301" t="s">
        <v>2041</v>
      </c>
      <c r="F133" s="301" t="s">
        <v>5</v>
      </c>
      <c r="G133" s="301">
        <v>2320</v>
      </c>
      <c r="H133" s="302"/>
      <c r="I133" s="480"/>
      <c r="J133" s="302"/>
      <c r="K133" s="480"/>
      <c r="L133" s="302">
        <f>G133*7%+G133</f>
        <v>2482.4</v>
      </c>
      <c r="M133" s="480"/>
      <c r="N133" s="480"/>
      <c r="O133" s="302"/>
      <c r="P133" s="302"/>
      <c r="Q133" s="302"/>
    </row>
    <row r="134" spans="1:17">
      <c r="A134" s="302" t="s">
        <v>7515</v>
      </c>
      <c r="B134" s="301"/>
      <c r="C134" s="301"/>
      <c r="D134" s="301"/>
      <c r="E134" s="301"/>
      <c r="F134" s="301"/>
      <c r="G134" s="301"/>
      <c r="H134" s="314"/>
      <c r="I134" s="481"/>
      <c r="J134" s="302"/>
      <c r="K134" s="480"/>
      <c r="L134" s="302"/>
      <c r="M134" s="480"/>
      <c r="N134" s="480"/>
      <c r="O134" s="302"/>
      <c r="P134" s="302"/>
      <c r="Q134" s="302"/>
    </row>
    <row r="135" spans="1:17">
      <c r="A135" s="302" t="s">
        <v>7515</v>
      </c>
      <c r="B135" s="301" t="s">
        <v>5965</v>
      </c>
      <c r="C135" s="301" t="s">
        <v>5967</v>
      </c>
      <c r="D135" s="301" t="s">
        <v>5966</v>
      </c>
      <c r="E135" s="301" t="s">
        <v>1873</v>
      </c>
      <c r="F135" s="301" t="s">
        <v>5</v>
      </c>
      <c r="G135" s="301">
        <v>2375</v>
      </c>
      <c r="H135" s="302"/>
      <c r="I135" s="302"/>
      <c r="J135" s="302"/>
      <c r="K135" s="395">
        <v>95</v>
      </c>
      <c r="L135" s="302">
        <f>G135*7%+G135</f>
        <v>2541.25</v>
      </c>
      <c r="M135" s="302"/>
      <c r="N135" s="302">
        <f t="shared" si="4"/>
        <v>101.65</v>
      </c>
      <c r="O135" s="302"/>
      <c r="P135" s="302"/>
      <c r="Q135" s="302"/>
    </row>
    <row r="136" spans="1:17">
      <c r="A136" s="302" t="s">
        <v>7515</v>
      </c>
      <c r="B136" s="301"/>
      <c r="C136" s="301"/>
      <c r="D136" s="301"/>
      <c r="E136" s="301"/>
      <c r="F136" s="301"/>
      <c r="G136" s="301"/>
      <c r="H136" s="301"/>
      <c r="I136" s="395"/>
      <c r="J136" s="302"/>
      <c r="K136" s="302"/>
      <c r="L136" s="302"/>
      <c r="M136" s="302"/>
      <c r="N136" s="302"/>
      <c r="O136" s="302"/>
      <c r="P136" s="302"/>
      <c r="Q136" s="302"/>
    </row>
    <row r="137" spans="1:17">
      <c r="A137" s="302" t="s">
        <v>7515</v>
      </c>
      <c r="B137" s="301" t="s">
        <v>5970</v>
      </c>
      <c r="C137" s="301" t="s">
        <v>5972</v>
      </c>
      <c r="D137" s="301" t="s">
        <v>5971</v>
      </c>
      <c r="E137" s="301" t="s">
        <v>598</v>
      </c>
      <c r="F137" s="301" t="s">
        <v>5</v>
      </c>
      <c r="G137" s="301">
        <v>3500</v>
      </c>
      <c r="H137" s="301"/>
      <c r="I137" s="395">
        <v>325</v>
      </c>
      <c r="J137" s="302"/>
      <c r="K137" s="302"/>
      <c r="L137" s="302">
        <f>G137*7%+G137</f>
        <v>3745</v>
      </c>
      <c r="M137" s="302">
        <f>I137*7%+I137</f>
        <v>347.75</v>
      </c>
      <c r="N137" s="302"/>
      <c r="O137" s="302"/>
      <c r="P137" s="302"/>
      <c r="Q137" s="302"/>
    </row>
    <row r="138" spans="1:17">
      <c r="A138" s="302" t="s">
        <v>7515</v>
      </c>
      <c r="B138" s="301"/>
      <c r="C138" s="301"/>
      <c r="D138" s="301"/>
      <c r="E138" s="301"/>
      <c r="F138" s="301"/>
      <c r="G138" s="301"/>
      <c r="H138" s="301"/>
      <c r="I138" s="395"/>
      <c r="J138" s="302"/>
      <c r="K138" s="302"/>
      <c r="L138" s="302"/>
      <c r="M138" s="302"/>
      <c r="N138" s="302"/>
      <c r="O138" s="302"/>
      <c r="P138" s="302"/>
      <c r="Q138" s="302"/>
    </row>
    <row r="139" spans="1:17">
      <c r="A139" s="302" t="s">
        <v>7515</v>
      </c>
      <c r="B139" s="301" t="s">
        <v>5975</v>
      </c>
      <c r="C139" s="301" t="s">
        <v>5977</v>
      </c>
      <c r="D139" s="301" t="s">
        <v>5976</v>
      </c>
      <c r="E139" s="301" t="s">
        <v>39</v>
      </c>
      <c r="F139" s="301" t="s">
        <v>3820</v>
      </c>
      <c r="G139" s="301">
        <v>2911</v>
      </c>
      <c r="H139" s="301"/>
      <c r="I139" s="395">
        <v>260</v>
      </c>
      <c r="J139" s="302"/>
      <c r="K139" s="302"/>
      <c r="L139" s="302">
        <f>G139*7%+G139</f>
        <v>3114.77</v>
      </c>
      <c r="M139" s="302">
        <f>I139*7%+I139</f>
        <v>278.2</v>
      </c>
      <c r="N139" s="302"/>
      <c r="O139" s="302"/>
      <c r="P139" s="302"/>
      <c r="Q139" s="302"/>
    </row>
    <row r="140" spans="1:17">
      <c r="A140" s="302" t="s">
        <v>7515</v>
      </c>
      <c r="B140" s="479" t="s">
        <v>5979</v>
      </c>
      <c r="C140" s="479" t="s">
        <v>5982</v>
      </c>
      <c r="D140" s="301" t="s">
        <v>5980</v>
      </c>
      <c r="E140" s="479" t="s">
        <v>302</v>
      </c>
      <c r="F140" s="479" t="s">
        <v>5983</v>
      </c>
      <c r="G140" s="479">
        <v>2204</v>
      </c>
      <c r="H140" s="315"/>
      <c r="I140" s="550">
        <v>230</v>
      </c>
      <c r="J140" s="302"/>
      <c r="K140" s="302"/>
      <c r="L140" s="480">
        <f>G140*7%+G140</f>
        <v>2358.2800000000002</v>
      </c>
      <c r="M140" s="480">
        <v>246.1</v>
      </c>
      <c r="N140" s="302"/>
      <c r="O140" s="302"/>
      <c r="P140" s="302"/>
      <c r="Q140" s="302"/>
    </row>
    <row r="141" spans="1:17">
      <c r="A141" s="302" t="s">
        <v>7515</v>
      </c>
      <c r="B141" s="481"/>
      <c r="C141" s="481"/>
      <c r="D141" s="301" t="s">
        <v>5981</v>
      </c>
      <c r="E141" s="481"/>
      <c r="F141" s="481"/>
      <c r="G141" s="481"/>
      <c r="H141" s="314"/>
      <c r="I141" s="552"/>
      <c r="J141" s="302"/>
      <c r="K141" s="302"/>
      <c r="L141" s="480"/>
      <c r="M141" s="480"/>
      <c r="N141" s="302"/>
      <c r="O141" s="302"/>
      <c r="P141" s="302"/>
      <c r="Q141" s="302"/>
    </row>
    <row r="142" spans="1:17">
      <c r="A142" s="302" t="s">
        <v>7515</v>
      </c>
      <c r="B142" s="301"/>
      <c r="C142" s="301"/>
      <c r="D142" s="301"/>
      <c r="E142" s="301"/>
      <c r="F142" s="301"/>
      <c r="G142" s="301"/>
      <c r="H142" s="301"/>
      <c r="I142" s="395"/>
      <c r="J142" s="302"/>
      <c r="K142" s="302"/>
      <c r="L142" s="302"/>
      <c r="M142" s="302"/>
      <c r="N142" s="302"/>
      <c r="O142" s="302"/>
      <c r="P142" s="302"/>
      <c r="Q142" s="302"/>
    </row>
    <row r="143" spans="1:17">
      <c r="A143" s="302" t="s">
        <v>7515</v>
      </c>
      <c r="B143" s="301" t="s">
        <v>5985</v>
      </c>
      <c r="C143" s="301" t="s">
        <v>5858</v>
      </c>
      <c r="D143" s="301" t="s">
        <v>5986</v>
      </c>
      <c r="E143" s="301" t="s">
        <v>28</v>
      </c>
      <c r="F143" s="301" t="s">
        <v>5859</v>
      </c>
      <c r="G143" s="301">
        <v>4650</v>
      </c>
      <c r="H143" s="301"/>
      <c r="I143" s="395">
        <v>300</v>
      </c>
      <c r="J143" s="302"/>
      <c r="K143" s="302"/>
      <c r="L143" s="302">
        <f>G143*7%+G143</f>
        <v>4975.5</v>
      </c>
      <c r="M143" s="302">
        <f>I143*7%+I143</f>
        <v>321</v>
      </c>
      <c r="N143" s="302"/>
      <c r="O143" s="302"/>
      <c r="P143" s="302"/>
      <c r="Q143" s="302"/>
    </row>
    <row r="144" spans="1:17">
      <c r="A144" s="302" t="s">
        <v>7515</v>
      </c>
      <c r="B144" s="301"/>
      <c r="C144" s="301"/>
      <c r="D144" s="301"/>
      <c r="E144" s="301"/>
      <c r="F144" s="301"/>
      <c r="G144" s="301"/>
      <c r="H144" s="301"/>
      <c r="I144" s="395"/>
      <c r="J144" s="302"/>
      <c r="K144" s="302"/>
      <c r="L144" s="302"/>
      <c r="M144" s="302"/>
      <c r="N144" s="302"/>
      <c r="O144" s="302"/>
      <c r="P144" s="302"/>
      <c r="Q144" s="302"/>
    </row>
    <row r="145" spans="1:17">
      <c r="A145" s="302" t="s">
        <v>7515</v>
      </c>
      <c r="B145" s="301" t="s">
        <v>5987</v>
      </c>
      <c r="C145" s="479" t="s">
        <v>5990</v>
      </c>
      <c r="D145" s="301" t="s">
        <v>5988</v>
      </c>
      <c r="E145" s="479" t="s">
        <v>1873</v>
      </c>
      <c r="F145" s="479" t="s">
        <v>3820</v>
      </c>
      <c r="G145" s="479">
        <v>3694</v>
      </c>
      <c r="H145" s="315"/>
      <c r="I145" s="550">
        <v>330</v>
      </c>
      <c r="J145" s="302"/>
      <c r="K145" s="302"/>
      <c r="L145" s="480">
        <f>G145*7%+G145</f>
        <v>3952.58</v>
      </c>
      <c r="M145" s="480">
        <f>I145*7%+I145</f>
        <v>353.1</v>
      </c>
      <c r="N145" s="302"/>
      <c r="O145" s="302"/>
      <c r="P145" s="302"/>
      <c r="Q145" s="302"/>
    </row>
    <row r="146" spans="1:17">
      <c r="A146" s="302" t="s">
        <v>7515</v>
      </c>
      <c r="B146" s="301"/>
      <c r="C146" s="480"/>
      <c r="D146" s="301"/>
      <c r="E146" s="480"/>
      <c r="F146" s="480"/>
      <c r="G146" s="480"/>
      <c r="H146" s="302"/>
      <c r="I146" s="551"/>
      <c r="J146" s="302"/>
      <c r="K146" s="302"/>
      <c r="L146" s="480"/>
      <c r="M146" s="480"/>
      <c r="N146" s="302"/>
      <c r="O146" s="302"/>
      <c r="P146" s="302"/>
      <c r="Q146" s="302"/>
    </row>
    <row r="147" spans="1:17">
      <c r="A147" s="302" t="s">
        <v>7515</v>
      </c>
      <c r="B147" s="301" t="s">
        <v>5989</v>
      </c>
      <c r="C147" s="481"/>
      <c r="D147" s="301" t="s">
        <v>5988</v>
      </c>
      <c r="E147" s="481"/>
      <c r="F147" s="481"/>
      <c r="G147" s="481"/>
      <c r="H147" s="314"/>
      <c r="I147" s="552"/>
      <c r="J147" s="302"/>
      <c r="K147" s="302"/>
      <c r="L147" s="480"/>
      <c r="M147" s="480"/>
      <c r="N147" s="302"/>
      <c r="O147" s="302"/>
      <c r="P147" s="302"/>
      <c r="Q147" s="302"/>
    </row>
    <row r="148" spans="1:17">
      <c r="A148" s="302" t="s">
        <v>7515</v>
      </c>
      <c r="B148" s="301"/>
      <c r="C148" s="302"/>
      <c r="D148" s="302"/>
      <c r="E148" s="302"/>
      <c r="F148" s="302"/>
      <c r="G148" s="302"/>
      <c r="H148" s="302"/>
      <c r="I148" s="302"/>
      <c r="J148" s="302"/>
      <c r="K148" s="302"/>
      <c r="L148" s="302"/>
      <c r="M148" s="302"/>
      <c r="N148" s="302"/>
      <c r="O148" s="302"/>
      <c r="P148" s="302"/>
      <c r="Q148" s="302"/>
    </row>
    <row r="149" spans="1:17">
      <c r="A149" s="302" t="s">
        <v>7515</v>
      </c>
      <c r="B149" s="301" t="s">
        <v>5993</v>
      </c>
      <c r="C149" s="301" t="s">
        <v>5995</v>
      </c>
      <c r="D149" s="301" t="s">
        <v>5994</v>
      </c>
      <c r="E149" s="301" t="s">
        <v>39</v>
      </c>
      <c r="F149" s="301" t="s">
        <v>5842</v>
      </c>
      <c r="G149" s="301">
        <v>2790</v>
      </c>
      <c r="H149" s="301"/>
      <c r="I149" s="395">
        <v>240</v>
      </c>
      <c r="J149" s="302"/>
      <c r="K149" s="302"/>
      <c r="L149" s="302">
        <f>G149*7%+G149</f>
        <v>2985.3</v>
      </c>
      <c r="M149" s="302">
        <f>I149*7%+I149</f>
        <v>256.8</v>
      </c>
      <c r="N149" s="302"/>
      <c r="O149" s="302"/>
      <c r="P149" s="302"/>
      <c r="Q149" s="302"/>
    </row>
    <row r="150" spans="1:17">
      <c r="A150" s="302" t="s">
        <v>7515</v>
      </c>
      <c r="B150" s="301" t="s">
        <v>5997</v>
      </c>
      <c r="C150" s="301" t="s">
        <v>5967</v>
      </c>
      <c r="D150" s="301"/>
      <c r="E150" s="301" t="s">
        <v>1873</v>
      </c>
      <c r="F150" s="301" t="s">
        <v>5</v>
      </c>
      <c r="G150" s="301">
        <v>2875</v>
      </c>
      <c r="H150" s="302"/>
      <c r="I150" s="302"/>
      <c r="J150" s="302"/>
      <c r="K150" s="395">
        <v>115</v>
      </c>
      <c r="L150" s="302">
        <f>G150*7%+G150</f>
        <v>3076.25</v>
      </c>
      <c r="M150" s="302"/>
      <c r="N150" s="302">
        <f t="shared" ref="N150:N196" si="5">K150*7%+K150</f>
        <v>123.05</v>
      </c>
      <c r="O150" s="302"/>
      <c r="P150" s="302"/>
      <c r="Q150" s="302"/>
    </row>
    <row r="151" spans="1:17">
      <c r="A151" s="302" t="s">
        <v>7515</v>
      </c>
      <c r="B151" s="301" t="s">
        <v>5999</v>
      </c>
      <c r="C151" s="301" t="s">
        <v>5946</v>
      </c>
      <c r="D151" s="301"/>
      <c r="E151" s="301" t="s">
        <v>193</v>
      </c>
      <c r="F151" s="301" t="s">
        <v>2075</v>
      </c>
      <c r="G151" s="301">
        <v>2090</v>
      </c>
      <c r="H151" s="302"/>
      <c r="I151" s="302"/>
      <c r="J151" s="302"/>
      <c r="K151" s="395">
        <v>95</v>
      </c>
      <c r="L151" s="302">
        <f>G151*7%+G151</f>
        <v>2236.3000000000002</v>
      </c>
      <c r="M151" s="302"/>
      <c r="N151" s="302">
        <f t="shared" si="5"/>
        <v>101.65</v>
      </c>
      <c r="O151" s="302"/>
      <c r="P151" s="302"/>
      <c r="Q151" s="302"/>
    </row>
    <row r="152" spans="1:17">
      <c r="A152" s="302" t="s">
        <v>7515</v>
      </c>
      <c r="B152" s="301" t="s">
        <v>6001</v>
      </c>
      <c r="C152" s="301" t="s">
        <v>6003</v>
      </c>
      <c r="D152" s="301" t="s">
        <v>6002</v>
      </c>
      <c r="E152" s="301" t="s">
        <v>628</v>
      </c>
      <c r="F152" s="301" t="s">
        <v>18</v>
      </c>
      <c r="G152" s="301">
        <v>5382</v>
      </c>
      <c r="H152" s="301"/>
      <c r="I152" s="395">
        <v>250</v>
      </c>
      <c r="J152" s="302"/>
      <c r="K152" s="302"/>
      <c r="L152" s="302">
        <f>G152*7%+G152</f>
        <v>5758.74</v>
      </c>
      <c r="M152" s="302">
        <f>I152*7%+I152</f>
        <v>267.5</v>
      </c>
      <c r="N152" s="302"/>
      <c r="O152" s="302"/>
      <c r="P152" s="302"/>
      <c r="Q152" s="302"/>
    </row>
    <row r="153" spans="1:17">
      <c r="A153" s="302" t="s">
        <v>7515</v>
      </c>
      <c r="B153" s="301" t="s">
        <v>6006</v>
      </c>
      <c r="C153" s="301" t="s">
        <v>5841</v>
      </c>
      <c r="D153" s="301" t="s">
        <v>6007</v>
      </c>
      <c r="E153" s="301" t="s">
        <v>662</v>
      </c>
      <c r="F153" s="301" t="s">
        <v>5903</v>
      </c>
      <c r="G153" s="301">
        <v>3633</v>
      </c>
      <c r="H153" s="301"/>
      <c r="I153" s="395">
        <v>250</v>
      </c>
      <c r="J153" s="302"/>
      <c r="K153" s="302"/>
      <c r="L153" s="302">
        <f>G153*7%+G153</f>
        <v>3887.31</v>
      </c>
      <c r="M153" s="302">
        <f>I153*7%+I153</f>
        <v>267.5</v>
      </c>
      <c r="N153" s="302"/>
      <c r="O153" s="302"/>
      <c r="P153" s="302"/>
      <c r="Q153" s="302"/>
    </row>
    <row r="154" spans="1:17">
      <c r="A154" s="302" t="s">
        <v>7515</v>
      </c>
      <c r="B154" s="301"/>
      <c r="C154" s="301"/>
      <c r="D154" s="301"/>
      <c r="E154" s="301"/>
      <c r="F154" s="301"/>
      <c r="G154" s="301"/>
      <c r="H154" s="302"/>
      <c r="I154" s="302"/>
      <c r="J154" s="302"/>
      <c r="K154" s="302"/>
      <c r="L154" s="302"/>
      <c r="M154" s="302"/>
      <c r="N154" s="302"/>
      <c r="O154" s="302"/>
      <c r="P154" s="302"/>
      <c r="Q154" s="302"/>
    </row>
    <row r="155" spans="1:17">
      <c r="A155" s="302" t="s">
        <v>7515</v>
      </c>
      <c r="B155" s="301" t="s">
        <v>6009</v>
      </c>
      <c r="C155" s="301" t="s">
        <v>5841</v>
      </c>
      <c r="D155" s="301" t="s">
        <v>6007</v>
      </c>
      <c r="E155" s="301" t="s">
        <v>39</v>
      </c>
      <c r="F155" s="301" t="s">
        <v>5842</v>
      </c>
      <c r="G155" s="301">
        <v>2906</v>
      </c>
      <c r="H155" s="301"/>
      <c r="I155" s="395">
        <v>250</v>
      </c>
      <c r="J155" s="302"/>
      <c r="K155" s="302"/>
      <c r="L155" s="302">
        <f>G155*7%+G155</f>
        <v>3109.42</v>
      </c>
      <c r="M155" s="302">
        <f>I155*7%+I155</f>
        <v>267.5</v>
      </c>
      <c r="N155" s="302"/>
      <c r="O155" s="302"/>
      <c r="P155" s="302"/>
      <c r="Q155" s="302"/>
    </row>
    <row r="156" spans="1:17">
      <c r="A156" s="302" t="s">
        <v>7515</v>
      </c>
      <c r="B156" s="301"/>
      <c r="C156" s="301"/>
      <c r="D156" s="301"/>
      <c r="E156" s="301"/>
      <c r="F156" s="301"/>
      <c r="G156" s="301"/>
      <c r="H156" s="301"/>
      <c r="I156" s="395"/>
      <c r="J156" s="302"/>
      <c r="K156" s="302"/>
      <c r="L156" s="302"/>
      <c r="M156" s="302"/>
      <c r="N156" s="302"/>
      <c r="O156" s="302"/>
      <c r="P156" s="302"/>
      <c r="Q156" s="302"/>
    </row>
    <row r="157" spans="1:17">
      <c r="A157" s="302" t="s">
        <v>7515</v>
      </c>
      <c r="B157" s="301" t="s">
        <v>6011</v>
      </c>
      <c r="C157" s="301" t="s">
        <v>5898</v>
      </c>
      <c r="D157" s="301" t="s">
        <v>6012</v>
      </c>
      <c r="E157" s="301" t="s">
        <v>261</v>
      </c>
      <c r="F157" s="301" t="s">
        <v>3811</v>
      </c>
      <c r="G157" s="301">
        <v>3390</v>
      </c>
      <c r="H157" s="301"/>
      <c r="I157" s="395">
        <v>350</v>
      </c>
      <c r="J157" s="302"/>
      <c r="K157" s="302"/>
      <c r="L157" s="302">
        <f>G157*7%+G157</f>
        <v>3627.3</v>
      </c>
      <c r="M157" s="302">
        <f>I157*7%+I157</f>
        <v>374.5</v>
      </c>
      <c r="N157" s="302"/>
      <c r="O157" s="302"/>
      <c r="P157" s="302"/>
      <c r="Q157" s="302"/>
    </row>
    <row r="158" spans="1:17">
      <c r="A158" s="302" t="s">
        <v>7515</v>
      </c>
      <c r="B158" s="301"/>
      <c r="C158" s="301"/>
      <c r="D158" s="301"/>
      <c r="E158" s="301"/>
      <c r="F158" s="301"/>
      <c r="G158" s="301"/>
      <c r="H158" s="301"/>
      <c r="I158" s="395"/>
      <c r="J158" s="302"/>
      <c r="K158" s="302"/>
      <c r="L158" s="302"/>
      <c r="M158" s="302"/>
      <c r="N158" s="302"/>
      <c r="O158" s="302"/>
      <c r="P158" s="302"/>
      <c r="Q158" s="302"/>
    </row>
    <row r="159" spans="1:17">
      <c r="A159" s="302" t="s">
        <v>7515</v>
      </c>
      <c r="B159" s="479" t="s">
        <v>6014</v>
      </c>
      <c r="C159" s="479" t="s">
        <v>5921</v>
      </c>
      <c r="D159" s="301" t="s">
        <v>6015</v>
      </c>
      <c r="E159" s="479" t="s">
        <v>1892</v>
      </c>
      <c r="F159" s="479" t="s">
        <v>599</v>
      </c>
      <c r="G159" s="479">
        <v>3300</v>
      </c>
      <c r="H159" s="315"/>
      <c r="I159" s="550">
        <v>320</v>
      </c>
      <c r="J159" s="302"/>
      <c r="K159" s="302">
        <v>110</v>
      </c>
      <c r="L159" s="480">
        <f>G159*7%+G159</f>
        <v>3531</v>
      </c>
      <c r="M159" s="480">
        <f>I159*7%+I159</f>
        <v>342.4</v>
      </c>
      <c r="N159" s="302">
        <f t="shared" si="5"/>
        <v>117.7</v>
      </c>
      <c r="O159" s="302"/>
      <c r="P159" s="302"/>
      <c r="Q159" s="302"/>
    </row>
    <row r="160" spans="1:17">
      <c r="A160" s="302" t="s">
        <v>7515</v>
      </c>
      <c r="B160" s="481"/>
      <c r="C160" s="481"/>
      <c r="D160" s="301" t="s">
        <v>6016</v>
      </c>
      <c r="E160" s="481"/>
      <c r="F160" s="481"/>
      <c r="G160" s="481"/>
      <c r="H160" s="314"/>
      <c r="I160" s="552"/>
      <c r="J160" s="302"/>
      <c r="K160" s="302"/>
      <c r="L160" s="480"/>
      <c r="M160" s="480"/>
      <c r="N160" s="302"/>
      <c r="O160" s="302"/>
      <c r="P160" s="302"/>
      <c r="Q160" s="302"/>
    </row>
    <row r="161" spans="1:17">
      <c r="A161" s="302" t="s">
        <v>7515</v>
      </c>
      <c r="B161" s="301"/>
      <c r="C161" s="301"/>
      <c r="D161" s="301"/>
      <c r="E161" s="301"/>
      <c r="F161" s="301"/>
      <c r="G161" s="301"/>
      <c r="H161" s="301"/>
      <c r="I161" s="395">
        <v>223</v>
      </c>
      <c r="J161" s="302"/>
      <c r="K161" s="302"/>
      <c r="L161" s="302"/>
      <c r="M161" s="302">
        <f>I161*7%+I161</f>
        <v>238.61</v>
      </c>
      <c r="N161" s="302"/>
      <c r="O161" s="302"/>
      <c r="P161" s="302"/>
      <c r="Q161" s="302"/>
    </row>
    <row r="162" spans="1:17">
      <c r="A162" s="302" t="s">
        <v>7515</v>
      </c>
      <c r="B162" s="301" t="s">
        <v>6014</v>
      </c>
      <c r="C162" s="301" t="s">
        <v>6018</v>
      </c>
      <c r="D162" s="301" t="s">
        <v>6017</v>
      </c>
      <c r="E162" s="301" t="s">
        <v>5953</v>
      </c>
      <c r="F162" s="301" t="s">
        <v>6019</v>
      </c>
      <c r="G162" s="301">
        <v>3024</v>
      </c>
      <c r="H162" s="301"/>
      <c r="I162" s="395">
        <v>223</v>
      </c>
      <c r="J162" s="302"/>
      <c r="K162" s="302">
        <v>63</v>
      </c>
      <c r="L162" s="302">
        <f>G162*7%+G162</f>
        <v>3235.68</v>
      </c>
      <c r="M162" s="302">
        <f>I162*7%+I162</f>
        <v>238.61</v>
      </c>
      <c r="N162" s="302">
        <f t="shared" si="5"/>
        <v>67.41</v>
      </c>
      <c r="O162" s="302"/>
      <c r="P162" s="302"/>
      <c r="Q162" s="302"/>
    </row>
    <row r="163" spans="1:17">
      <c r="A163" s="302" t="s">
        <v>7515</v>
      </c>
      <c r="B163" s="301"/>
      <c r="C163" s="301"/>
      <c r="D163" s="301"/>
      <c r="E163" s="301"/>
      <c r="F163" s="301"/>
      <c r="G163" s="301"/>
      <c r="H163" s="301"/>
      <c r="I163" s="395"/>
      <c r="J163" s="302"/>
      <c r="K163" s="302"/>
      <c r="L163" s="302"/>
      <c r="M163" s="302"/>
      <c r="N163" s="302"/>
      <c r="O163" s="302"/>
      <c r="P163" s="302"/>
      <c r="Q163" s="302"/>
    </row>
    <row r="164" spans="1:17">
      <c r="A164" s="302" t="s">
        <v>7515</v>
      </c>
      <c r="B164" s="301" t="s">
        <v>6022</v>
      </c>
      <c r="C164" s="301" t="s">
        <v>5977</v>
      </c>
      <c r="D164" s="301" t="s">
        <v>5976</v>
      </c>
      <c r="E164" s="301" t="s">
        <v>39</v>
      </c>
      <c r="F164" s="301" t="s">
        <v>618</v>
      </c>
      <c r="G164" s="301">
        <v>3275</v>
      </c>
      <c r="H164" s="301"/>
      <c r="I164" s="395">
        <v>260</v>
      </c>
      <c r="J164" s="302"/>
      <c r="K164" s="302"/>
      <c r="L164" s="302">
        <f>G164*7%+G164</f>
        <v>3504.25</v>
      </c>
      <c r="M164" s="302">
        <f>I164*7%+I164</f>
        <v>278.2</v>
      </c>
      <c r="N164" s="302"/>
      <c r="O164" s="302"/>
      <c r="P164" s="302"/>
      <c r="Q164" s="302"/>
    </row>
    <row r="165" spans="1:17">
      <c r="A165" s="302" t="s">
        <v>7515</v>
      </c>
      <c r="B165" s="301"/>
      <c r="C165" s="301"/>
      <c r="D165" s="301"/>
      <c r="E165" s="301"/>
      <c r="F165" s="301"/>
      <c r="G165" s="301"/>
      <c r="H165" s="301"/>
      <c r="I165" s="395"/>
      <c r="J165" s="302"/>
      <c r="K165" s="302"/>
      <c r="L165" s="302"/>
      <c r="M165" s="302"/>
      <c r="N165" s="302"/>
      <c r="O165" s="302"/>
      <c r="P165" s="302"/>
      <c r="Q165" s="302"/>
    </row>
    <row r="166" spans="1:17">
      <c r="A166" s="302" t="s">
        <v>7515</v>
      </c>
      <c r="B166" s="301" t="s">
        <v>6024</v>
      </c>
      <c r="C166" s="301" t="s">
        <v>6026</v>
      </c>
      <c r="D166" s="301" t="s">
        <v>6025</v>
      </c>
      <c r="E166" s="301" t="s">
        <v>28</v>
      </c>
      <c r="F166" s="301" t="s">
        <v>3820</v>
      </c>
      <c r="G166" s="301">
        <v>2015</v>
      </c>
      <c r="H166" s="315"/>
      <c r="I166" s="550">
        <v>180</v>
      </c>
      <c r="J166" s="302"/>
      <c r="K166" s="302"/>
      <c r="L166" s="302">
        <f>G166*7%+G166</f>
        <v>2156.0500000000002</v>
      </c>
      <c r="M166" s="480">
        <f>I166*7%+I166</f>
        <v>192.6</v>
      </c>
      <c r="N166" s="302"/>
      <c r="O166" s="302"/>
      <c r="P166" s="302"/>
      <c r="Q166" s="302"/>
    </row>
    <row r="167" spans="1:17">
      <c r="A167" s="302" t="s">
        <v>7515</v>
      </c>
      <c r="B167" s="301"/>
      <c r="C167" s="301"/>
      <c r="D167" s="301"/>
      <c r="E167" s="301"/>
      <c r="F167" s="301"/>
      <c r="G167" s="301"/>
      <c r="H167" s="302"/>
      <c r="I167" s="551"/>
      <c r="J167" s="302"/>
      <c r="K167" s="302"/>
      <c r="L167" s="302"/>
      <c r="M167" s="480"/>
      <c r="N167" s="302"/>
      <c r="O167" s="302"/>
      <c r="P167" s="302"/>
      <c r="Q167" s="302"/>
    </row>
    <row r="168" spans="1:17">
      <c r="A168" s="302" t="s">
        <v>7515</v>
      </c>
      <c r="B168" s="301"/>
      <c r="C168" s="301" t="s">
        <v>6028</v>
      </c>
      <c r="D168" s="301" t="s">
        <v>5105</v>
      </c>
      <c r="E168" s="301" t="s">
        <v>28</v>
      </c>
      <c r="F168" s="301" t="s">
        <v>5</v>
      </c>
      <c r="G168" s="301">
        <v>1938</v>
      </c>
      <c r="H168" s="302"/>
      <c r="I168" s="551"/>
      <c r="J168" s="302"/>
      <c r="K168" s="302"/>
      <c r="L168" s="302">
        <f>G168*7%+G168</f>
        <v>2073.66</v>
      </c>
      <c r="M168" s="480"/>
      <c r="N168" s="302"/>
      <c r="O168" s="302"/>
      <c r="P168" s="302"/>
      <c r="Q168" s="302"/>
    </row>
    <row r="169" spans="1:17">
      <c r="A169" s="302" t="s">
        <v>7515</v>
      </c>
      <c r="B169" s="301"/>
      <c r="C169" s="301"/>
      <c r="D169" s="301"/>
      <c r="E169" s="301"/>
      <c r="F169" s="301"/>
      <c r="G169" s="301"/>
      <c r="H169" s="314"/>
      <c r="I169" s="552"/>
      <c r="J169" s="302"/>
      <c r="K169" s="302"/>
      <c r="L169" s="302"/>
      <c r="M169" s="480"/>
      <c r="N169" s="302"/>
      <c r="O169" s="302"/>
      <c r="P169" s="302"/>
      <c r="Q169" s="302"/>
    </row>
    <row r="170" spans="1:17">
      <c r="A170" s="302" t="s">
        <v>7515</v>
      </c>
      <c r="B170" s="301" t="s">
        <v>6029</v>
      </c>
      <c r="C170" s="301" t="s">
        <v>5858</v>
      </c>
      <c r="D170" s="301" t="s">
        <v>6030</v>
      </c>
      <c r="E170" s="301" t="s">
        <v>28</v>
      </c>
      <c r="F170" s="301" t="s">
        <v>5859</v>
      </c>
      <c r="G170" s="301">
        <v>4030</v>
      </c>
      <c r="H170" s="315"/>
      <c r="I170" s="550">
        <v>260</v>
      </c>
      <c r="J170" s="302"/>
      <c r="K170" s="302"/>
      <c r="L170" s="302">
        <f>G170*7%+G170</f>
        <v>4312.1000000000004</v>
      </c>
      <c r="M170" s="480">
        <f>I170*7%+I170</f>
        <v>278.2</v>
      </c>
      <c r="N170" s="302"/>
      <c r="O170" s="302"/>
      <c r="P170" s="302"/>
      <c r="Q170" s="302"/>
    </row>
    <row r="171" spans="1:17">
      <c r="A171" s="302" t="s">
        <v>7515</v>
      </c>
      <c r="B171" s="301"/>
      <c r="C171" s="301"/>
      <c r="D171" s="301"/>
      <c r="E171" s="301"/>
      <c r="F171" s="301"/>
      <c r="G171" s="301"/>
      <c r="H171" s="302"/>
      <c r="I171" s="551"/>
      <c r="J171" s="302"/>
      <c r="K171" s="302"/>
      <c r="L171" s="302"/>
      <c r="M171" s="480"/>
      <c r="N171" s="302"/>
      <c r="O171" s="302"/>
      <c r="P171" s="302"/>
      <c r="Q171" s="302"/>
    </row>
    <row r="172" spans="1:17">
      <c r="A172" s="302" t="s">
        <v>7515</v>
      </c>
      <c r="B172" s="301" t="s">
        <v>6031</v>
      </c>
      <c r="C172" s="301" t="s">
        <v>5858</v>
      </c>
      <c r="D172" s="301" t="s">
        <v>6030</v>
      </c>
      <c r="E172" s="301" t="s">
        <v>28</v>
      </c>
      <c r="F172" s="301" t="s">
        <v>5859</v>
      </c>
      <c r="G172" s="301">
        <v>4030</v>
      </c>
      <c r="H172" s="302"/>
      <c r="I172" s="551"/>
      <c r="J172" s="302"/>
      <c r="K172" s="302"/>
      <c r="L172" s="302">
        <f>G172*7%+G172</f>
        <v>4312.1000000000004</v>
      </c>
      <c r="M172" s="480"/>
      <c r="N172" s="302"/>
      <c r="O172" s="302"/>
      <c r="P172" s="302"/>
      <c r="Q172" s="302"/>
    </row>
    <row r="173" spans="1:17">
      <c r="A173" s="302" t="s">
        <v>7515</v>
      </c>
      <c r="B173" s="301"/>
      <c r="C173" s="301"/>
      <c r="D173" s="301"/>
      <c r="E173" s="301"/>
      <c r="F173" s="301"/>
      <c r="G173" s="301"/>
      <c r="H173" s="314"/>
      <c r="I173" s="552"/>
      <c r="J173" s="302"/>
      <c r="K173" s="302"/>
      <c r="L173" s="302"/>
      <c r="M173" s="480"/>
      <c r="N173" s="302"/>
      <c r="O173" s="302"/>
      <c r="P173" s="302"/>
      <c r="Q173" s="302"/>
    </row>
    <row r="174" spans="1:17">
      <c r="A174" s="302" t="s">
        <v>7515</v>
      </c>
      <c r="B174" s="301" t="s">
        <v>6032</v>
      </c>
      <c r="C174" s="301" t="s">
        <v>6034</v>
      </c>
      <c r="D174" s="301" t="s">
        <v>6033</v>
      </c>
      <c r="E174" s="301" t="s">
        <v>261</v>
      </c>
      <c r="F174" s="301" t="s">
        <v>6035</v>
      </c>
      <c r="G174" s="301">
        <v>1920</v>
      </c>
      <c r="H174" s="301"/>
      <c r="I174" s="395">
        <v>405</v>
      </c>
      <c r="J174" s="302"/>
      <c r="K174" s="302">
        <v>96</v>
      </c>
      <c r="L174" s="302">
        <f>G174*7%+G174</f>
        <v>2054.4</v>
      </c>
      <c r="M174" s="302">
        <f>I174*7%+I174</f>
        <v>433.35</v>
      </c>
      <c r="N174" s="302">
        <f t="shared" si="5"/>
        <v>102.72</v>
      </c>
      <c r="O174" s="302"/>
      <c r="P174" s="302"/>
      <c r="Q174" s="302"/>
    </row>
    <row r="175" spans="1:17">
      <c r="A175" s="302" t="s">
        <v>7515</v>
      </c>
      <c r="B175" s="301" t="s">
        <v>5827</v>
      </c>
      <c r="C175" s="302"/>
      <c r="D175" s="301"/>
      <c r="E175" s="302"/>
      <c r="F175" s="302"/>
      <c r="G175" s="302"/>
      <c r="H175" s="302"/>
      <c r="I175" s="302"/>
      <c r="J175" s="302"/>
      <c r="K175" s="302"/>
      <c r="L175" s="302"/>
      <c r="M175" s="302"/>
      <c r="N175" s="302"/>
      <c r="O175" s="302"/>
      <c r="P175" s="302"/>
      <c r="Q175" s="302"/>
    </row>
    <row r="176" spans="1:17">
      <c r="A176" s="302" t="s">
        <v>7515</v>
      </c>
      <c r="B176" s="301" t="s">
        <v>6038</v>
      </c>
      <c r="C176" s="301" t="s">
        <v>5858</v>
      </c>
      <c r="D176" s="301" t="s">
        <v>6039</v>
      </c>
      <c r="E176" s="301" t="s">
        <v>662</v>
      </c>
      <c r="F176" s="301" t="s">
        <v>6040</v>
      </c>
      <c r="G176" s="301">
        <v>6717</v>
      </c>
      <c r="H176" s="301"/>
      <c r="I176" s="301">
        <v>260</v>
      </c>
      <c r="J176" s="302"/>
      <c r="K176" s="302"/>
      <c r="L176" s="302">
        <f>G176*7%+G176</f>
        <v>7187.1900000000005</v>
      </c>
      <c r="M176" s="302">
        <f>I176*7%+I176</f>
        <v>278.2</v>
      </c>
      <c r="N176" s="302"/>
      <c r="O176" s="302"/>
      <c r="P176" s="302"/>
      <c r="Q176" s="302"/>
    </row>
    <row r="177" spans="1:17">
      <c r="A177" s="302" t="s">
        <v>7515</v>
      </c>
      <c r="B177" s="301"/>
      <c r="C177" s="301" t="s">
        <v>5858</v>
      </c>
      <c r="D177" s="301" t="s">
        <v>6042</v>
      </c>
      <c r="E177" s="301" t="s">
        <v>39</v>
      </c>
      <c r="F177" s="301" t="s">
        <v>6043</v>
      </c>
      <c r="G177" s="301">
        <v>5786</v>
      </c>
      <c r="H177" s="301"/>
      <c r="I177" s="301">
        <v>280</v>
      </c>
      <c r="J177" s="302"/>
      <c r="K177" s="302"/>
      <c r="L177" s="302">
        <f>G177*7%+G177</f>
        <v>6191.02</v>
      </c>
      <c r="M177" s="302">
        <f>I177*7%+I177</f>
        <v>299.60000000000002</v>
      </c>
      <c r="N177" s="302"/>
      <c r="O177" s="302"/>
      <c r="P177" s="302"/>
      <c r="Q177" s="302"/>
    </row>
    <row r="178" spans="1:17">
      <c r="A178" s="302" t="s">
        <v>7515</v>
      </c>
      <c r="B178" s="301"/>
      <c r="C178" s="301" t="s">
        <v>5858</v>
      </c>
      <c r="D178" s="301" t="s">
        <v>6046</v>
      </c>
      <c r="E178" s="301" t="s">
        <v>662</v>
      </c>
      <c r="F178" s="301" t="s">
        <v>6040</v>
      </c>
      <c r="G178" s="301">
        <v>7233</v>
      </c>
      <c r="H178" s="301"/>
      <c r="I178" s="301">
        <v>280</v>
      </c>
      <c r="J178" s="302"/>
      <c r="K178" s="302"/>
      <c r="L178" s="302">
        <f>G178*7%+G178</f>
        <v>7739.31</v>
      </c>
      <c r="M178" s="302">
        <f>I178*7%+I178</f>
        <v>299.60000000000002</v>
      </c>
      <c r="N178" s="302"/>
      <c r="O178" s="302"/>
      <c r="P178" s="302"/>
      <c r="Q178" s="302"/>
    </row>
    <row r="179" spans="1:17">
      <c r="A179" s="302" t="s">
        <v>7515</v>
      </c>
      <c r="B179" s="301"/>
      <c r="C179" s="301"/>
      <c r="D179" s="301"/>
      <c r="E179" s="301"/>
      <c r="F179" s="301"/>
      <c r="G179" s="301"/>
      <c r="H179" s="301"/>
      <c r="I179" s="301"/>
      <c r="J179" s="302"/>
      <c r="K179" s="302"/>
      <c r="L179" s="302"/>
      <c r="M179" s="302"/>
      <c r="N179" s="302"/>
      <c r="O179" s="302"/>
      <c r="P179" s="302"/>
      <c r="Q179" s="302"/>
    </row>
    <row r="180" spans="1:17">
      <c r="A180" s="302" t="s">
        <v>7515</v>
      </c>
      <c r="B180" s="301" t="s">
        <v>6048</v>
      </c>
      <c r="C180" s="301" t="s">
        <v>5995</v>
      </c>
      <c r="D180" s="301" t="s">
        <v>6049</v>
      </c>
      <c r="E180" s="301" t="s">
        <v>39</v>
      </c>
      <c r="F180" s="301" t="s">
        <v>5842</v>
      </c>
      <c r="G180" s="301">
        <v>2790</v>
      </c>
      <c r="H180" s="301"/>
      <c r="I180" s="301">
        <v>240</v>
      </c>
      <c r="J180" s="302"/>
      <c r="K180" s="302"/>
      <c r="L180" s="302">
        <f>G180*7%+G180</f>
        <v>2985.3</v>
      </c>
      <c r="M180" s="302">
        <f>I180*7%+I180</f>
        <v>256.8</v>
      </c>
      <c r="N180" s="302"/>
      <c r="O180" s="302"/>
      <c r="P180" s="302"/>
      <c r="Q180" s="302"/>
    </row>
    <row r="181" spans="1:17">
      <c r="A181" s="302" t="s">
        <v>7515</v>
      </c>
      <c r="B181" s="301"/>
      <c r="C181" s="301"/>
      <c r="D181" s="301"/>
      <c r="E181" s="301"/>
      <c r="F181" s="301"/>
      <c r="G181" s="301"/>
      <c r="H181" s="301"/>
      <c r="I181" s="301"/>
      <c r="J181" s="302"/>
      <c r="K181" s="302"/>
      <c r="L181" s="302"/>
      <c r="M181" s="302"/>
      <c r="N181" s="302"/>
      <c r="O181" s="302"/>
      <c r="P181" s="302"/>
      <c r="Q181" s="302"/>
    </row>
    <row r="182" spans="1:17" ht="30">
      <c r="A182" s="302" t="s">
        <v>7515</v>
      </c>
      <c r="B182" s="301" t="s">
        <v>6050</v>
      </c>
      <c r="C182" s="301" t="s">
        <v>6052</v>
      </c>
      <c r="D182" s="301" t="s">
        <v>6051</v>
      </c>
      <c r="E182" s="301" t="s">
        <v>628</v>
      </c>
      <c r="F182" s="301" t="s">
        <v>6053</v>
      </c>
      <c r="G182" s="301">
        <v>4521</v>
      </c>
      <c r="H182" s="301"/>
      <c r="I182" s="301">
        <v>350</v>
      </c>
      <c r="J182" s="302"/>
      <c r="K182" s="302"/>
      <c r="L182" s="302">
        <f>G182*7%+G182</f>
        <v>4837.47</v>
      </c>
      <c r="M182" s="302">
        <f>I182*7%+I182</f>
        <v>374.5</v>
      </c>
      <c r="N182" s="302"/>
      <c r="O182" s="302"/>
      <c r="P182" s="302"/>
      <c r="Q182" s="302"/>
    </row>
    <row r="183" spans="1:17">
      <c r="A183" s="302" t="s">
        <v>7515</v>
      </c>
      <c r="B183" s="301"/>
      <c r="C183" s="301"/>
      <c r="D183" s="301"/>
      <c r="E183" s="301"/>
      <c r="F183" s="301"/>
      <c r="G183" s="301"/>
      <c r="H183" s="301"/>
      <c r="I183" s="301"/>
      <c r="J183" s="302"/>
      <c r="K183" s="302"/>
      <c r="L183" s="302"/>
      <c r="M183" s="302"/>
      <c r="N183" s="302"/>
      <c r="O183" s="302"/>
      <c r="P183" s="302"/>
      <c r="Q183" s="302"/>
    </row>
    <row r="184" spans="1:17" ht="30">
      <c r="A184" s="302" t="s">
        <v>7515</v>
      </c>
      <c r="B184" s="301" t="s">
        <v>6055</v>
      </c>
      <c r="C184" s="301" t="s">
        <v>6057</v>
      </c>
      <c r="D184" s="301" t="s">
        <v>6056</v>
      </c>
      <c r="E184" s="301" t="s">
        <v>1873</v>
      </c>
      <c r="F184" s="301" t="s">
        <v>3820</v>
      </c>
      <c r="G184" s="301">
        <v>2675</v>
      </c>
      <c r="H184" s="301"/>
      <c r="I184" s="301">
        <v>239</v>
      </c>
      <c r="J184" s="302"/>
      <c r="K184" s="302">
        <v>107</v>
      </c>
      <c r="L184" s="302">
        <f>G184*7%+G184</f>
        <v>2862.25</v>
      </c>
      <c r="M184" s="302">
        <f>I184*7%+I184</f>
        <v>255.73</v>
      </c>
      <c r="N184" s="302">
        <f t="shared" si="5"/>
        <v>114.49</v>
      </c>
      <c r="O184" s="302"/>
      <c r="P184" s="302"/>
      <c r="Q184" s="302"/>
    </row>
    <row r="185" spans="1:17">
      <c r="A185" s="302" t="s">
        <v>7515</v>
      </c>
      <c r="B185" s="301"/>
      <c r="C185" s="301"/>
      <c r="D185" s="301"/>
      <c r="E185" s="301"/>
      <c r="F185" s="301"/>
      <c r="G185" s="301"/>
      <c r="H185" s="301"/>
      <c r="I185" s="301"/>
      <c r="J185" s="302"/>
      <c r="K185" s="302"/>
      <c r="L185" s="302"/>
      <c r="M185" s="302"/>
      <c r="N185" s="302"/>
      <c r="O185" s="302"/>
      <c r="P185" s="302"/>
      <c r="Q185" s="302"/>
    </row>
    <row r="186" spans="1:17">
      <c r="A186" s="302" t="s">
        <v>7515</v>
      </c>
      <c r="B186" s="301" t="s">
        <v>7513</v>
      </c>
      <c r="C186" s="301" t="s">
        <v>6062</v>
      </c>
      <c r="D186" s="301" t="s">
        <v>6061</v>
      </c>
      <c r="E186" s="301" t="s">
        <v>1873</v>
      </c>
      <c r="F186" s="301" t="s">
        <v>6063</v>
      </c>
      <c r="G186" s="301">
        <v>2125</v>
      </c>
      <c r="H186" s="315"/>
      <c r="I186" s="479">
        <v>215</v>
      </c>
      <c r="J186" s="302"/>
      <c r="K186" s="302">
        <v>85</v>
      </c>
      <c r="L186" s="302">
        <f>G186*7%+G186</f>
        <v>2273.75</v>
      </c>
      <c r="M186" s="480">
        <f>I186*7%+I186</f>
        <v>230.05</v>
      </c>
      <c r="N186" s="302">
        <f t="shared" si="5"/>
        <v>90.95</v>
      </c>
      <c r="O186" s="302"/>
      <c r="P186" s="302"/>
      <c r="Q186" s="302"/>
    </row>
    <row r="187" spans="1:17">
      <c r="A187" s="302" t="s">
        <v>7515</v>
      </c>
      <c r="B187" s="301"/>
      <c r="C187" s="301"/>
      <c r="D187" s="301"/>
      <c r="E187" s="301"/>
      <c r="F187" s="301"/>
      <c r="G187" s="301"/>
      <c r="H187" s="302"/>
      <c r="I187" s="480"/>
      <c r="J187" s="302"/>
      <c r="K187" s="302"/>
      <c r="L187" s="302"/>
      <c r="M187" s="480"/>
      <c r="N187" s="302"/>
      <c r="O187" s="302"/>
      <c r="P187" s="302"/>
      <c r="Q187" s="302"/>
    </row>
    <row r="188" spans="1:17">
      <c r="A188" s="302" t="s">
        <v>7515</v>
      </c>
      <c r="B188" s="301" t="s">
        <v>6066</v>
      </c>
      <c r="C188" s="301" t="s">
        <v>6069</v>
      </c>
      <c r="D188" s="301" t="s">
        <v>6068</v>
      </c>
      <c r="E188" s="301" t="s">
        <v>2602</v>
      </c>
      <c r="F188" s="301" t="s">
        <v>5865</v>
      </c>
      <c r="G188" s="301">
        <v>1944</v>
      </c>
      <c r="H188" s="302"/>
      <c r="I188" s="480"/>
      <c r="J188" s="302"/>
      <c r="K188" s="302">
        <v>81</v>
      </c>
      <c r="L188" s="302">
        <f>G188*7%+G188</f>
        <v>2080.08</v>
      </c>
      <c r="M188" s="480"/>
      <c r="N188" s="302">
        <f t="shared" si="5"/>
        <v>86.67</v>
      </c>
      <c r="O188" s="302"/>
      <c r="P188" s="302"/>
      <c r="Q188" s="302"/>
    </row>
    <row r="189" spans="1:17">
      <c r="A189" s="302" t="s">
        <v>7515</v>
      </c>
      <c r="B189" s="301"/>
      <c r="C189" s="301"/>
      <c r="D189" s="301"/>
      <c r="E189" s="301"/>
      <c r="F189" s="301"/>
      <c r="G189" s="301"/>
      <c r="H189" s="314"/>
      <c r="I189" s="481"/>
      <c r="J189" s="302"/>
      <c r="K189" s="302"/>
      <c r="L189" s="302"/>
      <c r="M189" s="480"/>
      <c r="N189" s="302"/>
      <c r="O189" s="302"/>
      <c r="P189" s="302"/>
      <c r="Q189" s="302"/>
    </row>
    <row r="190" spans="1:17" ht="30">
      <c r="A190" s="302" t="s">
        <v>7515</v>
      </c>
      <c r="B190" s="301" t="s">
        <v>6050</v>
      </c>
      <c r="C190" s="301" t="s">
        <v>6073</v>
      </c>
      <c r="D190" s="301" t="s">
        <v>6072</v>
      </c>
      <c r="E190" s="301" t="s">
        <v>571</v>
      </c>
      <c r="F190" s="301" t="s">
        <v>6074</v>
      </c>
      <c r="G190" s="301">
        <v>2556</v>
      </c>
      <c r="H190" s="301"/>
      <c r="I190" s="301">
        <v>250</v>
      </c>
      <c r="J190" s="302"/>
      <c r="K190" s="302"/>
      <c r="L190" s="302">
        <f t="shared" ref="L190:L196" si="6">G190*7%+G190</f>
        <v>2734.92</v>
      </c>
      <c r="M190" s="302">
        <f>I190*7%+I190</f>
        <v>267.5</v>
      </c>
      <c r="N190" s="302"/>
      <c r="O190" s="302"/>
      <c r="P190" s="302"/>
      <c r="Q190" s="302"/>
    </row>
    <row r="191" spans="1:17" ht="30">
      <c r="A191" s="302" t="s">
        <v>7515</v>
      </c>
      <c r="B191" s="301"/>
      <c r="C191" s="302"/>
      <c r="D191" s="301" t="s">
        <v>6077</v>
      </c>
      <c r="E191" s="301" t="s">
        <v>1873</v>
      </c>
      <c r="F191" s="301" t="s">
        <v>3820</v>
      </c>
      <c r="G191" s="301">
        <v>2675</v>
      </c>
      <c r="H191" s="301"/>
      <c r="I191" s="301" t="s">
        <v>7520</v>
      </c>
      <c r="J191" s="302"/>
      <c r="K191" s="302">
        <v>107</v>
      </c>
      <c r="L191" s="302">
        <f t="shared" si="6"/>
        <v>2862.25</v>
      </c>
      <c r="M191" s="302">
        <v>255.73</v>
      </c>
      <c r="N191" s="302">
        <f t="shared" si="5"/>
        <v>114.49</v>
      </c>
      <c r="O191" s="302"/>
      <c r="P191" s="302"/>
      <c r="Q191" s="302"/>
    </row>
    <row r="192" spans="1:17">
      <c r="A192" s="302" t="s">
        <v>7515</v>
      </c>
      <c r="B192" s="301" t="s">
        <v>6076</v>
      </c>
      <c r="C192" s="301" t="s">
        <v>6078</v>
      </c>
      <c r="D192" s="301" t="s">
        <v>6080</v>
      </c>
      <c r="E192" s="301" t="s">
        <v>1873</v>
      </c>
      <c r="F192" s="301" t="s">
        <v>3820</v>
      </c>
      <c r="G192" s="301">
        <v>2875</v>
      </c>
      <c r="H192" s="301"/>
      <c r="I192" s="301">
        <v>257</v>
      </c>
      <c r="J192" s="302"/>
      <c r="K192" s="302">
        <v>115</v>
      </c>
      <c r="L192" s="302">
        <f t="shared" si="6"/>
        <v>3076.25</v>
      </c>
      <c r="M192" s="302">
        <f>I192*7%+I192</f>
        <v>274.99</v>
      </c>
      <c r="N192" s="302">
        <f t="shared" si="5"/>
        <v>123.05</v>
      </c>
      <c r="O192" s="302"/>
      <c r="P192" s="302"/>
      <c r="Q192" s="302"/>
    </row>
    <row r="193" spans="1:17">
      <c r="A193" s="302" t="s">
        <v>7515</v>
      </c>
      <c r="B193" s="301" t="s">
        <v>6050</v>
      </c>
      <c r="C193" s="301" t="s">
        <v>6081</v>
      </c>
      <c r="D193" s="301" t="s">
        <v>6083</v>
      </c>
      <c r="E193" s="301" t="s">
        <v>2602</v>
      </c>
      <c r="F193" s="301" t="s">
        <v>5865</v>
      </c>
      <c r="G193" s="301">
        <v>2208</v>
      </c>
      <c r="H193" s="301"/>
      <c r="I193" s="301">
        <v>244</v>
      </c>
      <c r="J193" s="302"/>
      <c r="K193" s="302">
        <v>92</v>
      </c>
      <c r="L193" s="302">
        <f t="shared" si="6"/>
        <v>2362.56</v>
      </c>
      <c r="M193" s="302">
        <f>I193*7%+I193</f>
        <v>261.08</v>
      </c>
      <c r="N193" s="302">
        <f t="shared" si="5"/>
        <v>98.44</v>
      </c>
      <c r="O193" s="302"/>
      <c r="P193" s="302"/>
      <c r="Q193" s="302"/>
    </row>
    <row r="194" spans="1:17">
      <c r="A194" s="302" t="s">
        <v>7515</v>
      </c>
      <c r="B194" s="301" t="s">
        <v>6050</v>
      </c>
      <c r="C194" s="301" t="s">
        <v>6069</v>
      </c>
      <c r="D194" s="301" t="s">
        <v>6087</v>
      </c>
      <c r="E194" s="301" t="s">
        <v>3340</v>
      </c>
      <c r="F194" s="301" t="s">
        <v>4614</v>
      </c>
      <c r="G194" s="301">
        <v>2464</v>
      </c>
      <c r="H194" s="301"/>
      <c r="I194" s="301">
        <v>450</v>
      </c>
      <c r="J194" s="302"/>
      <c r="K194" s="302">
        <v>77</v>
      </c>
      <c r="L194" s="302">
        <f t="shared" si="6"/>
        <v>2636.48</v>
      </c>
      <c r="M194" s="302">
        <f>I194*7%+I194</f>
        <v>481.5</v>
      </c>
      <c r="N194" s="302">
        <f t="shared" si="5"/>
        <v>82.39</v>
      </c>
      <c r="O194" s="302"/>
      <c r="P194" s="302"/>
      <c r="Q194" s="302"/>
    </row>
    <row r="195" spans="1:17" ht="30">
      <c r="A195" s="302" t="s">
        <v>7515</v>
      </c>
      <c r="B195" s="301" t="s">
        <v>6086</v>
      </c>
      <c r="C195" s="301" t="s">
        <v>6088</v>
      </c>
      <c r="D195" s="301" t="s">
        <v>6092</v>
      </c>
      <c r="E195" s="301" t="s">
        <v>1892</v>
      </c>
      <c r="F195" s="301" t="s">
        <v>599</v>
      </c>
      <c r="G195" s="301">
        <v>3300</v>
      </c>
      <c r="H195" s="301"/>
      <c r="I195" s="301" t="s">
        <v>7521</v>
      </c>
      <c r="J195" s="302"/>
      <c r="K195" s="302">
        <v>110</v>
      </c>
      <c r="L195" s="302">
        <f t="shared" si="6"/>
        <v>3531</v>
      </c>
      <c r="M195" s="302" t="e">
        <f>I195*7%+I195</f>
        <v>#VALUE!</v>
      </c>
      <c r="N195" s="302">
        <f t="shared" si="5"/>
        <v>117.7</v>
      </c>
      <c r="O195" s="302"/>
      <c r="P195" s="302"/>
      <c r="Q195" s="302"/>
    </row>
    <row r="196" spans="1:17" ht="30">
      <c r="A196" s="302" t="s">
        <v>7515</v>
      </c>
      <c r="B196" s="301" t="s">
        <v>6091</v>
      </c>
      <c r="C196" s="301" t="s">
        <v>5921</v>
      </c>
      <c r="D196" s="301" t="s">
        <v>6095</v>
      </c>
      <c r="E196" s="301" t="s">
        <v>2602</v>
      </c>
      <c r="F196" s="301" t="s">
        <v>6096</v>
      </c>
      <c r="G196" s="301">
        <v>1680</v>
      </c>
      <c r="H196" s="301"/>
      <c r="I196" s="301" t="s">
        <v>7519</v>
      </c>
      <c r="J196" s="302"/>
      <c r="K196" s="302">
        <v>70</v>
      </c>
      <c r="L196" s="302">
        <f t="shared" si="6"/>
        <v>1797.6</v>
      </c>
      <c r="M196" s="302" t="e">
        <f>I196*7%+I196</f>
        <v>#VALUE!</v>
      </c>
      <c r="N196" s="302">
        <f t="shared" si="5"/>
        <v>74.900000000000006</v>
      </c>
      <c r="O196" s="302"/>
      <c r="P196" s="302"/>
      <c r="Q196" s="302"/>
    </row>
    <row r="197" spans="1:17">
      <c r="A197" s="302" t="s">
        <v>7515</v>
      </c>
      <c r="B197" s="301" t="s">
        <v>6094</v>
      </c>
      <c r="C197" s="301" t="s">
        <v>5946</v>
      </c>
      <c r="D197" s="301"/>
      <c r="E197" s="301"/>
      <c r="F197" s="301"/>
      <c r="G197" s="301"/>
      <c r="H197" s="301"/>
      <c r="I197" s="301"/>
      <c r="J197" s="302"/>
      <c r="K197" s="302"/>
      <c r="L197" s="302"/>
      <c r="M197" s="302"/>
      <c r="N197" s="302"/>
      <c r="O197" s="302"/>
      <c r="P197" s="302"/>
      <c r="Q197" s="302"/>
    </row>
    <row r="198" spans="1:17" ht="30">
      <c r="A198" s="302" t="s">
        <v>7515</v>
      </c>
      <c r="B198" s="301" t="s">
        <v>6099</v>
      </c>
      <c r="C198" s="301" t="s">
        <v>6101</v>
      </c>
      <c r="D198" s="301" t="s">
        <v>6100</v>
      </c>
      <c r="E198" s="301" t="s">
        <v>662</v>
      </c>
      <c r="F198" s="301" t="s">
        <v>5</v>
      </c>
      <c r="G198" s="301">
        <v>2476</v>
      </c>
      <c r="H198" s="301"/>
      <c r="I198" s="301">
        <v>230</v>
      </c>
      <c r="J198" s="302"/>
      <c r="K198" s="302"/>
      <c r="L198" s="302">
        <f>G198*7%+G198</f>
        <v>2649.32</v>
      </c>
      <c r="M198" s="302">
        <f>I198*7%+I198</f>
        <v>246.1</v>
      </c>
      <c r="N198" s="302"/>
      <c r="O198" s="302"/>
      <c r="P198" s="302"/>
      <c r="Q198" s="302"/>
    </row>
    <row r="199" spans="1:17">
      <c r="A199" s="302" t="s">
        <v>7515</v>
      </c>
      <c r="B199" s="301"/>
      <c r="C199" s="301"/>
      <c r="D199" s="301"/>
      <c r="E199" s="301"/>
      <c r="F199" s="301"/>
      <c r="G199" s="301"/>
      <c r="H199" s="301"/>
      <c r="I199" s="301"/>
      <c r="J199" s="302"/>
      <c r="K199" s="302"/>
      <c r="L199" s="302"/>
      <c r="M199" s="302"/>
      <c r="N199" s="302"/>
      <c r="O199" s="302"/>
      <c r="P199" s="302"/>
      <c r="Q199" s="302"/>
    </row>
    <row r="200" spans="1:17" ht="45">
      <c r="A200" s="302" t="s">
        <v>7515</v>
      </c>
      <c r="B200" s="301" t="s">
        <v>6103</v>
      </c>
      <c r="C200" s="301" t="s">
        <v>5841</v>
      </c>
      <c r="D200" s="301" t="s">
        <v>6104</v>
      </c>
      <c r="E200" s="301" t="s">
        <v>39</v>
      </c>
      <c r="F200" s="301" t="s">
        <v>5842</v>
      </c>
      <c r="G200" s="301">
        <v>2790</v>
      </c>
      <c r="H200" s="301"/>
      <c r="I200" s="301">
        <v>240</v>
      </c>
      <c r="J200" s="302"/>
      <c r="K200" s="302"/>
      <c r="L200" s="302">
        <f>G200*7%+G200</f>
        <v>2985.3</v>
      </c>
      <c r="M200" s="302">
        <f>I200*7%+I200</f>
        <v>256.8</v>
      </c>
      <c r="N200" s="302"/>
      <c r="O200" s="302"/>
      <c r="P200" s="302"/>
      <c r="Q200" s="302"/>
    </row>
    <row r="201" spans="1:17">
      <c r="A201" s="302" t="s">
        <v>7515</v>
      </c>
      <c r="B201" s="301"/>
      <c r="C201" s="301"/>
      <c r="D201" s="301"/>
      <c r="E201" s="301"/>
      <c r="F201" s="301"/>
      <c r="G201" s="301"/>
      <c r="H201" s="301"/>
      <c r="I201" s="301"/>
      <c r="J201" s="302"/>
      <c r="K201" s="302"/>
      <c r="L201" s="302"/>
      <c r="M201" s="302"/>
      <c r="N201" s="302"/>
      <c r="O201" s="302"/>
      <c r="P201" s="302"/>
      <c r="Q201" s="302"/>
    </row>
    <row r="202" spans="1:17">
      <c r="A202" s="302" t="s">
        <v>7515</v>
      </c>
      <c r="B202" s="301" t="s">
        <v>6105</v>
      </c>
      <c r="C202" s="301" t="s">
        <v>6107</v>
      </c>
      <c r="D202" s="301" t="s">
        <v>6106</v>
      </c>
      <c r="E202" s="301" t="s">
        <v>302</v>
      </c>
      <c r="F202" s="301" t="s">
        <v>6108</v>
      </c>
      <c r="G202" s="301">
        <v>2842</v>
      </c>
      <c r="H202" s="301"/>
      <c r="I202" s="301">
        <v>200</v>
      </c>
      <c r="J202" s="302"/>
      <c r="K202" s="302"/>
      <c r="L202" s="302">
        <f>G202*7%+G202</f>
        <v>3040.94</v>
      </c>
      <c r="M202" s="302">
        <f>I202*7%+I202</f>
        <v>214</v>
      </c>
      <c r="N202" s="302"/>
      <c r="O202" s="302"/>
      <c r="P202" s="302"/>
      <c r="Q202" s="302"/>
    </row>
    <row r="203" spans="1:17">
      <c r="A203" s="302" t="s">
        <v>7515</v>
      </c>
      <c r="B203" s="301"/>
      <c r="C203" s="301"/>
      <c r="D203" s="301"/>
      <c r="E203" s="301"/>
      <c r="F203" s="301"/>
      <c r="G203" s="301"/>
      <c r="H203" s="301"/>
      <c r="I203" s="301"/>
      <c r="J203" s="302"/>
      <c r="K203" s="302"/>
      <c r="L203" s="302"/>
      <c r="M203" s="302"/>
      <c r="N203" s="302"/>
      <c r="O203" s="302"/>
      <c r="P203" s="302"/>
      <c r="Q203" s="302"/>
    </row>
    <row r="204" spans="1:17">
      <c r="A204" s="302" t="s">
        <v>7515</v>
      </c>
      <c r="B204" s="301" t="s">
        <v>6110</v>
      </c>
      <c r="C204" s="301" t="s">
        <v>6107</v>
      </c>
      <c r="D204" s="301" t="s">
        <v>6106</v>
      </c>
      <c r="E204" s="301" t="s">
        <v>571</v>
      </c>
      <c r="F204" s="301" t="s">
        <v>5885</v>
      </c>
      <c r="G204" s="301">
        <v>2302</v>
      </c>
      <c r="H204" s="301"/>
      <c r="I204" s="301">
        <v>230</v>
      </c>
      <c r="J204" s="302"/>
      <c r="K204" s="302"/>
      <c r="L204" s="302">
        <f>G204*7%+G204</f>
        <v>2463.14</v>
      </c>
      <c r="M204" s="302">
        <f>I204*7%+I204</f>
        <v>246.1</v>
      </c>
      <c r="N204" s="302"/>
      <c r="O204" s="302"/>
      <c r="P204" s="302"/>
      <c r="Q204" s="302"/>
    </row>
    <row r="205" spans="1:17">
      <c r="A205" s="302" t="s">
        <v>7515</v>
      </c>
      <c r="B205" s="301"/>
      <c r="C205" s="302"/>
      <c r="D205" s="302"/>
      <c r="E205" s="302"/>
      <c r="F205" s="302"/>
      <c r="G205" s="302"/>
      <c r="H205" s="302"/>
      <c r="I205" s="302"/>
      <c r="J205" s="302"/>
      <c r="K205" s="302"/>
      <c r="L205" s="302"/>
      <c r="M205" s="302"/>
      <c r="N205" s="302"/>
      <c r="O205" s="302"/>
      <c r="P205" s="302"/>
      <c r="Q205" s="302"/>
    </row>
    <row r="206" spans="1:17">
      <c r="A206" s="302" t="s">
        <v>7515</v>
      </c>
      <c r="B206" s="301" t="s">
        <v>6112</v>
      </c>
      <c r="C206" s="301" t="s">
        <v>6114</v>
      </c>
      <c r="D206" s="301" t="s">
        <v>6113</v>
      </c>
      <c r="E206" s="301" t="s">
        <v>571</v>
      </c>
      <c r="F206" s="301" t="s">
        <v>5865</v>
      </c>
      <c r="G206" s="301">
        <v>2080</v>
      </c>
      <c r="H206" s="301"/>
      <c r="I206" s="301">
        <v>230</v>
      </c>
      <c r="J206" s="302"/>
      <c r="K206" s="302"/>
      <c r="L206" s="302">
        <f>G206*7%+G206</f>
        <v>2225.6</v>
      </c>
      <c r="M206" s="302">
        <f>I206*7%+I206</f>
        <v>246.1</v>
      </c>
      <c r="N206" s="302"/>
      <c r="O206" s="302"/>
      <c r="P206" s="302"/>
      <c r="Q206" s="302"/>
    </row>
    <row r="207" spans="1:17" ht="30">
      <c r="A207" s="302" t="s">
        <v>7515</v>
      </c>
      <c r="B207" s="301" t="s">
        <v>6115</v>
      </c>
      <c r="C207" s="301" t="s">
        <v>6117</v>
      </c>
      <c r="D207" s="301" t="s">
        <v>6116</v>
      </c>
      <c r="E207" s="301" t="s">
        <v>247</v>
      </c>
      <c r="F207" s="301" t="s">
        <v>599</v>
      </c>
      <c r="G207" s="301">
        <v>2273</v>
      </c>
      <c r="H207" s="301"/>
      <c r="I207" s="301">
        <v>220</v>
      </c>
      <c r="J207" s="302"/>
      <c r="K207" s="302"/>
      <c r="L207" s="302">
        <f>G207*7%+G207</f>
        <v>2432.11</v>
      </c>
      <c r="M207" s="302">
        <f>I207*7%+I207</f>
        <v>235.4</v>
      </c>
      <c r="N207" s="302"/>
      <c r="O207" s="302"/>
      <c r="P207" s="302"/>
      <c r="Q207" s="302"/>
    </row>
    <row r="208" spans="1:17">
      <c r="A208" s="302" t="s">
        <v>7515</v>
      </c>
      <c r="B208" s="301"/>
      <c r="C208" s="301"/>
      <c r="D208" s="301"/>
      <c r="E208" s="301"/>
      <c r="F208" s="301"/>
      <c r="G208" s="301"/>
      <c r="H208" s="301"/>
      <c r="I208" s="301"/>
      <c r="J208" s="302"/>
      <c r="K208" s="302"/>
      <c r="L208" s="302"/>
      <c r="M208" s="302"/>
      <c r="N208" s="302"/>
      <c r="O208" s="302"/>
      <c r="P208" s="302"/>
      <c r="Q208" s="302"/>
    </row>
    <row r="209" spans="1:17" ht="30">
      <c r="A209" s="302" t="s">
        <v>7515</v>
      </c>
      <c r="B209" s="479" t="s">
        <v>6119</v>
      </c>
      <c r="C209" s="301" t="s">
        <v>5841</v>
      </c>
      <c r="D209" s="301" t="s">
        <v>6120</v>
      </c>
      <c r="E209" s="301" t="s">
        <v>39</v>
      </c>
      <c r="F209" s="301" t="s">
        <v>5842</v>
      </c>
      <c r="G209" s="301">
        <v>2790</v>
      </c>
      <c r="H209" s="315"/>
      <c r="I209" s="479">
        <v>240</v>
      </c>
      <c r="J209" s="302"/>
      <c r="K209" s="302"/>
      <c r="L209" s="302">
        <f>G209*7%+G209</f>
        <v>2985.3</v>
      </c>
      <c r="M209" s="302">
        <f>I209*7%+I209</f>
        <v>256.8</v>
      </c>
      <c r="N209" s="302"/>
      <c r="O209" s="302"/>
      <c r="P209" s="302"/>
      <c r="Q209" s="302"/>
    </row>
    <row r="210" spans="1:17">
      <c r="A210" s="302" t="s">
        <v>7515</v>
      </c>
      <c r="B210" s="481"/>
      <c r="C210" s="301" t="s">
        <v>5841</v>
      </c>
      <c r="D210" s="301" t="s">
        <v>6121</v>
      </c>
      <c r="E210" s="301" t="s">
        <v>39</v>
      </c>
      <c r="F210" s="301" t="s">
        <v>5842</v>
      </c>
      <c r="G210" s="301">
        <v>2790</v>
      </c>
      <c r="H210" s="314"/>
      <c r="I210" s="481"/>
      <c r="J210" s="302"/>
      <c r="K210" s="302"/>
      <c r="L210" s="302">
        <f>G210*7%+G210</f>
        <v>2985.3</v>
      </c>
      <c r="M210" s="302"/>
      <c r="N210" s="302"/>
      <c r="O210" s="302"/>
      <c r="P210" s="302"/>
      <c r="Q210" s="302"/>
    </row>
    <row r="211" spans="1:17">
      <c r="A211" s="302" t="s">
        <v>7515</v>
      </c>
      <c r="B211" s="301"/>
      <c r="C211" s="301"/>
      <c r="D211" s="301"/>
      <c r="E211" s="301"/>
      <c r="F211" s="301"/>
      <c r="G211" s="301"/>
      <c r="H211" s="301"/>
      <c r="I211" s="301"/>
      <c r="J211" s="302"/>
      <c r="K211" s="302"/>
      <c r="L211" s="302"/>
      <c r="M211" s="302"/>
      <c r="N211" s="302"/>
      <c r="O211" s="302"/>
      <c r="P211" s="302"/>
      <c r="Q211" s="302"/>
    </row>
    <row r="212" spans="1:17">
      <c r="A212" s="302" t="s">
        <v>7515</v>
      </c>
      <c r="B212" s="301" t="s">
        <v>6122</v>
      </c>
      <c r="C212" s="301" t="s">
        <v>6034</v>
      </c>
      <c r="D212" s="301" t="s">
        <v>6124</v>
      </c>
      <c r="E212" s="301" t="s">
        <v>2602</v>
      </c>
      <c r="F212" s="301" t="s">
        <v>6096</v>
      </c>
      <c r="G212" s="301">
        <v>1560</v>
      </c>
      <c r="H212" s="301"/>
      <c r="I212" s="301">
        <v>269</v>
      </c>
      <c r="J212" s="302"/>
      <c r="K212" s="302">
        <v>65</v>
      </c>
      <c r="L212" s="302">
        <f>G212*7%+G212</f>
        <v>1669.2</v>
      </c>
      <c r="M212" s="302">
        <f>I212*7%+I212</f>
        <v>287.83</v>
      </c>
      <c r="N212" s="302">
        <f t="shared" ref="N212:N260" si="7">K212*7%+K212</f>
        <v>69.55</v>
      </c>
      <c r="O212" s="302"/>
      <c r="P212" s="302"/>
      <c r="Q212" s="302"/>
    </row>
    <row r="213" spans="1:17">
      <c r="A213" s="302" t="s">
        <v>7515</v>
      </c>
      <c r="B213" s="301"/>
      <c r="C213" s="301"/>
      <c r="D213" s="301"/>
      <c r="E213" s="301"/>
      <c r="F213" s="301"/>
      <c r="G213" s="301"/>
      <c r="H213" s="301"/>
      <c r="I213" s="301"/>
      <c r="J213" s="302"/>
      <c r="K213" s="302"/>
      <c r="L213" s="302"/>
      <c r="M213" s="302"/>
      <c r="N213" s="302"/>
      <c r="O213" s="302"/>
      <c r="P213" s="302"/>
      <c r="Q213" s="302"/>
    </row>
    <row r="214" spans="1:17">
      <c r="A214" s="302" t="s">
        <v>7515</v>
      </c>
      <c r="B214" s="301" t="s">
        <v>6127</v>
      </c>
      <c r="C214" s="301" t="s">
        <v>5967</v>
      </c>
      <c r="D214" s="301" t="s">
        <v>6128</v>
      </c>
      <c r="E214" s="301" t="s">
        <v>1873</v>
      </c>
      <c r="F214" s="301" t="s">
        <v>5</v>
      </c>
      <c r="G214" s="301">
        <v>2368</v>
      </c>
      <c r="H214" s="301"/>
      <c r="I214" s="301">
        <v>220</v>
      </c>
      <c r="J214" s="302"/>
      <c r="K214" s="302"/>
      <c r="L214" s="302">
        <f>G214*7%+G214</f>
        <v>2533.7600000000002</v>
      </c>
      <c r="M214" s="302">
        <f>I214*7%+I214</f>
        <v>235.4</v>
      </c>
      <c r="N214" s="302"/>
      <c r="O214" s="302"/>
      <c r="P214" s="302"/>
      <c r="Q214" s="302"/>
    </row>
    <row r="215" spans="1:17">
      <c r="A215" s="302" t="s">
        <v>7515</v>
      </c>
      <c r="B215" s="301" t="s">
        <v>5827</v>
      </c>
      <c r="C215" s="302"/>
      <c r="D215" s="301" t="s">
        <v>5828</v>
      </c>
      <c r="E215" s="302"/>
      <c r="F215" s="302"/>
      <c r="G215" s="302"/>
      <c r="H215" s="302"/>
      <c r="I215" s="302"/>
      <c r="J215" s="302"/>
      <c r="K215" s="302"/>
      <c r="L215" s="302"/>
      <c r="M215" s="302"/>
      <c r="N215" s="302"/>
      <c r="O215" s="302"/>
      <c r="P215" s="302"/>
      <c r="Q215" s="302"/>
    </row>
    <row r="216" spans="1:17">
      <c r="A216" s="302" t="s">
        <v>7515</v>
      </c>
      <c r="B216" s="301" t="s">
        <v>6131</v>
      </c>
      <c r="C216" s="301" t="s">
        <v>5854</v>
      </c>
      <c r="D216" s="301" t="s">
        <v>6132</v>
      </c>
      <c r="E216" s="301" t="s">
        <v>636</v>
      </c>
      <c r="F216" s="301" t="s">
        <v>5983</v>
      </c>
      <c r="G216" s="301">
        <v>3353</v>
      </c>
      <c r="H216" s="301"/>
      <c r="I216" s="395">
        <v>350</v>
      </c>
      <c r="J216" s="302"/>
      <c r="K216" s="302"/>
      <c r="L216" s="302">
        <f>G216*7%+G216</f>
        <v>3587.71</v>
      </c>
      <c r="M216" s="302">
        <f>I216*7%+I216</f>
        <v>374.5</v>
      </c>
      <c r="N216" s="302"/>
      <c r="O216" s="302"/>
      <c r="P216" s="302"/>
      <c r="Q216" s="302"/>
    </row>
    <row r="217" spans="1:17">
      <c r="A217" s="302" t="s">
        <v>7515</v>
      </c>
      <c r="B217" s="301" t="s">
        <v>6134</v>
      </c>
      <c r="C217" s="301" t="s">
        <v>6136</v>
      </c>
      <c r="D217" s="301" t="s">
        <v>6135</v>
      </c>
      <c r="E217" s="301" t="s">
        <v>161</v>
      </c>
      <c r="F217" s="301" t="s">
        <v>6137</v>
      </c>
      <c r="G217" s="301">
        <v>1598</v>
      </c>
      <c r="H217" s="301"/>
      <c r="I217" s="395">
        <v>297</v>
      </c>
      <c r="J217" s="302"/>
      <c r="K217" s="302">
        <v>47</v>
      </c>
      <c r="L217" s="302">
        <f>G217*7%+G217</f>
        <v>1709.8600000000001</v>
      </c>
      <c r="M217" s="302">
        <f>I217*7%+I217</f>
        <v>317.79000000000002</v>
      </c>
      <c r="N217" s="302">
        <f t="shared" si="7"/>
        <v>50.29</v>
      </c>
      <c r="O217" s="302"/>
      <c r="P217" s="302"/>
      <c r="Q217" s="302"/>
    </row>
    <row r="218" spans="1:17">
      <c r="A218" s="302" t="s">
        <v>7515</v>
      </c>
      <c r="B218" s="301" t="s">
        <v>6140</v>
      </c>
      <c r="C218" s="301" t="s">
        <v>6143</v>
      </c>
      <c r="D218" s="301" t="s">
        <v>6142</v>
      </c>
      <c r="E218" s="301" t="s">
        <v>3340</v>
      </c>
      <c r="F218" s="301" t="s">
        <v>6137</v>
      </c>
      <c r="G218" s="301">
        <v>1920</v>
      </c>
      <c r="H218" s="301"/>
      <c r="I218" s="395">
        <v>357</v>
      </c>
      <c r="J218" s="302"/>
      <c r="K218" s="302">
        <v>60</v>
      </c>
      <c r="L218" s="302">
        <f>G218*7%+G218</f>
        <v>2054.4</v>
      </c>
      <c r="M218" s="302">
        <f>I218*7%+I218</f>
        <v>381.99</v>
      </c>
      <c r="N218" s="302">
        <f t="shared" si="7"/>
        <v>64.2</v>
      </c>
      <c r="O218" s="302"/>
      <c r="P218" s="302"/>
      <c r="Q218" s="302"/>
    </row>
    <row r="219" spans="1:17">
      <c r="A219" s="302" t="s">
        <v>7515</v>
      </c>
      <c r="B219" s="301"/>
      <c r="C219" s="301"/>
      <c r="D219" s="301"/>
      <c r="E219" s="301"/>
      <c r="F219" s="301"/>
      <c r="G219" s="301"/>
      <c r="H219" s="301"/>
      <c r="I219" s="395"/>
      <c r="J219" s="302"/>
      <c r="K219" s="302"/>
      <c r="L219" s="302"/>
      <c r="M219" s="302"/>
      <c r="N219" s="302"/>
      <c r="O219" s="302"/>
      <c r="P219" s="302"/>
      <c r="Q219" s="302"/>
    </row>
    <row r="220" spans="1:17">
      <c r="A220" s="302" t="s">
        <v>7515</v>
      </c>
      <c r="B220" s="301" t="s">
        <v>6145</v>
      </c>
      <c r="C220" s="301" t="s">
        <v>6143</v>
      </c>
      <c r="D220" s="301" t="s">
        <v>6142</v>
      </c>
      <c r="E220" s="301" t="s">
        <v>209</v>
      </c>
      <c r="F220" s="301" t="s">
        <v>6147</v>
      </c>
      <c r="G220" s="301">
        <v>1820</v>
      </c>
      <c r="H220" s="301"/>
      <c r="I220" s="395">
        <v>423</v>
      </c>
      <c r="J220" s="302"/>
      <c r="K220" s="302">
        <v>70</v>
      </c>
      <c r="L220" s="302">
        <f>G220*7%+G220</f>
        <v>1947.4</v>
      </c>
      <c r="M220" s="302">
        <f>I220*7%+I220</f>
        <v>452.61</v>
      </c>
      <c r="N220" s="302">
        <f t="shared" si="7"/>
        <v>74.900000000000006</v>
      </c>
      <c r="O220" s="302"/>
      <c r="P220" s="302"/>
      <c r="Q220" s="302"/>
    </row>
    <row r="221" spans="1:17">
      <c r="A221" s="302" t="s">
        <v>7515</v>
      </c>
      <c r="B221" s="301"/>
      <c r="C221" s="301"/>
      <c r="D221" s="301"/>
      <c r="E221" s="301"/>
      <c r="F221" s="301"/>
      <c r="G221" s="301"/>
      <c r="H221" s="301"/>
      <c r="I221" s="395"/>
      <c r="J221" s="302"/>
      <c r="K221" s="302"/>
      <c r="L221" s="302"/>
      <c r="M221" s="302"/>
      <c r="N221" s="302"/>
      <c r="O221" s="302"/>
      <c r="P221" s="302"/>
      <c r="Q221" s="302"/>
    </row>
    <row r="222" spans="1:17">
      <c r="A222" s="302" t="s">
        <v>7515</v>
      </c>
      <c r="B222" s="301" t="s">
        <v>6150</v>
      </c>
      <c r="C222" s="301" t="s">
        <v>6143</v>
      </c>
      <c r="D222" s="301" t="s">
        <v>6142</v>
      </c>
      <c r="E222" s="301" t="s">
        <v>209</v>
      </c>
      <c r="F222" s="301" t="s">
        <v>6147</v>
      </c>
      <c r="G222" s="301">
        <v>1820</v>
      </c>
      <c r="H222" s="301"/>
      <c r="I222" s="395">
        <v>423</v>
      </c>
      <c r="J222" s="302"/>
      <c r="K222" s="302">
        <v>70</v>
      </c>
      <c r="L222" s="302">
        <f>G222*7%+G222</f>
        <v>1947.4</v>
      </c>
      <c r="M222" s="302">
        <f>I222*7%+I222</f>
        <v>452.61</v>
      </c>
      <c r="N222" s="302">
        <f t="shared" si="7"/>
        <v>74.900000000000006</v>
      </c>
      <c r="O222" s="302"/>
      <c r="P222" s="302"/>
      <c r="Q222" s="302"/>
    </row>
    <row r="223" spans="1:17">
      <c r="A223" s="302" t="s">
        <v>7515</v>
      </c>
      <c r="B223" s="301"/>
      <c r="C223" s="301"/>
      <c r="D223" s="301"/>
      <c r="E223" s="302"/>
      <c r="F223" s="302"/>
      <c r="G223" s="302"/>
      <c r="H223" s="302"/>
      <c r="I223" s="395"/>
      <c r="J223" s="302"/>
      <c r="K223" s="302"/>
      <c r="L223" s="302"/>
      <c r="M223" s="302"/>
      <c r="N223" s="302"/>
      <c r="O223" s="302"/>
      <c r="P223" s="302"/>
      <c r="Q223" s="302"/>
    </row>
    <row r="224" spans="1:17">
      <c r="A224" s="302" t="s">
        <v>7515</v>
      </c>
      <c r="B224" s="301" t="s">
        <v>6152</v>
      </c>
      <c r="C224" s="301" t="s">
        <v>5967</v>
      </c>
      <c r="D224" s="301" t="s">
        <v>6153</v>
      </c>
      <c r="E224" s="301" t="s">
        <v>1873</v>
      </c>
      <c r="F224" s="301" t="s">
        <v>5</v>
      </c>
      <c r="G224" s="301">
        <v>3500</v>
      </c>
      <c r="H224" s="301"/>
      <c r="I224" s="395">
        <v>325</v>
      </c>
      <c r="J224" s="302"/>
      <c r="K224" s="302">
        <v>140</v>
      </c>
      <c r="L224" s="302">
        <f>G224*7%+G224</f>
        <v>3745</v>
      </c>
      <c r="M224" s="302">
        <f>I224*7%+I224</f>
        <v>347.75</v>
      </c>
      <c r="N224" s="302">
        <f t="shared" si="7"/>
        <v>149.80000000000001</v>
      </c>
      <c r="O224" s="302"/>
      <c r="P224" s="302"/>
      <c r="Q224" s="302"/>
    </row>
    <row r="225" spans="1:17">
      <c r="A225" s="302" t="s">
        <v>7515</v>
      </c>
      <c r="B225" s="301"/>
      <c r="C225" s="301"/>
      <c r="D225" s="301"/>
      <c r="E225" s="301"/>
      <c r="F225" s="301"/>
      <c r="G225" s="301"/>
      <c r="H225" s="301"/>
      <c r="I225" s="395"/>
      <c r="J225" s="302"/>
      <c r="K225" s="302"/>
      <c r="L225" s="302"/>
      <c r="M225" s="302"/>
      <c r="N225" s="302"/>
      <c r="O225" s="302"/>
      <c r="P225" s="302"/>
      <c r="Q225" s="302"/>
    </row>
    <row r="226" spans="1:17">
      <c r="A226" s="302" t="s">
        <v>7515</v>
      </c>
      <c r="B226" s="301" t="s">
        <v>6155</v>
      </c>
      <c r="C226" s="301" t="s">
        <v>5967</v>
      </c>
      <c r="D226" s="301" t="s">
        <v>6153</v>
      </c>
      <c r="E226" s="301" t="s">
        <v>1873</v>
      </c>
      <c r="F226" s="301" t="s">
        <v>5</v>
      </c>
      <c r="G226" s="301">
        <v>3775</v>
      </c>
      <c r="H226" s="301"/>
      <c r="I226" s="395">
        <v>351</v>
      </c>
      <c r="J226" s="302"/>
      <c r="K226" s="302">
        <v>151</v>
      </c>
      <c r="L226" s="302">
        <f>G226*7%+G226</f>
        <v>4039.25</v>
      </c>
      <c r="M226" s="302">
        <f>I226*7%+I226</f>
        <v>375.57</v>
      </c>
      <c r="N226" s="302">
        <f t="shared" si="7"/>
        <v>161.57</v>
      </c>
      <c r="O226" s="302"/>
      <c r="P226" s="302"/>
      <c r="Q226" s="302"/>
    </row>
    <row r="227" spans="1:17">
      <c r="A227" s="302" t="s">
        <v>7515</v>
      </c>
      <c r="B227" s="301"/>
      <c r="C227" s="301"/>
      <c r="D227" s="301"/>
      <c r="E227" s="301"/>
      <c r="F227" s="301"/>
      <c r="G227" s="301"/>
      <c r="H227" s="301"/>
      <c r="I227" s="395"/>
      <c r="J227" s="302"/>
      <c r="K227" s="302"/>
      <c r="L227" s="302"/>
      <c r="M227" s="302"/>
      <c r="N227" s="302"/>
      <c r="O227" s="302"/>
      <c r="P227" s="302"/>
      <c r="Q227" s="302"/>
    </row>
    <row r="228" spans="1:17">
      <c r="A228" s="302" t="s">
        <v>7515</v>
      </c>
      <c r="B228" s="301" t="s">
        <v>6159</v>
      </c>
      <c r="C228" s="301" t="s">
        <v>5967</v>
      </c>
      <c r="D228" s="301" t="s">
        <v>6153</v>
      </c>
      <c r="E228" s="301" t="s">
        <v>1873</v>
      </c>
      <c r="F228" s="301" t="s">
        <v>5</v>
      </c>
      <c r="G228" s="301">
        <v>3775</v>
      </c>
      <c r="H228" s="301"/>
      <c r="I228" s="395">
        <v>351</v>
      </c>
      <c r="J228" s="302"/>
      <c r="K228" s="302">
        <v>151</v>
      </c>
      <c r="L228" s="302">
        <f>G228*7%+G228</f>
        <v>4039.25</v>
      </c>
      <c r="M228" s="302">
        <f>I228*7%+I228</f>
        <v>375.57</v>
      </c>
      <c r="N228" s="302">
        <f t="shared" si="7"/>
        <v>161.57</v>
      </c>
      <c r="O228" s="302"/>
      <c r="P228" s="302"/>
      <c r="Q228" s="302"/>
    </row>
    <row r="229" spans="1:17">
      <c r="A229" s="302" t="s">
        <v>7515</v>
      </c>
      <c r="B229" s="301"/>
      <c r="C229" s="301"/>
      <c r="D229" s="301"/>
      <c r="E229" s="302"/>
      <c r="F229" s="302"/>
      <c r="G229" s="302"/>
      <c r="H229" s="302"/>
      <c r="I229" s="395"/>
      <c r="J229" s="302"/>
      <c r="K229" s="302"/>
      <c r="L229" s="302"/>
      <c r="M229" s="302"/>
      <c r="N229" s="302"/>
      <c r="O229" s="302"/>
      <c r="P229" s="302"/>
      <c r="Q229" s="302"/>
    </row>
    <row r="230" spans="1:17">
      <c r="A230" s="302" t="s">
        <v>7515</v>
      </c>
      <c r="B230" s="301" t="s">
        <v>6160</v>
      </c>
      <c r="C230" s="301" t="s">
        <v>6162</v>
      </c>
      <c r="D230" s="301" t="s">
        <v>6161</v>
      </c>
      <c r="E230" s="301" t="s">
        <v>628</v>
      </c>
      <c r="F230" s="301" t="s">
        <v>6163</v>
      </c>
      <c r="G230" s="301">
        <v>3278</v>
      </c>
      <c r="H230" s="301"/>
      <c r="I230" s="395">
        <v>210</v>
      </c>
      <c r="J230" s="302"/>
      <c r="K230" s="302"/>
      <c r="L230" s="302">
        <f>G230*7%+G230</f>
        <v>3507.46</v>
      </c>
      <c r="M230" s="302">
        <f>I230*7%+I230</f>
        <v>224.7</v>
      </c>
      <c r="N230" s="302"/>
      <c r="O230" s="302"/>
      <c r="P230" s="302"/>
      <c r="Q230" s="302"/>
    </row>
    <row r="231" spans="1:17">
      <c r="A231" s="302" t="s">
        <v>7515</v>
      </c>
      <c r="B231" s="301"/>
      <c r="C231" s="301"/>
      <c r="D231" s="301"/>
      <c r="E231" s="301"/>
      <c r="F231" s="301"/>
      <c r="G231" s="301"/>
      <c r="H231" s="301"/>
      <c r="I231" s="395"/>
      <c r="J231" s="302"/>
      <c r="K231" s="302"/>
      <c r="L231" s="302"/>
      <c r="M231" s="302"/>
      <c r="N231" s="302"/>
      <c r="O231" s="302"/>
      <c r="P231" s="302"/>
      <c r="Q231" s="302"/>
    </row>
    <row r="232" spans="1:17">
      <c r="A232" s="302" t="s">
        <v>7515</v>
      </c>
      <c r="B232" s="301" t="s">
        <v>6166</v>
      </c>
      <c r="C232" s="301" t="s">
        <v>5864</v>
      </c>
      <c r="D232" s="301" t="s">
        <v>6167</v>
      </c>
      <c r="E232" s="301" t="s">
        <v>571</v>
      </c>
      <c r="F232" s="301" t="s">
        <v>5865</v>
      </c>
      <c r="G232" s="301">
        <v>2080</v>
      </c>
      <c r="H232" s="301"/>
      <c r="I232" s="395">
        <v>230</v>
      </c>
      <c r="J232" s="302"/>
      <c r="K232" s="302"/>
      <c r="L232" s="302">
        <f>G232*7%+G232</f>
        <v>2225.6</v>
      </c>
      <c r="M232" s="302">
        <f>I232*7%+I232</f>
        <v>246.1</v>
      </c>
      <c r="N232" s="302"/>
      <c r="O232" s="302"/>
      <c r="P232" s="302"/>
      <c r="Q232" s="302"/>
    </row>
    <row r="233" spans="1:17">
      <c r="A233" s="302" t="s">
        <v>7515</v>
      </c>
      <c r="B233" s="301"/>
      <c r="C233" s="301"/>
      <c r="D233" s="301"/>
      <c r="E233" s="301"/>
      <c r="F233" s="301"/>
      <c r="G233" s="301"/>
      <c r="H233" s="301"/>
      <c r="I233" s="395"/>
      <c r="J233" s="302"/>
      <c r="K233" s="302"/>
      <c r="L233" s="302"/>
      <c r="M233" s="302"/>
      <c r="N233" s="302"/>
      <c r="O233" s="302"/>
      <c r="P233" s="302"/>
      <c r="Q233" s="302"/>
    </row>
    <row r="234" spans="1:17">
      <c r="A234" s="302" t="s">
        <v>7515</v>
      </c>
      <c r="B234" s="479" t="s">
        <v>6168</v>
      </c>
      <c r="C234" s="301" t="s">
        <v>5967</v>
      </c>
      <c r="D234" s="301" t="s">
        <v>6169</v>
      </c>
      <c r="E234" s="301" t="s">
        <v>1873</v>
      </c>
      <c r="F234" s="301" t="s">
        <v>5</v>
      </c>
      <c r="G234" s="301">
        <v>3625</v>
      </c>
      <c r="H234" s="301"/>
      <c r="I234" s="395"/>
      <c r="J234" s="302"/>
      <c r="K234" s="302">
        <v>145</v>
      </c>
      <c r="L234" s="302">
        <f>G234*7%+G234</f>
        <v>3878.75</v>
      </c>
      <c r="M234" s="302"/>
      <c r="N234" s="302">
        <f t="shared" si="7"/>
        <v>155.15</v>
      </c>
      <c r="O234" s="302"/>
      <c r="P234" s="302"/>
      <c r="Q234" s="302"/>
    </row>
    <row r="235" spans="1:17">
      <c r="A235" s="302" t="s">
        <v>7515</v>
      </c>
      <c r="B235" s="481"/>
      <c r="C235" s="301" t="s">
        <v>5967</v>
      </c>
      <c r="D235" s="301" t="s">
        <v>6172</v>
      </c>
      <c r="E235" s="301" t="s">
        <v>1873</v>
      </c>
      <c r="F235" s="301" t="s">
        <v>5</v>
      </c>
      <c r="G235" s="301">
        <v>2375</v>
      </c>
      <c r="H235" s="301"/>
      <c r="I235" s="395"/>
      <c r="J235" s="302"/>
      <c r="K235" s="302">
        <v>95</v>
      </c>
      <c r="L235" s="302">
        <f>G235*7%+G235</f>
        <v>2541.25</v>
      </c>
      <c r="M235" s="302"/>
      <c r="N235" s="302">
        <f t="shared" si="7"/>
        <v>101.65</v>
      </c>
      <c r="O235" s="302"/>
      <c r="P235" s="302"/>
      <c r="Q235" s="302"/>
    </row>
    <row r="236" spans="1:17">
      <c r="A236" s="302" t="s">
        <v>7515</v>
      </c>
      <c r="B236" s="301"/>
      <c r="C236" s="301"/>
      <c r="D236" s="301"/>
      <c r="E236" s="302"/>
      <c r="F236" s="302"/>
      <c r="G236" s="302"/>
      <c r="H236" s="302"/>
      <c r="I236" s="302"/>
      <c r="J236" s="302"/>
      <c r="K236" s="302"/>
      <c r="L236" s="302"/>
      <c r="M236" s="302"/>
      <c r="N236" s="302"/>
      <c r="O236" s="302"/>
      <c r="P236" s="302"/>
      <c r="Q236" s="302"/>
    </row>
    <row r="237" spans="1:17">
      <c r="A237" s="302" t="s">
        <v>7515</v>
      </c>
      <c r="B237" s="301" t="s">
        <v>6174</v>
      </c>
      <c r="C237" s="479" t="s">
        <v>5836</v>
      </c>
      <c r="D237" s="301" t="s">
        <v>6175</v>
      </c>
      <c r="E237" s="479" t="s">
        <v>2041</v>
      </c>
      <c r="F237" s="479" t="s">
        <v>5</v>
      </c>
      <c r="G237" s="479">
        <v>2800</v>
      </c>
      <c r="H237" s="315"/>
      <c r="I237" s="550">
        <v>260</v>
      </c>
      <c r="J237" s="302"/>
      <c r="K237" s="302"/>
      <c r="L237" s="480">
        <f>G237*7%+G237</f>
        <v>2996</v>
      </c>
      <c r="M237" s="480">
        <f>I237*7%+I237</f>
        <v>278.2</v>
      </c>
      <c r="N237" s="302"/>
      <c r="O237" s="302"/>
      <c r="P237" s="302"/>
      <c r="Q237" s="302"/>
    </row>
    <row r="238" spans="1:17">
      <c r="A238" s="302" t="s">
        <v>7515</v>
      </c>
      <c r="B238" s="301"/>
      <c r="C238" s="480"/>
      <c r="D238" s="301"/>
      <c r="E238" s="480"/>
      <c r="F238" s="480"/>
      <c r="G238" s="480"/>
      <c r="H238" s="302"/>
      <c r="I238" s="551"/>
      <c r="J238" s="302"/>
      <c r="K238" s="302"/>
      <c r="L238" s="480"/>
      <c r="M238" s="480"/>
      <c r="N238" s="302"/>
      <c r="O238" s="302"/>
      <c r="P238" s="302"/>
      <c r="Q238" s="302"/>
    </row>
    <row r="239" spans="1:17">
      <c r="A239" s="302" t="s">
        <v>7515</v>
      </c>
      <c r="B239" s="301" t="s">
        <v>6176</v>
      </c>
      <c r="C239" s="481"/>
      <c r="D239" s="301" t="s">
        <v>6175</v>
      </c>
      <c r="E239" s="481"/>
      <c r="F239" s="481"/>
      <c r="G239" s="481"/>
      <c r="H239" s="314"/>
      <c r="I239" s="552"/>
      <c r="J239" s="302"/>
      <c r="K239" s="302"/>
      <c r="L239" s="480"/>
      <c r="M239" s="480"/>
      <c r="N239" s="302"/>
      <c r="O239" s="302"/>
      <c r="P239" s="302"/>
      <c r="Q239" s="302"/>
    </row>
    <row r="240" spans="1:17">
      <c r="A240" s="302" t="s">
        <v>7515</v>
      </c>
      <c r="B240" s="301"/>
      <c r="C240" s="302"/>
      <c r="D240" s="301"/>
      <c r="E240" s="301"/>
      <c r="F240" s="301"/>
      <c r="G240" s="301"/>
      <c r="H240" s="301"/>
      <c r="I240" s="395"/>
      <c r="J240" s="302"/>
      <c r="K240" s="302"/>
      <c r="L240" s="302"/>
      <c r="M240" s="302"/>
      <c r="N240" s="302"/>
      <c r="O240" s="302"/>
      <c r="P240" s="302"/>
      <c r="Q240" s="302"/>
    </row>
    <row r="241" spans="1:17">
      <c r="A241" s="302" t="s">
        <v>7515</v>
      </c>
      <c r="B241" s="301" t="s">
        <v>6178</v>
      </c>
      <c r="C241" s="301" t="s">
        <v>6180</v>
      </c>
      <c r="D241" s="301" t="s">
        <v>6179</v>
      </c>
      <c r="E241" s="479" t="s">
        <v>185</v>
      </c>
      <c r="F241" s="479" t="s">
        <v>6181</v>
      </c>
      <c r="G241" s="479">
        <v>1107</v>
      </c>
      <c r="H241" s="315"/>
      <c r="I241" s="550">
        <v>294</v>
      </c>
      <c r="J241" s="302"/>
      <c r="K241" s="302"/>
      <c r="L241" s="480">
        <f>G241*7%+G241</f>
        <v>1184.49</v>
      </c>
      <c r="M241" s="480">
        <f>I241*7%+I241</f>
        <v>314.58</v>
      </c>
      <c r="N241" s="302"/>
      <c r="O241" s="302"/>
      <c r="P241" s="302"/>
      <c r="Q241" s="302"/>
    </row>
    <row r="242" spans="1:17">
      <c r="A242" s="302" t="s">
        <v>7515</v>
      </c>
      <c r="B242" s="301"/>
      <c r="C242" s="301"/>
      <c r="D242" s="301" t="s">
        <v>6184</v>
      </c>
      <c r="E242" s="481"/>
      <c r="F242" s="481"/>
      <c r="G242" s="481"/>
      <c r="H242" s="314"/>
      <c r="I242" s="552"/>
      <c r="J242" s="302"/>
      <c r="K242" s="302">
        <v>41</v>
      </c>
      <c r="L242" s="480"/>
      <c r="M242" s="480"/>
      <c r="N242" s="302">
        <f t="shared" si="7"/>
        <v>43.87</v>
      </c>
      <c r="O242" s="302"/>
      <c r="P242" s="302"/>
      <c r="Q242" s="302"/>
    </row>
    <row r="243" spans="1:17">
      <c r="A243" s="302" t="s">
        <v>7515</v>
      </c>
      <c r="B243" s="301"/>
      <c r="C243" s="301"/>
      <c r="D243" s="301"/>
      <c r="E243" s="301"/>
      <c r="F243" s="301"/>
      <c r="G243" s="301"/>
      <c r="H243" s="301"/>
      <c r="I243" s="395"/>
      <c r="J243" s="302"/>
      <c r="K243" s="302"/>
      <c r="L243" s="302"/>
      <c r="M243" s="302"/>
      <c r="N243" s="302"/>
      <c r="O243" s="302"/>
      <c r="P243" s="302"/>
      <c r="Q243" s="302"/>
    </row>
    <row r="244" spans="1:17">
      <c r="A244" s="302" t="s">
        <v>7515</v>
      </c>
      <c r="B244" s="479" t="s">
        <v>6186</v>
      </c>
      <c r="C244" s="479" t="s">
        <v>6189</v>
      </c>
      <c r="D244" s="301" t="s">
        <v>6188</v>
      </c>
      <c r="E244" s="479" t="s">
        <v>261</v>
      </c>
      <c r="F244" s="479" t="s">
        <v>5</v>
      </c>
      <c r="G244" s="479">
        <v>2680</v>
      </c>
      <c r="H244" s="315"/>
      <c r="I244" s="550">
        <v>249</v>
      </c>
      <c r="J244" s="302"/>
      <c r="K244" s="512">
        <v>134</v>
      </c>
      <c r="L244" s="480">
        <f>G244*7%+G244</f>
        <v>2867.6</v>
      </c>
      <c r="M244" s="480">
        <f>I244*7%+I244</f>
        <v>266.43</v>
      </c>
      <c r="N244" s="480">
        <f t="shared" si="7"/>
        <v>143.38</v>
      </c>
      <c r="O244" s="302"/>
      <c r="P244" s="302"/>
      <c r="Q244" s="302"/>
    </row>
    <row r="245" spans="1:17">
      <c r="A245" s="302" t="s">
        <v>7515</v>
      </c>
      <c r="B245" s="481"/>
      <c r="C245" s="481"/>
      <c r="D245" s="301" t="s">
        <v>6192</v>
      </c>
      <c r="E245" s="481"/>
      <c r="F245" s="481"/>
      <c r="G245" s="481"/>
      <c r="H245" s="314"/>
      <c r="I245" s="552"/>
      <c r="J245" s="302"/>
      <c r="K245" s="512"/>
      <c r="L245" s="480"/>
      <c r="M245" s="480"/>
      <c r="N245" s="480"/>
      <c r="O245" s="302"/>
      <c r="P245" s="302"/>
      <c r="Q245" s="302"/>
    </row>
    <row r="246" spans="1:17">
      <c r="A246" s="302" t="s">
        <v>7515</v>
      </c>
      <c r="B246" s="301"/>
      <c r="C246" s="301"/>
      <c r="D246" s="301"/>
      <c r="E246" s="301"/>
      <c r="F246" s="301"/>
      <c r="G246" s="301"/>
      <c r="H246" s="301"/>
      <c r="I246" s="395"/>
      <c r="J246" s="302"/>
      <c r="K246" s="302"/>
      <c r="L246" s="302"/>
      <c r="M246" s="302"/>
      <c r="N246" s="302"/>
      <c r="O246" s="302"/>
      <c r="P246" s="302"/>
      <c r="Q246" s="302"/>
    </row>
    <row r="247" spans="1:17">
      <c r="A247" s="302" t="s">
        <v>7515</v>
      </c>
      <c r="B247" s="479" t="s">
        <v>6186</v>
      </c>
      <c r="C247" s="479" t="s">
        <v>6034</v>
      </c>
      <c r="D247" s="301" t="s">
        <v>6188</v>
      </c>
      <c r="E247" s="479" t="s">
        <v>1873</v>
      </c>
      <c r="F247" s="479" t="s">
        <v>5849</v>
      </c>
      <c r="G247" s="479">
        <v>1500</v>
      </c>
      <c r="H247" s="315"/>
      <c r="I247" s="550">
        <v>249</v>
      </c>
      <c r="J247" s="302"/>
      <c r="K247" s="512">
        <v>60</v>
      </c>
      <c r="L247" s="480">
        <f>G247*7%+G247</f>
        <v>1605</v>
      </c>
      <c r="M247" s="480">
        <f>I247*7%+I247</f>
        <v>266.43</v>
      </c>
      <c r="N247" s="480">
        <f t="shared" si="7"/>
        <v>64.2</v>
      </c>
      <c r="O247" s="302"/>
      <c r="P247" s="302"/>
      <c r="Q247" s="302"/>
    </row>
    <row r="248" spans="1:17">
      <c r="A248" s="302" t="s">
        <v>7515</v>
      </c>
      <c r="B248" s="481"/>
      <c r="C248" s="481"/>
      <c r="D248" s="301" t="s">
        <v>6192</v>
      </c>
      <c r="E248" s="481"/>
      <c r="F248" s="481"/>
      <c r="G248" s="481"/>
      <c r="H248" s="314"/>
      <c r="I248" s="552"/>
      <c r="J248" s="302"/>
      <c r="K248" s="512"/>
      <c r="L248" s="480"/>
      <c r="M248" s="480"/>
      <c r="N248" s="480"/>
      <c r="O248" s="302"/>
      <c r="P248" s="302"/>
      <c r="Q248" s="302"/>
    </row>
    <row r="249" spans="1:17">
      <c r="A249" s="302" t="s">
        <v>7515</v>
      </c>
      <c r="B249" s="301"/>
      <c r="C249" s="301"/>
      <c r="D249" s="301"/>
      <c r="E249" s="301"/>
      <c r="F249" s="301"/>
      <c r="G249" s="301"/>
      <c r="H249" s="301"/>
      <c r="I249" s="395"/>
      <c r="J249" s="302"/>
      <c r="K249" s="302"/>
      <c r="L249" s="302"/>
      <c r="M249" s="302"/>
      <c r="N249" s="302"/>
      <c r="O249" s="302"/>
      <c r="P249" s="302"/>
      <c r="Q249" s="302"/>
    </row>
    <row r="250" spans="1:17">
      <c r="A250" s="302" t="s">
        <v>7515</v>
      </c>
      <c r="B250" s="479" t="s">
        <v>6195</v>
      </c>
      <c r="C250" s="479" t="s">
        <v>6034</v>
      </c>
      <c r="D250" s="301" t="s">
        <v>6188</v>
      </c>
      <c r="E250" s="479" t="s">
        <v>1873</v>
      </c>
      <c r="F250" s="479" t="s">
        <v>5849</v>
      </c>
      <c r="G250" s="479">
        <v>1500</v>
      </c>
      <c r="H250" s="315"/>
      <c r="I250" s="550">
        <v>249</v>
      </c>
      <c r="J250" s="302"/>
      <c r="K250" s="512">
        <v>60</v>
      </c>
      <c r="L250" s="480">
        <f>G250*7%+G250</f>
        <v>1605</v>
      </c>
      <c r="M250" s="480">
        <f>I250*7%+I250</f>
        <v>266.43</v>
      </c>
      <c r="N250" s="480">
        <f t="shared" si="7"/>
        <v>64.2</v>
      </c>
      <c r="O250" s="302"/>
      <c r="P250" s="302"/>
      <c r="Q250" s="302"/>
    </row>
    <row r="251" spans="1:17">
      <c r="A251" s="302" t="s">
        <v>7515</v>
      </c>
      <c r="B251" s="481"/>
      <c r="C251" s="481"/>
      <c r="D251" s="301" t="s">
        <v>6192</v>
      </c>
      <c r="E251" s="481"/>
      <c r="F251" s="481"/>
      <c r="G251" s="481"/>
      <c r="H251" s="314"/>
      <c r="I251" s="552"/>
      <c r="J251" s="302"/>
      <c r="K251" s="512"/>
      <c r="L251" s="480"/>
      <c r="M251" s="480"/>
      <c r="N251" s="480"/>
      <c r="O251" s="302"/>
      <c r="P251" s="302"/>
      <c r="Q251" s="302"/>
    </row>
    <row r="252" spans="1:17">
      <c r="A252" s="302" t="s">
        <v>7515</v>
      </c>
      <c r="B252" s="301"/>
      <c r="C252" s="301"/>
      <c r="D252" s="301"/>
      <c r="E252" s="301"/>
      <c r="F252" s="301"/>
      <c r="G252" s="301"/>
      <c r="H252" s="301"/>
      <c r="I252" s="395"/>
      <c r="J252" s="302"/>
      <c r="K252" s="302"/>
      <c r="L252" s="302"/>
      <c r="M252" s="302"/>
      <c r="N252" s="302"/>
      <c r="O252" s="302"/>
      <c r="P252" s="302"/>
      <c r="Q252" s="302"/>
    </row>
    <row r="253" spans="1:17">
      <c r="A253" s="302" t="s">
        <v>7515</v>
      </c>
      <c r="B253" s="301"/>
      <c r="C253" s="301"/>
      <c r="D253" s="301"/>
      <c r="E253" s="301"/>
      <c r="F253" s="301"/>
      <c r="G253" s="301"/>
      <c r="H253" s="301"/>
      <c r="I253" s="395"/>
      <c r="J253" s="302"/>
      <c r="K253" s="302"/>
      <c r="L253" s="302"/>
      <c r="M253" s="302"/>
      <c r="N253" s="302"/>
      <c r="O253" s="302"/>
      <c r="P253" s="302"/>
      <c r="Q253" s="302"/>
    </row>
    <row r="254" spans="1:17">
      <c r="A254" s="302" t="s">
        <v>7515</v>
      </c>
      <c r="B254" s="301" t="s">
        <v>6196</v>
      </c>
      <c r="C254" s="301" t="s">
        <v>5972</v>
      </c>
      <c r="D254" s="301" t="s">
        <v>6197</v>
      </c>
      <c r="E254" s="301" t="s">
        <v>598</v>
      </c>
      <c r="F254" s="301" t="s">
        <v>5</v>
      </c>
      <c r="G254" s="301">
        <v>2800</v>
      </c>
      <c r="H254" s="301"/>
      <c r="I254" s="395">
        <v>260</v>
      </c>
      <c r="J254" s="302"/>
      <c r="K254" s="302"/>
      <c r="L254" s="302">
        <f>G254*7%+G254</f>
        <v>2996</v>
      </c>
      <c r="M254" s="302">
        <f>I254*7%+I254</f>
        <v>278.2</v>
      </c>
      <c r="N254" s="302"/>
      <c r="O254" s="302"/>
      <c r="P254" s="302"/>
      <c r="Q254" s="302"/>
    </row>
    <row r="255" spans="1:17">
      <c r="A255" s="302" t="s">
        <v>7515</v>
      </c>
      <c r="B255" s="301"/>
      <c r="C255" s="301"/>
      <c r="D255" s="301"/>
      <c r="E255" s="301"/>
      <c r="F255" s="301"/>
      <c r="G255" s="301"/>
      <c r="H255" s="301"/>
      <c r="I255" s="395"/>
      <c r="J255" s="302"/>
      <c r="K255" s="302"/>
      <c r="L255" s="302"/>
      <c r="M255" s="302"/>
      <c r="N255" s="302"/>
      <c r="O255" s="302"/>
      <c r="P255" s="302"/>
      <c r="Q255" s="302"/>
    </row>
    <row r="256" spans="1:17">
      <c r="A256" s="302" t="s">
        <v>7515</v>
      </c>
      <c r="B256" s="301" t="s">
        <v>6198</v>
      </c>
      <c r="C256" s="301" t="s">
        <v>6200</v>
      </c>
      <c r="D256" s="301" t="s">
        <v>6199</v>
      </c>
      <c r="E256" s="301" t="s">
        <v>261</v>
      </c>
      <c r="F256" s="301" t="s">
        <v>6201</v>
      </c>
      <c r="G256" s="301">
        <v>1602</v>
      </c>
      <c r="H256" s="301"/>
      <c r="I256" s="395">
        <v>240</v>
      </c>
      <c r="J256" s="302"/>
      <c r="K256" s="302"/>
      <c r="L256" s="302">
        <f>G256*7%+G256</f>
        <v>1714.14</v>
      </c>
      <c r="M256" s="302">
        <f>I256*7%+I256</f>
        <v>256.8</v>
      </c>
      <c r="N256" s="302"/>
      <c r="O256" s="302"/>
      <c r="P256" s="302"/>
      <c r="Q256" s="302"/>
    </row>
    <row r="257" spans="1:17">
      <c r="A257" s="302" t="s">
        <v>7515</v>
      </c>
      <c r="B257" s="301"/>
      <c r="C257" s="301"/>
      <c r="D257" s="301"/>
      <c r="E257" s="301"/>
      <c r="F257" s="301"/>
      <c r="G257" s="301"/>
      <c r="H257" s="301"/>
      <c r="I257" s="395"/>
      <c r="J257" s="302"/>
      <c r="K257" s="302"/>
      <c r="L257" s="302"/>
      <c r="M257" s="302"/>
      <c r="N257" s="302"/>
      <c r="O257" s="302"/>
      <c r="P257" s="302"/>
      <c r="Q257" s="302"/>
    </row>
    <row r="258" spans="1:17">
      <c r="A258" s="302" t="s">
        <v>7515</v>
      </c>
      <c r="B258" s="301" t="s">
        <v>6203</v>
      </c>
      <c r="C258" s="301" t="s">
        <v>6205</v>
      </c>
      <c r="D258" s="301" t="s">
        <v>6204</v>
      </c>
      <c r="E258" s="301" t="s">
        <v>247</v>
      </c>
      <c r="F258" s="301" t="s">
        <v>6206</v>
      </c>
      <c r="G258" s="301">
        <v>5538</v>
      </c>
      <c r="H258" s="301"/>
      <c r="I258" s="395">
        <v>350</v>
      </c>
      <c r="J258" s="302"/>
      <c r="K258" s="302"/>
      <c r="L258" s="302">
        <f>G258*7%+G258</f>
        <v>5925.66</v>
      </c>
      <c r="M258" s="302">
        <f>I258*7%+I258</f>
        <v>374.5</v>
      </c>
      <c r="N258" s="302"/>
      <c r="O258" s="302"/>
      <c r="P258" s="302"/>
      <c r="Q258" s="302"/>
    </row>
    <row r="259" spans="1:17">
      <c r="A259" s="302" t="s">
        <v>7515</v>
      </c>
      <c r="B259" s="301"/>
      <c r="C259" s="301"/>
      <c r="D259" s="301"/>
      <c r="E259" s="301"/>
      <c r="F259" s="301"/>
      <c r="G259" s="301"/>
      <c r="H259" s="301"/>
      <c r="I259" s="395"/>
      <c r="J259" s="302"/>
      <c r="K259" s="302"/>
      <c r="L259" s="302"/>
      <c r="M259" s="302"/>
      <c r="N259" s="302"/>
      <c r="O259" s="302"/>
      <c r="P259" s="302"/>
      <c r="Q259" s="302"/>
    </row>
    <row r="260" spans="1:17">
      <c r="A260" s="302" t="s">
        <v>7515</v>
      </c>
      <c r="B260" s="301" t="s">
        <v>6208</v>
      </c>
      <c r="C260" s="301" t="s">
        <v>6034</v>
      </c>
      <c r="D260" s="301" t="s">
        <v>6210</v>
      </c>
      <c r="E260" s="301" t="s">
        <v>193</v>
      </c>
      <c r="F260" s="301" t="s">
        <v>6137</v>
      </c>
      <c r="G260" s="301">
        <v>1628</v>
      </c>
      <c r="H260" s="301"/>
      <c r="I260" s="395" t="s">
        <v>7514</v>
      </c>
      <c r="J260" s="302"/>
      <c r="K260" s="302">
        <v>74</v>
      </c>
      <c r="L260" s="302">
        <f>G260*7%+G260</f>
        <v>1741.96</v>
      </c>
      <c r="M260" s="302">
        <v>324.20999999999998</v>
      </c>
      <c r="N260" s="302">
        <f t="shared" si="7"/>
        <v>79.180000000000007</v>
      </c>
      <c r="O260" s="302"/>
      <c r="P260" s="302"/>
      <c r="Q260" s="302"/>
    </row>
    <row r="261" spans="1:17">
      <c r="A261" s="302" t="s">
        <v>7515</v>
      </c>
      <c r="B261" s="301"/>
      <c r="C261" s="301"/>
      <c r="D261" s="301"/>
      <c r="E261" s="302"/>
      <c r="F261" s="302"/>
      <c r="G261" s="302"/>
      <c r="H261" s="302"/>
      <c r="I261" s="302"/>
      <c r="J261" s="302"/>
      <c r="K261" s="302"/>
      <c r="L261" s="302"/>
      <c r="M261" s="302"/>
      <c r="N261" s="302"/>
      <c r="O261" s="302"/>
      <c r="P261" s="302"/>
      <c r="Q261" s="302"/>
    </row>
    <row r="262" spans="1:17">
      <c r="A262" s="302" t="s">
        <v>7515</v>
      </c>
      <c r="B262" s="301" t="s">
        <v>6213</v>
      </c>
      <c r="C262" s="479" t="s">
        <v>5858</v>
      </c>
      <c r="D262" s="479" t="s">
        <v>6214</v>
      </c>
      <c r="E262" s="479" t="s">
        <v>28</v>
      </c>
      <c r="F262" s="479" t="s">
        <v>5859</v>
      </c>
      <c r="G262" s="479">
        <v>4030</v>
      </c>
      <c r="H262" s="315"/>
      <c r="I262" s="479">
        <v>260</v>
      </c>
      <c r="J262" s="302"/>
      <c r="K262" s="302"/>
      <c r="L262" s="480">
        <f>G262*7%+G262</f>
        <v>4312.1000000000004</v>
      </c>
      <c r="M262" s="480">
        <f>I262*7%+I262</f>
        <v>278.2</v>
      </c>
      <c r="N262" s="302"/>
      <c r="O262" s="302"/>
      <c r="P262" s="302"/>
      <c r="Q262" s="302"/>
    </row>
    <row r="263" spans="1:17">
      <c r="A263" s="302" t="s">
        <v>7515</v>
      </c>
      <c r="B263" s="301"/>
      <c r="C263" s="480"/>
      <c r="D263" s="481"/>
      <c r="E263" s="480"/>
      <c r="F263" s="480"/>
      <c r="G263" s="480"/>
      <c r="H263" s="302"/>
      <c r="I263" s="480"/>
      <c r="J263" s="302"/>
      <c r="K263" s="302"/>
      <c r="L263" s="480"/>
      <c r="M263" s="480"/>
      <c r="N263" s="302"/>
      <c r="O263" s="302"/>
      <c r="P263" s="302"/>
      <c r="Q263" s="302"/>
    </row>
    <row r="264" spans="1:17">
      <c r="A264" s="302" t="s">
        <v>7515</v>
      </c>
      <c r="B264" s="301" t="s">
        <v>6215</v>
      </c>
      <c r="C264" s="480"/>
      <c r="D264" s="479" t="s">
        <v>6214</v>
      </c>
      <c r="E264" s="480"/>
      <c r="F264" s="480"/>
      <c r="G264" s="480"/>
      <c r="H264" s="302"/>
      <c r="I264" s="480"/>
      <c r="J264" s="302"/>
      <c r="K264" s="302"/>
      <c r="L264" s="480"/>
      <c r="M264" s="480"/>
      <c r="N264" s="302"/>
      <c r="O264" s="302"/>
      <c r="P264" s="302"/>
      <c r="Q264" s="302"/>
    </row>
    <row r="265" spans="1:17">
      <c r="A265" s="302" t="s">
        <v>7515</v>
      </c>
      <c r="B265" s="301"/>
      <c r="C265" s="481"/>
      <c r="D265" s="481"/>
      <c r="E265" s="481"/>
      <c r="F265" s="481"/>
      <c r="G265" s="481"/>
      <c r="H265" s="314"/>
      <c r="I265" s="481"/>
      <c r="J265" s="302"/>
      <c r="K265" s="302"/>
      <c r="L265" s="480"/>
      <c r="M265" s="480"/>
      <c r="N265" s="302"/>
      <c r="O265" s="302"/>
      <c r="P265" s="302"/>
      <c r="Q265" s="302"/>
    </row>
    <row r="266" spans="1:17">
      <c r="A266" s="302" t="s">
        <v>7515</v>
      </c>
      <c r="B266" s="301" t="s">
        <v>6216</v>
      </c>
      <c r="C266" s="301" t="s">
        <v>5884</v>
      </c>
      <c r="D266" s="301" t="s">
        <v>6217</v>
      </c>
      <c r="E266" s="315" t="s">
        <v>636</v>
      </c>
      <c r="F266" s="315" t="s">
        <v>5</v>
      </c>
      <c r="G266" s="315">
        <v>1938</v>
      </c>
      <c r="H266" s="315"/>
      <c r="I266" s="395">
        <v>180</v>
      </c>
      <c r="J266" s="302"/>
      <c r="K266" s="302"/>
      <c r="L266" s="302">
        <f>G266*7%+G266</f>
        <v>2073.66</v>
      </c>
      <c r="M266" s="302">
        <f>I266*7%+I266</f>
        <v>192.6</v>
      </c>
      <c r="N266" s="302"/>
      <c r="O266" s="302"/>
      <c r="P266" s="302"/>
      <c r="Q266" s="302"/>
    </row>
    <row r="267" spans="1:17">
      <c r="A267" s="302" t="s">
        <v>7515</v>
      </c>
      <c r="B267" s="301"/>
      <c r="C267" s="301"/>
      <c r="D267" s="301"/>
      <c r="E267" s="302"/>
      <c r="F267" s="302"/>
      <c r="G267" s="302"/>
      <c r="H267" s="302"/>
      <c r="I267" s="395"/>
      <c r="J267" s="302"/>
      <c r="K267" s="302"/>
      <c r="L267" s="302"/>
      <c r="M267" s="302"/>
      <c r="N267" s="302"/>
      <c r="O267" s="302"/>
      <c r="P267" s="302"/>
      <c r="Q267" s="302"/>
    </row>
    <row r="268" spans="1:17">
      <c r="A268" s="302" t="s">
        <v>7515</v>
      </c>
      <c r="B268" s="301" t="s">
        <v>6219</v>
      </c>
      <c r="C268" s="301" t="s">
        <v>5898</v>
      </c>
      <c r="D268" s="301" t="s">
        <v>6217</v>
      </c>
      <c r="E268" s="301" t="s">
        <v>261</v>
      </c>
      <c r="F268" s="301" t="s">
        <v>3811</v>
      </c>
      <c r="G268" s="301">
        <v>1744</v>
      </c>
      <c r="H268" s="301"/>
      <c r="I268" s="395">
        <v>180</v>
      </c>
      <c r="J268" s="302"/>
      <c r="K268" s="302"/>
      <c r="L268" s="302">
        <f>G268*7%+G268</f>
        <v>1866.08</v>
      </c>
      <c r="M268" s="302">
        <f>I268*7%+I268</f>
        <v>192.6</v>
      </c>
      <c r="N268" s="302"/>
      <c r="O268" s="302"/>
      <c r="P268" s="302"/>
      <c r="Q268" s="302"/>
    </row>
    <row r="269" spans="1:17">
      <c r="A269" s="302" t="s">
        <v>7515</v>
      </c>
      <c r="B269" s="301"/>
      <c r="C269" s="301"/>
      <c r="D269" s="301"/>
      <c r="E269" s="301"/>
      <c r="F269" s="301"/>
      <c r="G269" s="301"/>
      <c r="H269" s="301"/>
      <c r="I269" s="395"/>
      <c r="J269" s="302"/>
      <c r="K269" s="302"/>
      <c r="L269" s="302"/>
      <c r="M269" s="302"/>
      <c r="N269" s="302"/>
      <c r="O269" s="302"/>
      <c r="P269" s="302"/>
      <c r="Q269" s="302"/>
    </row>
    <row r="270" spans="1:17">
      <c r="A270" s="302" t="s">
        <v>7515</v>
      </c>
      <c r="B270" s="301" t="s">
        <v>6221</v>
      </c>
      <c r="C270" s="301" t="s">
        <v>6224</v>
      </c>
      <c r="D270" s="301" t="s">
        <v>6223</v>
      </c>
      <c r="E270" s="301" t="s">
        <v>155</v>
      </c>
      <c r="F270" s="301" t="s">
        <v>5954</v>
      </c>
      <c r="G270" s="301">
        <v>2700</v>
      </c>
      <c r="H270" s="301"/>
      <c r="I270" s="395">
        <v>474</v>
      </c>
      <c r="J270" s="302"/>
      <c r="K270" s="302">
        <v>36</v>
      </c>
      <c r="L270" s="302">
        <f>G270*7%+G270</f>
        <v>2889</v>
      </c>
      <c r="M270" s="302">
        <f>I270*7%+I270</f>
        <v>507.18</v>
      </c>
      <c r="N270" s="302">
        <f t="shared" ref="N270:N282" si="8">K270*7%+K270</f>
        <v>38.520000000000003</v>
      </c>
      <c r="O270" s="302"/>
      <c r="P270" s="302"/>
      <c r="Q270" s="302"/>
    </row>
    <row r="271" spans="1:17">
      <c r="A271" s="302" t="s">
        <v>7515</v>
      </c>
      <c r="B271" s="301"/>
      <c r="C271" s="301"/>
      <c r="D271" s="301" t="s">
        <v>6227</v>
      </c>
      <c r="E271" s="301"/>
      <c r="F271" s="301"/>
      <c r="G271" s="301"/>
      <c r="H271" s="301"/>
      <c r="I271" s="395"/>
      <c r="J271" s="302"/>
      <c r="K271" s="302"/>
      <c r="L271" s="302"/>
      <c r="M271" s="302"/>
      <c r="N271" s="302"/>
      <c r="O271" s="302"/>
      <c r="P271" s="302"/>
      <c r="Q271" s="302"/>
    </row>
    <row r="272" spans="1:17">
      <c r="A272" s="302" t="s">
        <v>7515</v>
      </c>
      <c r="B272" s="301"/>
      <c r="C272" s="301"/>
      <c r="D272" s="301"/>
      <c r="E272" s="301"/>
      <c r="F272" s="301"/>
      <c r="G272" s="301"/>
      <c r="H272" s="301"/>
      <c r="I272" s="395"/>
      <c r="J272" s="302"/>
      <c r="K272" s="302"/>
      <c r="L272" s="302"/>
      <c r="M272" s="302"/>
      <c r="N272" s="302"/>
      <c r="O272" s="302"/>
      <c r="P272" s="302"/>
      <c r="Q272" s="302"/>
    </row>
    <row r="273" spans="1:17">
      <c r="A273" s="302" t="s">
        <v>7515</v>
      </c>
      <c r="B273" s="301" t="s">
        <v>6228</v>
      </c>
      <c r="C273" s="301" t="s">
        <v>5858</v>
      </c>
      <c r="D273" s="301" t="s">
        <v>6229</v>
      </c>
      <c r="E273" s="301" t="s">
        <v>28</v>
      </c>
      <c r="F273" s="301" t="s">
        <v>5859</v>
      </c>
      <c r="G273" s="301">
        <v>4030</v>
      </c>
      <c r="H273" s="301"/>
      <c r="I273" s="395">
        <v>260</v>
      </c>
      <c r="J273" s="302"/>
      <c r="K273" s="302"/>
      <c r="L273" s="302">
        <f>G273*7%+G273</f>
        <v>4312.1000000000004</v>
      </c>
      <c r="M273" s="302">
        <f>I273*7%+I273</f>
        <v>278.2</v>
      </c>
      <c r="N273" s="302"/>
      <c r="O273" s="302"/>
      <c r="P273" s="302"/>
      <c r="Q273" s="302"/>
    </row>
    <row r="274" spans="1:17">
      <c r="A274" s="302" t="s">
        <v>7515</v>
      </c>
      <c r="B274" s="301"/>
      <c r="C274" s="301"/>
      <c r="D274" s="301" t="s">
        <v>6230</v>
      </c>
      <c r="E274" s="301"/>
      <c r="F274" s="301"/>
      <c r="G274" s="301"/>
      <c r="H274" s="301"/>
      <c r="I274" s="395"/>
      <c r="J274" s="302"/>
      <c r="K274" s="302"/>
      <c r="L274" s="302"/>
      <c r="M274" s="302"/>
      <c r="N274" s="302"/>
      <c r="O274" s="302"/>
      <c r="P274" s="302"/>
      <c r="Q274" s="302"/>
    </row>
    <row r="275" spans="1:17">
      <c r="A275" s="302" t="s">
        <v>7515</v>
      </c>
      <c r="B275" s="301"/>
      <c r="C275" s="301"/>
      <c r="D275" s="301"/>
      <c r="E275" s="301"/>
      <c r="F275" s="301"/>
      <c r="G275" s="301"/>
      <c r="H275" s="301"/>
      <c r="I275" s="395"/>
      <c r="J275" s="302"/>
      <c r="K275" s="302"/>
      <c r="L275" s="302"/>
      <c r="M275" s="302"/>
      <c r="N275" s="302"/>
      <c r="O275" s="302"/>
      <c r="P275" s="302"/>
      <c r="Q275" s="302"/>
    </row>
    <row r="276" spans="1:17">
      <c r="A276" s="302" t="s">
        <v>7515</v>
      </c>
      <c r="B276" s="301" t="s">
        <v>6231</v>
      </c>
      <c r="C276" s="301" t="s">
        <v>6233</v>
      </c>
      <c r="D276" s="301" t="s">
        <v>6232</v>
      </c>
      <c r="E276" s="301" t="s">
        <v>28</v>
      </c>
      <c r="F276" s="301" t="s">
        <v>5842</v>
      </c>
      <c r="G276" s="301">
        <v>2093</v>
      </c>
      <c r="H276" s="315"/>
      <c r="I276" s="550">
        <v>180</v>
      </c>
      <c r="J276" s="302"/>
      <c r="K276" s="302"/>
      <c r="L276" s="302">
        <f>G276*7%+G276</f>
        <v>2239.5100000000002</v>
      </c>
      <c r="M276" s="480">
        <f>I276*7%+I276</f>
        <v>192.6</v>
      </c>
      <c r="N276" s="302"/>
      <c r="O276" s="302"/>
      <c r="P276" s="302"/>
      <c r="Q276" s="302"/>
    </row>
    <row r="277" spans="1:17">
      <c r="A277" s="302" t="s">
        <v>7515</v>
      </c>
      <c r="B277" s="301"/>
      <c r="C277" s="301"/>
      <c r="D277" s="301"/>
      <c r="E277" s="301"/>
      <c r="F277" s="301"/>
      <c r="G277" s="301"/>
      <c r="H277" s="302"/>
      <c r="I277" s="551"/>
      <c r="J277" s="302"/>
      <c r="K277" s="302"/>
      <c r="L277" s="302"/>
      <c r="M277" s="480"/>
      <c r="N277" s="302"/>
      <c r="O277" s="302"/>
      <c r="P277" s="302"/>
      <c r="Q277" s="302"/>
    </row>
    <row r="278" spans="1:17">
      <c r="A278" s="302" t="s">
        <v>7515</v>
      </c>
      <c r="B278" s="301" t="s">
        <v>6235</v>
      </c>
      <c r="C278" s="301" t="s">
        <v>6233</v>
      </c>
      <c r="D278" s="301" t="s">
        <v>6232</v>
      </c>
      <c r="E278" s="301" t="s">
        <v>28</v>
      </c>
      <c r="F278" s="301" t="s">
        <v>5842</v>
      </c>
      <c r="G278" s="301">
        <v>2093</v>
      </c>
      <c r="H278" s="314"/>
      <c r="I278" s="552"/>
      <c r="J278" s="302"/>
      <c r="K278" s="302"/>
      <c r="L278" s="302">
        <f>G278*7%+G278</f>
        <v>2239.5100000000002</v>
      </c>
      <c r="M278" s="480"/>
      <c r="N278" s="302"/>
      <c r="O278" s="302"/>
      <c r="P278" s="302"/>
      <c r="Q278" s="302"/>
    </row>
    <row r="279" spans="1:17">
      <c r="A279" s="302" t="s">
        <v>7515</v>
      </c>
      <c r="B279" s="301"/>
      <c r="C279" s="301"/>
      <c r="D279" s="302"/>
      <c r="E279" s="302"/>
      <c r="F279" s="302"/>
      <c r="G279" s="302"/>
      <c r="H279" s="302"/>
      <c r="I279" s="302"/>
      <c r="J279" s="302"/>
      <c r="K279" s="302"/>
      <c r="L279" s="302"/>
      <c r="M279" s="480"/>
      <c r="N279" s="302"/>
      <c r="O279" s="302"/>
      <c r="P279" s="302"/>
      <c r="Q279" s="302"/>
    </row>
    <row r="280" spans="1:17">
      <c r="A280" s="302" t="s">
        <v>7515</v>
      </c>
      <c r="B280" s="301" t="s">
        <v>6236</v>
      </c>
      <c r="C280" s="302" t="s">
        <v>7510</v>
      </c>
      <c r="D280" s="301" t="s">
        <v>6237</v>
      </c>
      <c r="E280" s="301" t="s">
        <v>1873</v>
      </c>
      <c r="F280" s="301" t="s">
        <v>5849</v>
      </c>
      <c r="G280" s="301">
        <v>1875</v>
      </c>
      <c r="H280" s="301"/>
      <c r="I280" s="395">
        <v>311</v>
      </c>
      <c r="J280" s="302"/>
      <c r="K280" s="302">
        <v>75</v>
      </c>
      <c r="L280" s="302">
        <f>G280*7%+G280</f>
        <v>2006.25</v>
      </c>
      <c r="M280" s="302">
        <f>I280*7%+I280</f>
        <v>332.77</v>
      </c>
      <c r="N280" s="302">
        <f t="shared" si="8"/>
        <v>80.25</v>
      </c>
      <c r="O280" s="302"/>
      <c r="P280" s="302"/>
      <c r="Q280" s="302"/>
    </row>
    <row r="281" spans="1:17">
      <c r="A281" s="302" t="s">
        <v>7515</v>
      </c>
      <c r="B281" s="301" t="s">
        <v>6240</v>
      </c>
      <c r="C281" s="301" t="s">
        <v>5946</v>
      </c>
      <c r="D281" s="301" t="s">
        <v>6241</v>
      </c>
      <c r="E281" s="301" t="s">
        <v>209</v>
      </c>
      <c r="F281" s="301" t="s">
        <v>6242</v>
      </c>
      <c r="G281" s="301">
        <v>2808</v>
      </c>
      <c r="H281" s="301"/>
      <c r="I281" s="395">
        <v>450</v>
      </c>
      <c r="J281" s="302"/>
      <c r="K281" s="302">
        <v>108</v>
      </c>
      <c r="L281" s="302">
        <f>G281*7%+G281</f>
        <v>3004.56</v>
      </c>
      <c r="M281" s="302">
        <f>I281*7%+I281</f>
        <v>481.5</v>
      </c>
      <c r="N281" s="302">
        <f t="shared" si="8"/>
        <v>115.56</v>
      </c>
      <c r="O281" s="302"/>
      <c r="P281" s="302"/>
      <c r="Q281" s="302"/>
    </row>
    <row r="282" spans="1:17">
      <c r="A282" s="302" t="s">
        <v>7515</v>
      </c>
      <c r="B282" s="301" t="s">
        <v>6245</v>
      </c>
      <c r="C282" s="479" t="s">
        <v>5946</v>
      </c>
      <c r="D282" s="301" t="s">
        <v>6246</v>
      </c>
      <c r="E282" s="479" t="s">
        <v>193</v>
      </c>
      <c r="F282" s="479" t="s">
        <v>6248</v>
      </c>
      <c r="G282" s="479">
        <v>1760</v>
      </c>
      <c r="H282" s="315"/>
      <c r="I282" s="550">
        <v>334</v>
      </c>
      <c r="J282" s="302"/>
      <c r="K282" s="512">
        <v>80</v>
      </c>
      <c r="L282" s="480">
        <f>G282*7%+G282</f>
        <v>1883.2</v>
      </c>
      <c r="M282" s="480">
        <f>I282*7%+I282</f>
        <v>357.38</v>
      </c>
      <c r="N282" s="480">
        <f t="shared" si="8"/>
        <v>85.6</v>
      </c>
      <c r="O282" s="302"/>
      <c r="P282" s="302"/>
      <c r="Q282" s="302"/>
    </row>
    <row r="283" spans="1:17">
      <c r="A283" s="302" t="s">
        <v>7515</v>
      </c>
      <c r="B283" s="301"/>
      <c r="C283" s="480"/>
      <c r="D283" s="301"/>
      <c r="E283" s="480"/>
      <c r="F283" s="480"/>
      <c r="G283" s="480"/>
      <c r="H283" s="302"/>
      <c r="I283" s="551"/>
      <c r="J283" s="302"/>
      <c r="K283" s="512"/>
      <c r="L283" s="480"/>
      <c r="M283" s="480"/>
      <c r="N283" s="480"/>
      <c r="O283" s="302"/>
      <c r="P283" s="302"/>
      <c r="Q283" s="302"/>
    </row>
    <row r="284" spans="1:17">
      <c r="A284" s="302" t="s">
        <v>7515</v>
      </c>
      <c r="B284" s="301" t="s">
        <v>6247</v>
      </c>
      <c r="C284" s="480"/>
      <c r="D284" s="301" t="s">
        <v>6246</v>
      </c>
      <c r="E284" s="480"/>
      <c r="F284" s="480"/>
      <c r="G284" s="480"/>
      <c r="H284" s="302"/>
      <c r="I284" s="551"/>
      <c r="J284" s="302"/>
      <c r="K284" s="512"/>
      <c r="L284" s="480"/>
      <c r="M284" s="480"/>
      <c r="N284" s="480"/>
      <c r="O284" s="302"/>
      <c r="P284" s="302"/>
      <c r="Q284" s="302"/>
    </row>
    <row r="285" spans="1:17">
      <c r="A285" s="302" t="s">
        <v>7515</v>
      </c>
      <c r="B285" s="301"/>
      <c r="C285" s="480"/>
      <c r="D285" s="301"/>
      <c r="E285" s="480"/>
      <c r="F285" s="480"/>
      <c r="G285" s="480"/>
      <c r="H285" s="302"/>
      <c r="I285" s="551"/>
      <c r="J285" s="302"/>
      <c r="K285" s="512"/>
      <c r="L285" s="480"/>
      <c r="M285" s="480"/>
      <c r="N285" s="480"/>
      <c r="O285" s="302"/>
      <c r="P285" s="302"/>
      <c r="Q285" s="302"/>
    </row>
    <row r="286" spans="1:17">
      <c r="A286" s="302" t="s">
        <v>7515</v>
      </c>
      <c r="B286" s="301" t="s">
        <v>6251</v>
      </c>
      <c r="C286" s="480"/>
      <c r="D286" s="301" t="s">
        <v>6252</v>
      </c>
      <c r="E286" s="480"/>
      <c r="F286" s="480"/>
      <c r="G286" s="480"/>
      <c r="H286" s="302"/>
      <c r="I286" s="551"/>
      <c r="J286" s="302"/>
      <c r="K286" s="512"/>
      <c r="L286" s="480"/>
      <c r="M286" s="480"/>
      <c r="N286" s="480"/>
      <c r="O286" s="302"/>
      <c r="P286" s="302"/>
      <c r="Q286" s="302"/>
    </row>
    <row r="287" spans="1:17">
      <c r="A287" s="302" t="s">
        <v>7515</v>
      </c>
      <c r="B287" s="301"/>
      <c r="C287" s="480"/>
      <c r="D287" s="301"/>
      <c r="E287" s="480"/>
      <c r="F287" s="480"/>
      <c r="G287" s="480"/>
      <c r="H287" s="302"/>
      <c r="I287" s="551"/>
      <c r="J287" s="302"/>
      <c r="K287" s="512"/>
      <c r="L287" s="480"/>
      <c r="M287" s="480"/>
      <c r="N287" s="480"/>
      <c r="O287" s="302"/>
      <c r="P287" s="302"/>
      <c r="Q287" s="302"/>
    </row>
    <row r="288" spans="1:17">
      <c r="A288" s="302" t="s">
        <v>7515</v>
      </c>
      <c r="B288" s="301" t="s">
        <v>6253</v>
      </c>
      <c r="C288" s="481"/>
      <c r="D288" s="301" t="s">
        <v>6252</v>
      </c>
      <c r="E288" s="481"/>
      <c r="F288" s="481"/>
      <c r="G288" s="481"/>
      <c r="H288" s="314"/>
      <c r="I288" s="552"/>
      <c r="J288" s="302"/>
      <c r="K288" s="512"/>
      <c r="L288" s="480"/>
      <c r="M288" s="480"/>
      <c r="N288" s="480"/>
      <c r="O288" s="302"/>
      <c r="P288" s="302"/>
      <c r="Q288" s="302"/>
    </row>
    <row r="289" spans="1:26">
      <c r="A289" s="302" t="s">
        <v>7515</v>
      </c>
      <c r="B289" s="301"/>
      <c r="C289" s="301"/>
      <c r="D289" s="301"/>
      <c r="E289" s="301"/>
      <c r="F289" s="301"/>
      <c r="G289" s="301"/>
      <c r="H289" s="301"/>
      <c r="I289" s="395"/>
      <c r="J289" s="302"/>
      <c r="K289" s="302"/>
      <c r="L289" s="302"/>
      <c r="M289" s="302"/>
      <c r="N289" s="302"/>
      <c r="O289" s="302"/>
      <c r="P289" s="302"/>
      <c r="Q289" s="302"/>
    </row>
    <row r="290" spans="1:26">
      <c r="A290" s="302" t="s">
        <v>7515</v>
      </c>
      <c r="B290" s="301" t="s">
        <v>6254</v>
      </c>
      <c r="C290" s="301" t="s">
        <v>5941</v>
      </c>
      <c r="D290" s="301" t="s">
        <v>6255</v>
      </c>
      <c r="E290" s="301" t="s">
        <v>28</v>
      </c>
      <c r="F290" s="301" t="s">
        <v>5903</v>
      </c>
      <c r="G290" s="301">
        <v>3270</v>
      </c>
      <c r="H290" s="301"/>
      <c r="I290" s="395">
        <v>225</v>
      </c>
      <c r="J290" s="302"/>
      <c r="K290" s="302"/>
      <c r="L290" s="302">
        <f>G290*7%+G290</f>
        <v>3498.9</v>
      </c>
      <c r="M290" s="302">
        <f>I290*7%+I290</f>
        <v>240.75</v>
      </c>
      <c r="N290" s="302"/>
      <c r="O290" s="302"/>
      <c r="P290" s="302"/>
      <c r="Q290" s="302"/>
    </row>
    <row r="291" spans="1:26">
      <c r="A291" s="302" t="s">
        <v>7515</v>
      </c>
      <c r="B291" s="301"/>
      <c r="C291" s="301"/>
      <c r="D291" s="301"/>
      <c r="E291" s="301"/>
      <c r="F291" s="301"/>
      <c r="G291" s="301"/>
      <c r="H291" s="301"/>
      <c r="I291" s="395"/>
      <c r="J291" s="302"/>
      <c r="K291" s="302"/>
      <c r="L291" s="302"/>
      <c r="M291" s="302"/>
      <c r="N291" s="302"/>
      <c r="O291" s="302"/>
      <c r="P291" s="302"/>
      <c r="Q291" s="302"/>
    </row>
    <row r="292" spans="1:26">
      <c r="A292" s="302" t="s">
        <v>7515</v>
      </c>
      <c r="B292" s="301" t="s">
        <v>6256</v>
      </c>
      <c r="C292" s="479" t="s">
        <v>6261</v>
      </c>
      <c r="D292" s="301" t="s">
        <v>7511</v>
      </c>
      <c r="E292" s="479" t="s">
        <v>571</v>
      </c>
      <c r="F292" s="479" t="s">
        <v>248</v>
      </c>
      <c r="G292" s="479">
        <v>3288</v>
      </c>
      <c r="H292" s="315"/>
      <c r="I292" s="550">
        <v>325</v>
      </c>
      <c r="J292" s="302"/>
      <c r="K292" s="302"/>
      <c r="L292" s="480">
        <f>G292*7%+G292</f>
        <v>3518.16</v>
      </c>
      <c r="M292" s="480">
        <f>I292*7%+I292</f>
        <v>347.75</v>
      </c>
      <c r="N292" s="302"/>
      <c r="O292" s="302"/>
      <c r="P292" s="302"/>
      <c r="Q292" s="302"/>
    </row>
    <row r="293" spans="1:26">
      <c r="A293" s="302" t="s">
        <v>7515</v>
      </c>
      <c r="B293" s="301"/>
      <c r="C293" s="480"/>
      <c r="D293" s="301"/>
      <c r="E293" s="480"/>
      <c r="F293" s="480"/>
      <c r="G293" s="480"/>
      <c r="H293" s="302"/>
      <c r="I293" s="551"/>
      <c r="J293" s="302"/>
      <c r="K293" s="302"/>
      <c r="L293" s="480"/>
      <c r="M293" s="480"/>
      <c r="N293" s="302"/>
      <c r="O293" s="302"/>
      <c r="P293" s="302"/>
      <c r="Q293" s="302"/>
    </row>
    <row r="294" spans="1:26">
      <c r="A294" s="302" t="s">
        <v>7515</v>
      </c>
      <c r="B294" s="301" t="s">
        <v>6260</v>
      </c>
      <c r="C294" s="480"/>
      <c r="D294" s="301" t="s">
        <v>6264</v>
      </c>
      <c r="E294" s="481"/>
      <c r="F294" s="481"/>
      <c r="G294" s="481"/>
      <c r="H294" s="314"/>
      <c r="I294" s="552"/>
      <c r="J294" s="302"/>
      <c r="K294" s="302"/>
      <c r="L294" s="480"/>
      <c r="M294" s="480"/>
      <c r="N294" s="302"/>
      <c r="O294" s="302"/>
      <c r="P294" s="302"/>
      <c r="Q294" s="302"/>
    </row>
    <row r="295" spans="1:26">
      <c r="A295" s="302" t="s">
        <v>7515</v>
      </c>
      <c r="B295" s="301"/>
      <c r="C295" s="302"/>
      <c r="D295" s="301"/>
      <c r="E295" s="301"/>
      <c r="F295" s="301"/>
      <c r="G295" s="301"/>
      <c r="H295" s="301"/>
      <c r="I295" s="395"/>
      <c r="J295" s="302"/>
      <c r="K295" s="302"/>
      <c r="L295" s="302"/>
      <c r="M295" s="302"/>
      <c r="N295" s="302"/>
      <c r="O295" s="302"/>
      <c r="P295" s="302"/>
      <c r="Q295" s="302"/>
    </row>
    <row r="296" spans="1:26">
      <c r="A296" s="302" t="s">
        <v>7515</v>
      </c>
      <c r="B296" s="301" t="s">
        <v>6260</v>
      </c>
      <c r="C296" s="301" t="s">
        <v>6261</v>
      </c>
      <c r="D296" s="301" t="s">
        <v>6265</v>
      </c>
      <c r="E296" s="301" t="s">
        <v>571</v>
      </c>
      <c r="F296" s="301" t="s">
        <v>248</v>
      </c>
      <c r="G296" s="301">
        <v>3541</v>
      </c>
      <c r="H296" s="301"/>
      <c r="I296" s="395">
        <v>350</v>
      </c>
      <c r="J296" s="302"/>
      <c r="K296" s="302"/>
      <c r="L296" s="302">
        <f>G296*7%+G296</f>
        <v>3788.87</v>
      </c>
      <c r="M296" s="302">
        <f>I296*7%+I296</f>
        <v>374.5</v>
      </c>
      <c r="N296" s="302"/>
      <c r="O296" s="302"/>
      <c r="P296" s="302"/>
      <c r="Q296" s="302"/>
    </row>
    <row r="297" spans="1:26">
      <c r="A297" s="302" t="s">
        <v>7515</v>
      </c>
      <c r="B297" s="301"/>
      <c r="C297" s="302"/>
      <c r="D297" s="301"/>
      <c r="E297" s="301"/>
      <c r="F297" s="301"/>
      <c r="G297" s="301"/>
      <c r="H297" s="301"/>
      <c r="I297" s="395"/>
      <c r="J297" s="302"/>
      <c r="K297" s="302"/>
      <c r="L297" s="302"/>
      <c r="M297" s="302"/>
      <c r="N297" s="302"/>
      <c r="O297" s="302"/>
      <c r="P297" s="302"/>
      <c r="Q297" s="302"/>
    </row>
    <row r="298" spans="1:26">
      <c r="A298" s="302" t="s">
        <v>7515</v>
      </c>
      <c r="B298" s="301" t="s">
        <v>6267</v>
      </c>
      <c r="C298" s="301" t="s">
        <v>6026</v>
      </c>
      <c r="D298" s="301" t="s">
        <v>6268</v>
      </c>
      <c r="E298" s="301" t="s">
        <v>28</v>
      </c>
      <c r="F298" s="301" t="s">
        <v>3820</v>
      </c>
      <c r="G298" s="301">
        <v>2015</v>
      </c>
      <c r="H298" s="301"/>
      <c r="I298" s="395">
        <v>180</v>
      </c>
      <c r="J298" s="302"/>
      <c r="K298" s="302"/>
      <c r="L298" s="302">
        <f>G298*7%+G298</f>
        <v>2156.0500000000002</v>
      </c>
      <c r="M298" s="302">
        <f>I298*7%+I298</f>
        <v>192.6</v>
      </c>
      <c r="N298" s="302"/>
      <c r="O298" s="302"/>
      <c r="P298" s="302"/>
      <c r="Q298" s="302"/>
    </row>
    <row r="299" spans="1:26">
      <c r="A299" s="302" t="s">
        <v>7515</v>
      </c>
      <c r="B299" s="302"/>
      <c r="C299" s="301" t="s">
        <v>6271</v>
      </c>
      <c r="D299" s="301" t="s">
        <v>6270</v>
      </c>
      <c r="E299" s="301" t="s">
        <v>193</v>
      </c>
      <c r="F299" s="301" t="s">
        <v>6137</v>
      </c>
      <c r="G299" s="301">
        <v>2153</v>
      </c>
      <c r="H299" s="301"/>
      <c r="I299" s="395">
        <v>400</v>
      </c>
      <c r="J299" s="302"/>
      <c r="K299" s="302"/>
      <c r="L299" s="302">
        <f>G299*7%+G299</f>
        <v>2303.71</v>
      </c>
      <c r="M299" s="302">
        <f>I299*7%+I299</f>
        <v>428</v>
      </c>
      <c r="N299" s="302"/>
      <c r="O299" s="302"/>
      <c r="P299" s="302"/>
      <c r="Q299" s="302"/>
    </row>
    <row r="300" spans="1:26">
      <c r="A300" s="302" t="s">
        <v>7515</v>
      </c>
      <c r="B300" s="302"/>
      <c r="C300" s="301" t="s">
        <v>6275</v>
      </c>
      <c r="D300" s="301" t="s">
        <v>6274</v>
      </c>
      <c r="E300" s="301" t="s">
        <v>2041</v>
      </c>
      <c r="F300" s="301" t="s">
        <v>6276</v>
      </c>
      <c r="G300" s="301">
        <v>2826</v>
      </c>
      <c r="H300" s="301"/>
      <c r="I300" s="395">
        <v>350</v>
      </c>
      <c r="J300" s="302"/>
      <c r="K300" s="302"/>
      <c r="L300" s="302">
        <f>G300*7%+G300</f>
        <v>3023.82</v>
      </c>
      <c r="M300" s="302">
        <f>I300*7%+I300</f>
        <v>374.5</v>
      </c>
      <c r="N300" s="302"/>
      <c r="O300" s="302"/>
      <c r="P300" s="302"/>
      <c r="Q300" s="302"/>
    </row>
    <row r="301" spans="1:26">
      <c r="A301" s="308" t="s">
        <v>7522</v>
      </c>
      <c r="B301" s="311" t="s">
        <v>1323</v>
      </c>
      <c r="C301" s="317" t="s">
        <v>3</v>
      </c>
      <c r="D301" s="317" t="s">
        <v>1324</v>
      </c>
      <c r="E301" s="317" t="s">
        <v>1325</v>
      </c>
      <c r="F301" s="317" t="s">
        <v>5690</v>
      </c>
      <c r="G301" s="297" t="s">
        <v>1328</v>
      </c>
      <c r="H301" s="308"/>
      <c r="I301" s="308" t="s">
        <v>7523</v>
      </c>
      <c r="J301" s="308"/>
      <c r="K301" s="308" t="s">
        <v>7524</v>
      </c>
      <c r="L301" s="308"/>
      <c r="M301" s="308"/>
      <c r="N301" s="308"/>
      <c r="O301" s="308"/>
      <c r="P301" s="308"/>
      <c r="Q301" s="308"/>
      <c r="R301" s="34"/>
      <c r="S301" s="34"/>
      <c r="T301" s="34"/>
      <c r="U301" s="34"/>
      <c r="V301" s="34"/>
      <c r="W301" s="34"/>
      <c r="X301" s="34"/>
      <c r="Y301" s="34"/>
      <c r="Z301" s="34"/>
    </row>
    <row r="302" spans="1:26">
      <c r="A302" s="302" t="s">
        <v>7522</v>
      </c>
      <c r="B302" s="310" t="s">
        <v>5691</v>
      </c>
      <c r="C302" s="301" t="s">
        <v>5692</v>
      </c>
      <c r="D302" s="301" t="s">
        <v>5693</v>
      </c>
      <c r="E302" s="301" t="s">
        <v>5694</v>
      </c>
      <c r="F302" s="301" t="s">
        <v>5695</v>
      </c>
      <c r="G302" s="395" t="s">
        <v>5696</v>
      </c>
      <c r="H302" s="302"/>
      <c r="I302" s="302">
        <f>F302*7%+F302</f>
        <v>404.46</v>
      </c>
      <c r="J302" s="302"/>
      <c r="K302" s="302">
        <f>G302*7%+G302</f>
        <v>7834.54</v>
      </c>
      <c r="L302" s="302"/>
      <c r="M302" s="302"/>
      <c r="N302" s="302"/>
      <c r="O302" s="302"/>
      <c r="P302" s="302"/>
      <c r="Q302" s="302"/>
    </row>
    <row r="303" spans="1:26">
      <c r="A303" s="302" t="s">
        <v>7522</v>
      </c>
      <c r="B303" s="310" t="s">
        <v>5697</v>
      </c>
      <c r="C303" s="301" t="s">
        <v>5692</v>
      </c>
      <c r="D303" s="301" t="s">
        <v>5693</v>
      </c>
      <c r="E303" s="301" t="s">
        <v>5694</v>
      </c>
      <c r="F303" s="301" t="s">
        <v>5695</v>
      </c>
      <c r="G303" s="395" t="s">
        <v>5696</v>
      </c>
      <c r="H303" s="302"/>
      <c r="I303" s="302">
        <f>F303*7%+F303</f>
        <v>404.46</v>
      </c>
      <c r="J303" s="302"/>
      <c r="K303" s="302">
        <f>G303*7%+G303</f>
        <v>7834.54</v>
      </c>
      <c r="L303" s="302"/>
      <c r="M303" s="302"/>
      <c r="N303" s="302"/>
      <c r="O303" s="302"/>
      <c r="P303" s="302"/>
      <c r="Q303" s="302"/>
    </row>
    <row r="304" spans="1:26">
      <c r="A304" s="302" t="s">
        <v>7522</v>
      </c>
      <c r="B304" s="310" t="s">
        <v>5698</v>
      </c>
      <c r="C304" s="301" t="s">
        <v>5692</v>
      </c>
      <c r="D304" s="301" t="s">
        <v>5693</v>
      </c>
      <c r="E304" s="301" t="s">
        <v>5694</v>
      </c>
      <c r="F304" s="301" t="s">
        <v>5695</v>
      </c>
      <c r="G304" s="395" t="s">
        <v>5696</v>
      </c>
      <c r="H304" s="302"/>
      <c r="I304" s="302">
        <f>F304*7%+F304</f>
        <v>404.46</v>
      </c>
      <c r="J304" s="302"/>
      <c r="K304" s="302">
        <f>G304*7%+G304</f>
        <v>7834.54</v>
      </c>
      <c r="L304" s="302"/>
      <c r="M304" s="302"/>
      <c r="N304" s="302"/>
      <c r="O304" s="302"/>
      <c r="P304" s="302"/>
      <c r="Q304" s="302"/>
    </row>
    <row r="305" spans="1:17">
      <c r="A305" s="302" t="s">
        <v>7522</v>
      </c>
      <c r="B305" s="310" t="s">
        <v>5699</v>
      </c>
      <c r="C305" s="301" t="s">
        <v>5692</v>
      </c>
      <c r="D305" s="301" t="s">
        <v>5693</v>
      </c>
      <c r="E305" s="301" t="s">
        <v>5694</v>
      </c>
      <c r="F305" s="301" t="s">
        <v>5695</v>
      </c>
      <c r="G305" s="395" t="s">
        <v>5696</v>
      </c>
      <c r="H305" s="302"/>
      <c r="I305" s="302">
        <f>F305*7%+F305</f>
        <v>404.46</v>
      </c>
      <c r="J305" s="302"/>
      <c r="K305" s="302">
        <f>G305*7%+G305</f>
        <v>7834.54</v>
      </c>
      <c r="L305" s="302"/>
      <c r="M305" s="302"/>
      <c r="N305" s="302"/>
      <c r="O305" s="302"/>
      <c r="P305" s="302"/>
      <c r="Q305" s="302"/>
    </row>
    <row r="306" spans="1:17">
      <c r="A306" s="302" t="s">
        <v>7522</v>
      </c>
      <c r="B306" s="310"/>
      <c r="C306" s="301" t="s">
        <v>5700</v>
      </c>
      <c r="D306" s="301"/>
      <c r="E306" s="301"/>
      <c r="F306" s="301"/>
      <c r="G306" s="395"/>
      <c r="H306" s="302"/>
      <c r="I306" s="302"/>
      <c r="J306" s="302"/>
      <c r="K306" s="302"/>
      <c r="L306" s="302"/>
      <c r="M306" s="302"/>
      <c r="N306" s="302"/>
      <c r="O306" s="302"/>
      <c r="P306" s="302"/>
      <c r="Q306" s="302"/>
    </row>
    <row r="307" spans="1:17">
      <c r="A307" s="302" t="s">
        <v>7522</v>
      </c>
      <c r="B307" s="310" t="s">
        <v>1323</v>
      </c>
      <c r="C307" s="301" t="s">
        <v>3</v>
      </c>
      <c r="D307" s="301" t="s">
        <v>1324</v>
      </c>
      <c r="E307" s="301" t="s">
        <v>1325</v>
      </c>
      <c r="F307" s="301" t="s">
        <v>5690</v>
      </c>
      <c r="G307" s="395" t="s">
        <v>1328</v>
      </c>
      <c r="H307" s="302"/>
      <c r="I307" s="302"/>
      <c r="J307" s="302"/>
      <c r="K307" s="302"/>
      <c r="L307" s="302"/>
      <c r="M307" s="302"/>
      <c r="N307" s="302"/>
      <c r="O307" s="302"/>
      <c r="P307" s="302"/>
      <c r="Q307" s="302"/>
    </row>
    <row r="308" spans="1:17">
      <c r="A308" s="302" t="s">
        <v>7522</v>
      </c>
      <c r="B308" s="310" t="s">
        <v>5701</v>
      </c>
      <c r="C308" s="301" t="s">
        <v>5692</v>
      </c>
      <c r="D308" s="301" t="s">
        <v>5693</v>
      </c>
      <c r="E308" s="301" t="s">
        <v>5694</v>
      </c>
      <c r="F308" s="301" t="s">
        <v>5702</v>
      </c>
      <c r="G308" s="395" t="s">
        <v>5703</v>
      </c>
      <c r="H308" s="302"/>
      <c r="I308" s="302">
        <f>F308*7%+F308</f>
        <v>500.76</v>
      </c>
      <c r="J308" s="302"/>
      <c r="K308" s="302">
        <f>G308*7%+G308</f>
        <v>9699.5499999999993</v>
      </c>
      <c r="L308" s="302"/>
      <c r="M308" s="302"/>
      <c r="N308" s="302"/>
      <c r="O308" s="302"/>
      <c r="P308" s="302"/>
      <c r="Q308" s="302"/>
    </row>
    <row r="309" spans="1:17">
      <c r="A309" s="302" t="s">
        <v>7522</v>
      </c>
      <c r="B309" s="310" t="s">
        <v>5704</v>
      </c>
      <c r="C309" s="301" t="s">
        <v>5692</v>
      </c>
      <c r="D309" s="301" t="s">
        <v>5693</v>
      </c>
      <c r="E309" s="301" t="s">
        <v>5694</v>
      </c>
      <c r="F309" s="301" t="s">
        <v>5702</v>
      </c>
      <c r="G309" s="395" t="s">
        <v>5703</v>
      </c>
      <c r="H309" s="302"/>
      <c r="I309" s="302">
        <f>F309*7%+F309</f>
        <v>500.76</v>
      </c>
      <c r="J309" s="302"/>
      <c r="K309" s="302">
        <f>G309*7%+G309</f>
        <v>9699.5499999999993</v>
      </c>
      <c r="L309" s="302"/>
      <c r="M309" s="302"/>
      <c r="N309" s="302"/>
      <c r="O309" s="302"/>
      <c r="P309" s="302"/>
      <c r="Q309" s="302"/>
    </row>
    <row r="310" spans="1:17">
      <c r="A310" s="302" t="s">
        <v>7522</v>
      </c>
      <c r="B310" s="310" t="s">
        <v>5705</v>
      </c>
      <c r="C310" s="301" t="s">
        <v>5692</v>
      </c>
      <c r="D310" s="301" t="s">
        <v>5693</v>
      </c>
      <c r="E310" s="301" t="s">
        <v>5694</v>
      </c>
      <c r="F310" s="301" t="s">
        <v>5702</v>
      </c>
      <c r="G310" s="395" t="s">
        <v>5703</v>
      </c>
      <c r="H310" s="302"/>
      <c r="I310" s="302">
        <f>F310*7%+F310</f>
        <v>500.76</v>
      </c>
      <c r="J310" s="302"/>
      <c r="K310" s="302">
        <f>G310*7%+G310</f>
        <v>9699.5499999999993</v>
      </c>
      <c r="L310" s="302"/>
      <c r="M310" s="302"/>
      <c r="N310" s="302"/>
      <c r="O310" s="302"/>
      <c r="P310" s="302"/>
      <c r="Q310" s="302"/>
    </row>
    <row r="311" spans="1:17">
      <c r="A311" s="302" t="s">
        <v>7522</v>
      </c>
      <c r="B311" s="310" t="s">
        <v>5706</v>
      </c>
      <c r="C311" s="301" t="s">
        <v>5692</v>
      </c>
      <c r="D311" s="301" t="s">
        <v>5693</v>
      </c>
      <c r="E311" s="301" t="s">
        <v>5694</v>
      </c>
      <c r="F311" s="301" t="s">
        <v>5702</v>
      </c>
      <c r="G311" s="395" t="s">
        <v>5703</v>
      </c>
      <c r="H311" s="302"/>
      <c r="I311" s="302">
        <f>F311*7%+F311</f>
        <v>500.76</v>
      </c>
      <c r="J311" s="302"/>
      <c r="K311" s="302">
        <f>G311*7%+G311</f>
        <v>9699.5499999999993</v>
      </c>
      <c r="L311" s="302"/>
      <c r="M311" s="302"/>
      <c r="N311" s="302"/>
      <c r="O311" s="302"/>
      <c r="P311" s="302"/>
      <c r="Q311" s="302"/>
    </row>
    <row r="312" spans="1:17">
      <c r="A312" s="302" t="s">
        <v>7522</v>
      </c>
      <c r="B312" s="310"/>
      <c r="C312" s="301" t="s">
        <v>5707</v>
      </c>
      <c r="D312" s="301"/>
      <c r="E312" s="301"/>
      <c r="F312" s="301"/>
      <c r="G312" s="395"/>
      <c r="H312" s="302"/>
      <c r="I312" s="302"/>
      <c r="J312" s="302"/>
      <c r="K312" s="302"/>
      <c r="L312" s="302"/>
      <c r="M312" s="302"/>
      <c r="N312" s="302"/>
      <c r="O312" s="302"/>
      <c r="P312" s="302"/>
      <c r="Q312" s="302"/>
    </row>
    <row r="313" spans="1:17">
      <c r="A313" s="302" t="s">
        <v>7522</v>
      </c>
      <c r="B313" s="310" t="s">
        <v>1323</v>
      </c>
      <c r="C313" s="301" t="s">
        <v>3</v>
      </c>
      <c r="D313" s="301" t="s">
        <v>1324</v>
      </c>
      <c r="E313" s="301" t="s">
        <v>1325</v>
      </c>
      <c r="F313" s="301" t="s">
        <v>5690</v>
      </c>
      <c r="G313" s="395" t="s">
        <v>1328</v>
      </c>
      <c r="H313" s="302"/>
      <c r="I313" s="302"/>
      <c r="J313" s="302"/>
      <c r="K313" s="302"/>
      <c r="L313" s="302"/>
      <c r="M313" s="302"/>
      <c r="N313" s="302"/>
      <c r="O313" s="302"/>
      <c r="P313" s="302"/>
      <c r="Q313" s="302"/>
    </row>
    <row r="314" spans="1:17">
      <c r="A314" s="302" t="s">
        <v>7522</v>
      </c>
      <c r="B314" s="310" t="s">
        <v>5708</v>
      </c>
      <c r="C314" s="301" t="s">
        <v>5709</v>
      </c>
      <c r="D314" s="301" t="s">
        <v>5710</v>
      </c>
      <c r="E314" s="301" t="s">
        <v>1577</v>
      </c>
      <c r="F314" s="301" t="s">
        <v>1432</v>
      </c>
      <c r="G314" s="395" t="s">
        <v>5711</v>
      </c>
      <c r="H314" s="302"/>
      <c r="I314" s="302">
        <f>F314*7%+F314</f>
        <v>385.2</v>
      </c>
      <c r="J314" s="302"/>
      <c r="K314" s="302">
        <f>G314*7%+G314</f>
        <v>4480.09</v>
      </c>
      <c r="L314" s="302"/>
      <c r="M314" s="302"/>
      <c r="N314" s="302"/>
      <c r="O314" s="302"/>
      <c r="P314" s="302"/>
      <c r="Q314" s="302"/>
    </row>
    <row r="315" spans="1:17">
      <c r="A315" s="302" t="s">
        <v>7522</v>
      </c>
      <c r="B315" s="310" t="s">
        <v>5712</v>
      </c>
      <c r="C315" s="301" t="s">
        <v>5709</v>
      </c>
      <c r="D315" s="301" t="s">
        <v>5710</v>
      </c>
      <c r="E315" s="301" t="s">
        <v>1577</v>
      </c>
      <c r="F315" s="301" t="s">
        <v>1432</v>
      </c>
      <c r="G315" s="395" t="s">
        <v>5711</v>
      </c>
      <c r="H315" s="302"/>
      <c r="I315" s="302">
        <f>F315*7%+F315</f>
        <v>385.2</v>
      </c>
      <c r="J315" s="302"/>
      <c r="K315" s="302">
        <f>G315*7%+G315</f>
        <v>4480.09</v>
      </c>
      <c r="L315" s="302"/>
      <c r="M315" s="302"/>
      <c r="N315" s="302"/>
      <c r="O315" s="302"/>
      <c r="P315" s="302"/>
      <c r="Q315" s="302"/>
    </row>
    <row r="316" spans="1:17">
      <c r="A316" s="302" t="s">
        <v>7522</v>
      </c>
      <c r="B316" s="310" t="s">
        <v>5713</v>
      </c>
      <c r="C316" s="301" t="s">
        <v>5709</v>
      </c>
      <c r="D316" s="301" t="s">
        <v>5710</v>
      </c>
      <c r="E316" s="301" t="s">
        <v>1577</v>
      </c>
      <c r="F316" s="301" t="s">
        <v>1432</v>
      </c>
      <c r="G316" s="395" t="s">
        <v>5711</v>
      </c>
      <c r="H316" s="302"/>
      <c r="I316" s="302">
        <f>F316*7%+F316</f>
        <v>385.2</v>
      </c>
      <c r="J316" s="302"/>
      <c r="K316" s="302">
        <f>G316*7%+G316</f>
        <v>4480.09</v>
      </c>
      <c r="L316" s="302"/>
      <c r="M316" s="302"/>
      <c r="N316" s="302"/>
      <c r="O316" s="302"/>
      <c r="P316" s="302"/>
      <c r="Q316" s="302"/>
    </row>
    <row r="317" spans="1:17">
      <c r="A317" s="302" t="s">
        <v>7522</v>
      </c>
      <c r="B317" s="310"/>
      <c r="C317" s="301" t="s">
        <v>5714</v>
      </c>
      <c r="D317" s="301"/>
      <c r="E317" s="301"/>
      <c r="F317" s="301"/>
      <c r="G317" s="395"/>
      <c r="H317" s="302"/>
      <c r="I317" s="302"/>
      <c r="J317" s="302"/>
      <c r="K317" s="302"/>
      <c r="L317" s="302"/>
      <c r="M317" s="302"/>
      <c r="N317" s="302"/>
      <c r="O317" s="302"/>
      <c r="P317" s="302"/>
      <c r="Q317" s="302"/>
    </row>
    <row r="318" spans="1:17">
      <c r="A318" s="302" t="s">
        <v>7522</v>
      </c>
      <c r="B318" s="310" t="s">
        <v>1323</v>
      </c>
      <c r="C318" s="301" t="s">
        <v>3</v>
      </c>
      <c r="D318" s="301" t="s">
        <v>1324</v>
      </c>
      <c r="E318" s="301" t="s">
        <v>1325</v>
      </c>
      <c r="F318" s="301" t="s">
        <v>5690</v>
      </c>
      <c r="G318" s="395" t="s">
        <v>1328</v>
      </c>
      <c r="H318" s="302"/>
      <c r="I318" s="302"/>
      <c r="J318" s="302"/>
      <c r="K318" s="302"/>
      <c r="L318" s="302"/>
      <c r="M318" s="302"/>
      <c r="N318" s="302"/>
      <c r="O318" s="302"/>
      <c r="P318" s="302"/>
      <c r="Q318" s="302"/>
    </row>
    <row r="319" spans="1:17">
      <c r="A319" s="302" t="s">
        <v>7522</v>
      </c>
      <c r="B319" s="310" t="s">
        <v>5715</v>
      </c>
      <c r="C319" s="301" t="s">
        <v>5709</v>
      </c>
      <c r="D319" s="301" t="s">
        <v>5710</v>
      </c>
      <c r="E319" s="301" t="s">
        <v>1577</v>
      </c>
      <c r="F319" s="301" t="s">
        <v>5695</v>
      </c>
      <c r="G319" s="395" t="s">
        <v>5716</v>
      </c>
      <c r="H319" s="302"/>
      <c r="I319" s="302">
        <f>F319*7%+F319</f>
        <v>404.46</v>
      </c>
      <c r="J319" s="302"/>
      <c r="K319" s="302">
        <f>G319*7%+G319</f>
        <v>4703.72</v>
      </c>
      <c r="L319" s="302"/>
      <c r="M319" s="302"/>
      <c r="N319" s="302"/>
      <c r="O319" s="302"/>
      <c r="P319" s="302"/>
      <c r="Q319" s="302"/>
    </row>
    <row r="320" spans="1:17">
      <c r="A320" s="302" t="s">
        <v>7522</v>
      </c>
      <c r="B320" s="310" t="s">
        <v>5717</v>
      </c>
      <c r="C320" s="301" t="s">
        <v>5709</v>
      </c>
      <c r="D320" s="301" t="s">
        <v>5710</v>
      </c>
      <c r="E320" s="301" t="s">
        <v>1577</v>
      </c>
      <c r="F320" s="301" t="s">
        <v>5695</v>
      </c>
      <c r="G320" s="395" t="s">
        <v>5716</v>
      </c>
      <c r="H320" s="302"/>
      <c r="I320" s="302">
        <f>F320*7%+F320</f>
        <v>404.46</v>
      </c>
      <c r="J320" s="302"/>
      <c r="K320" s="302">
        <f>G320*7%+G320</f>
        <v>4703.72</v>
      </c>
      <c r="L320" s="302"/>
      <c r="M320" s="302"/>
      <c r="N320" s="302"/>
      <c r="O320" s="302"/>
      <c r="P320" s="302"/>
      <c r="Q320" s="302"/>
    </row>
    <row r="321" spans="1:17">
      <c r="A321" s="302" t="s">
        <v>7522</v>
      </c>
      <c r="B321" s="310" t="s">
        <v>5718</v>
      </c>
      <c r="C321" s="301" t="s">
        <v>5709</v>
      </c>
      <c r="D321" s="301" t="s">
        <v>5710</v>
      </c>
      <c r="E321" s="301" t="s">
        <v>1577</v>
      </c>
      <c r="F321" s="301" t="s">
        <v>5695</v>
      </c>
      <c r="G321" s="395" t="s">
        <v>5716</v>
      </c>
      <c r="H321" s="302"/>
      <c r="I321" s="302">
        <f>F321*7%+F321</f>
        <v>404.46</v>
      </c>
      <c r="J321" s="302"/>
      <c r="K321" s="302">
        <f>G321*7%+G321</f>
        <v>4703.72</v>
      </c>
      <c r="L321" s="302"/>
      <c r="M321" s="302"/>
      <c r="N321" s="302"/>
      <c r="O321" s="302"/>
      <c r="P321" s="302"/>
      <c r="Q321" s="302"/>
    </row>
    <row r="322" spans="1:17">
      <c r="A322" s="302" t="s">
        <v>7522</v>
      </c>
      <c r="B322" s="310"/>
      <c r="C322" s="301" t="s">
        <v>5719</v>
      </c>
      <c r="D322" s="301"/>
      <c r="E322" s="301"/>
      <c r="F322" s="301"/>
      <c r="G322" s="395"/>
      <c r="H322" s="302"/>
      <c r="I322" s="302"/>
      <c r="J322" s="302"/>
      <c r="K322" s="302"/>
      <c r="L322" s="302"/>
      <c r="M322" s="302"/>
      <c r="N322" s="302"/>
      <c r="O322" s="302"/>
      <c r="P322" s="302"/>
      <c r="Q322" s="302"/>
    </row>
    <row r="323" spans="1:17">
      <c r="A323" s="302" t="s">
        <v>7522</v>
      </c>
      <c r="B323" s="310" t="s">
        <v>1323</v>
      </c>
      <c r="C323" s="301" t="s">
        <v>3</v>
      </c>
      <c r="D323" s="301" t="s">
        <v>1324</v>
      </c>
      <c r="E323" s="301" t="s">
        <v>1325</v>
      </c>
      <c r="F323" s="301" t="s">
        <v>5720</v>
      </c>
      <c r="G323" s="395" t="s">
        <v>1328</v>
      </c>
      <c r="H323" s="302"/>
      <c r="I323" s="302"/>
      <c r="J323" s="302"/>
      <c r="K323" s="302"/>
      <c r="L323" s="302"/>
      <c r="M323" s="302"/>
      <c r="N323" s="302"/>
      <c r="O323" s="302"/>
      <c r="P323" s="302"/>
      <c r="Q323" s="302"/>
    </row>
    <row r="324" spans="1:17">
      <c r="A324" s="302" t="s">
        <v>7522</v>
      </c>
      <c r="B324" s="310" t="s">
        <v>5721</v>
      </c>
      <c r="C324" s="301" t="s">
        <v>5722</v>
      </c>
      <c r="D324" s="301" t="s">
        <v>1350</v>
      </c>
      <c r="E324" s="301" t="s">
        <v>1806</v>
      </c>
      <c r="F324" s="301" t="s">
        <v>3083</v>
      </c>
      <c r="G324" s="395" t="s">
        <v>1020</v>
      </c>
      <c r="H324" s="302"/>
      <c r="I324" s="302">
        <f>F324*7%+F324</f>
        <v>134.82</v>
      </c>
      <c r="J324" s="302"/>
      <c r="K324" s="302">
        <f>G324*7%+G324</f>
        <v>3129.75</v>
      </c>
      <c r="L324" s="302"/>
      <c r="M324" s="302"/>
      <c r="N324" s="302"/>
      <c r="O324" s="302"/>
      <c r="P324" s="302"/>
      <c r="Q324" s="302"/>
    </row>
    <row r="325" spans="1:17">
      <c r="A325" s="302" t="s">
        <v>7522</v>
      </c>
      <c r="B325" s="310" t="s">
        <v>5723</v>
      </c>
      <c r="C325" s="301" t="s">
        <v>5722</v>
      </c>
      <c r="D325" s="301" t="s">
        <v>1350</v>
      </c>
      <c r="E325" s="301" t="s">
        <v>1806</v>
      </c>
      <c r="F325" s="301" t="s">
        <v>3083</v>
      </c>
      <c r="G325" s="395" t="s">
        <v>1020</v>
      </c>
      <c r="H325" s="302"/>
      <c r="I325" s="302">
        <f>F325*7%+F325</f>
        <v>134.82</v>
      </c>
      <c r="J325" s="302"/>
      <c r="K325" s="302">
        <f>G325*7%+G325</f>
        <v>3129.75</v>
      </c>
      <c r="L325" s="302"/>
      <c r="M325" s="302"/>
      <c r="N325" s="302"/>
      <c r="O325" s="302"/>
      <c r="P325" s="302"/>
      <c r="Q325" s="302"/>
    </row>
    <row r="326" spans="1:17">
      <c r="A326" s="302" t="s">
        <v>7522</v>
      </c>
      <c r="B326" s="310" t="s">
        <v>5724</v>
      </c>
      <c r="C326" s="301" t="s">
        <v>5722</v>
      </c>
      <c r="D326" s="301" t="s">
        <v>1350</v>
      </c>
      <c r="E326" s="301" t="s">
        <v>1806</v>
      </c>
      <c r="F326" s="301" t="s">
        <v>3083</v>
      </c>
      <c r="G326" s="395" t="s">
        <v>1020</v>
      </c>
      <c r="H326" s="302"/>
      <c r="I326" s="302">
        <f>F326*7%+F326</f>
        <v>134.82</v>
      </c>
      <c r="J326" s="302"/>
      <c r="K326" s="302">
        <f>G326*7%+G326</f>
        <v>3129.75</v>
      </c>
      <c r="L326" s="302"/>
      <c r="M326" s="302"/>
      <c r="N326" s="302"/>
      <c r="O326" s="302"/>
      <c r="P326" s="302"/>
      <c r="Q326" s="302"/>
    </row>
    <row r="327" spans="1:17">
      <c r="A327" s="302" t="s">
        <v>7522</v>
      </c>
      <c r="B327" s="310" t="s">
        <v>5725</v>
      </c>
      <c r="C327" s="301" t="s">
        <v>5722</v>
      </c>
      <c r="D327" s="301" t="s">
        <v>1350</v>
      </c>
      <c r="E327" s="301" t="s">
        <v>1806</v>
      </c>
      <c r="F327" s="301" t="s">
        <v>3083</v>
      </c>
      <c r="G327" s="395" t="s">
        <v>1020</v>
      </c>
      <c r="H327" s="302"/>
      <c r="I327" s="302">
        <f>F327*7%+F327</f>
        <v>134.82</v>
      </c>
      <c r="J327" s="302"/>
      <c r="K327" s="302">
        <f>G327*7%+G327</f>
        <v>3129.75</v>
      </c>
      <c r="L327" s="302"/>
      <c r="M327" s="302"/>
      <c r="N327" s="302"/>
      <c r="O327" s="302"/>
      <c r="P327" s="302"/>
      <c r="Q327" s="302"/>
    </row>
    <row r="328" spans="1:17">
      <c r="A328" s="302" t="s">
        <v>7522</v>
      </c>
      <c r="B328" s="310" t="s">
        <v>5726</v>
      </c>
      <c r="C328" s="301"/>
      <c r="D328" s="301"/>
      <c r="E328" s="301"/>
      <c r="F328" s="301"/>
      <c r="G328" s="395"/>
      <c r="H328" s="302"/>
      <c r="I328" s="302"/>
      <c r="J328" s="302"/>
      <c r="K328" s="302"/>
      <c r="L328" s="302"/>
      <c r="M328" s="302"/>
      <c r="N328" s="302"/>
      <c r="O328" s="302"/>
      <c r="P328" s="302"/>
      <c r="Q328" s="302"/>
    </row>
    <row r="329" spans="1:17">
      <c r="A329" s="302" t="s">
        <v>7522</v>
      </c>
      <c r="B329" s="310" t="s">
        <v>1323</v>
      </c>
      <c r="C329" s="301" t="s">
        <v>3</v>
      </c>
      <c r="D329" s="301" t="s">
        <v>1324</v>
      </c>
      <c r="E329" s="301" t="s">
        <v>1325</v>
      </c>
      <c r="F329" s="301" t="s">
        <v>5720</v>
      </c>
      <c r="G329" s="395" t="s">
        <v>1328</v>
      </c>
      <c r="H329" s="302"/>
      <c r="I329" s="302"/>
      <c r="J329" s="302"/>
      <c r="K329" s="302"/>
      <c r="L329" s="302"/>
      <c r="M329" s="302"/>
      <c r="N329" s="302"/>
      <c r="O329" s="302"/>
      <c r="P329" s="302"/>
      <c r="Q329" s="302"/>
    </row>
    <row r="330" spans="1:17">
      <c r="A330" s="302" t="s">
        <v>7522</v>
      </c>
      <c r="B330" s="310" t="s">
        <v>5727</v>
      </c>
      <c r="C330" s="301" t="s">
        <v>5722</v>
      </c>
      <c r="D330" s="301" t="s">
        <v>1350</v>
      </c>
      <c r="E330" s="301" t="s">
        <v>1806</v>
      </c>
      <c r="F330" s="301" t="s">
        <v>625</v>
      </c>
      <c r="G330" s="395" t="s">
        <v>3474</v>
      </c>
      <c r="H330" s="302"/>
      <c r="I330" s="302">
        <f>F330*7%+F330</f>
        <v>154.08000000000001</v>
      </c>
      <c r="J330" s="302"/>
      <c r="K330" s="302">
        <f>G330*7%+G330</f>
        <v>3611.25</v>
      </c>
      <c r="L330" s="302"/>
      <c r="M330" s="302"/>
      <c r="N330" s="302"/>
      <c r="O330" s="302"/>
      <c r="P330" s="302"/>
      <c r="Q330" s="302"/>
    </row>
    <row r="331" spans="1:17">
      <c r="A331" s="302" t="s">
        <v>7522</v>
      </c>
      <c r="B331" s="310" t="s">
        <v>5728</v>
      </c>
      <c r="C331" s="301" t="s">
        <v>5722</v>
      </c>
      <c r="D331" s="301" t="s">
        <v>1350</v>
      </c>
      <c r="E331" s="301" t="s">
        <v>1806</v>
      </c>
      <c r="F331" s="301" t="s">
        <v>625</v>
      </c>
      <c r="G331" s="395" t="s">
        <v>3474</v>
      </c>
      <c r="H331" s="302"/>
      <c r="I331" s="302">
        <f>F331*7%+F331</f>
        <v>154.08000000000001</v>
      </c>
      <c r="J331" s="302"/>
      <c r="K331" s="302">
        <f>G331*7%+G331</f>
        <v>3611.25</v>
      </c>
      <c r="L331" s="302"/>
      <c r="M331" s="302"/>
      <c r="N331" s="302"/>
      <c r="O331" s="302"/>
      <c r="P331" s="302"/>
      <c r="Q331" s="302"/>
    </row>
    <row r="332" spans="1:17">
      <c r="A332" s="302" t="s">
        <v>7522</v>
      </c>
      <c r="B332" s="310" t="s">
        <v>5729</v>
      </c>
      <c r="C332" s="301" t="s">
        <v>5722</v>
      </c>
      <c r="D332" s="301" t="s">
        <v>1350</v>
      </c>
      <c r="E332" s="301" t="s">
        <v>1806</v>
      </c>
      <c r="F332" s="301" t="s">
        <v>625</v>
      </c>
      <c r="G332" s="395" t="s">
        <v>3474</v>
      </c>
      <c r="H332" s="302"/>
      <c r="I332" s="302">
        <f>F332*7%+F332</f>
        <v>154.08000000000001</v>
      </c>
      <c r="J332" s="302"/>
      <c r="K332" s="302">
        <f>G332*7%+G332</f>
        <v>3611.25</v>
      </c>
      <c r="L332" s="302"/>
      <c r="M332" s="302"/>
      <c r="N332" s="302"/>
      <c r="O332" s="302"/>
      <c r="P332" s="302"/>
      <c r="Q332" s="302"/>
    </row>
    <row r="333" spans="1:17">
      <c r="A333" s="302" t="s">
        <v>7522</v>
      </c>
      <c r="B333" s="310" t="s">
        <v>5730</v>
      </c>
      <c r="C333" s="301" t="s">
        <v>5722</v>
      </c>
      <c r="D333" s="301" t="s">
        <v>1350</v>
      </c>
      <c r="E333" s="301" t="s">
        <v>1806</v>
      </c>
      <c r="F333" s="301" t="s">
        <v>625</v>
      </c>
      <c r="G333" s="395" t="s">
        <v>3474</v>
      </c>
      <c r="H333" s="302"/>
      <c r="I333" s="302">
        <f>F333*7%+F333</f>
        <v>154.08000000000001</v>
      </c>
      <c r="J333" s="302"/>
      <c r="K333" s="302">
        <f>G333*7%+G333</f>
        <v>3611.25</v>
      </c>
      <c r="L333" s="302"/>
      <c r="M333" s="302"/>
      <c r="N333" s="302"/>
      <c r="O333" s="302"/>
      <c r="P333" s="302"/>
      <c r="Q333" s="302"/>
    </row>
    <row r="334" spans="1:17">
      <c r="A334" s="302" t="s">
        <v>7522</v>
      </c>
      <c r="B334" s="310" t="s">
        <v>5731</v>
      </c>
      <c r="C334" s="301"/>
      <c r="D334" s="301"/>
      <c r="E334" s="301"/>
      <c r="F334" s="301"/>
      <c r="G334" s="395"/>
      <c r="H334" s="302"/>
      <c r="I334" s="302"/>
      <c r="J334" s="302"/>
      <c r="K334" s="302"/>
      <c r="L334" s="302"/>
      <c r="M334" s="302"/>
      <c r="N334" s="302"/>
      <c r="O334" s="302"/>
      <c r="P334" s="302"/>
      <c r="Q334" s="302"/>
    </row>
    <row r="335" spans="1:17">
      <c r="A335" s="302" t="s">
        <v>7522</v>
      </c>
      <c r="B335" s="310" t="s">
        <v>1323</v>
      </c>
      <c r="C335" s="301" t="s">
        <v>3</v>
      </c>
      <c r="D335" s="301" t="s">
        <v>1324</v>
      </c>
      <c r="E335" s="301" t="s">
        <v>1325</v>
      </c>
      <c r="F335" s="301" t="s">
        <v>5690</v>
      </c>
      <c r="G335" s="395" t="s">
        <v>1328</v>
      </c>
      <c r="H335" s="302"/>
      <c r="I335" s="302"/>
      <c r="J335" s="302"/>
      <c r="K335" s="302"/>
      <c r="L335" s="302"/>
      <c r="M335" s="302"/>
      <c r="N335" s="302"/>
      <c r="O335" s="302"/>
      <c r="P335" s="302"/>
      <c r="Q335" s="302"/>
    </row>
    <row r="336" spans="1:17">
      <c r="A336" s="302" t="s">
        <v>7522</v>
      </c>
      <c r="B336" s="310" t="s">
        <v>5732</v>
      </c>
      <c r="C336" s="301" t="s">
        <v>1678</v>
      </c>
      <c r="D336" s="301" t="s">
        <v>5710</v>
      </c>
      <c r="E336" s="301" t="s">
        <v>1817</v>
      </c>
      <c r="F336" s="301" t="s">
        <v>5702</v>
      </c>
      <c r="G336" s="395" t="s">
        <v>5733</v>
      </c>
      <c r="H336" s="302"/>
      <c r="I336" s="302">
        <f>F336*7%+F336</f>
        <v>500.76</v>
      </c>
      <c r="J336" s="302"/>
      <c r="K336" s="302">
        <f>G336*7%+G336</f>
        <v>7761.78</v>
      </c>
      <c r="L336" s="302"/>
      <c r="M336" s="302"/>
      <c r="N336" s="302"/>
      <c r="O336" s="302"/>
      <c r="P336" s="302"/>
      <c r="Q336" s="302"/>
    </row>
    <row r="337" spans="1:17">
      <c r="A337" s="302" t="s">
        <v>7522</v>
      </c>
      <c r="B337" s="310" t="s">
        <v>5734</v>
      </c>
      <c r="C337" s="301" t="s">
        <v>1678</v>
      </c>
      <c r="D337" s="301" t="s">
        <v>5710</v>
      </c>
      <c r="E337" s="301" t="s">
        <v>1817</v>
      </c>
      <c r="F337" s="301" t="s">
        <v>5702</v>
      </c>
      <c r="G337" s="395" t="s">
        <v>5733</v>
      </c>
      <c r="H337" s="302"/>
      <c r="I337" s="302">
        <f>F337*7%+F337</f>
        <v>500.76</v>
      </c>
      <c r="J337" s="302"/>
      <c r="K337" s="302">
        <f>G337*7%+G337</f>
        <v>7761.78</v>
      </c>
      <c r="L337" s="302"/>
      <c r="M337" s="302"/>
      <c r="N337" s="302"/>
      <c r="O337" s="302"/>
      <c r="P337" s="302"/>
      <c r="Q337" s="302"/>
    </row>
    <row r="338" spans="1:17">
      <c r="A338" s="302" t="s">
        <v>7522</v>
      </c>
      <c r="B338" s="310" t="s">
        <v>5735</v>
      </c>
      <c r="C338" s="301" t="s">
        <v>1678</v>
      </c>
      <c r="D338" s="301" t="s">
        <v>5710</v>
      </c>
      <c r="E338" s="301" t="s">
        <v>1817</v>
      </c>
      <c r="F338" s="301" t="s">
        <v>5702</v>
      </c>
      <c r="G338" s="395" t="s">
        <v>5733</v>
      </c>
      <c r="H338" s="302"/>
      <c r="I338" s="302">
        <f>F338*7%+F338</f>
        <v>500.76</v>
      </c>
      <c r="J338" s="302"/>
      <c r="K338" s="302">
        <f>G338*7%+G338</f>
        <v>7761.78</v>
      </c>
      <c r="L338" s="302"/>
      <c r="M338" s="302"/>
      <c r="N338" s="302"/>
      <c r="O338" s="302"/>
      <c r="P338" s="302"/>
      <c r="Q338" s="302"/>
    </row>
    <row r="339" spans="1:17">
      <c r="A339" s="302" t="s">
        <v>7522</v>
      </c>
      <c r="B339" s="310" t="s">
        <v>5736</v>
      </c>
      <c r="C339" s="301" t="s">
        <v>1678</v>
      </c>
      <c r="D339" s="301" t="s">
        <v>5710</v>
      </c>
      <c r="E339" s="301" t="s">
        <v>1817</v>
      </c>
      <c r="F339" s="301" t="s">
        <v>5702</v>
      </c>
      <c r="G339" s="395" t="s">
        <v>5733</v>
      </c>
      <c r="H339" s="302"/>
      <c r="I339" s="302">
        <f>F339*7%+F339</f>
        <v>500.76</v>
      </c>
      <c r="J339" s="302"/>
      <c r="K339" s="302">
        <f>G339*7%+G339</f>
        <v>7761.78</v>
      </c>
      <c r="L339" s="302"/>
      <c r="M339" s="302"/>
      <c r="N339" s="302"/>
      <c r="O339" s="302"/>
      <c r="P339" s="302"/>
      <c r="Q339" s="302"/>
    </row>
    <row r="340" spans="1:17">
      <c r="A340" s="302" t="s">
        <v>7522</v>
      </c>
      <c r="B340" s="310" t="s">
        <v>5737</v>
      </c>
      <c r="C340" s="301"/>
      <c r="D340" s="301"/>
      <c r="E340" s="301"/>
      <c r="F340" s="301"/>
      <c r="G340" s="395"/>
      <c r="H340" s="302"/>
      <c r="I340" s="302"/>
      <c r="J340" s="302"/>
      <c r="K340" s="302"/>
      <c r="L340" s="302"/>
      <c r="M340" s="302"/>
      <c r="N340" s="302"/>
      <c r="O340" s="302"/>
      <c r="P340" s="302"/>
      <c r="Q340" s="302"/>
    </row>
    <row r="341" spans="1:17">
      <c r="A341" s="302" t="s">
        <v>7522</v>
      </c>
      <c r="B341" s="310" t="s">
        <v>1323</v>
      </c>
      <c r="C341" s="301" t="s">
        <v>3</v>
      </c>
      <c r="D341" s="301" t="s">
        <v>1324</v>
      </c>
      <c r="E341" s="301" t="s">
        <v>1325</v>
      </c>
      <c r="F341" s="301" t="s">
        <v>5690</v>
      </c>
      <c r="G341" s="395" t="s">
        <v>1328</v>
      </c>
      <c r="H341" s="302"/>
      <c r="I341" s="302"/>
      <c r="J341" s="302"/>
      <c r="K341" s="302"/>
      <c r="L341" s="302"/>
      <c r="M341" s="302"/>
      <c r="N341" s="302"/>
      <c r="O341" s="302"/>
      <c r="P341" s="302"/>
      <c r="Q341" s="302"/>
    </row>
    <row r="342" spans="1:17">
      <c r="A342" s="302" t="s">
        <v>7522</v>
      </c>
      <c r="B342" s="310" t="s">
        <v>5738</v>
      </c>
      <c r="C342" s="301" t="s">
        <v>5739</v>
      </c>
      <c r="D342" s="301" t="s">
        <v>5710</v>
      </c>
      <c r="E342" s="301" t="s">
        <v>5740</v>
      </c>
      <c r="F342" s="301" t="s">
        <v>5702</v>
      </c>
      <c r="G342" s="395" t="s">
        <v>5741</v>
      </c>
      <c r="H342" s="302"/>
      <c r="I342" s="302">
        <f>F342*7%+F342</f>
        <v>500.76</v>
      </c>
      <c r="J342" s="302"/>
      <c r="K342" s="302">
        <f>G342*7%+G342</f>
        <v>7871.99</v>
      </c>
      <c r="L342" s="302"/>
      <c r="M342" s="302"/>
      <c r="N342" s="302"/>
      <c r="O342" s="302"/>
      <c r="P342" s="302"/>
      <c r="Q342" s="302"/>
    </row>
    <row r="343" spans="1:17">
      <c r="A343" s="302" t="s">
        <v>7522</v>
      </c>
      <c r="B343" s="310" t="s">
        <v>5742</v>
      </c>
      <c r="C343" s="301" t="s">
        <v>5739</v>
      </c>
      <c r="D343" s="301" t="s">
        <v>5710</v>
      </c>
      <c r="E343" s="301" t="s">
        <v>5740</v>
      </c>
      <c r="F343" s="301" t="s">
        <v>5702</v>
      </c>
      <c r="G343" s="395" t="s">
        <v>5741</v>
      </c>
      <c r="H343" s="302"/>
      <c r="I343" s="302">
        <f>F343*7%+F343</f>
        <v>500.76</v>
      </c>
      <c r="J343" s="302"/>
      <c r="K343" s="302">
        <f>G343*7%+G343</f>
        <v>7871.99</v>
      </c>
      <c r="L343" s="302"/>
      <c r="M343" s="302"/>
      <c r="N343" s="302"/>
      <c r="O343" s="302"/>
      <c r="P343" s="302"/>
      <c r="Q343" s="302"/>
    </row>
    <row r="344" spans="1:17">
      <c r="A344" s="302" t="s">
        <v>7522</v>
      </c>
      <c r="B344" s="310" t="s">
        <v>5743</v>
      </c>
      <c r="C344" s="301" t="s">
        <v>5739</v>
      </c>
      <c r="D344" s="301" t="s">
        <v>5710</v>
      </c>
      <c r="E344" s="301" t="s">
        <v>5740</v>
      </c>
      <c r="F344" s="301" t="s">
        <v>5702</v>
      </c>
      <c r="G344" s="395" t="s">
        <v>5741</v>
      </c>
      <c r="H344" s="302"/>
      <c r="I344" s="302">
        <f>F344*7%+F344</f>
        <v>500.76</v>
      </c>
      <c r="J344" s="302"/>
      <c r="K344" s="302">
        <f>G344*7%+G344</f>
        <v>7871.99</v>
      </c>
      <c r="L344" s="302"/>
      <c r="M344" s="302"/>
      <c r="N344" s="302"/>
      <c r="O344" s="302"/>
      <c r="P344" s="302"/>
      <c r="Q344" s="302"/>
    </row>
    <row r="345" spans="1:17">
      <c r="A345" s="302" t="s">
        <v>7522</v>
      </c>
      <c r="B345" s="310" t="s">
        <v>5744</v>
      </c>
      <c r="C345" s="301" t="s">
        <v>5739</v>
      </c>
      <c r="D345" s="301" t="s">
        <v>5710</v>
      </c>
      <c r="E345" s="301" t="s">
        <v>5740</v>
      </c>
      <c r="F345" s="301" t="s">
        <v>5702</v>
      </c>
      <c r="G345" s="395" t="s">
        <v>5741</v>
      </c>
      <c r="H345" s="302"/>
      <c r="I345" s="302">
        <f>F345*7%+F345</f>
        <v>500.76</v>
      </c>
      <c r="J345" s="302"/>
      <c r="K345" s="302">
        <f>G345*7%+G345</f>
        <v>7871.99</v>
      </c>
      <c r="L345" s="302"/>
      <c r="M345" s="302"/>
      <c r="N345" s="302"/>
      <c r="O345" s="302"/>
      <c r="P345" s="302"/>
      <c r="Q345" s="302"/>
    </row>
    <row r="346" spans="1:17">
      <c r="A346" s="302" t="s">
        <v>7522</v>
      </c>
      <c r="B346" s="310" t="s">
        <v>5745</v>
      </c>
      <c r="C346" s="301" t="s">
        <v>5739</v>
      </c>
      <c r="D346" s="301" t="s">
        <v>5710</v>
      </c>
      <c r="E346" s="301" t="s">
        <v>5740</v>
      </c>
      <c r="F346" s="301" t="s">
        <v>5702</v>
      </c>
      <c r="G346" s="395" t="s">
        <v>5741</v>
      </c>
      <c r="H346" s="302"/>
      <c r="I346" s="302">
        <f>F346*7%+F346</f>
        <v>500.76</v>
      </c>
      <c r="J346" s="302"/>
      <c r="K346" s="302">
        <f>G346*7%+G346</f>
        <v>7871.99</v>
      </c>
      <c r="L346" s="302"/>
      <c r="M346" s="302"/>
      <c r="N346" s="302"/>
      <c r="O346" s="302"/>
      <c r="P346" s="302"/>
      <c r="Q346" s="302"/>
    </row>
    <row r="347" spans="1:17">
      <c r="A347" s="302" t="s">
        <v>7522</v>
      </c>
      <c r="B347" s="310" t="s">
        <v>5746</v>
      </c>
      <c r="C347" s="301"/>
      <c r="D347" s="301"/>
      <c r="E347" s="301"/>
      <c r="F347" s="301"/>
      <c r="G347" s="395"/>
      <c r="H347" s="302"/>
      <c r="I347" s="302"/>
      <c r="J347" s="302"/>
      <c r="K347" s="302"/>
      <c r="L347" s="302"/>
      <c r="M347" s="302"/>
      <c r="N347" s="302"/>
      <c r="O347" s="302"/>
      <c r="P347" s="302"/>
      <c r="Q347" s="302"/>
    </row>
    <row r="348" spans="1:17">
      <c r="A348" s="302" t="s">
        <v>7522</v>
      </c>
      <c r="B348" s="310" t="s">
        <v>1323</v>
      </c>
      <c r="C348" s="301" t="s">
        <v>3</v>
      </c>
      <c r="D348" s="301" t="s">
        <v>1324</v>
      </c>
      <c r="E348" s="301" t="s">
        <v>1325</v>
      </c>
      <c r="F348" s="301" t="s">
        <v>5690</v>
      </c>
      <c r="G348" s="395" t="s">
        <v>1328</v>
      </c>
      <c r="H348" s="302"/>
      <c r="I348" s="302"/>
      <c r="J348" s="302"/>
      <c r="K348" s="302"/>
      <c r="L348" s="302"/>
      <c r="M348" s="302"/>
      <c r="N348" s="302"/>
      <c r="O348" s="302"/>
      <c r="P348" s="302"/>
      <c r="Q348" s="302"/>
    </row>
    <row r="349" spans="1:17">
      <c r="A349" s="302" t="s">
        <v>7522</v>
      </c>
      <c r="B349" s="310" t="s">
        <v>5747</v>
      </c>
      <c r="C349" s="301" t="s">
        <v>5748</v>
      </c>
      <c r="D349" s="301" t="s">
        <v>5749</v>
      </c>
      <c r="E349" s="301" t="s">
        <v>5750</v>
      </c>
      <c r="F349" s="301" t="s">
        <v>5751</v>
      </c>
      <c r="G349" s="395" t="s">
        <v>5752</v>
      </c>
      <c r="H349" s="302"/>
      <c r="I349" s="302">
        <f>F349*7%+F349</f>
        <v>452.61</v>
      </c>
      <c r="J349" s="302"/>
      <c r="K349" s="302">
        <f>G349*7%+G349</f>
        <v>5553.3</v>
      </c>
      <c r="L349" s="302"/>
      <c r="M349" s="302"/>
      <c r="N349" s="302"/>
      <c r="O349" s="302"/>
      <c r="P349" s="302"/>
      <c r="Q349" s="302"/>
    </row>
    <row r="350" spans="1:17">
      <c r="A350" s="302" t="s">
        <v>7522</v>
      </c>
      <c r="B350" s="310" t="s">
        <v>5753</v>
      </c>
      <c r="C350" s="301" t="s">
        <v>5748</v>
      </c>
      <c r="D350" s="301" t="s">
        <v>5749</v>
      </c>
      <c r="E350" s="301" t="s">
        <v>5750</v>
      </c>
      <c r="F350" s="301" t="s">
        <v>5751</v>
      </c>
      <c r="G350" s="395" t="s">
        <v>5752</v>
      </c>
      <c r="H350" s="302"/>
      <c r="I350" s="302">
        <f>F350*7%+F350</f>
        <v>452.61</v>
      </c>
      <c r="J350" s="302"/>
      <c r="K350" s="302">
        <f>G350*7%+G350</f>
        <v>5553.3</v>
      </c>
      <c r="L350" s="302"/>
      <c r="M350" s="302"/>
      <c r="N350" s="302"/>
      <c r="O350" s="302"/>
      <c r="P350" s="302"/>
      <c r="Q350" s="302"/>
    </row>
    <row r="351" spans="1:17">
      <c r="A351" s="302" t="s">
        <v>7522</v>
      </c>
      <c r="B351" s="310" t="s">
        <v>5754</v>
      </c>
      <c r="C351" s="301" t="s">
        <v>5748</v>
      </c>
      <c r="D351" s="301" t="s">
        <v>5749</v>
      </c>
      <c r="E351" s="301" t="s">
        <v>5750</v>
      </c>
      <c r="F351" s="301" t="s">
        <v>5751</v>
      </c>
      <c r="G351" s="395" t="s">
        <v>5752</v>
      </c>
      <c r="H351" s="302"/>
      <c r="I351" s="302">
        <f>F351*7%+F351</f>
        <v>452.61</v>
      </c>
      <c r="J351" s="302"/>
      <c r="K351" s="302">
        <f>G351*7%+G351</f>
        <v>5553.3</v>
      </c>
      <c r="L351" s="302"/>
      <c r="M351" s="302"/>
      <c r="N351" s="302"/>
      <c r="O351" s="302"/>
      <c r="P351" s="302"/>
      <c r="Q351" s="302"/>
    </row>
    <row r="352" spans="1:17">
      <c r="A352" s="302" t="s">
        <v>7522</v>
      </c>
      <c r="B352" s="310" t="s">
        <v>5755</v>
      </c>
      <c r="C352" s="301" t="s">
        <v>5748</v>
      </c>
      <c r="D352" s="301" t="s">
        <v>5749</v>
      </c>
      <c r="E352" s="301" t="s">
        <v>5750</v>
      </c>
      <c r="F352" s="301" t="s">
        <v>5751</v>
      </c>
      <c r="G352" s="395" t="s">
        <v>5752</v>
      </c>
      <c r="H352" s="302"/>
      <c r="I352" s="302">
        <f>F352*7%+F352</f>
        <v>452.61</v>
      </c>
      <c r="J352" s="302"/>
      <c r="K352" s="302">
        <f>G352*7%+G352</f>
        <v>5553.3</v>
      </c>
      <c r="L352" s="302"/>
      <c r="M352" s="302"/>
      <c r="N352" s="302"/>
      <c r="O352" s="302"/>
      <c r="P352" s="302"/>
      <c r="Q352" s="302"/>
    </row>
    <row r="353" spans="1:17" ht="30">
      <c r="A353" s="302" t="s">
        <v>7522</v>
      </c>
      <c r="B353" s="310" t="s">
        <v>5756</v>
      </c>
      <c r="C353" s="301"/>
      <c r="D353" s="301"/>
      <c r="E353" s="301"/>
      <c r="F353" s="301"/>
      <c r="G353" s="395"/>
      <c r="H353" s="302"/>
      <c r="I353" s="302"/>
      <c r="J353" s="302"/>
      <c r="K353" s="302"/>
      <c r="L353" s="302"/>
      <c r="M353" s="302"/>
      <c r="N353" s="302"/>
      <c r="O353" s="302"/>
      <c r="P353" s="302"/>
      <c r="Q353" s="302"/>
    </row>
    <row r="354" spans="1:17">
      <c r="A354" s="302" t="s">
        <v>7522</v>
      </c>
      <c r="B354" s="310" t="s">
        <v>1323</v>
      </c>
      <c r="C354" s="301" t="s">
        <v>3</v>
      </c>
      <c r="D354" s="301" t="s">
        <v>1324</v>
      </c>
      <c r="E354" s="301" t="s">
        <v>1325</v>
      </c>
      <c r="F354" s="301" t="s">
        <v>5690</v>
      </c>
      <c r="G354" s="395" t="s">
        <v>1328</v>
      </c>
      <c r="H354" s="302"/>
      <c r="I354" s="302"/>
      <c r="J354" s="302"/>
      <c r="K354" s="302"/>
      <c r="L354" s="302"/>
      <c r="M354" s="302"/>
      <c r="N354" s="302"/>
      <c r="O354" s="302"/>
      <c r="P354" s="302"/>
      <c r="Q354" s="302"/>
    </row>
    <row r="355" spans="1:17">
      <c r="A355" s="302" t="s">
        <v>7522</v>
      </c>
      <c r="B355" s="310" t="s">
        <v>5757</v>
      </c>
      <c r="C355" s="301" t="s">
        <v>5758</v>
      </c>
      <c r="D355" s="301" t="s">
        <v>5693</v>
      </c>
      <c r="E355" s="301" t="s">
        <v>1522</v>
      </c>
      <c r="F355" s="301" t="s">
        <v>1777</v>
      </c>
      <c r="G355" s="395" t="s">
        <v>5759</v>
      </c>
      <c r="H355" s="302"/>
      <c r="I355" s="302">
        <f>F355*7%+F355</f>
        <v>471.87</v>
      </c>
      <c r="J355" s="302"/>
      <c r="K355" s="302">
        <f>G355*7%+G355</f>
        <v>6167.48</v>
      </c>
      <c r="L355" s="302"/>
      <c r="M355" s="302"/>
      <c r="N355" s="302"/>
      <c r="O355" s="302"/>
      <c r="P355" s="302"/>
      <c r="Q355" s="302"/>
    </row>
    <row r="356" spans="1:17">
      <c r="A356" s="302" t="s">
        <v>7522</v>
      </c>
      <c r="B356" s="310" t="s">
        <v>5760</v>
      </c>
      <c r="C356" s="301" t="s">
        <v>5758</v>
      </c>
      <c r="D356" s="301" t="s">
        <v>5693</v>
      </c>
      <c r="E356" s="301" t="s">
        <v>1522</v>
      </c>
      <c r="F356" s="301" t="s">
        <v>1777</v>
      </c>
      <c r="G356" s="395" t="s">
        <v>5759</v>
      </c>
      <c r="H356" s="302"/>
      <c r="I356" s="302">
        <f>F356*7%+F356</f>
        <v>471.87</v>
      </c>
      <c r="J356" s="302"/>
      <c r="K356" s="302">
        <f>G356*7%+G356</f>
        <v>6167.48</v>
      </c>
      <c r="L356" s="302"/>
      <c r="M356" s="302"/>
      <c r="N356" s="302"/>
      <c r="O356" s="302"/>
      <c r="P356" s="302"/>
      <c r="Q356" s="302"/>
    </row>
    <row r="357" spans="1:17">
      <c r="A357" s="302" t="s">
        <v>7522</v>
      </c>
      <c r="B357" s="310" t="s">
        <v>5761</v>
      </c>
      <c r="C357" s="301" t="s">
        <v>5758</v>
      </c>
      <c r="D357" s="301" t="s">
        <v>5693</v>
      </c>
      <c r="E357" s="301" t="s">
        <v>1522</v>
      </c>
      <c r="F357" s="301" t="s">
        <v>1777</v>
      </c>
      <c r="G357" s="395" t="s">
        <v>5759</v>
      </c>
      <c r="H357" s="302"/>
      <c r="I357" s="302">
        <f>F357*7%+F357</f>
        <v>471.87</v>
      </c>
      <c r="J357" s="302"/>
      <c r="K357" s="302">
        <f>G357*7%+G357</f>
        <v>6167.48</v>
      </c>
      <c r="L357" s="302"/>
      <c r="M357" s="302"/>
      <c r="N357" s="302"/>
      <c r="O357" s="302"/>
      <c r="P357" s="302"/>
      <c r="Q357" s="302"/>
    </row>
    <row r="358" spans="1:17">
      <c r="A358" s="302" t="s">
        <v>7522</v>
      </c>
      <c r="B358" s="310" t="s">
        <v>5762</v>
      </c>
      <c r="C358" s="301" t="s">
        <v>5758</v>
      </c>
      <c r="D358" s="301" t="s">
        <v>5693</v>
      </c>
      <c r="E358" s="301" t="s">
        <v>1522</v>
      </c>
      <c r="F358" s="301" t="s">
        <v>1777</v>
      </c>
      <c r="G358" s="395" t="s">
        <v>5759</v>
      </c>
      <c r="H358" s="302"/>
      <c r="I358" s="302">
        <f>F358*7%+F358</f>
        <v>471.87</v>
      </c>
      <c r="J358" s="302"/>
      <c r="K358" s="302">
        <f>G358*7%+G358</f>
        <v>6167.48</v>
      </c>
      <c r="L358" s="302"/>
      <c r="M358" s="302"/>
      <c r="N358" s="302"/>
      <c r="O358" s="302"/>
      <c r="P358" s="302"/>
      <c r="Q358" s="302"/>
    </row>
    <row r="359" spans="1:17">
      <c r="A359" s="302" t="s">
        <v>7522</v>
      </c>
      <c r="B359" s="310" t="s">
        <v>5763</v>
      </c>
      <c r="C359" s="301"/>
      <c r="D359" s="301"/>
      <c r="E359" s="301"/>
      <c r="F359" s="301"/>
      <c r="G359" s="395"/>
      <c r="H359" s="302"/>
      <c r="I359" s="302"/>
      <c r="J359" s="302"/>
      <c r="K359" s="302"/>
      <c r="L359" s="302"/>
      <c r="M359" s="302"/>
      <c r="N359" s="302"/>
      <c r="O359" s="302"/>
      <c r="P359" s="302"/>
      <c r="Q359" s="302"/>
    </row>
    <row r="360" spans="1:17">
      <c r="A360" s="302" t="s">
        <v>7522</v>
      </c>
      <c r="B360" s="310" t="s">
        <v>1323</v>
      </c>
      <c r="C360" s="301" t="s">
        <v>3</v>
      </c>
      <c r="D360" s="301" t="s">
        <v>1324</v>
      </c>
      <c r="E360" s="301" t="s">
        <v>1325</v>
      </c>
      <c r="F360" s="301" t="s">
        <v>5690</v>
      </c>
      <c r="G360" s="395" t="s">
        <v>1328</v>
      </c>
      <c r="H360" s="302"/>
      <c r="I360" s="302"/>
      <c r="J360" s="302"/>
      <c r="K360" s="302"/>
      <c r="L360" s="302"/>
      <c r="M360" s="302"/>
      <c r="N360" s="302"/>
      <c r="O360" s="302"/>
      <c r="P360" s="302"/>
      <c r="Q360" s="302"/>
    </row>
    <row r="361" spans="1:17">
      <c r="A361" s="302" t="s">
        <v>7522</v>
      </c>
      <c r="B361" s="310" t="s">
        <v>5764</v>
      </c>
      <c r="C361" s="301" t="s">
        <v>5765</v>
      </c>
      <c r="D361" s="301" t="s">
        <v>5766</v>
      </c>
      <c r="E361" s="301" t="s">
        <v>5767</v>
      </c>
      <c r="F361" s="301" t="s">
        <v>1432</v>
      </c>
      <c r="G361" s="395" t="s">
        <v>5768</v>
      </c>
      <c r="H361" s="302"/>
      <c r="I361" s="302">
        <f>F361*7%+F361</f>
        <v>385.2</v>
      </c>
      <c r="J361" s="302"/>
      <c r="K361" s="302">
        <f>G361*7%+G361</f>
        <v>4684.46</v>
      </c>
      <c r="L361" s="302"/>
      <c r="M361" s="302"/>
      <c r="N361" s="302"/>
      <c r="O361" s="302"/>
      <c r="P361" s="302"/>
      <c r="Q361" s="302"/>
    </row>
    <row r="362" spans="1:17">
      <c r="A362" s="302" t="s">
        <v>7522</v>
      </c>
      <c r="B362" s="310" t="s">
        <v>5769</v>
      </c>
      <c r="C362" s="301" t="s">
        <v>5765</v>
      </c>
      <c r="D362" s="301" t="s">
        <v>5766</v>
      </c>
      <c r="E362" s="301" t="s">
        <v>5767</v>
      </c>
      <c r="F362" s="301" t="s">
        <v>1432</v>
      </c>
      <c r="G362" s="395" t="s">
        <v>5768</v>
      </c>
      <c r="H362" s="302"/>
      <c r="I362" s="302">
        <f>F362*7%+F362</f>
        <v>385.2</v>
      </c>
      <c r="J362" s="302"/>
      <c r="K362" s="302">
        <f>G362*7%+G362</f>
        <v>4684.46</v>
      </c>
      <c r="L362" s="302"/>
      <c r="M362" s="302"/>
      <c r="N362" s="302"/>
      <c r="O362" s="302"/>
      <c r="P362" s="302"/>
      <c r="Q362" s="302"/>
    </row>
    <row r="363" spans="1:17">
      <c r="A363" s="302" t="s">
        <v>7522</v>
      </c>
      <c r="B363" s="310" t="s">
        <v>5770</v>
      </c>
      <c r="C363" s="301" t="s">
        <v>5765</v>
      </c>
      <c r="D363" s="301" t="s">
        <v>5766</v>
      </c>
      <c r="E363" s="301" t="s">
        <v>5767</v>
      </c>
      <c r="F363" s="301" t="s">
        <v>1432</v>
      </c>
      <c r="G363" s="395" t="s">
        <v>5768</v>
      </c>
      <c r="H363" s="302"/>
      <c r="I363" s="302">
        <f>F363*7%+F363</f>
        <v>385.2</v>
      </c>
      <c r="J363" s="302"/>
      <c r="K363" s="302">
        <f>G363*7%+G363</f>
        <v>4684.46</v>
      </c>
      <c r="L363" s="302"/>
      <c r="M363" s="302"/>
      <c r="N363" s="302"/>
      <c r="O363" s="302"/>
      <c r="P363" s="302"/>
      <c r="Q363" s="302"/>
    </row>
    <row r="364" spans="1:17">
      <c r="A364" s="302" t="s">
        <v>7522</v>
      </c>
      <c r="B364" s="310" t="s">
        <v>5771</v>
      </c>
      <c r="C364" s="301" t="s">
        <v>5765</v>
      </c>
      <c r="D364" s="301" t="s">
        <v>5766</v>
      </c>
      <c r="E364" s="301" t="s">
        <v>5767</v>
      </c>
      <c r="F364" s="301" t="s">
        <v>1432</v>
      </c>
      <c r="G364" s="395" t="s">
        <v>5768</v>
      </c>
      <c r="H364" s="302"/>
      <c r="I364" s="302">
        <f>F364*7%+F364</f>
        <v>385.2</v>
      </c>
      <c r="J364" s="302"/>
      <c r="K364" s="302">
        <f>G364*7%+G364</f>
        <v>4684.46</v>
      </c>
      <c r="L364" s="302"/>
      <c r="M364" s="302"/>
      <c r="N364" s="302"/>
      <c r="O364" s="302"/>
      <c r="P364" s="302"/>
      <c r="Q364" s="302"/>
    </row>
    <row r="365" spans="1:17">
      <c r="A365" s="302" t="s">
        <v>7522</v>
      </c>
      <c r="B365" s="310" t="s">
        <v>5772</v>
      </c>
      <c r="C365" s="301"/>
      <c r="D365" s="301"/>
      <c r="E365" s="301"/>
      <c r="F365" s="301"/>
      <c r="G365" s="395"/>
      <c r="H365" s="302"/>
      <c r="I365" s="302"/>
      <c r="J365" s="302"/>
      <c r="K365" s="302"/>
      <c r="L365" s="302"/>
      <c r="M365" s="302"/>
      <c r="N365" s="302"/>
      <c r="O365" s="302"/>
      <c r="P365" s="302"/>
      <c r="Q365" s="302"/>
    </row>
    <row r="366" spans="1:17">
      <c r="A366" s="302" t="s">
        <v>7522</v>
      </c>
      <c r="B366" s="310" t="s">
        <v>1323</v>
      </c>
      <c r="C366" s="301" t="s">
        <v>3</v>
      </c>
      <c r="D366" s="301" t="s">
        <v>1324</v>
      </c>
      <c r="E366" s="301" t="s">
        <v>1325</v>
      </c>
      <c r="F366" s="301" t="s">
        <v>5690</v>
      </c>
      <c r="G366" s="395" t="s">
        <v>1328</v>
      </c>
      <c r="H366" s="302"/>
      <c r="I366" s="302"/>
      <c r="J366" s="302"/>
      <c r="K366" s="302"/>
      <c r="L366" s="302"/>
      <c r="M366" s="302"/>
      <c r="N366" s="302"/>
      <c r="O366" s="302"/>
      <c r="P366" s="302"/>
      <c r="Q366" s="302"/>
    </row>
    <row r="367" spans="1:17">
      <c r="A367" s="302" t="s">
        <v>7522</v>
      </c>
      <c r="B367" s="310" t="s">
        <v>5773</v>
      </c>
      <c r="C367" s="301" t="s">
        <v>5765</v>
      </c>
      <c r="D367" s="301" t="s">
        <v>5766</v>
      </c>
      <c r="E367" s="301" t="s">
        <v>5767</v>
      </c>
      <c r="F367" s="301" t="s">
        <v>1432</v>
      </c>
      <c r="G367" s="395" t="s">
        <v>5768</v>
      </c>
      <c r="H367" s="302"/>
      <c r="I367" s="302">
        <f>F367*7%+F367</f>
        <v>385.2</v>
      </c>
      <c r="J367" s="302"/>
      <c r="K367" s="302">
        <f>G367*7%+G367</f>
        <v>4684.46</v>
      </c>
      <c r="L367" s="302"/>
      <c r="M367" s="302"/>
      <c r="N367" s="302"/>
      <c r="O367" s="302"/>
      <c r="P367" s="302"/>
      <c r="Q367" s="302"/>
    </row>
    <row r="368" spans="1:17">
      <c r="A368" s="302" t="s">
        <v>7522</v>
      </c>
      <c r="B368" s="310" t="s">
        <v>5774</v>
      </c>
      <c r="C368" s="301" t="s">
        <v>5765</v>
      </c>
      <c r="D368" s="301" t="s">
        <v>5766</v>
      </c>
      <c r="E368" s="301" t="s">
        <v>5767</v>
      </c>
      <c r="F368" s="301" t="s">
        <v>1432</v>
      </c>
      <c r="G368" s="395" t="s">
        <v>5768</v>
      </c>
      <c r="H368" s="302"/>
      <c r="I368" s="302">
        <f>F368*7%+F368</f>
        <v>385.2</v>
      </c>
      <c r="J368" s="302"/>
      <c r="K368" s="302">
        <f>G368*7%+G368</f>
        <v>4684.46</v>
      </c>
      <c r="L368" s="302"/>
      <c r="M368" s="302"/>
      <c r="N368" s="302"/>
      <c r="O368" s="302"/>
      <c r="P368" s="302"/>
      <c r="Q368" s="302"/>
    </row>
    <row r="369" spans="1:17">
      <c r="A369" s="302" t="s">
        <v>7522</v>
      </c>
      <c r="B369" s="310" t="s">
        <v>5775</v>
      </c>
      <c r="C369" s="301" t="s">
        <v>5765</v>
      </c>
      <c r="D369" s="301" t="s">
        <v>5766</v>
      </c>
      <c r="E369" s="301" t="s">
        <v>5767</v>
      </c>
      <c r="F369" s="301" t="s">
        <v>1432</v>
      </c>
      <c r="G369" s="395" t="s">
        <v>5768</v>
      </c>
      <c r="H369" s="302"/>
      <c r="I369" s="302">
        <f>F369*7%+F369</f>
        <v>385.2</v>
      </c>
      <c r="J369" s="302"/>
      <c r="K369" s="302">
        <f>G369*7%+G369</f>
        <v>4684.46</v>
      </c>
      <c r="L369" s="302"/>
      <c r="M369" s="302"/>
      <c r="N369" s="302"/>
      <c r="O369" s="302"/>
      <c r="P369" s="302"/>
      <c r="Q369" s="302"/>
    </row>
    <row r="370" spans="1:17">
      <c r="A370" s="302" t="s">
        <v>7522</v>
      </c>
      <c r="B370" s="310" t="s">
        <v>5776</v>
      </c>
      <c r="C370" s="301" t="s">
        <v>5765</v>
      </c>
      <c r="D370" s="301" t="s">
        <v>5766</v>
      </c>
      <c r="E370" s="301" t="s">
        <v>5767</v>
      </c>
      <c r="F370" s="301" t="s">
        <v>1432</v>
      </c>
      <c r="G370" s="395" t="s">
        <v>5768</v>
      </c>
      <c r="H370" s="302"/>
      <c r="I370" s="302">
        <f>F370*7%+F370</f>
        <v>385.2</v>
      </c>
      <c r="J370" s="302"/>
      <c r="K370" s="302">
        <f>G370*7%+G370</f>
        <v>4684.46</v>
      </c>
      <c r="L370" s="302"/>
      <c r="M370" s="302"/>
      <c r="N370" s="302"/>
      <c r="O370" s="302"/>
      <c r="P370" s="302"/>
      <c r="Q370" s="302"/>
    </row>
    <row r="371" spans="1:17">
      <c r="A371" s="302" t="s">
        <v>7522</v>
      </c>
      <c r="B371" s="310" t="s">
        <v>5777</v>
      </c>
      <c r="C371" s="301"/>
      <c r="D371" s="301"/>
      <c r="E371" s="301"/>
      <c r="F371" s="301"/>
      <c r="G371" s="395"/>
      <c r="H371" s="302"/>
      <c r="I371" s="302"/>
      <c r="J371" s="302"/>
      <c r="K371" s="302"/>
      <c r="L371" s="302"/>
      <c r="M371" s="302"/>
      <c r="N371" s="302"/>
      <c r="O371" s="302"/>
      <c r="P371" s="302"/>
      <c r="Q371" s="302"/>
    </row>
    <row r="372" spans="1:17">
      <c r="A372" s="302" t="s">
        <v>7522</v>
      </c>
      <c r="B372" s="310" t="s">
        <v>1323</v>
      </c>
      <c r="C372" s="301" t="s">
        <v>3</v>
      </c>
      <c r="D372" s="301" t="s">
        <v>1324</v>
      </c>
      <c r="E372" s="301" t="s">
        <v>1325</v>
      </c>
      <c r="F372" s="301" t="s">
        <v>5690</v>
      </c>
      <c r="G372" s="395" t="s">
        <v>1328</v>
      </c>
      <c r="H372" s="302"/>
      <c r="I372" s="302"/>
      <c r="J372" s="302"/>
      <c r="K372" s="302"/>
      <c r="L372" s="302"/>
      <c r="M372" s="302"/>
      <c r="N372" s="302"/>
      <c r="O372" s="302"/>
      <c r="P372" s="302"/>
      <c r="Q372" s="302"/>
    </row>
    <row r="373" spans="1:17">
      <c r="A373" s="302" t="s">
        <v>7522</v>
      </c>
      <c r="B373" s="310" t="s">
        <v>5778</v>
      </c>
      <c r="C373" s="301" t="s">
        <v>5765</v>
      </c>
      <c r="D373" s="301" t="s">
        <v>5766</v>
      </c>
      <c r="E373" s="301" t="s">
        <v>5767</v>
      </c>
      <c r="F373" s="301" t="s">
        <v>1432</v>
      </c>
      <c r="G373" s="395" t="s">
        <v>5768</v>
      </c>
      <c r="H373" s="302"/>
      <c r="I373" s="302">
        <f>F373*7%+F373</f>
        <v>385.2</v>
      </c>
      <c r="J373" s="302"/>
      <c r="K373" s="302">
        <f>G373*7%+G373</f>
        <v>4684.46</v>
      </c>
      <c r="L373" s="302"/>
      <c r="M373" s="302"/>
      <c r="N373" s="302"/>
      <c r="O373" s="302"/>
      <c r="P373" s="302"/>
      <c r="Q373" s="302"/>
    </row>
    <row r="374" spans="1:17">
      <c r="A374" s="302" t="s">
        <v>7522</v>
      </c>
      <c r="B374" s="310" t="s">
        <v>5779</v>
      </c>
      <c r="C374" s="301" t="s">
        <v>5765</v>
      </c>
      <c r="D374" s="301" t="s">
        <v>5766</v>
      </c>
      <c r="E374" s="301" t="s">
        <v>5767</v>
      </c>
      <c r="F374" s="301" t="s">
        <v>1432</v>
      </c>
      <c r="G374" s="395" t="s">
        <v>5768</v>
      </c>
      <c r="H374" s="302"/>
      <c r="I374" s="302">
        <f>F374*7%+F374</f>
        <v>385.2</v>
      </c>
      <c r="J374" s="302"/>
      <c r="K374" s="302">
        <f>G374*7%+G374</f>
        <v>4684.46</v>
      </c>
      <c r="L374" s="302"/>
      <c r="M374" s="302"/>
      <c r="N374" s="302"/>
      <c r="O374" s="302"/>
      <c r="P374" s="302"/>
      <c r="Q374" s="302"/>
    </row>
    <row r="375" spans="1:17">
      <c r="A375" s="302" t="s">
        <v>7522</v>
      </c>
      <c r="B375" s="310" t="s">
        <v>5780</v>
      </c>
      <c r="C375" s="301" t="s">
        <v>5765</v>
      </c>
      <c r="D375" s="301" t="s">
        <v>5766</v>
      </c>
      <c r="E375" s="301" t="s">
        <v>5767</v>
      </c>
      <c r="F375" s="301" t="s">
        <v>1432</v>
      </c>
      <c r="G375" s="395" t="s">
        <v>5768</v>
      </c>
      <c r="H375" s="302"/>
      <c r="I375" s="302">
        <f>F375*7%+F375</f>
        <v>385.2</v>
      </c>
      <c r="J375" s="302"/>
      <c r="K375" s="302">
        <f>G375*7%+G375</f>
        <v>4684.46</v>
      </c>
      <c r="L375" s="302"/>
      <c r="M375" s="302"/>
      <c r="N375" s="302"/>
      <c r="O375" s="302"/>
      <c r="P375" s="302"/>
      <c r="Q375" s="302"/>
    </row>
    <row r="376" spans="1:17">
      <c r="A376" s="302" t="s">
        <v>7522</v>
      </c>
      <c r="B376" s="310" t="s">
        <v>5781</v>
      </c>
      <c r="C376" s="301" t="s">
        <v>5765</v>
      </c>
      <c r="D376" s="301" t="s">
        <v>5766</v>
      </c>
      <c r="E376" s="301" t="s">
        <v>5767</v>
      </c>
      <c r="F376" s="301" t="s">
        <v>1432</v>
      </c>
      <c r="G376" s="395" t="s">
        <v>5768</v>
      </c>
      <c r="H376" s="302"/>
      <c r="I376" s="302">
        <f>F376*7%+F376</f>
        <v>385.2</v>
      </c>
      <c r="J376" s="302"/>
      <c r="K376" s="302">
        <f>G376*7%+G376</f>
        <v>4684.46</v>
      </c>
      <c r="L376" s="302"/>
      <c r="M376" s="302"/>
      <c r="N376" s="302"/>
      <c r="O376" s="302"/>
      <c r="P376" s="302"/>
      <c r="Q376" s="302"/>
    </row>
    <row r="377" spans="1:17">
      <c r="A377" s="302" t="s">
        <v>7522</v>
      </c>
      <c r="B377" s="310" t="s">
        <v>5782</v>
      </c>
      <c r="C377" s="301"/>
      <c r="D377" s="301"/>
      <c r="E377" s="301"/>
      <c r="F377" s="301"/>
      <c r="G377" s="395"/>
      <c r="H377" s="302"/>
      <c r="I377" s="302"/>
      <c r="J377" s="302"/>
      <c r="K377" s="302"/>
      <c r="L377" s="302"/>
      <c r="M377" s="302"/>
      <c r="N377" s="302"/>
      <c r="O377" s="302"/>
      <c r="P377" s="302"/>
      <c r="Q377" s="302"/>
    </row>
    <row r="378" spans="1:17">
      <c r="A378" s="302" t="s">
        <v>7522</v>
      </c>
      <c r="B378" s="310" t="s">
        <v>1323</v>
      </c>
      <c r="C378" s="301" t="s">
        <v>3</v>
      </c>
      <c r="D378" s="301" t="s">
        <v>1324</v>
      </c>
      <c r="E378" s="301" t="s">
        <v>1325</v>
      </c>
      <c r="F378" s="301" t="s">
        <v>5690</v>
      </c>
      <c r="G378" s="395" t="s">
        <v>1328</v>
      </c>
      <c r="H378" s="302"/>
      <c r="I378" s="302"/>
      <c r="J378" s="302"/>
      <c r="K378" s="302"/>
      <c r="L378" s="302"/>
      <c r="M378" s="302"/>
      <c r="N378" s="302"/>
      <c r="O378" s="302"/>
      <c r="P378" s="302"/>
      <c r="Q378" s="302"/>
    </row>
    <row r="379" spans="1:17">
      <c r="A379" s="302" t="s">
        <v>7522</v>
      </c>
      <c r="B379" s="310" t="s">
        <v>5783</v>
      </c>
      <c r="C379" s="301" t="s">
        <v>5784</v>
      </c>
      <c r="D379" s="301" t="s">
        <v>1487</v>
      </c>
      <c r="E379" s="301" t="s">
        <v>5767</v>
      </c>
      <c r="F379" s="301" t="s">
        <v>211</v>
      </c>
      <c r="G379" s="395" t="s">
        <v>5785</v>
      </c>
      <c r="H379" s="302"/>
      <c r="I379" s="302">
        <f>F379*7%+F379</f>
        <v>327.42</v>
      </c>
      <c r="J379" s="302"/>
      <c r="K379" s="302">
        <f>G379*7%+G379</f>
        <v>3981.4700000000003</v>
      </c>
      <c r="L379" s="302"/>
      <c r="M379" s="302"/>
      <c r="N379" s="302"/>
      <c r="O379" s="302"/>
      <c r="P379" s="302"/>
      <c r="Q379" s="302"/>
    </row>
    <row r="380" spans="1:17">
      <c r="A380" s="302" t="s">
        <v>7522</v>
      </c>
      <c r="B380" s="310" t="s">
        <v>5786</v>
      </c>
      <c r="C380" s="301"/>
      <c r="D380" s="301"/>
      <c r="E380" s="301"/>
      <c r="F380" s="301"/>
      <c r="G380" s="395"/>
      <c r="H380" s="302"/>
      <c r="I380" s="302"/>
      <c r="J380" s="302"/>
      <c r="K380" s="302"/>
      <c r="L380" s="302"/>
      <c r="M380" s="302"/>
      <c r="N380" s="302"/>
      <c r="O380" s="302"/>
      <c r="P380" s="302"/>
      <c r="Q380" s="302"/>
    </row>
    <row r="381" spans="1:17">
      <c r="A381" s="302" t="s">
        <v>7522</v>
      </c>
      <c r="B381" s="310" t="s">
        <v>1323</v>
      </c>
      <c r="C381" s="301" t="s">
        <v>3</v>
      </c>
      <c r="D381" s="301" t="s">
        <v>1324</v>
      </c>
      <c r="E381" s="301" t="s">
        <v>1325</v>
      </c>
      <c r="F381" s="301" t="s">
        <v>5690</v>
      </c>
      <c r="G381" s="395" t="s">
        <v>1328</v>
      </c>
      <c r="H381" s="302"/>
      <c r="I381" s="302"/>
      <c r="J381" s="302"/>
      <c r="K381" s="302"/>
      <c r="L381" s="302"/>
      <c r="M381" s="302"/>
      <c r="N381" s="302"/>
      <c r="O381" s="302"/>
      <c r="P381" s="302"/>
      <c r="Q381" s="302"/>
    </row>
    <row r="382" spans="1:17">
      <c r="A382" s="302" t="s">
        <v>7522</v>
      </c>
      <c r="B382" s="310" t="s">
        <v>5787</v>
      </c>
      <c r="C382" s="301" t="s">
        <v>5765</v>
      </c>
      <c r="D382" s="301" t="s">
        <v>5766</v>
      </c>
      <c r="E382" s="301" t="s">
        <v>5767</v>
      </c>
      <c r="F382" s="301" t="s">
        <v>1432</v>
      </c>
      <c r="G382" s="395" t="s">
        <v>5768</v>
      </c>
      <c r="H382" s="302"/>
      <c r="I382" s="302">
        <f>F382*7%+F382</f>
        <v>385.2</v>
      </c>
      <c r="J382" s="302"/>
      <c r="K382" s="302">
        <f>G382*7%+G382</f>
        <v>4684.46</v>
      </c>
      <c r="L382" s="302"/>
      <c r="M382" s="302"/>
      <c r="N382" s="302"/>
      <c r="O382" s="302"/>
      <c r="P382" s="302"/>
      <c r="Q382" s="302"/>
    </row>
    <row r="383" spans="1:17">
      <c r="A383" s="302" t="s">
        <v>7522</v>
      </c>
      <c r="B383" s="310" t="s">
        <v>5788</v>
      </c>
      <c r="C383" s="301" t="s">
        <v>5765</v>
      </c>
      <c r="D383" s="301" t="s">
        <v>5766</v>
      </c>
      <c r="E383" s="301" t="s">
        <v>5767</v>
      </c>
      <c r="F383" s="301" t="s">
        <v>1432</v>
      </c>
      <c r="G383" s="395" t="s">
        <v>5768</v>
      </c>
      <c r="H383" s="302"/>
      <c r="I383" s="302">
        <f>F383*7%+F383</f>
        <v>385.2</v>
      </c>
      <c r="J383" s="302"/>
      <c r="K383" s="302">
        <f>G383*7%+G383</f>
        <v>4684.46</v>
      </c>
      <c r="L383" s="302"/>
      <c r="M383" s="302"/>
      <c r="N383" s="302"/>
      <c r="O383" s="302"/>
      <c r="P383" s="302"/>
      <c r="Q383" s="302"/>
    </row>
    <row r="384" spans="1:17">
      <c r="A384" s="302" t="s">
        <v>7522</v>
      </c>
      <c r="B384" s="310" t="s">
        <v>5789</v>
      </c>
      <c r="C384" s="301" t="s">
        <v>5765</v>
      </c>
      <c r="D384" s="301" t="s">
        <v>5766</v>
      </c>
      <c r="E384" s="301" t="s">
        <v>5767</v>
      </c>
      <c r="F384" s="301" t="s">
        <v>1432</v>
      </c>
      <c r="G384" s="395" t="s">
        <v>5768</v>
      </c>
      <c r="H384" s="302"/>
      <c r="I384" s="302">
        <f>F384*7%+F384</f>
        <v>385.2</v>
      </c>
      <c r="J384" s="302"/>
      <c r="K384" s="302">
        <f>G384*7%+G384</f>
        <v>4684.46</v>
      </c>
      <c r="L384" s="302"/>
      <c r="M384" s="302"/>
      <c r="N384" s="302"/>
      <c r="O384" s="302"/>
      <c r="P384" s="302"/>
      <c r="Q384" s="302"/>
    </row>
    <row r="385" spans="1:17">
      <c r="A385" s="302" t="s">
        <v>7522</v>
      </c>
      <c r="B385" s="310" t="s">
        <v>5790</v>
      </c>
      <c r="C385" s="301"/>
      <c r="D385" s="301"/>
      <c r="E385" s="301"/>
      <c r="F385" s="301"/>
      <c r="G385" s="395"/>
      <c r="H385" s="302"/>
      <c r="I385" s="302"/>
      <c r="J385" s="302"/>
      <c r="K385" s="302"/>
      <c r="L385" s="302"/>
      <c r="M385" s="302"/>
      <c r="N385" s="302"/>
      <c r="O385" s="302"/>
      <c r="P385" s="302"/>
      <c r="Q385" s="302"/>
    </row>
    <row r="386" spans="1:17">
      <c r="A386" s="302" t="s">
        <v>7522</v>
      </c>
      <c r="B386" s="310" t="s">
        <v>1323</v>
      </c>
      <c r="C386" s="301" t="s">
        <v>3</v>
      </c>
      <c r="D386" s="301" t="s">
        <v>1324</v>
      </c>
      <c r="E386" s="301" t="s">
        <v>1325</v>
      </c>
      <c r="F386" s="301" t="s">
        <v>5690</v>
      </c>
      <c r="G386" s="395" t="s">
        <v>1328</v>
      </c>
      <c r="H386" s="302"/>
      <c r="I386" s="302"/>
      <c r="J386" s="302"/>
      <c r="K386" s="302"/>
      <c r="L386" s="302"/>
      <c r="M386" s="302"/>
      <c r="N386" s="302"/>
      <c r="O386" s="302"/>
      <c r="P386" s="302"/>
      <c r="Q386" s="302"/>
    </row>
    <row r="387" spans="1:17">
      <c r="A387" s="302" t="s">
        <v>7522</v>
      </c>
      <c r="B387" s="310" t="s">
        <v>5787</v>
      </c>
      <c r="C387" s="301" t="s">
        <v>5791</v>
      </c>
      <c r="D387" s="301" t="s">
        <v>1598</v>
      </c>
      <c r="E387" s="301" t="s">
        <v>5792</v>
      </c>
      <c r="F387" s="301" t="s">
        <v>278</v>
      </c>
      <c r="G387" s="395" t="s">
        <v>5793</v>
      </c>
      <c r="H387" s="302"/>
      <c r="I387" s="302">
        <f>F387*7%+F387</f>
        <v>298.52999999999997</v>
      </c>
      <c r="J387" s="302"/>
      <c r="K387" s="302">
        <f>G387*7%+G387</f>
        <v>4561.41</v>
      </c>
      <c r="L387" s="302"/>
      <c r="M387" s="302"/>
      <c r="N387" s="302"/>
      <c r="O387" s="302"/>
      <c r="P387" s="302"/>
      <c r="Q387" s="302"/>
    </row>
    <row r="388" spans="1:17">
      <c r="A388" s="302" t="s">
        <v>7522</v>
      </c>
      <c r="B388" s="310" t="s">
        <v>5788</v>
      </c>
      <c r="C388" s="301" t="s">
        <v>5791</v>
      </c>
      <c r="D388" s="301" t="s">
        <v>1598</v>
      </c>
      <c r="E388" s="301" t="s">
        <v>5792</v>
      </c>
      <c r="F388" s="301" t="s">
        <v>278</v>
      </c>
      <c r="G388" s="395" t="s">
        <v>5793</v>
      </c>
      <c r="H388" s="302"/>
      <c r="I388" s="302">
        <f>F388*7%+F388</f>
        <v>298.52999999999997</v>
      </c>
      <c r="J388" s="302"/>
      <c r="K388" s="302">
        <f>G388*7%+G388</f>
        <v>4561.41</v>
      </c>
      <c r="L388" s="302"/>
      <c r="M388" s="302"/>
      <c r="N388" s="302"/>
      <c r="O388" s="302"/>
      <c r="P388" s="302"/>
      <c r="Q388" s="302"/>
    </row>
    <row r="389" spans="1:17">
      <c r="A389" s="302" t="s">
        <v>7522</v>
      </c>
      <c r="B389" s="310" t="s">
        <v>5789</v>
      </c>
      <c r="C389" s="301" t="s">
        <v>5791</v>
      </c>
      <c r="D389" s="301" t="s">
        <v>1598</v>
      </c>
      <c r="E389" s="301" t="s">
        <v>5792</v>
      </c>
      <c r="F389" s="301" t="s">
        <v>278</v>
      </c>
      <c r="G389" s="395" t="s">
        <v>5793</v>
      </c>
      <c r="H389" s="302"/>
      <c r="I389" s="302">
        <f>F389*7%+F389</f>
        <v>298.52999999999997</v>
      </c>
      <c r="J389" s="302"/>
      <c r="K389" s="302">
        <f>G389*7%+G389</f>
        <v>4561.41</v>
      </c>
      <c r="L389" s="302"/>
      <c r="M389" s="302"/>
      <c r="N389" s="302"/>
      <c r="O389" s="302"/>
      <c r="P389" s="302"/>
      <c r="Q389" s="302"/>
    </row>
    <row r="390" spans="1:17">
      <c r="A390" s="302" t="s">
        <v>7522</v>
      </c>
      <c r="B390" s="310" t="s">
        <v>5794</v>
      </c>
      <c r="C390" s="301"/>
      <c r="D390" s="301"/>
      <c r="E390" s="301"/>
      <c r="F390" s="301"/>
      <c r="G390" s="395"/>
      <c r="H390" s="302"/>
      <c r="I390" s="302"/>
      <c r="J390" s="302"/>
      <c r="K390" s="302"/>
      <c r="L390" s="302"/>
      <c r="M390" s="302"/>
      <c r="N390" s="302"/>
      <c r="O390" s="302"/>
      <c r="P390" s="302"/>
      <c r="Q390" s="302"/>
    </row>
    <row r="391" spans="1:17">
      <c r="A391" s="302" t="s">
        <v>7522</v>
      </c>
      <c r="B391" s="310" t="s">
        <v>1323</v>
      </c>
      <c r="C391" s="301" t="s">
        <v>3</v>
      </c>
      <c r="D391" s="301" t="s">
        <v>1324</v>
      </c>
      <c r="E391" s="301" t="s">
        <v>1325</v>
      </c>
      <c r="F391" s="301" t="s">
        <v>5690</v>
      </c>
      <c r="G391" s="395" t="s">
        <v>1328</v>
      </c>
      <c r="H391" s="302"/>
      <c r="I391" s="302"/>
      <c r="J391" s="302"/>
      <c r="K391" s="302"/>
      <c r="L391" s="302"/>
      <c r="M391" s="302"/>
      <c r="N391" s="302"/>
      <c r="O391" s="302"/>
      <c r="P391" s="302"/>
      <c r="Q391" s="302"/>
    </row>
    <row r="392" spans="1:17">
      <c r="A392" s="302" t="s">
        <v>7522</v>
      </c>
      <c r="B392" s="310" t="s">
        <v>5795</v>
      </c>
      <c r="C392" s="301" t="s">
        <v>5791</v>
      </c>
      <c r="D392" s="301" t="s">
        <v>1598</v>
      </c>
      <c r="E392" s="301" t="s">
        <v>5792</v>
      </c>
      <c r="F392" s="301" t="s">
        <v>1432</v>
      </c>
      <c r="G392" s="395" t="s">
        <v>5796</v>
      </c>
      <c r="H392" s="302"/>
      <c r="I392" s="302">
        <f>F392*7%+F392</f>
        <v>385.2</v>
      </c>
      <c r="J392" s="302"/>
      <c r="K392" s="302">
        <f>G392*7%+G392</f>
        <v>5886.07</v>
      </c>
      <c r="L392" s="302"/>
      <c r="M392" s="302"/>
      <c r="N392" s="302"/>
      <c r="O392" s="302"/>
      <c r="P392" s="302"/>
      <c r="Q392" s="302"/>
    </row>
    <row r="393" spans="1:17">
      <c r="A393" s="302" t="s">
        <v>7522</v>
      </c>
      <c r="B393" s="310" t="s">
        <v>5797</v>
      </c>
      <c r="C393" s="301" t="s">
        <v>5791</v>
      </c>
      <c r="D393" s="301" t="s">
        <v>1598</v>
      </c>
      <c r="E393" s="301" t="s">
        <v>5792</v>
      </c>
      <c r="F393" s="301" t="s">
        <v>1432</v>
      </c>
      <c r="G393" s="395" t="s">
        <v>5796</v>
      </c>
      <c r="H393" s="302"/>
      <c r="I393" s="302">
        <f>F393*7%+F393</f>
        <v>385.2</v>
      </c>
      <c r="J393" s="302"/>
      <c r="K393" s="302">
        <f>G393*7%+G393</f>
        <v>5886.07</v>
      </c>
      <c r="L393" s="302"/>
      <c r="M393" s="302"/>
      <c r="N393" s="302"/>
      <c r="O393" s="302"/>
      <c r="P393" s="302"/>
      <c r="Q393" s="302"/>
    </row>
    <row r="394" spans="1:17">
      <c r="A394" s="302" t="s">
        <v>7522</v>
      </c>
      <c r="B394" s="310" t="s">
        <v>5798</v>
      </c>
      <c r="C394" s="301" t="s">
        <v>5791</v>
      </c>
      <c r="D394" s="301" t="s">
        <v>1598</v>
      </c>
      <c r="E394" s="301" t="s">
        <v>5792</v>
      </c>
      <c r="F394" s="301" t="s">
        <v>1432</v>
      </c>
      <c r="G394" s="395" t="s">
        <v>5796</v>
      </c>
      <c r="H394" s="302"/>
      <c r="I394" s="302">
        <f>F394*7%+F394</f>
        <v>385.2</v>
      </c>
      <c r="J394" s="302"/>
      <c r="K394" s="302">
        <f>G394*7%+G394</f>
        <v>5886.07</v>
      </c>
      <c r="L394" s="302"/>
      <c r="M394" s="302"/>
      <c r="N394" s="302"/>
      <c r="O394" s="302"/>
      <c r="P394" s="302"/>
      <c r="Q394" s="302"/>
    </row>
    <row r="395" spans="1:17">
      <c r="A395" s="302" t="s">
        <v>7522</v>
      </c>
      <c r="B395" s="310" t="s">
        <v>5799</v>
      </c>
      <c r="C395" s="301"/>
      <c r="D395" s="301"/>
      <c r="E395" s="301"/>
      <c r="F395" s="301"/>
      <c r="G395" s="395"/>
      <c r="H395" s="302"/>
      <c r="I395" s="302"/>
      <c r="J395" s="302"/>
      <c r="K395" s="302"/>
      <c r="L395" s="302"/>
      <c r="M395" s="302"/>
      <c r="N395" s="302"/>
      <c r="O395" s="302"/>
      <c r="P395" s="302"/>
      <c r="Q395" s="302"/>
    </row>
    <row r="396" spans="1:17">
      <c r="A396" s="302" t="s">
        <v>7522</v>
      </c>
      <c r="B396" s="310" t="s">
        <v>1323</v>
      </c>
      <c r="C396" s="301" t="s">
        <v>3</v>
      </c>
      <c r="D396" s="301" t="s">
        <v>1324</v>
      </c>
      <c r="E396" s="301" t="s">
        <v>1325</v>
      </c>
      <c r="F396" s="301" t="s">
        <v>5690</v>
      </c>
      <c r="G396" s="395" t="s">
        <v>1328</v>
      </c>
      <c r="H396" s="302"/>
      <c r="I396" s="302"/>
      <c r="J396" s="302"/>
      <c r="K396" s="302"/>
      <c r="L396" s="302"/>
      <c r="M396" s="302"/>
      <c r="N396" s="302"/>
      <c r="O396" s="302"/>
      <c r="P396" s="302"/>
      <c r="Q396" s="302"/>
    </row>
    <row r="397" spans="1:17">
      <c r="A397" s="302" t="s">
        <v>7522</v>
      </c>
      <c r="B397" s="310" t="s">
        <v>5800</v>
      </c>
      <c r="C397" s="301" t="s">
        <v>5765</v>
      </c>
      <c r="D397" s="301" t="s">
        <v>5766</v>
      </c>
      <c r="E397" s="301" t="s">
        <v>5767</v>
      </c>
      <c r="F397" s="301" t="s">
        <v>1432</v>
      </c>
      <c r="G397" s="395" t="s">
        <v>5768</v>
      </c>
      <c r="H397" s="302"/>
      <c r="I397" s="302">
        <f>F397*7%+F397</f>
        <v>385.2</v>
      </c>
      <c r="J397" s="302"/>
      <c r="K397" s="302">
        <f>G397*7%+G397</f>
        <v>4684.46</v>
      </c>
      <c r="L397" s="302"/>
      <c r="M397" s="302"/>
      <c r="N397" s="302"/>
      <c r="O397" s="302"/>
      <c r="P397" s="302"/>
      <c r="Q397" s="302"/>
    </row>
    <row r="398" spans="1:17">
      <c r="A398" s="302" t="s">
        <v>7522</v>
      </c>
      <c r="B398" s="310" t="s">
        <v>5801</v>
      </c>
      <c r="C398" s="301" t="s">
        <v>5765</v>
      </c>
      <c r="D398" s="301" t="s">
        <v>5766</v>
      </c>
      <c r="E398" s="301" t="s">
        <v>5767</v>
      </c>
      <c r="F398" s="301" t="s">
        <v>1432</v>
      </c>
      <c r="G398" s="395" t="s">
        <v>5768</v>
      </c>
      <c r="H398" s="302"/>
      <c r="I398" s="302">
        <f>F398*7%+F398</f>
        <v>385.2</v>
      </c>
      <c r="J398" s="302"/>
      <c r="K398" s="302">
        <f>G398*7%+G398</f>
        <v>4684.46</v>
      </c>
      <c r="L398" s="302"/>
      <c r="M398" s="302"/>
      <c r="N398" s="302"/>
      <c r="O398" s="302"/>
      <c r="P398" s="302"/>
      <c r="Q398" s="302"/>
    </row>
    <row r="399" spans="1:17">
      <c r="A399" s="302" t="s">
        <v>7522</v>
      </c>
      <c r="B399" s="310" t="s">
        <v>5802</v>
      </c>
      <c r="C399" s="301" t="s">
        <v>5765</v>
      </c>
      <c r="D399" s="301" t="s">
        <v>5766</v>
      </c>
      <c r="E399" s="301" t="s">
        <v>5767</v>
      </c>
      <c r="F399" s="301" t="s">
        <v>1432</v>
      </c>
      <c r="G399" s="395" t="s">
        <v>5768</v>
      </c>
      <c r="H399" s="302"/>
      <c r="I399" s="302">
        <f>F399*7%+F399</f>
        <v>385.2</v>
      </c>
      <c r="J399" s="302"/>
      <c r="K399" s="302">
        <f>G399*7%+G399</f>
        <v>4684.46</v>
      </c>
      <c r="L399" s="302"/>
      <c r="M399" s="302"/>
      <c r="N399" s="302"/>
      <c r="O399" s="302"/>
      <c r="P399" s="302"/>
      <c r="Q399" s="302"/>
    </row>
    <row r="400" spans="1:17">
      <c r="A400" s="302" t="s">
        <v>7522</v>
      </c>
      <c r="B400" s="310" t="s">
        <v>5803</v>
      </c>
      <c r="C400" s="301" t="s">
        <v>5765</v>
      </c>
      <c r="D400" s="301" t="s">
        <v>5766</v>
      </c>
      <c r="E400" s="301" t="s">
        <v>5767</v>
      </c>
      <c r="F400" s="301" t="s">
        <v>1432</v>
      </c>
      <c r="G400" s="395" t="s">
        <v>5768</v>
      </c>
      <c r="H400" s="302"/>
      <c r="I400" s="302">
        <f>F400*7%+F400</f>
        <v>385.2</v>
      </c>
      <c r="J400" s="302"/>
      <c r="K400" s="302">
        <f>G400*7%+G400</f>
        <v>4684.46</v>
      </c>
      <c r="L400" s="302"/>
      <c r="M400" s="302"/>
      <c r="N400" s="302"/>
      <c r="O400" s="302"/>
      <c r="P400" s="302"/>
      <c r="Q400" s="302"/>
    </row>
    <row r="401" spans="1:17">
      <c r="A401" s="302" t="s">
        <v>7522</v>
      </c>
      <c r="B401" s="310" t="s">
        <v>5804</v>
      </c>
      <c r="C401" s="302"/>
      <c r="D401" s="302"/>
      <c r="E401" s="302"/>
      <c r="F401" s="302"/>
      <c r="G401" s="302"/>
      <c r="H401" s="302"/>
      <c r="I401" s="302"/>
      <c r="J401" s="302"/>
      <c r="K401" s="302"/>
      <c r="L401" s="302"/>
      <c r="M401" s="302"/>
      <c r="N401" s="302"/>
      <c r="O401" s="302"/>
      <c r="P401" s="302"/>
      <c r="Q401" s="302"/>
    </row>
    <row r="402" spans="1:17">
      <c r="A402" s="302" t="s">
        <v>7522</v>
      </c>
      <c r="B402" s="310" t="s">
        <v>1323</v>
      </c>
      <c r="C402" s="301" t="s">
        <v>3</v>
      </c>
      <c r="D402" s="301" t="s">
        <v>1324</v>
      </c>
      <c r="E402" s="301" t="s">
        <v>1325</v>
      </c>
      <c r="F402" s="301" t="s">
        <v>5690</v>
      </c>
      <c r="G402" s="395" t="s">
        <v>1328</v>
      </c>
      <c r="H402" s="302"/>
      <c r="I402" s="302"/>
      <c r="J402" s="302"/>
      <c r="K402" s="302"/>
      <c r="L402" s="302"/>
      <c r="M402" s="302"/>
      <c r="N402" s="302"/>
      <c r="O402" s="302"/>
      <c r="P402" s="302"/>
      <c r="Q402" s="302"/>
    </row>
    <row r="403" spans="1:17">
      <c r="A403" s="302" t="s">
        <v>7522</v>
      </c>
      <c r="B403" s="310" t="s">
        <v>5805</v>
      </c>
      <c r="C403" s="301" t="s">
        <v>5806</v>
      </c>
      <c r="D403" s="301" t="s">
        <v>5766</v>
      </c>
      <c r="E403" s="301" t="s">
        <v>5807</v>
      </c>
      <c r="F403" s="301" t="s">
        <v>3156</v>
      </c>
      <c r="G403" s="395" t="s">
        <v>5808</v>
      </c>
      <c r="H403" s="302"/>
      <c r="I403" s="302">
        <f>F403*7%+F403</f>
        <v>433.35</v>
      </c>
      <c r="J403" s="302"/>
      <c r="K403" s="302">
        <f>G403*7%+G403</f>
        <v>7601.28</v>
      </c>
      <c r="L403" s="302"/>
      <c r="M403" s="302"/>
      <c r="N403" s="302"/>
      <c r="O403" s="302"/>
      <c r="P403" s="302"/>
      <c r="Q403" s="302"/>
    </row>
    <row r="404" spans="1:17">
      <c r="A404" s="302" t="s">
        <v>7522</v>
      </c>
      <c r="B404" s="310" t="s">
        <v>5809</v>
      </c>
      <c r="C404" s="301" t="s">
        <v>5806</v>
      </c>
      <c r="D404" s="301" t="s">
        <v>5766</v>
      </c>
      <c r="E404" s="301" t="s">
        <v>5807</v>
      </c>
      <c r="F404" s="301" t="s">
        <v>3156</v>
      </c>
      <c r="G404" s="395" t="s">
        <v>5808</v>
      </c>
      <c r="H404" s="302"/>
      <c r="I404" s="302">
        <f>F404*7%+F404</f>
        <v>433.35</v>
      </c>
      <c r="J404" s="302"/>
      <c r="K404" s="302">
        <f>G404*7%+G404</f>
        <v>7601.28</v>
      </c>
      <c r="L404" s="302"/>
      <c r="M404" s="302"/>
      <c r="N404" s="302"/>
      <c r="O404" s="302"/>
      <c r="P404" s="302"/>
      <c r="Q404" s="302"/>
    </row>
    <row r="405" spans="1:17">
      <c r="A405" s="302" t="s">
        <v>7522</v>
      </c>
      <c r="B405" s="310" t="s">
        <v>5810</v>
      </c>
      <c r="C405" s="301" t="s">
        <v>5806</v>
      </c>
      <c r="D405" s="301" t="s">
        <v>5766</v>
      </c>
      <c r="E405" s="301" t="s">
        <v>5807</v>
      </c>
      <c r="F405" s="301" t="s">
        <v>3156</v>
      </c>
      <c r="G405" s="395" t="s">
        <v>5808</v>
      </c>
      <c r="H405" s="302"/>
      <c r="I405" s="302">
        <f>F405*7%+F405</f>
        <v>433.35</v>
      </c>
      <c r="J405" s="302"/>
      <c r="K405" s="302">
        <f>G405*7%+G405</f>
        <v>7601.28</v>
      </c>
      <c r="L405" s="302"/>
      <c r="M405" s="302"/>
      <c r="N405" s="302"/>
      <c r="O405" s="302"/>
      <c r="P405" s="302"/>
      <c r="Q405" s="302"/>
    </row>
    <row r="406" spans="1:17">
      <c r="A406" s="302" t="s">
        <v>7522</v>
      </c>
      <c r="B406" s="310" t="s">
        <v>5811</v>
      </c>
      <c r="C406" s="301"/>
      <c r="D406" s="301"/>
      <c r="E406" s="301"/>
      <c r="F406" s="301"/>
      <c r="G406" s="395"/>
      <c r="H406" s="302"/>
      <c r="I406" s="302"/>
      <c r="J406" s="302"/>
      <c r="K406" s="302"/>
      <c r="L406" s="302"/>
      <c r="M406" s="302"/>
      <c r="N406" s="302"/>
      <c r="O406" s="302"/>
      <c r="P406" s="302"/>
      <c r="Q406" s="302"/>
    </row>
    <row r="407" spans="1:17">
      <c r="A407" s="302" t="s">
        <v>7522</v>
      </c>
      <c r="B407" s="310" t="s">
        <v>1323</v>
      </c>
      <c r="C407" s="301" t="s">
        <v>3</v>
      </c>
      <c r="D407" s="301" t="s">
        <v>1324</v>
      </c>
      <c r="E407" s="301" t="s">
        <v>1325</v>
      </c>
      <c r="F407" s="301" t="s">
        <v>5690</v>
      </c>
      <c r="G407" s="395" t="s">
        <v>1328</v>
      </c>
      <c r="H407" s="302"/>
      <c r="I407" s="302"/>
      <c r="J407" s="302"/>
      <c r="K407" s="302"/>
      <c r="L407" s="302"/>
      <c r="M407" s="302"/>
      <c r="N407" s="302"/>
      <c r="O407" s="302"/>
      <c r="P407" s="302"/>
      <c r="Q407" s="302"/>
    </row>
    <row r="408" spans="1:17">
      <c r="A408" s="302" t="s">
        <v>7522</v>
      </c>
      <c r="B408" s="310" t="s">
        <v>5812</v>
      </c>
      <c r="C408" s="301" t="s">
        <v>5813</v>
      </c>
      <c r="D408" s="301" t="s">
        <v>1598</v>
      </c>
      <c r="E408" s="301" t="s">
        <v>3172</v>
      </c>
      <c r="F408" s="301" t="s">
        <v>5586</v>
      </c>
      <c r="G408" s="395" t="s">
        <v>5814</v>
      </c>
      <c r="H408" s="302"/>
      <c r="I408" s="302">
        <f>F408*7%+F408</f>
        <v>260.01</v>
      </c>
      <c r="J408" s="302"/>
      <c r="K408" s="302">
        <f>G408*7%+G408</f>
        <v>4001.8</v>
      </c>
      <c r="L408" s="302"/>
      <c r="M408" s="302"/>
      <c r="N408" s="302"/>
      <c r="O408" s="302"/>
      <c r="P408" s="302"/>
      <c r="Q408" s="302"/>
    </row>
    <row r="409" spans="1:17">
      <c r="A409" s="302" t="s">
        <v>7522</v>
      </c>
      <c r="B409" s="310" t="s">
        <v>5815</v>
      </c>
      <c r="C409" s="301" t="s">
        <v>5813</v>
      </c>
      <c r="D409" s="301" t="s">
        <v>1598</v>
      </c>
      <c r="E409" s="301" t="s">
        <v>3172</v>
      </c>
      <c r="F409" s="301" t="s">
        <v>5586</v>
      </c>
      <c r="G409" s="395" t="s">
        <v>5814</v>
      </c>
      <c r="H409" s="302"/>
      <c r="I409" s="302">
        <f>F409*7%+F409</f>
        <v>260.01</v>
      </c>
      <c r="J409" s="302"/>
      <c r="K409" s="302">
        <f>G409*7%+G409</f>
        <v>4001.8</v>
      </c>
      <c r="L409" s="302"/>
      <c r="M409" s="302"/>
      <c r="N409" s="302"/>
      <c r="O409" s="302"/>
      <c r="P409" s="302"/>
      <c r="Q409" s="302"/>
    </row>
    <row r="410" spans="1:17">
      <c r="A410" s="302" t="s">
        <v>7522</v>
      </c>
      <c r="B410" s="310" t="s">
        <v>5816</v>
      </c>
      <c r="C410" s="301" t="s">
        <v>5813</v>
      </c>
      <c r="D410" s="301" t="s">
        <v>1598</v>
      </c>
      <c r="E410" s="301" t="s">
        <v>3172</v>
      </c>
      <c r="F410" s="301" t="s">
        <v>5586</v>
      </c>
      <c r="G410" s="395" t="s">
        <v>5814</v>
      </c>
      <c r="H410" s="302"/>
      <c r="I410" s="302">
        <f>F410*7%+F410</f>
        <v>260.01</v>
      </c>
      <c r="J410" s="302"/>
      <c r="K410" s="302">
        <f>G410*7%+G410</f>
        <v>4001.8</v>
      </c>
      <c r="L410" s="302"/>
      <c r="M410" s="302"/>
      <c r="N410" s="302"/>
      <c r="O410" s="302"/>
      <c r="P410" s="302"/>
      <c r="Q410" s="302"/>
    </row>
    <row r="411" spans="1:17">
      <c r="A411" s="302" t="s">
        <v>7522</v>
      </c>
      <c r="B411" s="310" t="s">
        <v>5817</v>
      </c>
      <c r="C411" s="301" t="s">
        <v>5813</v>
      </c>
      <c r="D411" s="301" t="s">
        <v>1598</v>
      </c>
      <c r="E411" s="301" t="s">
        <v>3172</v>
      </c>
      <c r="F411" s="301" t="s">
        <v>5586</v>
      </c>
      <c r="G411" s="395" t="s">
        <v>5814</v>
      </c>
      <c r="H411" s="302"/>
      <c r="I411" s="302">
        <f>F411*7%+F411</f>
        <v>260.01</v>
      </c>
      <c r="J411" s="302"/>
      <c r="K411" s="302">
        <f>G411*7%+G411</f>
        <v>4001.8</v>
      </c>
      <c r="L411" s="302"/>
      <c r="M411" s="302"/>
      <c r="N411" s="302"/>
      <c r="O411" s="302"/>
      <c r="P411" s="302"/>
      <c r="Q411" s="302"/>
    </row>
    <row r="412" spans="1:17">
      <c r="A412" s="302" t="s">
        <v>7522</v>
      </c>
      <c r="B412" s="310" t="s">
        <v>5818</v>
      </c>
      <c r="C412" s="301"/>
      <c r="D412" s="301"/>
      <c r="E412" s="301"/>
      <c r="F412" s="301"/>
      <c r="G412" s="395"/>
      <c r="H412" s="302"/>
      <c r="I412" s="302"/>
      <c r="J412" s="302"/>
      <c r="K412" s="302"/>
      <c r="L412" s="302"/>
      <c r="M412" s="302"/>
      <c r="N412" s="302"/>
      <c r="O412" s="302"/>
      <c r="P412" s="302"/>
      <c r="Q412" s="302"/>
    </row>
    <row r="413" spans="1:17">
      <c r="A413" s="302" t="s">
        <v>7522</v>
      </c>
      <c r="B413" s="310" t="s">
        <v>1323</v>
      </c>
      <c r="C413" s="301" t="s">
        <v>3</v>
      </c>
      <c r="D413" s="301" t="s">
        <v>1324</v>
      </c>
      <c r="E413" s="301" t="s">
        <v>1325</v>
      </c>
      <c r="F413" s="301" t="s">
        <v>5690</v>
      </c>
      <c r="G413" s="395" t="s">
        <v>1328</v>
      </c>
      <c r="H413" s="302"/>
      <c r="I413" s="302"/>
      <c r="J413" s="302"/>
      <c r="K413" s="302"/>
      <c r="L413" s="302"/>
      <c r="M413" s="302"/>
      <c r="N413" s="302"/>
      <c r="O413" s="302"/>
      <c r="P413" s="302"/>
      <c r="Q413" s="302"/>
    </row>
    <row r="414" spans="1:17">
      <c r="A414" s="302" t="s">
        <v>7522</v>
      </c>
      <c r="B414" s="310" t="s">
        <v>5819</v>
      </c>
      <c r="C414" s="301" t="s">
        <v>5820</v>
      </c>
      <c r="D414" s="301" t="s">
        <v>1487</v>
      </c>
      <c r="E414" s="301" t="s">
        <v>1817</v>
      </c>
      <c r="F414" s="301" t="s">
        <v>1432</v>
      </c>
      <c r="G414" s="395" t="s">
        <v>5821</v>
      </c>
      <c r="H414" s="302"/>
      <c r="I414" s="302">
        <f>F414*7%+F414</f>
        <v>385.2</v>
      </c>
      <c r="J414" s="302"/>
      <c r="K414" s="302">
        <f>G414*7%+G414</f>
        <v>5970.6</v>
      </c>
      <c r="L414" s="302"/>
      <c r="M414" s="302"/>
      <c r="N414" s="302"/>
      <c r="O414" s="302"/>
      <c r="P414" s="302"/>
      <c r="Q414" s="302"/>
    </row>
    <row r="415" spans="1:17">
      <c r="A415" s="302" t="s">
        <v>7522</v>
      </c>
      <c r="B415" s="310" t="s">
        <v>5822</v>
      </c>
      <c r="C415" s="301"/>
      <c r="D415" s="301"/>
      <c r="E415" s="301"/>
      <c r="F415" s="301"/>
      <c r="G415" s="395"/>
      <c r="H415" s="302"/>
      <c r="I415" s="302"/>
      <c r="J415" s="302"/>
      <c r="K415" s="302"/>
      <c r="L415" s="302"/>
      <c r="M415" s="302"/>
      <c r="N415" s="302"/>
      <c r="O415" s="302"/>
      <c r="P415" s="302"/>
      <c r="Q415" s="302"/>
    </row>
    <row r="416" spans="1:17">
      <c r="A416" s="302" t="s">
        <v>7522</v>
      </c>
      <c r="B416" s="310" t="s">
        <v>1323</v>
      </c>
      <c r="C416" s="301" t="s">
        <v>3</v>
      </c>
      <c r="D416" s="301" t="s">
        <v>1324</v>
      </c>
      <c r="E416" s="301" t="s">
        <v>1325</v>
      </c>
      <c r="F416" s="301" t="s">
        <v>5690</v>
      </c>
      <c r="G416" s="395" t="s">
        <v>1328</v>
      </c>
      <c r="H416" s="302"/>
      <c r="I416" s="302"/>
      <c r="J416" s="302"/>
      <c r="K416" s="302"/>
      <c r="L416" s="302"/>
      <c r="M416" s="302"/>
      <c r="N416" s="302"/>
      <c r="O416" s="302"/>
      <c r="P416" s="302"/>
      <c r="Q416" s="302"/>
    </row>
    <row r="417" spans="1:26">
      <c r="A417" s="302" t="s">
        <v>7522</v>
      </c>
      <c r="B417" s="310" t="s">
        <v>5823</v>
      </c>
      <c r="C417" s="301" t="s">
        <v>5820</v>
      </c>
      <c r="D417" s="301" t="s">
        <v>1487</v>
      </c>
      <c r="E417" s="301" t="s">
        <v>1817</v>
      </c>
      <c r="F417" s="301" t="s">
        <v>1432</v>
      </c>
      <c r="G417" s="395" t="s">
        <v>5821</v>
      </c>
      <c r="H417" s="302"/>
      <c r="I417" s="302">
        <f>F417*7%+F417</f>
        <v>385.2</v>
      </c>
      <c r="J417" s="302"/>
      <c r="K417" s="302">
        <f>G417*7%+G417</f>
        <v>5970.6</v>
      </c>
      <c r="L417" s="302"/>
      <c r="M417" s="302"/>
      <c r="N417" s="302"/>
      <c r="O417" s="302"/>
      <c r="P417" s="302"/>
      <c r="Q417" s="302"/>
    </row>
    <row r="418" spans="1:26">
      <c r="A418" s="302" t="s">
        <v>7522</v>
      </c>
      <c r="B418" s="310" t="s">
        <v>5824</v>
      </c>
      <c r="C418" s="301" t="s">
        <v>5820</v>
      </c>
      <c r="D418" s="301" t="s">
        <v>1487</v>
      </c>
      <c r="E418" s="301" t="s">
        <v>1817</v>
      </c>
      <c r="F418" s="301" t="s">
        <v>1432</v>
      </c>
      <c r="G418" s="395" t="s">
        <v>5821</v>
      </c>
      <c r="H418" s="302"/>
      <c r="I418" s="302">
        <f>F418*7%+F418</f>
        <v>385.2</v>
      </c>
      <c r="J418" s="302"/>
      <c r="K418" s="302">
        <f>G418*7%+G418</f>
        <v>5970.6</v>
      </c>
      <c r="L418" s="302"/>
      <c r="M418" s="302"/>
      <c r="N418" s="302"/>
      <c r="O418" s="302"/>
      <c r="P418" s="302"/>
      <c r="Q418" s="302"/>
    </row>
    <row r="419" spans="1:26">
      <c r="A419" s="302" t="s">
        <v>7522</v>
      </c>
      <c r="B419" s="310" t="s">
        <v>5825</v>
      </c>
      <c r="C419" s="301" t="s">
        <v>5820</v>
      </c>
      <c r="D419" s="301" t="s">
        <v>1487</v>
      </c>
      <c r="E419" s="301" t="s">
        <v>1817</v>
      </c>
      <c r="F419" s="301" t="s">
        <v>1432</v>
      </c>
      <c r="G419" s="395" t="s">
        <v>5821</v>
      </c>
      <c r="H419" s="302"/>
      <c r="I419" s="302">
        <f>F419*7%+F419</f>
        <v>385.2</v>
      </c>
      <c r="J419" s="302"/>
      <c r="K419" s="302">
        <f>G419*7%+G419</f>
        <v>5970.6</v>
      </c>
      <c r="L419" s="302"/>
      <c r="M419" s="302"/>
      <c r="N419" s="302"/>
      <c r="O419" s="302"/>
      <c r="P419" s="302"/>
      <c r="Q419" s="302"/>
    </row>
    <row r="420" spans="1:26">
      <c r="A420" s="302" t="s">
        <v>7522</v>
      </c>
      <c r="B420" s="310" t="s">
        <v>5826</v>
      </c>
      <c r="C420" s="301" t="s">
        <v>5820</v>
      </c>
      <c r="D420" s="301" t="s">
        <v>1487</v>
      </c>
      <c r="E420" s="301" t="s">
        <v>1817</v>
      </c>
      <c r="F420" s="301" t="s">
        <v>1432</v>
      </c>
      <c r="G420" s="395" t="s">
        <v>5821</v>
      </c>
      <c r="H420" s="302"/>
      <c r="I420" s="302">
        <f>F420*7%+F420</f>
        <v>385.2</v>
      </c>
      <c r="J420" s="302"/>
      <c r="K420" s="302">
        <f>G420*7%+G420</f>
        <v>5970.6</v>
      </c>
      <c r="L420" s="302"/>
      <c r="M420" s="302"/>
      <c r="N420" s="302"/>
      <c r="O420" s="302"/>
      <c r="P420" s="302"/>
      <c r="Q420" s="302"/>
    </row>
    <row r="421" spans="1:26" ht="30">
      <c r="A421" s="308" t="s">
        <v>7526</v>
      </c>
      <c r="B421" s="305" t="s">
        <v>4551</v>
      </c>
      <c r="C421" s="564" t="s">
        <v>1238</v>
      </c>
      <c r="D421" s="305" t="s">
        <v>7533</v>
      </c>
      <c r="E421" s="305" t="s">
        <v>7531</v>
      </c>
      <c r="F421" s="305" t="s">
        <v>7532</v>
      </c>
      <c r="G421" s="306" t="s">
        <v>4554</v>
      </c>
      <c r="H421" s="305" t="s">
        <v>7529</v>
      </c>
      <c r="I421" s="305" t="s">
        <v>7527</v>
      </c>
      <c r="J421" s="394" t="s">
        <v>7530</v>
      </c>
      <c r="K421" s="308" t="s">
        <v>7528</v>
      </c>
      <c r="L421" s="305"/>
      <c r="M421" s="308"/>
      <c r="N421" s="308"/>
      <c r="O421" s="308"/>
      <c r="P421" s="308"/>
      <c r="Q421" s="308"/>
      <c r="R421" s="34"/>
      <c r="S421" s="34"/>
      <c r="T421" s="34"/>
      <c r="U421" s="34"/>
      <c r="V421" s="34"/>
      <c r="W421" s="34"/>
      <c r="X421" s="34"/>
      <c r="Y421" s="34"/>
      <c r="Z421" s="34"/>
    </row>
    <row r="422" spans="1:26">
      <c r="A422" s="302" t="s">
        <v>7526</v>
      </c>
      <c r="B422" s="301"/>
      <c r="C422" s="310"/>
      <c r="D422" s="301" t="s">
        <v>4557</v>
      </c>
      <c r="E422" s="301"/>
      <c r="F422" s="301"/>
      <c r="G422" s="395"/>
      <c r="H422" s="301"/>
      <c r="I422" s="301"/>
      <c r="J422" s="302"/>
      <c r="K422" s="313"/>
      <c r="L422" s="301"/>
      <c r="M422" s="302"/>
      <c r="N422" s="302"/>
      <c r="O422" s="302"/>
      <c r="P422" s="302"/>
      <c r="Q422" s="302"/>
    </row>
    <row r="423" spans="1:26">
      <c r="A423" s="302" t="s">
        <v>7526</v>
      </c>
      <c r="B423" s="301" t="s">
        <v>7525</v>
      </c>
      <c r="C423" s="310" t="s">
        <v>4558</v>
      </c>
      <c r="D423" s="301" t="s">
        <v>18</v>
      </c>
      <c r="E423" s="301" t="s">
        <v>4562</v>
      </c>
      <c r="F423" s="301">
        <v>185</v>
      </c>
      <c r="G423" s="395" t="s">
        <v>1604</v>
      </c>
      <c r="H423" s="302">
        <f>E423*18%+E423</f>
        <v>1174.0999999999999</v>
      </c>
      <c r="I423" s="313">
        <f>H423*7%+H423</f>
        <v>1256.2869999999998</v>
      </c>
      <c r="J423" s="302">
        <f>F423*18%+F423</f>
        <v>218.3</v>
      </c>
      <c r="K423" s="313">
        <f>J423*7%+J423</f>
        <v>233.58100000000002</v>
      </c>
      <c r="L423" s="301"/>
      <c r="M423" s="302"/>
      <c r="N423" s="302"/>
      <c r="O423" s="302"/>
      <c r="P423" s="302"/>
      <c r="Q423" s="302"/>
    </row>
    <row r="424" spans="1:26">
      <c r="A424" s="302" t="s">
        <v>7526</v>
      </c>
      <c r="B424" s="301"/>
      <c r="C424" s="310"/>
      <c r="D424" s="301" t="s">
        <v>4563</v>
      </c>
      <c r="E424" s="301"/>
      <c r="F424" s="301"/>
      <c r="G424" s="395"/>
      <c r="H424" s="302"/>
      <c r="I424" s="313"/>
      <c r="J424" s="302"/>
      <c r="K424" s="313"/>
      <c r="L424" s="301"/>
      <c r="M424" s="302"/>
      <c r="N424" s="302"/>
      <c r="O424" s="302"/>
      <c r="P424" s="302"/>
      <c r="Q424" s="302"/>
    </row>
    <row r="425" spans="1:26">
      <c r="A425" s="302" t="s">
        <v>7526</v>
      </c>
      <c r="B425" s="301" t="s">
        <v>4565</v>
      </c>
      <c r="C425" s="310" t="s">
        <v>4564</v>
      </c>
      <c r="D425" s="301" t="s">
        <v>18</v>
      </c>
      <c r="E425" s="301" t="s">
        <v>4566</v>
      </c>
      <c r="F425" s="301" t="s">
        <v>1782</v>
      </c>
      <c r="G425" s="395" t="s">
        <v>4567</v>
      </c>
      <c r="H425" s="302">
        <f t="shared" ref="H425:H486" si="9">E425*18%+E425</f>
        <v>1663.8</v>
      </c>
      <c r="I425" s="313">
        <f t="shared" ref="I425:I486" si="10">H425*7%+H425</f>
        <v>1780.2660000000001</v>
      </c>
      <c r="J425" s="302">
        <f t="shared" ref="J425:J486" si="11">F425*18%+F425</f>
        <v>319.77999999999997</v>
      </c>
      <c r="K425" s="313">
        <f t="shared" ref="K425:K486" si="12">J425*7%+J425</f>
        <v>342.16459999999995</v>
      </c>
      <c r="L425" s="301"/>
      <c r="M425" s="302"/>
      <c r="N425" s="302"/>
      <c r="O425" s="302"/>
      <c r="P425" s="302"/>
      <c r="Q425" s="302"/>
    </row>
    <row r="426" spans="1:26">
      <c r="A426" s="302" t="s">
        <v>7526</v>
      </c>
      <c r="B426" s="301"/>
      <c r="C426" s="310"/>
      <c r="D426" s="301" t="s">
        <v>4563</v>
      </c>
      <c r="E426" s="301"/>
      <c r="F426" s="301"/>
      <c r="G426" s="395"/>
      <c r="H426" s="302"/>
      <c r="I426" s="313"/>
      <c r="J426" s="302"/>
      <c r="K426" s="313"/>
      <c r="L426" s="301"/>
      <c r="M426" s="302"/>
      <c r="N426" s="302"/>
      <c r="O426" s="302"/>
      <c r="P426" s="302"/>
      <c r="Q426" s="302"/>
    </row>
    <row r="427" spans="1:26">
      <c r="A427" s="302" t="s">
        <v>7526</v>
      </c>
      <c r="B427" s="301" t="s">
        <v>4569</v>
      </c>
      <c r="C427" s="310" t="s">
        <v>4568</v>
      </c>
      <c r="D427" s="301" t="s">
        <v>39</v>
      </c>
      <c r="E427" s="301" t="s">
        <v>4570</v>
      </c>
      <c r="F427" s="301" t="s">
        <v>593</v>
      </c>
      <c r="G427" s="395" t="s">
        <v>4571</v>
      </c>
      <c r="H427" s="302">
        <f t="shared" si="9"/>
        <v>639.55999999999995</v>
      </c>
      <c r="I427" s="313">
        <f t="shared" si="10"/>
        <v>684.3291999999999</v>
      </c>
      <c r="J427" s="302">
        <f t="shared" si="11"/>
        <v>225.38</v>
      </c>
      <c r="K427" s="313">
        <f t="shared" si="12"/>
        <v>241.1566</v>
      </c>
      <c r="L427" s="301"/>
      <c r="M427" s="302"/>
      <c r="N427" s="302"/>
      <c r="O427" s="302"/>
      <c r="P427" s="302"/>
      <c r="Q427" s="302"/>
    </row>
    <row r="428" spans="1:26">
      <c r="A428" s="302" t="s">
        <v>7526</v>
      </c>
      <c r="B428" s="301"/>
      <c r="C428" s="310"/>
      <c r="D428" s="301" t="s">
        <v>4572</v>
      </c>
      <c r="E428" s="301"/>
      <c r="F428" s="301"/>
      <c r="G428" s="395"/>
      <c r="H428" s="302"/>
      <c r="I428" s="313"/>
      <c r="J428" s="302"/>
      <c r="K428" s="313"/>
      <c r="L428" s="301"/>
      <c r="M428" s="302"/>
      <c r="N428" s="302"/>
      <c r="O428" s="302"/>
      <c r="P428" s="302"/>
      <c r="Q428" s="302"/>
    </row>
    <row r="429" spans="1:26">
      <c r="A429" s="302" t="s">
        <v>7526</v>
      </c>
      <c r="B429" s="301" t="s">
        <v>4573</v>
      </c>
      <c r="C429" s="310" t="s">
        <v>4558</v>
      </c>
      <c r="D429" s="301" t="s">
        <v>28</v>
      </c>
      <c r="E429" s="301" t="s">
        <v>4574</v>
      </c>
      <c r="F429" s="301" t="s">
        <v>4575</v>
      </c>
      <c r="G429" s="395" t="s">
        <v>1604</v>
      </c>
      <c r="H429" s="302">
        <f t="shared" si="9"/>
        <v>1390.04</v>
      </c>
      <c r="I429" s="313">
        <f t="shared" si="10"/>
        <v>1487.3427999999999</v>
      </c>
      <c r="J429" s="302">
        <f t="shared" si="11"/>
        <v>258.42</v>
      </c>
      <c r="K429" s="313">
        <f t="shared" si="12"/>
        <v>276.50940000000003</v>
      </c>
      <c r="L429" s="301"/>
      <c r="M429" s="302"/>
      <c r="N429" s="302"/>
      <c r="O429" s="302"/>
      <c r="P429" s="302"/>
      <c r="Q429" s="302"/>
    </row>
    <row r="430" spans="1:26">
      <c r="A430" s="302" t="s">
        <v>7526</v>
      </c>
      <c r="B430" s="301"/>
      <c r="C430" s="310"/>
      <c r="D430" s="301" t="s">
        <v>4576</v>
      </c>
      <c r="E430" s="301"/>
      <c r="F430" s="301"/>
      <c r="G430" s="395"/>
      <c r="H430" s="302"/>
      <c r="I430" s="313"/>
      <c r="J430" s="302"/>
      <c r="K430" s="313"/>
      <c r="L430" s="301"/>
      <c r="M430" s="302"/>
      <c r="N430" s="302"/>
      <c r="O430" s="302"/>
      <c r="P430" s="302"/>
      <c r="Q430" s="302"/>
    </row>
    <row r="431" spans="1:26">
      <c r="A431" s="302" t="s">
        <v>7526</v>
      </c>
      <c r="B431" s="301" t="s">
        <v>4577</v>
      </c>
      <c r="C431" s="310" t="s">
        <v>4564</v>
      </c>
      <c r="D431" s="301" t="s">
        <v>18</v>
      </c>
      <c r="E431" s="301" t="s">
        <v>4578</v>
      </c>
      <c r="F431" s="301" t="s">
        <v>4579</v>
      </c>
      <c r="G431" s="395" t="s">
        <v>4567</v>
      </c>
      <c r="H431" s="302">
        <f t="shared" si="9"/>
        <v>1716.9</v>
      </c>
      <c r="I431" s="313">
        <f t="shared" si="10"/>
        <v>1837.0830000000001</v>
      </c>
      <c r="J431" s="302">
        <f t="shared" si="11"/>
        <v>330.4</v>
      </c>
      <c r="K431" s="313">
        <f t="shared" si="12"/>
        <v>353.52799999999996</v>
      </c>
      <c r="L431" s="301"/>
      <c r="M431" s="302"/>
      <c r="N431" s="302"/>
      <c r="O431" s="302"/>
      <c r="P431" s="302"/>
      <c r="Q431" s="302"/>
    </row>
    <row r="432" spans="1:26">
      <c r="A432" s="302" t="s">
        <v>7526</v>
      </c>
      <c r="B432" s="301"/>
      <c r="C432" s="310"/>
      <c r="D432" s="301" t="s">
        <v>4580</v>
      </c>
      <c r="E432" s="301"/>
      <c r="F432" s="301"/>
      <c r="G432" s="395"/>
      <c r="H432" s="302"/>
      <c r="I432" s="313"/>
      <c r="J432" s="302"/>
      <c r="K432" s="313"/>
      <c r="L432" s="301"/>
      <c r="M432" s="302"/>
      <c r="N432" s="302"/>
      <c r="O432" s="302"/>
      <c r="P432" s="302"/>
      <c r="Q432" s="302"/>
    </row>
    <row r="433" spans="1:17">
      <c r="A433" s="302" t="s">
        <v>7526</v>
      </c>
      <c r="B433" s="301" t="s">
        <v>4582</v>
      </c>
      <c r="C433" s="310" t="s">
        <v>4581</v>
      </c>
      <c r="D433" s="301" t="s">
        <v>28</v>
      </c>
      <c r="E433" s="301" t="s">
        <v>4583</v>
      </c>
      <c r="F433" s="301" t="s">
        <v>3945</v>
      </c>
      <c r="G433" s="395" t="s">
        <v>4584</v>
      </c>
      <c r="H433" s="302">
        <f t="shared" si="9"/>
        <v>1046.6600000000001</v>
      </c>
      <c r="I433" s="313">
        <f t="shared" si="10"/>
        <v>1119.9262000000001</v>
      </c>
      <c r="J433" s="302">
        <f t="shared" si="11"/>
        <v>239.54</v>
      </c>
      <c r="K433" s="313">
        <f t="shared" si="12"/>
        <v>256.30779999999999</v>
      </c>
      <c r="L433" s="301"/>
      <c r="M433" s="302"/>
      <c r="N433" s="302"/>
      <c r="O433" s="302"/>
      <c r="P433" s="302"/>
      <c r="Q433" s="302"/>
    </row>
    <row r="434" spans="1:17">
      <c r="A434" s="302" t="s">
        <v>7526</v>
      </c>
      <c r="B434" s="301"/>
      <c r="C434" s="310"/>
      <c r="D434" s="301" t="s">
        <v>4585</v>
      </c>
      <c r="E434" s="301"/>
      <c r="F434" s="301"/>
      <c r="G434" s="395"/>
      <c r="H434" s="302"/>
      <c r="I434" s="313"/>
      <c r="J434" s="302"/>
      <c r="K434" s="313"/>
      <c r="L434" s="301"/>
      <c r="M434" s="302"/>
      <c r="N434" s="302"/>
      <c r="O434" s="302"/>
      <c r="P434" s="302"/>
      <c r="Q434" s="302"/>
    </row>
    <row r="435" spans="1:17">
      <c r="A435" s="302" t="s">
        <v>7526</v>
      </c>
      <c r="B435" s="301" t="s">
        <v>4587</v>
      </c>
      <c r="C435" s="310" t="s">
        <v>4586</v>
      </c>
      <c r="D435" s="301" t="s">
        <v>2041</v>
      </c>
      <c r="E435" s="301" t="s">
        <v>2197</v>
      </c>
      <c r="F435" s="301" t="s">
        <v>4588</v>
      </c>
      <c r="G435" s="395" t="s">
        <v>4589</v>
      </c>
      <c r="H435" s="302">
        <f t="shared" si="9"/>
        <v>271.39999999999998</v>
      </c>
      <c r="I435" s="313">
        <f t="shared" si="10"/>
        <v>290.39799999999997</v>
      </c>
      <c r="J435" s="302">
        <f t="shared" si="11"/>
        <v>401.2</v>
      </c>
      <c r="K435" s="313">
        <f t="shared" si="12"/>
        <v>429.28399999999999</v>
      </c>
      <c r="L435" s="301"/>
      <c r="M435" s="302"/>
      <c r="N435" s="302"/>
      <c r="O435" s="302"/>
      <c r="P435" s="302"/>
      <c r="Q435" s="302"/>
    </row>
    <row r="436" spans="1:17">
      <c r="A436" s="302" t="s">
        <v>7526</v>
      </c>
      <c r="B436" s="301"/>
      <c r="C436" s="310"/>
      <c r="D436" s="301" t="s">
        <v>4590</v>
      </c>
      <c r="E436" s="301"/>
      <c r="F436" s="301"/>
      <c r="G436" s="395"/>
      <c r="H436" s="302"/>
      <c r="I436" s="313"/>
      <c r="J436" s="302"/>
      <c r="K436" s="313"/>
      <c r="L436" s="301"/>
      <c r="M436" s="302"/>
      <c r="N436" s="302"/>
      <c r="O436" s="302"/>
      <c r="P436" s="302"/>
      <c r="Q436" s="302"/>
    </row>
    <row r="437" spans="1:17">
      <c r="A437" s="302" t="s">
        <v>7526</v>
      </c>
      <c r="B437" s="301" t="s">
        <v>4592</v>
      </c>
      <c r="C437" s="310" t="s">
        <v>4591</v>
      </c>
      <c r="D437" s="301" t="s">
        <v>628</v>
      </c>
      <c r="E437" s="301" t="s">
        <v>1394</v>
      </c>
      <c r="F437" s="301" t="s">
        <v>1609</v>
      </c>
      <c r="G437" s="395" t="s">
        <v>4593</v>
      </c>
      <c r="H437" s="302">
        <f t="shared" si="9"/>
        <v>306.8</v>
      </c>
      <c r="I437" s="313">
        <f t="shared" si="10"/>
        <v>328.27600000000001</v>
      </c>
      <c r="J437" s="302">
        <f t="shared" si="11"/>
        <v>316.24</v>
      </c>
      <c r="K437" s="313">
        <f t="shared" si="12"/>
        <v>338.3768</v>
      </c>
      <c r="L437" s="301"/>
      <c r="M437" s="302"/>
      <c r="N437" s="302"/>
      <c r="O437" s="302"/>
      <c r="P437" s="302"/>
      <c r="Q437" s="302"/>
    </row>
    <row r="438" spans="1:17">
      <c r="A438" s="302" t="s">
        <v>7526</v>
      </c>
      <c r="B438" s="301" t="s">
        <v>4592</v>
      </c>
      <c r="C438" s="310" t="s">
        <v>4594</v>
      </c>
      <c r="D438" s="301" t="s">
        <v>628</v>
      </c>
      <c r="E438" s="301" t="s">
        <v>4595</v>
      </c>
      <c r="F438" s="301" t="s">
        <v>1609</v>
      </c>
      <c r="G438" s="395" t="s">
        <v>4596</v>
      </c>
      <c r="H438" s="302">
        <f t="shared" si="9"/>
        <v>613.6</v>
      </c>
      <c r="I438" s="313">
        <f t="shared" si="10"/>
        <v>656.55200000000002</v>
      </c>
      <c r="J438" s="302">
        <f t="shared" si="11"/>
        <v>316.24</v>
      </c>
      <c r="K438" s="313">
        <f t="shared" si="12"/>
        <v>338.3768</v>
      </c>
      <c r="L438" s="301"/>
      <c r="M438" s="302"/>
      <c r="N438" s="302"/>
      <c r="O438" s="302"/>
      <c r="P438" s="302"/>
      <c r="Q438" s="302"/>
    </row>
    <row r="439" spans="1:17">
      <c r="A439" s="302" t="s">
        <v>7526</v>
      </c>
      <c r="B439" s="301" t="s">
        <v>4592</v>
      </c>
      <c r="C439" s="310" t="s">
        <v>4597</v>
      </c>
      <c r="D439" s="301" t="s">
        <v>662</v>
      </c>
      <c r="E439" s="301" t="s">
        <v>196</v>
      </c>
      <c r="F439" s="301" t="s">
        <v>1609</v>
      </c>
      <c r="G439" s="395" t="s">
        <v>4598</v>
      </c>
      <c r="H439" s="302">
        <f t="shared" si="9"/>
        <v>699.74</v>
      </c>
      <c r="I439" s="313">
        <f t="shared" si="10"/>
        <v>748.72180000000003</v>
      </c>
      <c r="J439" s="302">
        <f t="shared" si="11"/>
        <v>316.24</v>
      </c>
      <c r="K439" s="313">
        <f t="shared" si="12"/>
        <v>338.3768</v>
      </c>
      <c r="L439" s="301"/>
      <c r="M439" s="302"/>
      <c r="N439" s="302"/>
      <c r="O439" s="302"/>
      <c r="P439" s="302"/>
      <c r="Q439" s="302"/>
    </row>
    <row r="440" spans="1:17">
      <c r="A440" s="302" t="s">
        <v>7526</v>
      </c>
      <c r="B440" s="301" t="s">
        <v>4592</v>
      </c>
      <c r="C440" s="310" t="s">
        <v>4599</v>
      </c>
      <c r="D440" s="301" t="s">
        <v>39</v>
      </c>
      <c r="E440" s="301" t="s">
        <v>4600</v>
      </c>
      <c r="F440" s="301" t="s">
        <v>579</v>
      </c>
      <c r="G440" s="395" t="s">
        <v>4601</v>
      </c>
      <c r="H440" s="302">
        <f t="shared" si="9"/>
        <v>1440.78</v>
      </c>
      <c r="I440" s="313">
        <f t="shared" si="10"/>
        <v>1541.6345999999999</v>
      </c>
      <c r="J440" s="302">
        <f t="shared" si="11"/>
        <v>389.4</v>
      </c>
      <c r="K440" s="313">
        <f t="shared" si="12"/>
        <v>416.65799999999996</v>
      </c>
      <c r="L440" s="301"/>
      <c r="M440" s="302"/>
      <c r="N440" s="302"/>
      <c r="O440" s="302"/>
      <c r="P440" s="302"/>
      <c r="Q440" s="302"/>
    </row>
    <row r="441" spans="1:17">
      <c r="A441" s="302" t="s">
        <v>7526</v>
      </c>
      <c r="B441" s="301" t="s">
        <v>4592</v>
      </c>
      <c r="C441" s="310" t="s">
        <v>4602</v>
      </c>
      <c r="D441" s="301" t="s">
        <v>18</v>
      </c>
      <c r="E441" s="301" t="s">
        <v>4603</v>
      </c>
      <c r="F441" s="301" t="s">
        <v>1579</v>
      </c>
      <c r="G441" s="395" t="s">
        <v>4604</v>
      </c>
      <c r="H441" s="302">
        <f t="shared" si="9"/>
        <v>2265.6</v>
      </c>
      <c r="I441" s="313">
        <f t="shared" si="10"/>
        <v>2424.192</v>
      </c>
      <c r="J441" s="302">
        <f t="shared" si="11"/>
        <v>289.10000000000002</v>
      </c>
      <c r="K441" s="313">
        <f t="shared" si="12"/>
        <v>309.33700000000005</v>
      </c>
      <c r="L441" s="301"/>
      <c r="M441" s="302"/>
      <c r="N441" s="302"/>
      <c r="O441" s="302"/>
      <c r="P441" s="302"/>
      <c r="Q441" s="302"/>
    </row>
    <row r="442" spans="1:17">
      <c r="A442" s="302" t="s">
        <v>7526</v>
      </c>
      <c r="B442" s="301"/>
      <c r="C442" s="310"/>
      <c r="D442" s="301" t="s">
        <v>4605</v>
      </c>
      <c r="E442" s="301"/>
      <c r="F442" s="301"/>
      <c r="G442" s="395"/>
      <c r="H442" s="302"/>
      <c r="I442" s="313"/>
      <c r="J442" s="302"/>
      <c r="K442" s="313"/>
      <c r="L442" s="301"/>
      <c r="M442" s="302"/>
      <c r="N442" s="302"/>
      <c r="O442" s="302"/>
      <c r="P442" s="302"/>
      <c r="Q442" s="302"/>
    </row>
    <row r="443" spans="1:17">
      <c r="A443" s="302" t="s">
        <v>7526</v>
      </c>
      <c r="B443" s="301" t="s">
        <v>4606</v>
      </c>
      <c r="C443" s="310" t="s">
        <v>4602</v>
      </c>
      <c r="D443" s="301" t="s">
        <v>18</v>
      </c>
      <c r="E443" s="301" t="s">
        <v>1226</v>
      </c>
      <c r="F443" s="301" t="s">
        <v>4607</v>
      </c>
      <c r="G443" s="395" t="s">
        <v>4604</v>
      </c>
      <c r="H443" s="302">
        <f t="shared" si="9"/>
        <v>2109.84</v>
      </c>
      <c r="I443" s="313">
        <f t="shared" si="10"/>
        <v>2257.5288</v>
      </c>
      <c r="J443" s="302">
        <f t="shared" si="11"/>
        <v>269.04000000000002</v>
      </c>
      <c r="K443" s="313">
        <f t="shared" si="12"/>
        <v>287.87280000000004</v>
      </c>
      <c r="L443" s="301"/>
      <c r="M443" s="302"/>
      <c r="N443" s="302"/>
      <c r="O443" s="302"/>
      <c r="P443" s="302"/>
      <c r="Q443" s="302"/>
    </row>
    <row r="444" spans="1:17">
      <c r="A444" s="302" t="s">
        <v>7526</v>
      </c>
      <c r="B444" s="301"/>
      <c r="C444" s="310"/>
      <c r="D444" s="301" t="s">
        <v>4608</v>
      </c>
      <c r="E444" s="301"/>
      <c r="F444" s="301"/>
      <c r="G444" s="395"/>
      <c r="H444" s="302"/>
      <c r="I444" s="313"/>
      <c r="J444" s="302"/>
      <c r="K444" s="313"/>
      <c r="L444" s="301"/>
      <c r="M444" s="302"/>
      <c r="N444" s="302"/>
      <c r="O444" s="302"/>
      <c r="P444" s="302"/>
      <c r="Q444" s="302"/>
    </row>
    <row r="445" spans="1:17">
      <c r="A445" s="302" t="s">
        <v>7526</v>
      </c>
      <c r="B445" s="301" t="s">
        <v>4609</v>
      </c>
      <c r="C445" s="310" t="s">
        <v>4581</v>
      </c>
      <c r="D445" s="301" t="s">
        <v>28</v>
      </c>
      <c r="E445" s="301" t="s">
        <v>4610</v>
      </c>
      <c r="F445" s="301" t="s">
        <v>3178</v>
      </c>
      <c r="G445" s="395" t="s">
        <v>4584</v>
      </c>
      <c r="H445" s="302">
        <f t="shared" si="9"/>
        <v>969.96</v>
      </c>
      <c r="I445" s="313">
        <f t="shared" si="10"/>
        <v>1037.8572000000001</v>
      </c>
      <c r="J445" s="302">
        <f t="shared" si="11"/>
        <v>230.1</v>
      </c>
      <c r="K445" s="313">
        <f t="shared" si="12"/>
        <v>246.20699999999999</v>
      </c>
      <c r="L445" s="301"/>
      <c r="M445" s="302"/>
      <c r="N445" s="302"/>
      <c r="O445" s="302"/>
      <c r="P445" s="302"/>
      <c r="Q445" s="302"/>
    </row>
    <row r="446" spans="1:17">
      <c r="A446" s="302" t="s">
        <v>7526</v>
      </c>
      <c r="B446" s="301"/>
      <c r="C446" s="310"/>
      <c r="D446" s="301" t="s">
        <v>4611</v>
      </c>
      <c r="E446" s="301"/>
      <c r="F446" s="301"/>
      <c r="G446" s="395"/>
      <c r="H446" s="302"/>
      <c r="I446" s="313"/>
      <c r="J446" s="302"/>
      <c r="K446" s="313"/>
      <c r="L446" s="301"/>
      <c r="M446" s="302"/>
      <c r="N446" s="302"/>
      <c r="O446" s="302"/>
      <c r="P446" s="302"/>
      <c r="Q446" s="302"/>
    </row>
    <row r="447" spans="1:17">
      <c r="A447" s="302" t="s">
        <v>7526</v>
      </c>
      <c r="B447" s="301" t="s">
        <v>4613</v>
      </c>
      <c r="C447" s="310" t="s">
        <v>4612</v>
      </c>
      <c r="D447" s="301" t="s">
        <v>209</v>
      </c>
      <c r="E447" s="301" t="s">
        <v>2166</v>
      </c>
      <c r="F447" s="301" t="s">
        <v>215</v>
      </c>
      <c r="G447" s="395" t="s">
        <v>4614</v>
      </c>
      <c r="H447" s="302">
        <f t="shared" si="9"/>
        <v>171.1</v>
      </c>
      <c r="I447" s="313">
        <f t="shared" si="10"/>
        <v>183.077</v>
      </c>
      <c r="J447" s="302">
        <f t="shared" si="11"/>
        <v>336.3</v>
      </c>
      <c r="K447" s="313">
        <f t="shared" si="12"/>
        <v>359.84100000000001</v>
      </c>
      <c r="L447" s="301"/>
      <c r="M447" s="302"/>
      <c r="N447" s="302"/>
      <c r="O447" s="302"/>
      <c r="P447" s="302"/>
      <c r="Q447" s="302"/>
    </row>
    <row r="448" spans="1:17">
      <c r="A448" s="302" t="s">
        <v>7526</v>
      </c>
      <c r="B448" s="301"/>
      <c r="C448" s="310"/>
      <c r="D448" s="301" t="s">
        <v>4615</v>
      </c>
      <c r="E448" s="301"/>
      <c r="F448" s="301"/>
      <c r="G448" s="395"/>
      <c r="H448" s="302"/>
      <c r="I448" s="313"/>
      <c r="J448" s="302"/>
      <c r="K448" s="313"/>
      <c r="L448" s="301"/>
      <c r="M448" s="302"/>
      <c r="N448" s="302"/>
      <c r="O448" s="302"/>
      <c r="P448" s="302"/>
      <c r="Q448" s="302"/>
    </row>
    <row r="449" spans="1:17">
      <c r="A449" s="302" t="s">
        <v>7526</v>
      </c>
      <c r="B449" s="301" t="s">
        <v>4617</v>
      </c>
      <c r="C449" s="511" t="s">
        <v>4616</v>
      </c>
      <c r="D449" s="479" t="s">
        <v>217</v>
      </c>
      <c r="E449" s="479" t="s">
        <v>133</v>
      </c>
      <c r="F449" s="479" t="s">
        <v>4194</v>
      </c>
      <c r="G449" s="550" t="s">
        <v>4618</v>
      </c>
      <c r="H449" s="512">
        <f t="shared" si="9"/>
        <v>64.900000000000006</v>
      </c>
      <c r="I449" s="565">
        <f t="shared" si="10"/>
        <v>69.443000000000012</v>
      </c>
      <c r="J449" s="480">
        <f t="shared" si="11"/>
        <v>267.86</v>
      </c>
      <c r="K449" s="565">
        <f t="shared" si="12"/>
        <v>286.61020000000002</v>
      </c>
      <c r="L449" s="301"/>
      <c r="M449" s="302"/>
      <c r="N449" s="302"/>
      <c r="O449" s="302"/>
      <c r="P449" s="302"/>
      <c r="Q449" s="302"/>
    </row>
    <row r="450" spans="1:17">
      <c r="A450" s="302" t="s">
        <v>7526</v>
      </c>
      <c r="B450" s="301" t="s">
        <v>4619</v>
      </c>
      <c r="C450" s="513"/>
      <c r="D450" s="481"/>
      <c r="E450" s="481"/>
      <c r="F450" s="481"/>
      <c r="G450" s="552"/>
      <c r="H450" s="512"/>
      <c r="I450" s="565"/>
      <c r="J450" s="480"/>
      <c r="K450" s="565"/>
      <c r="L450" s="301"/>
      <c r="M450" s="302"/>
      <c r="N450" s="302"/>
      <c r="O450" s="302"/>
      <c r="P450" s="302"/>
      <c r="Q450" s="302"/>
    </row>
    <row r="451" spans="1:17">
      <c r="A451" s="302" t="s">
        <v>7526</v>
      </c>
      <c r="B451" s="301"/>
      <c r="C451" s="310"/>
      <c r="D451" s="301" t="s">
        <v>4620</v>
      </c>
      <c r="E451" s="301"/>
      <c r="F451" s="301"/>
      <c r="G451" s="395"/>
      <c r="H451" s="302"/>
      <c r="I451" s="313"/>
      <c r="J451" s="302"/>
      <c r="K451" s="313"/>
      <c r="L451" s="301"/>
      <c r="M451" s="302"/>
      <c r="N451" s="302"/>
      <c r="O451" s="302"/>
      <c r="P451" s="302"/>
      <c r="Q451" s="302"/>
    </row>
    <row r="452" spans="1:17">
      <c r="A452" s="302" t="s">
        <v>7526</v>
      </c>
      <c r="B452" s="301" t="s">
        <v>4622</v>
      </c>
      <c r="C452" s="310" t="s">
        <v>4621</v>
      </c>
      <c r="D452" s="301" t="s">
        <v>5</v>
      </c>
      <c r="E452" s="301" t="s">
        <v>3298</v>
      </c>
      <c r="F452" s="301" t="s">
        <v>279</v>
      </c>
      <c r="G452" s="395" t="s">
        <v>4623</v>
      </c>
      <c r="H452" s="302">
        <f t="shared" si="9"/>
        <v>4672.8</v>
      </c>
      <c r="I452" s="313">
        <f t="shared" si="10"/>
        <v>4999.8960000000006</v>
      </c>
      <c r="J452" s="302">
        <f t="shared" si="11"/>
        <v>388.22</v>
      </c>
      <c r="K452" s="313">
        <f t="shared" si="12"/>
        <v>415.39540000000005</v>
      </c>
      <c r="L452" s="301"/>
      <c r="M452" s="302"/>
      <c r="N452" s="302"/>
      <c r="O452" s="302"/>
      <c r="P452" s="302"/>
      <c r="Q452" s="302"/>
    </row>
    <row r="453" spans="1:17">
      <c r="A453" s="302" t="s">
        <v>7526</v>
      </c>
      <c r="B453" s="301"/>
      <c r="C453" s="310"/>
      <c r="D453" s="301" t="s">
        <v>17</v>
      </c>
      <c r="E453" s="301"/>
      <c r="F453" s="301"/>
      <c r="G453" s="395"/>
      <c r="H453" s="302"/>
      <c r="I453" s="313"/>
      <c r="J453" s="302"/>
      <c r="K453" s="313"/>
      <c r="L453" s="301"/>
      <c r="M453" s="302"/>
      <c r="N453" s="302"/>
      <c r="O453" s="302"/>
      <c r="P453" s="302"/>
      <c r="Q453" s="302"/>
    </row>
    <row r="454" spans="1:17">
      <c r="A454" s="302" t="s">
        <v>7526</v>
      </c>
      <c r="B454" s="301" t="s">
        <v>4625</v>
      </c>
      <c r="C454" s="310" t="s">
        <v>4624</v>
      </c>
      <c r="D454" s="301" t="s">
        <v>18</v>
      </c>
      <c r="E454" s="301" t="s">
        <v>4626</v>
      </c>
      <c r="F454" s="301" t="s">
        <v>692</v>
      </c>
      <c r="G454" s="395" t="s">
        <v>4627</v>
      </c>
      <c r="H454" s="302">
        <f t="shared" si="9"/>
        <v>2131.08</v>
      </c>
      <c r="I454" s="313">
        <f t="shared" si="10"/>
        <v>2280.2556</v>
      </c>
      <c r="J454" s="302">
        <f t="shared" si="11"/>
        <v>354</v>
      </c>
      <c r="K454" s="313">
        <f t="shared" si="12"/>
        <v>378.78</v>
      </c>
      <c r="L454" s="301"/>
      <c r="M454" s="302"/>
      <c r="N454" s="302"/>
      <c r="O454" s="302"/>
      <c r="P454" s="302"/>
      <c r="Q454" s="302"/>
    </row>
    <row r="455" spans="1:17">
      <c r="A455" s="302" t="s">
        <v>7526</v>
      </c>
      <c r="B455" s="301"/>
      <c r="C455" s="310"/>
      <c r="D455" s="301" t="s">
        <v>4628</v>
      </c>
      <c r="E455" s="301"/>
      <c r="F455" s="301"/>
      <c r="G455" s="395"/>
      <c r="H455" s="302"/>
      <c r="I455" s="313"/>
      <c r="J455" s="302"/>
      <c r="K455" s="313"/>
      <c r="L455" s="301"/>
      <c r="M455" s="302"/>
      <c r="N455" s="302"/>
      <c r="O455" s="302"/>
      <c r="P455" s="302"/>
      <c r="Q455" s="302"/>
    </row>
    <row r="456" spans="1:17">
      <c r="A456" s="302" t="s">
        <v>7526</v>
      </c>
      <c r="B456" s="301" t="s">
        <v>4630</v>
      </c>
      <c r="C456" s="511" t="s">
        <v>4629</v>
      </c>
      <c r="D456" s="479" t="s">
        <v>628</v>
      </c>
      <c r="E456" s="301" t="s">
        <v>4631</v>
      </c>
      <c r="F456" s="301" t="s">
        <v>2186</v>
      </c>
      <c r="G456" s="550" t="s">
        <v>4632</v>
      </c>
      <c r="H456" s="302">
        <f t="shared" si="9"/>
        <v>461.38</v>
      </c>
      <c r="I456" s="313">
        <f t="shared" si="10"/>
        <v>493.67660000000001</v>
      </c>
      <c r="J456" s="302">
        <f t="shared" si="11"/>
        <v>259.60000000000002</v>
      </c>
      <c r="K456" s="313">
        <f t="shared" si="12"/>
        <v>277.77200000000005</v>
      </c>
      <c r="L456" s="301"/>
      <c r="M456" s="302"/>
      <c r="N456" s="302"/>
      <c r="O456" s="302"/>
      <c r="P456" s="302"/>
      <c r="Q456" s="302"/>
    </row>
    <row r="457" spans="1:17">
      <c r="A457" s="302" t="s">
        <v>7526</v>
      </c>
      <c r="B457" s="301" t="s">
        <v>4633</v>
      </c>
      <c r="C457" s="513"/>
      <c r="D457" s="481"/>
      <c r="E457" s="301" t="s">
        <v>164</v>
      </c>
      <c r="F457" s="301" t="s">
        <v>215</v>
      </c>
      <c r="G457" s="552"/>
      <c r="H457" s="302">
        <f t="shared" si="9"/>
        <v>597.08000000000004</v>
      </c>
      <c r="I457" s="313">
        <f t="shared" si="10"/>
        <v>638.87560000000008</v>
      </c>
      <c r="J457" s="302">
        <f t="shared" si="11"/>
        <v>336.3</v>
      </c>
      <c r="K457" s="313">
        <f t="shared" si="12"/>
        <v>359.84100000000001</v>
      </c>
      <c r="L457" s="301"/>
      <c r="M457" s="302"/>
      <c r="N457" s="302"/>
      <c r="O457" s="302"/>
      <c r="P457" s="302"/>
      <c r="Q457" s="302"/>
    </row>
    <row r="458" spans="1:17">
      <c r="A458" s="302" t="s">
        <v>7526</v>
      </c>
      <c r="B458" s="301"/>
      <c r="C458" s="310"/>
      <c r="D458" s="301" t="s">
        <v>4634</v>
      </c>
      <c r="E458" s="301"/>
      <c r="F458" s="301"/>
      <c r="G458" s="395"/>
      <c r="H458" s="302"/>
      <c r="I458" s="313"/>
      <c r="J458" s="302"/>
      <c r="K458" s="313"/>
      <c r="L458" s="301"/>
      <c r="M458" s="302"/>
      <c r="N458" s="302"/>
      <c r="O458" s="302"/>
      <c r="P458" s="302"/>
      <c r="Q458" s="302"/>
    </row>
    <row r="459" spans="1:17">
      <c r="A459" s="302" t="s">
        <v>7526</v>
      </c>
      <c r="B459" s="301" t="s">
        <v>4635</v>
      </c>
      <c r="C459" s="310" t="s">
        <v>4558</v>
      </c>
      <c r="D459" s="301" t="s">
        <v>28</v>
      </c>
      <c r="E459" s="301" t="s">
        <v>4636</v>
      </c>
      <c r="F459" s="301" t="s">
        <v>1455</v>
      </c>
      <c r="G459" s="395" t="s">
        <v>1604</v>
      </c>
      <c r="H459" s="302">
        <f t="shared" si="9"/>
        <v>1492.7</v>
      </c>
      <c r="I459" s="313">
        <f t="shared" si="10"/>
        <v>1597.1890000000001</v>
      </c>
      <c r="J459" s="302">
        <f t="shared" si="11"/>
        <v>277.3</v>
      </c>
      <c r="K459" s="313">
        <f t="shared" si="12"/>
        <v>296.71100000000001</v>
      </c>
      <c r="L459" s="301"/>
      <c r="M459" s="302"/>
      <c r="N459" s="302"/>
      <c r="O459" s="302"/>
      <c r="P459" s="302"/>
      <c r="Q459" s="302"/>
    </row>
    <row r="460" spans="1:17">
      <c r="A460" s="302" t="s">
        <v>7526</v>
      </c>
      <c r="B460" s="301"/>
      <c r="C460" s="310"/>
      <c r="D460" s="301" t="s">
        <v>4637</v>
      </c>
      <c r="E460" s="301"/>
      <c r="F460" s="301"/>
      <c r="G460" s="395"/>
      <c r="H460" s="302"/>
      <c r="I460" s="313"/>
      <c r="J460" s="302"/>
      <c r="K460" s="313"/>
      <c r="L460" s="301"/>
      <c r="M460" s="302"/>
      <c r="N460" s="302"/>
      <c r="O460" s="302"/>
      <c r="P460" s="302"/>
      <c r="Q460" s="302"/>
    </row>
    <row r="461" spans="1:17">
      <c r="A461" s="302" t="s">
        <v>7526</v>
      </c>
      <c r="B461" s="301" t="s">
        <v>4639</v>
      </c>
      <c r="C461" s="511" t="s">
        <v>4638</v>
      </c>
      <c r="D461" s="301" t="s">
        <v>571</v>
      </c>
      <c r="E461" s="479" t="s">
        <v>1765</v>
      </c>
      <c r="F461" s="479" t="s">
        <v>3178</v>
      </c>
      <c r="G461" s="550" t="s">
        <v>4640</v>
      </c>
      <c r="H461" s="512">
        <f t="shared" si="9"/>
        <v>333.94</v>
      </c>
      <c r="I461" s="565">
        <f t="shared" si="10"/>
        <v>357.31580000000002</v>
      </c>
      <c r="J461" s="480">
        <f t="shared" si="11"/>
        <v>230.1</v>
      </c>
      <c r="K461" s="565">
        <f t="shared" si="12"/>
        <v>246.20699999999999</v>
      </c>
      <c r="L461" s="301"/>
      <c r="M461" s="302"/>
      <c r="N461" s="302"/>
      <c r="O461" s="302"/>
      <c r="P461" s="302"/>
      <c r="Q461" s="302"/>
    </row>
    <row r="462" spans="1:17">
      <c r="A462" s="302" t="s">
        <v>7526</v>
      </c>
      <c r="B462" s="301" t="s">
        <v>4641</v>
      </c>
      <c r="C462" s="513"/>
      <c r="D462" s="301" t="s">
        <v>628</v>
      </c>
      <c r="E462" s="481"/>
      <c r="F462" s="481"/>
      <c r="G462" s="552"/>
      <c r="H462" s="512"/>
      <c r="I462" s="565"/>
      <c r="J462" s="480"/>
      <c r="K462" s="565"/>
      <c r="L462" s="301"/>
      <c r="M462" s="302"/>
      <c r="N462" s="302"/>
      <c r="O462" s="302"/>
      <c r="P462" s="302"/>
      <c r="Q462" s="302"/>
    </row>
    <row r="463" spans="1:17">
      <c r="A463" s="302" t="s">
        <v>7526</v>
      </c>
      <c r="B463" s="301"/>
      <c r="C463" s="310"/>
      <c r="D463" s="301" t="s">
        <v>4642</v>
      </c>
      <c r="E463" s="301"/>
      <c r="F463" s="301"/>
      <c r="G463" s="395"/>
      <c r="H463" s="302"/>
      <c r="I463" s="313"/>
      <c r="J463" s="302"/>
      <c r="K463" s="313"/>
      <c r="L463" s="301"/>
      <c r="M463" s="302"/>
      <c r="N463" s="302"/>
      <c r="O463" s="302"/>
      <c r="P463" s="302"/>
      <c r="Q463" s="302"/>
    </row>
    <row r="464" spans="1:17">
      <c r="A464" s="302" t="s">
        <v>7526</v>
      </c>
      <c r="B464" s="301" t="s">
        <v>4643</v>
      </c>
      <c r="C464" s="511" t="s">
        <v>4638</v>
      </c>
      <c r="D464" s="479" t="s">
        <v>628</v>
      </c>
      <c r="E464" s="479" t="s">
        <v>1765</v>
      </c>
      <c r="F464" s="479" t="s">
        <v>3178</v>
      </c>
      <c r="G464" s="479" t="s">
        <v>4640</v>
      </c>
      <c r="H464" s="480">
        <f t="shared" si="9"/>
        <v>333.94</v>
      </c>
      <c r="I464" s="565">
        <f t="shared" si="10"/>
        <v>357.31580000000002</v>
      </c>
      <c r="J464" s="480">
        <f t="shared" si="11"/>
        <v>230.1</v>
      </c>
      <c r="K464" s="565">
        <f t="shared" si="12"/>
        <v>246.20699999999999</v>
      </c>
      <c r="L464" s="301"/>
      <c r="M464" s="302"/>
      <c r="N464" s="302"/>
      <c r="O464" s="302"/>
      <c r="P464" s="302"/>
      <c r="Q464" s="302"/>
    </row>
    <row r="465" spans="1:17">
      <c r="A465" s="302" t="s">
        <v>7526</v>
      </c>
      <c r="B465" s="301" t="s">
        <v>4644</v>
      </c>
      <c r="C465" s="513"/>
      <c r="D465" s="481"/>
      <c r="E465" s="481"/>
      <c r="F465" s="481"/>
      <c r="G465" s="480"/>
      <c r="H465" s="480"/>
      <c r="I465" s="565"/>
      <c r="J465" s="480"/>
      <c r="K465" s="565"/>
      <c r="L465" s="301"/>
      <c r="M465" s="395"/>
      <c r="N465" s="302"/>
      <c r="O465" s="302"/>
      <c r="P465" s="302"/>
      <c r="Q465" s="302"/>
    </row>
    <row r="466" spans="1:17">
      <c r="A466" s="302" t="s">
        <v>7526</v>
      </c>
      <c r="B466" s="301"/>
      <c r="C466" s="310"/>
      <c r="D466" s="301" t="s">
        <v>4645</v>
      </c>
      <c r="E466" s="301"/>
      <c r="F466" s="301"/>
      <c r="G466" s="302"/>
      <c r="H466" s="302"/>
      <c r="I466" s="313"/>
      <c r="J466" s="302"/>
      <c r="K466" s="313"/>
      <c r="L466" s="302"/>
      <c r="M466" s="302"/>
      <c r="N466" s="302"/>
      <c r="O466" s="302"/>
      <c r="P466" s="302"/>
      <c r="Q466" s="302"/>
    </row>
    <row r="467" spans="1:17">
      <c r="A467" s="302" t="s">
        <v>7526</v>
      </c>
      <c r="B467" s="301" t="s">
        <v>4646</v>
      </c>
      <c r="C467" s="310" t="s">
        <v>4638</v>
      </c>
      <c r="D467" s="301" t="s">
        <v>571</v>
      </c>
      <c r="E467" s="301" t="s">
        <v>1765</v>
      </c>
      <c r="F467" s="301" t="s">
        <v>3178</v>
      </c>
      <c r="G467" s="301">
        <v>1.4530000000000001</v>
      </c>
      <c r="H467" s="302">
        <f t="shared" si="9"/>
        <v>333.94</v>
      </c>
      <c r="I467" s="313">
        <f t="shared" si="10"/>
        <v>357.31580000000002</v>
      </c>
      <c r="J467" s="302">
        <f t="shared" si="11"/>
        <v>230.1</v>
      </c>
      <c r="K467" s="313">
        <f t="shared" si="12"/>
        <v>246.20699999999999</v>
      </c>
      <c r="L467" s="302"/>
      <c r="M467" s="302"/>
      <c r="N467" s="302"/>
      <c r="O467" s="302"/>
      <c r="P467" s="302"/>
      <c r="Q467" s="302"/>
    </row>
    <row r="468" spans="1:17">
      <c r="A468" s="302" t="s">
        <v>7526</v>
      </c>
      <c r="B468" s="301"/>
      <c r="C468" s="310"/>
      <c r="D468" s="301"/>
      <c r="E468" s="301" t="s">
        <v>4647</v>
      </c>
      <c r="F468" s="301"/>
      <c r="G468" s="301"/>
      <c r="H468" s="302"/>
      <c r="I468" s="313"/>
      <c r="J468" s="302"/>
      <c r="K468" s="313"/>
      <c r="L468" s="302"/>
      <c r="M468" s="302"/>
      <c r="N468" s="302"/>
      <c r="O468" s="302"/>
      <c r="P468" s="302"/>
      <c r="Q468" s="302"/>
    </row>
    <row r="469" spans="1:17">
      <c r="A469" s="302" t="s">
        <v>7526</v>
      </c>
      <c r="B469" s="301" t="s">
        <v>4648</v>
      </c>
      <c r="C469" s="310" t="s">
        <v>4602</v>
      </c>
      <c r="D469" s="301" t="s">
        <v>18</v>
      </c>
      <c r="E469" s="301" t="s">
        <v>1226</v>
      </c>
      <c r="F469" s="301" t="s">
        <v>4607</v>
      </c>
      <c r="G469" s="301">
        <v>7.84</v>
      </c>
      <c r="H469" s="302">
        <f t="shared" si="9"/>
        <v>2109.84</v>
      </c>
      <c r="I469" s="313">
        <f t="shared" si="10"/>
        <v>2257.5288</v>
      </c>
      <c r="J469" s="302">
        <f t="shared" si="11"/>
        <v>269.04000000000002</v>
      </c>
      <c r="K469" s="313">
        <f t="shared" si="12"/>
        <v>287.87280000000004</v>
      </c>
      <c r="L469" s="302"/>
      <c r="M469" s="302"/>
      <c r="N469" s="302"/>
      <c r="O469" s="302"/>
      <c r="P469" s="302"/>
      <c r="Q469" s="302"/>
    </row>
    <row r="470" spans="1:17">
      <c r="A470" s="302" t="s">
        <v>7526</v>
      </c>
      <c r="B470" s="301"/>
      <c r="C470" s="310"/>
      <c r="D470" s="301"/>
      <c r="E470" s="301" t="s">
        <v>4649</v>
      </c>
      <c r="F470" s="301"/>
      <c r="G470" s="301"/>
      <c r="H470" s="302"/>
      <c r="I470" s="313"/>
      <c r="J470" s="302"/>
      <c r="K470" s="313"/>
      <c r="L470" s="302"/>
      <c r="M470" s="302"/>
      <c r="N470" s="302"/>
      <c r="O470" s="302"/>
      <c r="P470" s="302"/>
      <c r="Q470" s="302"/>
    </row>
    <row r="471" spans="1:17">
      <c r="A471" s="302" t="s">
        <v>7526</v>
      </c>
      <c r="B471" s="301" t="s">
        <v>4650</v>
      </c>
      <c r="C471" s="310" t="s">
        <v>4581</v>
      </c>
      <c r="D471" s="301" t="s">
        <v>28</v>
      </c>
      <c r="E471" s="301" t="s">
        <v>4651</v>
      </c>
      <c r="F471" s="301" t="s">
        <v>3093</v>
      </c>
      <c r="G471" s="301">
        <v>4.3769999999999998</v>
      </c>
      <c r="H471" s="302">
        <f t="shared" si="9"/>
        <v>929.84</v>
      </c>
      <c r="I471" s="313">
        <f t="shared" si="10"/>
        <v>994.92880000000002</v>
      </c>
      <c r="J471" s="302">
        <f t="shared" si="11"/>
        <v>212.4</v>
      </c>
      <c r="K471" s="313">
        <f t="shared" si="12"/>
        <v>227.268</v>
      </c>
      <c r="L471" s="302"/>
      <c r="M471" s="302"/>
      <c r="N471" s="302"/>
      <c r="O471" s="302"/>
      <c r="P471" s="302"/>
      <c r="Q471" s="302"/>
    </row>
    <row r="472" spans="1:17">
      <c r="A472" s="302" t="s">
        <v>7526</v>
      </c>
      <c r="B472" s="301"/>
      <c r="C472" s="310"/>
      <c r="D472" s="301"/>
      <c r="E472" s="301" t="s">
        <v>4652</v>
      </c>
      <c r="F472" s="301"/>
      <c r="G472" s="301"/>
      <c r="H472" s="302"/>
      <c r="I472" s="313"/>
      <c r="J472" s="302"/>
      <c r="K472" s="313"/>
      <c r="L472" s="302"/>
      <c r="M472" s="302"/>
      <c r="N472" s="302"/>
      <c r="O472" s="302"/>
      <c r="P472" s="302"/>
      <c r="Q472" s="302"/>
    </row>
    <row r="473" spans="1:17">
      <c r="A473" s="302" t="s">
        <v>7526</v>
      </c>
      <c r="B473" s="301" t="s">
        <v>4654</v>
      </c>
      <c r="C473" s="310" t="s">
        <v>4653</v>
      </c>
      <c r="D473" s="301" t="s">
        <v>18</v>
      </c>
      <c r="E473" s="301" t="s">
        <v>4655</v>
      </c>
      <c r="F473" s="301" t="s">
        <v>3125</v>
      </c>
      <c r="G473" s="301">
        <v>5.1120000000000001</v>
      </c>
      <c r="H473" s="302">
        <f t="shared" si="9"/>
        <v>1598.9</v>
      </c>
      <c r="I473" s="313">
        <f t="shared" si="10"/>
        <v>1710.8230000000001</v>
      </c>
      <c r="J473" s="302">
        <f t="shared" si="11"/>
        <v>312.7</v>
      </c>
      <c r="K473" s="313">
        <f t="shared" si="12"/>
        <v>334.589</v>
      </c>
      <c r="L473" s="302"/>
      <c r="M473" s="302"/>
      <c r="N473" s="302"/>
      <c r="O473" s="302"/>
      <c r="P473" s="302"/>
      <c r="Q473" s="302"/>
    </row>
    <row r="474" spans="1:17">
      <c r="A474" s="302" t="s">
        <v>7526</v>
      </c>
      <c r="B474" s="301"/>
      <c r="C474" s="310"/>
      <c r="D474" s="301"/>
      <c r="E474" s="301" t="s">
        <v>4656</v>
      </c>
      <c r="F474" s="301"/>
      <c r="G474" s="301"/>
      <c r="H474" s="302"/>
      <c r="I474" s="313"/>
      <c r="J474" s="302"/>
      <c r="K474" s="313"/>
      <c r="L474" s="302"/>
      <c r="M474" s="302"/>
      <c r="N474" s="302"/>
      <c r="O474" s="302"/>
      <c r="P474" s="302"/>
      <c r="Q474" s="302"/>
    </row>
    <row r="475" spans="1:17">
      <c r="A475" s="302" t="s">
        <v>7526</v>
      </c>
      <c r="B475" s="301" t="s">
        <v>4658</v>
      </c>
      <c r="C475" s="511" t="s">
        <v>4657</v>
      </c>
      <c r="D475" s="479" t="s">
        <v>1873</v>
      </c>
      <c r="E475" s="301" t="s">
        <v>1283</v>
      </c>
      <c r="F475" s="301" t="s">
        <v>4659</v>
      </c>
      <c r="G475" s="479">
        <v>0.43</v>
      </c>
      <c r="H475" s="302">
        <f t="shared" si="9"/>
        <v>76.7</v>
      </c>
      <c r="I475" s="313">
        <f t="shared" si="10"/>
        <v>82.069000000000003</v>
      </c>
      <c r="J475" s="302">
        <f t="shared" si="11"/>
        <v>178.18</v>
      </c>
      <c r="K475" s="313">
        <f t="shared" si="12"/>
        <v>190.65260000000001</v>
      </c>
      <c r="L475" s="302"/>
      <c r="M475" s="302"/>
      <c r="N475" s="302"/>
      <c r="O475" s="302"/>
      <c r="P475" s="302"/>
      <c r="Q475" s="302"/>
    </row>
    <row r="476" spans="1:17">
      <c r="A476" s="302" t="s">
        <v>7526</v>
      </c>
      <c r="B476" s="301" t="s">
        <v>4660</v>
      </c>
      <c r="C476" s="512"/>
      <c r="D476" s="480"/>
      <c r="E476" s="301" t="s">
        <v>171</v>
      </c>
      <c r="F476" s="301" t="s">
        <v>576</v>
      </c>
      <c r="G476" s="480"/>
      <c r="H476" s="302">
        <f t="shared" si="9"/>
        <v>82.6</v>
      </c>
      <c r="I476" s="313">
        <f t="shared" si="10"/>
        <v>88.381999999999991</v>
      </c>
      <c r="J476" s="302">
        <f t="shared" si="11"/>
        <v>192.34</v>
      </c>
      <c r="K476" s="313">
        <f t="shared" si="12"/>
        <v>205.8038</v>
      </c>
      <c r="L476" s="302"/>
      <c r="M476" s="302"/>
      <c r="N476" s="302"/>
      <c r="O476" s="302"/>
      <c r="P476" s="302"/>
      <c r="Q476" s="302"/>
    </row>
    <row r="477" spans="1:17">
      <c r="A477" s="302" t="s">
        <v>7526</v>
      </c>
      <c r="B477" s="301" t="s">
        <v>4661</v>
      </c>
      <c r="C477" s="513"/>
      <c r="D477" s="481"/>
      <c r="E477" s="301" t="s">
        <v>284</v>
      </c>
      <c r="F477" s="301" t="s">
        <v>3609</v>
      </c>
      <c r="G477" s="481"/>
      <c r="H477" s="302">
        <f t="shared" si="9"/>
        <v>100.3</v>
      </c>
      <c r="I477" s="313">
        <f t="shared" si="10"/>
        <v>107.321</v>
      </c>
      <c r="J477" s="302">
        <f t="shared" si="11"/>
        <v>233.64</v>
      </c>
      <c r="K477" s="313">
        <f t="shared" si="12"/>
        <v>249.9948</v>
      </c>
      <c r="L477" s="302"/>
      <c r="M477" s="302"/>
      <c r="N477" s="302"/>
      <c r="O477" s="302"/>
      <c r="P477" s="302"/>
      <c r="Q477" s="302"/>
    </row>
    <row r="478" spans="1:17">
      <c r="A478" s="302" t="s">
        <v>7526</v>
      </c>
      <c r="B478" s="301"/>
      <c r="C478" s="310"/>
      <c r="D478" s="301"/>
      <c r="E478" s="301" t="s">
        <v>4662</v>
      </c>
      <c r="F478" s="301"/>
      <c r="G478" s="301"/>
      <c r="H478" s="302"/>
      <c r="I478" s="313"/>
      <c r="J478" s="302"/>
      <c r="K478" s="313"/>
      <c r="L478" s="302"/>
      <c r="M478" s="302"/>
      <c r="N478" s="302"/>
      <c r="O478" s="302"/>
      <c r="P478" s="302"/>
      <c r="Q478" s="302"/>
    </row>
    <row r="479" spans="1:17">
      <c r="A479" s="302" t="s">
        <v>7526</v>
      </c>
      <c r="B479" s="301" t="s">
        <v>4663</v>
      </c>
      <c r="C479" s="310" t="s">
        <v>4657</v>
      </c>
      <c r="D479" s="301" t="s">
        <v>1873</v>
      </c>
      <c r="E479" s="301" t="s">
        <v>171</v>
      </c>
      <c r="F479" s="301" t="s">
        <v>576</v>
      </c>
      <c r="G479" s="301">
        <v>0.43</v>
      </c>
      <c r="H479" s="302">
        <f t="shared" si="9"/>
        <v>82.6</v>
      </c>
      <c r="I479" s="313">
        <f t="shared" si="10"/>
        <v>88.381999999999991</v>
      </c>
      <c r="J479" s="302">
        <f t="shared" si="11"/>
        <v>192.34</v>
      </c>
      <c r="K479" s="313">
        <f t="shared" si="12"/>
        <v>205.8038</v>
      </c>
      <c r="L479" s="302"/>
      <c r="M479" s="302"/>
      <c r="N479" s="302"/>
      <c r="O479" s="302"/>
      <c r="P479" s="302"/>
      <c r="Q479" s="302"/>
    </row>
    <row r="480" spans="1:17">
      <c r="A480" s="302" t="s">
        <v>7526</v>
      </c>
      <c r="B480" s="301" t="s">
        <v>4663</v>
      </c>
      <c r="C480" s="310" t="s">
        <v>4664</v>
      </c>
      <c r="D480" s="301" t="s">
        <v>2041</v>
      </c>
      <c r="E480" s="301" t="s">
        <v>2015</v>
      </c>
      <c r="F480" s="301" t="s">
        <v>576</v>
      </c>
      <c r="G480" s="301">
        <v>0.64500000000000002</v>
      </c>
      <c r="H480" s="302">
        <f t="shared" si="9"/>
        <v>123.9</v>
      </c>
      <c r="I480" s="313">
        <f t="shared" si="10"/>
        <v>132.57300000000001</v>
      </c>
      <c r="J480" s="302">
        <f t="shared" si="11"/>
        <v>192.34</v>
      </c>
      <c r="K480" s="313">
        <f t="shared" si="12"/>
        <v>205.8038</v>
      </c>
      <c r="L480" s="302"/>
      <c r="M480" s="302"/>
      <c r="N480" s="302"/>
      <c r="O480" s="302"/>
      <c r="P480" s="302"/>
      <c r="Q480" s="302"/>
    </row>
    <row r="481" spans="1:17">
      <c r="A481" s="302" t="s">
        <v>7526</v>
      </c>
      <c r="B481" s="301"/>
      <c r="C481" s="310"/>
      <c r="D481" s="301"/>
      <c r="E481" s="301" t="s">
        <v>4665</v>
      </c>
      <c r="F481" s="301"/>
      <c r="G481" s="301"/>
      <c r="H481" s="302"/>
      <c r="I481" s="313"/>
      <c r="J481" s="302"/>
      <c r="K481" s="313"/>
      <c r="L481" s="302"/>
      <c r="M481" s="302"/>
      <c r="N481" s="302"/>
      <c r="O481" s="302"/>
      <c r="P481" s="302"/>
      <c r="Q481" s="302"/>
    </row>
    <row r="482" spans="1:17">
      <c r="A482" s="302" t="s">
        <v>7526</v>
      </c>
      <c r="B482" s="301" t="s">
        <v>4666</v>
      </c>
      <c r="C482" s="511" t="s">
        <v>4616</v>
      </c>
      <c r="D482" s="479" t="s">
        <v>193</v>
      </c>
      <c r="E482" s="301" t="s">
        <v>146</v>
      </c>
      <c r="F482" s="301" t="s">
        <v>182</v>
      </c>
      <c r="G482" s="479">
        <v>0.24460000000000001</v>
      </c>
      <c r="H482" s="302">
        <f t="shared" si="9"/>
        <v>94.4</v>
      </c>
      <c r="I482" s="313">
        <f t="shared" si="10"/>
        <v>101.00800000000001</v>
      </c>
      <c r="J482" s="302">
        <f t="shared" si="11"/>
        <v>385.86</v>
      </c>
      <c r="K482" s="313">
        <f t="shared" si="12"/>
        <v>412.87020000000001</v>
      </c>
      <c r="L482" s="302"/>
      <c r="M482" s="302"/>
      <c r="N482" s="302"/>
      <c r="O482" s="302"/>
      <c r="P482" s="302"/>
      <c r="Q482" s="302"/>
    </row>
    <row r="483" spans="1:17">
      <c r="A483" s="302" t="s">
        <v>7526</v>
      </c>
      <c r="B483" s="301" t="s">
        <v>4667</v>
      </c>
      <c r="C483" s="513"/>
      <c r="D483" s="481"/>
      <c r="E483" s="301" t="s">
        <v>316</v>
      </c>
      <c r="F483" s="301" t="s">
        <v>4668</v>
      </c>
      <c r="G483" s="481"/>
      <c r="H483" s="302">
        <f t="shared" si="9"/>
        <v>106.2</v>
      </c>
      <c r="I483" s="313">
        <f t="shared" si="10"/>
        <v>113.634</v>
      </c>
      <c r="J483" s="302">
        <f t="shared" si="11"/>
        <v>434.24</v>
      </c>
      <c r="K483" s="313">
        <f t="shared" si="12"/>
        <v>464.63679999999999</v>
      </c>
      <c r="L483" s="302"/>
      <c r="M483" s="302"/>
      <c r="N483" s="302"/>
      <c r="O483" s="302"/>
      <c r="P483" s="302"/>
      <c r="Q483" s="302"/>
    </row>
    <row r="484" spans="1:17">
      <c r="A484" s="302" t="s">
        <v>7526</v>
      </c>
      <c r="B484" s="301"/>
      <c r="C484" s="310"/>
      <c r="D484" s="301"/>
      <c r="E484" s="301" t="s">
        <v>4669</v>
      </c>
      <c r="F484" s="301"/>
      <c r="G484" s="301"/>
      <c r="H484" s="302"/>
      <c r="I484" s="313"/>
      <c r="J484" s="302"/>
      <c r="K484" s="313"/>
      <c r="L484" s="302"/>
      <c r="M484" s="302"/>
      <c r="N484" s="302"/>
      <c r="O484" s="302"/>
      <c r="P484" s="302"/>
      <c r="Q484" s="302"/>
    </row>
    <row r="485" spans="1:17">
      <c r="A485" s="302" t="s">
        <v>7526</v>
      </c>
      <c r="B485" s="301" t="s">
        <v>4671</v>
      </c>
      <c r="C485" s="511" t="s">
        <v>4670</v>
      </c>
      <c r="D485" s="479" t="s">
        <v>641</v>
      </c>
      <c r="E485" s="301" t="s">
        <v>133</v>
      </c>
      <c r="F485" s="301" t="s">
        <v>587</v>
      </c>
      <c r="G485" s="479">
        <v>0.29899999999999999</v>
      </c>
      <c r="H485" s="302">
        <f t="shared" si="9"/>
        <v>64.900000000000006</v>
      </c>
      <c r="I485" s="313">
        <f t="shared" si="10"/>
        <v>69.443000000000012</v>
      </c>
      <c r="J485" s="302">
        <f t="shared" si="11"/>
        <v>217.12</v>
      </c>
      <c r="K485" s="313">
        <f t="shared" si="12"/>
        <v>232.3184</v>
      </c>
      <c r="L485" s="302"/>
      <c r="M485" s="302"/>
      <c r="N485" s="302"/>
      <c r="O485" s="302"/>
      <c r="P485" s="302"/>
      <c r="Q485" s="302"/>
    </row>
    <row r="486" spans="1:17">
      <c r="A486" s="302" t="s">
        <v>7526</v>
      </c>
      <c r="B486" s="301" t="s">
        <v>4672</v>
      </c>
      <c r="C486" s="513"/>
      <c r="D486" s="481"/>
      <c r="E486" s="301" t="s">
        <v>153</v>
      </c>
      <c r="F486" s="301" t="s">
        <v>3117</v>
      </c>
      <c r="G486" s="481"/>
      <c r="H486" s="302">
        <f t="shared" si="9"/>
        <v>70.8</v>
      </c>
      <c r="I486" s="313">
        <f t="shared" si="10"/>
        <v>75.756</v>
      </c>
      <c r="J486" s="302">
        <f t="shared" si="11"/>
        <v>236</v>
      </c>
      <c r="K486" s="313">
        <f t="shared" si="12"/>
        <v>252.52</v>
      </c>
      <c r="L486" s="302"/>
      <c r="M486" s="302"/>
      <c r="N486" s="302"/>
      <c r="O486" s="302"/>
      <c r="P486" s="302"/>
      <c r="Q486" s="302"/>
    </row>
    <row r="487" spans="1:17">
      <c r="A487" s="302" t="s">
        <v>7526</v>
      </c>
      <c r="B487" s="301"/>
      <c r="C487" s="310"/>
      <c r="D487" s="301"/>
      <c r="E487" s="301" t="s">
        <v>4673</v>
      </c>
      <c r="F487" s="301"/>
      <c r="G487" s="301"/>
      <c r="H487" s="302"/>
      <c r="I487" s="313"/>
      <c r="J487" s="302"/>
      <c r="K487" s="313"/>
      <c r="L487" s="302"/>
      <c r="M487" s="302"/>
      <c r="N487" s="302"/>
      <c r="O487" s="302"/>
      <c r="P487" s="302"/>
      <c r="Q487" s="302"/>
    </row>
    <row r="488" spans="1:17">
      <c r="A488" s="302" t="s">
        <v>7526</v>
      </c>
      <c r="B488" s="301" t="s">
        <v>4674</v>
      </c>
      <c r="C488" s="310" t="s">
        <v>4638</v>
      </c>
      <c r="D488" s="301" t="s">
        <v>622</v>
      </c>
      <c r="E488" s="301" t="s">
        <v>2059</v>
      </c>
      <c r="F488" s="301" t="s">
        <v>2186</v>
      </c>
      <c r="G488" s="301">
        <v>1.4530000000000001</v>
      </c>
      <c r="H488" s="302">
        <f t="shared" ref="H488:H551" si="13">E488*18%+E488</f>
        <v>377.6</v>
      </c>
      <c r="I488" s="313">
        <f t="shared" ref="I488:I509" si="14">H488*7%+H488</f>
        <v>404.03200000000004</v>
      </c>
      <c r="J488" s="302">
        <f t="shared" ref="J488:J551" si="15">F488*18%+F488</f>
        <v>259.60000000000002</v>
      </c>
      <c r="K488" s="313">
        <f t="shared" ref="K488:K551" si="16">J488*7%+J488</f>
        <v>277.77200000000005</v>
      </c>
      <c r="L488" s="302"/>
      <c r="M488" s="302"/>
      <c r="N488" s="302"/>
      <c r="O488" s="302"/>
      <c r="P488" s="302"/>
      <c r="Q488" s="302"/>
    </row>
    <row r="489" spans="1:17">
      <c r="A489" s="302" t="s">
        <v>7526</v>
      </c>
      <c r="B489" s="301"/>
      <c r="C489" s="310"/>
      <c r="D489" s="301"/>
      <c r="E489" s="301" t="s">
        <v>4675</v>
      </c>
      <c r="F489" s="301"/>
      <c r="G489" s="301"/>
      <c r="H489" s="302"/>
      <c r="I489" s="313"/>
      <c r="J489" s="302"/>
      <c r="K489" s="313"/>
      <c r="L489" s="302"/>
      <c r="M489" s="302"/>
      <c r="N489" s="302"/>
      <c r="O489" s="302"/>
      <c r="P489" s="302"/>
      <c r="Q489" s="302"/>
    </row>
    <row r="490" spans="1:17">
      <c r="A490" s="302" t="s">
        <v>7526</v>
      </c>
      <c r="B490" s="301" t="s">
        <v>4676</v>
      </c>
      <c r="C490" s="310" t="s">
        <v>4591</v>
      </c>
      <c r="D490" s="301" t="s">
        <v>3272</v>
      </c>
      <c r="E490" s="301" t="s">
        <v>286</v>
      </c>
      <c r="F490" s="301" t="s">
        <v>723</v>
      </c>
      <c r="G490" s="301">
        <v>0.96799999999999997</v>
      </c>
      <c r="H490" s="302">
        <f t="shared" si="13"/>
        <v>417.72</v>
      </c>
      <c r="I490" s="313">
        <f t="shared" si="14"/>
        <v>446.96040000000005</v>
      </c>
      <c r="J490" s="302">
        <f t="shared" si="15"/>
        <v>430.7</v>
      </c>
      <c r="K490" s="313">
        <f t="shared" si="16"/>
        <v>460.84899999999999</v>
      </c>
      <c r="L490" s="302"/>
      <c r="M490" s="302"/>
      <c r="N490" s="302"/>
      <c r="O490" s="302"/>
      <c r="P490" s="302"/>
      <c r="Q490" s="302"/>
    </row>
    <row r="491" spans="1:17">
      <c r="A491" s="302" t="s">
        <v>7526</v>
      </c>
      <c r="B491" s="301" t="s">
        <v>4678</v>
      </c>
      <c r="C491" s="310" t="s">
        <v>4677</v>
      </c>
      <c r="D491" s="301" t="s">
        <v>18</v>
      </c>
      <c r="E491" s="301" t="s">
        <v>4679</v>
      </c>
      <c r="F491" s="301" t="s">
        <v>2197</v>
      </c>
      <c r="G491" s="301">
        <v>7.75</v>
      </c>
      <c r="H491" s="302">
        <f t="shared" si="13"/>
        <v>2103.94</v>
      </c>
      <c r="I491" s="313">
        <f t="shared" si="14"/>
        <v>2251.2157999999999</v>
      </c>
      <c r="J491" s="302">
        <f t="shared" si="15"/>
        <v>271.39999999999998</v>
      </c>
      <c r="K491" s="313">
        <f t="shared" si="16"/>
        <v>290.39799999999997</v>
      </c>
      <c r="L491" s="302"/>
      <c r="M491" s="302"/>
      <c r="N491" s="302"/>
      <c r="O491" s="302"/>
      <c r="P491" s="302"/>
      <c r="Q491" s="302"/>
    </row>
    <row r="492" spans="1:17">
      <c r="A492" s="302" t="s">
        <v>7526</v>
      </c>
      <c r="B492" s="301"/>
      <c r="C492" s="310"/>
      <c r="D492" s="301"/>
      <c r="E492" s="301" t="s">
        <v>4680</v>
      </c>
      <c r="F492" s="301"/>
      <c r="G492" s="301"/>
      <c r="H492" s="302"/>
      <c r="I492" s="313"/>
      <c r="J492" s="302"/>
      <c r="K492" s="313"/>
      <c r="L492" s="302"/>
      <c r="M492" s="302"/>
      <c r="N492" s="302"/>
      <c r="O492" s="302"/>
      <c r="P492" s="302"/>
      <c r="Q492" s="302"/>
    </row>
    <row r="493" spans="1:17">
      <c r="A493" s="302" t="s">
        <v>7526</v>
      </c>
      <c r="B493" s="301" t="s">
        <v>4682</v>
      </c>
      <c r="C493" s="310" t="s">
        <v>4681</v>
      </c>
      <c r="D493" s="301" t="s">
        <v>39</v>
      </c>
      <c r="E493" s="301" t="s">
        <v>4683</v>
      </c>
      <c r="F493" s="301" t="s">
        <v>1888</v>
      </c>
      <c r="G493" s="301">
        <v>3.87</v>
      </c>
      <c r="H493" s="302">
        <f t="shared" si="13"/>
        <v>617.14</v>
      </c>
      <c r="I493" s="313">
        <f t="shared" si="14"/>
        <v>660.33979999999997</v>
      </c>
      <c r="J493" s="302">
        <f t="shared" si="15"/>
        <v>159.30000000000001</v>
      </c>
      <c r="K493" s="313">
        <f t="shared" si="16"/>
        <v>170.45100000000002</v>
      </c>
      <c r="L493" s="302"/>
      <c r="M493" s="302"/>
      <c r="N493" s="302"/>
      <c r="O493" s="302"/>
      <c r="P493" s="302"/>
      <c r="Q493" s="302"/>
    </row>
    <row r="494" spans="1:17">
      <c r="A494" s="302" t="s">
        <v>7526</v>
      </c>
      <c r="B494" s="301"/>
      <c r="C494" s="310"/>
      <c r="D494" s="301"/>
      <c r="E494" s="301" t="s">
        <v>4684</v>
      </c>
      <c r="F494" s="301"/>
      <c r="G494" s="301"/>
      <c r="H494" s="302"/>
      <c r="I494" s="313"/>
      <c r="J494" s="302"/>
      <c r="K494" s="313"/>
      <c r="L494" s="302"/>
      <c r="M494" s="302"/>
      <c r="N494" s="302"/>
      <c r="O494" s="302"/>
      <c r="P494" s="302"/>
      <c r="Q494" s="302"/>
    </row>
    <row r="495" spans="1:17">
      <c r="A495" s="302" t="s">
        <v>7526</v>
      </c>
      <c r="B495" s="301" t="s">
        <v>4686</v>
      </c>
      <c r="C495" s="310" t="s">
        <v>4685</v>
      </c>
      <c r="D495" s="301" t="s">
        <v>628</v>
      </c>
      <c r="E495" s="301" t="s">
        <v>4687</v>
      </c>
      <c r="F495" s="301" t="s">
        <v>4294</v>
      </c>
      <c r="G495" s="301">
        <v>2.59</v>
      </c>
      <c r="H495" s="302">
        <f t="shared" si="13"/>
        <v>607.70000000000005</v>
      </c>
      <c r="I495" s="313">
        <f t="shared" si="14"/>
        <v>650.23900000000003</v>
      </c>
      <c r="J495" s="302">
        <f t="shared" si="15"/>
        <v>234.82</v>
      </c>
      <c r="K495" s="313">
        <f t="shared" si="16"/>
        <v>251.25739999999999</v>
      </c>
      <c r="L495" s="302"/>
      <c r="M495" s="302"/>
      <c r="N495" s="302"/>
      <c r="O495" s="302"/>
      <c r="P495" s="302"/>
      <c r="Q495" s="302"/>
    </row>
    <row r="496" spans="1:17">
      <c r="A496" s="302" t="s">
        <v>7526</v>
      </c>
      <c r="B496" s="301"/>
      <c r="C496" s="310"/>
      <c r="D496" s="301"/>
      <c r="E496" s="301" t="s">
        <v>4688</v>
      </c>
      <c r="F496" s="301"/>
      <c r="G496" s="301"/>
      <c r="H496" s="302"/>
      <c r="I496" s="313"/>
      <c r="J496" s="302"/>
      <c r="K496" s="313"/>
      <c r="L496" s="302"/>
      <c r="M496" s="302"/>
      <c r="N496" s="302"/>
      <c r="O496" s="302"/>
      <c r="P496" s="302"/>
      <c r="Q496" s="302"/>
    </row>
    <row r="497" spans="1:17">
      <c r="A497" s="302" t="s">
        <v>7526</v>
      </c>
      <c r="B497" s="301" t="s">
        <v>4690</v>
      </c>
      <c r="C497" s="310" t="s">
        <v>4689</v>
      </c>
      <c r="D497" s="301" t="s">
        <v>130</v>
      </c>
      <c r="E497" s="301" t="s">
        <v>2192</v>
      </c>
      <c r="F497" s="301" t="s">
        <v>1888</v>
      </c>
      <c r="G497" s="301">
        <v>0.51380000000000003</v>
      </c>
      <c r="H497" s="302">
        <f t="shared" si="13"/>
        <v>81.42</v>
      </c>
      <c r="I497" s="313">
        <f t="shared" si="14"/>
        <v>87.119399999999999</v>
      </c>
      <c r="J497" s="302">
        <f t="shared" si="15"/>
        <v>159.30000000000001</v>
      </c>
      <c r="K497" s="313">
        <f t="shared" si="16"/>
        <v>170.45100000000002</v>
      </c>
      <c r="L497" s="302"/>
      <c r="M497" s="302"/>
      <c r="N497" s="302"/>
      <c r="O497" s="302"/>
      <c r="P497" s="302"/>
      <c r="Q497" s="302"/>
    </row>
    <row r="498" spans="1:17">
      <c r="A498" s="302" t="s">
        <v>7526</v>
      </c>
      <c r="B498" s="301"/>
      <c r="C498" s="310"/>
      <c r="D498" s="301"/>
      <c r="E498" s="301" t="s">
        <v>4691</v>
      </c>
      <c r="F498" s="301"/>
      <c r="G498" s="301"/>
      <c r="H498" s="302"/>
      <c r="I498" s="313"/>
      <c r="J498" s="302"/>
      <c r="K498" s="313"/>
      <c r="L498" s="302"/>
      <c r="M498" s="302"/>
      <c r="N498" s="302"/>
      <c r="O498" s="302"/>
      <c r="P498" s="302"/>
      <c r="Q498" s="302"/>
    </row>
    <row r="499" spans="1:17">
      <c r="A499" s="302" t="s">
        <v>7526</v>
      </c>
      <c r="B499" s="301" t="s">
        <v>4693</v>
      </c>
      <c r="C499" s="310" t="s">
        <v>4692</v>
      </c>
      <c r="D499" s="301" t="s">
        <v>571</v>
      </c>
      <c r="E499" s="301" t="s">
        <v>1822</v>
      </c>
      <c r="F499" s="301" t="s">
        <v>2070</v>
      </c>
      <c r="G499" s="301">
        <v>1.6877</v>
      </c>
      <c r="H499" s="302">
        <f t="shared" si="13"/>
        <v>309.15999999999997</v>
      </c>
      <c r="I499" s="313">
        <f t="shared" si="14"/>
        <v>330.80119999999999</v>
      </c>
      <c r="J499" s="302">
        <f t="shared" si="15"/>
        <v>182.9</v>
      </c>
      <c r="K499" s="313">
        <f t="shared" si="16"/>
        <v>195.703</v>
      </c>
      <c r="L499" s="302"/>
      <c r="M499" s="302"/>
      <c r="N499" s="302"/>
      <c r="O499" s="302"/>
      <c r="P499" s="302"/>
      <c r="Q499" s="302"/>
    </row>
    <row r="500" spans="1:17">
      <c r="A500" s="302" t="s">
        <v>7526</v>
      </c>
      <c r="B500" s="301"/>
      <c r="C500" s="310"/>
      <c r="D500" s="301"/>
      <c r="E500" s="301" t="s">
        <v>4694</v>
      </c>
      <c r="F500" s="301"/>
      <c r="G500" s="301"/>
      <c r="H500" s="302"/>
      <c r="I500" s="313"/>
      <c r="J500" s="302"/>
      <c r="K500" s="313"/>
      <c r="L500" s="302"/>
      <c r="M500" s="302"/>
      <c r="N500" s="302"/>
      <c r="O500" s="302"/>
      <c r="P500" s="302"/>
      <c r="Q500" s="302"/>
    </row>
    <row r="501" spans="1:17">
      <c r="A501" s="302" t="s">
        <v>7526</v>
      </c>
      <c r="B501" s="301" t="s">
        <v>4695</v>
      </c>
      <c r="C501" s="511" t="s">
        <v>4586</v>
      </c>
      <c r="D501" s="301" t="s">
        <v>2041</v>
      </c>
      <c r="E501" s="301" t="s">
        <v>2070</v>
      </c>
      <c r="F501" s="301" t="s">
        <v>2197</v>
      </c>
      <c r="G501" s="479">
        <v>0.67269999999999996</v>
      </c>
      <c r="H501" s="302">
        <f t="shared" si="13"/>
        <v>182.9</v>
      </c>
      <c r="I501" s="313">
        <f t="shared" si="14"/>
        <v>195.703</v>
      </c>
      <c r="J501" s="302">
        <f t="shared" si="15"/>
        <v>271.39999999999998</v>
      </c>
      <c r="K501" s="313">
        <f t="shared" si="16"/>
        <v>290.39799999999997</v>
      </c>
      <c r="L501" s="302"/>
      <c r="M501" s="302"/>
      <c r="N501" s="302"/>
      <c r="O501" s="302"/>
      <c r="P501" s="302"/>
      <c r="Q501" s="302"/>
    </row>
    <row r="502" spans="1:17">
      <c r="A502" s="302" t="s">
        <v>7526</v>
      </c>
      <c r="B502" s="301" t="s">
        <v>4696</v>
      </c>
      <c r="C502" s="513"/>
      <c r="D502" s="301" t="s">
        <v>247</v>
      </c>
      <c r="E502" s="301" t="s">
        <v>2197</v>
      </c>
      <c r="F502" s="301" t="s">
        <v>4588</v>
      </c>
      <c r="G502" s="481"/>
      <c r="H502" s="302">
        <f t="shared" si="13"/>
        <v>271.39999999999998</v>
      </c>
      <c r="I502" s="313">
        <f t="shared" si="14"/>
        <v>290.39799999999997</v>
      </c>
      <c r="J502" s="302">
        <f t="shared" si="15"/>
        <v>401.2</v>
      </c>
      <c r="K502" s="313">
        <f t="shared" si="16"/>
        <v>429.28399999999999</v>
      </c>
      <c r="L502" s="302"/>
      <c r="M502" s="302"/>
      <c r="N502" s="302"/>
      <c r="O502" s="302"/>
      <c r="P502" s="302"/>
      <c r="Q502" s="302"/>
    </row>
    <row r="503" spans="1:17">
      <c r="A503" s="302" t="s">
        <v>7526</v>
      </c>
      <c r="B503" s="301"/>
      <c r="C503" s="310"/>
      <c r="D503" s="301"/>
      <c r="E503" s="301" t="s">
        <v>4697</v>
      </c>
      <c r="F503" s="301"/>
      <c r="G503" s="301"/>
      <c r="H503" s="302"/>
      <c r="I503" s="313"/>
      <c r="J503" s="302"/>
      <c r="K503" s="313"/>
      <c r="L503" s="302"/>
      <c r="M503" s="302"/>
      <c r="N503" s="302"/>
      <c r="O503" s="302"/>
      <c r="P503" s="302"/>
      <c r="Q503" s="302"/>
    </row>
    <row r="504" spans="1:17">
      <c r="A504" s="302" t="s">
        <v>7526</v>
      </c>
      <c r="B504" s="301" t="s">
        <v>4699</v>
      </c>
      <c r="C504" s="310" t="s">
        <v>4698</v>
      </c>
      <c r="D504" s="301" t="s">
        <v>3272</v>
      </c>
      <c r="E504" s="301" t="s">
        <v>602</v>
      </c>
      <c r="F504" s="301" t="s">
        <v>4700</v>
      </c>
      <c r="G504" s="301">
        <v>0.92</v>
      </c>
      <c r="H504" s="302">
        <f t="shared" si="13"/>
        <v>257.24</v>
      </c>
      <c r="I504" s="313">
        <f t="shared" si="14"/>
        <v>275.24680000000001</v>
      </c>
      <c r="J504" s="302">
        <f t="shared" si="15"/>
        <v>279.65999999999997</v>
      </c>
      <c r="K504" s="313">
        <f t="shared" si="16"/>
        <v>299.23619999999994</v>
      </c>
      <c r="L504" s="302"/>
      <c r="M504" s="302"/>
      <c r="N504" s="302"/>
      <c r="O504" s="302"/>
      <c r="P504" s="302"/>
      <c r="Q504" s="302"/>
    </row>
    <row r="505" spans="1:17">
      <c r="A505" s="302" t="s">
        <v>7526</v>
      </c>
      <c r="B505" s="301"/>
      <c r="C505" s="310"/>
      <c r="D505" s="301"/>
      <c r="E505" s="301" t="s">
        <v>4701</v>
      </c>
      <c r="F505" s="301"/>
      <c r="G505" s="301"/>
      <c r="H505" s="302"/>
      <c r="I505" s="313"/>
      <c r="J505" s="302"/>
      <c r="K505" s="313"/>
      <c r="L505" s="302"/>
      <c r="M505" s="302"/>
      <c r="N505" s="302"/>
      <c r="O505" s="302"/>
      <c r="P505" s="302"/>
      <c r="Q505" s="302"/>
    </row>
    <row r="506" spans="1:17" ht="30">
      <c r="A506" s="302" t="s">
        <v>7526</v>
      </c>
      <c r="B506" s="301" t="s">
        <v>4703</v>
      </c>
      <c r="C506" s="310" t="s">
        <v>4702</v>
      </c>
      <c r="D506" s="301" t="s">
        <v>261</v>
      </c>
      <c r="E506" s="301" t="s">
        <v>242</v>
      </c>
      <c r="F506" s="301" t="s">
        <v>1394</v>
      </c>
      <c r="G506" s="301">
        <v>0.55000000000000004</v>
      </c>
      <c r="H506" s="302">
        <f t="shared" si="13"/>
        <v>168.74</v>
      </c>
      <c r="I506" s="313">
        <f t="shared" si="14"/>
        <v>180.55180000000001</v>
      </c>
      <c r="J506" s="302">
        <f t="shared" si="15"/>
        <v>306.8</v>
      </c>
      <c r="K506" s="313">
        <f t="shared" si="16"/>
        <v>328.27600000000001</v>
      </c>
      <c r="L506" s="302"/>
      <c r="M506" s="302"/>
      <c r="N506" s="302"/>
      <c r="O506" s="302"/>
      <c r="P506" s="302"/>
      <c r="Q506" s="302"/>
    </row>
    <row r="507" spans="1:17">
      <c r="A507" s="302" t="s">
        <v>7526</v>
      </c>
      <c r="B507" s="301" t="s">
        <v>4705</v>
      </c>
      <c r="C507" s="310" t="s">
        <v>4704</v>
      </c>
      <c r="D507" s="301" t="s">
        <v>259</v>
      </c>
      <c r="E507" s="301" t="s">
        <v>177</v>
      </c>
      <c r="F507" s="301" t="s">
        <v>4706</v>
      </c>
      <c r="G507" s="301">
        <v>0.13500000000000001</v>
      </c>
      <c r="H507" s="302">
        <f t="shared" si="13"/>
        <v>59</v>
      </c>
      <c r="I507" s="313">
        <f t="shared" si="14"/>
        <v>63.13</v>
      </c>
      <c r="J507" s="302"/>
      <c r="K507" s="313"/>
      <c r="L507" s="302"/>
      <c r="M507" s="302"/>
      <c r="N507" s="302"/>
      <c r="O507" s="302"/>
      <c r="P507" s="302"/>
      <c r="Q507" s="302"/>
    </row>
    <row r="508" spans="1:17">
      <c r="A508" s="302" t="s">
        <v>7526</v>
      </c>
      <c r="B508" s="301"/>
      <c r="C508" s="310"/>
      <c r="D508" s="301"/>
      <c r="E508" s="301" t="s">
        <v>4707</v>
      </c>
      <c r="F508" s="301"/>
      <c r="G508" s="301"/>
      <c r="H508" s="302"/>
      <c r="I508" s="313"/>
      <c r="J508" s="302"/>
      <c r="K508" s="313"/>
      <c r="L508" s="302"/>
      <c r="M508" s="302"/>
      <c r="N508" s="302"/>
      <c r="O508" s="302"/>
      <c r="P508" s="302"/>
      <c r="Q508" s="302"/>
    </row>
    <row r="509" spans="1:17">
      <c r="A509" s="302" t="s">
        <v>7526</v>
      </c>
      <c r="B509" s="301" t="s">
        <v>4708</v>
      </c>
      <c r="C509" s="310" t="s">
        <v>4638</v>
      </c>
      <c r="D509" s="301" t="s">
        <v>636</v>
      </c>
      <c r="E509" s="301" t="s">
        <v>602</v>
      </c>
      <c r="F509" s="301" t="s">
        <v>2025</v>
      </c>
      <c r="G509" s="301">
        <v>1.4530000000000001</v>
      </c>
      <c r="H509" s="302">
        <f t="shared" si="13"/>
        <v>257.24</v>
      </c>
      <c r="I509" s="313">
        <f t="shared" si="14"/>
        <v>275.24680000000001</v>
      </c>
      <c r="J509" s="302">
        <f t="shared" si="15"/>
        <v>177</v>
      </c>
      <c r="K509" s="313">
        <f t="shared" si="16"/>
        <v>189.39</v>
      </c>
      <c r="L509" s="302"/>
      <c r="M509" s="302"/>
      <c r="N509" s="302"/>
      <c r="O509" s="302"/>
      <c r="P509" s="302"/>
      <c r="Q509" s="302"/>
    </row>
    <row r="510" spans="1:17">
      <c r="A510" s="302" t="s">
        <v>7526</v>
      </c>
      <c r="B510" s="301"/>
      <c r="C510" s="310"/>
      <c r="D510" s="301"/>
      <c r="E510" s="301" t="s">
        <v>4709</v>
      </c>
      <c r="F510" s="301"/>
      <c r="G510" s="301"/>
      <c r="H510" s="302"/>
      <c r="I510" s="302"/>
      <c r="J510" s="302"/>
      <c r="K510" s="313"/>
      <c r="L510" s="302"/>
      <c r="M510" s="302"/>
      <c r="N510" s="302"/>
      <c r="O510" s="302"/>
      <c r="P510" s="302"/>
      <c r="Q510" s="302"/>
    </row>
    <row r="511" spans="1:17">
      <c r="A511" s="302" t="s">
        <v>7526</v>
      </c>
      <c r="B511" s="301" t="s">
        <v>4711</v>
      </c>
      <c r="C511" s="310" t="s">
        <v>4710</v>
      </c>
      <c r="D511" s="301" t="s">
        <v>247</v>
      </c>
      <c r="E511" s="301" t="s">
        <v>4712</v>
      </c>
      <c r="F511" s="301" t="s">
        <v>678</v>
      </c>
      <c r="G511" s="301">
        <v>0.91</v>
      </c>
      <c r="H511" s="302">
        <f t="shared" si="13"/>
        <v>442.5</v>
      </c>
      <c r="I511" s="395" t="s">
        <v>4713</v>
      </c>
      <c r="J511" s="302">
        <f t="shared" si="15"/>
        <v>486.15999999999997</v>
      </c>
      <c r="K511" s="313">
        <f t="shared" si="16"/>
        <v>520.19119999999998</v>
      </c>
      <c r="L511" s="302"/>
      <c r="M511" s="302"/>
      <c r="N511" s="302"/>
      <c r="O511" s="302"/>
      <c r="P511" s="302"/>
      <c r="Q511" s="302"/>
    </row>
    <row r="512" spans="1:17">
      <c r="A512" s="302" t="s">
        <v>7526</v>
      </c>
      <c r="B512" s="301"/>
      <c r="C512" s="310"/>
      <c r="D512" s="301"/>
      <c r="E512" s="301" t="s">
        <v>4714</v>
      </c>
      <c r="F512" s="301"/>
      <c r="G512" s="301"/>
      <c r="H512" s="302"/>
      <c r="I512" s="395"/>
      <c r="J512" s="302"/>
      <c r="K512" s="313"/>
      <c r="L512" s="302"/>
      <c r="M512" s="302"/>
      <c r="N512" s="302"/>
      <c r="O512" s="302"/>
      <c r="P512" s="302"/>
      <c r="Q512" s="302"/>
    </row>
    <row r="513" spans="1:17">
      <c r="A513" s="302" t="s">
        <v>7526</v>
      </c>
      <c r="B513" s="301" t="s">
        <v>4716</v>
      </c>
      <c r="C513" s="310" t="s">
        <v>4715</v>
      </c>
      <c r="D513" s="301" t="s">
        <v>628</v>
      </c>
      <c r="E513" s="301" t="s">
        <v>4717</v>
      </c>
      <c r="F513" s="301" t="s">
        <v>3114</v>
      </c>
      <c r="G513" s="301">
        <v>1.93</v>
      </c>
      <c r="H513" s="302">
        <f t="shared" si="13"/>
        <v>569.94000000000005</v>
      </c>
      <c r="I513" s="395"/>
      <c r="J513" s="302">
        <f t="shared" si="15"/>
        <v>295</v>
      </c>
      <c r="K513" s="313">
        <f t="shared" si="16"/>
        <v>315.64999999999998</v>
      </c>
      <c r="L513" s="302"/>
      <c r="M513" s="302"/>
      <c r="N513" s="302"/>
      <c r="O513" s="302"/>
      <c r="P513" s="302"/>
      <c r="Q513" s="302"/>
    </row>
    <row r="514" spans="1:17">
      <c r="A514" s="302" t="s">
        <v>7526</v>
      </c>
      <c r="B514" s="301"/>
      <c r="C514" s="310"/>
      <c r="D514" s="301"/>
      <c r="E514" s="301" t="s">
        <v>4718</v>
      </c>
      <c r="F514" s="301"/>
      <c r="G514" s="301"/>
      <c r="H514" s="302"/>
      <c r="I514" s="395"/>
      <c r="J514" s="302"/>
      <c r="K514" s="313"/>
      <c r="L514" s="302"/>
      <c r="M514" s="302"/>
      <c r="N514" s="302"/>
      <c r="O514" s="302"/>
      <c r="P514" s="302"/>
      <c r="Q514" s="302"/>
    </row>
    <row r="515" spans="1:17">
      <c r="A515" s="302" t="s">
        <v>7526</v>
      </c>
      <c r="B515" s="301" t="s">
        <v>4719</v>
      </c>
      <c r="C515" s="310" t="s">
        <v>4715</v>
      </c>
      <c r="D515" s="301" t="s">
        <v>628</v>
      </c>
      <c r="E515" s="301" t="s">
        <v>4717</v>
      </c>
      <c r="F515" s="301" t="s">
        <v>3114</v>
      </c>
      <c r="G515" s="301">
        <v>1.93</v>
      </c>
      <c r="H515" s="302">
        <f t="shared" si="13"/>
        <v>569.94000000000005</v>
      </c>
      <c r="I515" s="395"/>
      <c r="J515" s="302">
        <f t="shared" si="15"/>
        <v>295</v>
      </c>
      <c r="K515" s="313">
        <f t="shared" si="16"/>
        <v>315.64999999999998</v>
      </c>
      <c r="L515" s="302"/>
      <c r="M515" s="302"/>
      <c r="N515" s="302"/>
      <c r="O515" s="302"/>
      <c r="P515" s="302"/>
      <c r="Q515" s="302"/>
    </row>
    <row r="516" spans="1:17">
      <c r="A516" s="302" t="s">
        <v>7526</v>
      </c>
      <c r="B516" s="301"/>
      <c r="C516" s="310"/>
      <c r="D516" s="301"/>
      <c r="E516" s="301" t="s">
        <v>4720</v>
      </c>
      <c r="F516" s="301"/>
      <c r="G516" s="301"/>
      <c r="H516" s="302"/>
      <c r="I516" s="395"/>
      <c r="J516" s="302"/>
      <c r="K516" s="313"/>
      <c r="L516" s="302"/>
      <c r="M516" s="302"/>
      <c r="N516" s="302"/>
      <c r="O516" s="302"/>
      <c r="P516" s="302"/>
      <c r="Q516" s="302"/>
    </row>
    <row r="517" spans="1:17">
      <c r="A517" s="302" t="s">
        <v>7526</v>
      </c>
      <c r="B517" s="301" t="s">
        <v>4722</v>
      </c>
      <c r="C517" s="310" t="s">
        <v>4721</v>
      </c>
      <c r="D517" s="301" t="s">
        <v>662</v>
      </c>
      <c r="E517" s="301" t="s">
        <v>1363</v>
      </c>
      <c r="F517" s="301" t="s">
        <v>602</v>
      </c>
      <c r="G517" s="301">
        <v>2.4750000000000001</v>
      </c>
      <c r="H517" s="302">
        <f t="shared" si="13"/>
        <v>637.20000000000005</v>
      </c>
      <c r="I517" s="395"/>
      <c r="J517" s="302">
        <f t="shared" si="15"/>
        <v>257.24</v>
      </c>
      <c r="K517" s="313">
        <f t="shared" si="16"/>
        <v>275.24680000000001</v>
      </c>
      <c r="L517" s="302"/>
      <c r="M517" s="302"/>
      <c r="N517" s="302"/>
      <c r="O517" s="302"/>
      <c r="P517" s="302"/>
      <c r="Q517" s="302"/>
    </row>
    <row r="518" spans="1:17">
      <c r="A518" s="302" t="s">
        <v>7526</v>
      </c>
      <c r="B518" s="301"/>
      <c r="C518" s="310"/>
      <c r="D518" s="301"/>
      <c r="E518" s="301" t="s">
        <v>4723</v>
      </c>
      <c r="F518" s="301"/>
      <c r="G518" s="301"/>
      <c r="H518" s="302"/>
      <c r="I518" s="395"/>
      <c r="J518" s="302"/>
      <c r="K518" s="313"/>
      <c r="L518" s="302"/>
      <c r="M518" s="302"/>
      <c r="N518" s="302"/>
      <c r="O518" s="302"/>
      <c r="P518" s="302"/>
      <c r="Q518" s="302"/>
    </row>
    <row r="519" spans="1:17">
      <c r="A519" s="302" t="s">
        <v>7526</v>
      </c>
      <c r="B519" s="301" t="s">
        <v>4725</v>
      </c>
      <c r="C519" s="310" t="s">
        <v>4724</v>
      </c>
      <c r="D519" s="301" t="s">
        <v>161</v>
      </c>
      <c r="E519" s="301" t="s">
        <v>148</v>
      </c>
      <c r="F519" s="301" t="s">
        <v>215</v>
      </c>
      <c r="G519" s="301">
        <v>0.32290000000000002</v>
      </c>
      <c r="H519" s="302">
        <f t="shared" si="13"/>
        <v>112.1</v>
      </c>
      <c r="I519" s="395"/>
      <c r="J519" s="302">
        <f t="shared" si="15"/>
        <v>336.3</v>
      </c>
      <c r="K519" s="313">
        <f t="shared" si="16"/>
        <v>359.84100000000001</v>
      </c>
      <c r="L519" s="302"/>
      <c r="M519" s="302"/>
      <c r="N519" s="302"/>
      <c r="O519" s="302"/>
      <c r="P519" s="302"/>
      <c r="Q519" s="302"/>
    </row>
    <row r="520" spans="1:17">
      <c r="A520" s="302" t="s">
        <v>7526</v>
      </c>
      <c r="B520" s="301" t="s">
        <v>4726</v>
      </c>
      <c r="C520" s="310" t="s">
        <v>4724</v>
      </c>
      <c r="D520" s="301" t="s">
        <v>1892</v>
      </c>
      <c r="E520" s="301" t="s">
        <v>148</v>
      </c>
      <c r="F520" s="301" t="s">
        <v>215</v>
      </c>
      <c r="G520" s="301">
        <v>0.32290000000000002</v>
      </c>
      <c r="H520" s="302">
        <f t="shared" si="13"/>
        <v>112.1</v>
      </c>
      <c r="I520" s="395"/>
      <c r="J520" s="302">
        <f t="shared" si="15"/>
        <v>336.3</v>
      </c>
      <c r="K520" s="313">
        <f t="shared" si="16"/>
        <v>359.84100000000001</v>
      </c>
      <c r="L520" s="302"/>
      <c r="M520" s="302"/>
      <c r="N520" s="302"/>
      <c r="O520" s="302"/>
      <c r="P520" s="302"/>
      <c r="Q520" s="302"/>
    </row>
    <row r="521" spans="1:17">
      <c r="A521" s="302" t="s">
        <v>7526</v>
      </c>
      <c r="B521" s="301" t="s">
        <v>4727</v>
      </c>
      <c r="C521" s="310"/>
      <c r="D521" s="301"/>
      <c r="E521" s="301"/>
      <c r="F521" s="301"/>
      <c r="G521" s="301"/>
      <c r="H521" s="302"/>
      <c r="I521" s="395"/>
      <c r="J521" s="302"/>
      <c r="K521" s="313"/>
      <c r="L521" s="302"/>
      <c r="M521" s="302"/>
      <c r="N521" s="302"/>
      <c r="O521" s="302"/>
      <c r="P521" s="302"/>
      <c r="Q521" s="302"/>
    </row>
    <row r="522" spans="1:17">
      <c r="A522" s="302" t="s">
        <v>7526</v>
      </c>
      <c r="B522" s="301" t="s">
        <v>4729</v>
      </c>
      <c r="C522" s="310" t="s">
        <v>4728</v>
      </c>
      <c r="D522" s="301" t="s">
        <v>662</v>
      </c>
      <c r="E522" s="301" t="s">
        <v>2097</v>
      </c>
      <c r="F522" s="301" t="s">
        <v>2197</v>
      </c>
      <c r="G522" s="301">
        <v>2.1520000000000001</v>
      </c>
      <c r="H522" s="302">
        <f t="shared" si="13"/>
        <v>584.1</v>
      </c>
      <c r="I522" s="395" t="s">
        <v>4713</v>
      </c>
      <c r="J522" s="302">
        <f t="shared" si="15"/>
        <v>271.39999999999998</v>
      </c>
      <c r="K522" s="313">
        <f t="shared" si="16"/>
        <v>290.39799999999997</v>
      </c>
      <c r="L522" s="302"/>
      <c r="M522" s="302"/>
      <c r="N522" s="302"/>
      <c r="O522" s="302"/>
      <c r="P522" s="302"/>
      <c r="Q522" s="302"/>
    </row>
    <row r="523" spans="1:17">
      <c r="A523" s="302" t="s">
        <v>7526</v>
      </c>
      <c r="B523" s="301" t="s">
        <v>4730</v>
      </c>
      <c r="C523" s="310"/>
      <c r="D523" s="301"/>
      <c r="E523" s="301"/>
      <c r="F523" s="301"/>
      <c r="G523" s="301"/>
      <c r="H523" s="302"/>
      <c r="I523" s="395"/>
      <c r="J523" s="302"/>
      <c r="K523" s="313"/>
      <c r="L523" s="302"/>
      <c r="M523" s="302"/>
      <c r="N523" s="302"/>
      <c r="O523" s="302"/>
      <c r="P523" s="302"/>
      <c r="Q523" s="302"/>
    </row>
    <row r="524" spans="1:17">
      <c r="A524" s="302" t="s">
        <v>7526</v>
      </c>
      <c r="B524" s="301" t="s">
        <v>4731</v>
      </c>
      <c r="C524" s="310" t="s">
        <v>4728</v>
      </c>
      <c r="D524" s="301" t="s">
        <v>662</v>
      </c>
      <c r="E524" s="301" t="s">
        <v>4732</v>
      </c>
      <c r="F524" s="301" t="s">
        <v>4733</v>
      </c>
      <c r="G524" s="301">
        <v>2.1520000000000001</v>
      </c>
      <c r="H524" s="302">
        <f t="shared" si="13"/>
        <v>649</v>
      </c>
      <c r="I524" s="395"/>
      <c r="J524" s="302">
        <f t="shared" si="15"/>
        <v>302.08</v>
      </c>
      <c r="K524" s="313">
        <f t="shared" si="16"/>
        <v>323.22559999999999</v>
      </c>
      <c r="L524" s="302"/>
      <c r="M524" s="302"/>
      <c r="N524" s="302"/>
      <c r="O524" s="302"/>
      <c r="P524" s="302"/>
      <c r="Q524" s="302"/>
    </row>
    <row r="525" spans="1:17">
      <c r="A525" s="302" t="s">
        <v>7526</v>
      </c>
      <c r="B525" s="301" t="s">
        <v>4734</v>
      </c>
      <c r="C525" s="310"/>
      <c r="D525" s="301"/>
      <c r="E525" s="301"/>
      <c r="F525" s="301"/>
      <c r="G525" s="301"/>
      <c r="H525" s="302"/>
      <c r="I525" s="395"/>
      <c r="J525" s="302"/>
      <c r="K525" s="313"/>
      <c r="L525" s="302"/>
      <c r="M525" s="302"/>
      <c r="N525" s="302"/>
      <c r="O525" s="302"/>
      <c r="P525" s="302"/>
      <c r="Q525" s="302"/>
    </row>
    <row r="526" spans="1:17">
      <c r="A526" s="302" t="s">
        <v>7526</v>
      </c>
      <c r="B526" s="301" t="s">
        <v>4735</v>
      </c>
      <c r="C526" s="511" t="s">
        <v>4657</v>
      </c>
      <c r="D526" s="479" t="s">
        <v>1873</v>
      </c>
      <c r="E526" s="301" t="s">
        <v>594</v>
      </c>
      <c r="F526" s="301" t="s">
        <v>1609</v>
      </c>
      <c r="G526" s="479">
        <v>0.43</v>
      </c>
      <c r="H526" s="302">
        <f t="shared" si="13"/>
        <v>135.69999999999999</v>
      </c>
      <c r="I526" s="395"/>
      <c r="J526" s="302">
        <f t="shared" si="15"/>
        <v>316.24</v>
      </c>
      <c r="K526" s="313">
        <f t="shared" si="16"/>
        <v>338.3768</v>
      </c>
      <c r="L526" s="302"/>
      <c r="M526" s="302"/>
      <c r="N526" s="302"/>
      <c r="O526" s="302"/>
      <c r="P526" s="302"/>
      <c r="Q526" s="302"/>
    </row>
    <row r="527" spans="1:17">
      <c r="A527" s="302" t="s">
        <v>7526</v>
      </c>
      <c r="B527" s="301" t="s">
        <v>4736</v>
      </c>
      <c r="C527" s="513"/>
      <c r="D527" s="481"/>
      <c r="E527" s="301" t="s">
        <v>2015</v>
      </c>
      <c r="F527" s="301" t="s">
        <v>4737</v>
      </c>
      <c r="G527" s="481"/>
      <c r="H527" s="302">
        <f t="shared" si="13"/>
        <v>123.9</v>
      </c>
      <c r="I527" s="395"/>
      <c r="J527" s="302">
        <f t="shared" si="15"/>
        <v>287.92</v>
      </c>
      <c r="K527" s="313">
        <f t="shared" si="16"/>
        <v>308.07440000000003</v>
      </c>
      <c r="L527" s="302"/>
      <c r="M527" s="302"/>
      <c r="N527" s="302"/>
      <c r="O527" s="302"/>
      <c r="P527" s="302"/>
      <c r="Q527" s="302"/>
    </row>
    <row r="528" spans="1:17">
      <c r="A528" s="302" t="s">
        <v>7526</v>
      </c>
      <c r="B528" s="301" t="s">
        <v>4738</v>
      </c>
      <c r="C528" s="310"/>
      <c r="D528" s="301"/>
      <c r="E528" s="301"/>
      <c r="F528" s="301"/>
      <c r="G528" s="301"/>
      <c r="H528" s="302"/>
      <c r="I528" s="395"/>
      <c r="J528" s="302"/>
      <c r="K528" s="313"/>
      <c r="L528" s="302"/>
      <c r="M528" s="302"/>
      <c r="N528" s="302"/>
      <c r="O528" s="302"/>
      <c r="P528" s="302"/>
      <c r="Q528" s="302"/>
    </row>
    <row r="529" spans="1:17" ht="30">
      <c r="A529" s="302" t="s">
        <v>7526</v>
      </c>
      <c r="B529" s="301" t="s">
        <v>4740</v>
      </c>
      <c r="C529" s="511" t="s">
        <v>4739</v>
      </c>
      <c r="D529" s="479" t="s">
        <v>261</v>
      </c>
      <c r="E529" s="479" t="s">
        <v>146</v>
      </c>
      <c r="F529" s="479" t="s">
        <v>2059</v>
      </c>
      <c r="G529" s="479">
        <v>0.25</v>
      </c>
      <c r="H529" s="480">
        <f t="shared" si="13"/>
        <v>94.4</v>
      </c>
      <c r="I529" s="395"/>
      <c r="J529" s="512">
        <f t="shared" si="15"/>
        <v>377.6</v>
      </c>
      <c r="K529" s="565">
        <f t="shared" si="16"/>
        <v>404.03200000000004</v>
      </c>
      <c r="L529" s="302"/>
      <c r="M529" s="302"/>
      <c r="N529" s="302"/>
      <c r="O529" s="302"/>
      <c r="P529" s="302"/>
      <c r="Q529" s="302"/>
    </row>
    <row r="530" spans="1:17">
      <c r="A530" s="302" t="s">
        <v>7526</v>
      </c>
      <c r="B530" s="301" t="s">
        <v>4741</v>
      </c>
      <c r="C530" s="513"/>
      <c r="D530" s="481"/>
      <c r="E530" s="481"/>
      <c r="F530" s="481"/>
      <c r="G530" s="481"/>
      <c r="H530" s="480"/>
      <c r="I530" s="395"/>
      <c r="J530" s="512"/>
      <c r="K530" s="565"/>
      <c r="L530" s="302"/>
      <c r="M530" s="302"/>
      <c r="N530" s="302"/>
      <c r="O530" s="302"/>
      <c r="P530" s="302"/>
      <c r="Q530" s="302"/>
    </row>
    <row r="531" spans="1:17">
      <c r="A531" s="302" t="s">
        <v>7526</v>
      </c>
      <c r="B531" s="301" t="s">
        <v>4743</v>
      </c>
      <c r="C531" s="310" t="s">
        <v>4742</v>
      </c>
      <c r="D531" s="301" t="s">
        <v>628</v>
      </c>
      <c r="E531" s="301" t="s">
        <v>3156</v>
      </c>
      <c r="F531" s="301" t="s">
        <v>4744</v>
      </c>
      <c r="G531" s="301">
        <v>1.633</v>
      </c>
      <c r="H531" s="302">
        <f t="shared" si="13"/>
        <v>477.9</v>
      </c>
      <c r="I531" s="395"/>
      <c r="J531" s="302">
        <f t="shared" si="15"/>
        <v>292.64</v>
      </c>
      <c r="K531" s="313">
        <f t="shared" si="16"/>
        <v>313.12479999999999</v>
      </c>
      <c r="L531" s="302"/>
      <c r="M531" s="302"/>
      <c r="N531" s="302"/>
      <c r="O531" s="302"/>
      <c r="P531" s="302"/>
      <c r="Q531" s="302"/>
    </row>
    <row r="532" spans="1:17">
      <c r="A532" s="302" t="s">
        <v>7526</v>
      </c>
      <c r="B532" s="301" t="s">
        <v>4746</v>
      </c>
      <c r="C532" s="310" t="s">
        <v>4745</v>
      </c>
      <c r="D532" s="301" t="s">
        <v>628</v>
      </c>
      <c r="E532" s="301" t="s">
        <v>1094</v>
      </c>
      <c r="F532" s="301" t="s">
        <v>4747</v>
      </c>
      <c r="G532" s="301">
        <v>2.4580000000000002</v>
      </c>
      <c r="H532" s="302">
        <f t="shared" si="13"/>
        <v>690.3</v>
      </c>
      <c r="I532" s="395"/>
      <c r="J532" s="302">
        <f t="shared" si="15"/>
        <v>280.83999999999997</v>
      </c>
      <c r="K532" s="313">
        <f t="shared" si="16"/>
        <v>300.49879999999996</v>
      </c>
      <c r="L532" s="302"/>
      <c r="M532" s="302"/>
      <c r="N532" s="302"/>
      <c r="O532" s="302"/>
      <c r="P532" s="302"/>
      <c r="Q532" s="302"/>
    </row>
    <row r="533" spans="1:17">
      <c r="A533" s="302" t="s">
        <v>7526</v>
      </c>
      <c r="B533" s="301" t="s">
        <v>4748</v>
      </c>
      <c r="C533" s="310"/>
      <c r="D533" s="301"/>
      <c r="E533" s="301"/>
      <c r="F533" s="301"/>
      <c r="G533" s="301"/>
      <c r="H533" s="302"/>
      <c r="I533" s="395"/>
      <c r="J533" s="302"/>
      <c r="K533" s="313"/>
      <c r="L533" s="302"/>
      <c r="M533" s="302"/>
      <c r="N533" s="302"/>
      <c r="O533" s="302"/>
      <c r="P533" s="302"/>
      <c r="Q533" s="302"/>
    </row>
    <row r="534" spans="1:17" ht="30">
      <c r="A534" s="302" t="s">
        <v>7526</v>
      </c>
      <c r="B534" s="301" t="s">
        <v>4750</v>
      </c>
      <c r="C534" s="310" t="s">
        <v>4749</v>
      </c>
      <c r="D534" s="301" t="s">
        <v>247</v>
      </c>
      <c r="E534" s="301" t="s">
        <v>2059</v>
      </c>
      <c r="F534" s="301" t="s">
        <v>1634</v>
      </c>
      <c r="G534" s="301">
        <v>0.86</v>
      </c>
      <c r="H534" s="302">
        <f t="shared" si="13"/>
        <v>377.6</v>
      </c>
      <c r="I534" s="395" t="s">
        <v>4713</v>
      </c>
      <c r="J534" s="302">
        <f t="shared" si="15"/>
        <v>438.96</v>
      </c>
      <c r="K534" s="313">
        <f t="shared" si="16"/>
        <v>469.68719999999996</v>
      </c>
      <c r="L534" s="302"/>
      <c r="M534" s="302"/>
      <c r="N534" s="302"/>
      <c r="O534" s="302"/>
      <c r="P534" s="302"/>
      <c r="Q534" s="302"/>
    </row>
    <row r="535" spans="1:17">
      <c r="A535" s="302" t="s">
        <v>7526</v>
      </c>
      <c r="B535" s="301" t="s">
        <v>4751</v>
      </c>
      <c r="C535" s="310"/>
      <c r="D535" s="301"/>
      <c r="E535" s="301"/>
      <c r="F535" s="301"/>
      <c r="G535" s="301"/>
      <c r="H535" s="302"/>
      <c r="I535" s="395"/>
      <c r="J535" s="302"/>
      <c r="K535" s="313"/>
      <c r="L535" s="302"/>
      <c r="M535" s="302"/>
      <c r="N535" s="302"/>
      <c r="O535" s="302"/>
      <c r="P535" s="302"/>
      <c r="Q535" s="302"/>
    </row>
    <row r="536" spans="1:17">
      <c r="A536" s="302" t="s">
        <v>7526</v>
      </c>
      <c r="B536" s="301" t="s">
        <v>4753</v>
      </c>
      <c r="C536" s="511" t="s">
        <v>4752</v>
      </c>
      <c r="D536" s="479" t="s">
        <v>39</v>
      </c>
      <c r="E536" s="301" t="s">
        <v>173</v>
      </c>
      <c r="F536" s="301" t="s">
        <v>4754</v>
      </c>
      <c r="G536" s="479">
        <v>2.9060000000000001</v>
      </c>
      <c r="H536" s="302">
        <f t="shared" si="13"/>
        <v>590</v>
      </c>
      <c r="I536" s="395"/>
      <c r="J536" s="302">
        <f t="shared" si="15"/>
        <v>202.96</v>
      </c>
      <c r="K536" s="313">
        <f t="shared" si="16"/>
        <v>217.16720000000001</v>
      </c>
      <c r="L536" s="302"/>
      <c r="M536" s="302"/>
      <c r="N536" s="302"/>
      <c r="O536" s="302"/>
      <c r="P536" s="302"/>
      <c r="Q536" s="302"/>
    </row>
    <row r="537" spans="1:17">
      <c r="A537" s="302" t="s">
        <v>7526</v>
      </c>
      <c r="B537" s="301" t="s">
        <v>4755</v>
      </c>
      <c r="C537" s="513"/>
      <c r="D537" s="481"/>
      <c r="E537" s="301" t="s">
        <v>4756</v>
      </c>
      <c r="F537" s="301" t="s">
        <v>674</v>
      </c>
      <c r="G537" s="481"/>
      <c r="H537" s="302">
        <f t="shared" si="13"/>
        <v>658.44</v>
      </c>
      <c r="I537" s="395"/>
      <c r="J537" s="302">
        <f t="shared" si="15"/>
        <v>226.56</v>
      </c>
      <c r="K537" s="313">
        <f t="shared" si="16"/>
        <v>242.41919999999999</v>
      </c>
      <c r="L537" s="302"/>
      <c r="M537" s="302"/>
      <c r="N537" s="302"/>
      <c r="O537" s="302"/>
      <c r="P537" s="302"/>
      <c r="Q537" s="302"/>
    </row>
    <row r="538" spans="1:17">
      <c r="A538" s="302" t="s">
        <v>7526</v>
      </c>
      <c r="B538" s="301" t="s">
        <v>4757</v>
      </c>
      <c r="C538" s="310"/>
      <c r="D538" s="301"/>
      <c r="E538" s="301"/>
      <c r="F538" s="301"/>
      <c r="G538" s="301"/>
      <c r="H538" s="302"/>
      <c r="I538" s="395"/>
      <c r="J538" s="302"/>
      <c r="K538" s="313"/>
      <c r="L538" s="302"/>
      <c r="M538" s="302"/>
      <c r="N538" s="302"/>
      <c r="O538" s="302"/>
      <c r="P538" s="302"/>
      <c r="Q538" s="302"/>
    </row>
    <row r="539" spans="1:17" ht="30">
      <c r="A539" s="302" t="s">
        <v>7526</v>
      </c>
      <c r="B539" s="301" t="s">
        <v>4758</v>
      </c>
      <c r="C539" s="310" t="s">
        <v>4702</v>
      </c>
      <c r="D539" s="301" t="s">
        <v>261</v>
      </c>
      <c r="E539" s="301" t="s">
        <v>242</v>
      </c>
      <c r="F539" s="301" t="s">
        <v>1394</v>
      </c>
      <c r="G539" s="301">
        <v>0.55000000000000004</v>
      </c>
      <c r="H539" s="302">
        <f t="shared" si="13"/>
        <v>168.74</v>
      </c>
      <c r="I539" s="395"/>
      <c r="J539" s="302">
        <f t="shared" si="15"/>
        <v>306.8</v>
      </c>
      <c r="K539" s="313">
        <f t="shared" si="16"/>
        <v>328.27600000000001</v>
      </c>
      <c r="L539" s="302"/>
      <c r="M539" s="302"/>
      <c r="N539" s="302"/>
      <c r="O539" s="302"/>
      <c r="P539" s="302"/>
      <c r="Q539" s="302"/>
    </row>
    <row r="540" spans="1:17">
      <c r="A540" s="302" t="s">
        <v>7526</v>
      </c>
      <c r="B540" s="301" t="s">
        <v>4759</v>
      </c>
      <c r="C540" s="310"/>
      <c r="D540" s="301"/>
      <c r="E540" s="301"/>
      <c r="F540" s="301"/>
      <c r="G540" s="301"/>
      <c r="H540" s="302"/>
      <c r="I540" s="395"/>
      <c r="J540" s="302"/>
      <c r="K540" s="313"/>
      <c r="L540" s="302"/>
      <c r="M540" s="302"/>
      <c r="N540" s="302"/>
      <c r="O540" s="302"/>
      <c r="P540" s="302"/>
      <c r="Q540" s="302"/>
    </row>
    <row r="541" spans="1:17">
      <c r="A541" s="302" t="s">
        <v>7526</v>
      </c>
      <c r="B541" s="301" t="s">
        <v>4761</v>
      </c>
      <c r="C541" s="310" t="s">
        <v>4760</v>
      </c>
      <c r="D541" s="301" t="s">
        <v>302</v>
      </c>
      <c r="E541" s="301" t="s">
        <v>1579</v>
      </c>
      <c r="F541" s="301" t="s">
        <v>1722</v>
      </c>
      <c r="G541" s="301">
        <v>0.90400000000000003</v>
      </c>
      <c r="H541" s="302">
        <f t="shared" si="13"/>
        <v>289.10000000000002</v>
      </c>
      <c r="I541" s="395"/>
      <c r="J541" s="302">
        <f t="shared" si="15"/>
        <v>318.60000000000002</v>
      </c>
      <c r="K541" s="313">
        <f t="shared" si="16"/>
        <v>340.90200000000004</v>
      </c>
      <c r="L541" s="302"/>
      <c r="M541" s="302"/>
      <c r="N541" s="302"/>
      <c r="O541" s="302"/>
      <c r="P541" s="302"/>
      <c r="Q541" s="302"/>
    </row>
    <row r="542" spans="1:17">
      <c r="A542" s="302" t="s">
        <v>7526</v>
      </c>
      <c r="B542" s="301" t="s">
        <v>4762</v>
      </c>
      <c r="C542" s="310"/>
      <c r="D542" s="301"/>
      <c r="E542" s="301"/>
      <c r="F542" s="301"/>
      <c r="G542" s="301"/>
      <c r="H542" s="302"/>
      <c r="I542" s="395"/>
      <c r="J542" s="302"/>
      <c r="K542" s="313"/>
      <c r="L542" s="302"/>
      <c r="M542" s="302"/>
      <c r="N542" s="302"/>
      <c r="O542" s="302"/>
      <c r="P542" s="302"/>
      <c r="Q542" s="302"/>
    </row>
    <row r="543" spans="1:17" ht="30">
      <c r="A543" s="302" t="s">
        <v>7526</v>
      </c>
      <c r="B543" s="301" t="s">
        <v>4763</v>
      </c>
      <c r="C543" s="310" t="s">
        <v>4749</v>
      </c>
      <c r="D543" s="301" t="s">
        <v>247</v>
      </c>
      <c r="E543" s="301" t="s">
        <v>1601</v>
      </c>
      <c r="F543" s="301" t="s">
        <v>717</v>
      </c>
      <c r="G543" s="301">
        <v>0.86</v>
      </c>
      <c r="H543" s="302">
        <f t="shared" si="13"/>
        <v>472</v>
      </c>
      <c r="I543" s="395"/>
      <c r="J543" s="302">
        <f t="shared" si="15"/>
        <v>548.70000000000005</v>
      </c>
      <c r="K543" s="313">
        <f t="shared" si="16"/>
        <v>587.10900000000004</v>
      </c>
      <c r="L543" s="302"/>
      <c r="M543" s="302"/>
      <c r="N543" s="302"/>
      <c r="O543" s="302"/>
      <c r="P543" s="302"/>
      <c r="Q543" s="302"/>
    </row>
    <row r="544" spans="1:17">
      <c r="A544" s="302" t="s">
        <v>7526</v>
      </c>
      <c r="B544" s="301" t="s">
        <v>4764</v>
      </c>
      <c r="C544" s="310"/>
      <c r="D544" s="301"/>
      <c r="E544" s="301"/>
      <c r="F544" s="301"/>
      <c r="G544" s="301"/>
      <c r="H544" s="302"/>
      <c r="I544" s="395"/>
      <c r="J544" s="302"/>
      <c r="K544" s="313"/>
      <c r="L544" s="302"/>
      <c r="M544" s="302"/>
      <c r="N544" s="302"/>
      <c r="O544" s="302"/>
      <c r="P544" s="302"/>
      <c r="Q544" s="302"/>
    </row>
    <row r="545" spans="1:17">
      <c r="A545" s="302" t="s">
        <v>7526</v>
      </c>
      <c r="B545" s="301" t="s">
        <v>4766</v>
      </c>
      <c r="C545" s="310" t="s">
        <v>4765</v>
      </c>
      <c r="D545" s="301" t="s">
        <v>3551</v>
      </c>
      <c r="E545" s="301" t="s">
        <v>275</v>
      </c>
      <c r="F545" s="301" t="s">
        <v>221</v>
      </c>
      <c r="G545" s="301">
        <v>0.53800000000000003</v>
      </c>
      <c r="H545" s="302">
        <f t="shared" si="13"/>
        <v>221.84</v>
      </c>
      <c r="I545" s="395"/>
      <c r="J545" s="302">
        <f t="shared" si="15"/>
        <v>413</v>
      </c>
      <c r="K545" s="313">
        <f t="shared" si="16"/>
        <v>441.91</v>
      </c>
      <c r="L545" s="302"/>
      <c r="M545" s="302"/>
      <c r="N545" s="302"/>
      <c r="O545" s="302"/>
      <c r="P545" s="302"/>
      <c r="Q545" s="302"/>
    </row>
    <row r="546" spans="1:17">
      <c r="A546" s="302" t="s">
        <v>7526</v>
      </c>
      <c r="B546" s="301" t="s">
        <v>4767</v>
      </c>
      <c r="C546" s="310"/>
      <c r="D546" s="301"/>
      <c r="E546" s="301"/>
      <c r="F546" s="301"/>
      <c r="G546" s="301"/>
      <c r="H546" s="302"/>
      <c r="I546" s="395"/>
      <c r="J546" s="302"/>
      <c r="K546" s="313"/>
      <c r="L546" s="302"/>
      <c r="M546" s="302"/>
      <c r="N546" s="302"/>
      <c r="O546" s="302"/>
      <c r="P546" s="302"/>
      <c r="Q546" s="302"/>
    </row>
    <row r="547" spans="1:17">
      <c r="A547" s="302" t="s">
        <v>7526</v>
      </c>
      <c r="B547" s="301" t="s">
        <v>4769</v>
      </c>
      <c r="C547" s="310" t="s">
        <v>4768</v>
      </c>
      <c r="D547" s="301" t="s">
        <v>2602</v>
      </c>
      <c r="E547" s="301" t="s">
        <v>140</v>
      </c>
      <c r="F547" s="301" t="s">
        <v>4770</v>
      </c>
      <c r="G547" s="301">
        <v>0.21</v>
      </c>
      <c r="H547" s="302">
        <f t="shared" si="13"/>
        <v>68.44</v>
      </c>
      <c r="I547" s="395"/>
      <c r="J547" s="302">
        <f t="shared" si="15"/>
        <v>325.68</v>
      </c>
      <c r="K547" s="313">
        <f t="shared" si="16"/>
        <v>348.4776</v>
      </c>
      <c r="L547" s="302"/>
      <c r="M547" s="302"/>
      <c r="N547" s="302"/>
      <c r="O547" s="302"/>
      <c r="P547" s="302"/>
      <c r="Q547" s="302"/>
    </row>
    <row r="548" spans="1:17">
      <c r="A548" s="302" t="s">
        <v>7526</v>
      </c>
      <c r="B548" s="301" t="s">
        <v>4771</v>
      </c>
      <c r="C548" s="310"/>
      <c r="D548" s="301"/>
      <c r="E548" s="301"/>
      <c r="F548" s="301"/>
      <c r="G548" s="301"/>
      <c r="H548" s="302"/>
      <c r="I548" s="395"/>
      <c r="J548" s="302"/>
      <c r="K548" s="313"/>
      <c r="L548" s="302"/>
      <c r="M548" s="302"/>
      <c r="N548" s="302"/>
      <c r="O548" s="302"/>
      <c r="P548" s="302"/>
      <c r="Q548" s="302"/>
    </row>
    <row r="549" spans="1:17">
      <c r="A549" s="302" t="s">
        <v>7526</v>
      </c>
      <c r="B549" s="301" t="s">
        <v>4773</v>
      </c>
      <c r="C549" s="310" t="s">
        <v>4772</v>
      </c>
      <c r="D549" s="301" t="s">
        <v>193</v>
      </c>
      <c r="E549" s="301" t="s">
        <v>2033</v>
      </c>
      <c r="F549" s="301" t="s">
        <v>182</v>
      </c>
      <c r="G549" s="301">
        <v>0.48899999999999999</v>
      </c>
      <c r="H549" s="302">
        <f t="shared" si="13"/>
        <v>188.8</v>
      </c>
      <c r="I549" s="395"/>
      <c r="J549" s="302">
        <f t="shared" si="15"/>
        <v>385.86</v>
      </c>
      <c r="K549" s="313">
        <f t="shared" si="16"/>
        <v>412.87020000000001</v>
      </c>
      <c r="L549" s="302"/>
      <c r="M549" s="302"/>
      <c r="N549" s="302"/>
      <c r="O549" s="302"/>
      <c r="P549" s="302"/>
      <c r="Q549" s="302"/>
    </row>
    <row r="550" spans="1:17">
      <c r="A550" s="302" t="s">
        <v>7526</v>
      </c>
      <c r="B550" s="301" t="s">
        <v>4774</v>
      </c>
      <c r="C550" s="310"/>
      <c r="D550" s="301"/>
      <c r="E550" s="301"/>
      <c r="F550" s="301"/>
      <c r="G550" s="301"/>
      <c r="H550" s="302"/>
      <c r="I550" s="395"/>
      <c r="J550" s="302"/>
      <c r="K550" s="313"/>
      <c r="L550" s="302"/>
      <c r="M550" s="302"/>
      <c r="N550" s="302"/>
      <c r="O550" s="302"/>
      <c r="P550" s="302"/>
      <c r="Q550" s="302"/>
    </row>
    <row r="551" spans="1:17">
      <c r="A551" s="302" t="s">
        <v>7526</v>
      </c>
      <c r="B551" s="301" t="s">
        <v>4776</v>
      </c>
      <c r="C551" s="310" t="s">
        <v>4775</v>
      </c>
      <c r="D551" s="301" t="s">
        <v>161</v>
      </c>
      <c r="E551" s="301" t="s">
        <v>4070</v>
      </c>
      <c r="F551" s="301" t="s">
        <v>1601</v>
      </c>
      <c r="G551" s="301">
        <v>0.31</v>
      </c>
      <c r="H551" s="302">
        <f t="shared" si="13"/>
        <v>146.32</v>
      </c>
      <c r="I551" s="395" t="s">
        <v>4713</v>
      </c>
      <c r="J551" s="302">
        <f t="shared" si="15"/>
        <v>472</v>
      </c>
      <c r="K551" s="313">
        <f t="shared" si="16"/>
        <v>505.04</v>
      </c>
      <c r="L551" s="302"/>
      <c r="M551" s="302"/>
      <c r="N551" s="302"/>
      <c r="O551" s="302"/>
      <c r="P551" s="302"/>
      <c r="Q551" s="302"/>
    </row>
    <row r="552" spans="1:17">
      <c r="A552" s="302" t="s">
        <v>7526</v>
      </c>
      <c r="B552" s="301" t="s">
        <v>4777</v>
      </c>
      <c r="C552" s="310"/>
      <c r="D552" s="301"/>
      <c r="E552" s="301"/>
      <c r="F552" s="301"/>
      <c r="G552" s="301"/>
      <c r="H552" s="302"/>
      <c r="I552" s="395"/>
      <c r="J552" s="302"/>
      <c r="K552" s="313"/>
      <c r="L552" s="302"/>
      <c r="M552" s="302"/>
      <c r="N552" s="302"/>
      <c r="O552" s="302"/>
      <c r="P552" s="302"/>
      <c r="Q552" s="302"/>
    </row>
    <row r="553" spans="1:17">
      <c r="A553" s="302" t="s">
        <v>7526</v>
      </c>
      <c r="B553" s="301" t="s">
        <v>4779</v>
      </c>
      <c r="C553" s="310" t="s">
        <v>4778</v>
      </c>
      <c r="D553" s="301" t="s">
        <v>3551</v>
      </c>
      <c r="E553" s="301" t="s">
        <v>608</v>
      </c>
      <c r="F553" s="301" t="s">
        <v>215</v>
      </c>
      <c r="G553" s="301">
        <v>0.69</v>
      </c>
      <c r="H553" s="302">
        <f t="shared" ref="H553:H587" si="17">E553*18%+E553</f>
        <v>232.46</v>
      </c>
      <c r="I553" s="395"/>
      <c r="J553" s="302">
        <f t="shared" ref="J553:J587" si="18">F553*18%+F553</f>
        <v>336.3</v>
      </c>
      <c r="K553" s="313">
        <f t="shared" ref="K553:K587" si="19">J553*7%+J553</f>
        <v>359.84100000000001</v>
      </c>
      <c r="L553" s="302"/>
      <c r="M553" s="302"/>
      <c r="N553" s="302"/>
      <c r="O553" s="302"/>
      <c r="P553" s="302"/>
      <c r="Q553" s="302"/>
    </row>
    <row r="554" spans="1:17">
      <c r="A554" s="302" t="s">
        <v>7526</v>
      </c>
      <c r="B554" s="301" t="s">
        <v>4780</v>
      </c>
      <c r="C554" s="310"/>
      <c r="D554" s="301"/>
      <c r="E554" s="301"/>
      <c r="F554" s="301"/>
      <c r="G554" s="301"/>
      <c r="H554" s="302"/>
      <c r="I554" s="395"/>
      <c r="J554" s="302"/>
      <c r="K554" s="313"/>
      <c r="L554" s="302"/>
      <c r="M554" s="302"/>
      <c r="N554" s="302"/>
      <c r="O554" s="302"/>
      <c r="P554" s="302"/>
      <c r="Q554" s="302"/>
    </row>
    <row r="555" spans="1:17">
      <c r="A555" s="302" t="s">
        <v>7526</v>
      </c>
      <c r="B555" s="301" t="s">
        <v>4781</v>
      </c>
      <c r="C555" s="511" t="s">
        <v>4752</v>
      </c>
      <c r="D555" s="479" t="s">
        <v>39</v>
      </c>
      <c r="E555" s="301" t="s">
        <v>173</v>
      </c>
      <c r="F555" s="301" t="s">
        <v>4754</v>
      </c>
      <c r="G555" s="479">
        <v>2.9060000000000001</v>
      </c>
      <c r="H555" s="302">
        <f t="shared" si="17"/>
        <v>590</v>
      </c>
      <c r="I555" s="395"/>
      <c r="J555" s="302">
        <f t="shared" si="18"/>
        <v>202.96</v>
      </c>
      <c r="K555" s="313">
        <f t="shared" si="19"/>
        <v>217.16720000000001</v>
      </c>
      <c r="L555" s="302"/>
      <c r="M555" s="302"/>
      <c r="N555" s="302"/>
      <c r="O555" s="302"/>
      <c r="P555" s="302"/>
      <c r="Q555" s="302"/>
    </row>
    <row r="556" spans="1:17">
      <c r="A556" s="302" t="s">
        <v>7526</v>
      </c>
      <c r="B556" s="301" t="s">
        <v>4782</v>
      </c>
      <c r="C556" s="513"/>
      <c r="D556" s="481"/>
      <c r="E556" s="301" t="s">
        <v>4756</v>
      </c>
      <c r="F556" s="301" t="s">
        <v>674</v>
      </c>
      <c r="G556" s="481"/>
      <c r="H556" s="302">
        <f t="shared" si="17"/>
        <v>658.44</v>
      </c>
      <c r="I556" s="395" t="s">
        <v>4783</v>
      </c>
      <c r="J556" s="302">
        <f t="shared" si="18"/>
        <v>226.56</v>
      </c>
      <c r="K556" s="313">
        <f t="shared" si="19"/>
        <v>242.41919999999999</v>
      </c>
      <c r="L556" s="302"/>
      <c r="M556" s="302"/>
      <c r="N556" s="302"/>
      <c r="O556" s="302"/>
      <c r="P556" s="302"/>
      <c r="Q556" s="302"/>
    </row>
    <row r="557" spans="1:17">
      <c r="A557" s="302" t="s">
        <v>7526</v>
      </c>
      <c r="B557" s="301" t="s">
        <v>4785</v>
      </c>
      <c r="C557" s="310" t="s">
        <v>4784</v>
      </c>
      <c r="D557" s="301" t="s">
        <v>2602</v>
      </c>
      <c r="E557" s="301" t="s">
        <v>297</v>
      </c>
      <c r="F557" s="301" t="s">
        <v>4786</v>
      </c>
      <c r="G557" s="301">
        <v>0.38300000000000001</v>
      </c>
      <c r="H557" s="302">
        <f t="shared" si="17"/>
        <v>130.97999999999999</v>
      </c>
      <c r="I557" s="395"/>
      <c r="J557" s="302">
        <f t="shared" si="18"/>
        <v>342.2</v>
      </c>
      <c r="K557" s="313">
        <f t="shared" si="19"/>
        <v>366.154</v>
      </c>
      <c r="L557" s="302"/>
      <c r="M557" s="302"/>
      <c r="N557" s="302"/>
      <c r="O557" s="302"/>
      <c r="P557" s="302"/>
      <c r="Q557" s="302"/>
    </row>
    <row r="558" spans="1:17">
      <c r="A558" s="302" t="s">
        <v>7526</v>
      </c>
      <c r="B558" s="301" t="s">
        <v>4787</v>
      </c>
      <c r="C558" s="310"/>
      <c r="D558" s="301"/>
      <c r="E558" s="301"/>
      <c r="F558" s="301"/>
      <c r="G558" s="301"/>
      <c r="H558" s="302"/>
      <c r="I558" s="395"/>
      <c r="J558" s="302"/>
      <c r="K558" s="313"/>
      <c r="L558" s="302"/>
      <c r="M558" s="302"/>
      <c r="N558" s="302"/>
      <c r="O558" s="302"/>
      <c r="P558" s="302"/>
      <c r="Q558" s="302"/>
    </row>
    <row r="559" spans="1:17" ht="30">
      <c r="A559" s="302" t="s">
        <v>7526</v>
      </c>
      <c r="B559" s="301" t="s">
        <v>4789</v>
      </c>
      <c r="C559" s="310" t="s">
        <v>4788</v>
      </c>
      <c r="D559" s="301" t="s">
        <v>231</v>
      </c>
      <c r="E559" s="301" t="s">
        <v>2166</v>
      </c>
      <c r="F559" s="301" t="s">
        <v>4790</v>
      </c>
      <c r="G559" s="301">
        <v>0.27</v>
      </c>
      <c r="H559" s="302">
        <f t="shared" si="17"/>
        <v>171.1</v>
      </c>
      <c r="I559" s="395" t="s">
        <v>4713</v>
      </c>
      <c r="J559" s="302">
        <f t="shared" si="18"/>
        <v>633.66</v>
      </c>
      <c r="K559" s="313">
        <f t="shared" si="19"/>
        <v>678.01620000000003</v>
      </c>
      <c r="L559" s="302"/>
      <c r="M559" s="302"/>
      <c r="N559" s="302"/>
      <c r="O559" s="302"/>
      <c r="P559" s="302"/>
      <c r="Q559" s="302"/>
    </row>
    <row r="560" spans="1:17">
      <c r="A560" s="302" t="s">
        <v>7526</v>
      </c>
      <c r="B560" s="301" t="s">
        <v>4791</v>
      </c>
      <c r="C560" s="310"/>
      <c r="D560" s="301"/>
      <c r="E560" s="301"/>
      <c r="F560" s="301"/>
      <c r="G560" s="301"/>
      <c r="H560" s="302"/>
      <c r="I560" s="395"/>
      <c r="J560" s="302"/>
      <c r="K560" s="313"/>
      <c r="L560" s="302"/>
      <c r="M560" s="302"/>
      <c r="N560" s="302"/>
      <c r="O560" s="302"/>
      <c r="P560" s="302"/>
      <c r="Q560" s="302"/>
    </row>
    <row r="561" spans="1:17">
      <c r="A561" s="302" t="s">
        <v>7526</v>
      </c>
      <c r="B561" s="301" t="s">
        <v>4792</v>
      </c>
      <c r="C561" s="310"/>
      <c r="D561" s="301" t="s">
        <v>628</v>
      </c>
      <c r="E561" s="301" t="s">
        <v>2043</v>
      </c>
      <c r="F561" s="301" t="s">
        <v>275</v>
      </c>
      <c r="G561" s="301"/>
      <c r="H561" s="302">
        <f t="shared" si="17"/>
        <v>796.5</v>
      </c>
      <c r="I561" s="395"/>
      <c r="J561" s="302">
        <f t="shared" si="18"/>
        <v>221.84</v>
      </c>
      <c r="K561" s="313">
        <f t="shared" si="19"/>
        <v>237.36879999999999</v>
      </c>
      <c r="L561" s="302"/>
      <c r="M561" s="302"/>
      <c r="N561" s="302"/>
      <c r="O561" s="302"/>
      <c r="P561" s="302"/>
      <c r="Q561" s="302"/>
    </row>
    <row r="562" spans="1:17">
      <c r="A562" s="302" t="s">
        <v>7526</v>
      </c>
      <c r="B562" s="301" t="s">
        <v>4794</v>
      </c>
      <c r="C562" s="511" t="s">
        <v>4793</v>
      </c>
      <c r="D562" s="479" t="s">
        <v>662</v>
      </c>
      <c r="E562" s="479" t="s">
        <v>4795</v>
      </c>
      <c r="F562" s="479" t="s">
        <v>3117</v>
      </c>
      <c r="G562" s="479">
        <v>3.59</v>
      </c>
      <c r="H562" s="480">
        <f t="shared" si="17"/>
        <v>847.24</v>
      </c>
      <c r="I562" s="395" t="s">
        <v>4783</v>
      </c>
      <c r="J562" s="512">
        <f t="shared" si="18"/>
        <v>236</v>
      </c>
      <c r="K562" s="565">
        <f t="shared" si="19"/>
        <v>252.52</v>
      </c>
      <c r="L562" s="302"/>
      <c r="M562" s="302"/>
      <c r="N562" s="302"/>
      <c r="O562" s="302"/>
      <c r="P562" s="302"/>
      <c r="Q562" s="302"/>
    </row>
    <row r="563" spans="1:17">
      <c r="A563" s="302" t="s">
        <v>7526</v>
      </c>
      <c r="B563" s="301" t="s">
        <v>4796</v>
      </c>
      <c r="C563" s="512"/>
      <c r="D563" s="480"/>
      <c r="E563" s="480"/>
      <c r="F563" s="480"/>
      <c r="G563" s="480"/>
      <c r="H563" s="480"/>
      <c r="I563" s="395"/>
      <c r="J563" s="512"/>
      <c r="K563" s="565"/>
      <c r="L563" s="302"/>
      <c r="M563" s="302"/>
      <c r="N563" s="302"/>
      <c r="O563" s="302"/>
      <c r="P563" s="302"/>
      <c r="Q563" s="302"/>
    </row>
    <row r="564" spans="1:17">
      <c r="A564" s="302" t="s">
        <v>7526</v>
      </c>
      <c r="B564" s="301" t="s">
        <v>4797</v>
      </c>
      <c r="C564" s="513"/>
      <c r="D564" s="481"/>
      <c r="E564" s="481"/>
      <c r="F564" s="481"/>
      <c r="G564" s="481"/>
      <c r="H564" s="480"/>
      <c r="I564" s="395"/>
      <c r="J564" s="512"/>
      <c r="K564" s="565"/>
      <c r="L564" s="302"/>
      <c r="M564" s="302"/>
      <c r="N564" s="302"/>
      <c r="O564" s="302"/>
      <c r="P564" s="302"/>
      <c r="Q564" s="302"/>
    </row>
    <row r="565" spans="1:17">
      <c r="A565" s="302" t="s">
        <v>7526</v>
      </c>
      <c r="B565" s="301" t="s">
        <v>4798</v>
      </c>
      <c r="C565" s="310"/>
      <c r="D565" s="301"/>
      <c r="E565" s="301"/>
      <c r="F565" s="301"/>
      <c r="G565" s="301"/>
      <c r="H565" s="302"/>
      <c r="I565" s="395"/>
      <c r="J565" s="302"/>
      <c r="K565" s="313"/>
      <c r="L565" s="302"/>
      <c r="M565" s="302"/>
      <c r="N565" s="302"/>
      <c r="O565" s="302"/>
      <c r="P565" s="302"/>
      <c r="Q565" s="302"/>
    </row>
    <row r="566" spans="1:17">
      <c r="A566" s="302" t="s">
        <v>7526</v>
      </c>
      <c r="B566" s="301" t="s">
        <v>4800</v>
      </c>
      <c r="C566" s="310" t="s">
        <v>4799</v>
      </c>
      <c r="D566" s="301" t="s">
        <v>247</v>
      </c>
      <c r="E566" s="301" t="s">
        <v>1601</v>
      </c>
      <c r="F566" s="301" t="s">
        <v>717</v>
      </c>
      <c r="G566" s="301">
        <v>0.86</v>
      </c>
      <c r="H566" s="302">
        <f t="shared" si="17"/>
        <v>472</v>
      </c>
      <c r="I566" s="395" t="s">
        <v>4783</v>
      </c>
      <c r="J566" s="302">
        <f t="shared" si="18"/>
        <v>548.70000000000005</v>
      </c>
      <c r="K566" s="313">
        <f t="shared" si="19"/>
        <v>587.10900000000004</v>
      </c>
      <c r="L566" s="302"/>
      <c r="M566" s="302"/>
      <c r="N566" s="302"/>
      <c r="O566" s="302"/>
      <c r="P566" s="302"/>
      <c r="Q566" s="302"/>
    </row>
    <row r="567" spans="1:17">
      <c r="A567" s="302" t="s">
        <v>7526</v>
      </c>
      <c r="B567" s="301" t="s">
        <v>4801</v>
      </c>
      <c r="C567" s="310"/>
      <c r="D567" s="301"/>
      <c r="E567" s="301"/>
      <c r="F567" s="301"/>
      <c r="G567" s="301"/>
      <c r="H567" s="302"/>
      <c r="I567" s="395"/>
      <c r="J567" s="302"/>
      <c r="K567" s="313"/>
      <c r="L567" s="302"/>
      <c r="M567" s="302"/>
      <c r="N567" s="302"/>
      <c r="O567" s="302"/>
      <c r="P567" s="302"/>
      <c r="Q567" s="302"/>
    </row>
    <row r="568" spans="1:17">
      <c r="A568" s="302" t="s">
        <v>7526</v>
      </c>
      <c r="B568" s="301" t="s">
        <v>4802</v>
      </c>
      <c r="C568" s="310" t="s">
        <v>4799</v>
      </c>
      <c r="D568" s="301" t="s">
        <v>247</v>
      </c>
      <c r="E568" s="301" t="s">
        <v>1601</v>
      </c>
      <c r="F568" s="301" t="s">
        <v>717</v>
      </c>
      <c r="G568" s="301">
        <v>0.86</v>
      </c>
      <c r="H568" s="302">
        <f t="shared" si="17"/>
        <v>472</v>
      </c>
      <c r="I568" s="395" t="s">
        <v>4783</v>
      </c>
      <c r="J568" s="302">
        <f t="shared" si="18"/>
        <v>548.70000000000005</v>
      </c>
      <c r="K568" s="313">
        <f t="shared" si="19"/>
        <v>587.10900000000004</v>
      </c>
      <c r="L568" s="302"/>
      <c r="M568" s="302"/>
      <c r="N568" s="302"/>
      <c r="O568" s="302"/>
      <c r="P568" s="302"/>
      <c r="Q568" s="302"/>
    </row>
    <row r="569" spans="1:17">
      <c r="A569" s="302" t="s">
        <v>7526</v>
      </c>
      <c r="B569" s="301" t="s">
        <v>4803</v>
      </c>
      <c r="C569" s="310"/>
      <c r="D569" s="301"/>
      <c r="E569" s="301"/>
      <c r="F569" s="301"/>
      <c r="G569" s="301"/>
      <c r="H569" s="302"/>
      <c r="I569" s="395"/>
      <c r="J569" s="302"/>
      <c r="K569" s="313"/>
      <c r="L569" s="302"/>
      <c r="M569" s="302"/>
      <c r="N569" s="302"/>
      <c r="O569" s="302"/>
      <c r="P569" s="302"/>
      <c r="Q569" s="302"/>
    </row>
    <row r="570" spans="1:17">
      <c r="A570" s="302" t="s">
        <v>7526</v>
      </c>
      <c r="B570" s="301" t="s">
        <v>4805</v>
      </c>
      <c r="C570" s="310" t="s">
        <v>4804</v>
      </c>
      <c r="D570" s="301" t="s">
        <v>302</v>
      </c>
      <c r="E570" s="301" t="s">
        <v>3065</v>
      </c>
      <c r="F570" s="301" t="s">
        <v>1154</v>
      </c>
      <c r="G570" s="301">
        <v>0.72699999999999998</v>
      </c>
      <c r="H570" s="302">
        <f t="shared" si="17"/>
        <v>1003</v>
      </c>
      <c r="I570" s="395" t="s">
        <v>4783</v>
      </c>
      <c r="J570" s="302">
        <f t="shared" si="18"/>
        <v>1380.6</v>
      </c>
      <c r="K570" s="313">
        <f t="shared" si="19"/>
        <v>1477.242</v>
      </c>
      <c r="L570" s="302"/>
      <c r="M570" s="302"/>
      <c r="N570" s="302"/>
      <c r="O570" s="302"/>
      <c r="P570" s="302"/>
      <c r="Q570" s="302"/>
    </row>
    <row r="571" spans="1:17">
      <c r="A571" s="302" t="s">
        <v>7526</v>
      </c>
      <c r="B571" s="301" t="s">
        <v>4806</v>
      </c>
      <c r="C571" s="310"/>
      <c r="D571" s="301"/>
      <c r="E571" s="301" t="s">
        <v>1097</v>
      </c>
      <c r="F571" s="301" t="s">
        <v>4807</v>
      </c>
      <c r="G571" s="301"/>
      <c r="H571" s="302">
        <f t="shared" si="17"/>
        <v>1062</v>
      </c>
      <c r="I571" s="395"/>
      <c r="J571" s="302">
        <f t="shared" si="18"/>
        <v>1460.84</v>
      </c>
      <c r="K571" s="313">
        <f t="shared" si="19"/>
        <v>1563.0988</v>
      </c>
      <c r="L571" s="302"/>
      <c r="M571" s="302"/>
      <c r="N571" s="302"/>
      <c r="O571" s="302"/>
      <c r="P571" s="302"/>
      <c r="Q571" s="302"/>
    </row>
    <row r="572" spans="1:17" ht="30">
      <c r="A572" s="302" t="s">
        <v>7526</v>
      </c>
      <c r="B572" s="301" t="s">
        <v>4809</v>
      </c>
      <c r="C572" s="511" t="s">
        <v>4808</v>
      </c>
      <c r="D572" s="479" t="s">
        <v>185</v>
      </c>
      <c r="E572" s="301" t="s">
        <v>1299</v>
      </c>
      <c r="F572" s="301" t="s">
        <v>4810</v>
      </c>
      <c r="G572" s="479">
        <v>0.16700000000000001</v>
      </c>
      <c r="H572" s="302">
        <f t="shared" si="17"/>
        <v>103.84</v>
      </c>
      <c r="I572" s="395" t="s">
        <v>4783</v>
      </c>
      <c r="J572" s="302">
        <f t="shared" si="18"/>
        <v>621.86</v>
      </c>
      <c r="K572" s="313">
        <f t="shared" si="19"/>
        <v>665.39020000000005</v>
      </c>
      <c r="L572" s="302"/>
      <c r="M572" s="302"/>
      <c r="N572" s="302"/>
      <c r="O572" s="302"/>
      <c r="P572" s="302"/>
      <c r="Q572" s="302"/>
    </row>
    <row r="573" spans="1:17">
      <c r="A573" s="302" t="s">
        <v>7526</v>
      </c>
      <c r="B573" s="301" t="s">
        <v>4811</v>
      </c>
      <c r="C573" s="513"/>
      <c r="D573" s="481"/>
      <c r="E573" s="301" t="s">
        <v>4433</v>
      </c>
      <c r="F573" s="301" t="s">
        <v>4812</v>
      </c>
      <c r="G573" s="481"/>
      <c r="H573" s="302">
        <f t="shared" si="17"/>
        <v>139.24</v>
      </c>
      <c r="I573" s="395"/>
      <c r="J573" s="302">
        <f t="shared" si="18"/>
        <v>834.26</v>
      </c>
      <c r="K573" s="313">
        <f t="shared" si="19"/>
        <v>892.65819999999997</v>
      </c>
      <c r="L573" s="302"/>
      <c r="M573" s="302"/>
      <c r="N573" s="302"/>
      <c r="O573" s="302"/>
      <c r="P573" s="302"/>
      <c r="Q573" s="302"/>
    </row>
    <row r="574" spans="1:17">
      <c r="A574" s="302" t="s">
        <v>7526</v>
      </c>
      <c r="B574" s="301" t="s">
        <v>4813</v>
      </c>
      <c r="C574" s="310"/>
      <c r="D574" s="301"/>
      <c r="E574" s="301"/>
      <c r="F574" s="301"/>
      <c r="G574" s="301"/>
      <c r="H574" s="302"/>
      <c r="I574" s="395"/>
      <c r="J574" s="302"/>
      <c r="K574" s="313"/>
      <c r="L574" s="302"/>
      <c r="M574" s="302"/>
      <c r="N574" s="302"/>
      <c r="O574" s="302"/>
      <c r="P574" s="302"/>
      <c r="Q574" s="302"/>
    </row>
    <row r="575" spans="1:17" ht="30">
      <c r="A575" s="302" t="s">
        <v>7526</v>
      </c>
      <c r="B575" s="301" t="s">
        <v>4814</v>
      </c>
      <c r="C575" s="511" t="s">
        <v>4815</v>
      </c>
      <c r="D575" s="479" t="s">
        <v>28</v>
      </c>
      <c r="E575" s="301" t="s">
        <v>4574</v>
      </c>
      <c r="F575" s="301" t="s">
        <v>4607</v>
      </c>
      <c r="G575" s="479">
        <v>5.1660000000000004</v>
      </c>
      <c r="H575" s="302">
        <f t="shared" si="17"/>
        <v>1390.04</v>
      </c>
      <c r="I575" s="395"/>
      <c r="J575" s="302">
        <f t="shared" si="18"/>
        <v>269.04000000000002</v>
      </c>
      <c r="K575" s="313">
        <f t="shared" si="19"/>
        <v>287.87280000000004</v>
      </c>
      <c r="L575" s="302"/>
      <c r="M575" s="302"/>
      <c r="N575" s="302"/>
      <c r="O575" s="302"/>
      <c r="P575" s="302"/>
      <c r="Q575" s="302"/>
    </row>
    <row r="576" spans="1:17" ht="30">
      <c r="A576" s="302" t="s">
        <v>7526</v>
      </c>
      <c r="B576" s="301" t="s">
        <v>4816</v>
      </c>
      <c r="C576" s="513"/>
      <c r="D576" s="481"/>
      <c r="E576" s="301" t="s">
        <v>4817</v>
      </c>
      <c r="F576" s="301" t="s">
        <v>1579</v>
      </c>
      <c r="G576" s="481"/>
      <c r="H576" s="302">
        <f t="shared" si="17"/>
        <v>1493.88</v>
      </c>
      <c r="I576" s="395" t="s">
        <v>4783</v>
      </c>
      <c r="J576" s="302">
        <f t="shared" si="18"/>
        <v>289.10000000000002</v>
      </c>
      <c r="K576" s="313">
        <f t="shared" si="19"/>
        <v>309.33700000000005</v>
      </c>
      <c r="L576" s="302"/>
      <c r="M576" s="302"/>
      <c r="N576" s="302"/>
      <c r="O576" s="302"/>
      <c r="P576" s="302"/>
      <c r="Q576" s="302"/>
    </row>
    <row r="577" spans="1:26">
      <c r="A577" s="302" t="s">
        <v>7526</v>
      </c>
      <c r="B577" s="301" t="s">
        <v>4818</v>
      </c>
      <c r="C577" s="310"/>
      <c r="D577" s="301"/>
      <c r="E577" s="301" t="s">
        <v>4819</v>
      </c>
      <c r="F577" s="301" t="s">
        <v>4820</v>
      </c>
      <c r="G577" s="301"/>
      <c r="H577" s="302">
        <f t="shared" si="17"/>
        <v>7074.1</v>
      </c>
      <c r="I577" s="395"/>
      <c r="J577" s="302">
        <f t="shared" si="18"/>
        <v>1368.8</v>
      </c>
      <c r="K577" s="313">
        <f t="shared" si="19"/>
        <v>1464.616</v>
      </c>
      <c r="L577" s="302"/>
      <c r="M577" s="302"/>
      <c r="N577" s="302"/>
      <c r="O577" s="302"/>
      <c r="P577" s="302"/>
      <c r="Q577" s="302"/>
    </row>
    <row r="578" spans="1:26">
      <c r="A578" s="302" t="s">
        <v>7526</v>
      </c>
      <c r="B578" s="301" t="s">
        <v>4821</v>
      </c>
      <c r="C578" s="310"/>
      <c r="D578" s="301"/>
      <c r="E578" s="301"/>
      <c r="F578" s="301"/>
      <c r="G578" s="301"/>
      <c r="H578" s="302"/>
      <c r="I578" s="395"/>
      <c r="J578" s="302"/>
      <c r="K578" s="313"/>
      <c r="L578" s="302"/>
      <c r="M578" s="302"/>
      <c r="N578" s="302"/>
      <c r="O578" s="302"/>
      <c r="P578" s="302"/>
      <c r="Q578" s="302"/>
    </row>
    <row r="579" spans="1:26">
      <c r="A579" s="302" t="s">
        <v>7526</v>
      </c>
      <c r="B579" s="301" t="s">
        <v>4822</v>
      </c>
      <c r="C579" s="511" t="s">
        <v>4793</v>
      </c>
      <c r="D579" s="479" t="s">
        <v>628</v>
      </c>
      <c r="E579" s="301" t="s">
        <v>4823</v>
      </c>
      <c r="F579" s="301" t="s">
        <v>4607</v>
      </c>
      <c r="G579" s="479">
        <v>3.59</v>
      </c>
      <c r="H579" s="302">
        <f t="shared" si="17"/>
        <v>966.42</v>
      </c>
      <c r="I579" s="395" t="s">
        <v>4783</v>
      </c>
      <c r="J579" s="302">
        <f t="shared" si="18"/>
        <v>269.04000000000002</v>
      </c>
      <c r="K579" s="313">
        <f t="shared" si="19"/>
        <v>287.87280000000004</v>
      </c>
      <c r="L579" s="302"/>
      <c r="M579" s="302"/>
      <c r="N579" s="302"/>
      <c r="O579" s="302"/>
      <c r="P579" s="302"/>
      <c r="Q579" s="302"/>
    </row>
    <row r="580" spans="1:26">
      <c r="A580" s="302" t="s">
        <v>7526</v>
      </c>
      <c r="B580" s="301" t="s">
        <v>4824</v>
      </c>
      <c r="C580" s="513"/>
      <c r="D580" s="481"/>
      <c r="E580" s="301" t="s">
        <v>4825</v>
      </c>
      <c r="F580" s="301" t="s">
        <v>3183</v>
      </c>
      <c r="G580" s="481"/>
      <c r="H580" s="302">
        <f t="shared" si="17"/>
        <v>1079.7</v>
      </c>
      <c r="I580" s="395"/>
      <c r="J580" s="302">
        <f t="shared" si="18"/>
        <v>300.89999999999998</v>
      </c>
      <c r="K580" s="313">
        <f t="shared" si="19"/>
        <v>321.96299999999997</v>
      </c>
      <c r="L580" s="302"/>
      <c r="M580" s="302"/>
      <c r="N580" s="302"/>
      <c r="O580" s="302"/>
      <c r="P580" s="302"/>
      <c r="Q580" s="302"/>
    </row>
    <row r="581" spans="1:26">
      <c r="A581" s="302" t="s">
        <v>7526</v>
      </c>
      <c r="B581" s="301" t="s">
        <v>4826</v>
      </c>
      <c r="C581" s="310"/>
      <c r="D581" s="301"/>
      <c r="E581" s="301"/>
      <c r="F581" s="301"/>
      <c r="G581" s="301"/>
      <c r="H581" s="302"/>
      <c r="I581" s="395"/>
      <c r="J581" s="302"/>
      <c r="K581" s="313"/>
      <c r="L581" s="302"/>
      <c r="M581" s="302"/>
      <c r="N581" s="302"/>
      <c r="O581" s="302"/>
      <c r="P581" s="302"/>
      <c r="Q581" s="302"/>
    </row>
    <row r="582" spans="1:26">
      <c r="A582" s="302" t="s">
        <v>7526</v>
      </c>
      <c r="B582" s="301" t="s">
        <v>4827</v>
      </c>
      <c r="C582" s="511" t="s">
        <v>531</v>
      </c>
      <c r="D582" s="479" t="s">
        <v>39</v>
      </c>
      <c r="E582" s="301" t="s">
        <v>4828</v>
      </c>
      <c r="F582" s="301" t="s">
        <v>3609</v>
      </c>
      <c r="G582" s="479">
        <v>2.9060000000000001</v>
      </c>
      <c r="H582" s="302">
        <f t="shared" si="17"/>
        <v>678.5</v>
      </c>
      <c r="I582" s="395"/>
      <c r="J582" s="302">
        <f t="shared" si="18"/>
        <v>233.64</v>
      </c>
      <c r="K582" s="313">
        <f t="shared" si="19"/>
        <v>249.9948</v>
      </c>
      <c r="L582" s="302"/>
      <c r="M582" s="302"/>
      <c r="N582" s="302"/>
      <c r="O582" s="302"/>
      <c r="P582" s="302"/>
      <c r="Q582" s="302"/>
    </row>
    <row r="583" spans="1:26" ht="30">
      <c r="A583" s="302" t="s">
        <v>7526</v>
      </c>
      <c r="B583" s="301" t="s">
        <v>4829</v>
      </c>
      <c r="C583" s="512"/>
      <c r="D583" s="480"/>
      <c r="E583" s="479" t="s">
        <v>4830</v>
      </c>
      <c r="F583" s="479" t="s">
        <v>602</v>
      </c>
      <c r="G583" s="480"/>
      <c r="H583" s="480">
        <f t="shared" si="17"/>
        <v>749.3</v>
      </c>
      <c r="I583" s="395" t="s">
        <v>4783</v>
      </c>
      <c r="J583" s="512">
        <f t="shared" si="18"/>
        <v>257.24</v>
      </c>
      <c r="K583" s="565">
        <f t="shared" si="19"/>
        <v>275.24680000000001</v>
      </c>
      <c r="L583" s="302"/>
      <c r="M583" s="302"/>
      <c r="N583" s="302"/>
      <c r="O583" s="302"/>
      <c r="P583" s="302"/>
      <c r="Q583" s="302"/>
    </row>
    <row r="584" spans="1:26">
      <c r="A584" s="302" t="s">
        <v>7526</v>
      </c>
      <c r="B584" s="301" t="s">
        <v>4831</v>
      </c>
      <c r="C584" s="513"/>
      <c r="D584" s="481"/>
      <c r="E584" s="481"/>
      <c r="F584" s="481"/>
      <c r="G584" s="481"/>
      <c r="H584" s="480"/>
      <c r="I584" s="395"/>
      <c r="J584" s="512"/>
      <c r="K584" s="565"/>
      <c r="L584" s="302"/>
      <c r="M584" s="302"/>
      <c r="N584" s="302"/>
      <c r="O584" s="302"/>
      <c r="P584" s="302"/>
      <c r="Q584" s="302"/>
    </row>
    <row r="585" spans="1:26">
      <c r="A585" s="302" t="s">
        <v>7526</v>
      </c>
      <c r="B585" s="301" t="s">
        <v>4832</v>
      </c>
      <c r="C585" s="310"/>
      <c r="D585" s="301"/>
      <c r="E585" s="301"/>
      <c r="F585" s="301"/>
      <c r="G585" s="301"/>
      <c r="H585" s="302"/>
      <c r="I585" s="395"/>
      <c r="J585" s="302"/>
      <c r="K585" s="313"/>
      <c r="L585" s="302"/>
      <c r="M585" s="302"/>
      <c r="N585" s="302"/>
      <c r="O585" s="302"/>
      <c r="P585" s="302"/>
      <c r="Q585" s="302"/>
    </row>
    <row r="586" spans="1:26">
      <c r="A586" s="302" t="s">
        <v>7526</v>
      </c>
      <c r="B586" s="301" t="s">
        <v>4833</v>
      </c>
      <c r="C586" s="511" t="s">
        <v>4834</v>
      </c>
      <c r="D586" s="479" t="s">
        <v>39</v>
      </c>
      <c r="E586" s="301" t="s">
        <v>720</v>
      </c>
      <c r="F586" s="301" t="s">
        <v>582</v>
      </c>
      <c r="G586" s="479">
        <v>3.1219999999999999</v>
      </c>
      <c r="H586" s="302">
        <f t="shared" si="17"/>
        <v>767</v>
      </c>
      <c r="I586" s="395"/>
      <c r="J586" s="302">
        <f t="shared" si="18"/>
        <v>245.44</v>
      </c>
      <c r="K586" s="313">
        <f t="shared" si="19"/>
        <v>262.62079999999997</v>
      </c>
      <c r="L586" s="302"/>
      <c r="M586" s="302"/>
      <c r="N586" s="302"/>
      <c r="O586" s="302"/>
      <c r="P586" s="302"/>
      <c r="Q586" s="302"/>
    </row>
    <row r="587" spans="1:26" ht="30">
      <c r="A587" s="302" t="s">
        <v>7526</v>
      </c>
      <c r="B587" s="301" t="s">
        <v>4835</v>
      </c>
      <c r="C587" s="513"/>
      <c r="D587" s="481"/>
      <c r="E587" s="301" t="s">
        <v>4836</v>
      </c>
      <c r="F587" s="301" t="s">
        <v>4607</v>
      </c>
      <c r="G587" s="481"/>
      <c r="H587" s="302">
        <f t="shared" si="17"/>
        <v>840.16</v>
      </c>
      <c r="I587" s="395" t="s">
        <v>4783</v>
      </c>
      <c r="J587" s="302">
        <f t="shared" si="18"/>
        <v>269.04000000000002</v>
      </c>
      <c r="K587" s="313">
        <f t="shared" si="19"/>
        <v>287.87280000000004</v>
      </c>
      <c r="L587" s="302"/>
      <c r="M587" s="302"/>
      <c r="N587" s="302"/>
      <c r="O587" s="302"/>
      <c r="P587" s="302"/>
      <c r="Q587" s="302"/>
    </row>
    <row r="588" spans="1:26" ht="60">
      <c r="A588" s="308" t="s">
        <v>3262</v>
      </c>
      <c r="B588" s="308" t="s">
        <v>3263</v>
      </c>
      <c r="C588" s="308" t="s">
        <v>1238</v>
      </c>
      <c r="D588" s="308" t="s">
        <v>3265</v>
      </c>
      <c r="E588" s="308" t="s">
        <v>3266</v>
      </c>
      <c r="F588" s="308" t="s">
        <v>3267</v>
      </c>
      <c r="G588" s="308" t="s">
        <v>3268</v>
      </c>
      <c r="H588" s="308" t="s">
        <v>3264</v>
      </c>
      <c r="I588" s="308" t="s">
        <v>7534</v>
      </c>
      <c r="J588" s="308" t="s">
        <v>7535</v>
      </c>
      <c r="K588" s="308"/>
      <c r="L588" s="308"/>
      <c r="M588" s="308"/>
      <c r="N588" s="308"/>
      <c r="O588" s="308"/>
      <c r="P588" s="308"/>
      <c r="Q588" s="308"/>
      <c r="R588" s="34"/>
      <c r="S588" s="34"/>
      <c r="T588" s="34"/>
      <c r="U588" s="34"/>
      <c r="V588" s="34"/>
      <c r="W588" s="34"/>
      <c r="X588" s="34"/>
      <c r="Y588" s="34"/>
      <c r="Z588" s="34"/>
    </row>
    <row r="589" spans="1:26">
      <c r="A589" s="301" t="s">
        <v>3262</v>
      </c>
      <c r="B589" s="302" t="s">
        <v>3269</v>
      </c>
      <c r="C589" s="302" t="s">
        <v>3271</v>
      </c>
      <c r="D589" s="302" t="s">
        <v>193</v>
      </c>
      <c r="E589" s="302" t="s">
        <v>3272</v>
      </c>
      <c r="F589" s="302" t="s">
        <v>2204</v>
      </c>
      <c r="G589" s="302" t="s">
        <v>3273</v>
      </c>
      <c r="H589" s="302" t="s">
        <v>3270</v>
      </c>
      <c r="I589" s="302">
        <f>F589*7%+F589</f>
        <v>139.1</v>
      </c>
      <c r="J589" s="302">
        <f>G589*7%+G589</f>
        <v>3060.2</v>
      </c>
      <c r="K589" s="302"/>
      <c r="L589" s="302"/>
      <c r="M589" s="302"/>
      <c r="N589" s="302"/>
      <c r="O589" s="302"/>
      <c r="P589" s="302"/>
      <c r="Q589" s="302"/>
    </row>
    <row r="590" spans="1:26">
      <c r="A590" s="301" t="s">
        <v>3262</v>
      </c>
      <c r="B590" s="302" t="s">
        <v>3274</v>
      </c>
      <c r="C590" s="302" t="s">
        <v>3271</v>
      </c>
      <c r="D590" s="302" t="s">
        <v>193</v>
      </c>
      <c r="E590" s="302" t="s">
        <v>3272</v>
      </c>
      <c r="F590" s="302" t="s">
        <v>2204</v>
      </c>
      <c r="G590" s="302" t="s">
        <v>3273</v>
      </c>
      <c r="H590" s="302" t="s">
        <v>3270</v>
      </c>
      <c r="I590" s="302">
        <f t="shared" ref="I590:J653" si="20">F590*7%+F590</f>
        <v>139.1</v>
      </c>
      <c r="J590" s="302">
        <f t="shared" si="20"/>
        <v>3060.2</v>
      </c>
      <c r="K590" s="302"/>
      <c r="L590" s="302"/>
      <c r="M590" s="302"/>
      <c r="N590" s="302"/>
      <c r="O590" s="302"/>
      <c r="P590" s="302"/>
      <c r="Q590" s="302"/>
    </row>
    <row r="591" spans="1:26">
      <c r="A591" s="301" t="s">
        <v>3262</v>
      </c>
      <c r="B591" s="302" t="s">
        <v>3275</v>
      </c>
      <c r="C591" s="302" t="s">
        <v>3271</v>
      </c>
      <c r="D591" s="302" t="s">
        <v>193</v>
      </c>
      <c r="E591" s="302" t="s">
        <v>3272</v>
      </c>
      <c r="F591" s="302" t="s">
        <v>2204</v>
      </c>
      <c r="G591" s="302" t="s">
        <v>3273</v>
      </c>
      <c r="H591" s="302" t="s">
        <v>3270</v>
      </c>
      <c r="I591" s="302">
        <f t="shared" si="20"/>
        <v>139.1</v>
      </c>
      <c r="J591" s="302">
        <f t="shared" si="20"/>
        <v>3060.2</v>
      </c>
      <c r="K591" s="302"/>
      <c r="L591" s="302"/>
      <c r="M591" s="302"/>
      <c r="N591" s="302"/>
      <c r="O591" s="302"/>
      <c r="P591" s="302"/>
      <c r="Q591" s="302"/>
    </row>
    <row r="592" spans="1:26">
      <c r="A592" s="301" t="s">
        <v>3262</v>
      </c>
      <c r="B592" s="302" t="s">
        <v>3276</v>
      </c>
      <c r="C592" s="302" t="s">
        <v>3271</v>
      </c>
      <c r="D592" s="302" t="s">
        <v>193</v>
      </c>
      <c r="E592" s="302" t="s">
        <v>3272</v>
      </c>
      <c r="F592" s="302" t="s">
        <v>2204</v>
      </c>
      <c r="G592" s="302" t="s">
        <v>3273</v>
      </c>
      <c r="H592" s="302" t="s">
        <v>3270</v>
      </c>
      <c r="I592" s="302">
        <f t="shared" si="20"/>
        <v>139.1</v>
      </c>
      <c r="J592" s="302">
        <f t="shared" si="20"/>
        <v>3060.2</v>
      </c>
      <c r="K592" s="302"/>
      <c r="L592" s="302"/>
      <c r="M592" s="302"/>
      <c r="N592" s="302"/>
      <c r="O592" s="302"/>
      <c r="P592" s="302"/>
      <c r="Q592" s="302"/>
    </row>
    <row r="593" spans="1:17">
      <c r="A593" s="301" t="s">
        <v>3262</v>
      </c>
      <c r="B593" s="302" t="s">
        <v>3277</v>
      </c>
      <c r="C593" s="302" t="s">
        <v>3271</v>
      </c>
      <c r="D593" s="302" t="s">
        <v>193</v>
      </c>
      <c r="E593" s="302" t="s">
        <v>3272</v>
      </c>
      <c r="F593" s="302" t="s">
        <v>2204</v>
      </c>
      <c r="G593" s="302" t="s">
        <v>3273</v>
      </c>
      <c r="H593" s="302" t="s">
        <v>3270</v>
      </c>
      <c r="I593" s="302">
        <f t="shared" si="20"/>
        <v>139.1</v>
      </c>
      <c r="J593" s="302">
        <f t="shared" si="20"/>
        <v>3060.2</v>
      </c>
      <c r="K593" s="302"/>
      <c r="L593" s="302"/>
      <c r="M593" s="302"/>
      <c r="N593" s="302"/>
      <c r="O593" s="302"/>
      <c r="P593" s="302"/>
      <c r="Q593" s="302"/>
    </row>
    <row r="594" spans="1:17">
      <c r="A594" s="301" t="s">
        <v>3262</v>
      </c>
      <c r="B594" s="302" t="s">
        <v>3278</v>
      </c>
      <c r="C594" s="302" t="s">
        <v>3271</v>
      </c>
      <c r="D594" s="302" t="s">
        <v>193</v>
      </c>
      <c r="E594" s="302" t="s">
        <v>3272</v>
      </c>
      <c r="F594" s="302" t="s">
        <v>2033</v>
      </c>
      <c r="G594" s="302" t="s">
        <v>1495</v>
      </c>
      <c r="H594" s="302" t="s">
        <v>3270</v>
      </c>
      <c r="I594" s="302">
        <f t="shared" si="20"/>
        <v>171.2</v>
      </c>
      <c r="J594" s="302">
        <f t="shared" si="20"/>
        <v>3766.4</v>
      </c>
      <c r="K594" s="302"/>
      <c r="L594" s="302"/>
      <c r="M594" s="302"/>
      <c r="N594" s="302"/>
      <c r="O594" s="302"/>
      <c r="P594" s="302"/>
      <c r="Q594" s="302"/>
    </row>
    <row r="595" spans="1:17">
      <c r="A595" s="301" t="s">
        <v>3262</v>
      </c>
      <c r="B595" s="302" t="s">
        <v>3279</v>
      </c>
      <c r="C595" s="302" t="s">
        <v>3271</v>
      </c>
      <c r="D595" s="302" t="s">
        <v>261</v>
      </c>
      <c r="E595" s="302" t="s">
        <v>302</v>
      </c>
      <c r="F595" s="302" t="s">
        <v>1951</v>
      </c>
      <c r="G595" s="302" t="s">
        <v>3280</v>
      </c>
      <c r="H595" s="302" t="s">
        <v>3270</v>
      </c>
      <c r="I595" s="302">
        <f t="shared" si="20"/>
        <v>856</v>
      </c>
      <c r="J595" s="302">
        <f t="shared" si="20"/>
        <v>17120</v>
      </c>
      <c r="K595" s="302"/>
      <c r="L595" s="302"/>
      <c r="M595" s="302"/>
      <c r="N595" s="302"/>
      <c r="O595" s="302"/>
      <c r="P595" s="302"/>
      <c r="Q595" s="302"/>
    </row>
    <row r="596" spans="1:17">
      <c r="A596" s="301" t="s">
        <v>3262</v>
      </c>
      <c r="B596" s="302" t="s">
        <v>3281</v>
      </c>
      <c r="C596" s="302" t="s">
        <v>3282</v>
      </c>
      <c r="D596" s="302" t="s">
        <v>1873</v>
      </c>
      <c r="E596" s="302" t="s">
        <v>3272</v>
      </c>
      <c r="F596" s="302" t="s">
        <v>232</v>
      </c>
      <c r="G596" s="302" t="s">
        <v>3283</v>
      </c>
      <c r="H596" s="302" t="s">
        <v>3270</v>
      </c>
      <c r="I596" s="302">
        <f t="shared" si="20"/>
        <v>75.97</v>
      </c>
      <c r="J596" s="302">
        <f t="shared" si="20"/>
        <v>1899.25</v>
      </c>
      <c r="K596" s="302"/>
      <c r="L596" s="302"/>
      <c r="M596" s="302"/>
      <c r="N596" s="302"/>
      <c r="O596" s="302"/>
      <c r="P596" s="302"/>
      <c r="Q596" s="302"/>
    </row>
    <row r="597" spans="1:17">
      <c r="A597" s="301" t="s">
        <v>3262</v>
      </c>
      <c r="B597" s="302" t="s">
        <v>17</v>
      </c>
      <c r="C597" s="302" t="s">
        <v>17</v>
      </c>
      <c r="D597" s="302" t="s">
        <v>17</v>
      </c>
      <c r="E597" s="302" t="s">
        <v>17</v>
      </c>
      <c r="F597" s="302" t="s">
        <v>177</v>
      </c>
      <c r="G597" s="302" t="s">
        <v>1119</v>
      </c>
      <c r="H597" s="302" t="s">
        <v>17</v>
      </c>
      <c r="I597" s="302">
        <f t="shared" si="20"/>
        <v>53.5</v>
      </c>
      <c r="J597" s="302">
        <f t="shared" si="20"/>
        <v>1337.5</v>
      </c>
      <c r="K597" s="302"/>
      <c r="L597" s="302"/>
      <c r="M597" s="302"/>
      <c r="N597" s="302"/>
      <c r="O597" s="302"/>
      <c r="P597" s="302"/>
      <c r="Q597" s="302"/>
    </row>
    <row r="598" spans="1:17">
      <c r="A598" s="301" t="s">
        <v>3262</v>
      </c>
      <c r="B598" s="302" t="s">
        <v>3284</v>
      </c>
      <c r="C598" s="302" t="s">
        <v>3282</v>
      </c>
      <c r="D598" s="302" t="s">
        <v>1873</v>
      </c>
      <c r="E598" s="302" t="s">
        <v>3272</v>
      </c>
      <c r="F598" s="302" t="s">
        <v>232</v>
      </c>
      <c r="G598" s="302" t="s">
        <v>3283</v>
      </c>
      <c r="H598" s="302" t="s">
        <v>3270</v>
      </c>
      <c r="I598" s="302">
        <f t="shared" si="20"/>
        <v>75.97</v>
      </c>
      <c r="J598" s="302">
        <f t="shared" si="20"/>
        <v>1899.25</v>
      </c>
      <c r="K598" s="302"/>
      <c r="L598" s="302"/>
      <c r="M598" s="302"/>
      <c r="N598" s="302"/>
      <c r="O598" s="302"/>
      <c r="P598" s="302"/>
      <c r="Q598" s="302"/>
    </row>
    <row r="599" spans="1:17">
      <c r="A599" s="301" t="s">
        <v>3262</v>
      </c>
      <c r="B599" s="302" t="s">
        <v>17</v>
      </c>
      <c r="C599" s="302" t="s">
        <v>17</v>
      </c>
      <c r="D599" s="302" t="s">
        <v>17</v>
      </c>
      <c r="E599" s="302" t="s">
        <v>17</v>
      </c>
      <c r="F599" s="302" t="s">
        <v>177</v>
      </c>
      <c r="G599" s="302" t="s">
        <v>1119</v>
      </c>
      <c r="H599" s="302" t="s">
        <v>17</v>
      </c>
      <c r="I599" s="302">
        <f t="shared" si="20"/>
        <v>53.5</v>
      </c>
      <c r="J599" s="302">
        <f t="shared" si="20"/>
        <v>1337.5</v>
      </c>
      <c r="K599" s="302"/>
      <c r="L599" s="302"/>
      <c r="M599" s="302"/>
      <c r="N599" s="302"/>
      <c r="O599" s="302"/>
      <c r="P599" s="302"/>
      <c r="Q599" s="302"/>
    </row>
    <row r="600" spans="1:17">
      <c r="A600" s="301" t="s">
        <v>3262</v>
      </c>
      <c r="B600" s="302" t="s">
        <v>3285</v>
      </c>
      <c r="C600" s="302" t="s">
        <v>3282</v>
      </c>
      <c r="D600" s="302" t="s">
        <v>1873</v>
      </c>
      <c r="E600" s="302" t="s">
        <v>3272</v>
      </c>
      <c r="F600" s="302" t="s">
        <v>220</v>
      </c>
      <c r="G600" s="302" t="s">
        <v>3286</v>
      </c>
      <c r="H600" s="302" t="s">
        <v>3270</v>
      </c>
      <c r="I600" s="302">
        <f t="shared" si="20"/>
        <v>105.93</v>
      </c>
      <c r="J600" s="302">
        <f t="shared" si="20"/>
        <v>2648.25</v>
      </c>
      <c r="K600" s="302"/>
      <c r="L600" s="302"/>
      <c r="M600" s="302"/>
      <c r="N600" s="302"/>
      <c r="O600" s="302"/>
      <c r="P600" s="302"/>
      <c r="Q600" s="302"/>
    </row>
    <row r="601" spans="1:17">
      <c r="A601" s="301" t="s">
        <v>3262</v>
      </c>
      <c r="B601" s="302" t="s">
        <v>17</v>
      </c>
      <c r="C601" s="302" t="s">
        <v>17</v>
      </c>
      <c r="D601" s="302" t="s">
        <v>17</v>
      </c>
      <c r="E601" s="302" t="s">
        <v>17</v>
      </c>
      <c r="F601" s="302" t="s">
        <v>171</v>
      </c>
      <c r="G601" s="302" t="s">
        <v>3287</v>
      </c>
      <c r="H601" s="302" t="s">
        <v>17</v>
      </c>
      <c r="I601" s="302">
        <f t="shared" si="20"/>
        <v>74.900000000000006</v>
      </c>
      <c r="J601" s="302">
        <f t="shared" si="20"/>
        <v>1872.5</v>
      </c>
      <c r="K601" s="302"/>
      <c r="L601" s="302"/>
      <c r="M601" s="302"/>
      <c r="N601" s="302"/>
      <c r="O601" s="302"/>
      <c r="P601" s="302"/>
      <c r="Q601" s="302"/>
    </row>
    <row r="602" spans="1:17">
      <c r="A602" s="301" t="s">
        <v>3262</v>
      </c>
      <c r="B602" s="302" t="s">
        <v>3288</v>
      </c>
      <c r="C602" s="302" t="s">
        <v>3289</v>
      </c>
      <c r="D602" s="302" t="s">
        <v>1873</v>
      </c>
      <c r="E602" s="302" t="s">
        <v>3272</v>
      </c>
      <c r="F602" s="302" t="s">
        <v>220</v>
      </c>
      <c r="G602" s="302" t="s">
        <v>3286</v>
      </c>
      <c r="H602" s="302" t="s">
        <v>3270</v>
      </c>
      <c r="I602" s="302">
        <f t="shared" si="20"/>
        <v>105.93</v>
      </c>
      <c r="J602" s="302">
        <f t="shared" si="20"/>
        <v>2648.25</v>
      </c>
      <c r="K602" s="302"/>
      <c r="L602" s="302"/>
      <c r="M602" s="302"/>
      <c r="N602" s="302"/>
      <c r="O602" s="302"/>
      <c r="P602" s="302"/>
      <c r="Q602" s="302"/>
    </row>
    <row r="603" spans="1:17">
      <c r="A603" s="301" t="s">
        <v>3262</v>
      </c>
      <c r="B603" s="302" t="s">
        <v>17</v>
      </c>
      <c r="C603" s="302" t="s">
        <v>17</v>
      </c>
      <c r="D603" s="302" t="s">
        <v>17</v>
      </c>
      <c r="E603" s="302" t="s">
        <v>17</v>
      </c>
      <c r="F603" s="302" t="s">
        <v>171</v>
      </c>
      <c r="G603" s="302" t="s">
        <v>3287</v>
      </c>
      <c r="H603" s="302" t="s">
        <v>17</v>
      </c>
      <c r="I603" s="302">
        <f t="shared" si="20"/>
        <v>74.900000000000006</v>
      </c>
      <c r="J603" s="302">
        <f t="shared" si="20"/>
        <v>1872.5</v>
      </c>
      <c r="K603" s="302"/>
      <c r="L603" s="302"/>
      <c r="M603" s="302"/>
      <c r="N603" s="302"/>
      <c r="O603" s="302"/>
      <c r="P603" s="302"/>
      <c r="Q603" s="302"/>
    </row>
    <row r="604" spans="1:17">
      <c r="A604" s="301" t="s">
        <v>3262</v>
      </c>
      <c r="B604" s="302" t="s">
        <v>3290</v>
      </c>
      <c r="C604" s="302" t="s">
        <v>3291</v>
      </c>
      <c r="D604" s="302" t="s">
        <v>217</v>
      </c>
      <c r="E604" s="302" t="s">
        <v>3272</v>
      </c>
      <c r="F604" s="302" t="s">
        <v>1283</v>
      </c>
      <c r="G604" s="302" t="s">
        <v>3273</v>
      </c>
      <c r="H604" s="302" t="s">
        <v>3270</v>
      </c>
      <c r="I604" s="302">
        <f t="shared" si="20"/>
        <v>69.55</v>
      </c>
      <c r="J604" s="302">
        <f t="shared" si="20"/>
        <v>3060.2</v>
      </c>
      <c r="K604" s="302"/>
      <c r="L604" s="302"/>
      <c r="M604" s="302"/>
      <c r="N604" s="302"/>
      <c r="O604" s="302"/>
      <c r="P604" s="302"/>
      <c r="Q604" s="302"/>
    </row>
    <row r="605" spans="1:17">
      <c r="A605" s="301" t="s">
        <v>3262</v>
      </c>
      <c r="B605" s="302" t="s">
        <v>3292</v>
      </c>
      <c r="C605" s="302" t="s">
        <v>3291</v>
      </c>
      <c r="D605" s="302" t="s">
        <v>217</v>
      </c>
      <c r="E605" s="302" t="s">
        <v>3272</v>
      </c>
      <c r="F605" s="302" t="s">
        <v>1283</v>
      </c>
      <c r="G605" s="302" t="s">
        <v>3273</v>
      </c>
      <c r="H605" s="302" t="s">
        <v>3270</v>
      </c>
      <c r="I605" s="302">
        <f t="shared" si="20"/>
        <v>69.55</v>
      </c>
      <c r="J605" s="302">
        <f t="shared" si="20"/>
        <v>3060.2</v>
      </c>
      <c r="K605" s="302"/>
      <c r="L605" s="302"/>
      <c r="M605" s="302"/>
      <c r="N605" s="302"/>
      <c r="O605" s="302"/>
      <c r="P605" s="302"/>
      <c r="Q605" s="302"/>
    </row>
    <row r="606" spans="1:17">
      <c r="A606" s="301" t="s">
        <v>3262</v>
      </c>
      <c r="B606" s="302" t="s">
        <v>3293</v>
      </c>
      <c r="C606" s="302" t="s">
        <v>3291</v>
      </c>
      <c r="D606" s="302" t="s">
        <v>217</v>
      </c>
      <c r="E606" s="302" t="s">
        <v>3272</v>
      </c>
      <c r="F606" s="302" t="s">
        <v>1283</v>
      </c>
      <c r="G606" s="302" t="s">
        <v>3273</v>
      </c>
      <c r="H606" s="302" t="s">
        <v>3270</v>
      </c>
      <c r="I606" s="302">
        <f t="shared" si="20"/>
        <v>69.55</v>
      </c>
      <c r="J606" s="302">
        <f t="shared" si="20"/>
        <v>3060.2</v>
      </c>
      <c r="K606" s="302"/>
      <c r="L606" s="302"/>
      <c r="M606" s="302"/>
      <c r="N606" s="302"/>
      <c r="O606" s="302"/>
      <c r="P606" s="302"/>
      <c r="Q606" s="302"/>
    </row>
    <row r="607" spans="1:17">
      <c r="A607" s="301" t="s">
        <v>3262</v>
      </c>
      <c r="B607" s="302" t="s">
        <v>3294</v>
      </c>
      <c r="C607" s="302" t="s">
        <v>3291</v>
      </c>
      <c r="D607" s="302" t="s">
        <v>217</v>
      </c>
      <c r="E607" s="302" t="s">
        <v>3272</v>
      </c>
      <c r="F607" s="302" t="s">
        <v>1283</v>
      </c>
      <c r="G607" s="302" t="s">
        <v>3273</v>
      </c>
      <c r="H607" s="302" t="s">
        <v>3270</v>
      </c>
      <c r="I607" s="302">
        <f t="shared" si="20"/>
        <v>69.55</v>
      </c>
      <c r="J607" s="302">
        <f t="shared" si="20"/>
        <v>3060.2</v>
      </c>
      <c r="K607" s="302"/>
      <c r="L607" s="302"/>
      <c r="M607" s="302"/>
      <c r="N607" s="302"/>
      <c r="O607" s="302"/>
      <c r="P607" s="302"/>
      <c r="Q607" s="302"/>
    </row>
    <row r="608" spans="1:17">
      <c r="A608" s="301" t="s">
        <v>3262</v>
      </c>
      <c r="B608" s="302" t="s">
        <v>3295</v>
      </c>
      <c r="C608" s="302" t="s">
        <v>3291</v>
      </c>
      <c r="D608" s="302" t="s">
        <v>217</v>
      </c>
      <c r="E608" s="302" t="s">
        <v>3272</v>
      </c>
      <c r="F608" s="302" t="s">
        <v>1283</v>
      </c>
      <c r="G608" s="302" t="s">
        <v>3273</v>
      </c>
      <c r="H608" s="302" t="s">
        <v>3270</v>
      </c>
      <c r="I608" s="302">
        <f t="shared" si="20"/>
        <v>69.55</v>
      </c>
      <c r="J608" s="302">
        <f t="shared" si="20"/>
        <v>3060.2</v>
      </c>
      <c r="K608" s="302"/>
      <c r="L608" s="302"/>
      <c r="M608" s="302"/>
      <c r="N608" s="302"/>
      <c r="O608" s="302"/>
      <c r="P608" s="302"/>
      <c r="Q608" s="302"/>
    </row>
    <row r="609" spans="1:17">
      <c r="A609" s="301" t="s">
        <v>3262</v>
      </c>
      <c r="B609" s="302" t="s">
        <v>3296</v>
      </c>
      <c r="C609" s="302" t="s">
        <v>3291</v>
      </c>
      <c r="D609" s="302" t="s">
        <v>217</v>
      </c>
      <c r="E609" s="302" t="s">
        <v>3272</v>
      </c>
      <c r="F609" s="302" t="s">
        <v>285</v>
      </c>
      <c r="G609" s="302" t="s">
        <v>1846</v>
      </c>
      <c r="H609" s="302" t="s">
        <v>3270</v>
      </c>
      <c r="I609" s="302">
        <f t="shared" si="20"/>
        <v>107</v>
      </c>
      <c r="J609" s="302">
        <f t="shared" si="20"/>
        <v>4708</v>
      </c>
      <c r="K609" s="302"/>
      <c r="L609" s="302"/>
      <c r="M609" s="302"/>
      <c r="N609" s="302"/>
      <c r="O609" s="302"/>
      <c r="P609" s="302"/>
      <c r="Q609" s="302"/>
    </row>
    <row r="610" spans="1:17">
      <c r="A610" s="301" t="s">
        <v>3262</v>
      </c>
      <c r="B610" s="301" t="s">
        <v>3297</v>
      </c>
      <c r="C610" s="301" t="s">
        <v>3291</v>
      </c>
      <c r="D610" s="301" t="s">
        <v>217</v>
      </c>
      <c r="E610" s="301" t="s">
        <v>3272</v>
      </c>
      <c r="F610" s="301" t="s">
        <v>316</v>
      </c>
      <c r="G610" s="395" t="s">
        <v>3298</v>
      </c>
      <c r="H610" s="301" t="s">
        <v>3270</v>
      </c>
      <c r="I610" s="302">
        <f t="shared" si="20"/>
        <v>96.3</v>
      </c>
      <c r="J610" s="302">
        <f t="shared" si="20"/>
        <v>4237.2</v>
      </c>
      <c r="K610" s="302"/>
      <c r="L610" s="302"/>
      <c r="M610" s="302"/>
      <c r="N610" s="302"/>
      <c r="O610" s="302"/>
      <c r="P610" s="302"/>
      <c r="Q610" s="302"/>
    </row>
    <row r="611" spans="1:17">
      <c r="A611" s="301" t="s">
        <v>3262</v>
      </c>
      <c r="B611" s="301" t="s">
        <v>3299</v>
      </c>
      <c r="C611" s="301" t="s">
        <v>3291</v>
      </c>
      <c r="D611" s="301" t="s">
        <v>217</v>
      </c>
      <c r="E611" s="301" t="s">
        <v>3272</v>
      </c>
      <c r="F611" s="301" t="s">
        <v>153</v>
      </c>
      <c r="G611" s="395" t="s">
        <v>1562</v>
      </c>
      <c r="H611" s="301" t="s">
        <v>3270</v>
      </c>
      <c r="I611" s="302">
        <f t="shared" si="20"/>
        <v>64.2</v>
      </c>
      <c r="J611" s="302">
        <f t="shared" si="20"/>
        <v>2824.8</v>
      </c>
      <c r="K611" s="302"/>
      <c r="L611" s="302"/>
      <c r="M611" s="302"/>
      <c r="N611" s="302"/>
      <c r="O611" s="302"/>
      <c r="P611" s="302"/>
      <c r="Q611" s="302"/>
    </row>
    <row r="612" spans="1:17">
      <c r="A612" s="301" t="s">
        <v>3262</v>
      </c>
      <c r="B612" s="301" t="s">
        <v>3300</v>
      </c>
      <c r="C612" s="301" t="s">
        <v>3291</v>
      </c>
      <c r="D612" s="301" t="s">
        <v>217</v>
      </c>
      <c r="E612" s="301" t="s">
        <v>3272</v>
      </c>
      <c r="F612" s="301" t="s">
        <v>155</v>
      </c>
      <c r="G612" s="395" t="s">
        <v>3301</v>
      </c>
      <c r="H612" s="301" t="s">
        <v>3270</v>
      </c>
      <c r="I612" s="302">
        <f t="shared" si="20"/>
        <v>80.25</v>
      </c>
      <c r="J612" s="302">
        <f t="shared" si="20"/>
        <v>3531</v>
      </c>
      <c r="K612" s="302"/>
      <c r="L612" s="302"/>
      <c r="M612" s="302"/>
      <c r="N612" s="302"/>
      <c r="O612" s="302"/>
      <c r="P612" s="302"/>
      <c r="Q612" s="302"/>
    </row>
    <row r="613" spans="1:17">
      <c r="A613" s="301" t="s">
        <v>3262</v>
      </c>
      <c r="B613" s="301" t="s">
        <v>3302</v>
      </c>
      <c r="C613" s="301" t="s">
        <v>3291</v>
      </c>
      <c r="D613" s="301" t="s">
        <v>217</v>
      </c>
      <c r="E613" s="301" t="s">
        <v>3272</v>
      </c>
      <c r="F613" s="301" t="s">
        <v>153</v>
      </c>
      <c r="G613" s="395" t="s">
        <v>1562</v>
      </c>
      <c r="H613" s="301" t="s">
        <v>3270</v>
      </c>
      <c r="I613" s="302">
        <f t="shared" si="20"/>
        <v>64.2</v>
      </c>
      <c r="J613" s="302">
        <f t="shared" si="20"/>
        <v>2824.8</v>
      </c>
      <c r="K613" s="302"/>
      <c r="L613" s="302"/>
      <c r="M613" s="302"/>
      <c r="N613" s="302"/>
      <c r="O613" s="302"/>
      <c r="P613" s="302"/>
      <c r="Q613" s="302"/>
    </row>
    <row r="614" spans="1:17">
      <c r="A614" s="301" t="s">
        <v>3262</v>
      </c>
      <c r="B614" s="301" t="s">
        <v>3303</v>
      </c>
      <c r="C614" s="301" t="s">
        <v>3291</v>
      </c>
      <c r="D614" s="301" t="s">
        <v>217</v>
      </c>
      <c r="E614" s="301" t="s">
        <v>3272</v>
      </c>
      <c r="F614" s="301" t="s">
        <v>155</v>
      </c>
      <c r="G614" s="395" t="s">
        <v>3301</v>
      </c>
      <c r="H614" s="301" t="s">
        <v>3270</v>
      </c>
      <c r="I614" s="302">
        <f t="shared" si="20"/>
        <v>80.25</v>
      </c>
      <c r="J614" s="302">
        <f t="shared" si="20"/>
        <v>3531</v>
      </c>
      <c r="K614" s="302"/>
      <c r="L614" s="302"/>
      <c r="M614" s="302"/>
      <c r="N614" s="302"/>
      <c r="O614" s="302"/>
      <c r="P614" s="302"/>
      <c r="Q614" s="302"/>
    </row>
    <row r="615" spans="1:17">
      <c r="A615" s="301" t="s">
        <v>3262</v>
      </c>
      <c r="B615" s="301" t="s">
        <v>3304</v>
      </c>
      <c r="C615" s="301" t="s">
        <v>3291</v>
      </c>
      <c r="D615" s="301" t="s">
        <v>217</v>
      </c>
      <c r="E615" s="301" t="s">
        <v>3272</v>
      </c>
      <c r="F615" s="301" t="s">
        <v>153</v>
      </c>
      <c r="G615" s="395" t="s">
        <v>1562</v>
      </c>
      <c r="H615" s="301" t="s">
        <v>3270</v>
      </c>
      <c r="I615" s="302">
        <f t="shared" si="20"/>
        <v>64.2</v>
      </c>
      <c r="J615" s="302">
        <f t="shared" si="20"/>
        <v>2824.8</v>
      </c>
      <c r="K615" s="302"/>
      <c r="L615" s="302"/>
      <c r="M615" s="302"/>
      <c r="N615" s="302"/>
      <c r="O615" s="302"/>
      <c r="P615" s="302"/>
      <c r="Q615" s="302"/>
    </row>
    <row r="616" spans="1:17">
      <c r="A616" s="301" t="s">
        <v>3262</v>
      </c>
      <c r="B616" s="301" t="s">
        <v>3305</v>
      </c>
      <c r="C616" s="301" t="s">
        <v>3291</v>
      </c>
      <c r="D616" s="301" t="s">
        <v>193</v>
      </c>
      <c r="E616" s="301" t="s">
        <v>2061</v>
      </c>
      <c r="F616" s="301" t="s">
        <v>284</v>
      </c>
      <c r="G616" s="395" t="s">
        <v>1568</v>
      </c>
      <c r="H616" s="301" t="s">
        <v>3270</v>
      </c>
      <c r="I616" s="302">
        <f t="shared" si="20"/>
        <v>90.95</v>
      </c>
      <c r="J616" s="302">
        <f t="shared" si="20"/>
        <v>2000.9</v>
      </c>
      <c r="K616" s="302"/>
      <c r="L616" s="302"/>
      <c r="M616" s="302"/>
      <c r="N616" s="302"/>
      <c r="O616" s="302"/>
      <c r="P616" s="302"/>
      <c r="Q616" s="302"/>
    </row>
    <row r="617" spans="1:17">
      <c r="A617" s="301" t="s">
        <v>3262</v>
      </c>
      <c r="B617" s="301" t="s">
        <v>3306</v>
      </c>
      <c r="C617" s="301" t="s">
        <v>3291</v>
      </c>
      <c r="D617" s="301" t="s">
        <v>193</v>
      </c>
      <c r="E617" s="301" t="s">
        <v>2061</v>
      </c>
      <c r="F617" s="301" t="s">
        <v>284</v>
      </c>
      <c r="G617" s="395" t="s">
        <v>1568</v>
      </c>
      <c r="H617" s="301" t="s">
        <v>3270</v>
      </c>
      <c r="I617" s="302">
        <f t="shared" si="20"/>
        <v>90.95</v>
      </c>
      <c r="J617" s="302">
        <f t="shared" si="20"/>
        <v>2000.9</v>
      </c>
      <c r="K617" s="302"/>
      <c r="L617" s="302"/>
      <c r="M617" s="302"/>
      <c r="N617" s="302"/>
      <c r="O617" s="302"/>
      <c r="P617" s="302"/>
      <c r="Q617" s="302"/>
    </row>
    <row r="618" spans="1:17">
      <c r="A618" s="301" t="s">
        <v>3262</v>
      </c>
      <c r="B618" s="301" t="s">
        <v>3307</v>
      </c>
      <c r="C618" s="301" t="s">
        <v>3291</v>
      </c>
      <c r="D618" s="301" t="s">
        <v>193</v>
      </c>
      <c r="E618" s="301" t="s">
        <v>2061</v>
      </c>
      <c r="F618" s="301" t="s">
        <v>284</v>
      </c>
      <c r="G618" s="395" t="s">
        <v>1568</v>
      </c>
      <c r="H618" s="301" t="s">
        <v>3270</v>
      </c>
      <c r="I618" s="302">
        <f t="shared" si="20"/>
        <v>90.95</v>
      </c>
      <c r="J618" s="302">
        <f t="shared" si="20"/>
        <v>2000.9</v>
      </c>
      <c r="K618" s="302"/>
      <c r="L618" s="302"/>
      <c r="M618" s="302"/>
      <c r="N618" s="302"/>
      <c r="O618" s="302"/>
      <c r="P618" s="302"/>
      <c r="Q618" s="302"/>
    </row>
    <row r="619" spans="1:17">
      <c r="A619" s="301" t="s">
        <v>3262</v>
      </c>
      <c r="B619" s="301" t="s">
        <v>3308</v>
      </c>
      <c r="C619" s="301" t="s">
        <v>3291</v>
      </c>
      <c r="D619" s="301" t="s">
        <v>193</v>
      </c>
      <c r="E619" s="301" t="s">
        <v>2061</v>
      </c>
      <c r="F619" s="301" t="s">
        <v>284</v>
      </c>
      <c r="G619" s="395" t="s">
        <v>1568</v>
      </c>
      <c r="H619" s="301" t="s">
        <v>3270</v>
      </c>
      <c r="I619" s="302">
        <f t="shared" si="20"/>
        <v>90.95</v>
      </c>
      <c r="J619" s="302">
        <f t="shared" si="20"/>
        <v>2000.9</v>
      </c>
      <c r="K619" s="302"/>
      <c r="L619" s="302"/>
      <c r="M619" s="302"/>
      <c r="N619" s="302"/>
      <c r="O619" s="302"/>
      <c r="P619" s="302"/>
      <c r="Q619" s="302"/>
    </row>
    <row r="620" spans="1:17">
      <c r="A620" s="301" t="s">
        <v>3262</v>
      </c>
      <c r="B620" s="301" t="s">
        <v>3309</v>
      </c>
      <c r="C620" s="301" t="s">
        <v>3291</v>
      </c>
      <c r="D620" s="301" t="s">
        <v>193</v>
      </c>
      <c r="E620" s="301" t="s">
        <v>2061</v>
      </c>
      <c r="F620" s="301" t="s">
        <v>284</v>
      </c>
      <c r="G620" s="395" t="s">
        <v>1568</v>
      </c>
      <c r="H620" s="301" t="s">
        <v>3270</v>
      </c>
      <c r="I620" s="302">
        <f t="shared" si="20"/>
        <v>90.95</v>
      </c>
      <c r="J620" s="302">
        <f t="shared" si="20"/>
        <v>2000.9</v>
      </c>
      <c r="K620" s="302"/>
      <c r="L620" s="302"/>
      <c r="M620" s="302"/>
      <c r="N620" s="302"/>
      <c r="O620" s="302"/>
      <c r="P620" s="302"/>
      <c r="Q620" s="302"/>
    </row>
    <row r="621" spans="1:17">
      <c r="A621" s="301" t="s">
        <v>3262</v>
      </c>
      <c r="B621" s="301" t="s">
        <v>3310</v>
      </c>
      <c r="C621" s="301" t="s">
        <v>3291</v>
      </c>
      <c r="D621" s="301" t="s">
        <v>193</v>
      </c>
      <c r="E621" s="301" t="s">
        <v>2061</v>
      </c>
      <c r="F621" s="301" t="s">
        <v>284</v>
      </c>
      <c r="G621" s="395" t="s">
        <v>1568</v>
      </c>
      <c r="H621" s="301" t="s">
        <v>3270</v>
      </c>
      <c r="I621" s="302">
        <f t="shared" si="20"/>
        <v>90.95</v>
      </c>
      <c r="J621" s="302">
        <f t="shared" si="20"/>
        <v>2000.9</v>
      </c>
      <c r="K621" s="302"/>
      <c r="L621" s="302"/>
      <c r="M621" s="302"/>
      <c r="N621" s="302"/>
      <c r="O621" s="302"/>
      <c r="P621" s="302"/>
      <c r="Q621" s="302"/>
    </row>
    <row r="622" spans="1:17">
      <c r="A622" s="301" t="s">
        <v>3262</v>
      </c>
      <c r="B622" s="301" t="s">
        <v>3311</v>
      </c>
      <c r="C622" s="301" t="s">
        <v>3291</v>
      </c>
      <c r="D622" s="301" t="s">
        <v>193</v>
      </c>
      <c r="E622" s="301" t="s">
        <v>2061</v>
      </c>
      <c r="F622" s="301" t="s">
        <v>1890</v>
      </c>
      <c r="G622" s="395" t="s">
        <v>3312</v>
      </c>
      <c r="H622" s="301" t="s">
        <v>3270</v>
      </c>
      <c r="I622" s="302">
        <f t="shared" si="20"/>
        <v>117.7</v>
      </c>
      <c r="J622" s="302">
        <f t="shared" si="20"/>
        <v>2589.4</v>
      </c>
      <c r="K622" s="302"/>
      <c r="L622" s="302"/>
      <c r="M622" s="302"/>
      <c r="N622" s="302"/>
      <c r="O622" s="302"/>
      <c r="P622" s="302"/>
      <c r="Q622" s="302"/>
    </row>
    <row r="623" spans="1:17">
      <c r="A623" s="301" t="s">
        <v>3262</v>
      </c>
      <c r="B623" s="301" t="s">
        <v>3313</v>
      </c>
      <c r="C623" s="301" t="s">
        <v>3291</v>
      </c>
      <c r="D623" s="301" t="s">
        <v>193</v>
      </c>
      <c r="E623" s="301" t="s">
        <v>2061</v>
      </c>
      <c r="F623" s="301" t="s">
        <v>1890</v>
      </c>
      <c r="G623" s="395" t="s">
        <v>3312</v>
      </c>
      <c r="H623" s="301" t="s">
        <v>3270</v>
      </c>
      <c r="I623" s="302">
        <f t="shared" si="20"/>
        <v>117.7</v>
      </c>
      <c r="J623" s="302">
        <f t="shared" si="20"/>
        <v>2589.4</v>
      </c>
      <c r="K623" s="302"/>
      <c r="L623" s="302"/>
      <c r="M623" s="302"/>
      <c r="N623" s="302"/>
      <c r="O623" s="302"/>
      <c r="P623" s="302"/>
      <c r="Q623" s="302"/>
    </row>
    <row r="624" spans="1:17">
      <c r="A624" s="301" t="s">
        <v>3262</v>
      </c>
      <c r="B624" s="301" t="s">
        <v>3314</v>
      </c>
      <c r="C624" s="301" t="s">
        <v>3291</v>
      </c>
      <c r="D624" s="301" t="s">
        <v>193</v>
      </c>
      <c r="E624" s="301" t="s">
        <v>2061</v>
      </c>
      <c r="F624" s="301" t="s">
        <v>1890</v>
      </c>
      <c r="G624" s="395" t="s">
        <v>3312</v>
      </c>
      <c r="H624" s="301" t="s">
        <v>3270</v>
      </c>
      <c r="I624" s="302">
        <f t="shared" si="20"/>
        <v>117.7</v>
      </c>
      <c r="J624" s="302">
        <f t="shared" si="20"/>
        <v>2589.4</v>
      </c>
      <c r="K624" s="302"/>
      <c r="L624" s="302"/>
      <c r="M624" s="302"/>
      <c r="N624" s="302"/>
      <c r="O624" s="302"/>
      <c r="P624" s="302"/>
      <c r="Q624" s="302"/>
    </row>
    <row r="625" spans="1:17">
      <c r="A625" s="301" t="s">
        <v>3262</v>
      </c>
      <c r="B625" s="301" t="s">
        <v>3315</v>
      </c>
      <c r="C625" s="301" t="s">
        <v>3291</v>
      </c>
      <c r="D625" s="301" t="s">
        <v>193</v>
      </c>
      <c r="E625" s="301" t="s">
        <v>2061</v>
      </c>
      <c r="F625" s="301" t="s">
        <v>3316</v>
      </c>
      <c r="G625" s="395" t="s">
        <v>3317</v>
      </c>
      <c r="H625" s="301" t="s">
        <v>3270</v>
      </c>
      <c r="I625" s="302">
        <f t="shared" si="20"/>
        <v>345.61</v>
      </c>
      <c r="J625" s="302">
        <f t="shared" si="20"/>
        <v>7603.42</v>
      </c>
      <c r="K625" s="302"/>
      <c r="L625" s="302"/>
      <c r="M625" s="302"/>
      <c r="N625" s="302"/>
      <c r="O625" s="302"/>
      <c r="P625" s="302"/>
      <c r="Q625" s="302"/>
    </row>
    <row r="626" spans="1:17">
      <c r="A626" s="301" t="s">
        <v>3262</v>
      </c>
      <c r="B626" s="301" t="s">
        <v>3318</v>
      </c>
      <c r="C626" s="301" t="s">
        <v>3320</v>
      </c>
      <c r="D626" s="301" t="s">
        <v>302</v>
      </c>
      <c r="E626" s="301" t="s">
        <v>3321</v>
      </c>
      <c r="F626" s="301" t="s">
        <v>3322</v>
      </c>
      <c r="G626" s="395" t="s">
        <v>3323</v>
      </c>
      <c r="H626" s="301" t="s">
        <v>3319</v>
      </c>
      <c r="I626" s="302">
        <f t="shared" si="20"/>
        <v>355.24</v>
      </c>
      <c r="J626" s="302">
        <f t="shared" si="20"/>
        <v>3552.4</v>
      </c>
      <c r="K626" s="302"/>
      <c r="L626" s="302"/>
      <c r="M626" s="302"/>
      <c r="N626" s="302"/>
      <c r="O626" s="302"/>
      <c r="P626" s="302"/>
      <c r="Q626" s="302"/>
    </row>
    <row r="627" spans="1:17">
      <c r="A627" s="301" t="s">
        <v>3262</v>
      </c>
      <c r="B627" s="301" t="s">
        <v>17</v>
      </c>
      <c r="C627" s="301" t="s">
        <v>17</v>
      </c>
      <c r="D627" s="301" t="s">
        <v>17</v>
      </c>
      <c r="E627" s="301" t="s">
        <v>17</v>
      </c>
      <c r="F627" s="301" t="s">
        <v>3114</v>
      </c>
      <c r="G627" s="395" t="s">
        <v>1352</v>
      </c>
      <c r="H627" s="301" t="s">
        <v>17</v>
      </c>
      <c r="I627" s="302">
        <f t="shared" si="20"/>
        <v>267.5</v>
      </c>
      <c r="J627" s="302">
        <f t="shared" si="20"/>
        <v>2675</v>
      </c>
      <c r="K627" s="302"/>
      <c r="L627" s="302"/>
      <c r="M627" s="302"/>
      <c r="N627" s="302"/>
      <c r="O627" s="302"/>
      <c r="P627" s="302"/>
      <c r="Q627" s="302"/>
    </row>
    <row r="628" spans="1:17">
      <c r="A628" s="301" t="s">
        <v>3262</v>
      </c>
      <c r="B628" s="301" t="s">
        <v>3324</v>
      </c>
      <c r="C628" s="301" t="s">
        <v>3320</v>
      </c>
      <c r="D628" s="301" t="s">
        <v>302</v>
      </c>
      <c r="E628" s="301" t="s">
        <v>3321</v>
      </c>
      <c r="F628" s="301" t="s">
        <v>3322</v>
      </c>
      <c r="G628" s="395" t="s">
        <v>3323</v>
      </c>
      <c r="H628" s="301" t="s">
        <v>3319</v>
      </c>
      <c r="I628" s="302">
        <f t="shared" si="20"/>
        <v>355.24</v>
      </c>
      <c r="J628" s="302">
        <f t="shared" si="20"/>
        <v>3552.4</v>
      </c>
      <c r="K628" s="302"/>
      <c r="L628" s="302"/>
      <c r="M628" s="302"/>
      <c r="N628" s="302"/>
      <c r="O628" s="302"/>
      <c r="P628" s="302"/>
      <c r="Q628" s="302"/>
    </row>
    <row r="629" spans="1:17">
      <c r="A629" s="301" t="s">
        <v>3262</v>
      </c>
      <c r="B629" s="301" t="s">
        <v>17</v>
      </c>
      <c r="C629" s="301" t="s">
        <v>17</v>
      </c>
      <c r="D629" s="301" t="s">
        <v>17</v>
      </c>
      <c r="E629" s="301" t="s">
        <v>17</v>
      </c>
      <c r="F629" s="301" t="s">
        <v>3114</v>
      </c>
      <c r="G629" s="395" t="s">
        <v>1352</v>
      </c>
      <c r="H629" s="301" t="s">
        <v>17</v>
      </c>
      <c r="I629" s="302">
        <f t="shared" si="20"/>
        <v>267.5</v>
      </c>
      <c r="J629" s="302">
        <f t="shared" si="20"/>
        <v>2675</v>
      </c>
      <c r="K629" s="302"/>
      <c r="L629" s="302"/>
      <c r="M629" s="302"/>
      <c r="N629" s="302"/>
      <c r="O629" s="302"/>
      <c r="P629" s="302"/>
      <c r="Q629" s="302"/>
    </row>
    <row r="630" spans="1:17">
      <c r="A630" s="301" t="s">
        <v>3262</v>
      </c>
      <c r="B630" s="301" t="s">
        <v>3325</v>
      </c>
      <c r="C630" s="301" t="s">
        <v>3320</v>
      </c>
      <c r="D630" s="301" t="s">
        <v>302</v>
      </c>
      <c r="E630" s="301" t="s">
        <v>3321</v>
      </c>
      <c r="F630" s="301" t="s">
        <v>3322</v>
      </c>
      <c r="G630" s="395" t="s">
        <v>3323</v>
      </c>
      <c r="H630" s="301" t="s">
        <v>3319</v>
      </c>
      <c r="I630" s="302">
        <f t="shared" si="20"/>
        <v>355.24</v>
      </c>
      <c r="J630" s="302">
        <f t="shared" si="20"/>
        <v>3552.4</v>
      </c>
      <c r="K630" s="302"/>
      <c r="L630" s="302"/>
      <c r="M630" s="302"/>
      <c r="N630" s="302"/>
      <c r="O630" s="302"/>
      <c r="P630" s="302"/>
      <c r="Q630" s="302"/>
    </row>
    <row r="631" spans="1:17">
      <c r="A631" s="301" t="s">
        <v>3262</v>
      </c>
      <c r="B631" s="301" t="s">
        <v>17</v>
      </c>
      <c r="C631" s="301" t="s">
        <v>17</v>
      </c>
      <c r="D631" s="301" t="s">
        <v>17</v>
      </c>
      <c r="E631" s="301" t="s">
        <v>17</v>
      </c>
      <c r="F631" s="301" t="s">
        <v>3114</v>
      </c>
      <c r="G631" s="395" t="s">
        <v>1352</v>
      </c>
      <c r="H631" s="301" t="s">
        <v>17</v>
      </c>
      <c r="I631" s="302">
        <f t="shared" si="20"/>
        <v>267.5</v>
      </c>
      <c r="J631" s="302">
        <f t="shared" si="20"/>
        <v>2675</v>
      </c>
      <c r="K631" s="302"/>
      <c r="L631" s="302"/>
      <c r="M631" s="302"/>
      <c r="N631" s="302"/>
      <c r="O631" s="302"/>
      <c r="P631" s="302"/>
      <c r="Q631" s="302"/>
    </row>
    <row r="632" spans="1:17">
      <c r="A632" s="301" t="s">
        <v>3262</v>
      </c>
      <c r="B632" s="301" t="s">
        <v>3326</v>
      </c>
      <c r="C632" s="301" t="s">
        <v>3320</v>
      </c>
      <c r="D632" s="301" t="s">
        <v>302</v>
      </c>
      <c r="E632" s="301" t="s">
        <v>3321</v>
      </c>
      <c r="F632" s="301" t="s">
        <v>3322</v>
      </c>
      <c r="G632" s="395" t="s">
        <v>3323</v>
      </c>
      <c r="H632" s="301" t="s">
        <v>3319</v>
      </c>
      <c r="I632" s="302">
        <f t="shared" si="20"/>
        <v>355.24</v>
      </c>
      <c r="J632" s="302">
        <f t="shared" si="20"/>
        <v>3552.4</v>
      </c>
      <c r="K632" s="302"/>
      <c r="L632" s="302"/>
      <c r="M632" s="302"/>
      <c r="N632" s="302"/>
      <c r="O632" s="302"/>
      <c r="P632" s="302"/>
      <c r="Q632" s="302"/>
    </row>
    <row r="633" spans="1:17">
      <c r="A633" s="301" t="s">
        <v>3262</v>
      </c>
      <c r="B633" s="301" t="s">
        <v>17</v>
      </c>
      <c r="C633" s="301" t="s">
        <v>17</v>
      </c>
      <c r="D633" s="301" t="s">
        <v>17</v>
      </c>
      <c r="E633" s="301" t="s">
        <v>17</v>
      </c>
      <c r="F633" s="301" t="s">
        <v>3114</v>
      </c>
      <c r="G633" s="395" t="s">
        <v>1352</v>
      </c>
      <c r="H633" s="301" t="s">
        <v>17</v>
      </c>
      <c r="I633" s="302">
        <f t="shared" si="20"/>
        <v>267.5</v>
      </c>
      <c r="J633" s="302">
        <f t="shared" si="20"/>
        <v>2675</v>
      </c>
      <c r="K633" s="302"/>
      <c r="L633" s="302"/>
      <c r="M633" s="302"/>
      <c r="N633" s="302"/>
      <c r="O633" s="302"/>
      <c r="P633" s="302"/>
      <c r="Q633" s="302"/>
    </row>
    <row r="634" spans="1:17">
      <c r="A634" s="301" t="s">
        <v>3262</v>
      </c>
      <c r="B634" s="301" t="s">
        <v>3327</v>
      </c>
      <c r="C634" s="301" t="s">
        <v>3328</v>
      </c>
      <c r="D634" s="301" t="s">
        <v>261</v>
      </c>
      <c r="E634" s="301" t="s">
        <v>3329</v>
      </c>
      <c r="F634" s="301" t="s">
        <v>2025</v>
      </c>
      <c r="G634" s="395" t="s">
        <v>3330</v>
      </c>
      <c r="H634" s="301" t="s">
        <v>3319</v>
      </c>
      <c r="I634" s="302">
        <f t="shared" si="20"/>
        <v>160.5</v>
      </c>
      <c r="J634" s="302">
        <f t="shared" si="20"/>
        <v>3210</v>
      </c>
      <c r="K634" s="302"/>
      <c r="L634" s="302"/>
      <c r="M634" s="302"/>
      <c r="N634" s="302"/>
      <c r="O634" s="302"/>
      <c r="P634" s="302"/>
      <c r="Q634" s="302"/>
    </row>
    <row r="635" spans="1:17">
      <c r="A635" s="301" t="s">
        <v>3262</v>
      </c>
      <c r="B635" s="301" t="s">
        <v>3331</v>
      </c>
      <c r="C635" s="301" t="s">
        <v>3328</v>
      </c>
      <c r="D635" s="301" t="s">
        <v>261</v>
      </c>
      <c r="E635" s="301" t="s">
        <v>3329</v>
      </c>
      <c r="F635" s="301" t="s">
        <v>2025</v>
      </c>
      <c r="G635" s="395" t="s">
        <v>3330</v>
      </c>
      <c r="H635" s="301" t="s">
        <v>3319</v>
      </c>
      <c r="I635" s="302">
        <f t="shared" si="20"/>
        <v>160.5</v>
      </c>
      <c r="J635" s="302">
        <f t="shared" si="20"/>
        <v>3210</v>
      </c>
      <c r="K635" s="302"/>
      <c r="L635" s="302"/>
      <c r="M635" s="302"/>
      <c r="N635" s="302"/>
      <c r="O635" s="302"/>
      <c r="P635" s="302"/>
      <c r="Q635" s="302"/>
    </row>
    <row r="636" spans="1:17">
      <c r="A636" s="301" t="s">
        <v>3262</v>
      </c>
      <c r="B636" s="301" t="s">
        <v>3332</v>
      </c>
      <c r="C636" s="301" t="s">
        <v>3333</v>
      </c>
      <c r="D636" s="301" t="s">
        <v>217</v>
      </c>
      <c r="E636" s="301" t="s">
        <v>3272</v>
      </c>
      <c r="F636" s="301" t="s">
        <v>153</v>
      </c>
      <c r="G636" s="395" t="s">
        <v>1562</v>
      </c>
      <c r="H636" s="301" t="s">
        <v>3270</v>
      </c>
      <c r="I636" s="302">
        <f t="shared" si="20"/>
        <v>64.2</v>
      </c>
      <c r="J636" s="302">
        <f t="shared" si="20"/>
        <v>2824.8</v>
      </c>
      <c r="K636" s="302"/>
      <c r="L636" s="302"/>
      <c r="M636" s="302"/>
      <c r="N636" s="302"/>
      <c r="O636" s="302"/>
      <c r="P636" s="302"/>
      <c r="Q636" s="302"/>
    </row>
    <row r="637" spans="1:17">
      <c r="A637" s="301" t="s">
        <v>3262</v>
      </c>
      <c r="B637" s="301" t="s">
        <v>3334</v>
      </c>
      <c r="C637" s="301" t="s">
        <v>3333</v>
      </c>
      <c r="D637" s="301" t="s">
        <v>217</v>
      </c>
      <c r="E637" s="301" t="s">
        <v>3272</v>
      </c>
      <c r="F637" s="301" t="s">
        <v>153</v>
      </c>
      <c r="G637" s="395" t="s">
        <v>1562</v>
      </c>
      <c r="H637" s="301" t="s">
        <v>3270</v>
      </c>
      <c r="I637" s="302">
        <f t="shared" si="20"/>
        <v>64.2</v>
      </c>
      <c r="J637" s="302">
        <f t="shared" si="20"/>
        <v>2824.8</v>
      </c>
      <c r="K637" s="302"/>
      <c r="L637" s="302"/>
      <c r="M637" s="302"/>
      <c r="N637" s="302"/>
      <c r="O637" s="302"/>
      <c r="P637" s="302"/>
      <c r="Q637" s="302"/>
    </row>
    <row r="638" spans="1:17">
      <c r="A638" s="301" t="s">
        <v>3262</v>
      </c>
      <c r="B638" s="301" t="s">
        <v>3335</v>
      </c>
      <c r="C638" s="301" t="s">
        <v>3333</v>
      </c>
      <c r="D638" s="301" t="s">
        <v>217</v>
      </c>
      <c r="E638" s="301" t="s">
        <v>3272</v>
      </c>
      <c r="F638" s="301" t="s">
        <v>153</v>
      </c>
      <c r="G638" s="395" t="s">
        <v>1562</v>
      </c>
      <c r="H638" s="301" t="s">
        <v>3270</v>
      </c>
      <c r="I638" s="302">
        <f t="shared" si="20"/>
        <v>64.2</v>
      </c>
      <c r="J638" s="302">
        <f t="shared" si="20"/>
        <v>2824.8</v>
      </c>
      <c r="K638" s="302"/>
      <c r="L638" s="302"/>
      <c r="M638" s="302"/>
      <c r="N638" s="302"/>
      <c r="O638" s="302"/>
      <c r="P638" s="302"/>
      <c r="Q638" s="302"/>
    </row>
    <row r="639" spans="1:17">
      <c r="A639" s="301" t="s">
        <v>3262</v>
      </c>
      <c r="B639" s="301" t="s">
        <v>3336</v>
      </c>
      <c r="C639" s="301" t="s">
        <v>3333</v>
      </c>
      <c r="D639" s="301" t="s">
        <v>217</v>
      </c>
      <c r="E639" s="301" t="s">
        <v>3272</v>
      </c>
      <c r="F639" s="301" t="s">
        <v>153</v>
      </c>
      <c r="G639" s="395" t="s">
        <v>1562</v>
      </c>
      <c r="H639" s="301" t="s">
        <v>3270</v>
      </c>
      <c r="I639" s="302">
        <f t="shared" si="20"/>
        <v>64.2</v>
      </c>
      <c r="J639" s="302">
        <f t="shared" si="20"/>
        <v>2824.8</v>
      </c>
      <c r="K639" s="302"/>
      <c r="L639" s="302"/>
      <c r="M639" s="302"/>
      <c r="N639" s="302"/>
      <c r="O639" s="302"/>
      <c r="P639" s="302"/>
      <c r="Q639" s="302"/>
    </row>
    <row r="640" spans="1:17">
      <c r="A640" s="301" t="s">
        <v>3262</v>
      </c>
      <c r="B640" s="301" t="s">
        <v>3337</v>
      </c>
      <c r="C640" s="301" t="s">
        <v>3333</v>
      </c>
      <c r="D640" s="301" t="s">
        <v>217</v>
      </c>
      <c r="E640" s="301" t="s">
        <v>3272</v>
      </c>
      <c r="F640" s="301" t="s">
        <v>153</v>
      </c>
      <c r="G640" s="395" t="s">
        <v>1562</v>
      </c>
      <c r="H640" s="301" t="s">
        <v>3270</v>
      </c>
      <c r="I640" s="302">
        <f t="shared" si="20"/>
        <v>64.2</v>
      </c>
      <c r="J640" s="302">
        <f t="shared" si="20"/>
        <v>2824.8</v>
      </c>
      <c r="K640" s="302"/>
      <c r="L640" s="302"/>
      <c r="M640" s="302"/>
      <c r="N640" s="302"/>
      <c r="O640" s="302"/>
      <c r="P640" s="302"/>
      <c r="Q640" s="302"/>
    </row>
    <row r="641" spans="1:17">
      <c r="A641" s="301" t="s">
        <v>3262</v>
      </c>
      <c r="B641" s="301" t="s">
        <v>3338</v>
      </c>
      <c r="C641" s="301" t="s">
        <v>3339</v>
      </c>
      <c r="D641" s="301" t="s">
        <v>1299</v>
      </c>
      <c r="E641" s="301" t="s">
        <v>3272</v>
      </c>
      <c r="F641" s="301" t="s">
        <v>3340</v>
      </c>
      <c r="G641" s="395" t="s">
        <v>3341</v>
      </c>
      <c r="H641" s="301" t="s">
        <v>3270</v>
      </c>
      <c r="I641" s="302">
        <f t="shared" si="20"/>
        <v>34.24</v>
      </c>
      <c r="J641" s="302">
        <f t="shared" si="20"/>
        <v>3013.12</v>
      </c>
      <c r="K641" s="302"/>
      <c r="L641" s="302"/>
      <c r="M641" s="302"/>
      <c r="N641" s="302"/>
      <c r="O641" s="302"/>
      <c r="P641" s="302"/>
      <c r="Q641" s="302"/>
    </row>
    <row r="642" spans="1:17">
      <c r="A642" s="301" t="s">
        <v>3262</v>
      </c>
      <c r="B642" s="301" t="s">
        <v>3342</v>
      </c>
      <c r="C642" s="301" t="s">
        <v>3339</v>
      </c>
      <c r="D642" s="301" t="s">
        <v>1299</v>
      </c>
      <c r="E642" s="301" t="s">
        <v>3272</v>
      </c>
      <c r="F642" s="301" t="s">
        <v>3340</v>
      </c>
      <c r="G642" s="395" t="s">
        <v>3341</v>
      </c>
      <c r="H642" s="301" t="s">
        <v>3270</v>
      </c>
      <c r="I642" s="302">
        <f t="shared" si="20"/>
        <v>34.24</v>
      </c>
      <c r="J642" s="302">
        <f t="shared" si="20"/>
        <v>3013.12</v>
      </c>
      <c r="K642" s="302"/>
      <c r="L642" s="302"/>
      <c r="M642" s="302"/>
      <c r="N642" s="302"/>
      <c r="O642" s="302"/>
      <c r="P642" s="302"/>
      <c r="Q642" s="302"/>
    </row>
    <row r="643" spans="1:17">
      <c r="A643" s="301" t="s">
        <v>3262</v>
      </c>
      <c r="B643" s="301" t="s">
        <v>3343</v>
      </c>
      <c r="C643" s="301" t="s">
        <v>3339</v>
      </c>
      <c r="D643" s="301" t="s">
        <v>1299</v>
      </c>
      <c r="E643" s="301" t="s">
        <v>3272</v>
      </c>
      <c r="F643" s="301" t="s">
        <v>3340</v>
      </c>
      <c r="G643" s="395" t="s">
        <v>3341</v>
      </c>
      <c r="H643" s="301" t="s">
        <v>3270</v>
      </c>
      <c r="I643" s="302">
        <f t="shared" si="20"/>
        <v>34.24</v>
      </c>
      <c r="J643" s="302">
        <f t="shared" si="20"/>
        <v>3013.12</v>
      </c>
      <c r="K643" s="302"/>
      <c r="L643" s="302"/>
      <c r="M643" s="302"/>
      <c r="N643" s="302"/>
      <c r="O643" s="302"/>
      <c r="P643" s="302"/>
      <c r="Q643" s="302"/>
    </row>
    <row r="644" spans="1:17">
      <c r="A644" s="301" t="s">
        <v>3262</v>
      </c>
      <c r="B644" s="301" t="s">
        <v>3344</v>
      </c>
      <c r="C644" s="301" t="s">
        <v>3339</v>
      </c>
      <c r="D644" s="301" t="s">
        <v>1299</v>
      </c>
      <c r="E644" s="301" t="s">
        <v>3272</v>
      </c>
      <c r="F644" s="301" t="s">
        <v>3340</v>
      </c>
      <c r="G644" s="395" t="s">
        <v>3341</v>
      </c>
      <c r="H644" s="301" t="s">
        <v>3270</v>
      </c>
      <c r="I644" s="302">
        <f t="shared" si="20"/>
        <v>34.24</v>
      </c>
      <c r="J644" s="302">
        <f t="shared" si="20"/>
        <v>3013.12</v>
      </c>
      <c r="K644" s="302"/>
      <c r="L644" s="302"/>
      <c r="M644" s="302"/>
      <c r="N644" s="302"/>
      <c r="O644" s="302"/>
      <c r="P644" s="302"/>
      <c r="Q644" s="302"/>
    </row>
    <row r="645" spans="1:17">
      <c r="A645" s="301" t="s">
        <v>3262</v>
      </c>
      <c r="B645" s="301" t="s">
        <v>3345</v>
      </c>
      <c r="C645" s="301" t="s">
        <v>3291</v>
      </c>
      <c r="D645" s="301" t="s">
        <v>193</v>
      </c>
      <c r="E645" s="301" t="s">
        <v>2061</v>
      </c>
      <c r="F645" s="301" t="s">
        <v>171</v>
      </c>
      <c r="G645" s="395" t="s">
        <v>3346</v>
      </c>
      <c r="H645" s="301" t="s">
        <v>3270</v>
      </c>
      <c r="I645" s="302">
        <f t="shared" si="20"/>
        <v>74.900000000000006</v>
      </c>
      <c r="J645" s="302">
        <f t="shared" si="20"/>
        <v>1294.7</v>
      </c>
      <c r="K645" s="302"/>
      <c r="L645" s="302"/>
      <c r="M645" s="302"/>
      <c r="N645" s="302"/>
      <c r="O645" s="302"/>
      <c r="P645" s="302"/>
      <c r="Q645" s="302"/>
    </row>
    <row r="646" spans="1:17">
      <c r="A646" s="301" t="s">
        <v>3262</v>
      </c>
      <c r="B646" s="301" t="s">
        <v>3347</v>
      </c>
      <c r="C646" s="301" t="s">
        <v>3291</v>
      </c>
      <c r="D646" s="301" t="s">
        <v>193</v>
      </c>
      <c r="E646" s="301" t="s">
        <v>2061</v>
      </c>
      <c r="F646" s="301" t="s">
        <v>171</v>
      </c>
      <c r="G646" s="395" t="s">
        <v>3346</v>
      </c>
      <c r="H646" s="301" t="s">
        <v>3270</v>
      </c>
      <c r="I646" s="302">
        <f t="shared" si="20"/>
        <v>74.900000000000006</v>
      </c>
      <c r="J646" s="302">
        <f t="shared" si="20"/>
        <v>1294.7</v>
      </c>
      <c r="K646" s="302"/>
      <c r="L646" s="302"/>
      <c r="M646" s="302"/>
      <c r="N646" s="302"/>
      <c r="O646" s="302"/>
      <c r="P646" s="302"/>
      <c r="Q646" s="302"/>
    </row>
    <row r="647" spans="1:17">
      <c r="A647" s="301" t="s">
        <v>3262</v>
      </c>
      <c r="B647" s="301" t="s">
        <v>3348</v>
      </c>
      <c r="C647" s="301" t="s">
        <v>3291</v>
      </c>
      <c r="D647" s="301" t="s">
        <v>193</v>
      </c>
      <c r="E647" s="301" t="s">
        <v>2061</v>
      </c>
      <c r="F647" s="301" t="s">
        <v>171</v>
      </c>
      <c r="G647" s="395" t="s">
        <v>3346</v>
      </c>
      <c r="H647" s="301" t="s">
        <v>3270</v>
      </c>
      <c r="I647" s="302">
        <f t="shared" si="20"/>
        <v>74.900000000000006</v>
      </c>
      <c r="J647" s="302">
        <f t="shared" si="20"/>
        <v>1294.7</v>
      </c>
      <c r="K647" s="302"/>
      <c r="L647" s="302"/>
      <c r="M647" s="302"/>
      <c r="N647" s="302"/>
      <c r="O647" s="302"/>
      <c r="P647" s="302"/>
      <c r="Q647" s="302"/>
    </row>
    <row r="648" spans="1:17">
      <c r="A648" s="301" t="s">
        <v>3262</v>
      </c>
      <c r="B648" s="301" t="s">
        <v>3349</v>
      </c>
      <c r="C648" s="301" t="s">
        <v>3291</v>
      </c>
      <c r="D648" s="301" t="s">
        <v>193</v>
      </c>
      <c r="E648" s="301" t="s">
        <v>2061</v>
      </c>
      <c r="F648" s="301" t="s">
        <v>316</v>
      </c>
      <c r="G648" s="395" t="s">
        <v>1744</v>
      </c>
      <c r="H648" s="301" t="s">
        <v>3270</v>
      </c>
      <c r="I648" s="302">
        <f t="shared" si="20"/>
        <v>96.3</v>
      </c>
      <c r="J648" s="302">
        <f t="shared" si="20"/>
        <v>1741.96</v>
      </c>
      <c r="K648" s="302"/>
      <c r="L648" s="302"/>
      <c r="M648" s="302"/>
      <c r="N648" s="302"/>
      <c r="O648" s="302"/>
      <c r="P648" s="302"/>
      <c r="Q648" s="302"/>
    </row>
    <row r="649" spans="1:17">
      <c r="A649" s="301" t="s">
        <v>3262</v>
      </c>
      <c r="B649" s="301" t="s">
        <v>3350</v>
      </c>
      <c r="C649" s="301" t="s">
        <v>3351</v>
      </c>
      <c r="D649" s="301" t="s">
        <v>217</v>
      </c>
      <c r="E649" s="301" t="s">
        <v>3352</v>
      </c>
      <c r="F649" s="301" t="s">
        <v>146</v>
      </c>
      <c r="G649" s="395" t="s">
        <v>1495</v>
      </c>
      <c r="H649" s="301" t="s">
        <v>3270</v>
      </c>
      <c r="I649" s="302">
        <f t="shared" si="20"/>
        <v>85.6</v>
      </c>
      <c r="J649" s="302">
        <f t="shared" si="20"/>
        <v>3766.4</v>
      </c>
      <c r="K649" s="302"/>
      <c r="L649" s="302"/>
      <c r="M649" s="302"/>
      <c r="N649" s="302"/>
      <c r="O649" s="302"/>
      <c r="P649" s="302"/>
      <c r="Q649" s="302"/>
    </row>
    <row r="650" spans="1:17">
      <c r="A650" s="301" t="s">
        <v>3262</v>
      </c>
      <c r="B650" s="301" t="s">
        <v>3353</v>
      </c>
      <c r="C650" s="301" t="s">
        <v>3351</v>
      </c>
      <c r="D650" s="301" t="s">
        <v>217</v>
      </c>
      <c r="E650" s="301" t="s">
        <v>3352</v>
      </c>
      <c r="F650" s="301" t="s">
        <v>146</v>
      </c>
      <c r="G650" s="395" t="s">
        <v>1495</v>
      </c>
      <c r="H650" s="301" t="s">
        <v>3270</v>
      </c>
      <c r="I650" s="302">
        <f t="shared" si="20"/>
        <v>85.6</v>
      </c>
      <c r="J650" s="302">
        <f t="shared" si="20"/>
        <v>3766.4</v>
      </c>
      <c r="K650" s="302"/>
      <c r="L650" s="302"/>
      <c r="M650" s="302"/>
      <c r="N650" s="302"/>
      <c r="O650" s="302"/>
      <c r="P650" s="302"/>
      <c r="Q650" s="302"/>
    </row>
    <row r="651" spans="1:17">
      <c r="A651" s="301" t="s">
        <v>3262</v>
      </c>
      <c r="B651" s="301" t="s">
        <v>3354</v>
      </c>
      <c r="C651" s="301" t="s">
        <v>3351</v>
      </c>
      <c r="D651" s="301" t="s">
        <v>217</v>
      </c>
      <c r="E651" s="301" t="s">
        <v>3352</v>
      </c>
      <c r="F651" s="301" t="s">
        <v>146</v>
      </c>
      <c r="G651" s="395" t="s">
        <v>1495</v>
      </c>
      <c r="H651" s="301" t="s">
        <v>3270</v>
      </c>
      <c r="I651" s="302">
        <f t="shared" si="20"/>
        <v>85.6</v>
      </c>
      <c r="J651" s="302">
        <f t="shared" si="20"/>
        <v>3766.4</v>
      </c>
      <c r="K651" s="302"/>
      <c r="L651" s="302"/>
      <c r="M651" s="302"/>
      <c r="N651" s="302"/>
      <c r="O651" s="302"/>
      <c r="P651" s="302"/>
      <c r="Q651" s="302"/>
    </row>
    <row r="652" spans="1:17">
      <c r="A652" s="301" t="s">
        <v>3262</v>
      </c>
      <c r="B652" s="301" t="s">
        <v>3355</v>
      </c>
      <c r="C652" s="301" t="s">
        <v>3271</v>
      </c>
      <c r="D652" s="301" t="s">
        <v>193</v>
      </c>
      <c r="E652" s="301" t="s">
        <v>3272</v>
      </c>
      <c r="F652" s="301" t="s">
        <v>156</v>
      </c>
      <c r="G652" s="395" t="s">
        <v>3356</v>
      </c>
      <c r="H652" s="301" t="s">
        <v>3270</v>
      </c>
      <c r="I652" s="302">
        <f t="shared" si="20"/>
        <v>95.23</v>
      </c>
      <c r="J652" s="302">
        <f t="shared" si="20"/>
        <v>2095.06</v>
      </c>
      <c r="K652" s="302"/>
      <c r="L652" s="302"/>
      <c r="M652" s="302"/>
      <c r="N652" s="302"/>
      <c r="O652" s="302"/>
      <c r="P652" s="302"/>
      <c r="Q652" s="302"/>
    </row>
    <row r="653" spans="1:17">
      <c r="A653" s="301" t="s">
        <v>3262</v>
      </c>
      <c r="B653" s="301" t="s">
        <v>17</v>
      </c>
      <c r="C653" s="301" t="s">
        <v>17</v>
      </c>
      <c r="D653" s="301" t="s">
        <v>17</v>
      </c>
      <c r="E653" s="301" t="s">
        <v>17</v>
      </c>
      <c r="F653" s="301" t="s">
        <v>180</v>
      </c>
      <c r="G653" s="395" t="s">
        <v>3357</v>
      </c>
      <c r="H653" s="301" t="s">
        <v>17</v>
      </c>
      <c r="I653" s="302">
        <f t="shared" si="20"/>
        <v>77.040000000000006</v>
      </c>
      <c r="J653" s="302">
        <f t="shared" si="20"/>
        <v>1694.88</v>
      </c>
      <c r="K653" s="302"/>
      <c r="L653" s="302"/>
      <c r="M653" s="302"/>
      <c r="N653" s="302"/>
      <c r="O653" s="302"/>
      <c r="P653" s="302"/>
      <c r="Q653" s="302"/>
    </row>
    <row r="654" spans="1:17">
      <c r="A654" s="301" t="s">
        <v>3262</v>
      </c>
      <c r="B654" s="301" t="s">
        <v>3358</v>
      </c>
      <c r="C654" s="301" t="s">
        <v>3359</v>
      </c>
      <c r="D654" s="301" t="s">
        <v>628</v>
      </c>
      <c r="E654" s="301" t="s">
        <v>3360</v>
      </c>
      <c r="F654" s="301" t="s">
        <v>3316</v>
      </c>
      <c r="G654" s="395" t="s">
        <v>3361</v>
      </c>
      <c r="H654" s="301" t="s">
        <v>3270</v>
      </c>
      <c r="I654" s="302">
        <f t="shared" ref="I654:J717" si="21">F654*7%+F654</f>
        <v>345.61</v>
      </c>
      <c r="J654" s="302">
        <f t="shared" si="21"/>
        <v>2073.66</v>
      </c>
      <c r="K654" s="302"/>
      <c r="L654" s="302"/>
      <c r="M654" s="302"/>
      <c r="N654" s="302"/>
      <c r="O654" s="302"/>
      <c r="P654" s="302"/>
      <c r="Q654" s="302"/>
    </row>
    <row r="655" spans="1:17">
      <c r="A655" s="301" t="s">
        <v>3262</v>
      </c>
      <c r="B655" s="301" t="s">
        <v>3362</v>
      </c>
      <c r="C655" s="301" t="s">
        <v>3271</v>
      </c>
      <c r="D655" s="301" t="s">
        <v>193</v>
      </c>
      <c r="E655" s="301" t="s">
        <v>3272</v>
      </c>
      <c r="F655" s="301" t="s">
        <v>679</v>
      </c>
      <c r="G655" s="395" t="s">
        <v>1562</v>
      </c>
      <c r="H655" s="301" t="s">
        <v>3270</v>
      </c>
      <c r="I655" s="302">
        <f t="shared" si="21"/>
        <v>128.4</v>
      </c>
      <c r="J655" s="302">
        <f t="shared" si="21"/>
        <v>2824.8</v>
      </c>
      <c r="K655" s="302"/>
      <c r="L655" s="302"/>
      <c r="M655" s="302"/>
      <c r="N655" s="302"/>
      <c r="O655" s="302"/>
      <c r="P655" s="302"/>
      <c r="Q655" s="302"/>
    </row>
    <row r="656" spans="1:17">
      <c r="A656" s="301" t="s">
        <v>3262</v>
      </c>
      <c r="B656" s="301" t="s">
        <v>3363</v>
      </c>
      <c r="C656" s="301" t="s">
        <v>3271</v>
      </c>
      <c r="D656" s="301" t="s">
        <v>193</v>
      </c>
      <c r="E656" s="301" t="s">
        <v>3272</v>
      </c>
      <c r="F656" s="301" t="s">
        <v>679</v>
      </c>
      <c r="G656" s="395" t="s">
        <v>1562</v>
      </c>
      <c r="H656" s="301" t="s">
        <v>3270</v>
      </c>
      <c r="I656" s="302">
        <f t="shared" si="21"/>
        <v>128.4</v>
      </c>
      <c r="J656" s="302">
        <f t="shared" si="21"/>
        <v>2824.8</v>
      </c>
      <c r="K656" s="302"/>
      <c r="L656" s="302"/>
      <c r="M656" s="302"/>
      <c r="N656" s="302"/>
      <c r="O656" s="302"/>
      <c r="P656" s="302"/>
      <c r="Q656" s="302"/>
    </row>
    <row r="657" spans="1:17">
      <c r="A657" s="301" t="s">
        <v>3262</v>
      </c>
      <c r="B657" s="301" t="s">
        <v>3364</v>
      </c>
      <c r="C657" s="301" t="s">
        <v>3271</v>
      </c>
      <c r="D657" s="301" t="s">
        <v>193</v>
      </c>
      <c r="E657" s="301" t="s">
        <v>3272</v>
      </c>
      <c r="F657" s="301" t="s">
        <v>679</v>
      </c>
      <c r="G657" s="395" t="s">
        <v>1562</v>
      </c>
      <c r="H657" s="301" t="s">
        <v>3270</v>
      </c>
      <c r="I657" s="302">
        <f t="shared" si="21"/>
        <v>128.4</v>
      </c>
      <c r="J657" s="302">
        <f t="shared" si="21"/>
        <v>2824.8</v>
      </c>
      <c r="K657" s="302"/>
      <c r="L657" s="302"/>
      <c r="M657" s="302"/>
      <c r="N657" s="302"/>
      <c r="O657" s="302"/>
      <c r="P657" s="302"/>
      <c r="Q657" s="302"/>
    </row>
    <row r="658" spans="1:17">
      <c r="A658" s="301" t="s">
        <v>3262</v>
      </c>
      <c r="B658" s="301" t="s">
        <v>3365</v>
      </c>
      <c r="C658" s="301" t="s">
        <v>3271</v>
      </c>
      <c r="D658" s="301" t="s">
        <v>193</v>
      </c>
      <c r="E658" s="301" t="s">
        <v>3272</v>
      </c>
      <c r="F658" s="301" t="s">
        <v>679</v>
      </c>
      <c r="G658" s="395" t="s">
        <v>1562</v>
      </c>
      <c r="H658" s="301" t="s">
        <v>3270</v>
      </c>
      <c r="I658" s="302">
        <f t="shared" si="21"/>
        <v>128.4</v>
      </c>
      <c r="J658" s="302">
        <f t="shared" si="21"/>
        <v>2824.8</v>
      </c>
      <c r="K658" s="302"/>
      <c r="L658" s="302"/>
      <c r="M658" s="302"/>
      <c r="N658" s="302"/>
      <c r="O658" s="302"/>
      <c r="P658" s="302"/>
      <c r="Q658" s="302"/>
    </row>
    <row r="659" spans="1:17">
      <c r="A659" s="301" t="s">
        <v>3262</v>
      </c>
      <c r="B659" s="301" t="s">
        <v>3366</v>
      </c>
      <c r="C659" s="301" t="s">
        <v>3271</v>
      </c>
      <c r="D659" s="301" t="s">
        <v>193</v>
      </c>
      <c r="E659" s="301" t="s">
        <v>3272</v>
      </c>
      <c r="F659" s="301" t="s">
        <v>679</v>
      </c>
      <c r="G659" s="395" t="s">
        <v>1562</v>
      </c>
      <c r="H659" s="301" t="s">
        <v>3270</v>
      </c>
      <c r="I659" s="302">
        <f t="shared" si="21"/>
        <v>128.4</v>
      </c>
      <c r="J659" s="302">
        <f t="shared" si="21"/>
        <v>2824.8</v>
      </c>
      <c r="K659" s="302"/>
      <c r="L659" s="302"/>
      <c r="M659" s="302"/>
      <c r="N659" s="302"/>
      <c r="O659" s="302"/>
      <c r="P659" s="302"/>
      <c r="Q659" s="302"/>
    </row>
    <row r="660" spans="1:17">
      <c r="A660" s="301" t="s">
        <v>3262</v>
      </c>
      <c r="B660" s="301" t="s">
        <v>3367</v>
      </c>
      <c r="C660" s="301" t="s">
        <v>3271</v>
      </c>
      <c r="D660" s="301" t="s">
        <v>193</v>
      </c>
      <c r="E660" s="301" t="s">
        <v>3272</v>
      </c>
      <c r="F660" s="301" t="s">
        <v>2025</v>
      </c>
      <c r="G660" s="395" t="s">
        <v>3301</v>
      </c>
      <c r="H660" s="301" t="s">
        <v>3270</v>
      </c>
      <c r="I660" s="302">
        <f t="shared" si="21"/>
        <v>160.5</v>
      </c>
      <c r="J660" s="302">
        <f t="shared" si="21"/>
        <v>3531</v>
      </c>
      <c r="K660" s="302"/>
      <c r="L660" s="302"/>
      <c r="M660" s="302"/>
      <c r="N660" s="302"/>
      <c r="O660" s="302"/>
      <c r="P660" s="302"/>
      <c r="Q660" s="302"/>
    </row>
    <row r="661" spans="1:17">
      <c r="A661" s="301" t="s">
        <v>3262</v>
      </c>
      <c r="B661" s="301" t="s">
        <v>3368</v>
      </c>
      <c r="C661" s="301" t="s">
        <v>3271</v>
      </c>
      <c r="D661" s="301" t="s">
        <v>193</v>
      </c>
      <c r="E661" s="301" t="s">
        <v>3272</v>
      </c>
      <c r="F661" s="301" t="s">
        <v>2025</v>
      </c>
      <c r="G661" s="395" t="s">
        <v>3301</v>
      </c>
      <c r="H661" s="301" t="s">
        <v>3270</v>
      </c>
      <c r="I661" s="302">
        <f t="shared" si="21"/>
        <v>160.5</v>
      </c>
      <c r="J661" s="302">
        <f t="shared" si="21"/>
        <v>3531</v>
      </c>
      <c r="K661" s="302"/>
      <c r="L661" s="302"/>
      <c r="M661" s="302"/>
      <c r="N661" s="302"/>
      <c r="O661" s="302"/>
      <c r="P661" s="302"/>
      <c r="Q661" s="302"/>
    </row>
    <row r="662" spans="1:17">
      <c r="A662" s="301" t="s">
        <v>3262</v>
      </c>
      <c r="B662" s="301" t="s">
        <v>3369</v>
      </c>
      <c r="C662" s="301" t="s">
        <v>3271</v>
      </c>
      <c r="D662" s="301" t="s">
        <v>193</v>
      </c>
      <c r="E662" s="301" t="s">
        <v>3272</v>
      </c>
      <c r="F662" s="301" t="s">
        <v>2025</v>
      </c>
      <c r="G662" s="395" t="s">
        <v>3301</v>
      </c>
      <c r="H662" s="301" t="s">
        <v>3270</v>
      </c>
      <c r="I662" s="302">
        <f t="shared" si="21"/>
        <v>160.5</v>
      </c>
      <c r="J662" s="302">
        <f t="shared" si="21"/>
        <v>3531</v>
      </c>
      <c r="K662" s="302"/>
      <c r="L662" s="302"/>
      <c r="M662" s="302"/>
      <c r="N662" s="302"/>
      <c r="O662" s="302"/>
      <c r="P662" s="302"/>
      <c r="Q662" s="302"/>
    </row>
    <row r="663" spans="1:17">
      <c r="A663" s="301" t="s">
        <v>3262</v>
      </c>
      <c r="B663" s="301" t="s">
        <v>3370</v>
      </c>
      <c r="C663" s="301" t="s">
        <v>3371</v>
      </c>
      <c r="D663" s="301" t="s">
        <v>636</v>
      </c>
      <c r="E663" s="301" t="s">
        <v>3372</v>
      </c>
      <c r="F663" s="301" t="s">
        <v>573</v>
      </c>
      <c r="G663" s="395" t="s">
        <v>3373</v>
      </c>
      <c r="H663" s="301" t="s">
        <v>3270</v>
      </c>
      <c r="I663" s="302">
        <f t="shared" si="21"/>
        <v>276.06</v>
      </c>
      <c r="J663" s="302">
        <f t="shared" si="21"/>
        <v>2208.48</v>
      </c>
      <c r="K663" s="302"/>
      <c r="L663" s="302"/>
      <c r="M663" s="302"/>
      <c r="N663" s="302"/>
      <c r="O663" s="302"/>
      <c r="P663" s="302"/>
      <c r="Q663" s="302"/>
    </row>
    <row r="664" spans="1:17">
      <c r="A664" s="301" t="s">
        <v>3262</v>
      </c>
      <c r="B664" s="301" t="s">
        <v>17</v>
      </c>
      <c r="C664" s="301" t="s">
        <v>17</v>
      </c>
      <c r="D664" s="301" t="s">
        <v>17</v>
      </c>
      <c r="E664" s="301" t="s">
        <v>17</v>
      </c>
      <c r="F664" s="301" t="s">
        <v>2186</v>
      </c>
      <c r="G664" s="395" t="s">
        <v>3374</v>
      </c>
      <c r="H664" s="301" t="s">
        <v>17</v>
      </c>
      <c r="I664" s="302">
        <f t="shared" si="21"/>
        <v>235.4</v>
      </c>
      <c r="J664" s="302">
        <f t="shared" si="21"/>
        <v>1883.2</v>
      </c>
      <c r="K664" s="302"/>
      <c r="L664" s="302"/>
      <c r="M664" s="302"/>
      <c r="N664" s="302"/>
      <c r="O664" s="302"/>
      <c r="P664" s="302"/>
      <c r="Q664" s="302"/>
    </row>
    <row r="665" spans="1:17">
      <c r="A665" s="301" t="s">
        <v>3262</v>
      </c>
      <c r="B665" s="301" t="s">
        <v>3375</v>
      </c>
      <c r="C665" s="301" t="s">
        <v>3371</v>
      </c>
      <c r="D665" s="301" t="s">
        <v>636</v>
      </c>
      <c r="E665" s="301" t="s">
        <v>3372</v>
      </c>
      <c r="F665" s="301" t="s">
        <v>573</v>
      </c>
      <c r="G665" s="395" t="s">
        <v>3373</v>
      </c>
      <c r="H665" s="301" t="s">
        <v>3270</v>
      </c>
      <c r="I665" s="302">
        <f t="shared" si="21"/>
        <v>276.06</v>
      </c>
      <c r="J665" s="302">
        <f t="shared" si="21"/>
        <v>2208.48</v>
      </c>
      <c r="K665" s="302"/>
      <c r="L665" s="302"/>
      <c r="M665" s="302"/>
      <c r="N665" s="302"/>
      <c r="O665" s="302"/>
      <c r="P665" s="302"/>
      <c r="Q665" s="302"/>
    </row>
    <row r="666" spans="1:17">
      <c r="A666" s="301" t="s">
        <v>3262</v>
      </c>
      <c r="B666" s="301" t="s">
        <v>17</v>
      </c>
      <c r="C666" s="301" t="s">
        <v>17</v>
      </c>
      <c r="D666" s="301" t="s">
        <v>17</v>
      </c>
      <c r="E666" s="301" t="s">
        <v>17</v>
      </c>
      <c r="F666" s="301" t="s">
        <v>2186</v>
      </c>
      <c r="G666" s="395" t="s">
        <v>3374</v>
      </c>
      <c r="H666" s="301" t="s">
        <v>17</v>
      </c>
      <c r="I666" s="302">
        <f t="shared" si="21"/>
        <v>235.4</v>
      </c>
      <c r="J666" s="302">
        <f t="shared" si="21"/>
        <v>1883.2</v>
      </c>
      <c r="K666" s="302"/>
      <c r="L666" s="302"/>
      <c r="M666" s="302"/>
      <c r="N666" s="302"/>
      <c r="O666" s="302"/>
      <c r="P666" s="302"/>
      <c r="Q666" s="302"/>
    </row>
    <row r="667" spans="1:17">
      <c r="A667" s="301" t="s">
        <v>3262</v>
      </c>
      <c r="B667" s="301" t="s">
        <v>3376</v>
      </c>
      <c r="C667" s="301" t="s">
        <v>3377</v>
      </c>
      <c r="D667" s="301" t="s">
        <v>171</v>
      </c>
      <c r="E667" s="301" t="s">
        <v>3378</v>
      </c>
      <c r="F667" s="301" t="s">
        <v>1892</v>
      </c>
      <c r="G667" s="395" t="s">
        <v>1717</v>
      </c>
      <c r="H667" s="301" t="s">
        <v>3270</v>
      </c>
      <c r="I667" s="302">
        <f t="shared" si="21"/>
        <v>32.1</v>
      </c>
      <c r="J667" s="302">
        <f t="shared" si="21"/>
        <v>2247</v>
      </c>
      <c r="K667" s="302"/>
      <c r="L667" s="302"/>
      <c r="M667" s="302"/>
      <c r="N667" s="302"/>
      <c r="O667" s="302"/>
      <c r="P667" s="302"/>
      <c r="Q667" s="302"/>
    </row>
    <row r="668" spans="1:17">
      <c r="A668" s="301" t="s">
        <v>3262</v>
      </c>
      <c r="B668" s="301" t="s">
        <v>3379</v>
      </c>
      <c r="C668" s="301" t="s">
        <v>3377</v>
      </c>
      <c r="D668" s="301" t="s">
        <v>171</v>
      </c>
      <c r="E668" s="301" t="s">
        <v>3378</v>
      </c>
      <c r="F668" s="301" t="s">
        <v>1892</v>
      </c>
      <c r="G668" s="395" t="s">
        <v>1717</v>
      </c>
      <c r="H668" s="301" t="s">
        <v>3270</v>
      </c>
      <c r="I668" s="302">
        <f t="shared" si="21"/>
        <v>32.1</v>
      </c>
      <c r="J668" s="302">
        <f t="shared" si="21"/>
        <v>2247</v>
      </c>
      <c r="K668" s="302"/>
      <c r="L668" s="302"/>
      <c r="M668" s="302"/>
      <c r="N668" s="302"/>
      <c r="O668" s="302"/>
      <c r="P668" s="302"/>
      <c r="Q668" s="302"/>
    </row>
    <row r="669" spans="1:17">
      <c r="A669" s="301" t="s">
        <v>3262</v>
      </c>
      <c r="B669" s="301" t="s">
        <v>3380</v>
      </c>
      <c r="C669" s="301" t="s">
        <v>3377</v>
      </c>
      <c r="D669" s="301" t="s">
        <v>171</v>
      </c>
      <c r="E669" s="301" t="s">
        <v>3378</v>
      </c>
      <c r="F669" s="301" t="s">
        <v>1892</v>
      </c>
      <c r="G669" s="395" t="s">
        <v>1717</v>
      </c>
      <c r="H669" s="301" t="s">
        <v>3270</v>
      </c>
      <c r="I669" s="302">
        <f t="shared" si="21"/>
        <v>32.1</v>
      </c>
      <c r="J669" s="302">
        <f t="shared" si="21"/>
        <v>2247</v>
      </c>
      <c r="K669" s="302"/>
      <c r="L669" s="302"/>
      <c r="M669" s="302"/>
      <c r="N669" s="302"/>
      <c r="O669" s="302"/>
      <c r="P669" s="302"/>
      <c r="Q669" s="302"/>
    </row>
    <row r="670" spans="1:17">
      <c r="A670" s="301" t="s">
        <v>3262</v>
      </c>
      <c r="B670" s="301" t="s">
        <v>3381</v>
      </c>
      <c r="C670" s="301" t="s">
        <v>3382</v>
      </c>
      <c r="D670" s="301" t="s">
        <v>1873</v>
      </c>
      <c r="E670" s="301" t="s">
        <v>3272</v>
      </c>
      <c r="F670" s="301" t="s">
        <v>285</v>
      </c>
      <c r="G670" s="395" t="s">
        <v>1352</v>
      </c>
      <c r="H670" s="301" t="s">
        <v>3270</v>
      </c>
      <c r="I670" s="302">
        <f t="shared" si="21"/>
        <v>107</v>
      </c>
      <c r="J670" s="302">
        <f t="shared" si="21"/>
        <v>2675</v>
      </c>
      <c r="K670" s="302"/>
      <c r="L670" s="302"/>
      <c r="M670" s="302"/>
      <c r="N670" s="302"/>
      <c r="O670" s="302"/>
      <c r="P670" s="302"/>
      <c r="Q670" s="302"/>
    </row>
    <row r="671" spans="1:17">
      <c r="A671" s="301" t="s">
        <v>3262</v>
      </c>
      <c r="B671" s="301" t="s">
        <v>3383</v>
      </c>
      <c r="C671" s="301" t="s">
        <v>3382</v>
      </c>
      <c r="D671" s="301" t="s">
        <v>1873</v>
      </c>
      <c r="E671" s="301" t="s">
        <v>3272</v>
      </c>
      <c r="F671" s="301" t="s">
        <v>713</v>
      </c>
      <c r="G671" s="395" t="s">
        <v>1388</v>
      </c>
      <c r="H671" s="301" t="s">
        <v>3270</v>
      </c>
      <c r="I671" s="302">
        <f t="shared" si="21"/>
        <v>149.80000000000001</v>
      </c>
      <c r="J671" s="302">
        <f t="shared" si="21"/>
        <v>3745</v>
      </c>
      <c r="K671" s="302"/>
      <c r="L671" s="302"/>
      <c r="M671" s="302"/>
      <c r="N671" s="302"/>
      <c r="O671" s="302"/>
      <c r="P671" s="302"/>
      <c r="Q671" s="302"/>
    </row>
    <row r="672" spans="1:17">
      <c r="A672" s="301" t="s">
        <v>3262</v>
      </c>
      <c r="B672" s="301" t="s">
        <v>3384</v>
      </c>
      <c r="C672" s="301" t="s">
        <v>3382</v>
      </c>
      <c r="D672" s="301" t="s">
        <v>1873</v>
      </c>
      <c r="E672" s="301" t="s">
        <v>3272</v>
      </c>
      <c r="F672" s="301" t="s">
        <v>285</v>
      </c>
      <c r="G672" s="395" t="s">
        <v>1352</v>
      </c>
      <c r="H672" s="301" t="s">
        <v>3270</v>
      </c>
      <c r="I672" s="302">
        <f t="shared" si="21"/>
        <v>107</v>
      </c>
      <c r="J672" s="302">
        <f t="shared" si="21"/>
        <v>2675</v>
      </c>
      <c r="K672" s="302"/>
      <c r="L672" s="302"/>
      <c r="M672" s="302"/>
      <c r="N672" s="302"/>
      <c r="O672" s="302"/>
      <c r="P672" s="302"/>
      <c r="Q672" s="302"/>
    </row>
    <row r="673" spans="1:17">
      <c r="A673" s="301" t="s">
        <v>3262</v>
      </c>
      <c r="B673" s="301" t="s">
        <v>3385</v>
      </c>
      <c r="C673" s="301" t="s">
        <v>3382</v>
      </c>
      <c r="D673" s="301" t="s">
        <v>1873</v>
      </c>
      <c r="E673" s="301" t="s">
        <v>3272</v>
      </c>
      <c r="F673" s="301" t="s">
        <v>284</v>
      </c>
      <c r="G673" s="395" t="s">
        <v>3386</v>
      </c>
      <c r="H673" s="301" t="s">
        <v>3270</v>
      </c>
      <c r="I673" s="302">
        <f t="shared" si="21"/>
        <v>90.95</v>
      </c>
      <c r="J673" s="302">
        <f t="shared" si="21"/>
        <v>2273.75</v>
      </c>
      <c r="K673" s="302"/>
      <c r="L673" s="302"/>
      <c r="M673" s="302"/>
      <c r="N673" s="302"/>
      <c r="O673" s="302"/>
      <c r="P673" s="302"/>
      <c r="Q673" s="302"/>
    </row>
    <row r="674" spans="1:17">
      <c r="A674" s="301" t="s">
        <v>3262</v>
      </c>
      <c r="B674" s="301" t="s">
        <v>3387</v>
      </c>
      <c r="C674" s="301" t="s">
        <v>3382</v>
      </c>
      <c r="D674" s="301" t="s">
        <v>1873</v>
      </c>
      <c r="E674" s="301" t="s">
        <v>3272</v>
      </c>
      <c r="F674" s="301" t="s">
        <v>285</v>
      </c>
      <c r="G674" s="395" t="s">
        <v>1352</v>
      </c>
      <c r="H674" s="301" t="s">
        <v>3270</v>
      </c>
      <c r="I674" s="302">
        <f t="shared" si="21"/>
        <v>107</v>
      </c>
      <c r="J674" s="302">
        <f t="shared" si="21"/>
        <v>2675</v>
      </c>
      <c r="K674" s="302"/>
      <c r="L674" s="302"/>
      <c r="M674" s="302"/>
      <c r="N674" s="302"/>
      <c r="O674" s="302"/>
      <c r="P674" s="302"/>
      <c r="Q674" s="302"/>
    </row>
    <row r="675" spans="1:17">
      <c r="A675" s="301" t="s">
        <v>3262</v>
      </c>
      <c r="B675" s="301" t="s">
        <v>3388</v>
      </c>
      <c r="C675" s="301" t="s">
        <v>3382</v>
      </c>
      <c r="D675" s="301" t="s">
        <v>1873</v>
      </c>
      <c r="E675" s="301" t="s">
        <v>3272</v>
      </c>
      <c r="F675" s="301" t="s">
        <v>284</v>
      </c>
      <c r="G675" s="395" t="s">
        <v>3386</v>
      </c>
      <c r="H675" s="301" t="s">
        <v>3270</v>
      </c>
      <c r="I675" s="302">
        <f t="shared" si="21"/>
        <v>90.95</v>
      </c>
      <c r="J675" s="302">
        <f t="shared" si="21"/>
        <v>2273.75</v>
      </c>
      <c r="K675" s="302"/>
      <c r="L675" s="302"/>
      <c r="M675" s="302"/>
      <c r="N675" s="302"/>
      <c r="O675" s="302"/>
      <c r="P675" s="302"/>
      <c r="Q675" s="302"/>
    </row>
    <row r="676" spans="1:17">
      <c r="A676" s="301" t="s">
        <v>3262</v>
      </c>
      <c r="B676" s="301" t="s">
        <v>3389</v>
      </c>
      <c r="C676" s="301" t="s">
        <v>3271</v>
      </c>
      <c r="D676" s="301" t="s">
        <v>193</v>
      </c>
      <c r="E676" s="301" t="s">
        <v>3272</v>
      </c>
      <c r="F676" s="301" t="s">
        <v>284</v>
      </c>
      <c r="G676" s="395" t="s">
        <v>1568</v>
      </c>
      <c r="H676" s="301" t="s">
        <v>3270</v>
      </c>
      <c r="I676" s="302">
        <f t="shared" si="21"/>
        <v>90.95</v>
      </c>
      <c r="J676" s="302">
        <f t="shared" si="21"/>
        <v>2000.9</v>
      </c>
      <c r="K676" s="302"/>
      <c r="L676" s="302"/>
      <c r="M676" s="302"/>
      <c r="N676" s="302"/>
      <c r="O676" s="302"/>
      <c r="P676" s="302"/>
      <c r="Q676" s="302"/>
    </row>
    <row r="677" spans="1:17">
      <c r="A677" s="301" t="s">
        <v>3262</v>
      </c>
      <c r="B677" s="301" t="s">
        <v>3390</v>
      </c>
      <c r="C677" s="301" t="s">
        <v>3271</v>
      </c>
      <c r="D677" s="301" t="s">
        <v>193</v>
      </c>
      <c r="E677" s="301" t="s">
        <v>3272</v>
      </c>
      <c r="F677" s="301" t="s">
        <v>284</v>
      </c>
      <c r="G677" s="395" t="s">
        <v>1568</v>
      </c>
      <c r="H677" s="301" t="s">
        <v>3270</v>
      </c>
      <c r="I677" s="302">
        <f t="shared" si="21"/>
        <v>90.95</v>
      </c>
      <c r="J677" s="302">
        <f t="shared" si="21"/>
        <v>2000.9</v>
      </c>
      <c r="K677" s="302"/>
      <c r="L677" s="302"/>
      <c r="M677" s="302"/>
      <c r="N677" s="302"/>
      <c r="O677" s="302"/>
      <c r="P677" s="302"/>
      <c r="Q677" s="302"/>
    </row>
    <row r="678" spans="1:17">
      <c r="A678" s="301" t="s">
        <v>3262</v>
      </c>
      <c r="B678" s="301" t="s">
        <v>3391</v>
      </c>
      <c r="C678" s="301" t="s">
        <v>3271</v>
      </c>
      <c r="D678" s="301" t="s">
        <v>193</v>
      </c>
      <c r="E678" s="301" t="s">
        <v>3272</v>
      </c>
      <c r="F678" s="301" t="s">
        <v>284</v>
      </c>
      <c r="G678" s="395" t="s">
        <v>1568</v>
      </c>
      <c r="H678" s="301" t="s">
        <v>3270</v>
      </c>
      <c r="I678" s="302">
        <f t="shared" si="21"/>
        <v>90.95</v>
      </c>
      <c r="J678" s="302">
        <f t="shared" si="21"/>
        <v>2000.9</v>
      </c>
      <c r="K678" s="302"/>
      <c r="L678" s="302"/>
      <c r="M678" s="302"/>
      <c r="N678" s="302"/>
      <c r="O678" s="302"/>
      <c r="P678" s="302"/>
      <c r="Q678" s="302"/>
    </row>
    <row r="679" spans="1:17">
      <c r="A679" s="301" t="s">
        <v>3262</v>
      </c>
      <c r="B679" s="301" t="s">
        <v>3392</v>
      </c>
      <c r="C679" s="301" t="s">
        <v>3271</v>
      </c>
      <c r="D679" s="301" t="s">
        <v>193</v>
      </c>
      <c r="E679" s="301" t="s">
        <v>3272</v>
      </c>
      <c r="F679" s="301" t="s">
        <v>594</v>
      </c>
      <c r="G679" s="395" t="s">
        <v>3393</v>
      </c>
      <c r="H679" s="301" t="s">
        <v>3270</v>
      </c>
      <c r="I679" s="302">
        <f t="shared" si="21"/>
        <v>123.05</v>
      </c>
      <c r="J679" s="302">
        <f t="shared" si="21"/>
        <v>2707.1</v>
      </c>
      <c r="K679" s="302"/>
      <c r="L679" s="302"/>
      <c r="M679" s="302"/>
      <c r="N679" s="302"/>
      <c r="O679" s="302"/>
      <c r="P679" s="302"/>
      <c r="Q679" s="302"/>
    </row>
    <row r="680" spans="1:17">
      <c r="A680" s="301" t="s">
        <v>3262</v>
      </c>
      <c r="B680" s="301" t="s">
        <v>3394</v>
      </c>
      <c r="C680" s="301" t="s">
        <v>3271</v>
      </c>
      <c r="D680" s="301" t="s">
        <v>193</v>
      </c>
      <c r="E680" s="301" t="s">
        <v>3272</v>
      </c>
      <c r="F680" s="301" t="s">
        <v>594</v>
      </c>
      <c r="G680" s="395" t="s">
        <v>3393</v>
      </c>
      <c r="H680" s="301" t="s">
        <v>3270</v>
      </c>
      <c r="I680" s="302">
        <f t="shared" si="21"/>
        <v>123.05</v>
      </c>
      <c r="J680" s="302">
        <f t="shared" si="21"/>
        <v>2707.1</v>
      </c>
      <c r="K680" s="302"/>
      <c r="L680" s="302"/>
      <c r="M680" s="302"/>
      <c r="N680" s="302"/>
      <c r="O680" s="302"/>
      <c r="P680" s="302"/>
      <c r="Q680" s="302"/>
    </row>
    <row r="681" spans="1:17">
      <c r="A681" s="301" t="s">
        <v>3262</v>
      </c>
      <c r="B681" s="301" t="s">
        <v>3395</v>
      </c>
      <c r="C681" s="301" t="s">
        <v>3382</v>
      </c>
      <c r="D681" s="301" t="s">
        <v>1873</v>
      </c>
      <c r="E681" s="301" t="s">
        <v>3272</v>
      </c>
      <c r="F681" s="301" t="s">
        <v>285</v>
      </c>
      <c r="G681" s="395" t="s">
        <v>1352</v>
      </c>
      <c r="H681" s="301" t="s">
        <v>3270</v>
      </c>
      <c r="I681" s="302">
        <f t="shared" si="21"/>
        <v>107</v>
      </c>
      <c r="J681" s="302">
        <f t="shared" si="21"/>
        <v>2675</v>
      </c>
      <c r="K681" s="302"/>
      <c r="L681" s="302"/>
      <c r="M681" s="302"/>
      <c r="N681" s="302"/>
      <c r="O681" s="302"/>
      <c r="P681" s="302"/>
      <c r="Q681" s="302"/>
    </row>
    <row r="682" spans="1:17">
      <c r="A682" s="301" t="s">
        <v>3262</v>
      </c>
      <c r="B682" s="301" t="s">
        <v>3396</v>
      </c>
      <c r="C682" s="301" t="s">
        <v>3382</v>
      </c>
      <c r="D682" s="301" t="s">
        <v>1873</v>
      </c>
      <c r="E682" s="301" t="s">
        <v>3272</v>
      </c>
      <c r="F682" s="301" t="s">
        <v>285</v>
      </c>
      <c r="G682" s="395" t="s">
        <v>1352</v>
      </c>
      <c r="H682" s="301" t="s">
        <v>3270</v>
      </c>
      <c r="I682" s="302">
        <f t="shared" si="21"/>
        <v>107</v>
      </c>
      <c r="J682" s="302">
        <f t="shared" si="21"/>
        <v>2675</v>
      </c>
      <c r="K682" s="302"/>
      <c r="L682" s="302"/>
      <c r="M682" s="302"/>
      <c r="N682" s="302"/>
      <c r="O682" s="302"/>
      <c r="P682" s="302"/>
      <c r="Q682" s="302"/>
    </row>
    <row r="683" spans="1:17">
      <c r="A683" s="301" t="s">
        <v>3262</v>
      </c>
      <c r="B683" s="301" t="s">
        <v>3397</v>
      </c>
      <c r="C683" s="301" t="s">
        <v>3398</v>
      </c>
      <c r="D683" s="301" t="s">
        <v>169</v>
      </c>
      <c r="E683" s="301" t="s">
        <v>3399</v>
      </c>
      <c r="F683" s="301" t="s">
        <v>171</v>
      </c>
      <c r="G683" s="395" t="s">
        <v>3400</v>
      </c>
      <c r="H683" s="301" t="s">
        <v>3270</v>
      </c>
      <c r="I683" s="302">
        <f t="shared" si="21"/>
        <v>74.900000000000006</v>
      </c>
      <c r="J683" s="302">
        <f t="shared" si="21"/>
        <v>2846.2</v>
      </c>
      <c r="K683" s="302"/>
      <c r="L683" s="302"/>
      <c r="M683" s="302"/>
      <c r="N683" s="302"/>
      <c r="O683" s="302"/>
      <c r="P683" s="302"/>
      <c r="Q683" s="302"/>
    </row>
    <row r="684" spans="1:17">
      <c r="A684" s="301" t="s">
        <v>3262</v>
      </c>
      <c r="B684" s="301" t="s">
        <v>3401</v>
      </c>
      <c r="C684" s="301" t="s">
        <v>3398</v>
      </c>
      <c r="D684" s="301" t="s">
        <v>169</v>
      </c>
      <c r="E684" s="301" t="s">
        <v>3399</v>
      </c>
      <c r="F684" s="301" t="s">
        <v>171</v>
      </c>
      <c r="G684" s="395" t="s">
        <v>3400</v>
      </c>
      <c r="H684" s="301" t="s">
        <v>3270</v>
      </c>
      <c r="I684" s="302">
        <f t="shared" si="21"/>
        <v>74.900000000000006</v>
      </c>
      <c r="J684" s="302">
        <f t="shared" si="21"/>
        <v>2846.2</v>
      </c>
      <c r="K684" s="302"/>
      <c r="L684" s="302"/>
      <c r="M684" s="302"/>
      <c r="N684" s="302"/>
      <c r="O684" s="302"/>
      <c r="P684" s="302"/>
      <c r="Q684" s="302"/>
    </row>
    <row r="685" spans="1:17">
      <c r="A685" s="301" t="s">
        <v>3262</v>
      </c>
      <c r="B685" s="301" t="s">
        <v>3402</v>
      </c>
      <c r="C685" s="301" t="s">
        <v>3398</v>
      </c>
      <c r="D685" s="301" t="s">
        <v>169</v>
      </c>
      <c r="E685" s="301" t="s">
        <v>3399</v>
      </c>
      <c r="F685" s="301" t="s">
        <v>171</v>
      </c>
      <c r="G685" s="395" t="s">
        <v>3400</v>
      </c>
      <c r="H685" s="301" t="s">
        <v>3270</v>
      </c>
      <c r="I685" s="302">
        <f t="shared" si="21"/>
        <v>74.900000000000006</v>
      </c>
      <c r="J685" s="302">
        <f t="shared" si="21"/>
        <v>2846.2</v>
      </c>
      <c r="K685" s="302"/>
      <c r="L685" s="302"/>
      <c r="M685" s="302"/>
      <c r="N685" s="302"/>
      <c r="O685" s="302"/>
      <c r="P685" s="302"/>
      <c r="Q685" s="302"/>
    </row>
    <row r="686" spans="1:17">
      <c r="A686" s="301" t="s">
        <v>3262</v>
      </c>
      <c r="B686" s="301" t="s">
        <v>3403</v>
      </c>
      <c r="C686" s="301" t="s">
        <v>3404</v>
      </c>
      <c r="D686" s="301" t="s">
        <v>224</v>
      </c>
      <c r="E686" s="301" t="s">
        <v>3405</v>
      </c>
      <c r="F686" s="301" t="s">
        <v>284</v>
      </c>
      <c r="G686" s="395" t="s">
        <v>1449</v>
      </c>
      <c r="H686" s="301" t="s">
        <v>3270</v>
      </c>
      <c r="I686" s="302">
        <f t="shared" si="21"/>
        <v>90.95</v>
      </c>
      <c r="J686" s="302">
        <f t="shared" si="21"/>
        <v>3370.5</v>
      </c>
      <c r="K686" s="302"/>
      <c r="L686" s="302"/>
      <c r="M686" s="302"/>
      <c r="N686" s="302"/>
      <c r="O686" s="302"/>
      <c r="P686" s="302"/>
      <c r="Q686" s="302"/>
    </row>
    <row r="687" spans="1:17">
      <c r="A687" s="301" t="s">
        <v>3262</v>
      </c>
      <c r="B687" s="301" t="s">
        <v>3406</v>
      </c>
      <c r="C687" s="301" t="s">
        <v>3404</v>
      </c>
      <c r="D687" s="301" t="s">
        <v>169</v>
      </c>
      <c r="E687" s="301" t="s">
        <v>3407</v>
      </c>
      <c r="F687" s="301" t="s">
        <v>316</v>
      </c>
      <c r="G687" s="395" t="s">
        <v>3408</v>
      </c>
      <c r="H687" s="301" t="s">
        <v>3270</v>
      </c>
      <c r="I687" s="302">
        <f t="shared" si="21"/>
        <v>96.3</v>
      </c>
      <c r="J687" s="302">
        <f t="shared" si="21"/>
        <v>3252.8</v>
      </c>
      <c r="K687" s="302"/>
      <c r="L687" s="302"/>
      <c r="M687" s="302"/>
      <c r="N687" s="302"/>
      <c r="O687" s="302"/>
      <c r="P687" s="302"/>
      <c r="Q687" s="302"/>
    </row>
    <row r="688" spans="1:17">
      <c r="A688" s="301" t="s">
        <v>3262</v>
      </c>
      <c r="B688" s="301" t="s">
        <v>3409</v>
      </c>
      <c r="C688" s="301" t="s">
        <v>3404</v>
      </c>
      <c r="D688" s="301" t="s">
        <v>641</v>
      </c>
      <c r="E688" s="301" t="s">
        <v>3410</v>
      </c>
      <c r="F688" s="301" t="s">
        <v>316</v>
      </c>
      <c r="G688" s="395" t="s">
        <v>1610</v>
      </c>
      <c r="H688" s="301" t="s">
        <v>3270</v>
      </c>
      <c r="I688" s="302">
        <f t="shared" si="21"/>
        <v>96.3</v>
      </c>
      <c r="J688" s="302">
        <f t="shared" si="21"/>
        <v>3081.6</v>
      </c>
      <c r="K688" s="302"/>
      <c r="L688" s="302"/>
      <c r="M688" s="302"/>
      <c r="N688" s="302"/>
      <c r="O688" s="302"/>
      <c r="P688" s="302"/>
      <c r="Q688" s="302"/>
    </row>
    <row r="689" spans="1:17">
      <c r="A689" s="301" t="s">
        <v>3262</v>
      </c>
      <c r="B689" s="301" t="s">
        <v>3411</v>
      </c>
      <c r="C689" s="301" t="s">
        <v>3404</v>
      </c>
      <c r="D689" s="301" t="s">
        <v>224</v>
      </c>
      <c r="E689" s="301" t="s">
        <v>3405</v>
      </c>
      <c r="F689" s="301" t="s">
        <v>284</v>
      </c>
      <c r="G689" s="395" t="s">
        <v>1449</v>
      </c>
      <c r="H689" s="301" t="s">
        <v>3270</v>
      </c>
      <c r="I689" s="302">
        <f t="shared" si="21"/>
        <v>90.95</v>
      </c>
      <c r="J689" s="302">
        <f t="shared" si="21"/>
        <v>3370.5</v>
      </c>
      <c r="K689" s="302"/>
      <c r="L689" s="302"/>
      <c r="M689" s="302"/>
      <c r="N689" s="302"/>
      <c r="O689" s="302"/>
      <c r="P689" s="302"/>
      <c r="Q689" s="302"/>
    </row>
    <row r="690" spans="1:17">
      <c r="A690" s="301" t="s">
        <v>3262</v>
      </c>
      <c r="B690" s="301" t="s">
        <v>3411</v>
      </c>
      <c r="C690" s="301" t="s">
        <v>3404</v>
      </c>
      <c r="D690" s="301" t="s">
        <v>169</v>
      </c>
      <c r="E690" s="301" t="s">
        <v>3407</v>
      </c>
      <c r="F690" s="301" t="s">
        <v>316</v>
      </c>
      <c r="G690" s="395" t="s">
        <v>3408</v>
      </c>
      <c r="H690" s="301" t="s">
        <v>3270</v>
      </c>
      <c r="I690" s="302">
        <f t="shared" si="21"/>
        <v>96.3</v>
      </c>
      <c r="J690" s="302">
        <f t="shared" si="21"/>
        <v>3252.8</v>
      </c>
      <c r="K690" s="302"/>
      <c r="L690" s="302"/>
      <c r="M690" s="302"/>
      <c r="N690" s="302"/>
      <c r="O690" s="302"/>
      <c r="P690" s="302"/>
      <c r="Q690" s="302"/>
    </row>
    <row r="691" spans="1:17">
      <c r="A691" s="301" t="s">
        <v>3262</v>
      </c>
      <c r="B691" s="301" t="s">
        <v>3411</v>
      </c>
      <c r="C691" s="301" t="s">
        <v>3404</v>
      </c>
      <c r="D691" s="301" t="s">
        <v>641</v>
      </c>
      <c r="E691" s="301" t="s">
        <v>3410</v>
      </c>
      <c r="F691" s="301" t="s">
        <v>316</v>
      </c>
      <c r="G691" s="395" t="s">
        <v>1610</v>
      </c>
      <c r="H691" s="301" t="s">
        <v>3270</v>
      </c>
      <c r="I691" s="302">
        <f t="shared" si="21"/>
        <v>96.3</v>
      </c>
      <c r="J691" s="302">
        <f t="shared" si="21"/>
        <v>3081.6</v>
      </c>
      <c r="K691" s="302"/>
      <c r="L691" s="302"/>
      <c r="M691" s="302"/>
      <c r="N691" s="302"/>
      <c r="O691" s="302"/>
      <c r="P691" s="302"/>
      <c r="Q691" s="302"/>
    </row>
    <row r="692" spans="1:17">
      <c r="A692" s="301" t="s">
        <v>3262</v>
      </c>
      <c r="B692" s="301" t="s">
        <v>3413</v>
      </c>
      <c r="C692" s="301" t="s">
        <v>3404</v>
      </c>
      <c r="D692" s="301" t="s">
        <v>224</v>
      </c>
      <c r="E692" s="301" t="s">
        <v>3405</v>
      </c>
      <c r="F692" s="301" t="s">
        <v>284</v>
      </c>
      <c r="G692" s="395" t="s">
        <v>1449</v>
      </c>
      <c r="H692" s="301" t="s">
        <v>3270</v>
      </c>
      <c r="I692" s="302">
        <f t="shared" si="21"/>
        <v>90.95</v>
      </c>
      <c r="J692" s="302">
        <f t="shared" si="21"/>
        <v>3370.5</v>
      </c>
      <c r="K692" s="302"/>
      <c r="L692" s="302"/>
      <c r="M692" s="302"/>
      <c r="N692" s="302"/>
      <c r="O692" s="302"/>
      <c r="P692" s="302"/>
      <c r="Q692" s="302"/>
    </row>
    <row r="693" spans="1:17">
      <c r="A693" s="301" t="s">
        <v>3262</v>
      </c>
      <c r="B693" s="301" t="s">
        <v>3413</v>
      </c>
      <c r="C693" s="301" t="s">
        <v>3404</v>
      </c>
      <c r="D693" s="301" t="s">
        <v>169</v>
      </c>
      <c r="E693" s="301" t="s">
        <v>3407</v>
      </c>
      <c r="F693" s="301" t="s">
        <v>316</v>
      </c>
      <c r="G693" s="395" t="s">
        <v>3408</v>
      </c>
      <c r="H693" s="301" t="s">
        <v>3270</v>
      </c>
      <c r="I693" s="302">
        <f t="shared" si="21"/>
        <v>96.3</v>
      </c>
      <c r="J693" s="302">
        <f t="shared" si="21"/>
        <v>3252.8</v>
      </c>
      <c r="K693" s="302"/>
      <c r="L693" s="302"/>
      <c r="M693" s="302"/>
      <c r="N693" s="302"/>
      <c r="O693" s="302"/>
      <c r="P693" s="302"/>
      <c r="Q693" s="302"/>
    </row>
    <row r="694" spans="1:17">
      <c r="A694" s="301" t="s">
        <v>3262</v>
      </c>
      <c r="B694" s="301" t="s">
        <v>3413</v>
      </c>
      <c r="C694" s="301" t="s">
        <v>3404</v>
      </c>
      <c r="D694" s="301" t="s">
        <v>641</v>
      </c>
      <c r="E694" s="301" t="s">
        <v>3410</v>
      </c>
      <c r="F694" s="301" t="s">
        <v>316</v>
      </c>
      <c r="G694" s="395" t="s">
        <v>1610</v>
      </c>
      <c r="H694" s="301" t="s">
        <v>3270</v>
      </c>
      <c r="I694" s="302">
        <f t="shared" si="21"/>
        <v>96.3</v>
      </c>
      <c r="J694" s="302">
        <f t="shared" si="21"/>
        <v>3081.6</v>
      </c>
      <c r="K694" s="302"/>
      <c r="L694" s="302"/>
      <c r="M694" s="302"/>
      <c r="N694" s="302"/>
      <c r="O694" s="302"/>
      <c r="P694" s="302"/>
      <c r="Q694" s="302"/>
    </row>
    <row r="695" spans="1:17">
      <c r="A695" s="301" t="s">
        <v>3262</v>
      </c>
      <c r="B695" s="301" t="s">
        <v>3414</v>
      </c>
      <c r="C695" s="301" t="s">
        <v>3404</v>
      </c>
      <c r="D695" s="301" t="s">
        <v>169</v>
      </c>
      <c r="E695" s="301" t="s">
        <v>3407</v>
      </c>
      <c r="F695" s="301" t="s">
        <v>2033</v>
      </c>
      <c r="G695" s="395" t="s">
        <v>3415</v>
      </c>
      <c r="H695" s="301" t="s">
        <v>3270</v>
      </c>
      <c r="I695" s="302">
        <f t="shared" si="21"/>
        <v>171.2</v>
      </c>
      <c r="J695" s="302">
        <f t="shared" si="21"/>
        <v>5692.4</v>
      </c>
      <c r="K695" s="302"/>
      <c r="L695" s="302"/>
      <c r="M695" s="302"/>
      <c r="N695" s="302"/>
      <c r="O695" s="302"/>
      <c r="P695" s="302"/>
      <c r="Q695" s="302"/>
    </row>
    <row r="696" spans="1:17">
      <c r="A696" s="301" t="s">
        <v>3262</v>
      </c>
      <c r="B696" s="301" t="s">
        <v>3416</v>
      </c>
      <c r="C696" s="301" t="s">
        <v>3417</v>
      </c>
      <c r="D696" s="301" t="s">
        <v>193</v>
      </c>
      <c r="E696" s="301" t="s">
        <v>3272</v>
      </c>
      <c r="F696" s="301" t="s">
        <v>2033</v>
      </c>
      <c r="G696" s="395" t="s">
        <v>1495</v>
      </c>
      <c r="H696" s="301" t="s">
        <v>3270</v>
      </c>
      <c r="I696" s="302">
        <f t="shared" si="21"/>
        <v>171.2</v>
      </c>
      <c r="J696" s="302">
        <f t="shared" si="21"/>
        <v>3766.4</v>
      </c>
      <c r="K696" s="302"/>
      <c r="L696" s="302"/>
      <c r="M696" s="302"/>
      <c r="N696" s="302"/>
      <c r="O696" s="302"/>
      <c r="P696" s="302"/>
      <c r="Q696" s="302"/>
    </row>
    <row r="697" spans="1:17">
      <c r="A697" s="301" t="s">
        <v>3262</v>
      </c>
      <c r="B697" s="301" t="s">
        <v>3418</v>
      </c>
      <c r="C697" s="301" t="s">
        <v>3419</v>
      </c>
      <c r="D697" s="301" t="s">
        <v>247</v>
      </c>
      <c r="E697" s="301" t="s">
        <v>1604</v>
      </c>
      <c r="F697" s="301" t="s">
        <v>3117</v>
      </c>
      <c r="G697" s="395" t="s">
        <v>987</v>
      </c>
      <c r="H697" s="301" t="s">
        <v>3270</v>
      </c>
      <c r="I697" s="302">
        <f t="shared" si="21"/>
        <v>214</v>
      </c>
      <c r="J697" s="302">
        <f t="shared" si="21"/>
        <v>2568</v>
      </c>
      <c r="K697" s="302"/>
      <c r="L697" s="302"/>
      <c r="M697" s="302"/>
      <c r="N697" s="302"/>
      <c r="O697" s="302"/>
      <c r="P697" s="302"/>
      <c r="Q697" s="302"/>
    </row>
    <row r="698" spans="1:17">
      <c r="A698" s="301" t="s">
        <v>3262</v>
      </c>
      <c r="B698" s="301" t="s">
        <v>3420</v>
      </c>
      <c r="C698" s="301" t="s">
        <v>3419</v>
      </c>
      <c r="D698" s="301" t="s">
        <v>247</v>
      </c>
      <c r="E698" s="301" t="s">
        <v>1604</v>
      </c>
      <c r="F698" s="301" t="s">
        <v>3117</v>
      </c>
      <c r="G698" s="395" t="s">
        <v>987</v>
      </c>
      <c r="H698" s="301" t="s">
        <v>3270</v>
      </c>
      <c r="I698" s="302">
        <f t="shared" si="21"/>
        <v>214</v>
      </c>
      <c r="J698" s="302">
        <f t="shared" si="21"/>
        <v>2568</v>
      </c>
      <c r="K698" s="302"/>
      <c r="L698" s="302"/>
      <c r="M698" s="302"/>
      <c r="N698" s="302"/>
      <c r="O698" s="302"/>
      <c r="P698" s="302"/>
      <c r="Q698" s="302"/>
    </row>
    <row r="699" spans="1:17">
      <c r="A699" s="301" t="s">
        <v>3262</v>
      </c>
      <c r="B699" s="301" t="s">
        <v>3421</v>
      </c>
      <c r="C699" s="301" t="s">
        <v>3419</v>
      </c>
      <c r="D699" s="301" t="s">
        <v>247</v>
      </c>
      <c r="E699" s="301" t="s">
        <v>1604</v>
      </c>
      <c r="F699" s="301" t="s">
        <v>3117</v>
      </c>
      <c r="G699" s="395" t="s">
        <v>987</v>
      </c>
      <c r="H699" s="301" t="s">
        <v>3270</v>
      </c>
      <c r="I699" s="302">
        <f t="shared" si="21"/>
        <v>214</v>
      </c>
      <c r="J699" s="302">
        <f t="shared" si="21"/>
        <v>2568</v>
      </c>
      <c r="K699" s="302"/>
      <c r="L699" s="302"/>
      <c r="M699" s="302"/>
      <c r="N699" s="302"/>
      <c r="O699" s="302"/>
      <c r="P699" s="302"/>
      <c r="Q699" s="302"/>
    </row>
    <row r="700" spans="1:17">
      <c r="A700" s="301" t="s">
        <v>3262</v>
      </c>
      <c r="B700" s="301" t="s">
        <v>3422</v>
      </c>
      <c r="C700" s="301" t="s">
        <v>3419</v>
      </c>
      <c r="D700" s="301" t="s">
        <v>247</v>
      </c>
      <c r="E700" s="301" t="s">
        <v>1604</v>
      </c>
      <c r="F700" s="301" t="s">
        <v>3117</v>
      </c>
      <c r="G700" s="395" t="s">
        <v>987</v>
      </c>
      <c r="H700" s="301" t="s">
        <v>3270</v>
      </c>
      <c r="I700" s="302">
        <f t="shared" si="21"/>
        <v>214</v>
      </c>
      <c r="J700" s="302">
        <f t="shared" si="21"/>
        <v>2568</v>
      </c>
      <c r="K700" s="302"/>
      <c r="L700" s="302"/>
      <c r="M700" s="302"/>
      <c r="N700" s="302"/>
      <c r="O700" s="302"/>
      <c r="P700" s="302"/>
      <c r="Q700" s="302"/>
    </row>
    <row r="701" spans="1:17">
      <c r="A701" s="301" t="s">
        <v>3262</v>
      </c>
      <c r="B701" s="301" t="s">
        <v>3423</v>
      </c>
      <c r="C701" s="301" t="s">
        <v>3419</v>
      </c>
      <c r="D701" s="301" t="s">
        <v>247</v>
      </c>
      <c r="E701" s="301" t="s">
        <v>1604</v>
      </c>
      <c r="F701" s="301" t="s">
        <v>3117</v>
      </c>
      <c r="G701" s="395" t="s">
        <v>987</v>
      </c>
      <c r="H701" s="301" t="s">
        <v>3270</v>
      </c>
      <c r="I701" s="302">
        <f t="shared" si="21"/>
        <v>214</v>
      </c>
      <c r="J701" s="302">
        <f t="shared" si="21"/>
        <v>2568</v>
      </c>
      <c r="K701" s="302"/>
      <c r="L701" s="302"/>
      <c r="M701" s="302"/>
      <c r="N701" s="302"/>
      <c r="O701" s="302"/>
      <c r="P701" s="302"/>
      <c r="Q701" s="302"/>
    </row>
    <row r="702" spans="1:17">
      <c r="A702" s="301" t="s">
        <v>3262</v>
      </c>
      <c r="B702" s="301" t="s">
        <v>3424</v>
      </c>
      <c r="C702" s="301" t="s">
        <v>3419</v>
      </c>
      <c r="D702" s="301" t="s">
        <v>247</v>
      </c>
      <c r="E702" s="301" t="s">
        <v>1604</v>
      </c>
      <c r="F702" s="301" t="s">
        <v>3117</v>
      </c>
      <c r="G702" s="395" t="s">
        <v>987</v>
      </c>
      <c r="H702" s="301" t="s">
        <v>3270</v>
      </c>
      <c r="I702" s="302">
        <f t="shared" si="21"/>
        <v>214</v>
      </c>
      <c r="J702" s="302">
        <f t="shared" si="21"/>
        <v>2568</v>
      </c>
      <c r="K702" s="302"/>
      <c r="L702" s="302"/>
      <c r="M702" s="302"/>
      <c r="N702" s="302"/>
      <c r="O702" s="302"/>
      <c r="P702" s="302"/>
      <c r="Q702" s="302"/>
    </row>
    <row r="703" spans="1:17">
      <c r="A703" s="301" t="s">
        <v>3262</v>
      </c>
      <c r="B703" s="301" t="s">
        <v>3425</v>
      </c>
      <c r="C703" s="301" t="s">
        <v>3419</v>
      </c>
      <c r="D703" s="301" t="s">
        <v>247</v>
      </c>
      <c r="E703" s="301" t="s">
        <v>1604</v>
      </c>
      <c r="F703" s="301" t="s">
        <v>3426</v>
      </c>
      <c r="G703" s="395" t="s">
        <v>3427</v>
      </c>
      <c r="H703" s="301" t="s">
        <v>3270</v>
      </c>
      <c r="I703" s="302">
        <f t="shared" si="21"/>
        <v>561.75</v>
      </c>
      <c r="J703" s="302">
        <f t="shared" si="21"/>
        <v>6741</v>
      </c>
      <c r="K703" s="302"/>
      <c r="L703" s="302"/>
      <c r="M703" s="302"/>
      <c r="N703" s="302"/>
      <c r="O703" s="302"/>
      <c r="P703" s="302"/>
      <c r="Q703" s="302"/>
    </row>
    <row r="704" spans="1:17">
      <c r="A704" s="301" t="s">
        <v>3262</v>
      </c>
      <c r="B704" s="301" t="s">
        <v>3428</v>
      </c>
      <c r="C704" s="301" t="s">
        <v>3419</v>
      </c>
      <c r="D704" s="301" t="s">
        <v>247</v>
      </c>
      <c r="E704" s="301" t="s">
        <v>1604</v>
      </c>
      <c r="F704" s="301" t="s">
        <v>3426</v>
      </c>
      <c r="G704" s="395" t="s">
        <v>3427</v>
      </c>
      <c r="H704" s="301" t="s">
        <v>3270</v>
      </c>
      <c r="I704" s="302">
        <f t="shared" si="21"/>
        <v>561.75</v>
      </c>
      <c r="J704" s="302">
        <f t="shared" si="21"/>
        <v>6741</v>
      </c>
      <c r="K704" s="302"/>
      <c r="L704" s="302"/>
      <c r="M704" s="302"/>
      <c r="N704" s="302"/>
      <c r="O704" s="302"/>
      <c r="P704" s="302"/>
      <c r="Q704" s="302"/>
    </row>
    <row r="705" spans="1:17">
      <c r="A705" s="301" t="s">
        <v>3262</v>
      </c>
      <c r="B705" s="301" t="s">
        <v>3429</v>
      </c>
      <c r="C705" s="301" t="s">
        <v>3419</v>
      </c>
      <c r="D705" s="301" t="s">
        <v>247</v>
      </c>
      <c r="E705" s="301" t="s">
        <v>1604</v>
      </c>
      <c r="F705" s="301" t="s">
        <v>3426</v>
      </c>
      <c r="G705" s="395" t="s">
        <v>3427</v>
      </c>
      <c r="H705" s="301" t="s">
        <v>3270</v>
      </c>
      <c r="I705" s="302">
        <f t="shared" si="21"/>
        <v>561.75</v>
      </c>
      <c r="J705" s="302">
        <f t="shared" si="21"/>
        <v>6741</v>
      </c>
      <c r="K705" s="302"/>
      <c r="L705" s="302"/>
      <c r="M705" s="302"/>
      <c r="N705" s="302"/>
      <c r="O705" s="302"/>
      <c r="P705" s="302"/>
      <c r="Q705" s="302"/>
    </row>
    <row r="706" spans="1:17">
      <c r="A706" s="301" t="s">
        <v>3262</v>
      </c>
      <c r="B706" s="301" t="s">
        <v>3430</v>
      </c>
      <c r="C706" s="301" t="s">
        <v>3417</v>
      </c>
      <c r="D706" s="301" t="s">
        <v>193</v>
      </c>
      <c r="E706" s="301" t="s">
        <v>3272</v>
      </c>
      <c r="F706" s="301" t="s">
        <v>679</v>
      </c>
      <c r="G706" s="395" t="s">
        <v>1562</v>
      </c>
      <c r="H706" s="301" t="s">
        <v>3270</v>
      </c>
      <c r="I706" s="302">
        <f t="shared" si="21"/>
        <v>128.4</v>
      </c>
      <c r="J706" s="302">
        <f t="shared" si="21"/>
        <v>2824.8</v>
      </c>
      <c r="K706" s="302"/>
      <c r="L706" s="302"/>
      <c r="M706" s="302"/>
      <c r="N706" s="302"/>
      <c r="O706" s="302"/>
      <c r="P706" s="302"/>
      <c r="Q706" s="302"/>
    </row>
    <row r="707" spans="1:17">
      <c r="A707" s="301" t="s">
        <v>3262</v>
      </c>
      <c r="B707" s="301" t="s">
        <v>3431</v>
      </c>
      <c r="C707" s="301" t="s">
        <v>3417</v>
      </c>
      <c r="D707" s="301" t="s">
        <v>193</v>
      </c>
      <c r="E707" s="301" t="s">
        <v>3272</v>
      </c>
      <c r="F707" s="301" t="s">
        <v>679</v>
      </c>
      <c r="G707" s="395" t="s">
        <v>1562</v>
      </c>
      <c r="H707" s="301" t="s">
        <v>3270</v>
      </c>
      <c r="I707" s="302">
        <f t="shared" si="21"/>
        <v>128.4</v>
      </c>
      <c r="J707" s="302">
        <f t="shared" si="21"/>
        <v>2824.8</v>
      </c>
      <c r="K707" s="302"/>
      <c r="L707" s="302"/>
      <c r="M707" s="302"/>
      <c r="N707" s="302"/>
      <c r="O707" s="302"/>
      <c r="P707" s="302"/>
      <c r="Q707" s="302"/>
    </row>
    <row r="708" spans="1:17">
      <c r="A708" s="301" t="s">
        <v>3262</v>
      </c>
      <c r="B708" s="301" t="s">
        <v>3432</v>
      </c>
      <c r="C708" s="301" t="s">
        <v>3417</v>
      </c>
      <c r="D708" s="301" t="s">
        <v>193</v>
      </c>
      <c r="E708" s="301" t="s">
        <v>3272</v>
      </c>
      <c r="F708" s="301" t="s">
        <v>679</v>
      </c>
      <c r="G708" s="395" t="s">
        <v>1562</v>
      </c>
      <c r="H708" s="301" t="s">
        <v>3270</v>
      </c>
      <c r="I708" s="302">
        <f t="shared" si="21"/>
        <v>128.4</v>
      </c>
      <c r="J708" s="302">
        <f t="shared" si="21"/>
        <v>2824.8</v>
      </c>
      <c r="K708" s="302"/>
      <c r="L708" s="302"/>
      <c r="M708" s="302"/>
      <c r="N708" s="302"/>
      <c r="O708" s="302"/>
      <c r="P708" s="302"/>
      <c r="Q708" s="302"/>
    </row>
    <row r="709" spans="1:17">
      <c r="A709" s="301" t="s">
        <v>3262</v>
      </c>
      <c r="B709" s="301" t="s">
        <v>3433</v>
      </c>
      <c r="C709" s="301" t="s">
        <v>3417</v>
      </c>
      <c r="D709" s="301" t="s">
        <v>193</v>
      </c>
      <c r="E709" s="301" t="s">
        <v>3272</v>
      </c>
      <c r="F709" s="301" t="s">
        <v>679</v>
      </c>
      <c r="G709" s="395" t="s">
        <v>1562</v>
      </c>
      <c r="H709" s="301" t="s">
        <v>3270</v>
      </c>
      <c r="I709" s="302">
        <f t="shared" si="21"/>
        <v>128.4</v>
      </c>
      <c r="J709" s="302">
        <f t="shared" si="21"/>
        <v>2824.8</v>
      </c>
      <c r="K709" s="302"/>
      <c r="L709" s="302"/>
      <c r="M709" s="302"/>
      <c r="N709" s="302"/>
      <c r="O709" s="302"/>
      <c r="P709" s="302"/>
      <c r="Q709" s="302"/>
    </row>
    <row r="710" spans="1:17">
      <c r="A710" s="301" t="s">
        <v>3262</v>
      </c>
      <c r="B710" s="301" t="s">
        <v>3434</v>
      </c>
      <c r="C710" s="301" t="s">
        <v>3417</v>
      </c>
      <c r="D710" s="301" t="s">
        <v>193</v>
      </c>
      <c r="E710" s="301" t="s">
        <v>3272</v>
      </c>
      <c r="F710" s="301" t="s">
        <v>2025</v>
      </c>
      <c r="G710" s="395" t="s">
        <v>3301</v>
      </c>
      <c r="H710" s="301" t="s">
        <v>3270</v>
      </c>
      <c r="I710" s="302">
        <f t="shared" si="21"/>
        <v>160.5</v>
      </c>
      <c r="J710" s="302">
        <f t="shared" si="21"/>
        <v>3531</v>
      </c>
      <c r="K710" s="302"/>
      <c r="L710" s="302"/>
      <c r="M710" s="302"/>
      <c r="N710" s="302"/>
      <c r="O710" s="302"/>
      <c r="P710" s="302"/>
      <c r="Q710" s="302"/>
    </row>
    <row r="711" spans="1:17">
      <c r="A711" s="301" t="s">
        <v>3262</v>
      </c>
      <c r="B711" s="301" t="s">
        <v>3435</v>
      </c>
      <c r="C711" s="301" t="s">
        <v>3417</v>
      </c>
      <c r="D711" s="301" t="s">
        <v>193</v>
      </c>
      <c r="E711" s="301" t="s">
        <v>3272</v>
      </c>
      <c r="F711" s="301" t="s">
        <v>2025</v>
      </c>
      <c r="G711" s="395" t="s">
        <v>3301</v>
      </c>
      <c r="H711" s="301" t="s">
        <v>3270</v>
      </c>
      <c r="I711" s="302">
        <f t="shared" si="21"/>
        <v>160.5</v>
      </c>
      <c r="J711" s="302">
        <f t="shared" si="21"/>
        <v>3531</v>
      </c>
      <c r="K711" s="302"/>
      <c r="L711" s="302"/>
      <c r="M711" s="302"/>
      <c r="N711" s="302"/>
      <c r="O711" s="302"/>
      <c r="P711" s="302"/>
      <c r="Q711" s="302"/>
    </row>
    <row r="712" spans="1:17">
      <c r="A712" s="301" t="s">
        <v>3262</v>
      </c>
      <c r="B712" s="301" t="s">
        <v>3436</v>
      </c>
      <c r="C712" s="301" t="s">
        <v>3417</v>
      </c>
      <c r="D712" s="301" t="s">
        <v>193</v>
      </c>
      <c r="E712" s="301" t="s">
        <v>3272</v>
      </c>
      <c r="F712" s="301" t="s">
        <v>2025</v>
      </c>
      <c r="G712" s="395" t="s">
        <v>3301</v>
      </c>
      <c r="H712" s="301" t="s">
        <v>3270</v>
      </c>
      <c r="I712" s="302">
        <f t="shared" si="21"/>
        <v>160.5</v>
      </c>
      <c r="J712" s="302">
        <f t="shared" si="21"/>
        <v>3531</v>
      </c>
      <c r="K712" s="302"/>
      <c r="L712" s="302"/>
      <c r="M712" s="302"/>
      <c r="N712" s="302"/>
      <c r="O712" s="302"/>
      <c r="P712" s="302"/>
      <c r="Q712" s="302"/>
    </row>
    <row r="713" spans="1:17">
      <c r="A713" s="301" t="s">
        <v>3262</v>
      </c>
      <c r="B713" s="301" t="s">
        <v>3437</v>
      </c>
      <c r="C713" s="301" t="s">
        <v>3417</v>
      </c>
      <c r="D713" s="301" t="s">
        <v>193</v>
      </c>
      <c r="E713" s="301" t="s">
        <v>3272</v>
      </c>
      <c r="F713" s="301" t="s">
        <v>2025</v>
      </c>
      <c r="G713" s="395" t="s">
        <v>3301</v>
      </c>
      <c r="H713" s="301" t="s">
        <v>3270</v>
      </c>
      <c r="I713" s="302">
        <f t="shared" si="21"/>
        <v>160.5</v>
      </c>
      <c r="J713" s="302">
        <f t="shared" si="21"/>
        <v>3531</v>
      </c>
      <c r="K713" s="302"/>
      <c r="L713" s="302"/>
      <c r="M713" s="302"/>
      <c r="N713" s="302"/>
      <c r="O713" s="302"/>
      <c r="P713" s="302"/>
      <c r="Q713" s="302"/>
    </row>
    <row r="714" spans="1:17">
      <c r="A714" s="301" t="s">
        <v>3262</v>
      </c>
      <c r="B714" s="301" t="s">
        <v>3438</v>
      </c>
      <c r="C714" s="301" t="s">
        <v>3417</v>
      </c>
      <c r="D714" s="301" t="s">
        <v>193</v>
      </c>
      <c r="E714" s="301" t="s">
        <v>3272</v>
      </c>
      <c r="F714" s="301" t="s">
        <v>2025</v>
      </c>
      <c r="G714" s="395" t="s">
        <v>3301</v>
      </c>
      <c r="H714" s="301" t="s">
        <v>3270</v>
      </c>
      <c r="I714" s="302">
        <f t="shared" si="21"/>
        <v>160.5</v>
      </c>
      <c r="J714" s="302">
        <f t="shared" si="21"/>
        <v>3531</v>
      </c>
      <c r="K714" s="302"/>
      <c r="L714" s="302"/>
      <c r="M714" s="302"/>
      <c r="N714" s="302"/>
      <c r="O714" s="302"/>
      <c r="P714" s="302"/>
      <c r="Q714" s="302"/>
    </row>
    <row r="715" spans="1:17">
      <c r="A715" s="301" t="s">
        <v>3262</v>
      </c>
      <c r="B715" s="301" t="s">
        <v>3439</v>
      </c>
      <c r="C715" s="301" t="s">
        <v>3417</v>
      </c>
      <c r="D715" s="301" t="s">
        <v>193</v>
      </c>
      <c r="E715" s="301" t="s">
        <v>3272</v>
      </c>
      <c r="F715" s="301" t="s">
        <v>2025</v>
      </c>
      <c r="G715" s="395" t="s">
        <v>3301</v>
      </c>
      <c r="H715" s="301" t="s">
        <v>3270</v>
      </c>
      <c r="I715" s="302">
        <f t="shared" si="21"/>
        <v>160.5</v>
      </c>
      <c r="J715" s="302">
        <f t="shared" si="21"/>
        <v>3531</v>
      </c>
      <c r="K715" s="302"/>
      <c r="L715" s="302"/>
      <c r="M715" s="302"/>
      <c r="N715" s="302"/>
      <c r="O715" s="302"/>
      <c r="P715" s="302"/>
      <c r="Q715" s="302"/>
    </row>
    <row r="716" spans="1:17">
      <c r="A716" s="301" t="s">
        <v>3262</v>
      </c>
      <c r="B716" s="301" t="s">
        <v>3440</v>
      </c>
      <c r="C716" s="301" t="s">
        <v>3441</v>
      </c>
      <c r="D716" s="301" t="s">
        <v>1873</v>
      </c>
      <c r="E716" s="301" t="s">
        <v>3352</v>
      </c>
      <c r="F716" s="301" t="s">
        <v>594</v>
      </c>
      <c r="G716" s="395" t="s">
        <v>3442</v>
      </c>
      <c r="H716" s="301" t="s">
        <v>3270</v>
      </c>
      <c r="I716" s="302">
        <f t="shared" si="21"/>
        <v>123.05</v>
      </c>
      <c r="J716" s="302">
        <f t="shared" si="21"/>
        <v>3076.25</v>
      </c>
      <c r="K716" s="302"/>
      <c r="L716" s="302"/>
      <c r="M716" s="302"/>
      <c r="N716" s="302"/>
      <c r="O716" s="302"/>
      <c r="P716" s="302"/>
      <c r="Q716" s="302"/>
    </row>
    <row r="717" spans="1:17">
      <c r="A717" s="301" t="s">
        <v>3262</v>
      </c>
      <c r="B717" s="301" t="s">
        <v>3443</v>
      </c>
      <c r="C717" s="301" t="s">
        <v>3441</v>
      </c>
      <c r="D717" s="301" t="s">
        <v>1873</v>
      </c>
      <c r="E717" s="301" t="s">
        <v>3352</v>
      </c>
      <c r="F717" s="301" t="s">
        <v>594</v>
      </c>
      <c r="G717" s="395" t="s">
        <v>3442</v>
      </c>
      <c r="H717" s="301" t="s">
        <v>3270</v>
      </c>
      <c r="I717" s="302">
        <f t="shared" si="21"/>
        <v>123.05</v>
      </c>
      <c r="J717" s="302">
        <f t="shared" si="21"/>
        <v>3076.25</v>
      </c>
      <c r="K717" s="302"/>
      <c r="L717" s="302"/>
      <c r="M717" s="302"/>
      <c r="N717" s="302"/>
      <c r="O717" s="302"/>
      <c r="P717" s="302"/>
      <c r="Q717" s="302"/>
    </row>
    <row r="718" spans="1:17">
      <c r="A718" s="301" t="s">
        <v>3262</v>
      </c>
      <c r="B718" s="301" t="s">
        <v>3444</v>
      </c>
      <c r="C718" s="301" t="s">
        <v>3441</v>
      </c>
      <c r="D718" s="301" t="s">
        <v>1873</v>
      </c>
      <c r="E718" s="301" t="s">
        <v>3352</v>
      </c>
      <c r="F718" s="301" t="s">
        <v>594</v>
      </c>
      <c r="G718" s="395" t="s">
        <v>3442</v>
      </c>
      <c r="H718" s="301" t="s">
        <v>3270</v>
      </c>
      <c r="I718" s="302">
        <f t="shared" ref="I718:J781" si="22">F718*7%+F718</f>
        <v>123.05</v>
      </c>
      <c r="J718" s="302">
        <f t="shared" si="22"/>
        <v>3076.25</v>
      </c>
      <c r="K718" s="302"/>
      <c r="L718" s="302"/>
      <c r="M718" s="302"/>
      <c r="N718" s="302"/>
      <c r="O718" s="302"/>
      <c r="P718" s="302"/>
      <c r="Q718" s="302"/>
    </row>
    <row r="719" spans="1:17">
      <c r="A719" s="301" t="s">
        <v>3262</v>
      </c>
      <c r="B719" s="301" t="s">
        <v>3445</v>
      </c>
      <c r="C719" s="301" t="s">
        <v>3441</v>
      </c>
      <c r="D719" s="301" t="s">
        <v>1873</v>
      </c>
      <c r="E719" s="301" t="s">
        <v>3352</v>
      </c>
      <c r="F719" s="301" t="s">
        <v>594</v>
      </c>
      <c r="G719" s="395" t="s">
        <v>3442</v>
      </c>
      <c r="H719" s="301" t="s">
        <v>3270</v>
      </c>
      <c r="I719" s="302">
        <f t="shared" si="22"/>
        <v>123.05</v>
      </c>
      <c r="J719" s="302">
        <f t="shared" si="22"/>
        <v>3076.25</v>
      </c>
      <c r="K719" s="302"/>
      <c r="L719" s="302"/>
      <c r="M719" s="302"/>
      <c r="N719" s="302"/>
      <c r="O719" s="302"/>
      <c r="P719" s="302"/>
      <c r="Q719" s="302"/>
    </row>
    <row r="720" spans="1:17">
      <c r="A720" s="301" t="s">
        <v>3262</v>
      </c>
      <c r="B720" s="301" t="s">
        <v>3446</v>
      </c>
      <c r="C720" s="301" t="s">
        <v>3447</v>
      </c>
      <c r="D720" s="301" t="s">
        <v>598</v>
      </c>
      <c r="E720" s="301" t="s">
        <v>3448</v>
      </c>
      <c r="F720" s="301" t="s">
        <v>2197</v>
      </c>
      <c r="G720" s="395" t="s">
        <v>3449</v>
      </c>
      <c r="H720" s="301" t="s">
        <v>3270</v>
      </c>
      <c r="I720" s="302">
        <f t="shared" si="22"/>
        <v>246.1</v>
      </c>
      <c r="J720" s="302">
        <f t="shared" si="22"/>
        <v>3445.4</v>
      </c>
      <c r="K720" s="302"/>
      <c r="L720" s="302"/>
      <c r="M720" s="302"/>
      <c r="N720" s="302"/>
      <c r="O720" s="302"/>
      <c r="P720" s="302"/>
      <c r="Q720" s="302"/>
    </row>
    <row r="721" spans="1:17">
      <c r="A721" s="301" t="s">
        <v>3262</v>
      </c>
      <c r="B721" s="301" t="s">
        <v>3446</v>
      </c>
      <c r="C721" s="301" t="s">
        <v>3447</v>
      </c>
      <c r="D721" s="301" t="s">
        <v>598</v>
      </c>
      <c r="E721" s="301" t="s">
        <v>3448</v>
      </c>
      <c r="F721" s="301" t="s">
        <v>2197</v>
      </c>
      <c r="G721" s="395" t="s">
        <v>3449</v>
      </c>
      <c r="H721" s="301" t="s">
        <v>3270</v>
      </c>
      <c r="I721" s="302">
        <f t="shared" si="22"/>
        <v>246.1</v>
      </c>
      <c r="J721" s="302">
        <f t="shared" si="22"/>
        <v>3445.4</v>
      </c>
      <c r="K721" s="302"/>
      <c r="L721" s="302"/>
      <c r="M721" s="302"/>
      <c r="N721" s="302"/>
      <c r="O721" s="302"/>
      <c r="P721" s="302"/>
      <c r="Q721" s="302"/>
    </row>
    <row r="722" spans="1:17">
      <c r="A722" s="301" t="s">
        <v>3262</v>
      </c>
      <c r="B722" s="301" t="s">
        <v>3446</v>
      </c>
      <c r="C722" s="301" t="s">
        <v>3447</v>
      </c>
      <c r="D722" s="301" t="s">
        <v>598</v>
      </c>
      <c r="E722" s="301" t="s">
        <v>3448</v>
      </c>
      <c r="F722" s="301" t="s">
        <v>2197</v>
      </c>
      <c r="G722" s="395" t="s">
        <v>3449</v>
      </c>
      <c r="H722" s="301" t="s">
        <v>3270</v>
      </c>
      <c r="I722" s="302">
        <f t="shared" si="22"/>
        <v>246.1</v>
      </c>
      <c r="J722" s="302">
        <f t="shared" si="22"/>
        <v>3445.4</v>
      </c>
      <c r="K722" s="302"/>
      <c r="L722" s="302"/>
      <c r="M722" s="302"/>
      <c r="N722" s="302"/>
      <c r="O722" s="302"/>
      <c r="P722" s="302"/>
      <c r="Q722" s="302"/>
    </row>
    <row r="723" spans="1:17">
      <c r="A723" s="301" t="s">
        <v>3262</v>
      </c>
      <c r="B723" s="301" t="s">
        <v>3446</v>
      </c>
      <c r="C723" s="301" t="s">
        <v>3447</v>
      </c>
      <c r="D723" s="301" t="s">
        <v>598</v>
      </c>
      <c r="E723" s="301" t="s">
        <v>3448</v>
      </c>
      <c r="F723" s="301" t="s">
        <v>692</v>
      </c>
      <c r="G723" s="395" t="s">
        <v>3450</v>
      </c>
      <c r="H723" s="301" t="s">
        <v>3270</v>
      </c>
      <c r="I723" s="302">
        <f t="shared" si="22"/>
        <v>321</v>
      </c>
      <c r="J723" s="302">
        <f t="shared" si="22"/>
        <v>4494</v>
      </c>
      <c r="K723" s="302"/>
      <c r="L723" s="302"/>
      <c r="M723" s="302"/>
      <c r="N723" s="302"/>
      <c r="O723" s="302"/>
      <c r="P723" s="302"/>
      <c r="Q723" s="302"/>
    </row>
    <row r="724" spans="1:17">
      <c r="A724" s="301" t="s">
        <v>3262</v>
      </c>
      <c r="B724" s="301" t="s">
        <v>3446</v>
      </c>
      <c r="C724" s="301" t="s">
        <v>3447</v>
      </c>
      <c r="D724" s="301" t="s">
        <v>598</v>
      </c>
      <c r="E724" s="301" t="s">
        <v>3448</v>
      </c>
      <c r="F724" s="301" t="s">
        <v>692</v>
      </c>
      <c r="G724" s="395" t="s">
        <v>3450</v>
      </c>
      <c r="H724" s="301" t="s">
        <v>3270</v>
      </c>
      <c r="I724" s="302">
        <f t="shared" si="22"/>
        <v>321</v>
      </c>
      <c r="J724" s="302">
        <f t="shared" si="22"/>
        <v>4494</v>
      </c>
      <c r="K724" s="302"/>
      <c r="L724" s="302"/>
      <c r="M724" s="302"/>
      <c r="N724" s="302"/>
      <c r="O724" s="302"/>
      <c r="P724" s="302"/>
      <c r="Q724" s="302"/>
    </row>
    <row r="725" spans="1:17">
      <c r="A725" s="301" t="s">
        <v>3262</v>
      </c>
      <c r="B725" s="301" t="s">
        <v>3446</v>
      </c>
      <c r="C725" s="301" t="s">
        <v>3447</v>
      </c>
      <c r="D725" s="301" t="s">
        <v>598</v>
      </c>
      <c r="E725" s="301" t="s">
        <v>3448</v>
      </c>
      <c r="F725" s="301" t="s">
        <v>692</v>
      </c>
      <c r="G725" s="395" t="s">
        <v>3450</v>
      </c>
      <c r="H725" s="301" t="s">
        <v>3270</v>
      </c>
      <c r="I725" s="302">
        <f t="shared" si="22"/>
        <v>321</v>
      </c>
      <c r="J725" s="302">
        <f t="shared" si="22"/>
        <v>4494</v>
      </c>
      <c r="K725" s="302"/>
      <c r="L725" s="302"/>
      <c r="M725" s="302"/>
      <c r="N725" s="302"/>
      <c r="O725" s="302"/>
      <c r="P725" s="302"/>
      <c r="Q725" s="302"/>
    </row>
    <row r="726" spans="1:17">
      <c r="A726" s="301" t="s">
        <v>3262</v>
      </c>
      <c r="B726" s="301" t="s">
        <v>3451</v>
      </c>
      <c r="C726" s="301" t="s">
        <v>3291</v>
      </c>
      <c r="D726" s="301" t="s">
        <v>193</v>
      </c>
      <c r="E726" s="301" t="s">
        <v>2061</v>
      </c>
      <c r="F726" s="301" t="s">
        <v>1890</v>
      </c>
      <c r="G726" s="395" t="s">
        <v>3312</v>
      </c>
      <c r="H726" s="301" t="s">
        <v>3270</v>
      </c>
      <c r="I726" s="302">
        <f t="shared" si="22"/>
        <v>117.7</v>
      </c>
      <c r="J726" s="302">
        <f t="shared" si="22"/>
        <v>2589.4</v>
      </c>
      <c r="K726" s="302"/>
      <c r="L726" s="302"/>
      <c r="M726" s="302"/>
      <c r="N726" s="302"/>
      <c r="O726" s="302"/>
      <c r="P726" s="302"/>
      <c r="Q726" s="302"/>
    </row>
    <row r="727" spans="1:17">
      <c r="A727" s="301" t="s">
        <v>3262</v>
      </c>
      <c r="B727" s="301" t="s">
        <v>3452</v>
      </c>
      <c r="C727" s="301" t="s">
        <v>3382</v>
      </c>
      <c r="D727" s="301" t="s">
        <v>1873</v>
      </c>
      <c r="E727" s="301" t="s">
        <v>3272</v>
      </c>
      <c r="F727" s="301" t="s">
        <v>713</v>
      </c>
      <c r="G727" s="395" t="s">
        <v>1388</v>
      </c>
      <c r="H727" s="301" t="s">
        <v>3270</v>
      </c>
      <c r="I727" s="302">
        <f t="shared" si="22"/>
        <v>149.80000000000001</v>
      </c>
      <c r="J727" s="302">
        <f t="shared" si="22"/>
        <v>3745</v>
      </c>
      <c r="K727" s="302"/>
      <c r="L727" s="302"/>
      <c r="M727" s="302"/>
      <c r="N727" s="302"/>
      <c r="O727" s="302"/>
      <c r="P727" s="302"/>
      <c r="Q727" s="302"/>
    </row>
    <row r="728" spans="1:17">
      <c r="A728" s="301" t="s">
        <v>3262</v>
      </c>
      <c r="B728" s="301" t="s">
        <v>3453</v>
      </c>
      <c r="C728" s="301" t="s">
        <v>3382</v>
      </c>
      <c r="D728" s="301" t="s">
        <v>1873</v>
      </c>
      <c r="E728" s="301" t="s">
        <v>3272</v>
      </c>
      <c r="F728" s="301" t="s">
        <v>713</v>
      </c>
      <c r="G728" s="395" t="s">
        <v>1388</v>
      </c>
      <c r="H728" s="301" t="s">
        <v>3270</v>
      </c>
      <c r="I728" s="302">
        <f t="shared" si="22"/>
        <v>149.80000000000001</v>
      </c>
      <c r="J728" s="302">
        <f t="shared" si="22"/>
        <v>3745</v>
      </c>
      <c r="K728" s="302"/>
      <c r="L728" s="302"/>
      <c r="M728" s="302"/>
      <c r="N728" s="302"/>
      <c r="O728" s="302"/>
      <c r="P728" s="302"/>
      <c r="Q728" s="302"/>
    </row>
    <row r="729" spans="1:17">
      <c r="A729" s="301" t="s">
        <v>3262</v>
      </c>
      <c r="B729" s="301" t="s">
        <v>3454</v>
      </c>
      <c r="C729" s="301" t="s">
        <v>3382</v>
      </c>
      <c r="D729" s="301" t="s">
        <v>1873</v>
      </c>
      <c r="E729" s="301" t="s">
        <v>3272</v>
      </c>
      <c r="F729" s="301" t="s">
        <v>713</v>
      </c>
      <c r="G729" s="395" t="s">
        <v>1388</v>
      </c>
      <c r="H729" s="301" t="s">
        <v>3270</v>
      </c>
      <c r="I729" s="302">
        <f t="shared" si="22"/>
        <v>149.80000000000001</v>
      </c>
      <c r="J729" s="302">
        <f t="shared" si="22"/>
        <v>3745</v>
      </c>
      <c r="K729" s="302"/>
      <c r="L729" s="302"/>
      <c r="M729" s="302"/>
      <c r="N729" s="302"/>
      <c r="O729" s="302"/>
      <c r="P729" s="302"/>
      <c r="Q729" s="302"/>
    </row>
    <row r="730" spans="1:17">
      <c r="A730" s="301" t="s">
        <v>3262</v>
      </c>
      <c r="B730" s="301" t="s">
        <v>3455</v>
      </c>
      <c r="C730" s="301" t="s">
        <v>3382</v>
      </c>
      <c r="D730" s="301" t="s">
        <v>1873</v>
      </c>
      <c r="E730" s="301" t="s">
        <v>3272</v>
      </c>
      <c r="F730" s="301" t="s">
        <v>713</v>
      </c>
      <c r="G730" s="395" t="s">
        <v>1388</v>
      </c>
      <c r="H730" s="301" t="s">
        <v>3270</v>
      </c>
      <c r="I730" s="302">
        <f t="shared" si="22"/>
        <v>149.80000000000001</v>
      </c>
      <c r="J730" s="302">
        <f t="shared" si="22"/>
        <v>3745</v>
      </c>
      <c r="K730" s="302"/>
      <c r="L730" s="302"/>
      <c r="M730" s="302"/>
      <c r="N730" s="302"/>
      <c r="O730" s="302"/>
      <c r="P730" s="302"/>
      <c r="Q730" s="302"/>
    </row>
    <row r="731" spans="1:17">
      <c r="A731" s="301" t="s">
        <v>3262</v>
      </c>
      <c r="B731" s="301" t="s">
        <v>3456</v>
      </c>
      <c r="C731" s="301" t="s">
        <v>3382</v>
      </c>
      <c r="D731" s="301" t="s">
        <v>1873</v>
      </c>
      <c r="E731" s="301" t="s">
        <v>3272</v>
      </c>
      <c r="F731" s="301" t="s">
        <v>713</v>
      </c>
      <c r="G731" s="395" t="s">
        <v>1388</v>
      </c>
      <c r="H731" s="301" t="s">
        <v>3270</v>
      </c>
      <c r="I731" s="302">
        <f t="shared" si="22"/>
        <v>149.80000000000001</v>
      </c>
      <c r="J731" s="302">
        <f t="shared" si="22"/>
        <v>3745</v>
      </c>
      <c r="K731" s="302"/>
      <c r="L731" s="302"/>
      <c r="M731" s="302"/>
      <c r="N731" s="302"/>
      <c r="O731" s="302"/>
      <c r="P731" s="302"/>
      <c r="Q731" s="302"/>
    </row>
    <row r="732" spans="1:17">
      <c r="A732" s="301" t="s">
        <v>3262</v>
      </c>
      <c r="B732" s="301" t="s">
        <v>3457</v>
      </c>
      <c r="C732" s="301" t="s">
        <v>3382</v>
      </c>
      <c r="D732" s="301" t="s">
        <v>1873</v>
      </c>
      <c r="E732" s="301" t="s">
        <v>3272</v>
      </c>
      <c r="F732" s="301" t="s">
        <v>2204</v>
      </c>
      <c r="G732" s="395" t="s">
        <v>1575</v>
      </c>
      <c r="H732" s="301" t="s">
        <v>3270</v>
      </c>
      <c r="I732" s="302">
        <f t="shared" si="22"/>
        <v>139.1</v>
      </c>
      <c r="J732" s="302">
        <f t="shared" si="22"/>
        <v>3477.5</v>
      </c>
      <c r="K732" s="302"/>
      <c r="L732" s="302"/>
      <c r="M732" s="302"/>
      <c r="N732" s="302"/>
      <c r="O732" s="302"/>
      <c r="P732" s="302"/>
      <c r="Q732" s="302"/>
    </row>
    <row r="733" spans="1:17">
      <c r="A733" s="301" t="s">
        <v>3262</v>
      </c>
      <c r="B733" s="301" t="s">
        <v>3458</v>
      </c>
      <c r="C733" s="301" t="s">
        <v>3382</v>
      </c>
      <c r="D733" s="301" t="s">
        <v>1873</v>
      </c>
      <c r="E733" s="301" t="s">
        <v>3272</v>
      </c>
      <c r="F733" s="301" t="s">
        <v>2204</v>
      </c>
      <c r="G733" s="395" t="s">
        <v>1575</v>
      </c>
      <c r="H733" s="301" t="s">
        <v>3270</v>
      </c>
      <c r="I733" s="302">
        <f t="shared" si="22"/>
        <v>139.1</v>
      </c>
      <c r="J733" s="302">
        <f t="shared" si="22"/>
        <v>3477.5</v>
      </c>
      <c r="K733" s="302"/>
      <c r="L733" s="302"/>
      <c r="M733" s="302"/>
      <c r="N733" s="302"/>
      <c r="O733" s="302"/>
      <c r="P733" s="302"/>
      <c r="Q733" s="302"/>
    </row>
    <row r="734" spans="1:17">
      <c r="A734" s="301" t="s">
        <v>3262</v>
      </c>
      <c r="B734" s="301" t="s">
        <v>3459</v>
      </c>
      <c r="C734" s="301" t="s">
        <v>3382</v>
      </c>
      <c r="D734" s="301" t="s">
        <v>1873</v>
      </c>
      <c r="E734" s="301" t="s">
        <v>3272</v>
      </c>
      <c r="F734" s="301" t="s">
        <v>2204</v>
      </c>
      <c r="G734" s="395" t="s">
        <v>1575</v>
      </c>
      <c r="H734" s="301" t="s">
        <v>3270</v>
      </c>
      <c r="I734" s="302">
        <f t="shared" si="22"/>
        <v>139.1</v>
      </c>
      <c r="J734" s="302">
        <f t="shared" si="22"/>
        <v>3477.5</v>
      </c>
      <c r="K734" s="302"/>
      <c r="L734" s="302"/>
      <c r="M734" s="302"/>
      <c r="N734" s="302"/>
      <c r="O734" s="302"/>
      <c r="P734" s="302"/>
      <c r="Q734" s="302"/>
    </row>
    <row r="735" spans="1:17">
      <c r="A735" s="301" t="s">
        <v>3262</v>
      </c>
      <c r="B735" s="301" t="s">
        <v>3460</v>
      </c>
      <c r="C735" s="301" t="s">
        <v>3382</v>
      </c>
      <c r="D735" s="301" t="s">
        <v>1873</v>
      </c>
      <c r="E735" s="301" t="s">
        <v>3272</v>
      </c>
      <c r="F735" s="301" t="s">
        <v>2204</v>
      </c>
      <c r="G735" s="395" t="s">
        <v>1575</v>
      </c>
      <c r="H735" s="301" t="s">
        <v>3270</v>
      </c>
      <c r="I735" s="302">
        <f t="shared" si="22"/>
        <v>139.1</v>
      </c>
      <c r="J735" s="302">
        <f t="shared" si="22"/>
        <v>3477.5</v>
      </c>
      <c r="K735" s="302"/>
      <c r="L735" s="302"/>
      <c r="M735" s="302"/>
      <c r="N735" s="302"/>
      <c r="O735" s="302"/>
      <c r="P735" s="302"/>
      <c r="Q735" s="302"/>
    </row>
    <row r="736" spans="1:17">
      <c r="A736" s="301" t="s">
        <v>3262</v>
      </c>
      <c r="B736" s="301" t="s">
        <v>3461</v>
      </c>
      <c r="C736" s="301" t="s">
        <v>3382</v>
      </c>
      <c r="D736" s="301" t="s">
        <v>1873</v>
      </c>
      <c r="E736" s="301" t="s">
        <v>3272</v>
      </c>
      <c r="F736" s="301" t="s">
        <v>2204</v>
      </c>
      <c r="G736" s="395" t="s">
        <v>1575</v>
      </c>
      <c r="H736" s="301" t="s">
        <v>3270</v>
      </c>
      <c r="I736" s="302">
        <f t="shared" si="22"/>
        <v>139.1</v>
      </c>
      <c r="J736" s="302">
        <f t="shared" si="22"/>
        <v>3477.5</v>
      </c>
      <c r="K736" s="302"/>
      <c r="L736" s="302"/>
      <c r="M736" s="302"/>
      <c r="N736" s="302"/>
      <c r="O736" s="302"/>
      <c r="P736" s="302"/>
      <c r="Q736" s="302"/>
    </row>
    <row r="737" spans="1:17">
      <c r="A737" s="301" t="s">
        <v>3262</v>
      </c>
      <c r="B737" s="301" t="s">
        <v>3462</v>
      </c>
      <c r="C737" s="301" t="s">
        <v>3382</v>
      </c>
      <c r="D737" s="301" t="s">
        <v>1873</v>
      </c>
      <c r="E737" s="301" t="s">
        <v>3272</v>
      </c>
      <c r="F737" s="301" t="s">
        <v>2204</v>
      </c>
      <c r="G737" s="395" t="s">
        <v>1575</v>
      </c>
      <c r="H737" s="301" t="s">
        <v>3270</v>
      </c>
      <c r="I737" s="302">
        <f t="shared" si="22"/>
        <v>139.1</v>
      </c>
      <c r="J737" s="302">
        <f t="shared" si="22"/>
        <v>3477.5</v>
      </c>
      <c r="K737" s="302"/>
      <c r="L737" s="302"/>
      <c r="M737" s="302"/>
      <c r="N737" s="302"/>
      <c r="O737" s="302"/>
      <c r="P737" s="302"/>
      <c r="Q737" s="302"/>
    </row>
    <row r="738" spans="1:17">
      <c r="A738" s="301" t="s">
        <v>3262</v>
      </c>
      <c r="B738" s="301" t="s">
        <v>3463</v>
      </c>
      <c r="C738" s="301" t="s">
        <v>3382</v>
      </c>
      <c r="D738" s="301" t="s">
        <v>1873</v>
      </c>
      <c r="E738" s="301" t="s">
        <v>3272</v>
      </c>
      <c r="F738" s="301" t="s">
        <v>713</v>
      </c>
      <c r="G738" s="395" t="s">
        <v>1388</v>
      </c>
      <c r="H738" s="301" t="s">
        <v>3270</v>
      </c>
      <c r="I738" s="302">
        <f t="shared" si="22"/>
        <v>149.80000000000001</v>
      </c>
      <c r="J738" s="302">
        <f t="shared" si="22"/>
        <v>3745</v>
      </c>
      <c r="K738" s="302"/>
      <c r="L738" s="302"/>
      <c r="M738" s="302"/>
      <c r="N738" s="302"/>
      <c r="O738" s="302"/>
      <c r="P738" s="302"/>
      <c r="Q738" s="302"/>
    </row>
    <row r="739" spans="1:17">
      <c r="A739" s="301" t="s">
        <v>3262</v>
      </c>
      <c r="B739" s="301" t="s">
        <v>3464</v>
      </c>
      <c r="C739" s="301" t="s">
        <v>3382</v>
      </c>
      <c r="D739" s="301" t="s">
        <v>1873</v>
      </c>
      <c r="E739" s="301" t="s">
        <v>3272</v>
      </c>
      <c r="F739" s="301" t="s">
        <v>679</v>
      </c>
      <c r="G739" s="395" t="s">
        <v>3330</v>
      </c>
      <c r="H739" s="301" t="s">
        <v>3270</v>
      </c>
      <c r="I739" s="302">
        <f t="shared" si="22"/>
        <v>128.4</v>
      </c>
      <c r="J739" s="302">
        <f t="shared" si="22"/>
        <v>3210</v>
      </c>
      <c r="K739" s="302"/>
      <c r="L739" s="302"/>
      <c r="M739" s="302"/>
      <c r="N739" s="302"/>
      <c r="O739" s="302"/>
      <c r="P739" s="302"/>
      <c r="Q739" s="302"/>
    </row>
    <row r="740" spans="1:17">
      <c r="A740" s="301" t="s">
        <v>3262</v>
      </c>
      <c r="B740" s="301" t="s">
        <v>3465</v>
      </c>
      <c r="C740" s="301" t="s">
        <v>3382</v>
      </c>
      <c r="D740" s="301" t="s">
        <v>1873</v>
      </c>
      <c r="E740" s="301" t="s">
        <v>3272</v>
      </c>
      <c r="F740" s="301" t="s">
        <v>679</v>
      </c>
      <c r="G740" s="395" t="s">
        <v>3330</v>
      </c>
      <c r="H740" s="301" t="s">
        <v>3270</v>
      </c>
      <c r="I740" s="302">
        <f t="shared" si="22"/>
        <v>128.4</v>
      </c>
      <c r="J740" s="302">
        <f t="shared" si="22"/>
        <v>3210</v>
      </c>
      <c r="K740" s="302"/>
      <c r="L740" s="302"/>
      <c r="M740" s="302"/>
      <c r="N740" s="302"/>
      <c r="O740" s="302"/>
      <c r="P740" s="302"/>
      <c r="Q740" s="302"/>
    </row>
    <row r="741" spans="1:17">
      <c r="A741" s="301" t="s">
        <v>3262</v>
      </c>
      <c r="B741" s="301" t="s">
        <v>3466</v>
      </c>
      <c r="C741" s="301" t="s">
        <v>3467</v>
      </c>
      <c r="D741" s="301" t="s">
        <v>177</v>
      </c>
      <c r="E741" s="301" t="s">
        <v>3272</v>
      </c>
      <c r="F741" s="301" t="s">
        <v>133</v>
      </c>
      <c r="G741" s="395" t="s">
        <v>1228</v>
      </c>
      <c r="H741" s="301" t="s">
        <v>3270</v>
      </c>
      <c r="I741" s="302">
        <f t="shared" si="22"/>
        <v>58.85</v>
      </c>
      <c r="J741" s="302">
        <f t="shared" si="22"/>
        <v>2942.5</v>
      </c>
      <c r="K741" s="302"/>
      <c r="L741" s="302"/>
      <c r="M741" s="302"/>
      <c r="N741" s="302"/>
      <c r="O741" s="302"/>
      <c r="P741" s="302"/>
      <c r="Q741" s="302"/>
    </row>
    <row r="742" spans="1:17">
      <c r="A742" s="301" t="s">
        <v>3262</v>
      </c>
      <c r="B742" s="301" t="s">
        <v>3468</v>
      </c>
      <c r="C742" s="301" t="s">
        <v>3467</v>
      </c>
      <c r="D742" s="301" t="s">
        <v>177</v>
      </c>
      <c r="E742" s="301" t="s">
        <v>3272</v>
      </c>
      <c r="F742" s="301" t="s">
        <v>133</v>
      </c>
      <c r="G742" s="395" t="s">
        <v>1228</v>
      </c>
      <c r="H742" s="301" t="s">
        <v>3270</v>
      </c>
      <c r="I742" s="302">
        <f t="shared" si="22"/>
        <v>58.85</v>
      </c>
      <c r="J742" s="302">
        <f t="shared" si="22"/>
        <v>2942.5</v>
      </c>
      <c r="K742" s="302"/>
      <c r="L742" s="302"/>
      <c r="M742" s="302"/>
      <c r="N742" s="302"/>
      <c r="O742" s="302"/>
      <c r="P742" s="302"/>
      <c r="Q742" s="302"/>
    </row>
    <row r="743" spans="1:17">
      <c r="A743" s="301" t="s">
        <v>3262</v>
      </c>
      <c r="B743" s="301" t="s">
        <v>3469</v>
      </c>
      <c r="C743" s="301" t="s">
        <v>3470</v>
      </c>
      <c r="D743" s="301" t="s">
        <v>261</v>
      </c>
      <c r="E743" s="301" t="s">
        <v>3471</v>
      </c>
      <c r="F743" s="301" t="s">
        <v>713</v>
      </c>
      <c r="G743" s="395" t="s">
        <v>1395</v>
      </c>
      <c r="H743" s="301" t="s">
        <v>3270</v>
      </c>
      <c r="I743" s="302">
        <f t="shared" si="22"/>
        <v>149.80000000000001</v>
      </c>
      <c r="J743" s="302">
        <f t="shared" si="22"/>
        <v>2996</v>
      </c>
      <c r="K743" s="302"/>
      <c r="L743" s="302"/>
      <c r="M743" s="302"/>
      <c r="N743" s="302"/>
      <c r="O743" s="302"/>
      <c r="P743" s="302"/>
      <c r="Q743" s="302"/>
    </row>
    <row r="744" spans="1:17">
      <c r="A744" s="301" t="s">
        <v>3262</v>
      </c>
      <c r="B744" s="301" t="s">
        <v>3472</v>
      </c>
      <c r="C744" s="301" t="s">
        <v>3473</v>
      </c>
      <c r="D744" s="301" t="s">
        <v>1873</v>
      </c>
      <c r="E744" s="301" t="s">
        <v>3352</v>
      </c>
      <c r="F744" s="301" t="s">
        <v>1888</v>
      </c>
      <c r="G744" s="395" t="s">
        <v>3474</v>
      </c>
      <c r="H744" s="301" t="s">
        <v>3270</v>
      </c>
      <c r="I744" s="302">
        <f t="shared" si="22"/>
        <v>144.44999999999999</v>
      </c>
      <c r="J744" s="302">
        <f t="shared" si="22"/>
        <v>3611.25</v>
      </c>
      <c r="K744" s="302"/>
      <c r="L744" s="302"/>
      <c r="M744" s="302"/>
      <c r="N744" s="302"/>
      <c r="O744" s="302"/>
      <c r="P744" s="302"/>
      <c r="Q744" s="302"/>
    </row>
    <row r="745" spans="1:17">
      <c r="A745" s="301" t="s">
        <v>3262</v>
      </c>
      <c r="B745" s="301" t="s">
        <v>3475</v>
      </c>
      <c r="C745" s="301" t="s">
        <v>3470</v>
      </c>
      <c r="D745" s="301" t="s">
        <v>261</v>
      </c>
      <c r="E745" s="301" t="s">
        <v>3471</v>
      </c>
      <c r="F745" s="301" t="s">
        <v>713</v>
      </c>
      <c r="G745" s="395" t="s">
        <v>1395</v>
      </c>
      <c r="H745" s="301" t="s">
        <v>3270</v>
      </c>
      <c r="I745" s="302">
        <f t="shared" si="22"/>
        <v>149.80000000000001</v>
      </c>
      <c r="J745" s="302">
        <f t="shared" si="22"/>
        <v>2996</v>
      </c>
      <c r="K745" s="302"/>
      <c r="L745" s="302"/>
      <c r="M745" s="302"/>
      <c r="N745" s="302"/>
      <c r="O745" s="302"/>
      <c r="P745" s="302"/>
      <c r="Q745" s="302"/>
    </row>
    <row r="746" spans="1:17">
      <c r="A746" s="301" t="s">
        <v>3262</v>
      </c>
      <c r="B746" s="301" t="s">
        <v>3476</v>
      </c>
      <c r="C746" s="301" t="s">
        <v>3470</v>
      </c>
      <c r="D746" s="301" t="s">
        <v>261</v>
      </c>
      <c r="E746" s="301" t="s">
        <v>3471</v>
      </c>
      <c r="F746" s="301" t="s">
        <v>713</v>
      </c>
      <c r="G746" s="395" t="s">
        <v>1395</v>
      </c>
      <c r="H746" s="301" t="s">
        <v>3270</v>
      </c>
      <c r="I746" s="302">
        <f t="shared" si="22"/>
        <v>149.80000000000001</v>
      </c>
      <c r="J746" s="302">
        <f t="shared" si="22"/>
        <v>2996</v>
      </c>
      <c r="K746" s="302"/>
      <c r="L746" s="302"/>
      <c r="M746" s="302"/>
      <c r="N746" s="302"/>
      <c r="O746" s="302"/>
      <c r="P746" s="302"/>
      <c r="Q746" s="302"/>
    </row>
    <row r="747" spans="1:17">
      <c r="A747" s="301" t="s">
        <v>3262</v>
      </c>
      <c r="B747" s="301" t="s">
        <v>3477</v>
      </c>
      <c r="C747" s="301" t="s">
        <v>3470</v>
      </c>
      <c r="D747" s="301" t="s">
        <v>261</v>
      </c>
      <c r="E747" s="301" t="s">
        <v>3471</v>
      </c>
      <c r="F747" s="301" t="s">
        <v>713</v>
      </c>
      <c r="G747" s="395" t="s">
        <v>1395</v>
      </c>
      <c r="H747" s="301" t="s">
        <v>3270</v>
      </c>
      <c r="I747" s="302">
        <f t="shared" si="22"/>
        <v>149.80000000000001</v>
      </c>
      <c r="J747" s="302">
        <f t="shared" si="22"/>
        <v>2996</v>
      </c>
      <c r="K747" s="302"/>
      <c r="L747" s="302"/>
      <c r="M747" s="302"/>
      <c r="N747" s="302"/>
      <c r="O747" s="302"/>
      <c r="P747" s="302"/>
      <c r="Q747" s="302"/>
    </row>
    <row r="748" spans="1:17">
      <c r="A748" s="301" t="s">
        <v>3262</v>
      </c>
      <c r="B748" s="301" t="s">
        <v>3478</v>
      </c>
      <c r="C748" s="301" t="s">
        <v>3479</v>
      </c>
      <c r="D748" s="301" t="s">
        <v>193</v>
      </c>
      <c r="E748" s="301" t="s">
        <v>3272</v>
      </c>
      <c r="F748" s="301" t="s">
        <v>1888</v>
      </c>
      <c r="G748" s="395" t="s">
        <v>3480</v>
      </c>
      <c r="H748" s="301" t="s">
        <v>3270</v>
      </c>
      <c r="I748" s="302">
        <f t="shared" si="22"/>
        <v>144.44999999999999</v>
      </c>
      <c r="J748" s="302">
        <f t="shared" si="22"/>
        <v>3177.9</v>
      </c>
      <c r="K748" s="302"/>
      <c r="L748" s="302"/>
      <c r="M748" s="302"/>
      <c r="N748" s="302"/>
      <c r="O748" s="302"/>
      <c r="P748" s="302"/>
      <c r="Q748" s="302"/>
    </row>
    <row r="749" spans="1:17">
      <c r="A749" s="301" t="s">
        <v>3262</v>
      </c>
      <c r="B749" s="301" t="s">
        <v>3481</v>
      </c>
      <c r="C749" s="301" t="s">
        <v>3479</v>
      </c>
      <c r="D749" s="301" t="s">
        <v>193</v>
      </c>
      <c r="E749" s="301" t="s">
        <v>3272</v>
      </c>
      <c r="F749" s="301" t="s">
        <v>1888</v>
      </c>
      <c r="G749" s="395" t="s">
        <v>3480</v>
      </c>
      <c r="H749" s="301" t="s">
        <v>3270</v>
      </c>
      <c r="I749" s="302">
        <f t="shared" si="22"/>
        <v>144.44999999999999</v>
      </c>
      <c r="J749" s="302">
        <f t="shared" si="22"/>
        <v>3177.9</v>
      </c>
      <c r="K749" s="302"/>
      <c r="L749" s="302"/>
      <c r="M749" s="302"/>
      <c r="N749" s="302"/>
      <c r="O749" s="302"/>
      <c r="P749" s="302"/>
      <c r="Q749" s="302"/>
    </row>
    <row r="750" spans="1:17">
      <c r="A750" s="301" t="s">
        <v>3262</v>
      </c>
      <c r="B750" s="301" t="s">
        <v>3482</v>
      </c>
      <c r="C750" s="301" t="s">
        <v>3479</v>
      </c>
      <c r="D750" s="301" t="s">
        <v>193</v>
      </c>
      <c r="E750" s="301" t="s">
        <v>3272</v>
      </c>
      <c r="F750" s="301" t="s">
        <v>1888</v>
      </c>
      <c r="G750" s="395" t="s">
        <v>3480</v>
      </c>
      <c r="H750" s="301" t="s">
        <v>3270</v>
      </c>
      <c r="I750" s="302">
        <f t="shared" si="22"/>
        <v>144.44999999999999</v>
      </c>
      <c r="J750" s="302">
        <f t="shared" si="22"/>
        <v>3177.9</v>
      </c>
      <c r="K750" s="302"/>
      <c r="L750" s="302"/>
      <c r="M750" s="302"/>
      <c r="N750" s="302"/>
      <c r="O750" s="302"/>
      <c r="P750" s="302"/>
      <c r="Q750" s="302"/>
    </row>
    <row r="751" spans="1:17">
      <c r="A751" s="301" t="s">
        <v>3262</v>
      </c>
      <c r="B751" s="301" t="s">
        <v>3483</v>
      </c>
      <c r="C751" s="301" t="s">
        <v>3479</v>
      </c>
      <c r="D751" s="301" t="s">
        <v>193</v>
      </c>
      <c r="E751" s="301" t="s">
        <v>3272</v>
      </c>
      <c r="F751" s="301" t="s">
        <v>1888</v>
      </c>
      <c r="G751" s="395" t="s">
        <v>3480</v>
      </c>
      <c r="H751" s="301" t="s">
        <v>3270</v>
      </c>
      <c r="I751" s="302">
        <f t="shared" si="22"/>
        <v>144.44999999999999</v>
      </c>
      <c r="J751" s="302">
        <f t="shared" si="22"/>
        <v>3177.9</v>
      </c>
      <c r="K751" s="302"/>
      <c r="L751" s="302"/>
      <c r="M751" s="302"/>
      <c r="N751" s="302"/>
      <c r="O751" s="302"/>
      <c r="P751" s="302"/>
      <c r="Q751" s="302"/>
    </row>
    <row r="752" spans="1:17">
      <c r="A752" s="301" t="s">
        <v>3262</v>
      </c>
      <c r="B752" s="301" t="s">
        <v>3484</v>
      </c>
      <c r="C752" s="301" t="s">
        <v>3479</v>
      </c>
      <c r="D752" s="301" t="s">
        <v>193</v>
      </c>
      <c r="E752" s="301" t="s">
        <v>3272</v>
      </c>
      <c r="F752" s="301" t="s">
        <v>1888</v>
      </c>
      <c r="G752" s="395" t="s">
        <v>3480</v>
      </c>
      <c r="H752" s="301" t="s">
        <v>3270</v>
      </c>
      <c r="I752" s="302">
        <f t="shared" si="22"/>
        <v>144.44999999999999</v>
      </c>
      <c r="J752" s="302">
        <f t="shared" si="22"/>
        <v>3177.9</v>
      </c>
      <c r="K752" s="302"/>
      <c r="L752" s="302"/>
      <c r="M752" s="302"/>
      <c r="N752" s="302"/>
      <c r="O752" s="302"/>
      <c r="P752" s="302"/>
      <c r="Q752" s="302"/>
    </row>
    <row r="753" spans="1:17">
      <c r="A753" s="301" t="s">
        <v>3262</v>
      </c>
      <c r="B753" s="301" t="s">
        <v>3485</v>
      </c>
      <c r="C753" s="301" t="s">
        <v>3479</v>
      </c>
      <c r="D753" s="301" t="s">
        <v>193</v>
      </c>
      <c r="E753" s="301" t="s">
        <v>3272</v>
      </c>
      <c r="F753" s="301" t="s">
        <v>1888</v>
      </c>
      <c r="G753" s="395" t="s">
        <v>3480</v>
      </c>
      <c r="H753" s="301" t="s">
        <v>3270</v>
      </c>
      <c r="I753" s="302">
        <f t="shared" si="22"/>
        <v>144.44999999999999</v>
      </c>
      <c r="J753" s="302">
        <f t="shared" si="22"/>
        <v>3177.9</v>
      </c>
      <c r="K753" s="302"/>
      <c r="L753" s="302"/>
      <c r="M753" s="302"/>
      <c r="N753" s="302"/>
      <c r="O753" s="302"/>
      <c r="P753" s="302"/>
      <c r="Q753" s="302"/>
    </row>
    <row r="754" spans="1:17">
      <c r="A754" s="301" t="s">
        <v>3262</v>
      </c>
      <c r="B754" s="301" t="s">
        <v>3486</v>
      </c>
      <c r="C754" s="301" t="s">
        <v>3479</v>
      </c>
      <c r="D754" s="301" t="s">
        <v>193</v>
      </c>
      <c r="E754" s="301" t="s">
        <v>3272</v>
      </c>
      <c r="F754" s="301" t="s">
        <v>2033</v>
      </c>
      <c r="G754" s="395" t="s">
        <v>1495</v>
      </c>
      <c r="H754" s="301" t="s">
        <v>3270</v>
      </c>
      <c r="I754" s="302">
        <f t="shared" si="22"/>
        <v>171.2</v>
      </c>
      <c r="J754" s="302">
        <f t="shared" si="22"/>
        <v>3766.4</v>
      </c>
      <c r="K754" s="302"/>
      <c r="L754" s="302"/>
      <c r="M754" s="302"/>
      <c r="N754" s="302"/>
      <c r="O754" s="302"/>
      <c r="P754" s="302"/>
      <c r="Q754" s="302"/>
    </row>
    <row r="755" spans="1:17">
      <c r="A755" s="301" t="s">
        <v>3262</v>
      </c>
      <c r="B755" s="301" t="s">
        <v>3487</v>
      </c>
      <c r="C755" s="301" t="s">
        <v>3479</v>
      </c>
      <c r="D755" s="301" t="s">
        <v>193</v>
      </c>
      <c r="E755" s="301" t="s">
        <v>3272</v>
      </c>
      <c r="F755" s="301" t="s">
        <v>2033</v>
      </c>
      <c r="G755" s="395" t="s">
        <v>1495</v>
      </c>
      <c r="H755" s="301" t="s">
        <v>3270</v>
      </c>
      <c r="I755" s="302">
        <f t="shared" si="22"/>
        <v>171.2</v>
      </c>
      <c r="J755" s="302">
        <f t="shared" si="22"/>
        <v>3766.4</v>
      </c>
      <c r="K755" s="302"/>
      <c r="L755" s="302"/>
      <c r="M755" s="302"/>
      <c r="N755" s="302"/>
      <c r="O755" s="302"/>
      <c r="P755" s="302"/>
      <c r="Q755" s="302"/>
    </row>
    <row r="756" spans="1:17">
      <c r="A756" s="301" t="s">
        <v>3262</v>
      </c>
      <c r="B756" s="301" t="s">
        <v>3488</v>
      </c>
      <c r="C756" s="301" t="s">
        <v>3479</v>
      </c>
      <c r="D756" s="301" t="s">
        <v>193</v>
      </c>
      <c r="E756" s="301" t="s">
        <v>3272</v>
      </c>
      <c r="F756" s="301" t="s">
        <v>2033</v>
      </c>
      <c r="G756" s="395" t="s">
        <v>1495</v>
      </c>
      <c r="H756" s="301" t="s">
        <v>3270</v>
      </c>
      <c r="I756" s="302">
        <f t="shared" si="22"/>
        <v>171.2</v>
      </c>
      <c r="J756" s="302">
        <f t="shared" si="22"/>
        <v>3766.4</v>
      </c>
      <c r="K756" s="302"/>
      <c r="L756" s="302"/>
      <c r="M756" s="302"/>
      <c r="N756" s="302"/>
      <c r="O756" s="302"/>
      <c r="P756" s="302"/>
      <c r="Q756" s="302"/>
    </row>
    <row r="757" spans="1:17">
      <c r="A757" s="301" t="s">
        <v>3262</v>
      </c>
      <c r="B757" s="301" t="s">
        <v>3489</v>
      </c>
      <c r="C757" s="301" t="s">
        <v>3479</v>
      </c>
      <c r="D757" s="301" t="s">
        <v>193</v>
      </c>
      <c r="E757" s="301" t="s">
        <v>3272</v>
      </c>
      <c r="F757" s="301" t="s">
        <v>2033</v>
      </c>
      <c r="G757" s="395" t="s">
        <v>1495</v>
      </c>
      <c r="H757" s="301" t="s">
        <v>3270</v>
      </c>
      <c r="I757" s="302">
        <f t="shared" si="22"/>
        <v>171.2</v>
      </c>
      <c r="J757" s="302">
        <f t="shared" si="22"/>
        <v>3766.4</v>
      </c>
      <c r="K757" s="302"/>
      <c r="L757" s="302"/>
      <c r="M757" s="302"/>
      <c r="N757" s="302"/>
      <c r="O757" s="302"/>
      <c r="P757" s="302"/>
      <c r="Q757" s="302"/>
    </row>
    <row r="758" spans="1:17">
      <c r="A758" s="301" t="s">
        <v>3262</v>
      </c>
      <c r="B758" s="301" t="s">
        <v>3490</v>
      </c>
      <c r="C758" s="301" t="s">
        <v>3479</v>
      </c>
      <c r="D758" s="301" t="s">
        <v>193</v>
      </c>
      <c r="E758" s="301" t="s">
        <v>3272</v>
      </c>
      <c r="F758" s="301" t="s">
        <v>2033</v>
      </c>
      <c r="G758" s="395" t="s">
        <v>1495</v>
      </c>
      <c r="H758" s="301" t="s">
        <v>3270</v>
      </c>
      <c r="I758" s="302">
        <f t="shared" si="22"/>
        <v>171.2</v>
      </c>
      <c r="J758" s="302">
        <f t="shared" si="22"/>
        <v>3766.4</v>
      </c>
      <c r="K758" s="302"/>
      <c r="L758" s="302"/>
      <c r="M758" s="302"/>
      <c r="N758" s="302"/>
      <c r="O758" s="302"/>
      <c r="P758" s="302"/>
      <c r="Q758" s="302"/>
    </row>
    <row r="759" spans="1:17">
      <c r="A759" s="301" t="s">
        <v>3262</v>
      </c>
      <c r="B759" s="301" t="s">
        <v>3491</v>
      </c>
      <c r="C759" s="301" t="s">
        <v>3492</v>
      </c>
      <c r="D759" s="301" t="s">
        <v>1873</v>
      </c>
      <c r="E759" s="301" t="s">
        <v>3272</v>
      </c>
      <c r="F759" s="301" t="s">
        <v>2033</v>
      </c>
      <c r="G759" s="395" t="s">
        <v>3493</v>
      </c>
      <c r="H759" s="301" t="s">
        <v>3270</v>
      </c>
      <c r="I759" s="302">
        <f t="shared" si="22"/>
        <v>171.2</v>
      </c>
      <c r="J759" s="302">
        <f t="shared" si="22"/>
        <v>4280</v>
      </c>
      <c r="K759" s="302"/>
      <c r="L759" s="302"/>
      <c r="M759" s="302"/>
      <c r="N759" s="302"/>
      <c r="O759" s="302"/>
      <c r="P759" s="302"/>
      <c r="Q759" s="302"/>
    </row>
    <row r="760" spans="1:17">
      <c r="A760" s="301" t="s">
        <v>3262</v>
      </c>
      <c r="B760" s="301" t="s">
        <v>3494</v>
      </c>
      <c r="C760" s="301" t="s">
        <v>3492</v>
      </c>
      <c r="D760" s="301" t="s">
        <v>641</v>
      </c>
      <c r="E760" s="301" t="s">
        <v>2041</v>
      </c>
      <c r="F760" s="301" t="s">
        <v>1490</v>
      </c>
      <c r="G760" s="395" t="s">
        <v>3495</v>
      </c>
      <c r="H760" s="301" t="s">
        <v>3270</v>
      </c>
      <c r="I760" s="302">
        <f t="shared" si="22"/>
        <v>237.54</v>
      </c>
      <c r="J760" s="302">
        <f t="shared" si="22"/>
        <v>8560</v>
      </c>
      <c r="K760" s="302"/>
      <c r="L760" s="302"/>
      <c r="M760" s="302"/>
      <c r="N760" s="302"/>
      <c r="O760" s="302"/>
      <c r="P760" s="302"/>
      <c r="Q760" s="302"/>
    </row>
    <row r="761" spans="1:17">
      <c r="A761" s="301" t="s">
        <v>3262</v>
      </c>
      <c r="B761" s="301" t="s">
        <v>3496</v>
      </c>
      <c r="C761" s="301" t="s">
        <v>3492</v>
      </c>
      <c r="D761" s="301" t="s">
        <v>1873</v>
      </c>
      <c r="E761" s="301" t="s">
        <v>3272</v>
      </c>
      <c r="F761" s="301" t="s">
        <v>2033</v>
      </c>
      <c r="G761" s="395" t="s">
        <v>3493</v>
      </c>
      <c r="H761" s="301" t="s">
        <v>3270</v>
      </c>
      <c r="I761" s="302">
        <f t="shared" si="22"/>
        <v>171.2</v>
      </c>
      <c r="J761" s="302">
        <f t="shared" si="22"/>
        <v>4280</v>
      </c>
      <c r="K761" s="302"/>
      <c r="L761" s="302"/>
      <c r="M761" s="302"/>
      <c r="N761" s="302"/>
      <c r="O761" s="302"/>
      <c r="P761" s="302"/>
      <c r="Q761" s="302"/>
    </row>
    <row r="762" spans="1:17">
      <c r="A762" s="301" t="s">
        <v>3262</v>
      </c>
      <c r="B762" s="301" t="s">
        <v>3497</v>
      </c>
      <c r="C762" s="301" t="s">
        <v>3492</v>
      </c>
      <c r="D762" s="301" t="s">
        <v>641</v>
      </c>
      <c r="E762" s="301" t="s">
        <v>2041</v>
      </c>
      <c r="F762" s="301" t="s">
        <v>1490</v>
      </c>
      <c r="G762" s="395" t="s">
        <v>3495</v>
      </c>
      <c r="H762" s="301" t="s">
        <v>3270</v>
      </c>
      <c r="I762" s="302">
        <f t="shared" si="22"/>
        <v>237.54</v>
      </c>
      <c r="J762" s="302">
        <f t="shared" si="22"/>
        <v>8560</v>
      </c>
      <c r="K762" s="302"/>
      <c r="L762" s="302"/>
      <c r="M762" s="302"/>
      <c r="N762" s="302"/>
      <c r="O762" s="302"/>
      <c r="P762" s="302"/>
      <c r="Q762" s="302"/>
    </row>
    <row r="763" spans="1:17">
      <c r="A763" s="301" t="s">
        <v>3262</v>
      </c>
      <c r="B763" s="301" t="s">
        <v>3498</v>
      </c>
      <c r="C763" s="301" t="s">
        <v>3492</v>
      </c>
      <c r="D763" s="301" t="s">
        <v>1873</v>
      </c>
      <c r="E763" s="301" t="s">
        <v>3272</v>
      </c>
      <c r="F763" s="301" t="s">
        <v>2204</v>
      </c>
      <c r="G763" s="395" t="s">
        <v>1575</v>
      </c>
      <c r="H763" s="301" t="s">
        <v>3270</v>
      </c>
      <c r="I763" s="302">
        <f t="shared" si="22"/>
        <v>139.1</v>
      </c>
      <c r="J763" s="302">
        <f t="shared" si="22"/>
        <v>3477.5</v>
      </c>
      <c r="K763" s="302"/>
      <c r="L763" s="302"/>
      <c r="M763" s="302"/>
      <c r="N763" s="302"/>
      <c r="O763" s="302"/>
      <c r="P763" s="302"/>
      <c r="Q763" s="302"/>
    </row>
    <row r="764" spans="1:17">
      <c r="A764" s="301" t="s">
        <v>3262</v>
      </c>
      <c r="B764" s="301" t="s">
        <v>3499</v>
      </c>
      <c r="C764" s="301" t="s">
        <v>3492</v>
      </c>
      <c r="D764" s="301" t="s">
        <v>1873</v>
      </c>
      <c r="E764" s="301" t="s">
        <v>3272</v>
      </c>
      <c r="F764" s="301" t="s">
        <v>2204</v>
      </c>
      <c r="G764" s="395" t="s">
        <v>1575</v>
      </c>
      <c r="H764" s="301" t="s">
        <v>3270</v>
      </c>
      <c r="I764" s="302">
        <f t="shared" si="22"/>
        <v>139.1</v>
      </c>
      <c r="J764" s="302">
        <f t="shared" si="22"/>
        <v>3477.5</v>
      </c>
      <c r="K764" s="302"/>
      <c r="L764" s="302"/>
      <c r="M764" s="302"/>
      <c r="N764" s="302"/>
      <c r="O764" s="302"/>
      <c r="P764" s="302"/>
      <c r="Q764" s="302"/>
    </row>
    <row r="765" spans="1:17">
      <c r="A765" s="301" t="s">
        <v>3262</v>
      </c>
      <c r="B765" s="301" t="s">
        <v>3500</v>
      </c>
      <c r="C765" s="301" t="s">
        <v>3492</v>
      </c>
      <c r="D765" s="301" t="s">
        <v>1873</v>
      </c>
      <c r="E765" s="301" t="s">
        <v>3272</v>
      </c>
      <c r="F765" s="301" t="s">
        <v>2204</v>
      </c>
      <c r="G765" s="395" t="s">
        <v>1575</v>
      </c>
      <c r="H765" s="301" t="s">
        <v>3270</v>
      </c>
      <c r="I765" s="302">
        <f t="shared" si="22"/>
        <v>139.1</v>
      </c>
      <c r="J765" s="302">
        <f t="shared" si="22"/>
        <v>3477.5</v>
      </c>
      <c r="K765" s="302"/>
      <c r="L765" s="302"/>
      <c r="M765" s="302"/>
      <c r="N765" s="302"/>
      <c r="O765" s="302"/>
      <c r="P765" s="302"/>
      <c r="Q765" s="302"/>
    </row>
    <row r="766" spans="1:17">
      <c r="A766" s="301" t="s">
        <v>3262</v>
      </c>
      <c r="B766" s="301" t="s">
        <v>3501</v>
      </c>
      <c r="C766" s="301" t="s">
        <v>3492</v>
      </c>
      <c r="D766" s="301" t="s">
        <v>1873</v>
      </c>
      <c r="E766" s="301" t="s">
        <v>3272</v>
      </c>
      <c r="F766" s="301" t="s">
        <v>2204</v>
      </c>
      <c r="G766" s="395" t="s">
        <v>1575</v>
      </c>
      <c r="H766" s="301" t="s">
        <v>3270</v>
      </c>
      <c r="I766" s="302">
        <f t="shared" si="22"/>
        <v>139.1</v>
      </c>
      <c r="J766" s="302">
        <f t="shared" si="22"/>
        <v>3477.5</v>
      </c>
      <c r="K766" s="302"/>
      <c r="L766" s="302"/>
      <c r="M766" s="302"/>
      <c r="N766" s="302"/>
      <c r="O766" s="302"/>
      <c r="P766" s="302"/>
      <c r="Q766" s="302"/>
    </row>
    <row r="767" spans="1:17">
      <c r="A767" s="301" t="s">
        <v>3262</v>
      </c>
      <c r="B767" s="301" t="s">
        <v>3502</v>
      </c>
      <c r="C767" s="301" t="s">
        <v>3492</v>
      </c>
      <c r="D767" s="301" t="s">
        <v>1873</v>
      </c>
      <c r="E767" s="301" t="s">
        <v>3272</v>
      </c>
      <c r="F767" s="301" t="s">
        <v>2166</v>
      </c>
      <c r="G767" s="395" t="s">
        <v>3503</v>
      </c>
      <c r="H767" s="301" t="s">
        <v>3270</v>
      </c>
      <c r="I767" s="302">
        <f t="shared" si="22"/>
        <v>155.15</v>
      </c>
      <c r="J767" s="302">
        <f t="shared" si="22"/>
        <v>3878.75</v>
      </c>
      <c r="K767" s="302"/>
      <c r="L767" s="302"/>
      <c r="M767" s="302"/>
      <c r="N767" s="302"/>
      <c r="O767" s="302"/>
      <c r="P767" s="302"/>
      <c r="Q767" s="302"/>
    </row>
    <row r="768" spans="1:17">
      <c r="A768" s="301" t="s">
        <v>3262</v>
      </c>
      <c r="B768" s="301" t="s">
        <v>3504</v>
      </c>
      <c r="C768" s="301" t="s">
        <v>3470</v>
      </c>
      <c r="D768" s="301" t="s">
        <v>261</v>
      </c>
      <c r="E768" s="301" t="s">
        <v>3471</v>
      </c>
      <c r="F768" s="301" t="s">
        <v>713</v>
      </c>
      <c r="G768" s="395" t="s">
        <v>1395</v>
      </c>
      <c r="H768" s="301" t="s">
        <v>3270</v>
      </c>
      <c r="I768" s="302">
        <f t="shared" si="22"/>
        <v>149.80000000000001</v>
      </c>
      <c r="J768" s="302">
        <f t="shared" si="22"/>
        <v>2996</v>
      </c>
      <c r="K768" s="302"/>
      <c r="L768" s="302"/>
      <c r="M768" s="302"/>
      <c r="N768" s="302"/>
      <c r="O768" s="302"/>
      <c r="P768" s="302"/>
      <c r="Q768" s="302"/>
    </row>
    <row r="769" spans="1:17">
      <c r="A769" s="301" t="s">
        <v>3262</v>
      </c>
      <c r="B769" s="301" t="s">
        <v>3505</v>
      </c>
      <c r="C769" s="301" t="s">
        <v>3470</v>
      </c>
      <c r="D769" s="301" t="s">
        <v>261</v>
      </c>
      <c r="E769" s="301" t="s">
        <v>3471</v>
      </c>
      <c r="F769" s="301" t="s">
        <v>713</v>
      </c>
      <c r="G769" s="395" t="s">
        <v>1395</v>
      </c>
      <c r="H769" s="301" t="s">
        <v>3270</v>
      </c>
      <c r="I769" s="302">
        <f t="shared" si="22"/>
        <v>149.80000000000001</v>
      </c>
      <c r="J769" s="302">
        <f t="shared" si="22"/>
        <v>2996</v>
      </c>
      <c r="K769" s="302"/>
      <c r="L769" s="302"/>
      <c r="M769" s="302"/>
      <c r="N769" s="302"/>
      <c r="O769" s="302"/>
      <c r="P769" s="302"/>
      <c r="Q769" s="302"/>
    </row>
    <row r="770" spans="1:17">
      <c r="A770" s="301" t="s">
        <v>3262</v>
      </c>
      <c r="B770" s="301" t="s">
        <v>3506</v>
      </c>
      <c r="C770" s="301" t="s">
        <v>3473</v>
      </c>
      <c r="D770" s="301" t="s">
        <v>1873</v>
      </c>
      <c r="E770" s="301" t="s">
        <v>3352</v>
      </c>
      <c r="F770" s="301" t="s">
        <v>1888</v>
      </c>
      <c r="G770" s="395" t="s">
        <v>3474</v>
      </c>
      <c r="H770" s="301" t="s">
        <v>3270</v>
      </c>
      <c r="I770" s="302">
        <f t="shared" si="22"/>
        <v>144.44999999999999</v>
      </c>
      <c r="J770" s="302">
        <f t="shared" si="22"/>
        <v>3611.25</v>
      </c>
      <c r="K770" s="302"/>
      <c r="L770" s="302"/>
      <c r="M770" s="302"/>
      <c r="N770" s="302"/>
      <c r="O770" s="302"/>
      <c r="P770" s="302"/>
      <c r="Q770" s="302"/>
    </row>
    <row r="771" spans="1:17">
      <c r="A771" s="301" t="s">
        <v>3262</v>
      </c>
      <c r="B771" s="301" t="s">
        <v>3507</v>
      </c>
      <c r="C771" s="301" t="s">
        <v>3473</v>
      </c>
      <c r="D771" s="301" t="s">
        <v>1873</v>
      </c>
      <c r="E771" s="301" t="s">
        <v>3352</v>
      </c>
      <c r="F771" s="301" t="s">
        <v>1888</v>
      </c>
      <c r="G771" s="395" t="s">
        <v>3474</v>
      </c>
      <c r="H771" s="301" t="s">
        <v>3270</v>
      </c>
      <c r="I771" s="302">
        <f t="shared" si="22"/>
        <v>144.44999999999999</v>
      </c>
      <c r="J771" s="302">
        <f t="shared" si="22"/>
        <v>3611.25</v>
      </c>
      <c r="K771" s="302"/>
      <c r="L771" s="302"/>
      <c r="M771" s="302"/>
      <c r="N771" s="302"/>
      <c r="O771" s="302"/>
      <c r="P771" s="302"/>
      <c r="Q771" s="302"/>
    </row>
    <row r="772" spans="1:17">
      <c r="A772" s="301" t="s">
        <v>3262</v>
      </c>
      <c r="B772" s="301" t="s">
        <v>3508</v>
      </c>
      <c r="C772" s="301" t="s">
        <v>3473</v>
      </c>
      <c r="D772" s="301" t="s">
        <v>1873</v>
      </c>
      <c r="E772" s="301" t="s">
        <v>3352</v>
      </c>
      <c r="F772" s="301" t="s">
        <v>1888</v>
      </c>
      <c r="G772" s="395" t="s">
        <v>3474</v>
      </c>
      <c r="H772" s="301" t="s">
        <v>3270</v>
      </c>
      <c r="I772" s="302">
        <f t="shared" si="22"/>
        <v>144.44999999999999</v>
      </c>
      <c r="J772" s="302">
        <f t="shared" si="22"/>
        <v>3611.25</v>
      </c>
      <c r="K772" s="302"/>
      <c r="L772" s="302"/>
      <c r="M772" s="302"/>
      <c r="N772" s="302"/>
      <c r="O772" s="302"/>
      <c r="P772" s="302"/>
      <c r="Q772" s="302"/>
    </row>
    <row r="773" spans="1:17">
      <c r="A773" s="301" t="s">
        <v>3262</v>
      </c>
      <c r="B773" s="301" t="s">
        <v>3509</v>
      </c>
      <c r="C773" s="301" t="s">
        <v>3510</v>
      </c>
      <c r="D773" s="301" t="s">
        <v>1873</v>
      </c>
      <c r="E773" s="301" t="s">
        <v>3511</v>
      </c>
      <c r="F773" s="301" t="s">
        <v>171</v>
      </c>
      <c r="G773" s="395" t="s">
        <v>3287</v>
      </c>
      <c r="H773" s="301" t="s">
        <v>3270</v>
      </c>
      <c r="I773" s="302">
        <f t="shared" si="22"/>
        <v>74.900000000000006</v>
      </c>
      <c r="J773" s="302">
        <f t="shared" si="22"/>
        <v>1872.5</v>
      </c>
      <c r="K773" s="302"/>
      <c r="L773" s="302"/>
      <c r="M773" s="302"/>
      <c r="N773" s="302"/>
      <c r="O773" s="302"/>
      <c r="P773" s="302"/>
      <c r="Q773" s="302"/>
    </row>
    <row r="774" spans="1:17">
      <c r="A774" s="301" t="s">
        <v>3262</v>
      </c>
      <c r="B774" s="301" t="s">
        <v>2368</v>
      </c>
      <c r="C774" s="301" t="s">
        <v>3510</v>
      </c>
      <c r="D774" s="301" t="s">
        <v>1873</v>
      </c>
      <c r="E774" s="301" t="s">
        <v>3511</v>
      </c>
      <c r="F774" s="301" t="s">
        <v>171</v>
      </c>
      <c r="G774" s="395" t="s">
        <v>3287</v>
      </c>
      <c r="H774" s="301" t="s">
        <v>3270</v>
      </c>
      <c r="I774" s="302">
        <f t="shared" si="22"/>
        <v>74.900000000000006</v>
      </c>
      <c r="J774" s="302">
        <f t="shared" si="22"/>
        <v>1872.5</v>
      </c>
      <c r="K774" s="302"/>
      <c r="L774" s="302"/>
      <c r="M774" s="302"/>
      <c r="N774" s="302"/>
      <c r="O774" s="302"/>
      <c r="P774" s="302"/>
      <c r="Q774" s="302"/>
    </row>
    <row r="775" spans="1:17">
      <c r="A775" s="301" t="s">
        <v>3262</v>
      </c>
      <c r="B775" s="301" t="s">
        <v>3512</v>
      </c>
      <c r="C775" s="301" t="s">
        <v>3510</v>
      </c>
      <c r="D775" s="301" t="s">
        <v>1873</v>
      </c>
      <c r="E775" s="301" t="s">
        <v>3511</v>
      </c>
      <c r="F775" s="301" t="s">
        <v>171</v>
      </c>
      <c r="G775" s="395" t="s">
        <v>3287</v>
      </c>
      <c r="H775" s="301" t="s">
        <v>3270</v>
      </c>
      <c r="I775" s="302">
        <f t="shared" si="22"/>
        <v>74.900000000000006</v>
      </c>
      <c r="J775" s="302">
        <f t="shared" si="22"/>
        <v>1872.5</v>
      </c>
      <c r="K775" s="302"/>
      <c r="L775" s="302"/>
      <c r="M775" s="302"/>
      <c r="N775" s="302"/>
      <c r="O775" s="302"/>
      <c r="P775" s="302"/>
      <c r="Q775" s="302"/>
    </row>
    <row r="776" spans="1:17">
      <c r="A776" s="301" t="s">
        <v>3262</v>
      </c>
      <c r="B776" s="301" t="s">
        <v>3513</v>
      </c>
      <c r="C776" s="301" t="s">
        <v>3510</v>
      </c>
      <c r="D776" s="301" t="s">
        <v>1873</v>
      </c>
      <c r="E776" s="301" t="s">
        <v>3511</v>
      </c>
      <c r="F776" s="301" t="s">
        <v>171</v>
      </c>
      <c r="G776" s="395" t="s">
        <v>3287</v>
      </c>
      <c r="H776" s="301" t="s">
        <v>3270</v>
      </c>
      <c r="I776" s="302">
        <f t="shared" si="22"/>
        <v>74.900000000000006</v>
      </c>
      <c r="J776" s="302">
        <f t="shared" si="22"/>
        <v>1872.5</v>
      </c>
      <c r="K776" s="302"/>
      <c r="L776" s="302"/>
      <c r="M776" s="302"/>
      <c r="N776" s="302"/>
      <c r="O776" s="302"/>
      <c r="P776" s="302"/>
      <c r="Q776" s="302"/>
    </row>
    <row r="777" spans="1:17">
      <c r="A777" s="301" t="s">
        <v>3262</v>
      </c>
      <c r="B777" s="301" t="s">
        <v>3514</v>
      </c>
      <c r="C777" s="301" t="s">
        <v>3510</v>
      </c>
      <c r="D777" s="301" t="s">
        <v>1873</v>
      </c>
      <c r="E777" s="301" t="s">
        <v>3511</v>
      </c>
      <c r="F777" s="301" t="s">
        <v>171</v>
      </c>
      <c r="G777" s="395" t="s">
        <v>3287</v>
      </c>
      <c r="H777" s="301" t="s">
        <v>3270</v>
      </c>
      <c r="I777" s="302">
        <f t="shared" si="22"/>
        <v>74.900000000000006</v>
      </c>
      <c r="J777" s="302">
        <f t="shared" si="22"/>
        <v>1872.5</v>
      </c>
      <c r="K777" s="302"/>
      <c r="L777" s="302"/>
      <c r="M777" s="302"/>
      <c r="N777" s="302"/>
      <c r="O777" s="302"/>
      <c r="P777" s="302"/>
      <c r="Q777" s="302"/>
    </row>
    <row r="778" spans="1:17">
      <c r="A778" s="301" t="s">
        <v>3262</v>
      </c>
      <c r="B778" s="301" t="s">
        <v>3515</v>
      </c>
      <c r="C778" s="301" t="s">
        <v>3510</v>
      </c>
      <c r="D778" s="301" t="s">
        <v>1873</v>
      </c>
      <c r="E778" s="301" t="s">
        <v>3511</v>
      </c>
      <c r="F778" s="301" t="s">
        <v>284</v>
      </c>
      <c r="G778" s="395" t="s">
        <v>3386</v>
      </c>
      <c r="H778" s="301" t="s">
        <v>3270</v>
      </c>
      <c r="I778" s="302">
        <f t="shared" si="22"/>
        <v>90.95</v>
      </c>
      <c r="J778" s="302">
        <f t="shared" si="22"/>
        <v>2273.75</v>
      </c>
      <c r="K778" s="302"/>
      <c r="L778" s="302"/>
      <c r="M778" s="302"/>
      <c r="N778" s="302"/>
      <c r="O778" s="302"/>
      <c r="P778" s="302"/>
      <c r="Q778" s="302"/>
    </row>
    <row r="779" spans="1:17">
      <c r="A779" s="301" t="s">
        <v>3262</v>
      </c>
      <c r="B779" s="301" t="s">
        <v>2375</v>
      </c>
      <c r="C779" s="301" t="s">
        <v>3510</v>
      </c>
      <c r="D779" s="301" t="s">
        <v>1873</v>
      </c>
      <c r="E779" s="301" t="s">
        <v>3511</v>
      </c>
      <c r="F779" s="301" t="s">
        <v>284</v>
      </c>
      <c r="G779" s="395" t="s">
        <v>3386</v>
      </c>
      <c r="H779" s="301" t="s">
        <v>3270</v>
      </c>
      <c r="I779" s="302">
        <f t="shared" si="22"/>
        <v>90.95</v>
      </c>
      <c r="J779" s="302">
        <f t="shared" si="22"/>
        <v>2273.75</v>
      </c>
      <c r="K779" s="302"/>
      <c r="L779" s="302"/>
      <c r="M779" s="302"/>
      <c r="N779" s="302"/>
      <c r="O779" s="302"/>
      <c r="P779" s="302"/>
      <c r="Q779" s="302"/>
    </row>
    <row r="780" spans="1:17">
      <c r="A780" s="301" t="s">
        <v>3262</v>
      </c>
      <c r="B780" s="301" t="s">
        <v>3516</v>
      </c>
      <c r="C780" s="301" t="s">
        <v>3510</v>
      </c>
      <c r="D780" s="301" t="s">
        <v>1873</v>
      </c>
      <c r="E780" s="301" t="s">
        <v>3511</v>
      </c>
      <c r="F780" s="301" t="s">
        <v>284</v>
      </c>
      <c r="G780" s="395" t="s">
        <v>3386</v>
      </c>
      <c r="H780" s="301" t="s">
        <v>3270</v>
      </c>
      <c r="I780" s="302">
        <f t="shared" si="22"/>
        <v>90.95</v>
      </c>
      <c r="J780" s="302">
        <f t="shared" si="22"/>
        <v>2273.75</v>
      </c>
      <c r="K780" s="302"/>
      <c r="L780" s="302"/>
      <c r="M780" s="302"/>
      <c r="N780" s="302"/>
      <c r="O780" s="302"/>
      <c r="P780" s="302"/>
      <c r="Q780" s="302"/>
    </row>
    <row r="781" spans="1:17">
      <c r="A781" s="301" t="s">
        <v>3262</v>
      </c>
      <c r="B781" s="301" t="s">
        <v>3517</v>
      </c>
      <c r="C781" s="301" t="s">
        <v>3510</v>
      </c>
      <c r="D781" s="301" t="s">
        <v>1873</v>
      </c>
      <c r="E781" s="301" t="s">
        <v>3511</v>
      </c>
      <c r="F781" s="301" t="s">
        <v>284</v>
      </c>
      <c r="G781" s="395" t="s">
        <v>3386</v>
      </c>
      <c r="H781" s="301" t="s">
        <v>3270</v>
      </c>
      <c r="I781" s="302">
        <f t="shared" si="22"/>
        <v>90.95</v>
      </c>
      <c r="J781" s="302">
        <f t="shared" si="22"/>
        <v>2273.75</v>
      </c>
      <c r="K781" s="302"/>
      <c r="L781" s="302"/>
      <c r="M781" s="302"/>
      <c r="N781" s="302"/>
      <c r="O781" s="302"/>
      <c r="P781" s="302"/>
      <c r="Q781" s="302"/>
    </row>
    <row r="782" spans="1:17">
      <c r="A782" s="301" t="s">
        <v>3262</v>
      </c>
      <c r="B782" s="301" t="s">
        <v>3518</v>
      </c>
      <c r="C782" s="301" t="s">
        <v>3510</v>
      </c>
      <c r="D782" s="301" t="s">
        <v>1873</v>
      </c>
      <c r="E782" s="301" t="s">
        <v>3511</v>
      </c>
      <c r="F782" s="301" t="s">
        <v>284</v>
      </c>
      <c r="G782" s="395" t="s">
        <v>3386</v>
      </c>
      <c r="H782" s="301" t="s">
        <v>3270</v>
      </c>
      <c r="I782" s="302">
        <f t="shared" ref="I782:J845" si="23">F782*7%+F782</f>
        <v>90.95</v>
      </c>
      <c r="J782" s="302">
        <f t="shared" si="23"/>
        <v>2273.75</v>
      </c>
      <c r="K782" s="302"/>
      <c r="L782" s="302"/>
      <c r="M782" s="302"/>
      <c r="N782" s="302"/>
      <c r="O782" s="302"/>
      <c r="P782" s="302"/>
      <c r="Q782" s="302"/>
    </row>
    <row r="783" spans="1:17">
      <c r="A783" s="301" t="s">
        <v>3262</v>
      </c>
      <c r="B783" s="301" t="s">
        <v>3454</v>
      </c>
      <c r="C783" s="301" t="s">
        <v>3382</v>
      </c>
      <c r="D783" s="301" t="s">
        <v>1873</v>
      </c>
      <c r="E783" s="301" t="s">
        <v>3272</v>
      </c>
      <c r="F783" s="301" t="s">
        <v>713</v>
      </c>
      <c r="G783" s="395" t="s">
        <v>1388</v>
      </c>
      <c r="H783" s="301" t="s">
        <v>3270</v>
      </c>
      <c r="I783" s="302">
        <f t="shared" si="23"/>
        <v>149.80000000000001</v>
      </c>
      <c r="J783" s="302">
        <f t="shared" si="23"/>
        <v>3745</v>
      </c>
      <c r="K783" s="302"/>
      <c r="L783" s="302"/>
      <c r="M783" s="302"/>
      <c r="N783" s="302"/>
      <c r="O783" s="302"/>
      <c r="P783" s="302"/>
      <c r="Q783" s="302"/>
    </row>
    <row r="784" spans="1:17">
      <c r="A784" s="301" t="s">
        <v>3262</v>
      </c>
      <c r="B784" s="301" t="s">
        <v>3455</v>
      </c>
      <c r="C784" s="301" t="s">
        <v>3382</v>
      </c>
      <c r="D784" s="301" t="s">
        <v>1873</v>
      </c>
      <c r="E784" s="301" t="s">
        <v>3272</v>
      </c>
      <c r="F784" s="301" t="s">
        <v>713</v>
      </c>
      <c r="G784" s="395" t="s">
        <v>1388</v>
      </c>
      <c r="H784" s="301" t="s">
        <v>3270</v>
      </c>
      <c r="I784" s="302">
        <f t="shared" si="23"/>
        <v>149.80000000000001</v>
      </c>
      <c r="J784" s="302">
        <f t="shared" si="23"/>
        <v>3745</v>
      </c>
      <c r="K784" s="302"/>
      <c r="L784" s="302"/>
      <c r="M784" s="302"/>
      <c r="N784" s="302"/>
      <c r="O784" s="302"/>
      <c r="P784" s="302"/>
      <c r="Q784" s="302"/>
    </row>
    <row r="785" spans="1:17">
      <c r="A785" s="301" t="s">
        <v>3262</v>
      </c>
      <c r="B785" s="301" t="s">
        <v>3519</v>
      </c>
      <c r="C785" s="301" t="s">
        <v>3382</v>
      </c>
      <c r="D785" s="301" t="s">
        <v>1873</v>
      </c>
      <c r="E785" s="301" t="s">
        <v>3272</v>
      </c>
      <c r="F785" s="301" t="s">
        <v>713</v>
      </c>
      <c r="G785" s="395" t="s">
        <v>1388</v>
      </c>
      <c r="H785" s="301" t="s">
        <v>3270</v>
      </c>
      <c r="I785" s="302">
        <f t="shared" si="23"/>
        <v>149.80000000000001</v>
      </c>
      <c r="J785" s="302">
        <f t="shared" si="23"/>
        <v>3745</v>
      </c>
      <c r="K785" s="302"/>
      <c r="L785" s="302"/>
      <c r="M785" s="302"/>
      <c r="N785" s="302"/>
      <c r="O785" s="302"/>
      <c r="P785" s="302"/>
      <c r="Q785" s="302"/>
    </row>
    <row r="786" spans="1:17">
      <c r="A786" s="301" t="s">
        <v>3262</v>
      </c>
      <c r="B786" s="301" t="s">
        <v>3520</v>
      </c>
      <c r="C786" s="301" t="s">
        <v>3479</v>
      </c>
      <c r="D786" s="301" t="s">
        <v>261</v>
      </c>
      <c r="E786" s="301" t="s">
        <v>302</v>
      </c>
      <c r="F786" s="301" t="s">
        <v>3117</v>
      </c>
      <c r="G786" s="395" t="s">
        <v>3493</v>
      </c>
      <c r="H786" s="301" t="s">
        <v>3270</v>
      </c>
      <c r="I786" s="302">
        <f t="shared" si="23"/>
        <v>214</v>
      </c>
      <c r="J786" s="302">
        <f t="shared" si="23"/>
        <v>4280</v>
      </c>
      <c r="K786" s="302"/>
      <c r="L786" s="302"/>
      <c r="M786" s="302"/>
      <c r="N786" s="302"/>
      <c r="O786" s="302"/>
      <c r="P786" s="302"/>
      <c r="Q786" s="302"/>
    </row>
    <row r="787" spans="1:17">
      <c r="A787" s="301" t="s">
        <v>3262</v>
      </c>
      <c r="B787" s="301" t="s">
        <v>3521</v>
      </c>
      <c r="C787" s="301" t="s">
        <v>3479</v>
      </c>
      <c r="D787" s="301" t="s">
        <v>261</v>
      </c>
      <c r="E787" s="301" t="s">
        <v>302</v>
      </c>
      <c r="F787" s="301" t="s">
        <v>3117</v>
      </c>
      <c r="G787" s="395" t="s">
        <v>3493</v>
      </c>
      <c r="H787" s="301" t="s">
        <v>3270</v>
      </c>
      <c r="I787" s="302">
        <f t="shared" si="23"/>
        <v>214</v>
      </c>
      <c r="J787" s="302">
        <f t="shared" si="23"/>
        <v>4280</v>
      </c>
      <c r="K787" s="302"/>
      <c r="L787" s="302"/>
      <c r="M787" s="302"/>
      <c r="N787" s="302"/>
      <c r="O787" s="302"/>
      <c r="P787" s="302"/>
      <c r="Q787" s="302"/>
    </row>
    <row r="788" spans="1:17">
      <c r="A788" s="301" t="s">
        <v>3262</v>
      </c>
      <c r="B788" s="301" t="s">
        <v>3522</v>
      </c>
      <c r="C788" s="301" t="s">
        <v>3479</v>
      </c>
      <c r="D788" s="301" t="s">
        <v>261</v>
      </c>
      <c r="E788" s="301" t="s">
        <v>302</v>
      </c>
      <c r="F788" s="301" t="s">
        <v>3117</v>
      </c>
      <c r="G788" s="395" t="s">
        <v>3493</v>
      </c>
      <c r="H788" s="301" t="s">
        <v>3270</v>
      </c>
      <c r="I788" s="302">
        <f t="shared" si="23"/>
        <v>214</v>
      </c>
      <c r="J788" s="302">
        <f t="shared" si="23"/>
        <v>4280</v>
      </c>
      <c r="K788" s="302"/>
      <c r="L788" s="302"/>
      <c r="M788" s="302"/>
      <c r="N788" s="302"/>
      <c r="O788" s="302"/>
      <c r="P788" s="302"/>
      <c r="Q788" s="302"/>
    </row>
    <row r="789" spans="1:17">
      <c r="A789" s="301" t="s">
        <v>3262</v>
      </c>
      <c r="B789" s="301" t="s">
        <v>3523</v>
      </c>
      <c r="C789" s="301" t="s">
        <v>3479</v>
      </c>
      <c r="D789" s="301" t="s">
        <v>261</v>
      </c>
      <c r="E789" s="301" t="s">
        <v>302</v>
      </c>
      <c r="F789" s="301" t="s">
        <v>3117</v>
      </c>
      <c r="G789" s="395" t="s">
        <v>3493</v>
      </c>
      <c r="H789" s="301" t="s">
        <v>3270</v>
      </c>
      <c r="I789" s="302">
        <f t="shared" si="23"/>
        <v>214</v>
      </c>
      <c r="J789" s="302">
        <f t="shared" si="23"/>
        <v>4280</v>
      </c>
      <c r="K789" s="302"/>
      <c r="L789" s="302"/>
      <c r="M789" s="302"/>
      <c r="N789" s="302"/>
      <c r="O789" s="302"/>
      <c r="P789" s="302"/>
      <c r="Q789" s="302"/>
    </row>
    <row r="790" spans="1:17">
      <c r="A790" s="301" t="s">
        <v>3262</v>
      </c>
      <c r="B790" s="301" t="s">
        <v>3524</v>
      </c>
      <c r="C790" s="301" t="s">
        <v>3479</v>
      </c>
      <c r="D790" s="301" t="s">
        <v>261</v>
      </c>
      <c r="E790" s="301" t="s">
        <v>302</v>
      </c>
      <c r="F790" s="301" t="s">
        <v>3117</v>
      </c>
      <c r="G790" s="395" t="s">
        <v>3493</v>
      </c>
      <c r="H790" s="301" t="s">
        <v>3270</v>
      </c>
      <c r="I790" s="302">
        <f t="shared" si="23"/>
        <v>214</v>
      </c>
      <c r="J790" s="302">
        <f t="shared" si="23"/>
        <v>4280</v>
      </c>
      <c r="K790" s="302"/>
      <c r="L790" s="302"/>
      <c r="M790" s="302"/>
      <c r="N790" s="302"/>
      <c r="O790" s="302"/>
      <c r="P790" s="302"/>
      <c r="Q790" s="302"/>
    </row>
    <row r="791" spans="1:17">
      <c r="A791" s="301" t="s">
        <v>3262</v>
      </c>
      <c r="B791" s="301" t="s">
        <v>3525</v>
      </c>
      <c r="C791" s="301" t="s">
        <v>3479</v>
      </c>
      <c r="D791" s="301" t="s">
        <v>261</v>
      </c>
      <c r="E791" s="301" t="s">
        <v>302</v>
      </c>
      <c r="F791" s="301" t="s">
        <v>3117</v>
      </c>
      <c r="G791" s="395" t="s">
        <v>3493</v>
      </c>
      <c r="H791" s="301" t="s">
        <v>3270</v>
      </c>
      <c r="I791" s="302">
        <f t="shared" si="23"/>
        <v>214</v>
      </c>
      <c r="J791" s="302">
        <f t="shared" si="23"/>
        <v>4280</v>
      </c>
      <c r="K791" s="302"/>
      <c r="L791" s="302"/>
      <c r="M791" s="302"/>
      <c r="N791" s="302"/>
      <c r="O791" s="302"/>
      <c r="P791" s="302"/>
      <c r="Q791" s="302"/>
    </row>
    <row r="792" spans="1:17">
      <c r="A792" s="301" t="s">
        <v>3262</v>
      </c>
      <c r="B792" s="301" t="s">
        <v>3526</v>
      </c>
      <c r="C792" s="301" t="s">
        <v>3382</v>
      </c>
      <c r="D792" s="301" t="s">
        <v>1873</v>
      </c>
      <c r="E792" s="301" t="s">
        <v>3272</v>
      </c>
      <c r="F792" s="301" t="s">
        <v>2204</v>
      </c>
      <c r="G792" s="395" t="s">
        <v>1575</v>
      </c>
      <c r="H792" s="301" t="s">
        <v>3270</v>
      </c>
      <c r="I792" s="302">
        <f t="shared" si="23"/>
        <v>139.1</v>
      </c>
      <c r="J792" s="302">
        <f t="shared" si="23"/>
        <v>3477.5</v>
      </c>
      <c r="K792" s="302"/>
      <c r="L792" s="302"/>
      <c r="M792" s="302"/>
      <c r="N792" s="302"/>
      <c r="O792" s="302"/>
      <c r="P792" s="302"/>
      <c r="Q792" s="302"/>
    </row>
    <row r="793" spans="1:17">
      <c r="A793" s="301" t="s">
        <v>3262</v>
      </c>
      <c r="B793" s="301" t="s">
        <v>3527</v>
      </c>
      <c r="C793" s="301" t="s">
        <v>3382</v>
      </c>
      <c r="D793" s="301" t="s">
        <v>1873</v>
      </c>
      <c r="E793" s="301" t="s">
        <v>3272</v>
      </c>
      <c r="F793" s="301" t="s">
        <v>2204</v>
      </c>
      <c r="G793" s="395" t="s">
        <v>1575</v>
      </c>
      <c r="H793" s="301" t="s">
        <v>3270</v>
      </c>
      <c r="I793" s="302">
        <f t="shared" si="23"/>
        <v>139.1</v>
      </c>
      <c r="J793" s="302">
        <f t="shared" si="23"/>
        <v>3477.5</v>
      </c>
      <c r="K793" s="302"/>
      <c r="L793" s="302"/>
      <c r="M793" s="302"/>
      <c r="N793" s="302"/>
      <c r="O793" s="302"/>
      <c r="P793" s="302"/>
      <c r="Q793" s="302"/>
    </row>
    <row r="794" spans="1:17">
      <c r="A794" s="301" t="s">
        <v>3262</v>
      </c>
      <c r="B794" s="301" t="s">
        <v>3528</v>
      </c>
      <c r="C794" s="301" t="s">
        <v>3382</v>
      </c>
      <c r="D794" s="301" t="s">
        <v>1873</v>
      </c>
      <c r="E794" s="301" t="s">
        <v>3272</v>
      </c>
      <c r="F794" s="301" t="s">
        <v>2204</v>
      </c>
      <c r="G794" s="395" t="s">
        <v>1575</v>
      </c>
      <c r="H794" s="301" t="s">
        <v>3270</v>
      </c>
      <c r="I794" s="302">
        <f t="shared" si="23"/>
        <v>139.1</v>
      </c>
      <c r="J794" s="302">
        <f t="shared" si="23"/>
        <v>3477.5</v>
      </c>
      <c r="K794" s="302"/>
      <c r="L794" s="302"/>
      <c r="M794" s="302"/>
      <c r="N794" s="302"/>
      <c r="O794" s="302"/>
      <c r="P794" s="302"/>
      <c r="Q794" s="302"/>
    </row>
    <row r="795" spans="1:17">
      <c r="A795" s="301" t="s">
        <v>3262</v>
      </c>
      <c r="B795" s="301" t="s">
        <v>3529</v>
      </c>
      <c r="C795" s="301" t="s">
        <v>3382</v>
      </c>
      <c r="D795" s="301" t="s">
        <v>1873</v>
      </c>
      <c r="E795" s="301" t="s">
        <v>3272</v>
      </c>
      <c r="F795" s="301" t="s">
        <v>2166</v>
      </c>
      <c r="G795" s="395" t="s">
        <v>3503</v>
      </c>
      <c r="H795" s="301" t="s">
        <v>3270</v>
      </c>
      <c r="I795" s="302">
        <f t="shared" si="23"/>
        <v>155.15</v>
      </c>
      <c r="J795" s="302">
        <f t="shared" si="23"/>
        <v>3878.75</v>
      </c>
      <c r="K795" s="302"/>
      <c r="L795" s="302"/>
      <c r="M795" s="302"/>
      <c r="N795" s="302"/>
      <c r="O795" s="302"/>
      <c r="P795" s="302"/>
      <c r="Q795" s="302"/>
    </row>
    <row r="796" spans="1:17">
      <c r="A796" s="301" t="s">
        <v>3262</v>
      </c>
      <c r="B796" s="301" t="s">
        <v>3530</v>
      </c>
      <c r="C796" s="301" t="s">
        <v>3382</v>
      </c>
      <c r="D796" s="301" t="s">
        <v>1873</v>
      </c>
      <c r="E796" s="301" t="s">
        <v>3272</v>
      </c>
      <c r="F796" s="301" t="s">
        <v>2166</v>
      </c>
      <c r="G796" s="395" t="s">
        <v>3503</v>
      </c>
      <c r="H796" s="301" t="s">
        <v>3270</v>
      </c>
      <c r="I796" s="302">
        <f t="shared" si="23"/>
        <v>155.15</v>
      </c>
      <c r="J796" s="302">
        <f t="shared" si="23"/>
        <v>3878.75</v>
      </c>
      <c r="K796" s="302"/>
      <c r="L796" s="302"/>
      <c r="M796" s="302"/>
      <c r="N796" s="302"/>
      <c r="O796" s="302"/>
      <c r="P796" s="302"/>
      <c r="Q796" s="302"/>
    </row>
    <row r="797" spans="1:17">
      <c r="A797" s="301" t="s">
        <v>3262</v>
      </c>
      <c r="B797" s="301" t="s">
        <v>3531</v>
      </c>
      <c r="C797" s="301" t="s">
        <v>3382</v>
      </c>
      <c r="D797" s="301" t="s">
        <v>1873</v>
      </c>
      <c r="E797" s="301" t="s">
        <v>3272</v>
      </c>
      <c r="F797" s="301" t="s">
        <v>2166</v>
      </c>
      <c r="G797" s="395" t="s">
        <v>3503</v>
      </c>
      <c r="H797" s="301" t="s">
        <v>3270</v>
      </c>
      <c r="I797" s="302">
        <f t="shared" si="23"/>
        <v>155.15</v>
      </c>
      <c r="J797" s="302">
        <f t="shared" si="23"/>
        <v>3878.75</v>
      </c>
      <c r="K797" s="302"/>
      <c r="L797" s="302"/>
      <c r="M797" s="302"/>
      <c r="N797" s="302"/>
      <c r="O797" s="302"/>
      <c r="P797" s="302"/>
      <c r="Q797" s="302"/>
    </row>
    <row r="798" spans="1:17">
      <c r="A798" s="301" t="s">
        <v>3262</v>
      </c>
      <c r="B798" s="301" t="s">
        <v>3532</v>
      </c>
      <c r="C798" s="301" t="s">
        <v>3533</v>
      </c>
      <c r="D798" s="301" t="s">
        <v>28</v>
      </c>
      <c r="E798" s="301" t="s">
        <v>247</v>
      </c>
      <c r="F798" s="301" t="s">
        <v>630</v>
      </c>
      <c r="G798" s="395" t="s">
        <v>1717</v>
      </c>
      <c r="H798" s="301" t="s">
        <v>3270</v>
      </c>
      <c r="I798" s="302">
        <f t="shared" si="23"/>
        <v>187.25</v>
      </c>
      <c r="J798" s="302">
        <f t="shared" si="23"/>
        <v>2247</v>
      </c>
      <c r="K798" s="302"/>
      <c r="L798" s="302"/>
      <c r="M798" s="302"/>
      <c r="N798" s="302"/>
      <c r="O798" s="302"/>
      <c r="P798" s="302"/>
      <c r="Q798" s="302"/>
    </row>
    <row r="799" spans="1:17">
      <c r="A799" s="301" t="s">
        <v>3262</v>
      </c>
      <c r="B799" s="301" t="s">
        <v>17</v>
      </c>
      <c r="C799" s="301" t="s">
        <v>17</v>
      </c>
      <c r="D799" s="301" t="s">
        <v>17</v>
      </c>
      <c r="E799" s="301" t="s">
        <v>17</v>
      </c>
      <c r="F799" s="301" t="s">
        <v>3534</v>
      </c>
      <c r="G799" s="395" t="s">
        <v>3357</v>
      </c>
      <c r="H799" s="301" t="s">
        <v>17</v>
      </c>
      <c r="I799" s="302">
        <f t="shared" si="23"/>
        <v>141.24</v>
      </c>
      <c r="J799" s="302">
        <f t="shared" si="23"/>
        <v>1694.88</v>
      </c>
      <c r="K799" s="302"/>
      <c r="L799" s="302"/>
      <c r="M799" s="302"/>
      <c r="N799" s="302"/>
      <c r="O799" s="302"/>
      <c r="P799" s="302"/>
      <c r="Q799" s="302"/>
    </row>
    <row r="800" spans="1:17">
      <c r="A800" s="301" t="s">
        <v>3262</v>
      </c>
      <c r="B800" s="301" t="s">
        <v>3535</v>
      </c>
      <c r="C800" s="301" t="s">
        <v>3533</v>
      </c>
      <c r="D800" s="301" t="s">
        <v>28</v>
      </c>
      <c r="E800" s="301" t="s">
        <v>247</v>
      </c>
      <c r="F800" s="301" t="s">
        <v>630</v>
      </c>
      <c r="G800" s="395" t="s">
        <v>1717</v>
      </c>
      <c r="H800" s="301" t="s">
        <v>3270</v>
      </c>
      <c r="I800" s="302">
        <f t="shared" si="23"/>
        <v>187.25</v>
      </c>
      <c r="J800" s="302">
        <f t="shared" si="23"/>
        <v>2247</v>
      </c>
      <c r="K800" s="302"/>
      <c r="L800" s="302"/>
      <c r="M800" s="302"/>
      <c r="N800" s="302"/>
      <c r="O800" s="302"/>
      <c r="P800" s="302"/>
      <c r="Q800" s="302"/>
    </row>
    <row r="801" spans="1:17">
      <c r="A801" s="301" t="s">
        <v>3262</v>
      </c>
      <c r="B801" s="301" t="s">
        <v>17</v>
      </c>
      <c r="C801" s="301" t="s">
        <v>17</v>
      </c>
      <c r="D801" s="301" t="s">
        <v>17</v>
      </c>
      <c r="E801" s="301" t="s">
        <v>17</v>
      </c>
      <c r="F801" s="301" t="s">
        <v>3534</v>
      </c>
      <c r="G801" s="395" t="s">
        <v>3357</v>
      </c>
      <c r="H801" s="301" t="s">
        <v>17</v>
      </c>
      <c r="I801" s="302">
        <f t="shared" si="23"/>
        <v>141.24</v>
      </c>
      <c r="J801" s="302">
        <f t="shared" si="23"/>
        <v>1694.88</v>
      </c>
      <c r="K801" s="302"/>
      <c r="L801" s="302"/>
      <c r="M801" s="302"/>
      <c r="N801" s="302"/>
      <c r="O801" s="302"/>
      <c r="P801" s="302"/>
      <c r="Q801" s="302"/>
    </row>
    <row r="802" spans="1:17">
      <c r="A802" s="301" t="s">
        <v>3262</v>
      </c>
      <c r="B802" s="301" t="s">
        <v>3536</v>
      </c>
      <c r="C802" s="301" t="s">
        <v>3537</v>
      </c>
      <c r="D802" s="301" t="s">
        <v>28</v>
      </c>
      <c r="E802" s="301" t="s">
        <v>3538</v>
      </c>
      <c r="F802" s="301" t="s">
        <v>592</v>
      </c>
      <c r="G802" s="395" t="s">
        <v>3539</v>
      </c>
      <c r="H802" s="301" t="s">
        <v>3270</v>
      </c>
      <c r="I802" s="302">
        <f t="shared" si="23"/>
        <v>173.34</v>
      </c>
      <c r="J802" s="302">
        <f t="shared" si="23"/>
        <v>2340.09</v>
      </c>
      <c r="K802" s="302"/>
      <c r="L802" s="302"/>
      <c r="M802" s="302"/>
      <c r="N802" s="302"/>
      <c r="O802" s="302"/>
      <c r="P802" s="302"/>
      <c r="Q802" s="302"/>
    </row>
    <row r="803" spans="1:17">
      <c r="A803" s="301" t="s">
        <v>3262</v>
      </c>
      <c r="B803" s="301" t="s">
        <v>17</v>
      </c>
      <c r="C803" s="301" t="s">
        <v>17</v>
      </c>
      <c r="D803" s="301" t="s">
        <v>17</v>
      </c>
      <c r="E803" s="301" t="s">
        <v>17</v>
      </c>
      <c r="F803" s="301" t="s">
        <v>241</v>
      </c>
      <c r="G803" s="395" t="s">
        <v>3540</v>
      </c>
      <c r="H803" s="301" t="s">
        <v>17</v>
      </c>
      <c r="I803" s="302">
        <f t="shared" si="23"/>
        <v>129.47</v>
      </c>
      <c r="J803" s="302">
        <f t="shared" si="23"/>
        <v>1748.38</v>
      </c>
      <c r="K803" s="302"/>
      <c r="L803" s="302"/>
      <c r="M803" s="302"/>
      <c r="N803" s="302"/>
      <c r="O803" s="302"/>
      <c r="P803" s="302"/>
      <c r="Q803" s="302"/>
    </row>
    <row r="804" spans="1:17">
      <c r="A804" s="301" t="s">
        <v>3262</v>
      </c>
      <c r="B804" s="301" t="s">
        <v>3541</v>
      </c>
      <c r="C804" s="301" t="s">
        <v>3542</v>
      </c>
      <c r="D804" s="301" t="s">
        <v>39</v>
      </c>
      <c r="E804" s="301" t="s">
        <v>622</v>
      </c>
      <c r="F804" s="301" t="s">
        <v>310</v>
      </c>
      <c r="G804" s="395" t="s">
        <v>3543</v>
      </c>
      <c r="H804" s="301" t="s">
        <v>3270</v>
      </c>
      <c r="I804" s="302">
        <f t="shared" si="23"/>
        <v>158.36000000000001</v>
      </c>
      <c r="J804" s="302">
        <f t="shared" si="23"/>
        <v>1425.24</v>
      </c>
      <c r="K804" s="302"/>
      <c r="L804" s="302"/>
      <c r="M804" s="302"/>
      <c r="N804" s="302"/>
      <c r="O804" s="302"/>
      <c r="P804" s="302"/>
      <c r="Q804" s="302"/>
    </row>
    <row r="805" spans="1:17">
      <c r="A805" s="301" t="s">
        <v>3262</v>
      </c>
      <c r="B805" s="301" t="s">
        <v>17</v>
      </c>
      <c r="C805" s="301" t="s">
        <v>17</v>
      </c>
      <c r="D805" s="301" t="s">
        <v>17</v>
      </c>
      <c r="E805" s="301" t="s">
        <v>17</v>
      </c>
      <c r="F805" s="301" t="s">
        <v>297</v>
      </c>
      <c r="G805" s="395" t="s">
        <v>3544</v>
      </c>
      <c r="H805" s="301" t="s">
        <v>17</v>
      </c>
      <c r="I805" s="302">
        <f t="shared" si="23"/>
        <v>118.77</v>
      </c>
      <c r="J805" s="302">
        <f t="shared" si="23"/>
        <v>1068.93</v>
      </c>
      <c r="K805" s="302"/>
      <c r="L805" s="302"/>
      <c r="M805" s="302"/>
      <c r="N805" s="302"/>
      <c r="O805" s="302"/>
      <c r="P805" s="302"/>
      <c r="Q805" s="302"/>
    </row>
    <row r="806" spans="1:17">
      <c r="A806" s="301" t="s">
        <v>3262</v>
      </c>
      <c r="B806" s="301" t="s">
        <v>3545</v>
      </c>
      <c r="C806" s="301" t="s">
        <v>3542</v>
      </c>
      <c r="D806" s="301" t="s">
        <v>39</v>
      </c>
      <c r="E806" s="301" t="s">
        <v>622</v>
      </c>
      <c r="F806" s="301" t="s">
        <v>310</v>
      </c>
      <c r="G806" s="395" t="s">
        <v>3543</v>
      </c>
      <c r="H806" s="301" t="s">
        <v>3270</v>
      </c>
      <c r="I806" s="302">
        <f t="shared" si="23"/>
        <v>158.36000000000001</v>
      </c>
      <c r="J806" s="302">
        <f t="shared" si="23"/>
        <v>1425.24</v>
      </c>
      <c r="K806" s="302"/>
      <c r="L806" s="302"/>
      <c r="M806" s="302"/>
      <c r="N806" s="302"/>
      <c r="O806" s="302"/>
      <c r="P806" s="302"/>
      <c r="Q806" s="302"/>
    </row>
    <row r="807" spans="1:17">
      <c r="A807" s="301" t="s">
        <v>3262</v>
      </c>
      <c r="B807" s="301" t="s">
        <v>17</v>
      </c>
      <c r="C807" s="301" t="s">
        <v>17</v>
      </c>
      <c r="D807" s="301" t="s">
        <v>17</v>
      </c>
      <c r="E807" s="301" t="s">
        <v>17</v>
      </c>
      <c r="F807" s="301" t="s">
        <v>297</v>
      </c>
      <c r="G807" s="395" t="s">
        <v>3544</v>
      </c>
      <c r="H807" s="301" t="s">
        <v>17</v>
      </c>
      <c r="I807" s="302">
        <f t="shared" si="23"/>
        <v>118.77</v>
      </c>
      <c r="J807" s="302">
        <f t="shared" si="23"/>
        <v>1068.93</v>
      </c>
      <c r="K807" s="302"/>
      <c r="L807" s="302"/>
      <c r="M807" s="302"/>
      <c r="N807" s="302"/>
      <c r="O807" s="302"/>
      <c r="P807" s="302"/>
      <c r="Q807" s="302"/>
    </row>
    <row r="808" spans="1:17">
      <c r="A808" s="301" t="s">
        <v>3262</v>
      </c>
      <c r="B808" s="301" t="s">
        <v>3546</v>
      </c>
      <c r="C808" s="301" t="s">
        <v>3533</v>
      </c>
      <c r="D808" s="301" t="s">
        <v>28</v>
      </c>
      <c r="E808" s="301" t="s">
        <v>247</v>
      </c>
      <c r="F808" s="301" t="s">
        <v>1532</v>
      </c>
      <c r="G808" s="395" t="s">
        <v>3547</v>
      </c>
      <c r="H808" s="301" t="s">
        <v>3270</v>
      </c>
      <c r="I808" s="302">
        <f t="shared" si="23"/>
        <v>172.27</v>
      </c>
      <c r="J808" s="302">
        <f t="shared" si="23"/>
        <v>2067.2399999999998</v>
      </c>
      <c r="K808" s="302"/>
      <c r="L808" s="302"/>
      <c r="M808" s="302"/>
      <c r="N808" s="302"/>
      <c r="O808" s="302"/>
      <c r="P808" s="302"/>
      <c r="Q808" s="302"/>
    </row>
    <row r="809" spans="1:17">
      <c r="A809" s="301" t="s">
        <v>3262</v>
      </c>
      <c r="B809" s="301" t="s">
        <v>17</v>
      </c>
      <c r="C809" s="301" t="s">
        <v>17</v>
      </c>
      <c r="D809" s="301" t="s">
        <v>17</v>
      </c>
      <c r="E809" s="301" t="s">
        <v>17</v>
      </c>
      <c r="F809" s="301" t="s">
        <v>241</v>
      </c>
      <c r="G809" s="395" t="s">
        <v>3548</v>
      </c>
      <c r="H809" s="301" t="s">
        <v>17</v>
      </c>
      <c r="I809" s="302">
        <f t="shared" si="23"/>
        <v>129.47</v>
      </c>
      <c r="J809" s="302">
        <f t="shared" si="23"/>
        <v>1553.64</v>
      </c>
      <c r="K809" s="302"/>
      <c r="L809" s="302"/>
      <c r="M809" s="302"/>
      <c r="N809" s="302"/>
      <c r="O809" s="302"/>
      <c r="P809" s="302"/>
      <c r="Q809" s="302"/>
    </row>
    <row r="810" spans="1:17">
      <c r="A810" s="301" t="s">
        <v>3262</v>
      </c>
      <c r="B810" s="301" t="s">
        <v>3549</v>
      </c>
      <c r="C810" s="301" t="s">
        <v>3550</v>
      </c>
      <c r="D810" s="301" t="s">
        <v>261</v>
      </c>
      <c r="E810" s="301" t="s">
        <v>3551</v>
      </c>
      <c r="F810" s="301" t="s">
        <v>289</v>
      </c>
      <c r="G810" s="395" t="s">
        <v>3552</v>
      </c>
      <c r="H810" s="301" t="s">
        <v>3270</v>
      </c>
      <c r="I810" s="302">
        <f t="shared" si="23"/>
        <v>113.42</v>
      </c>
      <c r="J810" s="302">
        <f t="shared" si="23"/>
        <v>1701.3</v>
      </c>
      <c r="K810" s="302"/>
      <c r="L810" s="302"/>
      <c r="M810" s="302"/>
      <c r="N810" s="302"/>
      <c r="O810" s="302"/>
      <c r="P810" s="302"/>
      <c r="Q810" s="302"/>
    </row>
    <row r="811" spans="1:17">
      <c r="A811" s="301" t="s">
        <v>3262</v>
      </c>
      <c r="B811" s="301" t="s">
        <v>17</v>
      </c>
      <c r="C811" s="301" t="s">
        <v>17</v>
      </c>
      <c r="D811" s="301" t="s">
        <v>17</v>
      </c>
      <c r="E811" s="301" t="s">
        <v>17</v>
      </c>
      <c r="F811" s="301" t="s">
        <v>146</v>
      </c>
      <c r="G811" s="395" t="s">
        <v>1109</v>
      </c>
      <c r="H811" s="301" t="s">
        <v>17</v>
      </c>
      <c r="I811" s="302">
        <f t="shared" si="23"/>
        <v>85.6</v>
      </c>
      <c r="J811" s="302">
        <f t="shared" si="23"/>
        <v>1284</v>
      </c>
      <c r="K811" s="302"/>
      <c r="L811" s="302"/>
      <c r="M811" s="302"/>
      <c r="N811" s="302"/>
      <c r="O811" s="302"/>
      <c r="P811" s="302"/>
      <c r="Q811" s="302"/>
    </row>
    <row r="812" spans="1:17">
      <c r="A812" s="301" t="s">
        <v>3262</v>
      </c>
      <c r="B812" s="301" t="s">
        <v>3553</v>
      </c>
      <c r="C812" s="301" t="s">
        <v>3550</v>
      </c>
      <c r="D812" s="301" t="s">
        <v>261</v>
      </c>
      <c r="E812" s="301" t="s">
        <v>3551</v>
      </c>
      <c r="F812" s="301" t="s">
        <v>289</v>
      </c>
      <c r="G812" s="395" t="s">
        <v>3552</v>
      </c>
      <c r="H812" s="301" t="s">
        <v>3270</v>
      </c>
      <c r="I812" s="302">
        <f t="shared" si="23"/>
        <v>113.42</v>
      </c>
      <c r="J812" s="302">
        <f t="shared" si="23"/>
        <v>1701.3</v>
      </c>
      <c r="K812" s="302"/>
      <c r="L812" s="302"/>
      <c r="M812" s="302"/>
      <c r="N812" s="302"/>
      <c r="O812" s="302"/>
      <c r="P812" s="302"/>
      <c r="Q812" s="302"/>
    </row>
    <row r="813" spans="1:17">
      <c r="A813" s="301" t="s">
        <v>3262</v>
      </c>
      <c r="B813" s="301" t="s">
        <v>17</v>
      </c>
      <c r="C813" s="301" t="s">
        <v>17</v>
      </c>
      <c r="D813" s="301" t="s">
        <v>17</v>
      </c>
      <c r="E813" s="301" t="s">
        <v>17</v>
      </c>
      <c r="F813" s="301" t="s">
        <v>146</v>
      </c>
      <c r="G813" s="395" t="s">
        <v>1109</v>
      </c>
      <c r="H813" s="301" t="s">
        <v>17</v>
      </c>
      <c r="I813" s="302">
        <f t="shared" si="23"/>
        <v>85.6</v>
      </c>
      <c r="J813" s="302">
        <f t="shared" si="23"/>
        <v>1284</v>
      </c>
      <c r="K813" s="302"/>
      <c r="L813" s="302"/>
      <c r="M813" s="302"/>
      <c r="N813" s="302"/>
      <c r="O813" s="302"/>
      <c r="P813" s="302"/>
      <c r="Q813" s="302"/>
    </row>
    <row r="814" spans="1:17">
      <c r="A814" s="301" t="s">
        <v>3262</v>
      </c>
      <c r="B814" s="301" t="s">
        <v>3554</v>
      </c>
      <c r="C814" s="301" t="s">
        <v>3550</v>
      </c>
      <c r="D814" s="301" t="s">
        <v>261</v>
      </c>
      <c r="E814" s="301" t="s">
        <v>3551</v>
      </c>
      <c r="F814" s="301" t="s">
        <v>289</v>
      </c>
      <c r="G814" s="395" t="s">
        <v>3552</v>
      </c>
      <c r="H814" s="301" t="s">
        <v>3270</v>
      </c>
      <c r="I814" s="302">
        <f t="shared" si="23"/>
        <v>113.42</v>
      </c>
      <c r="J814" s="302">
        <f t="shared" si="23"/>
        <v>1701.3</v>
      </c>
      <c r="K814" s="302"/>
      <c r="L814" s="302"/>
      <c r="M814" s="302"/>
      <c r="N814" s="302"/>
      <c r="O814" s="302"/>
      <c r="P814" s="302"/>
      <c r="Q814" s="302"/>
    </row>
    <row r="815" spans="1:17">
      <c r="A815" s="301" t="s">
        <v>3262</v>
      </c>
      <c r="B815" s="301" t="s">
        <v>17</v>
      </c>
      <c r="C815" s="301" t="s">
        <v>17</v>
      </c>
      <c r="D815" s="301" t="s">
        <v>17</v>
      </c>
      <c r="E815" s="301" t="s">
        <v>17</v>
      </c>
      <c r="F815" s="301" t="s">
        <v>146</v>
      </c>
      <c r="G815" s="395" t="s">
        <v>1109</v>
      </c>
      <c r="H815" s="301" t="s">
        <v>17</v>
      </c>
      <c r="I815" s="302">
        <f t="shared" si="23"/>
        <v>85.6</v>
      </c>
      <c r="J815" s="302">
        <f t="shared" si="23"/>
        <v>1284</v>
      </c>
      <c r="K815" s="302"/>
      <c r="L815" s="302"/>
      <c r="M815" s="302"/>
      <c r="N815" s="302"/>
      <c r="O815" s="302"/>
      <c r="P815" s="302"/>
      <c r="Q815" s="302"/>
    </row>
    <row r="816" spans="1:17">
      <c r="A816" s="301" t="s">
        <v>3262</v>
      </c>
      <c r="B816" s="301" t="s">
        <v>3555</v>
      </c>
      <c r="C816" s="301" t="s">
        <v>3550</v>
      </c>
      <c r="D816" s="301" t="s">
        <v>261</v>
      </c>
      <c r="E816" s="301" t="s">
        <v>3551</v>
      </c>
      <c r="F816" s="301" t="s">
        <v>679</v>
      </c>
      <c r="G816" s="395" t="s">
        <v>1156</v>
      </c>
      <c r="H816" s="301" t="s">
        <v>3270</v>
      </c>
      <c r="I816" s="302">
        <f t="shared" si="23"/>
        <v>128.4</v>
      </c>
      <c r="J816" s="302">
        <f t="shared" si="23"/>
        <v>1926</v>
      </c>
      <c r="K816" s="302"/>
      <c r="L816" s="302"/>
      <c r="M816" s="302"/>
      <c r="N816" s="302"/>
      <c r="O816" s="302"/>
      <c r="P816" s="302"/>
      <c r="Q816" s="302"/>
    </row>
    <row r="817" spans="1:17">
      <c r="A817" s="301" t="s">
        <v>3262</v>
      </c>
      <c r="B817" s="301" t="s">
        <v>17</v>
      </c>
      <c r="C817" s="301" t="s">
        <v>17</v>
      </c>
      <c r="D817" s="301" t="s">
        <v>17</v>
      </c>
      <c r="E817" s="301" t="s">
        <v>17</v>
      </c>
      <c r="F817" s="301" t="s">
        <v>316</v>
      </c>
      <c r="G817" s="395" t="s">
        <v>1139</v>
      </c>
      <c r="H817" s="301" t="s">
        <v>17</v>
      </c>
      <c r="I817" s="302">
        <f t="shared" si="23"/>
        <v>96.3</v>
      </c>
      <c r="J817" s="302">
        <f t="shared" si="23"/>
        <v>1444.5</v>
      </c>
      <c r="K817" s="302"/>
      <c r="L817" s="302"/>
      <c r="M817" s="302"/>
      <c r="N817" s="302"/>
      <c r="O817" s="302"/>
      <c r="P817" s="302"/>
      <c r="Q817" s="302"/>
    </row>
    <row r="818" spans="1:17">
      <c r="A818" s="301" t="s">
        <v>3262</v>
      </c>
      <c r="B818" s="301" t="s">
        <v>3556</v>
      </c>
      <c r="C818" s="301" t="s">
        <v>3550</v>
      </c>
      <c r="D818" s="301" t="s">
        <v>261</v>
      </c>
      <c r="E818" s="301" t="s">
        <v>3551</v>
      </c>
      <c r="F818" s="301" t="s">
        <v>679</v>
      </c>
      <c r="G818" s="395" t="s">
        <v>1156</v>
      </c>
      <c r="H818" s="301" t="s">
        <v>3270</v>
      </c>
      <c r="I818" s="302">
        <f t="shared" si="23"/>
        <v>128.4</v>
      </c>
      <c r="J818" s="302">
        <f t="shared" si="23"/>
        <v>1926</v>
      </c>
      <c r="K818" s="302"/>
      <c r="L818" s="302"/>
      <c r="M818" s="302"/>
      <c r="N818" s="302"/>
      <c r="O818" s="302"/>
      <c r="P818" s="302"/>
      <c r="Q818" s="302"/>
    </row>
    <row r="819" spans="1:17">
      <c r="A819" s="301" t="s">
        <v>3262</v>
      </c>
      <c r="B819" s="301" t="s">
        <v>17</v>
      </c>
      <c r="C819" s="301" t="s">
        <v>17</v>
      </c>
      <c r="D819" s="301" t="s">
        <v>17</v>
      </c>
      <c r="E819" s="301" t="s">
        <v>17</v>
      </c>
      <c r="F819" s="301" t="s">
        <v>316</v>
      </c>
      <c r="G819" s="395" t="s">
        <v>1139</v>
      </c>
      <c r="H819" s="301" t="s">
        <v>17</v>
      </c>
      <c r="I819" s="302">
        <f t="shared" si="23"/>
        <v>96.3</v>
      </c>
      <c r="J819" s="302">
        <f t="shared" si="23"/>
        <v>1444.5</v>
      </c>
      <c r="K819" s="302"/>
      <c r="L819" s="302"/>
      <c r="M819" s="302"/>
      <c r="N819" s="302"/>
      <c r="O819" s="302"/>
      <c r="P819" s="302"/>
      <c r="Q819" s="302"/>
    </row>
    <row r="820" spans="1:17">
      <c r="A820" s="301" t="s">
        <v>3262</v>
      </c>
      <c r="B820" s="301" t="s">
        <v>3557</v>
      </c>
      <c r="C820" s="301" t="s">
        <v>3558</v>
      </c>
      <c r="D820" s="301" t="s">
        <v>247</v>
      </c>
      <c r="E820" s="301" t="s">
        <v>247</v>
      </c>
      <c r="F820" s="301" t="s">
        <v>3559</v>
      </c>
      <c r="G820" s="395" t="s">
        <v>3560</v>
      </c>
      <c r="H820" s="301" t="s">
        <v>3270</v>
      </c>
      <c r="I820" s="302">
        <f t="shared" si="23"/>
        <v>138.03</v>
      </c>
      <c r="J820" s="302">
        <f t="shared" si="23"/>
        <v>1656.3600000000001</v>
      </c>
      <c r="K820" s="302"/>
      <c r="L820" s="302"/>
      <c r="M820" s="302"/>
      <c r="N820" s="302"/>
      <c r="O820" s="302"/>
      <c r="P820" s="302"/>
      <c r="Q820" s="302"/>
    </row>
    <row r="821" spans="1:17">
      <c r="A821" s="301" t="s">
        <v>3262</v>
      </c>
      <c r="B821" s="301" t="s">
        <v>17</v>
      </c>
      <c r="C821" s="301" t="s">
        <v>17</v>
      </c>
      <c r="D821" s="301" t="s">
        <v>17</v>
      </c>
      <c r="E821" s="301" t="s">
        <v>17</v>
      </c>
      <c r="F821" s="301" t="s">
        <v>3561</v>
      </c>
      <c r="G821" s="395" t="s">
        <v>3562</v>
      </c>
      <c r="H821" s="301" t="s">
        <v>17</v>
      </c>
      <c r="I821" s="302">
        <f t="shared" si="23"/>
        <v>103.79</v>
      </c>
      <c r="J821" s="302">
        <f t="shared" si="23"/>
        <v>1245.48</v>
      </c>
      <c r="K821" s="302"/>
      <c r="L821" s="302"/>
      <c r="M821" s="302"/>
      <c r="N821" s="302"/>
      <c r="O821" s="302"/>
      <c r="P821" s="302"/>
      <c r="Q821" s="302"/>
    </row>
    <row r="822" spans="1:17">
      <c r="A822" s="301" t="s">
        <v>3262</v>
      </c>
      <c r="B822" s="301" t="s">
        <v>3563</v>
      </c>
      <c r="C822" s="301" t="s">
        <v>3564</v>
      </c>
      <c r="D822" s="301" t="s">
        <v>28</v>
      </c>
      <c r="E822" s="301" t="s">
        <v>247</v>
      </c>
      <c r="F822" s="301" t="s">
        <v>587</v>
      </c>
      <c r="G822" s="395" t="s">
        <v>3565</v>
      </c>
      <c r="H822" s="301" t="s">
        <v>3319</v>
      </c>
      <c r="I822" s="302">
        <f t="shared" si="23"/>
        <v>196.88</v>
      </c>
      <c r="J822" s="302">
        <f t="shared" si="23"/>
        <v>2362.56</v>
      </c>
      <c r="K822" s="302"/>
      <c r="L822" s="302"/>
      <c r="M822" s="302"/>
      <c r="N822" s="302"/>
      <c r="O822" s="302"/>
      <c r="P822" s="302"/>
      <c r="Q822" s="302"/>
    </row>
    <row r="823" spans="1:17">
      <c r="A823" s="301" t="s">
        <v>3262</v>
      </c>
      <c r="B823" s="301" t="s">
        <v>17</v>
      </c>
      <c r="C823" s="301" t="s">
        <v>17</v>
      </c>
      <c r="D823" s="301" t="s">
        <v>17</v>
      </c>
      <c r="E823" s="301" t="s">
        <v>17</v>
      </c>
      <c r="F823" s="301" t="s">
        <v>575</v>
      </c>
      <c r="G823" s="395" t="s">
        <v>3566</v>
      </c>
      <c r="H823" s="301" t="s">
        <v>17</v>
      </c>
      <c r="I823" s="302">
        <f t="shared" si="23"/>
        <v>147.66</v>
      </c>
      <c r="J823" s="302">
        <f t="shared" si="23"/>
        <v>1771.92</v>
      </c>
      <c r="K823" s="302"/>
      <c r="L823" s="302"/>
      <c r="M823" s="302"/>
      <c r="N823" s="302"/>
      <c r="O823" s="302"/>
      <c r="P823" s="302"/>
      <c r="Q823" s="302"/>
    </row>
    <row r="824" spans="1:17">
      <c r="A824" s="301" t="s">
        <v>3262</v>
      </c>
      <c r="B824" s="301" t="s">
        <v>3567</v>
      </c>
      <c r="C824" s="301" t="s">
        <v>3564</v>
      </c>
      <c r="D824" s="301" t="s">
        <v>28</v>
      </c>
      <c r="E824" s="301" t="s">
        <v>247</v>
      </c>
      <c r="F824" s="301" t="s">
        <v>587</v>
      </c>
      <c r="G824" s="395" t="s">
        <v>3565</v>
      </c>
      <c r="H824" s="301" t="s">
        <v>3319</v>
      </c>
      <c r="I824" s="302">
        <f t="shared" si="23"/>
        <v>196.88</v>
      </c>
      <c r="J824" s="302">
        <f t="shared" si="23"/>
        <v>2362.56</v>
      </c>
      <c r="K824" s="302"/>
      <c r="L824" s="302"/>
      <c r="M824" s="302"/>
      <c r="N824" s="302"/>
      <c r="O824" s="302"/>
      <c r="P824" s="302"/>
      <c r="Q824" s="302"/>
    </row>
    <row r="825" spans="1:17">
      <c r="A825" s="301" t="s">
        <v>3262</v>
      </c>
      <c r="B825" s="301" t="s">
        <v>17</v>
      </c>
      <c r="C825" s="301" t="s">
        <v>17</v>
      </c>
      <c r="D825" s="301" t="s">
        <v>17</v>
      </c>
      <c r="E825" s="301" t="s">
        <v>17</v>
      </c>
      <c r="F825" s="301" t="s">
        <v>575</v>
      </c>
      <c r="G825" s="395" t="s">
        <v>3566</v>
      </c>
      <c r="H825" s="301" t="s">
        <v>17</v>
      </c>
      <c r="I825" s="302">
        <f t="shared" si="23"/>
        <v>147.66</v>
      </c>
      <c r="J825" s="302">
        <f t="shared" si="23"/>
        <v>1771.92</v>
      </c>
      <c r="K825" s="302"/>
      <c r="L825" s="302"/>
      <c r="M825" s="302"/>
      <c r="N825" s="302"/>
      <c r="O825" s="302"/>
      <c r="P825" s="302"/>
      <c r="Q825" s="302"/>
    </row>
    <row r="826" spans="1:17">
      <c r="A826" s="301" t="s">
        <v>3262</v>
      </c>
      <c r="B826" s="301" t="s">
        <v>3568</v>
      </c>
      <c r="C826" s="301" t="s">
        <v>3569</v>
      </c>
      <c r="D826" s="301" t="s">
        <v>39</v>
      </c>
      <c r="E826" s="301" t="s">
        <v>3321</v>
      </c>
      <c r="F826" s="301" t="s">
        <v>241</v>
      </c>
      <c r="G826" s="395" t="s">
        <v>3570</v>
      </c>
      <c r="H826" s="301" t="s">
        <v>3319</v>
      </c>
      <c r="I826" s="302">
        <f t="shared" si="23"/>
        <v>129.47</v>
      </c>
      <c r="J826" s="302">
        <f t="shared" si="23"/>
        <v>1438.08</v>
      </c>
      <c r="K826" s="302"/>
      <c r="L826" s="302"/>
      <c r="M826" s="302"/>
      <c r="N826" s="302"/>
      <c r="O826" s="302"/>
      <c r="P826" s="302"/>
      <c r="Q826" s="302"/>
    </row>
    <row r="827" spans="1:17">
      <c r="A827" s="301" t="s">
        <v>3262</v>
      </c>
      <c r="B827" s="301" t="s">
        <v>3571</v>
      </c>
      <c r="C827" s="301" t="s">
        <v>3569</v>
      </c>
      <c r="D827" s="301" t="s">
        <v>39</v>
      </c>
      <c r="E827" s="301" t="s">
        <v>3321</v>
      </c>
      <c r="F827" s="301" t="s">
        <v>1532</v>
      </c>
      <c r="G827" s="395" t="s">
        <v>3572</v>
      </c>
      <c r="H827" s="301" t="s">
        <v>3319</v>
      </c>
      <c r="I827" s="302">
        <f t="shared" si="23"/>
        <v>172.27</v>
      </c>
      <c r="J827" s="302">
        <f t="shared" si="23"/>
        <v>1914.23</v>
      </c>
      <c r="K827" s="302"/>
      <c r="L827" s="302"/>
      <c r="M827" s="302"/>
      <c r="N827" s="302"/>
      <c r="O827" s="302"/>
      <c r="P827" s="302"/>
      <c r="Q827" s="302"/>
    </row>
    <row r="828" spans="1:17">
      <c r="A828" s="301" t="s">
        <v>3262</v>
      </c>
      <c r="B828" s="301" t="s">
        <v>3573</v>
      </c>
      <c r="C828" s="301" t="s">
        <v>3574</v>
      </c>
      <c r="D828" s="301" t="s">
        <v>28</v>
      </c>
      <c r="E828" s="301" t="s">
        <v>3575</v>
      </c>
      <c r="F828" s="301" t="s">
        <v>3576</v>
      </c>
      <c r="G828" s="395" t="s">
        <v>3577</v>
      </c>
      <c r="H828" s="301" t="s">
        <v>3319</v>
      </c>
      <c r="I828" s="302">
        <f t="shared" si="23"/>
        <v>306.02</v>
      </c>
      <c r="J828" s="302">
        <f t="shared" si="23"/>
        <v>5098.55</v>
      </c>
      <c r="K828" s="302"/>
      <c r="L828" s="302"/>
      <c r="M828" s="302"/>
      <c r="N828" s="302"/>
      <c r="O828" s="302"/>
      <c r="P828" s="302"/>
      <c r="Q828" s="302"/>
    </row>
    <row r="829" spans="1:17">
      <c r="A829" s="301" t="s">
        <v>3262</v>
      </c>
      <c r="B829" s="301" t="s">
        <v>17</v>
      </c>
      <c r="C829" s="301" t="s">
        <v>17</v>
      </c>
      <c r="D829" s="301" t="s">
        <v>17</v>
      </c>
      <c r="E829" s="301" t="s">
        <v>17</v>
      </c>
      <c r="F829" s="301" t="s">
        <v>2209</v>
      </c>
      <c r="G829" s="395" t="s">
        <v>3578</v>
      </c>
      <c r="H829" s="301" t="s">
        <v>17</v>
      </c>
      <c r="I829" s="302">
        <f t="shared" si="23"/>
        <v>230.05</v>
      </c>
      <c r="J829" s="302">
        <f t="shared" si="23"/>
        <v>3832.7400000000002</v>
      </c>
      <c r="K829" s="302"/>
      <c r="L829" s="302"/>
      <c r="M829" s="302"/>
      <c r="N829" s="302"/>
      <c r="O829" s="302"/>
      <c r="P829" s="302"/>
      <c r="Q829" s="302"/>
    </row>
    <row r="830" spans="1:17">
      <c r="A830" s="301" t="s">
        <v>3262</v>
      </c>
      <c r="B830" s="301" t="s">
        <v>3579</v>
      </c>
      <c r="C830" s="301" t="s">
        <v>3580</v>
      </c>
      <c r="D830" s="301" t="s">
        <v>28</v>
      </c>
      <c r="E830" s="301" t="s">
        <v>3575</v>
      </c>
      <c r="F830" s="301" t="s">
        <v>3576</v>
      </c>
      <c r="G830" s="395" t="s">
        <v>3577</v>
      </c>
      <c r="H830" s="301" t="s">
        <v>3319</v>
      </c>
      <c r="I830" s="302">
        <f t="shared" si="23"/>
        <v>306.02</v>
      </c>
      <c r="J830" s="302">
        <f t="shared" si="23"/>
        <v>5098.55</v>
      </c>
      <c r="K830" s="302"/>
      <c r="L830" s="302"/>
      <c r="M830" s="302"/>
      <c r="N830" s="302"/>
      <c r="O830" s="302"/>
      <c r="P830" s="302"/>
      <c r="Q830" s="302"/>
    </row>
    <row r="831" spans="1:17">
      <c r="A831" s="301" t="s">
        <v>3262</v>
      </c>
      <c r="B831" s="301" t="s">
        <v>17</v>
      </c>
      <c r="C831" s="301" t="s">
        <v>17</v>
      </c>
      <c r="D831" s="301" t="s">
        <v>17</v>
      </c>
      <c r="E831" s="301" t="s">
        <v>17</v>
      </c>
      <c r="F831" s="301" t="s">
        <v>2209</v>
      </c>
      <c r="G831" s="395" t="s">
        <v>3578</v>
      </c>
      <c r="H831" s="301" t="s">
        <v>17</v>
      </c>
      <c r="I831" s="302">
        <f t="shared" si="23"/>
        <v>230.05</v>
      </c>
      <c r="J831" s="302">
        <f t="shared" si="23"/>
        <v>3832.7400000000002</v>
      </c>
      <c r="K831" s="302"/>
      <c r="L831" s="302"/>
      <c r="M831" s="302"/>
      <c r="N831" s="302"/>
      <c r="O831" s="302"/>
      <c r="P831" s="302"/>
      <c r="Q831" s="302"/>
    </row>
    <row r="832" spans="1:17">
      <c r="A832" s="301" t="s">
        <v>3262</v>
      </c>
      <c r="B832" s="301" t="s">
        <v>3581</v>
      </c>
      <c r="C832" s="301" t="s">
        <v>3582</v>
      </c>
      <c r="D832" s="301" t="s">
        <v>622</v>
      </c>
      <c r="E832" s="301" t="s">
        <v>3583</v>
      </c>
      <c r="F832" s="301" t="s">
        <v>3576</v>
      </c>
      <c r="G832" s="395" t="s">
        <v>3584</v>
      </c>
      <c r="H832" s="301" t="s">
        <v>3319</v>
      </c>
      <c r="I832" s="302">
        <f t="shared" si="23"/>
        <v>306.02</v>
      </c>
      <c r="J832" s="302">
        <f t="shared" si="23"/>
        <v>5049.33</v>
      </c>
      <c r="K832" s="302"/>
      <c r="L832" s="302"/>
      <c r="M832" s="302"/>
      <c r="N832" s="302"/>
      <c r="O832" s="302"/>
      <c r="P832" s="302"/>
      <c r="Q832" s="302"/>
    </row>
    <row r="833" spans="1:17">
      <c r="A833" s="301" t="s">
        <v>3262</v>
      </c>
      <c r="B833" s="301" t="s">
        <v>17</v>
      </c>
      <c r="C833" s="301" t="s">
        <v>17</v>
      </c>
      <c r="D833" s="301" t="s">
        <v>17</v>
      </c>
      <c r="E833" s="301" t="s">
        <v>17</v>
      </c>
      <c r="F833" s="301" t="s">
        <v>3585</v>
      </c>
      <c r="G833" s="395" t="s">
        <v>3586</v>
      </c>
      <c r="H833" s="301" t="s">
        <v>17</v>
      </c>
      <c r="I833" s="302">
        <f t="shared" si="23"/>
        <v>245.03</v>
      </c>
      <c r="J833" s="302">
        <f t="shared" si="23"/>
        <v>4043.53</v>
      </c>
      <c r="K833" s="302"/>
      <c r="L833" s="302"/>
      <c r="M833" s="302"/>
      <c r="N833" s="302"/>
      <c r="O833" s="302"/>
      <c r="P833" s="302"/>
      <c r="Q833" s="302"/>
    </row>
    <row r="834" spans="1:17">
      <c r="A834" s="301" t="s">
        <v>3262</v>
      </c>
      <c r="B834" s="301" t="s">
        <v>3587</v>
      </c>
      <c r="C834" s="301" t="s">
        <v>3582</v>
      </c>
      <c r="D834" s="301" t="s">
        <v>622</v>
      </c>
      <c r="E834" s="301" t="s">
        <v>3583</v>
      </c>
      <c r="F834" s="301" t="s">
        <v>3576</v>
      </c>
      <c r="G834" s="395" t="s">
        <v>3584</v>
      </c>
      <c r="H834" s="301" t="s">
        <v>3319</v>
      </c>
      <c r="I834" s="302">
        <f t="shared" si="23"/>
        <v>306.02</v>
      </c>
      <c r="J834" s="302">
        <f t="shared" si="23"/>
        <v>5049.33</v>
      </c>
      <c r="K834" s="302"/>
      <c r="L834" s="302"/>
      <c r="M834" s="302"/>
      <c r="N834" s="302"/>
      <c r="O834" s="302"/>
      <c r="P834" s="302"/>
      <c r="Q834" s="302"/>
    </row>
    <row r="835" spans="1:17">
      <c r="A835" s="301" t="s">
        <v>3262</v>
      </c>
      <c r="B835" s="301" t="s">
        <v>17</v>
      </c>
      <c r="C835" s="301" t="s">
        <v>17</v>
      </c>
      <c r="D835" s="301" t="s">
        <v>17</v>
      </c>
      <c r="E835" s="301" t="s">
        <v>17</v>
      </c>
      <c r="F835" s="301" t="s">
        <v>3585</v>
      </c>
      <c r="G835" s="395" t="s">
        <v>3586</v>
      </c>
      <c r="H835" s="301" t="s">
        <v>17</v>
      </c>
      <c r="I835" s="302">
        <f t="shared" si="23"/>
        <v>245.03</v>
      </c>
      <c r="J835" s="302">
        <f t="shared" si="23"/>
        <v>4043.53</v>
      </c>
      <c r="K835" s="302"/>
      <c r="L835" s="302"/>
      <c r="M835" s="302"/>
      <c r="N835" s="302"/>
      <c r="O835" s="302"/>
      <c r="P835" s="302"/>
      <c r="Q835" s="302"/>
    </row>
    <row r="836" spans="1:17">
      <c r="A836" s="301" t="s">
        <v>3262</v>
      </c>
      <c r="B836" s="301" t="s">
        <v>3588</v>
      </c>
      <c r="C836" s="301" t="s">
        <v>3582</v>
      </c>
      <c r="D836" s="301" t="s">
        <v>622</v>
      </c>
      <c r="E836" s="301" t="s">
        <v>3583</v>
      </c>
      <c r="F836" s="301" t="s">
        <v>3576</v>
      </c>
      <c r="G836" s="395" t="s">
        <v>3584</v>
      </c>
      <c r="H836" s="301" t="s">
        <v>3319</v>
      </c>
      <c r="I836" s="302">
        <f t="shared" si="23"/>
        <v>306.02</v>
      </c>
      <c r="J836" s="302">
        <f t="shared" si="23"/>
        <v>5049.33</v>
      </c>
      <c r="K836" s="302"/>
      <c r="L836" s="302"/>
      <c r="M836" s="302"/>
      <c r="N836" s="302"/>
      <c r="O836" s="302"/>
      <c r="P836" s="302"/>
      <c r="Q836" s="302"/>
    </row>
    <row r="837" spans="1:17">
      <c r="A837" s="301" t="s">
        <v>3262</v>
      </c>
      <c r="B837" s="301" t="s">
        <v>17</v>
      </c>
      <c r="C837" s="301" t="s">
        <v>17</v>
      </c>
      <c r="D837" s="301" t="s">
        <v>17</v>
      </c>
      <c r="E837" s="301" t="s">
        <v>17</v>
      </c>
      <c r="F837" s="301" t="s">
        <v>3585</v>
      </c>
      <c r="G837" s="395" t="s">
        <v>3586</v>
      </c>
      <c r="H837" s="301" t="s">
        <v>17</v>
      </c>
      <c r="I837" s="302">
        <f t="shared" si="23"/>
        <v>245.03</v>
      </c>
      <c r="J837" s="302">
        <f t="shared" si="23"/>
        <v>4043.53</v>
      </c>
      <c r="K837" s="302"/>
      <c r="L837" s="302"/>
      <c r="M837" s="302"/>
      <c r="N837" s="302"/>
      <c r="O837" s="302"/>
      <c r="P837" s="302"/>
      <c r="Q837" s="302"/>
    </row>
    <row r="838" spans="1:17">
      <c r="A838" s="301" t="s">
        <v>3262</v>
      </c>
      <c r="B838" s="301" t="s">
        <v>3589</v>
      </c>
      <c r="C838" s="301" t="s">
        <v>3590</v>
      </c>
      <c r="D838" s="301" t="s">
        <v>28</v>
      </c>
      <c r="E838" s="301" t="s">
        <v>3538</v>
      </c>
      <c r="F838" s="301" t="s">
        <v>3591</v>
      </c>
      <c r="G838" s="395" t="s">
        <v>3592</v>
      </c>
      <c r="H838" s="301" t="s">
        <v>3270</v>
      </c>
      <c r="I838" s="302">
        <f t="shared" si="23"/>
        <v>241.82</v>
      </c>
      <c r="J838" s="302">
        <f t="shared" si="23"/>
        <v>3264.57</v>
      </c>
      <c r="K838" s="302"/>
      <c r="L838" s="302"/>
      <c r="M838" s="302"/>
      <c r="N838" s="302"/>
      <c r="O838" s="302"/>
      <c r="P838" s="302"/>
      <c r="Q838" s="302"/>
    </row>
    <row r="839" spans="1:17">
      <c r="A839" s="301" t="s">
        <v>3262</v>
      </c>
      <c r="B839" s="301" t="s">
        <v>3593</v>
      </c>
      <c r="C839" s="301" t="s">
        <v>3594</v>
      </c>
      <c r="D839" s="301" t="s">
        <v>622</v>
      </c>
      <c r="E839" s="301" t="s">
        <v>3538</v>
      </c>
      <c r="F839" s="301" t="s">
        <v>2197</v>
      </c>
      <c r="G839" s="395" t="s">
        <v>3595</v>
      </c>
      <c r="H839" s="301" t="s">
        <v>3319</v>
      </c>
      <c r="I839" s="302">
        <f t="shared" si="23"/>
        <v>246.1</v>
      </c>
      <c r="J839" s="302">
        <f t="shared" si="23"/>
        <v>3322.35</v>
      </c>
      <c r="K839" s="302"/>
      <c r="L839" s="302"/>
      <c r="M839" s="302"/>
      <c r="N839" s="302"/>
      <c r="O839" s="302"/>
      <c r="P839" s="302"/>
      <c r="Q839" s="302"/>
    </row>
    <row r="840" spans="1:17">
      <c r="A840" s="301" t="s">
        <v>3262</v>
      </c>
      <c r="B840" s="301" t="s">
        <v>17</v>
      </c>
      <c r="C840" s="301" t="s">
        <v>17</v>
      </c>
      <c r="D840" s="301" t="s">
        <v>17</v>
      </c>
      <c r="E840" s="301" t="s">
        <v>17</v>
      </c>
      <c r="F840" s="301" t="s">
        <v>587</v>
      </c>
      <c r="G840" s="395" t="s">
        <v>3596</v>
      </c>
      <c r="H840" s="301" t="s">
        <v>17</v>
      </c>
      <c r="I840" s="302">
        <f t="shared" si="23"/>
        <v>196.88</v>
      </c>
      <c r="J840" s="302">
        <f t="shared" si="23"/>
        <v>2657.88</v>
      </c>
      <c r="K840" s="302"/>
      <c r="L840" s="302"/>
      <c r="M840" s="302"/>
      <c r="N840" s="302"/>
      <c r="O840" s="302"/>
      <c r="P840" s="302"/>
      <c r="Q840" s="302"/>
    </row>
    <row r="841" spans="1:17">
      <c r="A841" s="301" t="s">
        <v>3262</v>
      </c>
      <c r="B841" s="301" t="s">
        <v>3597</v>
      </c>
      <c r="C841" s="301" t="s">
        <v>3594</v>
      </c>
      <c r="D841" s="301" t="s">
        <v>622</v>
      </c>
      <c r="E841" s="301" t="s">
        <v>3538</v>
      </c>
      <c r="F841" s="301" t="s">
        <v>2197</v>
      </c>
      <c r="G841" s="395" t="s">
        <v>3595</v>
      </c>
      <c r="H841" s="301" t="s">
        <v>3319</v>
      </c>
      <c r="I841" s="302">
        <f t="shared" si="23"/>
        <v>246.1</v>
      </c>
      <c r="J841" s="302">
        <f t="shared" si="23"/>
        <v>3322.35</v>
      </c>
      <c r="K841" s="302"/>
      <c r="L841" s="302"/>
      <c r="M841" s="302"/>
      <c r="N841" s="302"/>
      <c r="O841" s="302"/>
      <c r="P841" s="302"/>
      <c r="Q841" s="302"/>
    </row>
    <row r="842" spans="1:17">
      <c r="A842" s="301" t="s">
        <v>3262</v>
      </c>
      <c r="B842" s="301" t="s">
        <v>17</v>
      </c>
      <c r="C842" s="301" t="s">
        <v>17</v>
      </c>
      <c r="D842" s="301" t="s">
        <v>17</v>
      </c>
      <c r="E842" s="301" t="s">
        <v>17</v>
      </c>
      <c r="F842" s="301" t="s">
        <v>587</v>
      </c>
      <c r="G842" s="395" t="s">
        <v>3596</v>
      </c>
      <c r="H842" s="301" t="s">
        <v>17</v>
      </c>
      <c r="I842" s="302">
        <f t="shared" si="23"/>
        <v>196.88</v>
      </c>
      <c r="J842" s="302">
        <f t="shared" si="23"/>
        <v>2657.88</v>
      </c>
      <c r="K842" s="302"/>
      <c r="L842" s="302"/>
      <c r="M842" s="302"/>
      <c r="N842" s="302"/>
      <c r="O842" s="302"/>
      <c r="P842" s="302"/>
      <c r="Q842" s="302"/>
    </row>
    <row r="843" spans="1:17">
      <c r="A843" s="301" t="s">
        <v>3262</v>
      </c>
      <c r="B843" s="301" t="s">
        <v>3598</v>
      </c>
      <c r="C843" s="301" t="s">
        <v>3599</v>
      </c>
      <c r="D843" s="301" t="s">
        <v>662</v>
      </c>
      <c r="E843" s="301" t="s">
        <v>3272</v>
      </c>
      <c r="F843" s="301" t="s">
        <v>649</v>
      </c>
      <c r="G843" s="395" t="s">
        <v>3600</v>
      </c>
      <c r="H843" s="301" t="s">
        <v>3270</v>
      </c>
      <c r="I843" s="302">
        <f t="shared" si="23"/>
        <v>238.61</v>
      </c>
      <c r="J843" s="302">
        <f t="shared" si="23"/>
        <v>2624.71</v>
      </c>
      <c r="K843" s="302"/>
      <c r="L843" s="302"/>
      <c r="M843" s="302"/>
      <c r="N843" s="302"/>
      <c r="O843" s="302"/>
      <c r="P843" s="302"/>
      <c r="Q843" s="302"/>
    </row>
    <row r="844" spans="1:17">
      <c r="A844" s="301" t="s">
        <v>3262</v>
      </c>
      <c r="B844" s="301" t="s">
        <v>17</v>
      </c>
      <c r="C844" s="301" t="s">
        <v>17</v>
      </c>
      <c r="D844" s="301" t="s">
        <v>17</v>
      </c>
      <c r="E844" s="301" t="s">
        <v>17</v>
      </c>
      <c r="F844" s="301" t="s">
        <v>3601</v>
      </c>
      <c r="G844" s="395" t="s">
        <v>3602</v>
      </c>
      <c r="H844" s="301" t="s">
        <v>17</v>
      </c>
      <c r="I844" s="302">
        <f t="shared" si="23"/>
        <v>179.76</v>
      </c>
      <c r="J844" s="302">
        <f t="shared" si="23"/>
        <v>1977.3600000000001</v>
      </c>
      <c r="K844" s="302"/>
      <c r="L844" s="302"/>
      <c r="M844" s="302"/>
      <c r="N844" s="302"/>
      <c r="O844" s="302"/>
      <c r="P844" s="302"/>
      <c r="Q844" s="302"/>
    </row>
    <row r="845" spans="1:17">
      <c r="A845" s="301" t="s">
        <v>3262</v>
      </c>
      <c r="B845" s="301" t="s">
        <v>3603</v>
      </c>
      <c r="C845" s="301" t="s">
        <v>3599</v>
      </c>
      <c r="D845" s="301" t="s">
        <v>662</v>
      </c>
      <c r="E845" s="301" t="s">
        <v>3272</v>
      </c>
      <c r="F845" s="301" t="s">
        <v>649</v>
      </c>
      <c r="G845" s="395" t="s">
        <v>3600</v>
      </c>
      <c r="H845" s="301" t="s">
        <v>3270</v>
      </c>
      <c r="I845" s="302">
        <f t="shared" si="23"/>
        <v>238.61</v>
      </c>
      <c r="J845" s="302">
        <f t="shared" si="23"/>
        <v>2624.71</v>
      </c>
      <c r="K845" s="302"/>
      <c r="L845" s="302"/>
      <c r="M845" s="302"/>
      <c r="N845" s="302"/>
      <c r="O845" s="302"/>
      <c r="P845" s="302"/>
      <c r="Q845" s="302"/>
    </row>
    <row r="846" spans="1:17">
      <c r="A846" s="301" t="s">
        <v>3262</v>
      </c>
      <c r="B846" s="301" t="s">
        <v>17</v>
      </c>
      <c r="C846" s="301" t="s">
        <v>17</v>
      </c>
      <c r="D846" s="301" t="s">
        <v>17</v>
      </c>
      <c r="E846" s="301" t="s">
        <v>17</v>
      </c>
      <c r="F846" s="301" t="s">
        <v>3601</v>
      </c>
      <c r="G846" s="395" t="s">
        <v>3602</v>
      </c>
      <c r="H846" s="301" t="s">
        <v>17</v>
      </c>
      <c r="I846" s="302">
        <f t="shared" ref="I846:J909" si="24">F846*7%+F846</f>
        <v>179.76</v>
      </c>
      <c r="J846" s="302">
        <f t="shared" si="24"/>
        <v>1977.3600000000001</v>
      </c>
      <c r="K846" s="302"/>
      <c r="L846" s="302"/>
      <c r="M846" s="302"/>
      <c r="N846" s="302"/>
      <c r="O846" s="302"/>
      <c r="P846" s="302"/>
      <c r="Q846" s="302"/>
    </row>
    <row r="847" spans="1:17">
      <c r="A847" s="301" t="s">
        <v>3262</v>
      </c>
      <c r="B847" s="301" t="s">
        <v>3604</v>
      </c>
      <c r="C847" s="301" t="s">
        <v>3606</v>
      </c>
      <c r="D847" s="301" t="s">
        <v>39</v>
      </c>
      <c r="E847" s="301" t="s">
        <v>247</v>
      </c>
      <c r="F847" s="301" t="s">
        <v>630</v>
      </c>
      <c r="G847" s="395" t="s">
        <v>1717</v>
      </c>
      <c r="H847" s="301" t="s">
        <v>3605</v>
      </c>
      <c r="I847" s="302">
        <f t="shared" si="24"/>
        <v>187.25</v>
      </c>
      <c r="J847" s="302">
        <f t="shared" si="24"/>
        <v>2247</v>
      </c>
      <c r="K847" s="302"/>
      <c r="L847" s="302"/>
      <c r="M847" s="302"/>
      <c r="N847" s="302"/>
      <c r="O847" s="302"/>
      <c r="P847" s="302"/>
      <c r="Q847" s="302"/>
    </row>
    <row r="848" spans="1:17">
      <c r="A848" s="301" t="s">
        <v>3262</v>
      </c>
      <c r="B848" s="301" t="s">
        <v>3607</v>
      </c>
      <c r="C848" s="301" t="s">
        <v>3608</v>
      </c>
      <c r="D848" s="301" t="s">
        <v>28</v>
      </c>
      <c r="E848" s="301" t="s">
        <v>247</v>
      </c>
      <c r="F848" s="301" t="s">
        <v>3609</v>
      </c>
      <c r="G848" s="395" t="s">
        <v>3610</v>
      </c>
      <c r="H848" s="301" t="s">
        <v>3605</v>
      </c>
      <c r="I848" s="302">
        <f t="shared" si="24"/>
        <v>211.86</v>
      </c>
      <c r="J848" s="302">
        <f t="shared" si="24"/>
        <v>2542.3200000000002</v>
      </c>
      <c r="K848" s="302"/>
      <c r="L848" s="302"/>
      <c r="M848" s="302"/>
      <c r="N848" s="302"/>
      <c r="O848" s="302"/>
      <c r="P848" s="302"/>
      <c r="Q848" s="302"/>
    </row>
    <row r="849" spans="1:17">
      <c r="A849" s="301" t="s">
        <v>3262</v>
      </c>
      <c r="B849" s="301" t="s">
        <v>3611</v>
      </c>
      <c r="C849" s="301" t="s">
        <v>3608</v>
      </c>
      <c r="D849" s="301" t="s">
        <v>28</v>
      </c>
      <c r="E849" s="301" t="s">
        <v>247</v>
      </c>
      <c r="F849" s="301" t="s">
        <v>658</v>
      </c>
      <c r="G849" s="395" t="s">
        <v>3612</v>
      </c>
      <c r="H849" s="301" t="s">
        <v>3605</v>
      </c>
      <c r="I849" s="302">
        <f t="shared" si="24"/>
        <v>226.84</v>
      </c>
      <c r="J849" s="302">
        <f t="shared" si="24"/>
        <v>2722.08</v>
      </c>
      <c r="K849" s="302"/>
      <c r="L849" s="302"/>
      <c r="M849" s="302"/>
      <c r="N849" s="302"/>
      <c r="O849" s="302"/>
      <c r="P849" s="302"/>
      <c r="Q849" s="302"/>
    </row>
    <row r="850" spans="1:17">
      <c r="A850" s="301" t="s">
        <v>3262</v>
      </c>
      <c r="B850" s="301" t="s">
        <v>3613</v>
      </c>
      <c r="C850" s="301" t="s">
        <v>3614</v>
      </c>
      <c r="D850" s="301" t="s">
        <v>39</v>
      </c>
      <c r="E850" s="301" t="s">
        <v>247</v>
      </c>
      <c r="F850" s="301" t="s">
        <v>3591</v>
      </c>
      <c r="G850" s="395" t="s">
        <v>3615</v>
      </c>
      <c r="H850" s="301" t="s">
        <v>3270</v>
      </c>
      <c r="I850" s="302">
        <f t="shared" si="24"/>
        <v>241.82</v>
      </c>
      <c r="J850" s="302">
        <f t="shared" si="24"/>
        <v>2901.84</v>
      </c>
      <c r="K850" s="302"/>
      <c r="L850" s="302"/>
      <c r="M850" s="302"/>
      <c r="N850" s="302"/>
      <c r="O850" s="302"/>
      <c r="P850" s="302"/>
      <c r="Q850" s="302"/>
    </row>
    <row r="851" spans="1:17">
      <c r="A851" s="301" t="s">
        <v>3262</v>
      </c>
      <c r="B851" s="301" t="s">
        <v>3616</v>
      </c>
      <c r="C851" s="301" t="s">
        <v>3617</v>
      </c>
      <c r="D851" s="301" t="s">
        <v>662</v>
      </c>
      <c r="E851" s="301" t="s">
        <v>247</v>
      </c>
      <c r="F851" s="301" t="s">
        <v>630</v>
      </c>
      <c r="G851" s="395" t="s">
        <v>1717</v>
      </c>
      <c r="H851" s="301" t="s">
        <v>3270</v>
      </c>
      <c r="I851" s="302">
        <f t="shared" si="24"/>
        <v>187.25</v>
      </c>
      <c r="J851" s="302">
        <f t="shared" si="24"/>
        <v>2247</v>
      </c>
      <c r="K851" s="302"/>
      <c r="L851" s="302"/>
      <c r="M851" s="302"/>
      <c r="N851" s="302"/>
      <c r="O851" s="302"/>
      <c r="P851" s="302"/>
      <c r="Q851" s="302"/>
    </row>
    <row r="852" spans="1:17">
      <c r="A852" s="301" t="s">
        <v>3262</v>
      </c>
      <c r="B852" s="301" t="s">
        <v>17</v>
      </c>
      <c r="C852" s="301" t="s">
        <v>17</v>
      </c>
      <c r="D852" s="301" t="s">
        <v>17</v>
      </c>
      <c r="E852" s="301" t="s">
        <v>17</v>
      </c>
      <c r="F852" s="301" t="s">
        <v>3618</v>
      </c>
      <c r="G852" s="395" t="s">
        <v>1226</v>
      </c>
      <c r="H852" s="301" t="s">
        <v>17</v>
      </c>
      <c r="I852" s="302">
        <f t="shared" si="24"/>
        <v>159.43</v>
      </c>
      <c r="J852" s="302">
        <f t="shared" si="24"/>
        <v>1913.16</v>
      </c>
      <c r="K852" s="302"/>
      <c r="L852" s="302"/>
      <c r="M852" s="302"/>
      <c r="N852" s="302"/>
      <c r="O852" s="302"/>
      <c r="P852" s="302"/>
      <c r="Q852" s="302"/>
    </row>
    <row r="853" spans="1:17">
      <c r="A853" s="301" t="s">
        <v>3262</v>
      </c>
      <c r="B853" s="301" t="s">
        <v>3619</v>
      </c>
      <c r="C853" s="301" t="s">
        <v>3617</v>
      </c>
      <c r="D853" s="301" t="s">
        <v>662</v>
      </c>
      <c r="E853" s="301" t="s">
        <v>247</v>
      </c>
      <c r="F853" s="301" t="s">
        <v>630</v>
      </c>
      <c r="G853" s="395" t="s">
        <v>1717</v>
      </c>
      <c r="H853" s="301" t="s">
        <v>3270</v>
      </c>
      <c r="I853" s="302">
        <f t="shared" si="24"/>
        <v>187.25</v>
      </c>
      <c r="J853" s="302">
        <f t="shared" si="24"/>
        <v>2247</v>
      </c>
      <c r="K853" s="302"/>
      <c r="L853" s="302"/>
      <c r="M853" s="302"/>
      <c r="N853" s="302"/>
      <c r="O853" s="302"/>
      <c r="P853" s="302"/>
      <c r="Q853" s="302"/>
    </row>
    <row r="854" spans="1:17">
      <c r="A854" s="301" t="s">
        <v>3262</v>
      </c>
      <c r="B854" s="301" t="s">
        <v>17</v>
      </c>
      <c r="C854" s="301" t="s">
        <v>17</v>
      </c>
      <c r="D854" s="301" t="s">
        <v>17</v>
      </c>
      <c r="E854" s="301" t="s">
        <v>17</v>
      </c>
      <c r="F854" s="301" t="s">
        <v>3618</v>
      </c>
      <c r="G854" s="395" t="s">
        <v>1226</v>
      </c>
      <c r="H854" s="301" t="s">
        <v>17</v>
      </c>
      <c r="I854" s="302">
        <f t="shared" si="24"/>
        <v>159.43</v>
      </c>
      <c r="J854" s="302">
        <f t="shared" si="24"/>
        <v>1913.16</v>
      </c>
      <c r="K854" s="302"/>
      <c r="L854" s="302"/>
      <c r="M854" s="302"/>
      <c r="N854" s="302"/>
      <c r="O854" s="302"/>
      <c r="P854" s="302"/>
      <c r="Q854" s="302"/>
    </row>
    <row r="855" spans="1:17">
      <c r="A855" s="301" t="s">
        <v>3262</v>
      </c>
      <c r="B855" s="301" t="s">
        <v>3620</v>
      </c>
      <c r="C855" s="301" t="s">
        <v>3621</v>
      </c>
      <c r="D855" s="301" t="s">
        <v>39</v>
      </c>
      <c r="E855" s="301" t="s">
        <v>247</v>
      </c>
      <c r="F855" s="301" t="s">
        <v>696</v>
      </c>
      <c r="G855" s="395" t="s">
        <v>3301</v>
      </c>
      <c r="H855" s="301" t="s">
        <v>3270</v>
      </c>
      <c r="I855" s="302">
        <f t="shared" si="24"/>
        <v>294.25</v>
      </c>
      <c r="J855" s="302">
        <f t="shared" si="24"/>
        <v>3531</v>
      </c>
      <c r="K855" s="302"/>
      <c r="L855" s="302"/>
      <c r="M855" s="302"/>
      <c r="N855" s="302"/>
      <c r="O855" s="302"/>
      <c r="P855" s="302"/>
      <c r="Q855" s="302"/>
    </row>
    <row r="856" spans="1:17">
      <c r="A856" s="301" t="s">
        <v>3262</v>
      </c>
      <c r="B856" s="301" t="s">
        <v>3622</v>
      </c>
      <c r="C856" s="301" t="s">
        <v>3621</v>
      </c>
      <c r="D856" s="301" t="s">
        <v>39</v>
      </c>
      <c r="E856" s="301" t="s">
        <v>247</v>
      </c>
      <c r="F856" s="301" t="s">
        <v>696</v>
      </c>
      <c r="G856" s="395" t="s">
        <v>3301</v>
      </c>
      <c r="H856" s="301" t="s">
        <v>3270</v>
      </c>
      <c r="I856" s="302">
        <f t="shared" si="24"/>
        <v>294.25</v>
      </c>
      <c r="J856" s="302">
        <f t="shared" si="24"/>
        <v>3531</v>
      </c>
      <c r="K856" s="302"/>
      <c r="L856" s="302"/>
      <c r="M856" s="302"/>
      <c r="N856" s="302"/>
      <c r="O856" s="302"/>
      <c r="P856" s="302"/>
      <c r="Q856" s="302"/>
    </row>
    <row r="857" spans="1:17">
      <c r="A857" s="301" t="s">
        <v>3262</v>
      </c>
      <c r="B857" s="301" t="s">
        <v>3623</v>
      </c>
      <c r="C857" s="301" t="s">
        <v>3621</v>
      </c>
      <c r="D857" s="301" t="s">
        <v>39</v>
      </c>
      <c r="E857" s="301" t="s">
        <v>247</v>
      </c>
      <c r="F857" s="301" t="s">
        <v>696</v>
      </c>
      <c r="G857" s="395" t="s">
        <v>3301</v>
      </c>
      <c r="H857" s="301" t="s">
        <v>3270</v>
      </c>
      <c r="I857" s="302">
        <f t="shared" si="24"/>
        <v>294.25</v>
      </c>
      <c r="J857" s="302">
        <f t="shared" si="24"/>
        <v>3531</v>
      </c>
      <c r="K857" s="302"/>
      <c r="L857" s="302"/>
      <c r="M857" s="302"/>
      <c r="N857" s="302"/>
      <c r="O857" s="302"/>
      <c r="P857" s="302"/>
      <c r="Q857" s="302"/>
    </row>
    <row r="858" spans="1:17">
      <c r="A858" s="301" t="s">
        <v>3262</v>
      </c>
      <c r="B858" s="301" t="s">
        <v>3624</v>
      </c>
      <c r="C858" s="301" t="s">
        <v>3621</v>
      </c>
      <c r="D858" s="301" t="s">
        <v>39</v>
      </c>
      <c r="E858" s="301" t="s">
        <v>247</v>
      </c>
      <c r="F858" s="301" t="s">
        <v>696</v>
      </c>
      <c r="G858" s="395" t="s">
        <v>3301</v>
      </c>
      <c r="H858" s="301" t="s">
        <v>3270</v>
      </c>
      <c r="I858" s="302">
        <f t="shared" si="24"/>
        <v>294.25</v>
      </c>
      <c r="J858" s="302">
        <f t="shared" si="24"/>
        <v>3531</v>
      </c>
      <c r="K858" s="302"/>
      <c r="L858" s="302"/>
      <c r="M858" s="302"/>
      <c r="N858" s="302"/>
      <c r="O858" s="302"/>
      <c r="P858" s="302"/>
      <c r="Q858" s="302"/>
    </row>
    <row r="859" spans="1:17">
      <c r="A859" s="301" t="s">
        <v>3262</v>
      </c>
      <c r="B859" s="301" t="s">
        <v>3625</v>
      </c>
      <c r="C859" s="301" t="s">
        <v>3621</v>
      </c>
      <c r="D859" s="301" t="s">
        <v>39</v>
      </c>
      <c r="E859" s="301" t="s">
        <v>247</v>
      </c>
      <c r="F859" s="301" t="s">
        <v>696</v>
      </c>
      <c r="G859" s="395" t="s">
        <v>3301</v>
      </c>
      <c r="H859" s="301" t="s">
        <v>3270</v>
      </c>
      <c r="I859" s="302">
        <f t="shared" si="24"/>
        <v>294.25</v>
      </c>
      <c r="J859" s="302">
        <f t="shared" si="24"/>
        <v>3531</v>
      </c>
      <c r="K859" s="302"/>
      <c r="L859" s="302"/>
      <c r="M859" s="302"/>
      <c r="N859" s="302"/>
      <c r="O859" s="302"/>
      <c r="P859" s="302"/>
      <c r="Q859" s="302"/>
    </row>
    <row r="860" spans="1:17">
      <c r="A860" s="301" t="s">
        <v>3262</v>
      </c>
      <c r="B860" s="301" t="s">
        <v>3626</v>
      </c>
      <c r="C860" s="301" t="s">
        <v>3621</v>
      </c>
      <c r="D860" s="301" t="s">
        <v>39</v>
      </c>
      <c r="E860" s="301" t="s">
        <v>247</v>
      </c>
      <c r="F860" s="301" t="s">
        <v>696</v>
      </c>
      <c r="G860" s="395" t="s">
        <v>3301</v>
      </c>
      <c r="H860" s="301" t="s">
        <v>3270</v>
      </c>
      <c r="I860" s="302">
        <f t="shared" si="24"/>
        <v>294.25</v>
      </c>
      <c r="J860" s="302">
        <f t="shared" si="24"/>
        <v>3531</v>
      </c>
      <c r="K860" s="302"/>
      <c r="L860" s="302"/>
      <c r="M860" s="302"/>
      <c r="N860" s="302"/>
      <c r="O860" s="302"/>
      <c r="P860" s="302"/>
      <c r="Q860" s="302"/>
    </row>
    <row r="861" spans="1:17">
      <c r="A861" s="301" t="s">
        <v>3262</v>
      </c>
      <c r="B861" s="301" t="s">
        <v>3627</v>
      </c>
      <c r="C861" s="301" t="s">
        <v>3628</v>
      </c>
      <c r="D861" s="301" t="s">
        <v>571</v>
      </c>
      <c r="E861" s="301" t="s">
        <v>3629</v>
      </c>
      <c r="F861" s="301" t="s">
        <v>3630</v>
      </c>
      <c r="G861" s="395" t="s">
        <v>3631</v>
      </c>
      <c r="H861" s="301" t="s">
        <v>3270</v>
      </c>
      <c r="I861" s="302">
        <f t="shared" si="24"/>
        <v>197.95</v>
      </c>
      <c r="J861" s="302">
        <f t="shared" si="24"/>
        <v>2727.43</v>
      </c>
      <c r="K861" s="302"/>
      <c r="L861" s="302"/>
      <c r="M861" s="302"/>
      <c r="N861" s="302"/>
      <c r="O861" s="302"/>
      <c r="P861" s="302"/>
      <c r="Q861" s="302"/>
    </row>
    <row r="862" spans="1:17">
      <c r="A862" s="301" t="s">
        <v>3262</v>
      </c>
      <c r="B862" s="301" t="s">
        <v>3632</v>
      </c>
      <c r="C862" s="301" t="s">
        <v>3628</v>
      </c>
      <c r="D862" s="301" t="s">
        <v>571</v>
      </c>
      <c r="E862" s="301" t="s">
        <v>3629</v>
      </c>
      <c r="F862" s="301" t="s">
        <v>3630</v>
      </c>
      <c r="G862" s="395" t="s">
        <v>3631</v>
      </c>
      <c r="H862" s="301" t="s">
        <v>3270</v>
      </c>
      <c r="I862" s="302">
        <f t="shared" si="24"/>
        <v>197.95</v>
      </c>
      <c r="J862" s="302">
        <f t="shared" si="24"/>
        <v>2727.43</v>
      </c>
      <c r="K862" s="302"/>
      <c r="L862" s="302"/>
      <c r="M862" s="302"/>
      <c r="N862" s="302"/>
      <c r="O862" s="302"/>
      <c r="P862" s="302"/>
      <c r="Q862" s="302"/>
    </row>
    <row r="863" spans="1:17">
      <c r="A863" s="301" t="s">
        <v>3262</v>
      </c>
      <c r="B863" s="301" t="s">
        <v>3633</v>
      </c>
      <c r="C863" s="301" t="s">
        <v>3634</v>
      </c>
      <c r="D863" s="301" t="s">
        <v>5</v>
      </c>
      <c r="E863" s="301" t="s">
        <v>1826</v>
      </c>
      <c r="F863" s="301" t="s">
        <v>692</v>
      </c>
      <c r="G863" s="395" t="s">
        <v>3635</v>
      </c>
      <c r="H863" s="301" t="s">
        <v>3319</v>
      </c>
      <c r="I863" s="302">
        <f t="shared" si="24"/>
        <v>321</v>
      </c>
      <c r="J863" s="302">
        <f t="shared" si="24"/>
        <v>3887.31</v>
      </c>
      <c r="K863" s="302"/>
      <c r="L863" s="302"/>
      <c r="M863" s="302"/>
      <c r="N863" s="302"/>
      <c r="O863" s="302"/>
      <c r="P863" s="302"/>
      <c r="Q863" s="302"/>
    </row>
    <row r="864" spans="1:17">
      <c r="A864" s="301" t="s">
        <v>3262</v>
      </c>
      <c r="B864" s="301" t="s">
        <v>3636</v>
      </c>
      <c r="C864" s="301" t="s">
        <v>3634</v>
      </c>
      <c r="D864" s="301" t="s">
        <v>5</v>
      </c>
      <c r="E864" s="301" t="s">
        <v>1826</v>
      </c>
      <c r="F864" s="301" t="s">
        <v>692</v>
      </c>
      <c r="G864" s="395" t="s">
        <v>3635</v>
      </c>
      <c r="H864" s="301" t="s">
        <v>3319</v>
      </c>
      <c r="I864" s="302">
        <f t="shared" si="24"/>
        <v>321</v>
      </c>
      <c r="J864" s="302">
        <f t="shared" si="24"/>
        <v>3887.31</v>
      </c>
      <c r="K864" s="302"/>
      <c r="L864" s="302"/>
      <c r="M864" s="302"/>
      <c r="N864" s="302"/>
      <c r="O864" s="302"/>
      <c r="P864" s="302"/>
      <c r="Q864" s="302"/>
    </row>
    <row r="865" spans="1:17">
      <c r="A865" s="301" t="s">
        <v>3262</v>
      </c>
      <c r="B865" s="301" t="s">
        <v>3637</v>
      </c>
      <c r="C865" s="301" t="s">
        <v>3634</v>
      </c>
      <c r="D865" s="301" t="s">
        <v>5</v>
      </c>
      <c r="E865" s="301" t="s">
        <v>1826</v>
      </c>
      <c r="F865" s="301" t="s">
        <v>692</v>
      </c>
      <c r="G865" s="395" t="s">
        <v>3635</v>
      </c>
      <c r="H865" s="301" t="s">
        <v>3319</v>
      </c>
      <c r="I865" s="302">
        <f t="shared" si="24"/>
        <v>321</v>
      </c>
      <c r="J865" s="302">
        <f t="shared" si="24"/>
        <v>3887.31</v>
      </c>
      <c r="K865" s="302"/>
      <c r="L865" s="302"/>
      <c r="M865" s="302"/>
      <c r="N865" s="302"/>
      <c r="O865" s="302"/>
      <c r="P865" s="302"/>
      <c r="Q865" s="302"/>
    </row>
    <row r="866" spans="1:17">
      <c r="A866" s="301" t="s">
        <v>3262</v>
      </c>
      <c r="B866" s="301" t="s">
        <v>3638</v>
      </c>
      <c r="C866" s="301" t="s">
        <v>3634</v>
      </c>
      <c r="D866" s="301" t="s">
        <v>5</v>
      </c>
      <c r="E866" s="301" t="s">
        <v>1826</v>
      </c>
      <c r="F866" s="301" t="s">
        <v>692</v>
      </c>
      <c r="G866" s="395" t="s">
        <v>3635</v>
      </c>
      <c r="H866" s="301" t="s">
        <v>3319</v>
      </c>
      <c r="I866" s="302">
        <f t="shared" si="24"/>
        <v>321</v>
      </c>
      <c r="J866" s="302">
        <f t="shared" si="24"/>
        <v>3887.31</v>
      </c>
      <c r="K866" s="302"/>
      <c r="L866" s="302"/>
      <c r="M866" s="302"/>
      <c r="N866" s="302"/>
      <c r="O866" s="302"/>
      <c r="P866" s="302"/>
      <c r="Q866" s="302"/>
    </row>
    <row r="867" spans="1:17">
      <c r="A867" s="301" t="s">
        <v>3262</v>
      </c>
      <c r="B867" s="301" t="s">
        <v>3639</v>
      </c>
      <c r="C867" s="301" t="s">
        <v>3640</v>
      </c>
      <c r="D867" s="301" t="s">
        <v>571</v>
      </c>
      <c r="E867" s="301" t="s">
        <v>2719</v>
      </c>
      <c r="F867" s="301" t="s">
        <v>3176</v>
      </c>
      <c r="G867" s="395" t="s">
        <v>3641</v>
      </c>
      <c r="H867" s="301" t="s">
        <v>3270</v>
      </c>
      <c r="I867" s="302">
        <f t="shared" si="24"/>
        <v>224.7</v>
      </c>
      <c r="J867" s="302">
        <f t="shared" si="24"/>
        <v>2371.12</v>
      </c>
      <c r="K867" s="302"/>
      <c r="L867" s="302"/>
      <c r="M867" s="302"/>
      <c r="N867" s="302"/>
      <c r="O867" s="302"/>
      <c r="P867" s="302"/>
      <c r="Q867" s="302"/>
    </row>
    <row r="868" spans="1:17">
      <c r="A868" s="301" t="s">
        <v>3262</v>
      </c>
      <c r="B868" s="301" t="s">
        <v>3642</v>
      </c>
      <c r="C868" s="301" t="s">
        <v>3640</v>
      </c>
      <c r="D868" s="301" t="s">
        <v>571</v>
      </c>
      <c r="E868" s="301" t="s">
        <v>2719</v>
      </c>
      <c r="F868" s="301" t="s">
        <v>3176</v>
      </c>
      <c r="G868" s="395" t="s">
        <v>3641</v>
      </c>
      <c r="H868" s="301" t="s">
        <v>3270</v>
      </c>
      <c r="I868" s="302">
        <f t="shared" si="24"/>
        <v>224.7</v>
      </c>
      <c r="J868" s="302">
        <f t="shared" si="24"/>
        <v>2371.12</v>
      </c>
      <c r="K868" s="302"/>
      <c r="L868" s="302"/>
      <c r="M868" s="302"/>
      <c r="N868" s="302"/>
      <c r="O868" s="302"/>
      <c r="P868" s="302"/>
      <c r="Q868" s="302"/>
    </row>
    <row r="869" spans="1:17">
      <c r="A869" s="301" t="s">
        <v>3262</v>
      </c>
      <c r="B869" s="301" t="s">
        <v>3643</v>
      </c>
      <c r="C869" s="301" t="s">
        <v>3644</v>
      </c>
      <c r="D869" s="301" t="s">
        <v>28</v>
      </c>
      <c r="E869" s="301" t="s">
        <v>3645</v>
      </c>
      <c r="F869" s="301" t="s">
        <v>579</v>
      </c>
      <c r="G869" s="395" t="s">
        <v>3646</v>
      </c>
      <c r="H869" s="301" t="s">
        <v>3270</v>
      </c>
      <c r="I869" s="302">
        <f t="shared" si="24"/>
        <v>353.1</v>
      </c>
      <c r="J869" s="302">
        <f t="shared" si="24"/>
        <v>5826.15</v>
      </c>
      <c r="K869" s="302"/>
      <c r="L869" s="302"/>
      <c r="M869" s="302"/>
      <c r="N869" s="302"/>
      <c r="O869" s="302"/>
      <c r="P869" s="302"/>
      <c r="Q869" s="302"/>
    </row>
    <row r="870" spans="1:17">
      <c r="A870" s="301" t="s">
        <v>3262</v>
      </c>
      <c r="B870" s="301" t="s">
        <v>3647</v>
      </c>
      <c r="C870" s="301" t="s">
        <v>3644</v>
      </c>
      <c r="D870" s="301" t="s">
        <v>28</v>
      </c>
      <c r="E870" s="301" t="s">
        <v>3645</v>
      </c>
      <c r="F870" s="301" t="s">
        <v>579</v>
      </c>
      <c r="G870" s="395" t="s">
        <v>3646</v>
      </c>
      <c r="H870" s="301" t="s">
        <v>3270</v>
      </c>
      <c r="I870" s="302">
        <f t="shared" si="24"/>
        <v>353.1</v>
      </c>
      <c r="J870" s="302">
        <f t="shared" si="24"/>
        <v>5826.15</v>
      </c>
      <c r="K870" s="302"/>
      <c r="L870" s="302"/>
      <c r="M870" s="302"/>
      <c r="N870" s="302"/>
      <c r="O870" s="302"/>
      <c r="P870" s="302"/>
      <c r="Q870" s="302"/>
    </row>
    <row r="871" spans="1:17">
      <c r="A871" s="301" t="s">
        <v>3262</v>
      </c>
      <c r="B871" s="301" t="s">
        <v>3648</v>
      </c>
      <c r="C871" s="301" t="s">
        <v>3644</v>
      </c>
      <c r="D871" s="301" t="s">
        <v>28</v>
      </c>
      <c r="E871" s="301" t="s">
        <v>3645</v>
      </c>
      <c r="F871" s="301" t="s">
        <v>579</v>
      </c>
      <c r="G871" s="395" t="s">
        <v>3646</v>
      </c>
      <c r="H871" s="301" t="s">
        <v>3270</v>
      </c>
      <c r="I871" s="302">
        <f t="shared" si="24"/>
        <v>353.1</v>
      </c>
      <c r="J871" s="302">
        <f t="shared" si="24"/>
        <v>5826.15</v>
      </c>
      <c r="K871" s="302"/>
      <c r="L871" s="302"/>
      <c r="M871" s="302"/>
      <c r="N871" s="302"/>
      <c r="O871" s="302"/>
      <c r="P871" s="302"/>
      <c r="Q871" s="302"/>
    </row>
    <row r="872" spans="1:17">
      <c r="A872" s="301" t="s">
        <v>3262</v>
      </c>
      <c r="B872" s="301" t="s">
        <v>3649</v>
      </c>
      <c r="C872" s="301" t="s">
        <v>3650</v>
      </c>
      <c r="D872" s="301" t="s">
        <v>28</v>
      </c>
      <c r="E872" s="301" t="s">
        <v>1817</v>
      </c>
      <c r="F872" s="301" t="s">
        <v>579</v>
      </c>
      <c r="G872" s="395" t="s">
        <v>3651</v>
      </c>
      <c r="H872" s="301" t="s">
        <v>3270</v>
      </c>
      <c r="I872" s="302">
        <f t="shared" si="24"/>
        <v>353.1</v>
      </c>
      <c r="J872" s="302">
        <f t="shared" si="24"/>
        <v>5473.05</v>
      </c>
      <c r="K872" s="302"/>
      <c r="L872" s="302"/>
      <c r="M872" s="302"/>
      <c r="N872" s="302"/>
      <c r="O872" s="302"/>
      <c r="P872" s="302"/>
      <c r="Q872" s="302"/>
    </row>
    <row r="873" spans="1:17">
      <c r="A873" s="301" t="s">
        <v>3262</v>
      </c>
      <c r="B873" s="301" t="s">
        <v>3652</v>
      </c>
      <c r="C873" s="301" t="s">
        <v>3650</v>
      </c>
      <c r="D873" s="301" t="s">
        <v>28</v>
      </c>
      <c r="E873" s="301" t="s">
        <v>1817</v>
      </c>
      <c r="F873" s="301" t="s">
        <v>579</v>
      </c>
      <c r="G873" s="395" t="s">
        <v>3651</v>
      </c>
      <c r="H873" s="301" t="s">
        <v>3270</v>
      </c>
      <c r="I873" s="302">
        <f t="shared" si="24"/>
        <v>353.1</v>
      </c>
      <c r="J873" s="302">
        <f t="shared" si="24"/>
        <v>5473.05</v>
      </c>
      <c r="K873" s="302"/>
      <c r="L873" s="302"/>
      <c r="M873" s="302"/>
      <c r="N873" s="302"/>
      <c r="O873" s="302"/>
      <c r="P873" s="302"/>
      <c r="Q873" s="302"/>
    </row>
    <row r="874" spans="1:17">
      <c r="A874" s="301" t="s">
        <v>3262</v>
      </c>
      <c r="B874" s="301" t="s">
        <v>3653</v>
      </c>
      <c r="C874" s="301" t="s">
        <v>3650</v>
      </c>
      <c r="D874" s="301" t="s">
        <v>28</v>
      </c>
      <c r="E874" s="301" t="s">
        <v>1817</v>
      </c>
      <c r="F874" s="301" t="s">
        <v>722</v>
      </c>
      <c r="G874" s="395" t="s">
        <v>3654</v>
      </c>
      <c r="H874" s="301" t="s">
        <v>3270</v>
      </c>
      <c r="I874" s="302">
        <f t="shared" si="24"/>
        <v>331.7</v>
      </c>
      <c r="J874" s="302">
        <f t="shared" si="24"/>
        <v>5141.3500000000004</v>
      </c>
      <c r="K874" s="302"/>
      <c r="L874" s="302"/>
      <c r="M874" s="302"/>
      <c r="N874" s="302"/>
      <c r="O874" s="302"/>
      <c r="P874" s="302"/>
      <c r="Q874" s="302"/>
    </row>
    <row r="875" spans="1:17">
      <c r="A875" s="301" t="s">
        <v>3262</v>
      </c>
      <c r="B875" s="301" t="s">
        <v>3655</v>
      </c>
      <c r="C875" s="301" t="s">
        <v>3650</v>
      </c>
      <c r="D875" s="301" t="s">
        <v>28</v>
      </c>
      <c r="E875" s="301" t="s">
        <v>1817</v>
      </c>
      <c r="F875" s="301" t="s">
        <v>579</v>
      </c>
      <c r="G875" s="395" t="s">
        <v>3651</v>
      </c>
      <c r="H875" s="301" t="s">
        <v>3270</v>
      </c>
      <c r="I875" s="302">
        <f t="shared" si="24"/>
        <v>353.1</v>
      </c>
      <c r="J875" s="302">
        <f t="shared" si="24"/>
        <v>5473.05</v>
      </c>
      <c r="K875" s="302"/>
      <c r="L875" s="302"/>
      <c r="M875" s="302"/>
      <c r="N875" s="302"/>
      <c r="O875" s="302"/>
      <c r="P875" s="302"/>
      <c r="Q875" s="302"/>
    </row>
    <row r="876" spans="1:17">
      <c r="A876" s="301" t="s">
        <v>3262</v>
      </c>
      <c r="B876" s="301" t="s">
        <v>3656</v>
      </c>
      <c r="C876" s="301" t="s">
        <v>3650</v>
      </c>
      <c r="D876" s="301" t="s">
        <v>28</v>
      </c>
      <c r="E876" s="301" t="s">
        <v>1817</v>
      </c>
      <c r="F876" s="301" t="s">
        <v>579</v>
      </c>
      <c r="G876" s="395" t="s">
        <v>3651</v>
      </c>
      <c r="H876" s="301" t="s">
        <v>3270</v>
      </c>
      <c r="I876" s="302">
        <f t="shared" si="24"/>
        <v>353.1</v>
      </c>
      <c r="J876" s="302">
        <f t="shared" si="24"/>
        <v>5473.05</v>
      </c>
      <c r="K876" s="302"/>
      <c r="L876" s="302"/>
      <c r="M876" s="302"/>
      <c r="N876" s="302"/>
      <c r="O876" s="302"/>
      <c r="P876" s="302"/>
      <c r="Q876" s="302"/>
    </row>
    <row r="877" spans="1:17">
      <c r="A877" s="301" t="s">
        <v>3262</v>
      </c>
      <c r="B877" s="301" t="s">
        <v>3657</v>
      </c>
      <c r="C877" s="301" t="s">
        <v>3650</v>
      </c>
      <c r="D877" s="301" t="s">
        <v>28</v>
      </c>
      <c r="E877" s="301" t="s">
        <v>1817</v>
      </c>
      <c r="F877" s="301" t="s">
        <v>722</v>
      </c>
      <c r="G877" s="395" t="s">
        <v>3654</v>
      </c>
      <c r="H877" s="301" t="s">
        <v>3270</v>
      </c>
      <c r="I877" s="302">
        <f t="shared" si="24"/>
        <v>331.7</v>
      </c>
      <c r="J877" s="302">
        <f t="shared" si="24"/>
        <v>5141.3500000000004</v>
      </c>
      <c r="K877" s="302"/>
      <c r="L877" s="302"/>
      <c r="M877" s="302"/>
      <c r="N877" s="302"/>
      <c r="O877" s="302"/>
      <c r="P877" s="302"/>
      <c r="Q877" s="302"/>
    </row>
    <row r="878" spans="1:17">
      <c r="A878" s="301" t="s">
        <v>3262</v>
      </c>
      <c r="B878" s="301" t="s">
        <v>3658</v>
      </c>
      <c r="C878" s="301" t="s">
        <v>3650</v>
      </c>
      <c r="D878" s="301" t="s">
        <v>28</v>
      </c>
      <c r="E878" s="301" t="s">
        <v>1817</v>
      </c>
      <c r="F878" s="301" t="s">
        <v>722</v>
      </c>
      <c r="G878" s="395" t="s">
        <v>3654</v>
      </c>
      <c r="H878" s="301" t="s">
        <v>3270</v>
      </c>
      <c r="I878" s="302">
        <f t="shared" si="24"/>
        <v>331.7</v>
      </c>
      <c r="J878" s="302">
        <f t="shared" si="24"/>
        <v>5141.3500000000004</v>
      </c>
      <c r="K878" s="302"/>
      <c r="L878" s="302"/>
      <c r="M878" s="302"/>
      <c r="N878" s="302"/>
      <c r="O878" s="302"/>
      <c r="P878" s="302"/>
      <c r="Q878" s="302"/>
    </row>
    <row r="879" spans="1:17">
      <c r="A879" s="301" t="s">
        <v>3262</v>
      </c>
      <c r="B879" s="301" t="s">
        <v>3659</v>
      </c>
      <c r="C879" s="301" t="s">
        <v>3650</v>
      </c>
      <c r="D879" s="301" t="s">
        <v>28</v>
      </c>
      <c r="E879" s="301" t="s">
        <v>1817</v>
      </c>
      <c r="F879" s="301" t="s">
        <v>579</v>
      </c>
      <c r="G879" s="395" t="s">
        <v>3651</v>
      </c>
      <c r="H879" s="301" t="s">
        <v>3270</v>
      </c>
      <c r="I879" s="302">
        <f t="shared" si="24"/>
        <v>353.1</v>
      </c>
      <c r="J879" s="302">
        <f t="shared" si="24"/>
        <v>5473.05</v>
      </c>
      <c r="K879" s="302"/>
      <c r="L879" s="302"/>
      <c r="M879" s="302"/>
      <c r="N879" s="302"/>
      <c r="O879" s="302"/>
      <c r="P879" s="302"/>
      <c r="Q879" s="302"/>
    </row>
    <row r="880" spans="1:17">
      <c r="A880" s="301" t="s">
        <v>3262</v>
      </c>
      <c r="B880" s="301" t="s">
        <v>3660</v>
      </c>
      <c r="C880" s="301" t="s">
        <v>3650</v>
      </c>
      <c r="D880" s="301" t="s">
        <v>28</v>
      </c>
      <c r="E880" s="301" t="s">
        <v>1817</v>
      </c>
      <c r="F880" s="301" t="s">
        <v>579</v>
      </c>
      <c r="G880" s="395" t="s">
        <v>3651</v>
      </c>
      <c r="H880" s="301" t="s">
        <v>3270</v>
      </c>
      <c r="I880" s="302">
        <f t="shared" si="24"/>
        <v>353.1</v>
      </c>
      <c r="J880" s="302">
        <f t="shared" si="24"/>
        <v>5473.05</v>
      </c>
      <c r="K880" s="302"/>
      <c r="L880" s="302"/>
      <c r="M880" s="302"/>
      <c r="N880" s="302"/>
      <c r="O880" s="302"/>
      <c r="P880" s="302"/>
      <c r="Q880" s="302"/>
    </row>
    <row r="881" spans="1:17">
      <c r="A881" s="301" t="s">
        <v>3262</v>
      </c>
      <c r="B881" s="301" t="s">
        <v>3661</v>
      </c>
      <c r="C881" s="301" t="s">
        <v>3650</v>
      </c>
      <c r="D881" s="301" t="s">
        <v>28</v>
      </c>
      <c r="E881" s="301" t="s">
        <v>1817</v>
      </c>
      <c r="F881" s="301" t="s">
        <v>722</v>
      </c>
      <c r="G881" s="395" t="s">
        <v>3654</v>
      </c>
      <c r="H881" s="301" t="s">
        <v>3270</v>
      </c>
      <c r="I881" s="302">
        <f t="shared" si="24"/>
        <v>331.7</v>
      </c>
      <c r="J881" s="302">
        <f t="shared" si="24"/>
        <v>5141.3500000000004</v>
      </c>
      <c r="K881" s="302"/>
      <c r="L881" s="302"/>
      <c r="M881" s="302"/>
      <c r="N881" s="302"/>
      <c r="O881" s="302"/>
      <c r="P881" s="302"/>
      <c r="Q881" s="302"/>
    </row>
    <row r="882" spans="1:17">
      <c r="A882" s="301" t="s">
        <v>3262</v>
      </c>
      <c r="B882" s="301" t="s">
        <v>3662</v>
      </c>
      <c r="C882" s="301" t="s">
        <v>3650</v>
      </c>
      <c r="D882" s="301" t="s">
        <v>28</v>
      </c>
      <c r="E882" s="301" t="s">
        <v>1817</v>
      </c>
      <c r="F882" s="301" t="s">
        <v>722</v>
      </c>
      <c r="G882" s="395" t="s">
        <v>3654</v>
      </c>
      <c r="H882" s="301" t="s">
        <v>3270</v>
      </c>
      <c r="I882" s="302">
        <f t="shared" si="24"/>
        <v>331.7</v>
      </c>
      <c r="J882" s="302">
        <f t="shared" si="24"/>
        <v>5141.3500000000004</v>
      </c>
      <c r="K882" s="302"/>
      <c r="L882" s="302"/>
      <c r="M882" s="302"/>
      <c r="N882" s="302"/>
      <c r="O882" s="302"/>
      <c r="P882" s="302"/>
      <c r="Q882" s="302"/>
    </row>
    <row r="883" spans="1:17">
      <c r="A883" s="301" t="s">
        <v>3262</v>
      </c>
      <c r="B883" s="301" t="s">
        <v>3663</v>
      </c>
      <c r="C883" s="301" t="s">
        <v>3650</v>
      </c>
      <c r="D883" s="301" t="s">
        <v>28</v>
      </c>
      <c r="E883" s="301" t="s">
        <v>1817</v>
      </c>
      <c r="F883" s="301" t="s">
        <v>579</v>
      </c>
      <c r="G883" s="395" t="s">
        <v>3651</v>
      </c>
      <c r="H883" s="301" t="s">
        <v>3270</v>
      </c>
      <c r="I883" s="302">
        <f t="shared" si="24"/>
        <v>353.1</v>
      </c>
      <c r="J883" s="302">
        <f t="shared" si="24"/>
        <v>5473.05</v>
      </c>
      <c r="K883" s="302"/>
      <c r="L883" s="302"/>
      <c r="M883" s="302"/>
      <c r="N883" s="302"/>
      <c r="O883" s="302"/>
      <c r="P883" s="302"/>
      <c r="Q883" s="302"/>
    </row>
    <row r="884" spans="1:17">
      <c r="A884" s="301" t="s">
        <v>3262</v>
      </c>
      <c r="B884" s="301" t="s">
        <v>3664</v>
      </c>
      <c r="C884" s="301" t="s">
        <v>3650</v>
      </c>
      <c r="D884" s="301" t="s">
        <v>28</v>
      </c>
      <c r="E884" s="301" t="s">
        <v>1817</v>
      </c>
      <c r="F884" s="301" t="s">
        <v>579</v>
      </c>
      <c r="G884" s="395" t="s">
        <v>3651</v>
      </c>
      <c r="H884" s="301" t="s">
        <v>3270</v>
      </c>
      <c r="I884" s="302">
        <f t="shared" si="24"/>
        <v>353.1</v>
      </c>
      <c r="J884" s="302">
        <f t="shared" si="24"/>
        <v>5473.05</v>
      </c>
      <c r="K884" s="302"/>
      <c r="L884" s="302"/>
      <c r="M884" s="302"/>
      <c r="N884" s="302"/>
      <c r="O884" s="302"/>
      <c r="P884" s="302"/>
      <c r="Q884" s="302"/>
    </row>
    <row r="885" spans="1:17">
      <c r="A885" s="301" t="s">
        <v>3262</v>
      </c>
      <c r="B885" s="301" t="s">
        <v>3665</v>
      </c>
      <c r="C885" s="301" t="s">
        <v>3666</v>
      </c>
      <c r="D885" s="301" t="s">
        <v>28</v>
      </c>
      <c r="E885" s="301" t="s">
        <v>3667</v>
      </c>
      <c r="F885" s="301" t="s">
        <v>696</v>
      </c>
      <c r="G885" s="395" t="s">
        <v>3668</v>
      </c>
      <c r="H885" s="301" t="s">
        <v>3270</v>
      </c>
      <c r="I885" s="302">
        <f t="shared" si="24"/>
        <v>294.25</v>
      </c>
      <c r="J885" s="302">
        <f t="shared" si="24"/>
        <v>3678.66</v>
      </c>
      <c r="K885" s="302"/>
      <c r="L885" s="302"/>
      <c r="M885" s="302"/>
      <c r="N885" s="302"/>
      <c r="O885" s="302"/>
      <c r="P885" s="302"/>
      <c r="Q885" s="302"/>
    </row>
    <row r="886" spans="1:17">
      <c r="A886" s="301" t="s">
        <v>3262</v>
      </c>
      <c r="B886" s="301" t="s">
        <v>3669</v>
      </c>
      <c r="C886" s="301" t="s">
        <v>3670</v>
      </c>
      <c r="D886" s="301" t="s">
        <v>28</v>
      </c>
      <c r="E886" s="301" t="s">
        <v>3671</v>
      </c>
      <c r="F886" s="301" t="s">
        <v>696</v>
      </c>
      <c r="G886" s="395" t="s">
        <v>3672</v>
      </c>
      <c r="H886" s="301" t="s">
        <v>3270</v>
      </c>
      <c r="I886" s="302">
        <f t="shared" si="24"/>
        <v>294.25</v>
      </c>
      <c r="J886" s="302">
        <f t="shared" si="24"/>
        <v>4080.98</v>
      </c>
      <c r="K886" s="302"/>
      <c r="L886" s="302"/>
      <c r="M886" s="302"/>
      <c r="N886" s="302"/>
      <c r="O886" s="302"/>
      <c r="P886" s="302"/>
      <c r="Q886" s="302"/>
    </row>
    <row r="887" spans="1:17">
      <c r="A887" s="301" t="s">
        <v>3262</v>
      </c>
      <c r="B887" s="301" t="s">
        <v>3673</v>
      </c>
      <c r="C887" s="301" t="s">
        <v>3666</v>
      </c>
      <c r="D887" s="301" t="s">
        <v>28</v>
      </c>
      <c r="E887" s="301" t="s">
        <v>3667</v>
      </c>
      <c r="F887" s="301" t="s">
        <v>696</v>
      </c>
      <c r="G887" s="395" t="s">
        <v>3668</v>
      </c>
      <c r="H887" s="301" t="s">
        <v>3270</v>
      </c>
      <c r="I887" s="302">
        <f t="shared" si="24"/>
        <v>294.25</v>
      </c>
      <c r="J887" s="302">
        <f t="shared" si="24"/>
        <v>3678.66</v>
      </c>
      <c r="K887" s="302"/>
      <c r="L887" s="302"/>
      <c r="M887" s="302"/>
      <c r="N887" s="302"/>
      <c r="O887" s="302"/>
      <c r="P887" s="302"/>
      <c r="Q887" s="302"/>
    </row>
    <row r="888" spans="1:17">
      <c r="A888" s="301" t="s">
        <v>3262</v>
      </c>
      <c r="B888" s="301" t="s">
        <v>3674</v>
      </c>
      <c r="C888" s="301" t="s">
        <v>3666</v>
      </c>
      <c r="D888" s="301" t="s">
        <v>28</v>
      </c>
      <c r="E888" s="301" t="s">
        <v>3667</v>
      </c>
      <c r="F888" s="301" t="s">
        <v>696</v>
      </c>
      <c r="G888" s="395" t="s">
        <v>3668</v>
      </c>
      <c r="H888" s="301" t="s">
        <v>3270</v>
      </c>
      <c r="I888" s="302">
        <f t="shared" si="24"/>
        <v>294.25</v>
      </c>
      <c r="J888" s="302">
        <f t="shared" si="24"/>
        <v>3678.66</v>
      </c>
      <c r="K888" s="302"/>
      <c r="L888" s="302"/>
      <c r="M888" s="302"/>
      <c r="N888" s="302"/>
      <c r="O888" s="302"/>
      <c r="P888" s="302"/>
      <c r="Q888" s="302"/>
    </row>
    <row r="889" spans="1:17">
      <c r="A889" s="301" t="s">
        <v>3262</v>
      </c>
      <c r="B889" s="301" t="s">
        <v>3675</v>
      </c>
      <c r="C889" s="301" t="s">
        <v>3666</v>
      </c>
      <c r="D889" s="301" t="s">
        <v>28</v>
      </c>
      <c r="E889" s="301" t="s">
        <v>3667</v>
      </c>
      <c r="F889" s="301" t="s">
        <v>696</v>
      </c>
      <c r="G889" s="395" t="s">
        <v>3668</v>
      </c>
      <c r="H889" s="301" t="s">
        <v>3270</v>
      </c>
      <c r="I889" s="302">
        <f t="shared" si="24"/>
        <v>294.25</v>
      </c>
      <c r="J889" s="302">
        <f t="shared" si="24"/>
        <v>3678.66</v>
      </c>
      <c r="K889" s="302"/>
      <c r="L889" s="302"/>
      <c r="M889" s="302"/>
      <c r="N889" s="302"/>
      <c r="O889" s="302"/>
      <c r="P889" s="302"/>
      <c r="Q889" s="302"/>
    </row>
    <row r="890" spans="1:17">
      <c r="A890" s="301" t="s">
        <v>3262</v>
      </c>
      <c r="B890" s="301" t="s">
        <v>3676</v>
      </c>
      <c r="C890" s="301" t="s">
        <v>3650</v>
      </c>
      <c r="D890" s="301" t="s">
        <v>28</v>
      </c>
      <c r="E890" s="301" t="s">
        <v>1817</v>
      </c>
      <c r="F890" s="301" t="s">
        <v>722</v>
      </c>
      <c r="G890" s="395" t="s">
        <v>3654</v>
      </c>
      <c r="H890" s="301" t="s">
        <v>3270</v>
      </c>
      <c r="I890" s="302">
        <f t="shared" si="24"/>
        <v>331.7</v>
      </c>
      <c r="J890" s="302">
        <f t="shared" si="24"/>
        <v>5141.3500000000004</v>
      </c>
      <c r="K890" s="302"/>
      <c r="L890" s="302"/>
      <c r="M890" s="302"/>
      <c r="N890" s="302"/>
      <c r="O890" s="302"/>
      <c r="P890" s="302"/>
      <c r="Q890" s="302"/>
    </row>
    <row r="891" spans="1:17">
      <c r="A891" s="301" t="s">
        <v>3262</v>
      </c>
      <c r="B891" s="301" t="s">
        <v>3677</v>
      </c>
      <c r="C891" s="301" t="s">
        <v>3650</v>
      </c>
      <c r="D891" s="301" t="s">
        <v>28</v>
      </c>
      <c r="E891" s="301" t="s">
        <v>1817</v>
      </c>
      <c r="F891" s="301" t="s">
        <v>579</v>
      </c>
      <c r="G891" s="395" t="s">
        <v>3651</v>
      </c>
      <c r="H891" s="301" t="s">
        <v>3270</v>
      </c>
      <c r="I891" s="302">
        <f t="shared" si="24"/>
        <v>353.1</v>
      </c>
      <c r="J891" s="302">
        <f t="shared" si="24"/>
        <v>5473.05</v>
      </c>
      <c r="K891" s="302"/>
      <c r="L891" s="302"/>
      <c r="M891" s="302"/>
      <c r="N891" s="302"/>
      <c r="O891" s="302"/>
      <c r="P891" s="302"/>
      <c r="Q891" s="302"/>
    </row>
    <row r="892" spans="1:17">
      <c r="A892" s="301" t="s">
        <v>3262</v>
      </c>
      <c r="B892" s="301" t="s">
        <v>3678</v>
      </c>
      <c r="C892" s="301" t="s">
        <v>3650</v>
      </c>
      <c r="D892" s="301" t="s">
        <v>28</v>
      </c>
      <c r="E892" s="301" t="s">
        <v>1817</v>
      </c>
      <c r="F892" s="301" t="s">
        <v>579</v>
      </c>
      <c r="G892" s="395" t="s">
        <v>3651</v>
      </c>
      <c r="H892" s="301" t="s">
        <v>3270</v>
      </c>
      <c r="I892" s="302">
        <f t="shared" si="24"/>
        <v>353.1</v>
      </c>
      <c r="J892" s="302">
        <f t="shared" si="24"/>
        <v>5473.05</v>
      </c>
      <c r="K892" s="302"/>
      <c r="L892" s="302"/>
      <c r="M892" s="302"/>
      <c r="N892" s="302"/>
      <c r="O892" s="302"/>
      <c r="P892" s="302"/>
      <c r="Q892" s="302"/>
    </row>
    <row r="893" spans="1:17">
      <c r="A893" s="301" t="s">
        <v>3262</v>
      </c>
      <c r="B893" s="301" t="s">
        <v>3679</v>
      </c>
      <c r="C893" s="301" t="s">
        <v>3680</v>
      </c>
      <c r="D893" s="301" t="s">
        <v>39</v>
      </c>
      <c r="E893" s="301" t="s">
        <v>3667</v>
      </c>
      <c r="F893" s="301" t="s">
        <v>692</v>
      </c>
      <c r="G893" s="395" t="s">
        <v>3681</v>
      </c>
      <c r="H893" s="301" t="s">
        <v>3270</v>
      </c>
      <c r="I893" s="302">
        <f t="shared" si="24"/>
        <v>321</v>
      </c>
      <c r="J893" s="302">
        <f t="shared" si="24"/>
        <v>4012.5</v>
      </c>
      <c r="K893" s="302"/>
      <c r="L893" s="302"/>
      <c r="M893" s="302"/>
      <c r="N893" s="302"/>
      <c r="O893" s="302"/>
      <c r="P893" s="302"/>
      <c r="Q893" s="302"/>
    </row>
    <row r="894" spans="1:17">
      <c r="A894" s="301" t="s">
        <v>3262</v>
      </c>
      <c r="B894" s="301" t="s">
        <v>3682</v>
      </c>
      <c r="C894" s="301" t="s">
        <v>3680</v>
      </c>
      <c r="D894" s="301" t="s">
        <v>39</v>
      </c>
      <c r="E894" s="301" t="s">
        <v>3667</v>
      </c>
      <c r="F894" s="301" t="s">
        <v>692</v>
      </c>
      <c r="G894" s="395" t="s">
        <v>3681</v>
      </c>
      <c r="H894" s="301" t="s">
        <v>3270</v>
      </c>
      <c r="I894" s="302">
        <f t="shared" si="24"/>
        <v>321</v>
      </c>
      <c r="J894" s="302">
        <f t="shared" si="24"/>
        <v>4012.5</v>
      </c>
      <c r="K894" s="302"/>
      <c r="L894" s="302"/>
      <c r="M894" s="302"/>
      <c r="N894" s="302"/>
      <c r="O894" s="302"/>
      <c r="P894" s="302"/>
      <c r="Q894" s="302"/>
    </row>
    <row r="895" spans="1:17">
      <c r="A895" s="301" t="s">
        <v>3262</v>
      </c>
      <c r="B895" s="301" t="s">
        <v>3683</v>
      </c>
      <c r="C895" s="301" t="s">
        <v>3680</v>
      </c>
      <c r="D895" s="301" t="s">
        <v>39</v>
      </c>
      <c r="E895" s="301" t="s">
        <v>3667</v>
      </c>
      <c r="F895" s="301" t="s">
        <v>2059</v>
      </c>
      <c r="G895" s="395" t="s">
        <v>3493</v>
      </c>
      <c r="H895" s="301" t="s">
        <v>3270</v>
      </c>
      <c r="I895" s="302">
        <f t="shared" si="24"/>
        <v>342.4</v>
      </c>
      <c r="J895" s="302">
        <f t="shared" si="24"/>
        <v>4280</v>
      </c>
      <c r="K895" s="302"/>
      <c r="L895" s="302"/>
      <c r="M895" s="302"/>
      <c r="N895" s="302"/>
      <c r="O895" s="302"/>
      <c r="P895" s="302"/>
      <c r="Q895" s="302"/>
    </row>
    <row r="896" spans="1:17">
      <c r="A896" s="301" t="s">
        <v>3262</v>
      </c>
      <c r="B896" s="301" t="s">
        <v>3684</v>
      </c>
      <c r="C896" s="301" t="s">
        <v>3680</v>
      </c>
      <c r="D896" s="301" t="s">
        <v>39</v>
      </c>
      <c r="E896" s="301" t="s">
        <v>3667</v>
      </c>
      <c r="F896" s="301" t="s">
        <v>2059</v>
      </c>
      <c r="G896" s="395" t="s">
        <v>3493</v>
      </c>
      <c r="H896" s="301" t="s">
        <v>3270</v>
      </c>
      <c r="I896" s="302">
        <f t="shared" si="24"/>
        <v>342.4</v>
      </c>
      <c r="J896" s="302">
        <f t="shared" si="24"/>
        <v>4280</v>
      </c>
      <c r="K896" s="302"/>
      <c r="L896" s="302"/>
      <c r="M896" s="302"/>
      <c r="N896" s="302"/>
      <c r="O896" s="302"/>
      <c r="P896" s="302"/>
      <c r="Q896" s="302"/>
    </row>
    <row r="897" spans="1:17">
      <c r="A897" s="301" t="s">
        <v>3262</v>
      </c>
      <c r="B897" s="301" t="s">
        <v>3685</v>
      </c>
      <c r="C897" s="301" t="s">
        <v>3680</v>
      </c>
      <c r="D897" s="301" t="s">
        <v>39</v>
      </c>
      <c r="E897" s="301" t="s">
        <v>3667</v>
      </c>
      <c r="F897" s="301" t="s">
        <v>2059</v>
      </c>
      <c r="G897" s="395" t="s">
        <v>3493</v>
      </c>
      <c r="H897" s="301" t="s">
        <v>3270</v>
      </c>
      <c r="I897" s="302">
        <f t="shared" si="24"/>
        <v>342.4</v>
      </c>
      <c r="J897" s="302">
        <f t="shared" si="24"/>
        <v>4280</v>
      </c>
      <c r="K897" s="302"/>
      <c r="L897" s="302"/>
      <c r="M897" s="302"/>
      <c r="N897" s="302"/>
      <c r="O897" s="302"/>
      <c r="P897" s="302"/>
      <c r="Q897" s="302"/>
    </row>
    <row r="898" spans="1:17">
      <c r="A898" s="301" t="s">
        <v>3262</v>
      </c>
      <c r="B898" s="301" t="s">
        <v>3686</v>
      </c>
      <c r="C898" s="301" t="s">
        <v>3680</v>
      </c>
      <c r="D898" s="301" t="s">
        <v>39</v>
      </c>
      <c r="E898" s="301" t="s">
        <v>3667</v>
      </c>
      <c r="F898" s="301" t="s">
        <v>2059</v>
      </c>
      <c r="G898" s="395" t="s">
        <v>3493</v>
      </c>
      <c r="H898" s="301" t="s">
        <v>3270</v>
      </c>
      <c r="I898" s="302">
        <f t="shared" si="24"/>
        <v>342.4</v>
      </c>
      <c r="J898" s="302">
        <f t="shared" si="24"/>
        <v>4280</v>
      </c>
      <c r="K898" s="302"/>
      <c r="L898" s="302"/>
      <c r="M898" s="302"/>
      <c r="N898" s="302"/>
      <c r="O898" s="302"/>
      <c r="P898" s="302"/>
      <c r="Q898" s="302"/>
    </row>
    <row r="899" spans="1:17">
      <c r="A899" s="301" t="s">
        <v>3262</v>
      </c>
      <c r="B899" s="301" t="s">
        <v>3687</v>
      </c>
      <c r="C899" s="301" t="s">
        <v>3680</v>
      </c>
      <c r="D899" s="301" t="s">
        <v>39</v>
      </c>
      <c r="E899" s="301" t="s">
        <v>3667</v>
      </c>
      <c r="F899" s="301" t="s">
        <v>692</v>
      </c>
      <c r="G899" s="395" t="s">
        <v>3681</v>
      </c>
      <c r="H899" s="301" t="s">
        <v>3270</v>
      </c>
      <c r="I899" s="302">
        <f t="shared" si="24"/>
        <v>321</v>
      </c>
      <c r="J899" s="302">
        <f t="shared" si="24"/>
        <v>4012.5</v>
      </c>
      <c r="K899" s="302"/>
      <c r="L899" s="302"/>
      <c r="M899" s="302"/>
      <c r="N899" s="302"/>
      <c r="O899" s="302"/>
      <c r="P899" s="302"/>
      <c r="Q899" s="302"/>
    </row>
    <row r="900" spans="1:17">
      <c r="A900" s="301" t="s">
        <v>3262</v>
      </c>
      <c r="B900" s="301" t="s">
        <v>3688</v>
      </c>
      <c r="C900" s="301" t="s">
        <v>3680</v>
      </c>
      <c r="D900" s="301" t="s">
        <v>39</v>
      </c>
      <c r="E900" s="301" t="s">
        <v>3667</v>
      </c>
      <c r="F900" s="301" t="s">
        <v>692</v>
      </c>
      <c r="G900" s="395" t="s">
        <v>3681</v>
      </c>
      <c r="H900" s="301" t="s">
        <v>3270</v>
      </c>
      <c r="I900" s="302">
        <f t="shared" si="24"/>
        <v>321</v>
      </c>
      <c r="J900" s="302">
        <f t="shared" si="24"/>
        <v>4012.5</v>
      </c>
      <c r="K900" s="302"/>
      <c r="L900" s="302"/>
      <c r="M900" s="302"/>
      <c r="N900" s="302"/>
      <c r="O900" s="302"/>
      <c r="P900" s="302"/>
      <c r="Q900" s="302"/>
    </row>
    <row r="901" spans="1:17">
      <c r="A901" s="301" t="s">
        <v>3262</v>
      </c>
      <c r="B901" s="301" t="s">
        <v>3689</v>
      </c>
      <c r="C901" s="301" t="s">
        <v>3680</v>
      </c>
      <c r="D901" s="301" t="s">
        <v>39</v>
      </c>
      <c r="E901" s="301" t="s">
        <v>3667</v>
      </c>
      <c r="F901" s="301" t="s">
        <v>2059</v>
      </c>
      <c r="G901" s="395" t="s">
        <v>3493</v>
      </c>
      <c r="H901" s="301" t="s">
        <v>3270</v>
      </c>
      <c r="I901" s="302">
        <f t="shared" si="24"/>
        <v>342.4</v>
      </c>
      <c r="J901" s="302">
        <f t="shared" si="24"/>
        <v>4280</v>
      </c>
      <c r="K901" s="302"/>
      <c r="L901" s="302"/>
      <c r="M901" s="302"/>
      <c r="N901" s="302"/>
      <c r="O901" s="302"/>
      <c r="P901" s="302"/>
      <c r="Q901" s="302"/>
    </row>
    <row r="902" spans="1:17">
      <c r="A902" s="301" t="s">
        <v>3262</v>
      </c>
      <c r="B902" s="301" t="s">
        <v>3690</v>
      </c>
      <c r="C902" s="301" t="s">
        <v>3680</v>
      </c>
      <c r="D902" s="301" t="s">
        <v>39</v>
      </c>
      <c r="E902" s="301" t="s">
        <v>3667</v>
      </c>
      <c r="F902" s="301" t="s">
        <v>2059</v>
      </c>
      <c r="G902" s="395" t="s">
        <v>3493</v>
      </c>
      <c r="H902" s="301" t="s">
        <v>3270</v>
      </c>
      <c r="I902" s="302">
        <f t="shared" si="24"/>
        <v>342.4</v>
      </c>
      <c r="J902" s="302">
        <f t="shared" si="24"/>
        <v>4280</v>
      </c>
      <c r="K902" s="302"/>
      <c r="L902" s="302"/>
      <c r="M902" s="302"/>
      <c r="N902" s="302"/>
      <c r="O902" s="302"/>
      <c r="P902" s="302"/>
      <c r="Q902" s="302"/>
    </row>
    <row r="903" spans="1:17">
      <c r="A903" s="301" t="s">
        <v>3262</v>
      </c>
      <c r="B903" s="301" t="s">
        <v>3691</v>
      </c>
      <c r="C903" s="301" t="s">
        <v>3680</v>
      </c>
      <c r="D903" s="301" t="s">
        <v>39</v>
      </c>
      <c r="E903" s="301" t="s">
        <v>3667</v>
      </c>
      <c r="F903" s="301" t="s">
        <v>2059</v>
      </c>
      <c r="G903" s="395" t="s">
        <v>3493</v>
      </c>
      <c r="H903" s="301" t="s">
        <v>3270</v>
      </c>
      <c r="I903" s="302">
        <f t="shared" si="24"/>
        <v>342.4</v>
      </c>
      <c r="J903" s="302">
        <f t="shared" si="24"/>
        <v>4280</v>
      </c>
      <c r="K903" s="302"/>
      <c r="L903" s="302"/>
      <c r="M903" s="302"/>
      <c r="N903" s="302"/>
      <c r="O903" s="302"/>
      <c r="P903" s="302"/>
      <c r="Q903" s="302"/>
    </row>
    <row r="904" spans="1:17">
      <c r="A904" s="301" t="s">
        <v>3262</v>
      </c>
      <c r="B904" s="301" t="s">
        <v>3692</v>
      </c>
      <c r="C904" s="301" t="s">
        <v>3680</v>
      </c>
      <c r="D904" s="301" t="s">
        <v>39</v>
      </c>
      <c r="E904" s="301" t="s">
        <v>3667</v>
      </c>
      <c r="F904" s="301" t="s">
        <v>2059</v>
      </c>
      <c r="G904" s="395" t="s">
        <v>3493</v>
      </c>
      <c r="H904" s="301" t="s">
        <v>3270</v>
      </c>
      <c r="I904" s="302">
        <f t="shared" si="24"/>
        <v>342.4</v>
      </c>
      <c r="J904" s="302">
        <f t="shared" si="24"/>
        <v>4280</v>
      </c>
      <c r="K904" s="302"/>
      <c r="L904" s="302"/>
      <c r="M904" s="302"/>
      <c r="N904" s="302"/>
      <c r="O904" s="302"/>
      <c r="P904" s="302"/>
      <c r="Q904" s="302"/>
    </row>
    <row r="905" spans="1:17">
      <c r="A905" s="301" t="s">
        <v>3262</v>
      </c>
      <c r="B905" s="301" t="s">
        <v>3693</v>
      </c>
      <c r="C905" s="301" t="s">
        <v>3694</v>
      </c>
      <c r="D905" s="301" t="s">
        <v>662</v>
      </c>
      <c r="E905" s="301" t="s">
        <v>2775</v>
      </c>
      <c r="F905" s="301" t="s">
        <v>692</v>
      </c>
      <c r="G905" s="395" t="s">
        <v>3695</v>
      </c>
      <c r="H905" s="301" t="s">
        <v>3270</v>
      </c>
      <c r="I905" s="302">
        <f t="shared" si="24"/>
        <v>321</v>
      </c>
      <c r="J905" s="302">
        <f t="shared" si="24"/>
        <v>5457</v>
      </c>
      <c r="K905" s="302"/>
      <c r="L905" s="302"/>
      <c r="M905" s="302"/>
      <c r="N905" s="302"/>
      <c r="O905" s="302"/>
      <c r="P905" s="302"/>
      <c r="Q905" s="302"/>
    </row>
    <row r="906" spans="1:17">
      <c r="A906" s="301" t="s">
        <v>3262</v>
      </c>
      <c r="B906" s="301" t="s">
        <v>3696</v>
      </c>
      <c r="C906" s="301" t="s">
        <v>3694</v>
      </c>
      <c r="D906" s="301" t="s">
        <v>662</v>
      </c>
      <c r="E906" s="301" t="s">
        <v>2775</v>
      </c>
      <c r="F906" s="301" t="s">
        <v>692</v>
      </c>
      <c r="G906" s="395" t="s">
        <v>3695</v>
      </c>
      <c r="H906" s="301" t="s">
        <v>3270</v>
      </c>
      <c r="I906" s="302">
        <f t="shared" si="24"/>
        <v>321</v>
      </c>
      <c r="J906" s="302">
        <f t="shared" si="24"/>
        <v>5457</v>
      </c>
      <c r="K906" s="302"/>
      <c r="L906" s="302"/>
      <c r="M906" s="302"/>
      <c r="N906" s="302"/>
      <c r="O906" s="302"/>
      <c r="P906" s="302"/>
      <c r="Q906" s="302"/>
    </row>
    <row r="907" spans="1:17">
      <c r="A907" s="301" t="s">
        <v>3262</v>
      </c>
      <c r="B907" s="301" t="s">
        <v>3697</v>
      </c>
      <c r="C907" s="301" t="s">
        <v>3694</v>
      </c>
      <c r="D907" s="301" t="s">
        <v>662</v>
      </c>
      <c r="E907" s="301" t="s">
        <v>2775</v>
      </c>
      <c r="F907" s="301" t="s">
        <v>2059</v>
      </c>
      <c r="G907" s="395" t="s">
        <v>3698</v>
      </c>
      <c r="H907" s="301" t="s">
        <v>3270</v>
      </c>
      <c r="I907" s="302">
        <f t="shared" si="24"/>
        <v>342.4</v>
      </c>
      <c r="J907" s="302">
        <f t="shared" si="24"/>
        <v>5820.8</v>
      </c>
      <c r="K907" s="302"/>
      <c r="L907" s="302"/>
      <c r="M907" s="302"/>
      <c r="N907" s="302"/>
      <c r="O907" s="302"/>
      <c r="P907" s="302"/>
      <c r="Q907" s="302"/>
    </row>
    <row r="908" spans="1:17">
      <c r="A908" s="301" t="s">
        <v>3262</v>
      </c>
      <c r="B908" s="301" t="s">
        <v>3699</v>
      </c>
      <c r="C908" s="301" t="s">
        <v>3694</v>
      </c>
      <c r="D908" s="301" t="s">
        <v>662</v>
      </c>
      <c r="E908" s="301" t="s">
        <v>2775</v>
      </c>
      <c r="F908" s="301" t="s">
        <v>2059</v>
      </c>
      <c r="G908" s="395" t="s">
        <v>3698</v>
      </c>
      <c r="H908" s="301" t="s">
        <v>3270</v>
      </c>
      <c r="I908" s="302">
        <f t="shared" si="24"/>
        <v>342.4</v>
      </c>
      <c r="J908" s="302">
        <f t="shared" si="24"/>
        <v>5820.8</v>
      </c>
      <c r="K908" s="302"/>
      <c r="L908" s="302"/>
      <c r="M908" s="302"/>
      <c r="N908" s="302"/>
      <c r="O908" s="302"/>
      <c r="P908" s="302"/>
      <c r="Q908" s="302"/>
    </row>
    <row r="909" spans="1:17">
      <c r="A909" s="301" t="s">
        <v>3262</v>
      </c>
      <c r="B909" s="301" t="s">
        <v>3700</v>
      </c>
      <c r="C909" s="301" t="s">
        <v>3694</v>
      </c>
      <c r="D909" s="301" t="s">
        <v>662</v>
      </c>
      <c r="E909" s="301" t="s">
        <v>2775</v>
      </c>
      <c r="F909" s="301" t="s">
        <v>2059</v>
      </c>
      <c r="G909" s="395" t="s">
        <v>3698</v>
      </c>
      <c r="H909" s="301" t="s">
        <v>3270</v>
      </c>
      <c r="I909" s="302">
        <f t="shared" si="24"/>
        <v>342.4</v>
      </c>
      <c r="J909" s="302">
        <f t="shared" si="24"/>
        <v>5820.8</v>
      </c>
      <c r="K909" s="302"/>
      <c r="L909" s="302"/>
      <c r="M909" s="302"/>
      <c r="N909" s="302"/>
      <c r="O909" s="302"/>
      <c r="P909" s="302"/>
      <c r="Q909" s="302"/>
    </row>
    <row r="910" spans="1:17">
      <c r="A910" s="301" t="s">
        <v>3262</v>
      </c>
      <c r="B910" s="301" t="s">
        <v>3707</v>
      </c>
      <c r="C910" s="301" t="s">
        <v>3694</v>
      </c>
      <c r="D910" s="301" t="s">
        <v>662</v>
      </c>
      <c r="E910" s="301" t="s">
        <v>2775</v>
      </c>
      <c r="F910" s="301" t="s">
        <v>2059</v>
      </c>
      <c r="G910" s="395" t="s">
        <v>3698</v>
      </c>
      <c r="H910" s="301" t="s">
        <v>3270</v>
      </c>
      <c r="I910" s="302">
        <f t="shared" ref="I910:J941" si="25">F910*7%+F910</f>
        <v>342.4</v>
      </c>
      <c r="J910" s="302">
        <f t="shared" si="25"/>
        <v>5820.8</v>
      </c>
      <c r="K910" s="302"/>
      <c r="L910" s="302"/>
      <c r="M910" s="302"/>
      <c r="N910" s="302"/>
      <c r="O910" s="302"/>
      <c r="P910" s="302"/>
      <c r="Q910" s="302"/>
    </row>
    <row r="911" spans="1:17">
      <c r="A911" s="301" t="s">
        <v>3262</v>
      </c>
      <c r="B911" s="301" t="s">
        <v>3708</v>
      </c>
      <c r="C911" s="301" t="s">
        <v>3694</v>
      </c>
      <c r="D911" s="301" t="s">
        <v>662</v>
      </c>
      <c r="E911" s="301" t="s">
        <v>2775</v>
      </c>
      <c r="F911" s="301" t="s">
        <v>2059</v>
      </c>
      <c r="G911" s="395" t="s">
        <v>3698</v>
      </c>
      <c r="H911" s="301" t="s">
        <v>3270</v>
      </c>
      <c r="I911" s="302">
        <f t="shared" si="25"/>
        <v>342.4</v>
      </c>
      <c r="J911" s="302">
        <f t="shared" si="25"/>
        <v>5820.8</v>
      </c>
      <c r="K911" s="302"/>
      <c r="L911" s="302"/>
      <c r="M911" s="302"/>
      <c r="N911" s="302"/>
      <c r="O911" s="302"/>
      <c r="P911" s="302"/>
      <c r="Q911" s="302"/>
    </row>
    <row r="912" spans="1:17">
      <c r="A912" s="301" t="s">
        <v>3262</v>
      </c>
      <c r="B912" s="301" t="s">
        <v>3709</v>
      </c>
      <c r="C912" s="301" t="s">
        <v>3694</v>
      </c>
      <c r="D912" s="301" t="s">
        <v>662</v>
      </c>
      <c r="E912" s="301" t="s">
        <v>2775</v>
      </c>
      <c r="F912" s="301" t="s">
        <v>2059</v>
      </c>
      <c r="G912" s="395" t="s">
        <v>3698</v>
      </c>
      <c r="H912" s="301" t="s">
        <v>3270</v>
      </c>
      <c r="I912" s="302">
        <f t="shared" si="25"/>
        <v>342.4</v>
      </c>
      <c r="J912" s="302">
        <f t="shared" si="25"/>
        <v>5820.8</v>
      </c>
      <c r="K912" s="302"/>
      <c r="L912" s="302"/>
      <c r="M912" s="302"/>
      <c r="N912" s="302"/>
      <c r="O912" s="302"/>
      <c r="P912" s="302"/>
      <c r="Q912" s="302"/>
    </row>
    <row r="913" spans="1:17">
      <c r="A913" s="301" t="s">
        <v>3262</v>
      </c>
      <c r="B913" s="301" t="s">
        <v>3710</v>
      </c>
      <c r="C913" s="301" t="s">
        <v>3694</v>
      </c>
      <c r="D913" s="301" t="s">
        <v>662</v>
      </c>
      <c r="E913" s="301" t="s">
        <v>2775</v>
      </c>
      <c r="F913" s="301" t="s">
        <v>2059</v>
      </c>
      <c r="G913" s="395" t="s">
        <v>3698</v>
      </c>
      <c r="H913" s="301" t="s">
        <v>3270</v>
      </c>
      <c r="I913" s="302">
        <f t="shared" si="25"/>
        <v>342.4</v>
      </c>
      <c r="J913" s="302">
        <f t="shared" si="25"/>
        <v>5820.8</v>
      </c>
      <c r="K913" s="302"/>
      <c r="L913" s="302"/>
      <c r="M913" s="302"/>
      <c r="N913" s="302"/>
      <c r="O913" s="302"/>
      <c r="P913" s="302"/>
      <c r="Q913" s="302"/>
    </row>
    <row r="914" spans="1:17">
      <c r="A914" s="301" t="s">
        <v>3262</v>
      </c>
      <c r="B914" s="301" t="s">
        <v>3711</v>
      </c>
      <c r="C914" s="301" t="s">
        <v>3680</v>
      </c>
      <c r="D914" s="301" t="s">
        <v>39</v>
      </c>
      <c r="E914" s="301" t="s">
        <v>3667</v>
      </c>
      <c r="F914" s="301" t="s">
        <v>692</v>
      </c>
      <c r="G914" s="395" t="s">
        <v>3681</v>
      </c>
      <c r="H914" s="301" t="s">
        <v>3270</v>
      </c>
      <c r="I914" s="302">
        <f t="shared" si="25"/>
        <v>321</v>
      </c>
      <c r="J914" s="302">
        <f t="shared" si="25"/>
        <v>4012.5</v>
      </c>
      <c r="K914" s="302"/>
      <c r="L914" s="302"/>
      <c r="M914" s="302"/>
      <c r="N914" s="302"/>
      <c r="O914" s="302"/>
      <c r="P914" s="302"/>
      <c r="Q914" s="302"/>
    </row>
    <row r="915" spans="1:17">
      <c r="A915" s="301" t="s">
        <v>3262</v>
      </c>
      <c r="B915" s="301" t="s">
        <v>3712</v>
      </c>
      <c r="C915" s="301" t="s">
        <v>3680</v>
      </c>
      <c r="D915" s="301" t="s">
        <v>39</v>
      </c>
      <c r="E915" s="301" t="s">
        <v>3667</v>
      </c>
      <c r="F915" s="301" t="s">
        <v>2059</v>
      </c>
      <c r="G915" s="395" t="s">
        <v>3493</v>
      </c>
      <c r="H915" s="301" t="s">
        <v>3270</v>
      </c>
      <c r="I915" s="302">
        <f t="shared" si="25"/>
        <v>342.4</v>
      </c>
      <c r="J915" s="302">
        <f t="shared" si="25"/>
        <v>4280</v>
      </c>
      <c r="K915" s="302"/>
      <c r="L915" s="302"/>
      <c r="M915" s="302"/>
      <c r="N915" s="302"/>
      <c r="O915" s="302"/>
      <c r="P915" s="302"/>
      <c r="Q915" s="302"/>
    </row>
    <row r="916" spans="1:17">
      <c r="A916" s="301" t="s">
        <v>3262</v>
      </c>
      <c r="B916" s="301" t="s">
        <v>3713</v>
      </c>
      <c r="C916" s="301" t="s">
        <v>3680</v>
      </c>
      <c r="D916" s="301" t="s">
        <v>39</v>
      </c>
      <c r="E916" s="301" t="s">
        <v>3667</v>
      </c>
      <c r="F916" s="301" t="s">
        <v>2059</v>
      </c>
      <c r="G916" s="395" t="s">
        <v>3493</v>
      </c>
      <c r="H916" s="301" t="s">
        <v>3270</v>
      </c>
      <c r="I916" s="302">
        <f t="shared" si="25"/>
        <v>342.4</v>
      </c>
      <c r="J916" s="302">
        <f t="shared" si="25"/>
        <v>4280</v>
      </c>
      <c r="K916" s="302"/>
      <c r="L916" s="302"/>
      <c r="M916" s="302"/>
      <c r="N916" s="302"/>
      <c r="O916" s="302"/>
      <c r="P916" s="302"/>
      <c r="Q916" s="302"/>
    </row>
    <row r="917" spans="1:17">
      <c r="A917" s="301" t="s">
        <v>3262</v>
      </c>
      <c r="B917" s="301" t="s">
        <v>3714</v>
      </c>
      <c r="C917" s="301" t="s">
        <v>3680</v>
      </c>
      <c r="D917" s="301" t="s">
        <v>39</v>
      </c>
      <c r="E917" s="301" t="s">
        <v>3667</v>
      </c>
      <c r="F917" s="301" t="s">
        <v>692</v>
      </c>
      <c r="G917" s="395" t="s">
        <v>3681</v>
      </c>
      <c r="H917" s="301" t="s">
        <v>3270</v>
      </c>
      <c r="I917" s="302">
        <f t="shared" si="25"/>
        <v>321</v>
      </c>
      <c r="J917" s="302">
        <f t="shared" si="25"/>
        <v>4012.5</v>
      </c>
      <c r="K917" s="302"/>
      <c r="L917" s="302"/>
      <c r="M917" s="302"/>
      <c r="N917" s="302"/>
      <c r="O917" s="302"/>
      <c r="P917" s="302"/>
      <c r="Q917" s="302"/>
    </row>
    <row r="918" spans="1:17">
      <c r="A918" s="301" t="s">
        <v>3262</v>
      </c>
      <c r="B918" s="301" t="s">
        <v>3715</v>
      </c>
      <c r="C918" s="301" t="s">
        <v>3680</v>
      </c>
      <c r="D918" s="301" t="s">
        <v>39</v>
      </c>
      <c r="E918" s="301" t="s">
        <v>3667</v>
      </c>
      <c r="F918" s="301" t="s">
        <v>2059</v>
      </c>
      <c r="G918" s="395" t="s">
        <v>3493</v>
      </c>
      <c r="H918" s="301" t="s">
        <v>3270</v>
      </c>
      <c r="I918" s="302">
        <f t="shared" si="25"/>
        <v>342.4</v>
      </c>
      <c r="J918" s="302">
        <f t="shared" si="25"/>
        <v>4280</v>
      </c>
      <c r="K918" s="302"/>
      <c r="L918" s="302"/>
      <c r="M918" s="302"/>
      <c r="N918" s="302"/>
      <c r="O918" s="302"/>
      <c r="P918" s="302"/>
      <c r="Q918" s="302"/>
    </row>
    <row r="919" spans="1:17">
      <c r="A919" s="301" t="s">
        <v>3262</v>
      </c>
      <c r="B919" s="301" t="s">
        <v>3716</v>
      </c>
      <c r="C919" s="301" t="s">
        <v>3680</v>
      </c>
      <c r="D919" s="301" t="s">
        <v>39</v>
      </c>
      <c r="E919" s="301" t="s">
        <v>3667</v>
      </c>
      <c r="F919" s="301" t="s">
        <v>2059</v>
      </c>
      <c r="G919" s="395" t="s">
        <v>3493</v>
      </c>
      <c r="H919" s="301" t="s">
        <v>3270</v>
      </c>
      <c r="I919" s="302">
        <f t="shared" si="25"/>
        <v>342.4</v>
      </c>
      <c r="J919" s="302">
        <f t="shared" si="25"/>
        <v>4280</v>
      </c>
      <c r="K919" s="302"/>
      <c r="L919" s="302"/>
      <c r="M919" s="302"/>
      <c r="N919" s="302"/>
      <c r="O919" s="302"/>
      <c r="P919" s="302"/>
      <c r="Q919" s="302"/>
    </row>
    <row r="920" spans="1:17">
      <c r="A920" s="301" t="s">
        <v>3262</v>
      </c>
      <c r="B920" s="301" t="s">
        <v>3717</v>
      </c>
      <c r="C920" s="301" t="s">
        <v>3680</v>
      </c>
      <c r="D920" s="301" t="s">
        <v>39</v>
      </c>
      <c r="E920" s="301" t="s">
        <v>3667</v>
      </c>
      <c r="F920" s="301" t="s">
        <v>692</v>
      </c>
      <c r="G920" s="395" t="s">
        <v>3681</v>
      </c>
      <c r="H920" s="301" t="s">
        <v>3270</v>
      </c>
      <c r="I920" s="302">
        <f t="shared" si="25"/>
        <v>321</v>
      </c>
      <c r="J920" s="302">
        <f t="shared" si="25"/>
        <v>4012.5</v>
      </c>
      <c r="K920" s="302"/>
      <c r="L920" s="302"/>
      <c r="M920" s="302"/>
      <c r="N920" s="302"/>
      <c r="O920" s="302"/>
      <c r="P920" s="302"/>
      <c r="Q920" s="302"/>
    </row>
    <row r="921" spans="1:17">
      <c r="A921" s="301" t="s">
        <v>3262</v>
      </c>
      <c r="B921" s="301" t="s">
        <v>3718</v>
      </c>
      <c r="C921" s="301" t="s">
        <v>3680</v>
      </c>
      <c r="D921" s="301" t="s">
        <v>39</v>
      </c>
      <c r="E921" s="301" t="s">
        <v>3667</v>
      </c>
      <c r="F921" s="301" t="s">
        <v>2059</v>
      </c>
      <c r="G921" s="395" t="s">
        <v>3493</v>
      </c>
      <c r="H921" s="301" t="s">
        <v>3270</v>
      </c>
      <c r="I921" s="302">
        <f t="shared" si="25"/>
        <v>342.4</v>
      </c>
      <c r="J921" s="302">
        <f t="shared" si="25"/>
        <v>4280</v>
      </c>
      <c r="K921" s="302"/>
      <c r="L921" s="302"/>
      <c r="M921" s="302"/>
      <c r="N921" s="302"/>
      <c r="O921" s="302"/>
      <c r="P921" s="302"/>
      <c r="Q921" s="302"/>
    </row>
    <row r="922" spans="1:17">
      <c r="A922" s="301" t="s">
        <v>3262</v>
      </c>
      <c r="B922" s="301" t="s">
        <v>3719</v>
      </c>
      <c r="C922" s="301" t="s">
        <v>3680</v>
      </c>
      <c r="D922" s="301" t="s">
        <v>39</v>
      </c>
      <c r="E922" s="301" t="s">
        <v>3667</v>
      </c>
      <c r="F922" s="301" t="s">
        <v>2059</v>
      </c>
      <c r="G922" s="395" t="s">
        <v>3493</v>
      </c>
      <c r="H922" s="301" t="s">
        <v>3270</v>
      </c>
      <c r="I922" s="302">
        <f t="shared" si="25"/>
        <v>342.4</v>
      </c>
      <c r="J922" s="302">
        <f t="shared" si="25"/>
        <v>4280</v>
      </c>
      <c r="K922" s="302"/>
      <c r="L922" s="302"/>
      <c r="M922" s="302"/>
      <c r="N922" s="302"/>
      <c r="O922" s="302"/>
      <c r="P922" s="302"/>
      <c r="Q922" s="302"/>
    </row>
    <row r="923" spans="1:17">
      <c r="A923" s="301" t="s">
        <v>3262</v>
      </c>
      <c r="B923" s="301" t="s">
        <v>3720</v>
      </c>
      <c r="C923" s="301" t="s">
        <v>3680</v>
      </c>
      <c r="D923" s="301" t="s">
        <v>39</v>
      </c>
      <c r="E923" s="301" t="s">
        <v>3667</v>
      </c>
      <c r="F923" s="301" t="s">
        <v>692</v>
      </c>
      <c r="G923" s="395" t="s">
        <v>3681</v>
      </c>
      <c r="H923" s="301" t="s">
        <v>3270</v>
      </c>
      <c r="I923" s="302">
        <f t="shared" si="25"/>
        <v>321</v>
      </c>
      <c r="J923" s="302">
        <f t="shared" si="25"/>
        <v>4012.5</v>
      </c>
      <c r="K923" s="302"/>
      <c r="L923" s="302"/>
      <c r="M923" s="302"/>
      <c r="N923" s="302"/>
      <c r="O923" s="302"/>
      <c r="P923" s="302"/>
      <c r="Q923" s="302"/>
    </row>
    <row r="924" spans="1:17">
      <c r="A924" s="301" t="s">
        <v>3262</v>
      </c>
      <c r="B924" s="301" t="s">
        <v>3721</v>
      </c>
      <c r="C924" s="301" t="s">
        <v>3680</v>
      </c>
      <c r="D924" s="301" t="s">
        <v>39</v>
      </c>
      <c r="E924" s="301" t="s">
        <v>3667</v>
      </c>
      <c r="F924" s="301" t="s">
        <v>2059</v>
      </c>
      <c r="G924" s="395" t="s">
        <v>3493</v>
      </c>
      <c r="H924" s="301" t="s">
        <v>3270</v>
      </c>
      <c r="I924" s="302">
        <f t="shared" si="25"/>
        <v>342.4</v>
      </c>
      <c r="J924" s="302">
        <f t="shared" si="25"/>
        <v>4280</v>
      </c>
      <c r="K924" s="302"/>
      <c r="L924" s="302"/>
      <c r="M924" s="302"/>
      <c r="N924" s="302"/>
      <c r="O924" s="302"/>
      <c r="P924" s="302"/>
      <c r="Q924" s="302"/>
    </row>
    <row r="925" spans="1:17">
      <c r="A925" s="301" t="s">
        <v>3262</v>
      </c>
      <c r="B925" s="301" t="s">
        <v>3722</v>
      </c>
      <c r="C925" s="301" t="s">
        <v>3680</v>
      </c>
      <c r="D925" s="301" t="s">
        <v>39</v>
      </c>
      <c r="E925" s="301" t="s">
        <v>3667</v>
      </c>
      <c r="F925" s="301" t="s">
        <v>2059</v>
      </c>
      <c r="G925" s="395" t="s">
        <v>3493</v>
      </c>
      <c r="H925" s="301" t="s">
        <v>3270</v>
      </c>
      <c r="I925" s="302">
        <f t="shared" si="25"/>
        <v>342.4</v>
      </c>
      <c r="J925" s="302">
        <f t="shared" si="25"/>
        <v>4280</v>
      </c>
      <c r="K925" s="302"/>
      <c r="L925" s="302"/>
      <c r="M925" s="302"/>
      <c r="N925" s="302"/>
      <c r="O925" s="302"/>
      <c r="P925" s="302"/>
      <c r="Q925" s="302"/>
    </row>
    <row r="926" spans="1:17">
      <c r="A926" s="301" t="s">
        <v>3262</v>
      </c>
      <c r="B926" s="301" t="s">
        <v>3723</v>
      </c>
      <c r="C926" s="301" t="s">
        <v>3702</v>
      </c>
      <c r="D926" s="301" t="s">
        <v>18</v>
      </c>
      <c r="E926" s="301" t="s">
        <v>1599</v>
      </c>
      <c r="F926" s="301" t="s">
        <v>187</v>
      </c>
      <c r="G926" s="395" t="s">
        <v>3724</v>
      </c>
      <c r="H926" s="301" t="s">
        <v>3270</v>
      </c>
      <c r="I926" s="302">
        <f t="shared" si="25"/>
        <v>347.75</v>
      </c>
      <c r="J926" s="302">
        <f t="shared" si="25"/>
        <v>5390.66</v>
      </c>
      <c r="K926" s="302"/>
      <c r="L926" s="302"/>
      <c r="M926" s="302"/>
      <c r="N926" s="302"/>
      <c r="O926" s="302"/>
      <c r="P926" s="302"/>
      <c r="Q926" s="302"/>
    </row>
    <row r="927" spans="1:17">
      <c r="A927" s="301" t="s">
        <v>3262</v>
      </c>
      <c r="B927" s="301" t="s">
        <v>3725</v>
      </c>
      <c r="C927" s="301" t="s">
        <v>3702</v>
      </c>
      <c r="D927" s="301" t="s">
        <v>18</v>
      </c>
      <c r="E927" s="301" t="s">
        <v>1599</v>
      </c>
      <c r="F927" s="301" t="s">
        <v>187</v>
      </c>
      <c r="G927" s="395" t="s">
        <v>3724</v>
      </c>
      <c r="H927" s="301" t="s">
        <v>3270</v>
      </c>
      <c r="I927" s="302">
        <f t="shared" si="25"/>
        <v>347.75</v>
      </c>
      <c r="J927" s="302">
        <f t="shared" si="25"/>
        <v>5390.66</v>
      </c>
      <c r="K927" s="302"/>
      <c r="L927" s="302"/>
      <c r="M927" s="302"/>
      <c r="N927" s="302"/>
      <c r="O927" s="302"/>
      <c r="P927" s="302"/>
      <c r="Q927" s="302"/>
    </row>
    <row r="928" spans="1:17">
      <c r="A928" s="301" t="s">
        <v>3262</v>
      </c>
      <c r="B928" s="301" t="s">
        <v>3726</v>
      </c>
      <c r="C928" s="301" t="s">
        <v>3727</v>
      </c>
      <c r="D928" s="301" t="s">
        <v>39</v>
      </c>
      <c r="E928" s="301" t="s">
        <v>3728</v>
      </c>
      <c r="F928" s="301" t="s">
        <v>579</v>
      </c>
      <c r="G928" s="395" t="s">
        <v>3729</v>
      </c>
      <c r="H928" s="301" t="s">
        <v>3270</v>
      </c>
      <c r="I928" s="302">
        <f t="shared" si="25"/>
        <v>353.1</v>
      </c>
      <c r="J928" s="302">
        <f t="shared" si="25"/>
        <v>7298.47</v>
      </c>
      <c r="K928" s="302"/>
      <c r="L928" s="302"/>
      <c r="M928" s="302"/>
      <c r="N928" s="302"/>
      <c r="O928" s="302"/>
      <c r="P928" s="302"/>
      <c r="Q928" s="302"/>
    </row>
    <row r="929" spans="1:26">
      <c r="A929" s="301" t="s">
        <v>3262</v>
      </c>
      <c r="B929" s="301" t="s">
        <v>3730</v>
      </c>
      <c r="C929" s="301" t="s">
        <v>3727</v>
      </c>
      <c r="D929" s="301" t="s">
        <v>39</v>
      </c>
      <c r="E929" s="301" t="s">
        <v>3728</v>
      </c>
      <c r="F929" s="301" t="s">
        <v>579</v>
      </c>
      <c r="G929" s="395" t="s">
        <v>3729</v>
      </c>
      <c r="H929" s="301" t="s">
        <v>3270</v>
      </c>
      <c r="I929" s="302">
        <f t="shared" si="25"/>
        <v>353.1</v>
      </c>
      <c r="J929" s="302">
        <f t="shared" si="25"/>
        <v>7298.47</v>
      </c>
      <c r="K929" s="302"/>
      <c r="L929" s="302"/>
      <c r="M929" s="302"/>
      <c r="N929" s="302"/>
      <c r="O929" s="302"/>
      <c r="P929" s="302"/>
      <c r="Q929" s="302"/>
    </row>
    <row r="930" spans="1:26">
      <c r="A930" s="301" t="s">
        <v>3262</v>
      </c>
      <c r="B930" s="301" t="s">
        <v>3731</v>
      </c>
      <c r="C930" s="301" t="s">
        <v>3727</v>
      </c>
      <c r="D930" s="301" t="s">
        <v>39</v>
      </c>
      <c r="E930" s="301" t="s">
        <v>3728</v>
      </c>
      <c r="F930" s="301" t="s">
        <v>579</v>
      </c>
      <c r="G930" s="395" t="s">
        <v>3729</v>
      </c>
      <c r="H930" s="301" t="s">
        <v>3270</v>
      </c>
      <c r="I930" s="302">
        <f t="shared" si="25"/>
        <v>353.1</v>
      </c>
      <c r="J930" s="302">
        <f t="shared" si="25"/>
        <v>7298.47</v>
      </c>
      <c r="K930" s="302"/>
      <c r="L930" s="302"/>
      <c r="M930" s="302"/>
      <c r="N930" s="302"/>
      <c r="O930" s="302"/>
      <c r="P930" s="302"/>
      <c r="Q930" s="302"/>
    </row>
    <row r="931" spans="1:26">
      <c r="A931" s="301" t="s">
        <v>3262</v>
      </c>
      <c r="B931" s="301" t="s">
        <v>3732</v>
      </c>
      <c r="C931" s="301" t="s">
        <v>3702</v>
      </c>
      <c r="D931" s="301" t="s">
        <v>18</v>
      </c>
      <c r="E931" s="301" t="s">
        <v>1599</v>
      </c>
      <c r="F931" s="301" t="s">
        <v>1951</v>
      </c>
      <c r="G931" s="395" t="s">
        <v>3733</v>
      </c>
      <c r="H931" s="301" t="s">
        <v>3319</v>
      </c>
      <c r="I931" s="302">
        <f t="shared" si="25"/>
        <v>856</v>
      </c>
      <c r="J931" s="302">
        <f t="shared" si="25"/>
        <v>13268</v>
      </c>
      <c r="K931" s="302"/>
      <c r="L931" s="302"/>
      <c r="M931" s="302"/>
      <c r="N931" s="302"/>
      <c r="O931" s="302"/>
      <c r="P931" s="302"/>
      <c r="Q931" s="302"/>
    </row>
    <row r="932" spans="1:26">
      <c r="A932" s="301" t="s">
        <v>3262</v>
      </c>
      <c r="B932" s="301" t="s">
        <v>3734</v>
      </c>
      <c r="C932" s="301" t="s">
        <v>3702</v>
      </c>
      <c r="D932" s="301" t="s">
        <v>18</v>
      </c>
      <c r="E932" s="301" t="s">
        <v>1599</v>
      </c>
      <c r="F932" s="301" t="s">
        <v>1951</v>
      </c>
      <c r="G932" s="395" t="s">
        <v>3733</v>
      </c>
      <c r="H932" s="301" t="s">
        <v>3319</v>
      </c>
      <c r="I932" s="302">
        <f t="shared" si="25"/>
        <v>856</v>
      </c>
      <c r="J932" s="302">
        <f t="shared" si="25"/>
        <v>13268</v>
      </c>
      <c r="K932" s="302"/>
      <c r="L932" s="302"/>
      <c r="M932" s="302"/>
      <c r="N932" s="302"/>
      <c r="O932" s="302"/>
      <c r="P932" s="302"/>
      <c r="Q932" s="302"/>
    </row>
    <row r="933" spans="1:26">
      <c r="A933" s="301" t="s">
        <v>3262</v>
      </c>
      <c r="B933" s="301" t="s">
        <v>3735</v>
      </c>
      <c r="C933" s="301" t="s">
        <v>3702</v>
      </c>
      <c r="D933" s="301" t="s">
        <v>18</v>
      </c>
      <c r="E933" s="301" t="s">
        <v>1599</v>
      </c>
      <c r="F933" s="301" t="s">
        <v>1951</v>
      </c>
      <c r="G933" s="395" t="s">
        <v>3733</v>
      </c>
      <c r="H933" s="301" t="s">
        <v>3319</v>
      </c>
      <c r="I933" s="302">
        <f t="shared" si="25"/>
        <v>856</v>
      </c>
      <c r="J933" s="302">
        <f t="shared" si="25"/>
        <v>13268</v>
      </c>
      <c r="K933" s="302"/>
      <c r="L933" s="302"/>
      <c r="M933" s="302"/>
      <c r="N933" s="302"/>
      <c r="O933" s="302"/>
      <c r="P933" s="302"/>
      <c r="Q933" s="302"/>
    </row>
    <row r="934" spans="1:26">
      <c r="A934" s="301" t="s">
        <v>3262</v>
      </c>
      <c r="B934" s="301" t="s">
        <v>3736</v>
      </c>
      <c r="C934" s="301" t="s">
        <v>3702</v>
      </c>
      <c r="D934" s="301" t="s">
        <v>18</v>
      </c>
      <c r="E934" s="301" t="s">
        <v>1599</v>
      </c>
      <c r="F934" s="301" t="s">
        <v>1951</v>
      </c>
      <c r="G934" s="395" t="s">
        <v>3733</v>
      </c>
      <c r="H934" s="301" t="s">
        <v>3319</v>
      </c>
      <c r="I934" s="302">
        <f t="shared" si="25"/>
        <v>856</v>
      </c>
      <c r="J934" s="302">
        <f t="shared" si="25"/>
        <v>13268</v>
      </c>
      <c r="K934" s="302"/>
      <c r="L934" s="302"/>
      <c r="M934" s="302"/>
      <c r="N934" s="302"/>
      <c r="O934" s="302"/>
      <c r="P934" s="302"/>
      <c r="Q934" s="302"/>
    </row>
    <row r="935" spans="1:26">
      <c r="A935" s="301" t="s">
        <v>3262</v>
      </c>
      <c r="B935" s="301" t="s">
        <v>3737</v>
      </c>
      <c r="C935" s="301" t="s">
        <v>3702</v>
      </c>
      <c r="D935" s="301" t="s">
        <v>18</v>
      </c>
      <c r="E935" s="301" t="s">
        <v>1599</v>
      </c>
      <c r="F935" s="301" t="s">
        <v>1951</v>
      </c>
      <c r="G935" s="395" t="s">
        <v>3733</v>
      </c>
      <c r="H935" s="301" t="s">
        <v>3319</v>
      </c>
      <c r="I935" s="302">
        <f t="shared" si="25"/>
        <v>856</v>
      </c>
      <c r="J935" s="302">
        <f t="shared" si="25"/>
        <v>13268</v>
      </c>
      <c r="K935" s="302"/>
      <c r="L935" s="302"/>
      <c r="M935" s="302"/>
      <c r="N935" s="302"/>
      <c r="O935" s="302"/>
      <c r="P935" s="302"/>
      <c r="Q935" s="302"/>
    </row>
    <row r="936" spans="1:26">
      <c r="A936" s="301" t="s">
        <v>3262</v>
      </c>
      <c r="B936" s="301" t="s">
        <v>3701</v>
      </c>
      <c r="C936" s="301" t="s">
        <v>3702</v>
      </c>
      <c r="D936" s="301">
        <v>2</v>
      </c>
      <c r="E936" s="301">
        <v>15.5</v>
      </c>
      <c r="F936" s="301">
        <v>800</v>
      </c>
      <c r="G936" s="395">
        <v>12400</v>
      </c>
      <c r="H936" s="301" t="s">
        <v>3319</v>
      </c>
      <c r="I936" s="302">
        <f t="shared" si="25"/>
        <v>856</v>
      </c>
      <c r="J936" s="302">
        <f t="shared" si="25"/>
        <v>13268</v>
      </c>
      <c r="K936" s="302"/>
      <c r="L936" s="302"/>
      <c r="M936" s="302"/>
      <c r="N936" s="302"/>
      <c r="O936" s="302"/>
      <c r="P936" s="302"/>
      <c r="Q936" s="302"/>
    </row>
    <row r="937" spans="1:26">
      <c r="A937" s="301" t="s">
        <v>3262</v>
      </c>
      <c r="B937" s="301" t="s">
        <v>3703</v>
      </c>
      <c r="C937" s="301" t="s">
        <v>3702</v>
      </c>
      <c r="D937" s="301">
        <v>2</v>
      </c>
      <c r="E937" s="301">
        <v>15.5</v>
      </c>
      <c r="F937" s="301">
        <v>800</v>
      </c>
      <c r="G937" s="395">
        <v>12400</v>
      </c>
      <c r="H937" s="301" t="s">
        <v>3319</v>
      </c>
      <c r="I937" s="302">
        <f t="shared" si="25"/>
        <v>856</v>
      </c>
      <c r="J937" s="302">
        <f t="shared" si="25"/>
        <v>13268</v>
      </c>
      <c r="K937" s="302"/>
      <c r="L937" s="302"/>
      <c r="M937" s="302"/>
      <c r="N937" s="302"/>
      <c r="O937" s="302"/>
      <c r="P937" s="302"/>
      <c r="Q937" s="302"/>
    </row>
    <row r="938" spans="1:26">
      <c r="A938" s="301" t="s">
        <v>3262</v>
      </c>
      <c r="B938" s="301" t="s">
        <v>3704</v>
      </c>
      <c r="C938" s="301" t="s">
        <v>3702</v>
      </c>
      <c r="D938" s="301">
        <v>2</v>
      </c>
      <c r="E938" s="301">
        <v>15.5</v>
      </c>
      <c r="F938" s="301">
        <v>800</v>
      </c>
      <c r="G938" s="395">
        <v>12400</v>
      </c>
      <c r="H938" s="301" t="s">
        <v>3319</v>
      </c>
      <c r="I938" s="302">
        <f t="shared" si="25"/>
        <v>856</v>
      </c>
      <c r="J938" s="302">
        <f t="shared" si="25"/>
        <v>13268</v>
      </c>
      <c r="K938" s="302"/>
      <c r="L938" s="302"/>
      <c r="M938" s="302"/>
      <c r="N938" s="302"/>
      <c r="O938" s="302"/>
      <c r="P938" s="302"/>
      <c r="Q938" s="302"/>
    </row>
    <row r="939" spans="1:26">
      <c r="A939" s="301" t="s">
        <v>3262</v>
      </c>
      <c r="B939" s="301" t="s">
        <v>3705</v>
      </c>
      <c r="C939" s="301" t="s">
        <v>3706</v>
      </c>
      <c r="D939" s="301">
        <v>7</v>
      </c>
      <c r="E939" s="301">
        <v>9.1</v>
      </c>
      <c r="F939" s="301">
        <v>275</v>
      </c>
      <c r="G939" s="395">
        <v>2503</v>
      </c>
      <c r="H939" s="301" t="s">
        <v>3270</v>
      </c>
      <c r="I939" s="302">
        <f t="shared" si="25"/>
        <v>294.25</v>
      </c>
      <c r="J939" s="302">
        <f t="shared" si="25"/>
        <v>2678.21</v>
      </c>
      <c r="K939" s="302"/>
      <c r="L939" s="302"/>
      <c r="M939" s="302"/>
      <c r="N939" s="302"/>
      <c r="O939" s="302"/>
      <c r="P939" s="302"/>
      <c r="Q939" s="302"/>
    </row>
    <row r="940" spans="1:26">
      <c r="A940" s="301" t="s">
        <v>3262</v>
      </c>
      <c r="B940" s="301" t="s">
        <v>3705</v>
      </c>
      <c r="C940" s="301" t="s">
        <v>3706</v>
      </c>
      <c r="D940" s="301">
        <v>7</v>
      </c>
      <c r="E940" s="301">
        <v>9.1</v>
      </c>
      <c r="F940" s="301">
        <v>275</v>
      </c>
      <c r="G940" s="395">
        <v>2503</v>
      </c>
      <c r="H940" s="301" t="s">
        <v>3270</v>
      </c>
      <c r="I940" s="302">
        <f t="shared" si="25"/>
        <v>294.25</v>
      </c>
      <c r="J940" s="302">
        <f t="shared" si="25"/>
        <v>2678.21</v>
      </c>
      <c r="K940" s="302"/>
      <c r="L940" s="302"/>
      <c r="M940" s="302"/>
      <c r="N940" s="302"/>
      <c r="O940" s="302"/>
      <c r="P940" s="302"/>
      <c r="Q940" s="302"/>
    </row>
    <row r="941" spans="1:26">
      <c r="A941" s="301" t="s">
        <v>3262</v>
      </c>
      <c r="B941" s="301" t="s">
        <v>3705</v>
      </c>
      <c r="C941" s="301" t="s">
        <v>3706</v>
      </c>
      <c r="D941" s="301">
        <v>7</v>
      </c>
      <c r="E941" s="301">
        <v>9.1</v>
      </c>
      <c r="F941" s="301">
        <v>275</v>
      </c>
      <c r="G941" s="395">
        <v>2503</v>
      </c>
      <c r="H941" s="301" t="s">
        <v>3270</v>
      </c>
      <c r="I941" s="302">
        <f t="shared" si="25"/>
        <v>294.25</v>
      </c>
      <c r="J941" s="302">
        <f t="shared" si="25"/>
        <v>2678.21</v>
      </c>
      <c r="K941" s="302"/>
      <c r="L941" s="302"/>
      <c r="M941" s="302"/>
      <c r="N941" s="302"/>
      <c r="O941" s="302"/>
      <c r="P941" s="302"/>
      <c r="Q941" s="302"/>
    </row>
    <row r="942" spans="1:26" ht="30">
      <c r="A942" s="305" t="s">
        <v>7536</v>
      </c>
      <c r="B942" s="564" t="s">
        <v>2256</v>
      </c>
      <c r="C942" s="305" t="s">
        <v>2257</v>
      </c>
      <c r="D942" s="305" t="s">
        <v>2258</v>
      </c>
      <c r="E942" s="305" t="s">
        <v>2</v>
      </c>
      <c r="F942" s="305" t="s">
        <v>2259</v>
      </c>
      <c r="G942" s="305" t="s">
        <v>2260</v>
      </c>
      <c r="H942" s="305" t="s">
        <v>2261</v>
      </c>
      <c r="I942" s="308" t="s">
        <v>7551</v>
      </c>
      <c r="J942" s="308" t="s">
        <v>7528</v>
      </c>
      <c r="K942" s="308"/>
      <c r="L942" s="308"/>
      <c r="M942" s="308"/>
      <c r="N942" s="308"/>
      <c r="O942" s="308"/>
      <c r="P942" s="308"/>
      <c r="Q942" s="308"/>
      <c r="R942" s="34"/>
      <c r="S942" s="34"/>
      <c r="T942" s="34"/>
      <c r="U942" s="34"/>
      <c r="V942" s="34"/>
      <c r="W942" s="34"/>
      <c r="X942" s="34"/>
      <c r="Y942" s="34"/>
      <c r="Z942" s="34"/>
    </row>
    <row r="943" spans="1:26">
      <c r="A943" s="301" t="s">
        <v>7536</v>
      </c>
      <c r="B943" s="310" t="s">
        <v>2262</v>
      </c>
      <c r="C943" s="301"/>
      <c r="D943" s="301"/>
      <c r="E943" s="301"/>
      <c r="F943" s="301"/>
      <c r="G943" s="301"/>
      <c r="H943" s="301"/>
      <c r="I943" s="302"/>
      <c r="J943" s="302"/>
      <c r="K943" s="302"/>
      <c r="L943" s="302"/>
      <c r="M943" s="302"/>
      <c r="N943" s="302"/>
      <c r="O943" s="302"/>
      <c r="P943" s="302"/>
      <c r="Q943" s="302"/>
    </row>
    <row r="944" spans="1:26">
      <c r="A944" s="301" t="s">
        <v>7536</v>
      </c>
      <c r="B944" s="310" t="s">
        <v>7537</v>
      </c>
      <c r="C944" s="301" t="s">
        <v>2265</v>
      </c>
      <c r="D944" s="301" t="s">
        <v>106</v>
      </c>
      <c r="E944" s="301">
        <v>3000</v>
      </c>
      <c r="F944" s="301" t="s">
        <v>302</v>
      </c>
      <c r="G944" s="301" t="s">
        <v>2267</v>
      </c>
      <c r="H944" s="301" t="s">
        <v>2268</v>
      </c>
      <c r="I944" s="302">
        <f>E944*7%+E944</f>
        <v>3210</v>
      </c>
      <c r="J944" s="302">
        <v>321</v>
      </c>
      <c r="K944" s="301"/>
      <c r="L944" s="302"/>
      <c r="M944" s="302"/>
      <c r="N944" s="302"/>
      <c r="O944" s="302"/>
      <c r="P944" s="302"/>
      <c r="Q944" s="302"/>
    </row>
    <row r="945" spans="1:17">
      <c r="A945" s="301" t="s">
        <v>7536</v>
      </c>
      <c r="B945" s="310" t="s">
        <v>2269</v>
      </c>
      <c r="C945" s="301"/>
      <c r="D945" s="301"/>
      <c r="E945" s="301"/>
      <c r="F945" s="301"/>
      <c r="G945" s="301"/>
      <c r="H945" s="301"/>
      <c r="I945" s="302"/>
      <c r="J945" s="302"/>
      <c r="K945" s="301"/>
      <c r="L945" s="302"/>
      <c r="M945" s="302"/>
      <c r="N945" s="302"/>
      <c r="O945" s="302"/>
      <c r="P945" s="302"/>
      <c r="Q945" s="302"/>
    </row>
    <row r="946" spans="1:17">
      <c r="A946" s="301" t="s">
        <v>7536</v>
      </c>
      <c r="B946" s="310" t="s">
        <v>7538</v>
      </c>
      <c r="C946" s="301" t="s">
        <v>2265</v>
      </c>
      <c r="D946" s="301" t="s">
        <v>106</v>
      </c>
      <c r="E946" s="301">
        <v>3000</v>
      </c>
      <c r="F946" s="301" t="s">
        <v>302</v>
      </c>
      <c r="G946" s="301" t="s">
        <v>2267</v>
      </c>
      <c r="H946" s="301" t="s">
        <v>2268</v>
      </c>
      <c r="I946" s="302">
        <f t="shared" ref="I946:I1009" si="26">E946*7%+E946</f>
        <v>3210</v>
      </c>
      <c r="J946" s="302">
        <v>321</v>
      </c>
      <c r="K946" s="301"/>
      <c r="L946" s="302"/>
      <c r="M946" s="302"/>
      <c r="N946" s="302"/>
      <c r="O946" s="302"/>
      <c r="P946" s="302"/>
      <c r="Q946" s="302"/>
    </row>
    <row r="947" spans="1:17">
      <c r="A947" s="301" t="s">
        <v>7536</v>
      </c>
      <c r="B947" s="310" t="s">
        <v>2262</v>
      </c>
      <c r="C947" s="301"/>
      <c r="D947" s="301"/>
      <c r="E947" s="301"/>
      <c r="F947" s="301"/>
      <c r="G947" s="301"/>
      <c r="H947" s="301"/>
      <c r="I947" s="302"/>
      <c r="J947" s="302"/>
      <c r="K947" s="301"/>
      <c r="L947" s="302"/>
      <c r="M947" s="302"/>
      <c r="N947" s="302"/>
      <c r="O947" s="302"/>
      <c r="P947" s="302"/>
      <c r="Q947" s="302"/>
    </row>
    <row r="948" spans="1:17">
      <c r="A948" s="301" t="s">
        <v>7536</v>
      </c>
      <c r="B948" s="310" t="s">
        <v>7539</v>
      </c>
      <c r="C948" s="301" t="s">
        <v>2265</v>
      </c>
      <c r="D948" s="301" t="s">
        <v>106</v>
      </c>
      <c r="E948" s="301">
        <v>3000</v>
      </c>
      <c r="F948" s="301" t="s">
        <v>302</v>
      </c>
      <c r="G948" s="301" t="s">
        <v>2267</v>
      </c>
      <c r="H948" s="301" t="s">
        <v>2268</v>
      </c>
      <c r="I948" s="302">
        <f t="shared" si="26"/>
        <v>3210</v>
      </c>
      <c r="J948" s="302">
        <v>321</v>
      </c>
      <c r="K948" s="301"/>
      <c r="L948" s="302"/>
      <c r="M948" s="302"/>
      <c r="N948" s="302"/>
      <c r="O948" s="302"/>
      <c r="P948" s="302"/>
      <c r="Q948" s="302"/>
    </row>
    <row r="949" spans="1:17">
      <c r="A949" s="301" t="s">
        <v>7536</v>
      </c>
      <c r="B949" s="310" t="s">
        <v>2269</v>
      </c>
      <c r="C949" s="301"/>
      <c r="D949" s="301"/>
      <c r="E949" s="301"/>
      <c r="F949" s="301"/>
      <c r="G949" s="301"/>
      <c r="H949" s="301"/>
      <c r="I949" s="302"/>
      <c r="J949" s="302"/>
      <c r="K949" s="301"/>
      <c r="L949" s="302"/>
      <c r="M949" s="302"/>
      <c r="N949" s="302"/>
      <c r="O949" s="302"/>
      <c r="P949" s="302"/>
      <c r="Q949" s="302"/>
    </row>
    <row r="950" spans="1:17">
      <c r="A950" s="301" t="s">
        <v>7536</v>
      </c>
      <c r="B950" s="310" t="s">
        <v>7539</v>
      </c>
      <c r="C950" s="301" t="s">
        <v>2265</v>
      </c>
      <c r="D950" s="301" t="s">
        <v>106</v>
      </c>
      <c r="E950" s="301">
        <v>3000</v>
      </c>
      <c r="F950" s="301" t="s">
        <v>302</v>
      </c>
      <c r="G950" s="301" t="s">
        <v>2267</v>
      </c>
      <c r="H950" s="301" t="s">
        <v>2268</v>
      </c>
      <c r="I950" s="302">
        <f t="shared" si="26"/>
        <v>3210</v>
      </c>
      <c r="J950" s="302">
        <v>321</v>
      </c>
      <c r="K950" s="301"/>
      <c r="L950" s="302"/>
      <c r="M950" s="302"/>
      <c r="N950" s="302"/>
      <c r="O950" s="302"/>
      <c r="P950" s="302"/>
      <c r="Q950" s="302"/>
    </row>
    <row r="951" spans="1:17">
      <c r="A951" s="301" t="s">
        <v>7536</v>
      </c>
      <c r="B951" s="310" t="s">
        <v>2262</v>
      </c>
      <c r="C951" s="301"/>
      <c r="D951" s="301"/>
      <c r="E951" s="301"/>
      <c r="F951" s="301"/>
      <c r="G951" s="301"/>
      <c r="H951" s="301"/>
      <c r="I951" s="302"/>
      <c r="J951" s="302"/>
      <c r="K951" s="301"/>
      <c r="L951" s="302"/>
      <c r="M951" s="302"/>
      <c r="N951" s="302"/>
      <c r="O951" s="302"/>
      <c r="P951" s="302"/>
      <c r="Q951" s="302"/>
    </row>
    <row r="952" spans="1:17">
      <c r="A952" s="301" t="s">
        <v>7536</v>
      </c>
      <c r="B952" s="310" t="s">
        <v>7540</v>
      </c>
      <c r="C952" s="301" t="s">
        <v>2265</v>
      </c>
      <c r="D952" s="301" t="s">
        <v>106</v>
      </c>
      <c r="E952" s="301">
        <v>3000</v>
      </c>
      <c r="F952" s="301" t="s">
        <v>302</v>
      </c>
      <c r="G952" s="301" t="s">
        <v>2267</v>
      </c>
      <c r="H952" s="301" t="s">
        <v>2268</v>
      </c>
      <c r="I952" s="302">
        <f t="shared" si="26"/>
        <v>3210</v>
      </c>
      <c r="J952" s="302">
        <v>321</v>
      </c>
      <c r="K952" s="301"/>
      <c r="L952" s="302"/>
      <c r="M952" s="302"/>
      <c r="N952" s="302"/>
      <c r="O952" s="302"/>
      <c r="P952" s="302"/>
      <c r="Q952" s="302"/>
    </row>
    <row r="953" spans="1:17">
      <c r="A953" s="301" t="s">
        <v>7536</v>
      </c>
      <c r="B953" s="310" t="s">
        <v>2269</v>
      </c>
      <c r="C953" s="301"/>
      <c r="D953" s="301"/>
      <c r="E953" s="301"/>
      <c r="F953" s="301"/>
      <c r="G953" s="301"/>
      <c r="H953" s="301"/>
      <c r="I953" s="302"/>
      <c r="J953" s="302"/>
      <c r="K953" s="301"/>
      <c r="L953" s="302"/>
      <c r="M953" s="302"/>
      <c r="N953" s="302"/>
      <c r="O953" s="302"/>
      <c r="P953" s="302"/>
      <c r="Q953" s="302"/>
    </row>
    <row r="954" spans="1:17">
      <c r="A954" s="301" t="s">
        <v>7536</v>
      </c>
      <c r="B954" s="310" t="s">
        <v>7540</v>
      </c>
      <c r="C954" s="301" t="s">
        <v>2265</v>
      </c>
      <c r="D954" s="301" t="s">
        <v>106</v>
      </c>
      <c r="E954" s="301">
        <v>3000</v>
      </c>
      <c r="F954" s="301" t="s">
        <v>302</v>
      </c>
      <c r="G954" s="301" t="s">
        <v>2267</v>
      </c>
      <c r="H954" s="301" t="s">
        <v>2268</v>
      </c>
      <c r="I954" s="302">
        <f t="shared" si="26"/>
        <v>3210</v>
      </c>
      <c r="J954" s="302">
        <v>321</v>
      </c>
      <c r="K954" s="301"/>
      <c r="L954" s="302"/>
      <c r="M954" s="302"/>
      <c r="N954" s="302"/>
      <c r="O954" s="302"/>
      <c r="P954" s="302"/>
      <c r="Q954" s="302"/>
    </row>
    <row r="955" spans="1:17">
      <c r="A955" s="301" t="s">
        <v>7536</v>
      </c>
      <c r="B955" s="310" t="s">
        <v>2262</v>
      </c>
      <c r="C955" s="301"/>
      <c r="D955" s="301"/>
      <c r="E955" s="301"/>
      <c r="F955" s="301"/>
      <c r="G955" s="301"/>
      <c r="H955" s="301"/>
      <c r="I955" s="302"/>
      <c r="J955" s="302"/>
      <c r="K955" s="301"/>
      <c r="L955" s="302"/>
      <c r="M955" s="302"/>
      <c r="N955" s="302"/>
      <c r="O955" s="302"/>
      <c r="P955" s="302"/>
      <c r="Q955" s="302"/>
    </row>
    <row r="956" spans="1:17">
      <c r="A956" s="301" t="s">
        <v>7536</v>
      </c>
      <c r="B956" s="310" t="s">
        <v>7541</v>
      </c>
      <c r="C956" s="301" t="s">
        <v>2265</v>
      </c>
      <c r="D956" s="301" t="s">
        <v>106</v>
      </c>
      <c r="E956" s="301">
        <v>3000</v>
      </c>
      <c r="F956" s="301" t="s">
        <v>302</v>
      </c>
      <c r="G956" s="301" t="s">
        <v>2267</v>
      </c>
      <c r="H956" s="301" t="s">
        <v>2268</v>
      </c>
      <c r="I956" s="302">
        <f t="shared" si="26"/>
        <v>3210</v>
      </c>
      <c r="J956" s="302">
        <v>321</v>
      </c>
      <c r="K956" s="301"/>
      <c r="L956" s="302"/>
      <c r="M956" s="302"/>
      <c r="N956" s="302"/>
      <c r="O956" s="302"/>
      <c r="P956" s="302"/>
      <c r="Q956" s="302"/>
    </row>
    <row r="957" spans="1:17">
      <c r="A957" s="301" t="s">
        <v>7536</v>
      </c>
      <c r="B957" s="310" t="s">
        <v>2269</v>
      </c>
      <c r="C957" s="301"/>
      <c r="D957" s="301"/>
      <c r="E957" s="301"/>
      <c r="F957" s="301"/>
      <c r="G957" s="301"/>
      <c r="H957" s="301"/>
      <c r="I957" s="302"/>
      <c r="J957" s="302"/>
      <c r="K957" s="301"/>
      <c r="L957" s="302"/>
      <c r="M957" s="302"/>
      <c r="N957" s="302"/>
      <c r="O957" s="302"/>
      <c r="P957" s="302"/>
      <c r="Q957" s="302"/>
    </row>
    <row r="958" spans="1:17">
      <c r="A958" s="301" t="s">
        <v>7536</v>
      </c>
      <c r="B958" s="310" t="s">
        <v>7541</v>
      </c>
      <c r="C958" s="301" t="s">
        <v>2265</v>
      </c>
      <c r="D958" s="301" t="s">
        <v>106</v>
      </c>
      <c r="E958" s="301">
        <v>3000</v>
      </c>
      <c r="F958" s="301" t="s">
        <v>302</v>
      </c>
      <c r="G958" s="301" t="s">
        <v>2267</v>
      </c>
      <c r="H958" s="301" t="s">
        <v>2268</v>
      </c>
      <c r="I958" s="302">
        <f t="shared" si="26"/>
        <v>3210</v>
      </c>
      <c r="J958" s="302">
        <v>321</v>
      </c>
      <c r="K958" s="301"/>
      <c r="L958" s="302"/>
      <c r="M958" s="302"/>
      <c r="N958" s="302"/>
      <c r="O958" s="302"/>
      <c r="P958" s="302"/>
      <c r="Q958" s="302"/>
    </row>
    <row r="959" spans="1:17">
      <c r="A959" s="301" t="s">
        <v>7536</v>
      </c>
      <c r="B959" s="310" t="s">
        <v>2262</v>
      </c>
      <c r="C959" s="301"/>
      <c r="D959" s="301"/>
      <c r="E959" s="301"/>
      <c r="F959" s="301"/>
      <c r="G959" s="301"/>
      <c r="H959" s="301"/>
      <c r="I959" s="302"/>
      <c r="J959" s="302"/>
      <c r="K959" s="301"/>
      <c r="L959" s="302"/>
      <c r="M959" s="302"/>
      <c r="N959" s="302"/>
      <c r="O959" s="302"/>
      <c r="P959" s="302"/>
      <c r="Q959" s="302"/>
    </row>
    <row r="960" spans="1:17">
      <c r="A960" s="301" t="s">
        <v>7536</v>
      </c>
      <c r="B960" s="310" t="s">
        <v>7542</v>
      </c>
      <c r="C960" s="301" t="s">
        <v>2265</v>
      </c>
      <c r="D960" s="301" t="s">
        <v>106</v>
      </c>
      <c r="E960" s="301">
        <v>3000</v>
      </c>
      <c r="F960" s="301" t="s">
        <v>302</v>
      </c>
      <c r="G960" s="301" t="s">
        <v>2267</v>
      </c>
      <c r="H960" s="301" t="s">
        <v>2268</v>
      </c>
      <c r="I960" s="302">
        <f t="shared" si="26"/>
        <v>3210</v>
      </c>
      <c r="J960" s="302">
        <v>321</v>
      </c>
      <c r="K960" s="301"/>
      <c r="L960" s="302"/>
      <c r="M960" s="302"/>
      <c r="N960" s="302"/>
      <c r="O960" s="302"/>
      <c r="P960" s="302"/>
      <c r="Q960" s="302"/>
    </row>
    <row r="961" spans="1:17">
      <c r="A961" s="301" t="s">
        <v>7536</v>
      </c>
      <c r="B961" s="310" t="s">
        <v>2269</v>
      </c>
      <c r="C961" s="301"/>
      <c r="D961" s="301"/>
      <c r="E961" s="301"/>
      <c r="F961" s="301"/>
      <c r="G961" s="301"/>
      <c r="H961" s="301"/>
      <c r="I961" s="302"/>
      <c r="J961" s="302"/>
      <c r="K961" s="301"/>
      <c r="L961" s="302"/>
      <c r="M961" s="302"/>
      <c r="N961" s="302"/>
      <c r="O961" s="302"/>
      <c r="P961" s="302"/>
      <c r="Q961" s="302"/>
    </row>
    <row r="962" spans="1:17">
      <c r="A962" s="301" t="s">
        <v>7536</v>
      </c>
      <c r="B962" s="310" t="s">
        <v>7542</v>
      </c>
      <c r="C962" s="301" t="s">
        <v>2265</v>
      </c>
      <c r="D962" s="301" t="s">
        <v>106</v>
      </c>
      <c r="E962" s="301">
        <v>3000</v>
      </c>
      <c r="F962" s="301" t="s">
        <v>302</v>
      </c>
      <c r="G962" s="301" t="s">
        <v>2267</v>
      </c>
      <c r="H962" s="301" t="s">
        <v>2268</v>
      </c>
      <c r="I962" s="302">
        <f t="shared" si="26"/>
        <v>3210</v>
      </c>
      <c r="J962" s="302">
        <v>321</v>
      </c>
      <c r="K962" s="301"/>
      <c r="L962" s="302"/>
      <c r="M962" s="302"/>
      <c r="N962" s="302"/>
      <c r="O962" s="302"/>
      <c r="P962" s="302"/>
      <c r="Q962" s="302"/>
    </row>
    <row r="963" spans="1:17">
      <c r="A963" s="301" t="s">
        <v>7536</v>
      </c>
      <c r="B963" s="310" t="s">
        <v>2262</v>
      </c>
      <c r="C963" s="301"/>
      <c r="D963" s="301"/>
      <c r="E963" s="301"/>
      <c r="F963" s="301"/>
      <c r="G963" s="301"/>
      <c r="H963" s="301"/>
      <c r="I963" s="302"/>
      <c r="J963" s="302"/>
      <c r="K963" s="301"/>
      <c r="L963" s="302"/>
      <c r="M963" s="302"/>
      <c r="N963" s="302"/>
      <c r="O963" s="302"/>
      <c r="P963" s="302"/>
      <c r="Q963" s="302"/>
    </row>
    <row r="964" spans="1:17">
      <c r="A964" s="301" t="s">
        <v>7536</v>
      </c>
      <c r="B964" s="310" t="s">
        <v>7543</v>
      </c>
      <c r="C964" s="301" t="s">
        <v>2265</v>
      </c>
      <c r="D964" s="301" t="s">
        <v>106</v>
      </c>
      <c r="E964" s="301">
        <v>3000</v>
      </c>
      <c r="F964" s="301" t="s">
        <v>302</v>
      </c>
      <c r="G964" s="301" t="s">
        <v>2267</v>
      </c>
      <c r="H964" s="301" t="s">
        <v>2268</v>
      </c>
      <c r="I964" s="302">
        <f t="shared" si="26"/>
        <v>3210</v>
      </c>
      <c r="J964" s="302">
        <v>321</v>
      </c>
      <c r="K964" s="301"/>
      <c r="L964" s="302"/>
      <c r="M964" s="302"/>
      <c r="N964" s="302"/>
      <c r="O964" s="302"/>
      <c r="P964" s="302"/>
      <c r="Q964" s="302"/>
    </row>
    <row r="965" spans="1:17">
      <c r="A965" s="301" t="s">
        <v>7536</v>
      </c>
      <c r="B965" s="310" t="s">
        <v>7544</v>
      </c>
      <c r="C965" s="301"/>
      <c r="D965" s="301"/>
      <c r="E965" s="301"/>
      <c r="F965" s="301"/>
      <c r="G965" s="301"/>
      <c r="H965" s="301"/>
      <c r="I965" s="302"/>
      <c r="J965" s="302"/>
      <c r="K965" s="301"/>
      <c r="L965" s="302"/>
      <c r="M965" s="302"/>
      <c r="N965" s="302"/>
      <c r="O965" s="302"/>
      <c r="P965" s="302"/>
      <c r="Q965" s="302"/>
    </row>
    <row r="966" spans="1:17">
      <c r="A966" s="301" t="s">
        <v>7536</v>
      </c>
      <c r="B966" s="310" t="s">
        <v>2270</v>
      </c>
      <c r="C966" s="301" t="s">
        <v>2265</v>
      </c>
      <c r="D966" s="301" t="s">
        <v>106</v>
      </c>
      <c r="E966" s="301">
        <v>3000</v>
      </c>
      <c r="F966" s="301" t="s">
        <v>302</v>
      </c>
      <c r="G966" s="301" t="s">
        <v>2267</v>
      </c>
      <c r="H966" s="301" t="s">
        <v>2268</v>
      </c>
      <c r="I966" s="302">
        <f t="shared" si="26"/>
        <v>3210</v>
      </c>
      <c r="J966" s="302">
        <v>321</v>
      </c>
      <c r="K966" s="301"/>
      <c r="L966" s="302"/>
      <c r="M966" s="302"/>
      <c r="N966" s="302"/>
      <c r="O966" s="302"/>
      <c r="P966" s="302"/>
      <c r="Q966" s="302"/>
    </row>
    <row r="967" spans="1:17">
      <c r="A967" s="301" t="s">
        <v>7536</v>
      </c>
      <c r="B967" s="310" t="s">
        <v>7545</v>
      </c>
      <c r="C967" s="301"/>
      <c r="D967" s="301"/>
      <c r="E967" s="301"/>
      <c r="F967" s="301"/>
      <c r="G967" s="301"/>
      <c r="H967" s="301"/>
      <c r="I967" s="302"/>
      <c r="J967" s="302"/>
      <c r="K967" s="301"/>
      <c r="L967" s="302"/>
      <c r="M967" s="302"/>
      <c r="N967" s="302"/>
      <c r="O967" s="302"/>
      <c r="P967" s="302"/>
      <c r="Q967" s="302"/>
    </row>
    <row r="968" spans="1:17">
      <c r="A968" s="301" t="s">
        <v>7536</v>
      </c>
      <c r="B968" s="310" t="s">
        <v>2271</v>
      </c>
      <c r="C968" s="301" t="s">
        <v>2265</v>
      </c>
      <c r="D968" s="301" t="s">
        <v>106</v>
      </c>
      <c r="E968" s="301">
        <v>3000</v>
      </c>
      <c r="F968" s="301" t="s">
        <v>302</v>
      </c>
      <c r="G968" s="301" t="s">
        <v>2267</v>
      </c>
      <c r="H968" s="301" t="s">
        <v>2268</v>
      </c>
      <c r="I968" s="302">
        <f t="shared" si="26"/>
        <v>3210</v>
      </c>
      <c r="J968" s="302">
        <v>321</v>
      </c>
      <c r="K968" s="301"/>
      <c r="L968" s="302"/>
      <c r="M968" s="302"/>
      <c r="N968" s="302"/>
      <c r="O968" s="302"/>
      <c r="P968" s="302"/>
      <c r="Q968" s="302"/>
    </row>
    <row r="969" spans="1:17">
      <c r="A969" s="301" t="s">
        <v>7536</v>
      </c>
      <c r="B969" s="310" t="s">
        <v>7544</v>
      </c>
      <c r="C969" s="301"/>
      <c r="D969" s="301"/>
      <c r="E969" s="301"/>
      <c r="F969" s="301"/>
      <c r="G969" s="301"/>
      <c r="H969" s="301"/>
      <c r="I969" s="302"/>
      <c r="J969" s="302"/>
      <c r="K969" s="301"/>
      <c r="L969" s="302"/>
      <c r="M969" s="302"/>
      <c r="N969" s="302"/>
      <c r="O969" s="302"/>
      <c r="P969" s="302"/>
      <c r="Q969" s="302"/>
    </row>
    <row r="970" spans="1:17">
      <c r="A970" s="301" t="s">
        <v>7536</v>
      </c>
      <c r="B970" s="310" t="s">
        <v>2271</v>
      </c>
      <c r="C970" s="301" t="s">
        <v>2265</v>
      </c>
      <c r="D970" s="301" t="s">
        <v>106</v>
      </c>
      <c r="E970" s="301">
        <v>3000</v>
      </c>
      <c r="F970" s="301" t="s">
        <v>302</v>
      </c>
      <c r="G970" s="301" t="s">
        <v>2267</v>
      </c>
      <c r="H970" s="301" t="s">
        <v>2268</v>
      </c>
      <c r="I970" s="302">
        <f t="shared" si="26"/>
        <v>3210</v>
      </c>
      <c r="J970" s="302">
        <v>321</v>
      </c>
      <c r="K970" s="301"/>
      <c r="L970" s="302"/>
      <c r="M970" s="302"/>
      <c r="N970" s="302"/>
      <c r="O970" s="302"/>
      <c r="P970" s="302"/>
      <c r="Q970" s="302"/>
    </row>
    <row r="971" spans="1:17">
      <c r="A971" s="301" t="s">
        <v>7536</v>
      </c>
      <c r="B971" s="310" t="s">
        <v>2262</v>
      </c>
      <c r="C971" s="301"/>
      <c r="D971" s="301"/>
      <c r="E971" s="301"/>
      <c r="F971" s="301"/>
      <c r="G971" s="301"/>
      <c r="H971" s="301"/>
      <c r="I971" s="302"/>
      <c r="J971" s="302"/>
      <c r="K971" s="301"/>
      <c r="L971" s="302"/>
      <c r="M971" s="302"/>
      <c r="N971" s="302"/>
      <c r="O971" s="302"/>
      <c r="P971" s="302"/>
      <c r="Q971" s="302"/>
    </row>
    <row r="972" spans="1:17">
      <c r="A972" s="301" t="s">
        <v>7536</v>
      </c>
      <c r="B972" s="310" t="s">
        <v>7546</v>
      </c>
      <c r="C972" s="301" t="s">
        <v>2265</v>
      </c>
      <c r="D972" s="301" t="s">
        <v>106</v>
      </c>
      <c r="E972" s="301">
        <v>3000</v>
      </c>
      <c r="F972" s="301" t="s">
        <v>302</v>
      </c>
      <c r="G972" s="301" t="s">
        <v>2267</v>
      </c>
      <c r="H972" s="301" t="s">
        <v>2268</v>
      </c>
      <c r="I972" s="302">
        <f t="shared" si="26"/>
        <v>3210</v>
      </c>
      <c r="J972" s="302">
        <v>321</v>
      </c>
      <c r="K972" s="301"/>
      <c r="L972" s="302"/>
      <c r="M972" s="302"/>
      <c r="N972" s="302"/>
      <c r="O972" s="302"/>
      <c r="P972" s="302"/>
      <c r="Q972" s="302"/>
    </row>
    <row r="973" spans="1:17">
      <c r="A973" s="301" t="s">
        <v>7536</v>
      </c>
      <c r="B973" s="310" t="s">
        <v>2269</v>
      </c>
      <c r="C973" s="301"/>
      <c r="D973" s="301"/>
      <c r="E973" s="301"/>
      <c r="F973" s="301"/>
      <c r="G973" s="301"/>
      <c r="H973" s="301"/>
      <c r="I973" s="302"/>
      <c r="J973" s="302"/>
      <c r="K973" s="301"/>
      <c r="L973" s="302"/>
      <c r="M973" s="302"/>
      <c r="N973" s="302"/>
      <c r="O973" s="302"/>
      <c r="P973" s="302"/>
      <c r="Q973" s="302"/>
    </row>
    <row r="974" spans="1:17">
      <c r="A974" s="301" t="s">
        <v>7536</v>
      </c>
      <c r="B974" s="310" t="s">
        <v>7546</v>
      </c>
      <c r="C974" s="301" t="s">
        <v>2265</v>
      </c>
      <c r="D974" s="301" t="s">
        <v>106</v>
      </c>
      <c r="E974" s="301">
        <v>3000</v>
      </c>
      <c r="F974" s="301" t="s">
        <v>302</v>
      </c>
      <c r="G974" s="301" t="s">
        <v>2267</v>
      </c>
      <c r="H974" s="301" t="s">
        <v>2268</v>
      </c>
      <c r="I974" s="302">
        <f t="shared" si="26"/>
        <v>3210</v>
      </c>
      <c r="J974" s="302">
        <v>321</v>
      </c>
      <c r="K974" s="301"/>
      <c r="L974" s="302"/>
      <c r="M974" s="302"/>
      <c r="N974" s="302"/>
      <c r="O974" s="302"/>
      <c r="P974" s="302"/>
      <c r="Q974" s="302"/>
    </row>
    <row r="975" spans="1:17">
      <c r="A975" s="301" t="s">
        <v>7536</v>
      </c>
      <c r="B975" s="310" t="s">
        <v>2274</v>
      </c>
      <c r="C975" s="301" t="s">
        <v>2275</v>
      </c>
      <c r="D975" s="301" t="s">
        <v>106</v>
      </c>
      <c r="E975" s="301">
        <v>1824</v>
      </c>
      <c r="F975" s="301" t="s">
        <v>169</v>
      </c>
      <c r="G975" s="301" t="s">
        <v>1604</v>
      </c>
      <c r="H975" s="301" t="s">
        <v>2277</v>
      </c>
      <c r="I975" s="302">
        <f t="shared" si="26"/>
        <v>1951.68</v>
      </c>
      <c r="J975" s="302">
        <v>51.36</v>
      </c>
      <c r="K975" s="301"/>
      <c r="L975" s="302"/>
      <c r="M975" s="302"/>
      <c r="N975" s="302"/>
      <c r="O975" s="302"/>
      <c r="P975" s="302"/>
      <c r="Q975" s="302"/>
    </row>
    <row r="976" spans="1:17">
      <c r="A976" s="301" t="s">
        <v>7536</v>
      </c>
      <c r="B976" s="310" t="s">
        <v>2278</v>
      </c>
      <c r="C976" s="301"/>
      <c r="D976" s="301"/>
      <c r="E976" s="301"/>
      <c r="F976" s="301"/>
      <c r="G976" s="301"/>
      <c r="H976" s="301"/>
      <c r="I976" s="302"/>
      <c r="J976" s="302"/>
      <c r="K976" s="301"/>
      <c r="L976" s="302"/>
      <c r="M976" s="302"/>
      <c r="N976" s="302"/>
      <c r="O976" s="302"/>
      <c r="P976" s="302"/>
      <c r="Q976" s="302"/>
    </row>
    <row r="977" spans="1:17">
      <c r="A977" s="301" t="s">
        <v>7536</v>
      </c>
      <c r="B977" s="310" t="s">
        <v>2274</v>
      </c>
      <c r="C977" s="301" t="s">
        <v>2275</v>
      </c>
      <c r="D977" s="301" t="s">
        <v>106</v>
      </c>
      <c r="E977" s="301">
        <v>1824</v>
      </c>
      <c r="F977" s="301" t="s">
        <v>169</v>
      </c>
      <c r="G977" s="301" t="s">
        <v>1604</v>
      </c>
      <c r="H977" s="301" t="s">
        <v>2277</v>
      </c>
      <c r="I977" s="302">
        <f t="shared" si="26"/>
        <v>1951.68</v>
      </c>
      <c r="J977" s="302">
        <v>51.36</v>
      </c>
      <c r="K977" s="301"/>
      <c r="L977" s="302"/>
      <c r="M977" s="302"/>
      <c r="N977" s="302"/>
      <c r="O977" s="302"/>
      <c r="P977" s="302"/>
      <c r="Q977" s="302"/>
    </row>
    <row r="978" spans="1:17">
      <c r="A978" s="301" t="s">
        <v>7536</v>
      </c>
      <c r="B978" s="310" t="s">
        <v>2279</v>
      </c>
      <c r="C978" s="301"/>
      <c r="D978" s="301"/>
      <c r="E978" s="301"/>
      <c r="F978" s="301"/>
      <c r="G978" s="301"/>
      <c r="H978" s="301"/>
      <c r="I978" s="302"/>
      <c r="J978" s="302"/>
      <c r="K978" s="301"/>
      <c r="L978" s="302"/>
      <c r="M978" s="302"/>
      <c r="N978" s="302"/>
      <c r="O978" s="302"/>
      <c r="P978" s="302"/>
      <c r="Q978" s="302"/>
    </row>
    <row r="979" spans="1:17">
      <c r="A979" s="301" t="s">
        <v>7536</v>
      </c>
      <c r="B979" s="310" t="s">
        <v>2274</v>
      </c>
      <c r="C979" s="301" t="s">
        <v>2275</v>
      </c>
      <c r="D979" s="301" t="s">
        <v>106</v>
      </c>
      <c r="E979" s="301">
        <v>1824</v>
      </c>
      <c r="F979" s="301" t="s">
        <v>169</v>
      </c>
      <c r="G979" s="301" t="s">
        <v>1604</v>
      </c>
      <c r="H979" s="301" t="s">
        <v>2277</v>
      </c>
      <c r="I979" s="302">
        <f t="shared" si="26"/>
        <v>1951.68</v>
      </c>
      <c r="J979" s="302">
        <v>51.36</v>
      </c>
      <c r="K979" s="301"/>
      <c r="L979" s="302"/>
      <c r="M979" s="302"/>
      <c r="N979" s="302"/>
      <c r="O979" s="302"/>
      <c r="P979" s="302"/>
      <c r="Q979" s="302"/>
    </row>
    <row r="980" spans="1:17">
      <c r="A980" s="301" t="s">
        <v>7536</v>
      </c>
      <c r="B980" s="310" t="s">
        <v>2280</v>
      </c>
      <c r="C980" s="301"/>
      <c r="D980" s="301"/>
      <c r="E980" s="301"/>
      <c r="F980" s="301"/>
      <c r="G980" s="301"/>
      <c r="H980" s="301"/>
      <c r="I980" s="302"/>
      <c r="J980" s="302"/>
      <c r="K980" s="301"/>
      <c r="L980" s="302"/>
      <c r="M980" s="302"/>
      <c r="N980" s="302"/>
      <c r="O980" s="302"/>
      <c r="P980" s="302"/>
      <c r="Q980" s="302"/>
    </row>
    <row r="981" spans="1:17">
      <c r="A981" s="301" t="s">
        <v>7536</v>
      </c>
      <c r="B981" s="310" t="s">
        <v>2274</v>
      </c>
      <c r="C981" s="301" t="s">
        <v>2275</v>
      </c>
      <c r="D981" s="301" t="s">
        <v>106</v>
      </c>
      <c r="E981" s="301">
        <v>1824</v>
      </c>
      <c r="F981" s="301" t="s">
        <v>169</v>
      </c>
      <c r="G981" s="301" t="s">
        <v>1604</v>
      </c>
      <c r="H981" s="301" t="s">
        <v>2277</v>
      </c>
      <c r="I981" s="302">
        <f t="shared" si="26"/>
        <v>1951.68</v>
      </c>
      <c r="J981" s="302">
        <v>51.36</v>
      </c>
      <c r="K981" s="301"/>
      <c r="L981" s="302"/>
      <c r="M981" s="302"/>
      <c r="N981" s="302"/>
      <c r="O981" s="302"/>
      <c r="P981" s="302"/>
      <c r="Q981" s="302"/>
    </row>
    <row r="982" spans="1:17">
      <c r="A982" s="301" t="s">
        <v>7536</v>
      </c>
      <c r="B982" s="310" t="s">
        <v>2281</v>
      </c>
      <c r="C982" s="301"/>
      <c r="D982" s="301"/>
      <c r="E982" s="301"/>
      <c r="F982" s="301"/>
      <c r="G982" s="301"/>
      <c r="H982" s="301"/>
      <c r="I982" s="302"/>
      <c r="J982" s="302"/>
      <c r="K982" s="301"/>
      <c r="L982" s="302"/>
      <c r="M982" s="302"/>
      <c r="N982" s="302"/>
      <c r="O982" s="302"/>
      <c r="P982" s="302"/>
      <c r="Q982" s="302"/>
    </row>
    <row r="983" spans="1:17">
      <c r="A983" s="301" t="s">
        <v>7536</v>
      </c>
      <c r="B983" s="310" t="s">
        <v>2274</v>
      </c>
      <c r="C983" s="301" t="s">
        <v>2275</v>
      </c>
      <c r="D983" s="301" t="s">
        <v>106</v>
      </c>
      <c r="E983" s="301">
        <v>1824</v>
      </c>
      <c r="F983" s="301" t="s">
        <v>169</v>
      </c>
      <c r="G983" s="301" t="s">
        <v>1604</v>
      </c>
      <c r="H983" s="301" t="s">
        <v>2277</v>
      </c>
      <c r="I983" s="302">
        <f t="shared" si="26"/>
        <v>1951.68</v>
      </c>
      <c r="J983" s="302">
        <v>51.36</v>
      </c>
      <c r="K983" s="301"/>
      <c r="L983" s="302"/>
      <c r="M983" s="302"/>
      <c r="N983" s="302"/>
      <c r="O983" s="302"/>
      <c r="P983" s="302"/>
      <c r="Q983" s="302"/>
    </row>
    <row r="984" spans="1:17" ht="30">
      <c r="A984" s="301" t="s">
        <v>7536</v>
      </c>
      <c r="B984" s="310" t="s">
        <v>2282</v>
      </c>
      <c r="C984" s="301" t="s">
        <v>216</v>
      </c>
      <c r="D984" s="301" t="s">
        <v>106</v>
      </c>
      <c r="E984" s="301">
        <v>1738</v>
      </c>
      <c r="F984" s="301">
        <v>22</v>
      </c>
      <c r="G984" s="301">
        <v>5.38</v>
      </c>
      <c r="H984" s="301" t="s">
        <v>2284</v>
      </c>
      <c r="I984" s="302">
        <f t="shared" si="26"/>
        <v>1859.66</v>
      </c>
      <c r="J984" s="302">
        <v>84.53</v>
      </c>
      <c r="K984" s="301"/>
      <c r="L984" s="302"/>
      <c r="M984" s="302"/>
      <c r="N984" s="302"/>
      <c r="O984" s="302"/>
      <c r="P984" s="302"/>
      <c r="Q984" s="302"/>
    </row>
    <row r="985" spans="1:17" ht="30">
      <c r="A985" s="301" t="s">
        <v>7536</v>
      </c>
      <c r="B985" s="310" t="s">
        <v>2285</v>
      </c>
      <c r="C985" s="301" t="s">
        <v>216</v>
      </c>
      <c r="D985" s="301" t="s">
        <v>106</v>
      </c>
      <c r="E985" s="301">
        <v>1738</v>
      </c>
      <c r="F985" s="301">
        <v>22</v>
      </c>
      <c r="G985" s="301">
        <v>5.38</v>
      </c>
      <c r="H985" s="301" t="s">
        <v>2284</v>
      </c>
      <c r="I985" s="302">
        <f t="shared" si="26"/>
        <v>1859.66</v>
      </c>
      <c r="J985" s="302">
        <v>84.53</v>
      </c>
      <c r="K985" s="301"/>
      <c r="L985" s="302"/>
      <c r="M985" s="302"/>
      <c r="N985" s="302"/>
      <c r="O985" s="302"/>
      <c r="P985" s="302"/>
      <c r="Q985" s="302"/>
    </row>
    <row r="986" spans="1:17" ht="30">
      <c r="A986" s="301" t="s">
        <v>7536</v>
      </c>
      <c r="B986" s="310" t="s">
        <v>2286</v>
      </c>
      <c r="C986" s="301" t="s">
        <v>216</v>
      </c>
      <c r="D986" s="301" t="s">
        <v>106</v>
      </c>
      <c r="E986" s="301">
        <v>1738</v>
      </c>
      <c r="F986" s="301">
        <v>22</v>
      </c>
      <c r="G986" s="301">
        <v>5.38</v>
      </c>
      <c r="H986" s="301" t="s">
        <v>2284</v>
      </c>
      <c r="I986" s="302">
        <f t="shared" si="26"/>
        <v>1859.66</v>
      </c>
      <c r="J986" s="302">
        <v>84.53</v>
      </c>
      <c r="K986" s="301"/>
      <c r="L986" s="302"/>
      <c r="M986" s="302"/>
      <c r="N986" s="302"/>
      <c r="O986" s="302"/>
      <c r="P986" s="302"/>
      <c r="Q986" s="302"/>
    </row>
    <row r="987" spans="1:17" ht="30">
      <c r="A987" s="301" t="s">
        <v>7536</v>
      </c>
      <c r="B987" s="310" t="s">
        <v>2287</v>
      </c>
      <c r="C987" s="301" t="s">
        <v>216</v>
      </c>
      <c r="D987" s="301" t="s">
        <v>106</v>
      </c>
      <c r="E987" s="301">
        <v>1738</v>
      </c>
      <c r="F987" s="301">
        <v>22</v>
      </c>
      <c r="G987" s="301">
        <v>5.38</v>
      </c>
      <c r="H987" s="301" t="s">
        <v>2284</v>
      </c>
      <c r="I987" s="302">
        <f t="shared" si="26"/>
        <v>1859.66</v>
      </c>
      <c r="J987" s="302">
        <v>84.53</v>
      </c>
      <c r="K987" s="301"/>
      <c r="L987" s="302"/>
      <c r="M987" s="302"/>
      <c r="N987" s="302"/>
      <c r="O987" s="302"/>
      <c r="P987" s="302"/>
      <c r="Q987" s="302"/>
    </row>
    <row r="988" spans="1:17">
      <c r="A988" s="301" t="s">
        <v>7536</v>
      </c>
      <c r="B988" s="310" t="s">
        <v>17</v>
      </c>
      <c r="C988" s="301" t="s">
        <v>17</v>
      </c>
      <c r="D988" s="301" t="s">
        <v>17</v>
      </c>
      <c r="E988" s="301" t="s">
        <v>17</v>
      </c>
      <c r="F988" s="301"/>
      <c r="G988" s="301"/>
      <c r="H988" s="301" t="s">
        <v>17</v>
      </c>
      <c r="I988" s="302"/>
      <c r="J988" s="302"/>
      <c r="K988" s="301"/>
      <c r="L988" s="302"/>
      <c r="M988" s="302"/>
      <c r="N988" s="302"/>
      <c r="O988" s="302"/>
      <c r="P988" s="302"/>
      <c r="Q988" s="302"/>
    </row>
    <row r="989" spans="1:17" ht="30">
      <c r="A989" s="301" t="s">
        <v>7536</v>
      </c>
      <c r="B989" s="310" t="s">
        <v>2288</v>
      </c>
      <c r="C989" s="301" t="s">
        <v>2289</v>
      </c>
      <c r="D989" s="301" t="s">
        <v>106</v>
      </c>
      <c r="E989" s="301">
        <v>2400</v>
      </c>
      <c r="F989" s="301">
        <v>20</v>
      </c>
      <c r="G989" s="301">
        <v>7.32</v>
      </c>
      <c r="H989" s="301" t="s">
        <v>2291</v>
      </c>
      <c r="I989" s="302">
        <f t="shared" si="26"/>
        <v>2568</v>
      </c>
      <c r="J989" s="302">
        <v>128.4</v>
      </c>
      <c r="K989" s="301"/>
      <c r="L989" s="302"/>
      <c r="M989" s="302"/>
      <c r="N989" s="302"/>
      <c r="O989" s="302"/>
      <c r="P989" s="302"/>
      <c r="Q989" s="302"/>
    </row>
    <row r="990" spans="1:17" ht="30">
      <c r="A990" s="301" t="s">
        <v>7536</v>
      </c>
      <c r="B990" s="310" t="s">
        <v>2292</v>
      </c>
      <c r="C990" s="301" t="s">
        <v>2289</v>
      </c>
      <c r="D990" s="301" t="s">
        <v>106</v>
      </c>
      <c r="E990" s="301">
        <v>2400</v>
      </c>
      <c r="F990" s="301">
        <v>20</v>
      </c>
      <c r="G990" s="301">
        <v>7.32</v>
      </c>
      <c r="H990" s="301" t="s">
        <v>2291</v>
      </c>
      <c r="I990" s="302">
        <f t="shared" si="26"/>
        <v>2568</v>
      </c>
      <c r="J990" s="302">
        <v>128.4</v>
      </c>
      <c r="K990" s="301"/>
      <c r="L990" s="302"/>
      <c r="M990" s="302"/>
      <c r="N990" s="302"/>
      <c r="O990" s="302"/>
      <c r="P990" s="302"/>
      <c r="Q990" s="302"/>
    </row>
    <row r="991" spans="1:17" ht="30">
      <c r="A991" s="301" t="s">
        <v>7536</v>
      </c>
      <c r="B991" s="310" t="s">
        <v>2293</v>
      </c>
      <c r="C991" s="301" t="s">
        <v>2289</v>
      </c>
      <c r="D991" s="301" t="s">
        <v>106</v>
      </c>
      <c r="E991" s="301">
        <v>2400</v>
      </c>
      <c r="F991" s="301">
        <v>20</v>
      </c>
      <c r="G991" s="301">
        <v>7.32</v>
      </c>
      <c r="H991" s="301" t="s">
        <v>2291</v>
      </c>
      <c r="I991" s="302">
        <f t="shared" si="26"/>
        <v>2568</v>
      </c>
      <c r="J991" s="302">
        <v>128.4</v>
      </c>
      <c r="K991" s="301"/>
      <c r="L991" s="302"/>
      <c r="M991" s="302"/>
      <c r="N991" s="302"/>
      <c r="O991" s="302"/>
      <c r="P991" s="302"/>
      <c r="Q991" s="302"/>
    </row>
    <row r="992" spans="1:17" ht="30">
      <c r="A992" s="301" t="s">
        <v>7536</v>
      </c>
      <c r="B992" s="310" t="s">
        <v>2294</v>
      </c>
      <c r="C992" s="301" t="s">
        <v>2289</v>
      </c>
      <c r="D992" s="301" t="s">
        <v>106</v>
      </c>
      <c r="E992" s="301">
        <v>2400</v>
      </c>
      <c r="F992" s="301">
        <v>20</v>
      </c>
      <c r="G992" s="301">
        <v>7.32</v>
      </c>
      <c r="H992" s="301" t="s">
        <v>2291</v>
      </c>
      <c r="I992" s="302">
        <f t="shared" si="26"/>
        <v>2568</v>
      </c>
      <c r="J992" s="302">
        <v>128.4</v>
      </c>
      <c r="K992" s="301"/>
      <c r="L992" s="302"/>
      <c r="M992" s="302"/>
      <c r="N992" s="302"/>
      <c r="O992" s="302"/>
      <c r="P992" s="302"/>
      <c r="Q992" s="302"/>
    </row>
    <row r="993" spans="1:17" ht="30">
      <c r="A993" s="301" t="s">
        <v>7536</v>
      </c>
      <c r="B993" s="310" t="s">
        <v>2295</v>
      </c>
      <c r="C993" s="301" t="s">
        <v>2289</v>
      </c>
      <c r="D993" s="301" t="s">
        <v>106</v>
      </c>
      <c r="E993" s="301">
        <v>2400</v>
      </c>
      <c r="F993" s="301">
        <v>20</v>
      </c>
      <c r="G993" s="301">
        <v>7.32</v>
      </c>
      <c r="H993" s="301" t="s">
        <v>2291</v>
      </c>
      <c r="I993" s="302">
        <f t="shared" si="26"/>
        <v>2568</v>
      </c>
      <c r="J993" s="302">
        <v>128.4</v>
      </c>
      <c r="K993" s="301"/>
      <c r="L993" s="302"/>
      <c r="M993" s="302"/>
      <c r="N993" s="302"/>
      <c r="O993" s="302"/>
      <c r="P993" s="302"/>
      <c r="Q993" s="302"/>
    </row>
    <row r="994" spans="1:17" ht="45">
      <c r="A994" s="301" t="s">
        <v>7536</v>
      </c>
      <c r="B994" s="310" t="s">
        <v>2296</v>
      </c>
      <c r="C994" s="301" t="s">
        <v>2297</v>
      </c>
      <c r="D994" s="301" t="s">
        <v>106</v>
      </c>
      <c r="E994" s="301">
        <v>9450</v>
      </c>
      <c r="F994" s="301">
        <v>30</v>
      </c>
      <c r="G994" s="301">
        <v>1.83</v>
      </c>
      <c r="H994" s="301" t="s">
        <v>2299</v>
      </c>
      <c r="I994" s="302">
        <f t="shared" si="26"/>
        <v>10111.5</v>
      </c>
      <c r="J994" s="302">
        <v>337.05</v>
      </c>
      <c r="K994" s="301"/>
      <c r="L994" s="302"/>
      <c r="M994" s="302"/>
      <c r="N994" s="302"/>
      <c r="O994" s="302"/>
      <c r="P994" s="302"/>
      <c r="Q994" s="302"/>
    </row>
    <row r="995" spans="1:17" ht="45">
      <c r="A995" s="301" t="s">
        <v>7536</v>
      </c>
      <c r="B995" s="310" t="s">
        <v>2300</v>
      </c>
      <c r="C995" s="301" t="s">
        <v>2297</v>
      </c>
      <c r="D995" s="301" t="s">
        <v>106</v>
      </c>
      <c r="E995" s="301">
        <v>9450</v>
      </c>
      <c r="F995" s="301">
        <v>30</v>
      </c>
      <c r="G995" s="301">
        <v>1.83</v>
      </c>
      <c r="H995" s="301" t="s">
        <v>2299</v>
      </c>
      <c r="I995" s="302">
        <f t="shared" si="26"/>
        <v>10111.5</v>
      </c>
      <c r="J995" s="302">
        <v>337.05</v>
      </c>
      <c r="K995" s="301"/>
      <c r="L995" s="302"/>
      <c r="M995" s="302"/>
      <c r="N995" s="302"/>
      <c r="O995" s="302"/>
      <c r="P995" s="302"/>
      <c r="Q995" s="302"/>
    </row>
    <row r="996" spans="1:17" ht="45">
      <c r="A996" s="301" t="s">
        <v>7536</v>
      </c>
      <c r="B996" s="310" t="s">
        <v>2301</v>
      </c>
      <c r="C996" s="301" t="s">
        <v>2297</v>
      </c>
      <c r="D996" s="301" t="s">
        <v>106</v>
      </c>
      <c r="E996" s="301">
        <v>9450</v>
      </c>
      <c r="F996" s="301">
        <v>30</v>
      </c>
      <c r="G996" s="301">
        <v>1.83</v>
      </c>
      <c r="H996" s="301" t="s">
        <v>2299</v>
      </c>
      <c r="I996" s="302">
        <f t="shared" si="26"/>
        <v>10111.5</v>
      </c>
      <c r="J996" s="302">
        <v>337.05</v>
      </c>
      <c r="K996" s="301"/>
      <c r="L996" s="302"/>
      <c r="M996" s="302"/>
      <c r="N996" s="302"/>
      <c r="O996" s="302"/>
      <c r="P996" s="302"/>
      <c r="Q996" s="302"/>
    </row>
    <row r="997" spans="1:17" ht="45">
      <c r="A997" s="301" t="s">
        <v>7536</v>
      </c>
      <c r="B997" s="310" t="s">
        <v>2302</v>
      </c>
      <c r="C997" s="301" t="s">
        <v>2297</v>
      </c>
      <c r="D997" s="301" t="s">
        <v>106</v>
      </c>
      <c r="E997" s="301">
        <v>9450</v>
      </c>
      <c r="F997" s="301">
        <v>30</v>
      </c>
      <c r="G997" s="301">
        <v>1.83</v>
      </c>
      <c r="H997" s="301" t="s">
        <v>2299</v>
      </c>
      <c r="I997" s="302">
        <f t="shared" si="26"/>
        <v>10111.5</v>
      </c>
      <c r="J997" s="302">
        <v>337.05</v>
      </c>
      <c r="K997" s="301"/>
      <c r="L997" s="302"/>
      <c r="M997" s="302"/>
      <c r="N997" s="302"/>
      <c r="O997" s="302"/>
      <c r="P997" s="302"/>
      <c r="Q997" s="302"/>
    </row>
    <row r="998" spans="1:17" ht="45">
      <c r="A998" s="301" t="s">
        <v>7536</v>
      </c>
      <c r="B998" s="310" t="s">
        <v>2303</v>
      </c>
      <c r="C998" s="301" t="s">
        <v>2297</v>
      </c>
      <c r="D998" s="301" t="s">
        <v>106</v>
      </c>
      <c r="E998" s="301">
        <v>9450</v>
      </c>
      <c r="F998" s="301">
        <v>30</v>
      </c>
      <c r="G998" s="301">
        <v>1.83</v>
      </c>
      <c r="H998" s="301" t="s">
        <v>2299</v>
      </c>
      <c r="I998" s="302">
        <f t="shared" si="26"/>
        <v>10111.5</v>
      </c>
      <c r="J998" s="302">
        <v>337.05</v>
      </c>
      <c r="K998" s="301"/>
      <c r="L998" s="302"/>
      <c r="M998" s="302"/>
      <c r="N998" s="302"/>
      <c r="O998" s="302"/>
      <c r="P998" s="302"/>
      <c r="Q998" s="302"/>
    </row>
    <row r="999" spans="1:17">
      <c r="A999" s="301" t="s">
        <v>7536</v>
      </c>
      <c r="B999" s="310" t="s">
        <v>2304</v>
      </c>
      <c r="C999" s="301" t="s">
        <v>2305</v>
      </c>
      <c r="D999" s="301" t="s">
        <v>106</v>
      </c>
      <c r="E999" s="301">
        <v>3953</v>
      </c>
      <c r="F999" s="301">
        <v>2</v>
      </c>
      <c r="G999" s="301">
        <v>15.5</v>
      </c>
      <c r="H999" s="301" t="s">
        <v>2307</v>
      </c>
      <c r="I999" s="302">
        <f t="shared" si="26"/>
        <v>4229.71</v>
      </c>
      <c r="J999" s="302">
        <v>272.85000000000002</v>
      </c>
      <c r="K999" s="301"/>
      <c r="L999" s="302"/>
      <c r="M999" s="302"/>
      <c r="N999" s="302"/>
      <c r="O999" s="302"/>
      <c r="P999" s="302"/>
      <c r="Q999" s="302"/>
    </row>
    <row r="1000" spans="1:17">
      <c r="A1000" s="301" t="s">
        <v>7536</v>
      </c>
      <c r="B1000" s="310" t="s">
        <v>2308</v>
      </c>
      <c r="C1000" s="301" t="s">
        <v>2305</v>
      </c>
      <c r="D1000" s="301" t="s">
        <v>106</v>
      </c>
      <c r="E1000" s="301">
        <v>3953</v>
      </c>
      <c r="F1000" s="301">
        <v>2</v>
      </c>
      <c r="G1000" s="301">
        <v>15.5</v>
      </c>
      <c r="H1000" s="301" t="s">
        <v>2307</v>
      </c>
      <c r="I1000" s="302">
        <f t="shared" si="26"/>
        <v>4229.71</v>
      </c>
      <c r="J1000" s="302">
        <v>272.85000000000002</v>
      </c>
      <c r="K1000" s="301"/>
      <c r="L1000" s="302"/>
      <c r="M1000" s="302"/>
      <c r="N1000" s="302"/>
      <c r="O1000" s="302"/>
      <c r="P1000" s="302"/>
      <c r="Q1000" s="302"/>
    </row>
    <row r="1001" spans="1:17">
      <c r="A1001" s="301" t="s">
        <v>7536</v>
      </c>
      <c r="B1001" s="310" t="s">
        <v>2309</v>
      </c>
      <c r="C1001" s="301" t="s">
        <v>2305</v>
      </c>
      <c r="D1001" s="301" t="s">
        <v>106</v>
      </c>
      <c r="E1001" s="301">
        <v>3953</v>
      </c>
      <c r="F1001" s="301">
        <v>2</v>
      </c>
      <c r="G1001" s="301">
        <v>15.5</v>
      </c>
      <c r="H1001" s="301" t="s">
        <v>2307</v>
      </c>
      <c r="I1001" s="302">
        <f t="shared" si="26"/>
        <v>4229.71</v>
      </c>
      <c r="J1001" s="302">
        <v>272.85000000000002</v>
      </c>
      <c r="K1001" s="301"/>
      <c r="L1001" s="302"/>
      <c r="M1001" s="302"/>
      <c r="N1001" s="302"/>
      <c r="O1001" s="302"/>
      <c r="P1001" s="302"/>
      <c r="Q1001" s="302"/>
    </row>
    <row r="1002" spans="1:17">
      <c r="A1002" s="301" t="s">
        <v>7536</v>
      </c>
      <c r="B1002" s="310" t="s">
        <v>2310</v>
      </c>
      <c r="C1002" s="301" t="s">
        <v>2311</v>
      </c>
      <c r="D1002" s="301" t="s">
        <v>106</v>
      </c>
      <c r="E1002" s="301">
        <v>11500</v>
      </c>
      <c r="F1002" s="301">
        <v>2</v>
      </c>
      <c r="G1002" s="301">
        <v>15.5</v>
      </c>
      <c r="H1002" s="301" t="s">
        <v>1860</v>
      </c>
      <c r="I1002" s="302">
        <f t="shared" si="26"/>
        <v>12305</v>
      </c>
      <c r="J1002" s="302"/>
      <c r="K1002" s="301"/>
      <c r="L1002" s="302"/>
      <c r="M1002" s="302"/>
      <c r="N1002" s="302"/>
      <c r="O1002" s="302"/>
      <c r="P1002" s="302"/>
      <c r="Q1002" s="302"/>
    </row>
    <row r="1003" spans="1:17">
      <c r="A1003" s="301" t="s">
        <v>7536</v>
      </c>
      <c r="B1003" s="310" t="s">
        <v>2313</v>
      </c>
      <c r="C1003" s="301" t="s">
        <v>2311</v>
      </c>
      <c r="D1003" s="301" t="s">
        <v>106</v>
      </c>
      <c r="E1003" s="301">
        <v>11500</v>
      </c>
      <c r="F1003" s="301">
        <v>2</v>
      </c>
      <c r="G1003" s="301">
        <v>15.5</v>
      </c>
      <c r="H1003" s="301" t="s">
        <v>1860</v>
      </c>
      <c r="I1003" s="302">
        <f t="shared" si="26"/>
        <v>12305</v>
      </c>
      <c r="J1003" s="302"/>
      <c r="K1003" s="301"/>
      <c r="L1003" s="302"/>
      <c r="M1003" s="302"/>
      <c r="N1003" s="302"/>
      <c r="O1003" s="302"/>
      <c r="P1003" s="302"/>
      <c r="Q1003" s="302"/>
    </row>
    <row r="1004" spans="1:17">
      <c r="A1004" s="301" t="s">
        <v>7536</v>
      </c>
      <c r="B1004" s="310" t="s">
        <v>2314</v>
      </c>
      <c r="C1004" s="301" t="s">
        <v>2311</v>
      </c>
      <c r="D1004" s="301" t="s">
        <v>106</v>
      </c>
      <c r="E1004" s="301">
        <v>11500</v>
      </c>
      <c r="F1004" s="301">
        <v>2</v>
      </c>
      <c r="G1004" s="301">
        <v>15.5</v>
      </c>
      <c r="H1004" s="301" t="s">
        <v>1860</v>
      </c>
      <c r="I1004" s="302">
        <f t="shared" si="26"/>
        <v>12305</v>
      </c>
      <c r="J1004" s="302"/>
      <c r="K1004" s="301"/>
      <c r="L1004" s="302"/>
      <c r="M1004" s="302"/>
      <c r="N1004" s="302"/>
      <c r="O1004" s="302"/>
      <c r="P1004" s="302"/>
      <c r="Q1004" s="302"/>
    </row>
    <row r="1005" spans="1:17">
      <c r="A1005" s="301" t="s">
        <v>7536</v>
      </c>
      <c r="B1005" s="310" t="s">
        <v>2315</v>
      </c>
      <c r="C1005" s="301" t="s">
        <v>2311</v>
      </c>
      <c r="D1005" s="301" t="s">
        <v>106</v>
      </c>
      <c r="E1005" s="301">
        <v>11500</v>
      </c>
      <c r="F1005" s="301">
        <v>2</v>
      </c>
      <c r="G1005" s="301">
        <v>15.5</v>
      </c>
      <c r="H1005" s="301" t="s">
        <v>1860</v>
      </c>
      <c r="I1005" s="302">
        <f t="shared" si="26"/>
        <v>12305</v>
      </c>
      <c r="J1005" s="302"/>
      <c r="K1005" s="301"/>
      <c r="L1005" s="302"/>
      <c r="M1005" s="302"/>
      <c r="N1005" s="302"/>
      <c r="O1005" s="302"/>
      <c r="P1005" s="302"/>
      <c r="Q1005" s="302"/>
    </row>
    <row r="1006" spans="1:17">
      <c r="A1006" s="301" t="s">
        <v>7536</v>
      </c>
      <c r="B1006" s="310" t="s">
        <v>2316</v>
      </c>
      <c r="C1006" s="301" t="s">
        <v>2311</v>
      </c>
      <c r="D1006" s="301" t="s">
        <v>106</v>
      </c>
      <c r="E1006" s="301">
        <v>11500</v>
      </c>
      <c r="F1006" s="301">
        <v>2</v>
      </c>
      <c r="G1006" s="301">
        <v>15.5</v>
      </c>
      <c r="H1006" s="301" t="s">
        <v>1860</v>
      </c>
      <c r="I1006" s="302">
        <f t="shared" si="26"/>
        <v>12305</v>
      </c>
      <c r="J1006" s="302"/>
      <c r="K1006" s="301"/>
      <c r="L1006" s="302"/>
      <c r="M1006" s="302"/>
      <c r="N1006" s="302"/>
      <c r="O1006" s="302"/>
      <c r="P1006" s="302"/>
      <c r="Q1006" s="302"/>
    </row>
    <row r="1007" spans="1:17">
      <c r="A1007" s="301" t="s">
        <v>7536</v>
      </c>
      <c r="B1007" s="310" t="s">
        <v>2317</v>
      </c>
      <c r="C1007" s="301" t="s">
        <v>2318</v>
      </c>
      <c r="D1007" s="301" t="s">
        <v>106</v>
      </c>
      <c r="E1007" s="301">
        <v>7750</v>
      </c>
      <c r="F1007" s="301">
        <v>10</v>
      </c>
      <c r="G1007" s="301">
        <v>7.31</v>
      </c>
      <c r="H1007" s="301" t="s">
        <v>2320</v>
      </c>
      <c r="I1007" s="302">
        <f t="shared" si="26"/>
        <v>8292.5</v>
      </c>
      <c r="J1007" s="302">
        <v>829.25</v>
      </c>
      <c r="K1007" s="301"/>
      <c r="L1007" s="302"/>
      <c r="M1007" s="302"/>
      <c r="N1007" s="302"/>
      <c r="O1007" s="302"/>
      <c r="P1007" s="302"/>
      <c r="Q1007" s="302"/>
    </row>
    <row r="1008" spans="1:17">
      <c r="A1008" s="301" t="s">
        <v>7536</v>
      </c>
      <c r="B1008" s="310" t="s">
        <v>2321</v>
      </c>
      <c r="C1008" s="301" t="s">
        <v>2318</v>
      </c>
      <c r="D1008" s="301" t="s">
        <v>106</v>
      </c>
      <c r="E1008" s="301">
        <v>7750</v>
      </c>
      <c r="F1008" s="301">
        <v>10</v>
      </c>
      <c r="G1008" s="301">
        <v>7.31</v>
      </c>
      <c r="H1008" s="301" t="s">
        <v>2320</v>
      </c>
      <c r="I1008" s="302">
        <f t="shared" si="26"/>
        <v>8292.5</v>
      </c>
      <c r="J1008" s="302">
        <v>829.25</v>
      </c>
      <c r="K1008" s="301"/>
      <c r="L1008" s="302"/>
      <c r="M1008" s="302"/>
      <c r="N1008" s="302"/>
      <c r="O1008" s="302"/>
      <c r="P1008" s="302"/>
      <c r="Q1008" s="302"/>
    </row>
    <row r="1009" spans="1:17">
      <c r="A1009" s="301" t="s">
        <v>7536</v>
      </c>
      <c r="B1009" s="310" t="s">
        <v>2322</v>
      </c>
      <c r="C1009" s="301" t="s">
        <v>2318</v>
      </c>
      <c r="D1009" s="301" t="s">
        <v>106</v>
      </c>
      <c r="E1009" s="301">
        <v>8750</v>
      </c>
      <c r="F1009" s="301">
        <v>10</v>
      </c>
      <c r="G1009" s="301">
        <v>7.31</v>
      </c>
      <c r="H1009" s="301" t="s">
        <v>2324</v>
      </c>
      <c r="I1009" s="302">
        <f t="shared" si="26"/>
        <v>9362.5</v>
      </c>
      <c r="J1009" s="302">
        <v>936.25</v>
      </c>
      <c r="K1009" s="301"/>
      <c r="L1009" s="302"/>
      <c r="M1009" s="302"/>
      <c r="N1009" s="302"/>
      <c r="O1009" s="302"/>
      <c r="P1009" s="302"/>
      <c r="Q1009" s="302"/>
    </row>
    <row r="1010" spans="1:17">
      <c r="A1010" s="301" t="s">
        <v>7536</v>
      </c>
      <c r="B1010" s="310" t="s">
        <v>2325</v>
      </c>
      <c r="C1010" s="301" t="s">
        <v>2318</v>
      </c>
      <c r="D1010" s="301" t="s">
        <v>106</v>
      </c>
      <c r="E1010" s="301">
        <v>8750</v>
      </c>
      <c r="F1010" s="301">
        <v>10</v>
      </c>
      <c r="G1010" s="301">
        <v>7.31</v>
      </c>
      <c r="H1010" s="301" t="s">
        <v>2324</v>
      </c>
      <c r="I1010" s="302">
        <f t="shared" ref="I1010:I1073" si="27">E1010*7%+E1010</f>
        <v>9362.5</v>
      </c>
      <c r="J1010" s="302">
        <v>936.25</v>
      </c>
      <c r="K1010" s="301"/>
      <c r="L1010" s="302"/>
      <c r="M1010" s="302"/>
      <c r="N1010" s="302"/>
      <c r="O1010" s="302"/>
      <c r="P1010" s="302"/>
      <c r="Q1010" s="302"/>
    </row>
    <row r="1011" spans="1:17" ht="30">
      <c r="A1011" s="301" t="s">
        <v>7536</v>
      </c>
      <c r="B1011" s="310" t="s">
        <v>2326</v>
      </c>
      <c r="C1011" s="301" t="s">
        <v>2327</v>
      </c>
      <c r="D1011" s="301" t="s">
        <v>106</v>
      </c>
      <c r="E1011" s="301">
        <v>2000</v>
      </c>
      <c r="F1011" s="301">
        <v>50</v>
      </c>
      <c r="G1011" s="301">
        <v>4.09</v>
      </c>
      <c r="H1011" s="301" t="s">
        <v>2329</v>
      </c>
      <c r="I1011" s="302">
        <f t="shared" si="27"/>
        <v>2140</v>
      </c>
      <c r="J1011" s="302">
        <v>42.8</v>
      </c>
      <c r="K1011" s="301"/>
      <c r="L1011" s="302"/>
      <c r="M1011" s="302"/>
      <c r="N1011" s="302"/>
      <c r="O1011" s="302"/>
      <c r="P1011" s="302"/>
      <c r="Q1011" s="302"/>
    </row>
    <row r="1012" spans="1:17" ht="30">
      <c r="A1012" s="301" t="s">
        <v>7536</v>
      </c>
      <c r="B1012" s="310" t="s">
        <v>2330</v>
      </c>
      <c r="C1012" s="301" t="s">
        <v>2327</v>
      </c>
      <c r="D1012" s="301" t="s">
        <v>106</v>
      </c>
      <c r="E1012" s="301">
        <v>2000</v>
      </c>
      <c r="F1012" s="301">
        <v>50</v>
      </c>
      <c r="G1012" s="301">
        <v>4.09</v>
      </c>
      <c r="H1012" s="301" t="s">
        <v>2329</v>
      </c>
      <c r="I1012" s="302">
        <f t="shared" si="27"/>
        <v>2140</v>
      </c>
      <c r="J1012" s="302">
        <v>42.8</v>
      </c>
      <c r="K1012" s="301"/>
      <c r="L1012" s="302"/>
      <c r="M1012" s="302"/>
      <c r="N1012" s="302"/>
      <c r="O1012" s="302"/>
      <c r="P1012" s="302"/>
      <c r="Q1012" s="302"/>
    </row>
    <row r="1013" spans="1:17" ht="30">
      <c r="A1013" s="301" t="s">
        <v>7536</v>
      </c>
      <c r="B1013" s="310" t="s">
        <v>2331</v>
      </c>
      <c r="C1013" s="301" t="s">
        <v>2327</v>
      </c>
      <c r="D1013" s="301" t="s">
        <v>106</v>
      </c>
      <c r="E1013" s="301">
        <v>2000</v>
      </c>
      <c r="F1013" s="301">
        <v>50</v>
      </c>
      <c r="G1013" s="301">
        <v>4.09</v>
      </c>
      <c r="H1013" s="301" t="s">
        <v>2329</v>
      </c>
      <c r="I1013" s="302">
        <f t="shared" si="27"/>
        <v>2140</v>
      </c>
      <c r="J1013" s="302">
        <v>42.8</v>
      </c>
      <c r="K1013" s="301"/>
      <c r="L1013" s="302"/>
      <c r="M1013" s="302"/>
      <c r="N1013" s="302"/>
      <c r="O1013" s="302"/>
      <c r="P1013" s="302"/>
      <c r="Q1013" s="302"/>
    </row>
    <row r="1014" spans="1:17" ht="30">
      <c r="A1014" s="301" t="s">
        <v>7536</v>
      </c>
      <c r="B1014" s="310" t="s">
        <v>2332</v>
      </c>
      <c r="C1014" s="301" t="s">
        <v>2327</v>
      </c>
      <c r="D1014" s="301" t="s">
        <v>106</v>
      </c>
      <c r="E1014" s="301">
        <v>2000</v>
      </c>
      <c r="F1014" s="301">
        <v>50</v>
      </c>
      <c r="G1014" s="301">
        <v>4.09</v>
      </c>
      <c r="H1014" s="301" t="s">
        <v>2329</v>
      </c>
      <c r="I1014" s="302">
        <f t="shared" si="27"/>
        <v>2140</v>
      </c>
      <c r="J1014" s="302">
        <v>42.8</v>
      </c>
      <c r="K1014" s="301"/>
      <c r="L1014" s="302"/>
      <c r="M1014" s="302"/>
      <c r="N1014" s="302"/>
      <c r="O1014" s="302"/>
      <c r="P1014" s="302"/>
      <c r="Q1014" s="302"/>
    </row>
    <row r="1015" spans="1:17" ht="30">
      <c r="A1015" s="301" t="s">
        <v>7536</v>
      </c>
      <c r="B1015" s="310" t="s">
        <v>2333</v>
      </c>
      <c r="C1015" s="301" t="s">
        <v>2327</v>
      </c>
      <c r="D1015" s="301" t="s">
        <v>106</v>
      </c>
      <c r="E1015" s="301">
        <v>2000</v>
      </c>
      <c r="F1015" s="301">
        <v>50</v>
      </c>
      <c r="G1015" s="301">
        <v>4.09</v>
      </c>
      <c r="H1015" s="301" t="s">
        <v>2329</v>
      </c>
      <c r="I1015" s="302">
        <f t="shared" si="27"/>
        <v>2140</v>
      </c>
      <c r="J1015" s="302">
        <v>42.8</v>
      </c>
      <c r="K1015" s="301"/>
      <c r="L1015" s="302"/>
      <c r="M1015" s="302"/>
      <c r="N1015" s="302"/>
      <c r="O1015" s="302"/>
      <c r="P1015" s="302"/>
      <c r="Q1015" s="302"/>
    </row>
    <row r="1016" spans="1:17" ht="30">
      <c r="A1016" s="301" t="s">
        <v>7536</v>
      </c>
      <c r="B1016" s="310" t="s">
        <v>2334</v>
      </c>
      <c r="C1016" s="301" t="s">
        <v>2327</v>
      </c>
      <c r="D1016" s="301" t="s">
        <v>106</v>
      </c>
      <c r="E1016" s="301">
        <v>2000</v>
      </c>
      <c r="F1016" s="301">
        <v>50</v>
      </c>
      <c r="G1016" s="301">
        <v>4.09</v>
      </c>
      <c r="H1016" s="301" t="s">
        <v>2329</v>
      </c>
      <c r="I1016" s="302">
        <f t="shared" si="27"/>
        <v>2140</v>
      </c>
      <c r="J1016" s="302">
        <v>42.8</v>
      </c>
      <c r="K1016" s="301"/>
      <c r="L1016" s="302"/>
      <c r="M1016" s="302"/>
      <c r="N1016" s="302"/>
      <c r="O1016" s="302"/>
      <c r="P1016" s="302"/>
      <c r="Q1016" s="302"/>
    </row>
    <row r="1017" spans="1:17" ht="30">
      <c r="A1017" s="301" t="s">
        <v>7536</v>
      </c>
      <c r="B1017" s="310" t="s">
        <v>2335</v>
      </c>
      <c r="C1017" s="301" t="s">
        <v>2327</v>
      </c>
      <c r="D1017" s="301" t="s">
        <v>106</v>
      </c>
      <c r="E1017" s="301">
        <v>2000</v>
      </c>
      <c r="F1017" s="301">
        <v>50</v>
      </c>
      <c r="G1017" s="301">
        <v>4.09</v>
      </c>
      <c r="H1017" s="301" t="s">
        <v>2329</v>
      </c>
      <c r="I1017" s="302">
        <f t="shared" si="27"/>
        <v>2140</v>
      </c>
      <c r="J1017" s="302">
        <v>42.8</v>
      </c>
      <c r="K1017" s="301"/>
      <c r="L1017" s="302"/>
      <c r="M1017" s="302"/>
      <c r="N1017" s="302"/>
      <c r="O1017" s="302"/>
      <c r="P1017" s="302"/>
      <c r="Q1017" s="302"/>
    </row>
    <row r="1018" spans="1:17" ht="30">
      <c r="A1018" s="301" t="s">
        <v>7536</v>
      </c>
      <c r="B1018" s="310" t="s">
        <v>2336</v>
      </c>
      <c r="C1018" s="301" t="s">
        <v>2327</v>
      </c>
      <c r="D1018" s="301" t="s">
        <v>106</v>
      </c>
      <c r="E1018" s="301">
        <v>2000</v>
      </c>
      <c r="F1018" s="301">
        <v>50</v>
      </c>
      <c r="G1018" s="301">
        <v>4.09</v>
      </c>
      <c r="H1018" s="301" t="s">
        <v>2329</v>
      </c>
      <c r="I1018" s="302">
        <f t="shared" si="27"/>
        <v>2140</v>
      </c>
      <c r="J1018" s="302">
        <v>42.8</v>
      </c>
      <c r="K1018" s="301"/>
      <c r="L1018" s="302"/>
      <c r="M1018" s="302"/>
      <c r="N1018" s="302"/>
      <c r="O1018" s="302"/>
      <c r="P1018" s="302"/>
      <c r="Q1018" s="302"/>
    </row>
    <row r="1019" spans="1:17" ht="30">
      <c r="A1019" s="301" t="s">
        <v>7536</v>
      </c>
      <c r="B1019" s="310" t="s">
        <v>2337</v>
      </c>
      <c r="C1019" s="301" t="s">
        <v>2327</v>
      </c>
      <c r="D1019" s="301" t="s">
        <v>106</v>
      </c>
      <c r="E1019" s="301">
        <v>2000</v>
      </c>
      <c r="F1019" s="301">
        <v>50</v>
      </c>
      <c r="G1019" s="301">
        <v>4.09</v>
      </c>
      <c r="H1019" s="301" t="s">
        <v>2329</v>
      </c>
      <c r="I1019" s="302">
        <f t="shared" si="27"/>
        <v>2140</v>
      </c>
      <c r="J1019" s="302">
        <v>42.8</v>
      </c>
      <c r="K1019" s="301"/>
      <c r="L1019" s="302"/>
      <c r="M1019" s="302"/>
      <c r="N1019" s="302"/>
      <c r="O1019" s="302"/>
      <c r="P1019" s="302"/>
      <c r="Q1019" s="302"/>
    </row>
    <row r="1020" spans="1:17" ht="30">
      <c r="A1020" s="301" t="s">
        <v>7536</v>
      </c>
      <c r="B1020" s="310" t="s">
        <v>2338</v>
      </c>
      <c r="C1020" s="301" t="s">
        <v>2327</v>
      </c>
      <c r="D1020" s="301" t="s">
        <v>106</v>
      </c>
      <c r="E1020" s="301">
        <v>2000</v>
      </c>
      <c r="F1020" s="301">
        <v>50</v>
      </c>
      <c r="G1020" s="301">
        <v>4.09</v>
      </c>
      <c r="H1020" s="301" t="s">
        <v>2329</v>
      </c>
      <c r="I1020" s="302">
        <f t="shared" si="27"/>
        <v>2140</v>
      </c>
      <c r="J1020" s="302">
        <v>42.8</v>
      </c>
      <c r="K1020" s="301"/>
      <c r="L1020" s="302"/>
      <c r="M1020" s="302"/>
      <c r="N1020" s="302"/>
      <c r="O1020" s="302"/>
      <c r="P1020" s="302"/>
      <c r="Q1020" s="302"/>
    </row>
    <row r="1021" spans="1:17" ht="30">
      <c r="A1021" s="301" t="s">
        <v>7536</v>
      </c>
      <c r="B1021" s="310" t="s">
        <v>2339</v>
      </c>
      <c r="C1021" s="301" t="s">
        <v>2327</v>
      </c>
      <c r="D1021" s="301" t="s">
        <v>106</v>
      </c>
      <c r="E1021" s="301">
        <v>1710</v>
      </c>
      <c r="F1021" s="301">
        <v>38</v>
      </c>
      <c r="G1021" s="301">
        <v>5.38</v>
      </c>
      <c r="H1021" s="301" t="s">
        <v>2341</v>
      </c>
      <c r="I1021" s="302">
        <f t="shared" si="27"/>
        <v>1829.7</v>
      </c>
      <c r="J1021" s="302">
        <v>48.15</v>
      </c>
      <c r="K1021" s="301"/>
      <c r="L1021" s="302"/>
      <c r="M1021" s="302"/>
      <c r="N1021" s="302"/>
      <c r="O1021" s="302"/>
      <c r="P1021" s="302"/>
      <c r="Q1021" s="302"/>
    </row>
    <row r="1022" spans="1:17">
      <c r="A1022" s="301" t="s">
        <v>7536</v>
      </c>
      <c r="B1022" s="310" t="s">
        <v>2342</v>
      </c>
      <c r="C1022" s="301" t="s">
        <v>2327</v>
      </c>
      <c r="D1022" s="301" t="s">
        <v>106</v>
      </c>
      <c r="E1022" s="301">
        <v>1710</v>
      </c>
      <c r="F1022" s="301">
        <v>38</v>
      </c>
      <c r="G1022" s="301">
        <v>5.38</v>
      </c>
      <c r="H1022" s="301" t="s">
        <v>2341</v>
      </c>
      <c r="I1022" s="302">
        <f t="shared" si="27"/>
        <v>1829.7</v>
      </c>
      <c r="J1022" s="302">
        <v>48.15</v>
      </c>
      <c r="K1022" s="301"/>
      <c r="L1022" s="302"/>
      <c r="M1022" s="302"/>
      <c r="N1022" s="302"/>
      <c r="O1022" s="302"/>
      <c r="P1022" s="302"/>
      <c r="Q1022" s="302"/>
    </row>
    <row r="1023" spans="1:17">
      <c r="A1023" s="301" t="s">
        <v>7536</v>
      </c>
      <c r="B1023" s="310" t="s">
        <v>2343</v>
      </c>
      <c r="C1023" s="301" t="s">
        <v>2327</v>
      </c>
      <c r="D1023" s="301" t="s">
        <v>106</v>
      </c>
      <c r="E1023" s="301">
        <v>1710</v>
      </c>
      <c r="F1023" s="301">
        <v>38</v>
      </c>
      <c r="G1023" s="301">
        <v>5.38</v>
      </c>
      <c r="H1023" s="301" t="s">
        <v>2341</v>
      </c>
      <c r="I1023" s="302">
        <f t="shared" si="27"/>
        <v>1829.7</v>
      </c>
      <c r="J1023" s="302">
        <v>48.15</v>
      </c>
      <c r="K1023" s="301"/>
      <c r="L1023" s="302"/>
      <c r="M1023" s="302"/>
      <c r="N1023" s="302"/>
      <c r="O1023" s="302"/>
      <c r="P1023" s="302"/>
      <c r="Q1023" s="302"/>
    </row>
    <row r="1024" spans="1:17">
      <c r="A1024" s="301" t="s">
        <v>7536</v>
      </c>
      <c r="B1024" s="310" t="s">
        <v>2344</v>
      </c>
      <c r="C1024" s="301" t="s">
        <v>2327</v>
      </c>
      <c r="D1024" s="301" t="s">
        <v>106</v>
      </c>
      <c r="E1024" s="301">
        <v>1710</v>
      </c>
      <c r="F1024" s="301" t="s">
        <v>169</v>
      </c>
      <c r="G1024" s="301" t="s">
        <v>1604</v>
      </c>
      <c r="H1024" s="301" t="s">
        <v>2341</v>
      </c>
      <c r="I1024" s="302">
        <f t="shared" si="27"/>
        <v>1829.7</v>
      </c>
      <c r="J1024" s="302">
        <v>48.15</v>
      </c>
      <c r="K1024" s="301"/>
      <c r="L1024" s="302"/>
      <c r="M1024" s="302"/>
      <c r="N1024" s="302"/>
      <c r="O1024" s="302"/>
      <c r="P1024" s="302"/>
      <c r="Q1024" s="302"/>
    </row>
    <row r="1025" spans="1:17" ht="30">
      <c r="A1025" s="301" t="s">
        <v>7536</v>
      </c>
      <c r="B1025" s="310" t="s">
        <v>2345</v>
      </c>
      <c r="C1025" s="301" t="s">
        <v>2327</v>
      </c>
      <c r="D1025" s="301" t="s">
        <v>106</v>
      </c>
      <c r="E1025" s="301">
        <v>1710</v>
      </c>
      <c r="F1025" s="301" t="s">
        <v>169</v>
      </c>
      <c r="G1025" s="301" t="s">
        <v>1604</v>
      </c>
      <c r="H1025" s="301" t="s">
        <v>2341</v>
      </c>
      <c r="I1025" s="302">
        <f t="shared" si="27"/>
        <v>1829.7</v>
      </c>
      <c r="J1025" s="302">
        <v>48.15</v>
      </c>
      <c r="K1025" s="301"/>
      <c r="L1025" s="302"/>
      <c r="M1025" s="302"/>
      <c r="N1025" s="302"/>
      <c r="O1025" s="302"/>
      <c r="P1025" s="302"/>
      <c r="Q1025" s="302"/>
    </row>
    <row r="1026" spans="1:17">
      <c r="A1026" s="301" t="s">
        <v>7536</v>
      </c>
      <c r="B1026" s="310" t="s">
        <v>2346</v>
      </c>
      <c r="C1026" s="301" t="s">
        <v>2327</v>
      </c>
      <c r="D1026" s="301" t="s">
        <v>106</v>
      </c>
      <c r="E1026" s="301">
        <v>1710</v>
      </c>
      <c r="F1026" s="301" t="s">
        <v>169</v>
      </c>
      <c r="G1026" s="301" t="s">
        <v>1604</v>
      </c>
      <c r="H1026" s="301" t="s">
        <v>2341</v>
      </c>
      <c r="I1026" s="302">
        <f t="shared" si="27"/>
        <v>1829.7</v>
      </c>
      <c r="J1026" s="302">
        <v>48.15</v>
      </c>
      <c r="K1026" s="301"/>
      <c r="L1026" s="302"/>
      <c r="M1026" s="302"/>
      <c r="N1026" s="302"/>
      <c r="O1026" s="302"/>
      <c r="P1026" s="302"/>
      <c r="Q1026" s="302"/>
    </row>
    <row r="1027" spans="1:17">
      <c r="A1027" s="301" t="s">
        <v>7536</v>
      </c>
      <c r="B1027" s="310" t="s">
        <v>2347</v>
      </c>
      <c r="C1027" s="301" t="s">
        <v>2327</v>
      </c>
      <c r="D1027" s="301" t="s">
        <v>106</v>
      </c>
      <c r="E1027" s="301">
        <v>1710</v>
      </c>
      <c r="F1027" s="301" t="s">
        <v>169</v>
      </c>
      <c r="G1027" s="301" t="s">
        <v>1604</v>
      </c>
      <c r="H1027" s="301" t="s">
        <v>2341</v>
      </c>
      <c r="I1027" s="302">
        <f t="shared" si="27"/>
        <v>1829.7</v>
      </c>
      <c r="J1027" s="302">
        <v>48.15</v>
      </c>
      <c r="K1027" s="301"/>
      <c r="L1027" s="302"/>
      <c r="M1027" s="302"/>
      <c r="N1027" s="302"/>
      <c r="O1027" s="302"/>
      <c r="P1027" s="302"/>
      <c r="Q1027" s="302"/>
    </row>
    <row r="1028" spans="1:17">
      <c r="A1028" s="301" t="s">
        <v>7536</v>
      </c>
      <c r="B1028" s="310" t="s">
        <v>2348</v>
      </c>
      <c r="C1028" s="301" t="s">
        <v>2327</v>
      </c>
      <c r="D1028" s="301" t="s">
        <v>106</v>
      </c>
      <c r="E1028" s="301">
        <v>1710</v>
      </c>
      <c r="F1028" s="301" t="s">
        <v>169</v>
      </c>
      <c r="G1028" s="301" t="s">
        <v>1604</v>
      </c>
      <c r="H1028" s="301" t="s">
        <v>2341</v>
      </c>
      <c r="I1028" s="302">
        <f t="shared" si="27"/>
        <v>1829.7</v>
      </c>
      <c r="J1028" s="302">
        <v>48.15</v>
      </c>
      <c r="K1028" s="301"/>
      <c r="L1028" s="302"/>
      <c r="M1028" s="302"/>
      <c r="N1028" s="302"/>
      <c r="O1028" s="302"/>
      <c r="P1028" s="302"/>
      <c r="Q1028" s="302"/>
    </row>
    <row r="1029" spans="1:17">
      <c r="A1029" s="301" t="s">
        <v>7536</v>
      </c>
      <c r="B1029" s="310" t="s">
        <v>2349</v>
      </c>
      <c r="C1029" s="301" t="s">
        <v>2327</v>
      </c>
      <c r="D1029" s="301" t="s">
        <v>106</v>
      </c>
      <c r="E1029" s="301">
        <v>1710</v>
      </c>
      <c r="F1029" s="301" t="s">
        <v>169</v>
      </c>
      <c r="G1029" s="301" t="s">
        <v>1604</v>
      </c>
      <c r="H1029" s="301" t="s">
        <v>2341</v>
      </c>
      <c r="I1029" s="302">
        <f t="shared" si="27"/>
        <v>1829.7</v>
      </c>
      <c r="J1029" s="302">
        <v>48.15</v>
      </c>
      <c r="K1029" s="301"/>
      <c r="L1029" s="302"/>
      <c r="M1029" s="302"/>
      <c r="N1029" s="302"/>
      <c r="O1029" s="302"/>
      <c r="P1029" s="302"/>
      <c r="Q1029" s="302"/>
    </row>
    <row r="1030" spans="1:17">
      <c r="A1030" s="301" t="s">
        <v>7536</v>
      </c>
      <c r="B1030" s="310" t="s">
        <v>2350</v>
      </c>
      <c r="C1030" s="301" t="s">
        <v>2327</v>
      </c>
      <c r="D1030" s="301" t="s">
        <v>106</v>
      </c>
      <c r="E1030" s="301">
        <v>1710</v>
      </c>
      <c r="F1030" s="301" t="s">
        <v>169</v>
      </c>
      <c r="G1030" s="301" t="s">
        <v>1604</v>
      </c>
      <c r="H1030" s="301" t="s">
        <v>2341</v>
      </c>
      <c r="I1030" s="302">
        <f t="shared" si="27"/>
        <v>1829.7</v>
      </c>
      <c r="J1030" s="302">
        <v>48.15</v>
      </c>
      <c r="K1030" s="301"/>
      <c r="L1030" s="302"/>
      <c r="M1030" s="302"/>
      <c r="N1030" s="302"/>
      <c r="O1030" s="302"/>
      <c r="P1030" s="302"/>
      <c r="Q1030" s="302"/>
    </row>
    <row r="1031" spans="1:17">
      <c r="A1031" s="301" t="s">
        <v>7536</v>
      </c>
      <c r="B1031" s="310" t="s">
        <v>2351</v>
      </c>
      <c r="C1031" s="301" t="s">
        <v>2352</v>
      </c>
      <c r="D1031" s="301" t="s">
        <v>106</v>
      </c>
      <c r="E1031" s="301">
        <v>3000</v>
      </c>
      <c r="F1031" s="301" t="s">
        <v>1873</v>
      </c>
      <c r="G1031" s="301" t="s">
        <v>1607</v>
      </c>
      <c r="H1031" s="301" t="s">
        <v>1269</v>
      </c>
      <c r="I1031" s="302">
        <f t="shared" si="27"/>
        <v>3210</v>
      </c>
      <c r="J1031" s="302">
        <v>128.4</v>
      </c>
      <c r="K1031" s="301"/>
      <c r="L1031" s="302"/>
      <c r="M1031" s="302"/>
      <c r="N1031" s="302"/>
      <c r="O1031" s="302"/>
      <c r="P1031" s="302"/>
      <c r="Q1031" s="302"/>
    </row>
    <row r="1032" spans="1:17" ht="30">
      <c r="A1032" s="301" t="s">
        <v>7536</v>
      </c>
      <c r="B1032" s="310" t="s">
        <v>2353</v>
      </c>
      <c r="C1032" s="301" t="s">
        <v>2352</v>
      </c>
      <c r="D1032" s="301" t="s">
        <v>106</v>
      </c>
      <c r="E1032" s="301">
        <v>3000</v>
      </c>
      <c r="F1032" s="301" t="s">
        <v>1873</v>
      </c>
      <c r="G1032" s="301" t="s">
        <v>1607</v>
      </c>
      <c r="H1032" s="301" t="s">
        <v>1269</v>
      </c>
      <c r="I1032" s="302">
        <f t="shared" si="27"/>
        <v>3210</v>
      </c>
      <c r="J1032" s="302">
        <v>128.4</v>
      </c>
      <c r="K1032" s="301"/>
      <c r="L1032" s="302"/>
      <c r="M1032" s="302"/>
      <c r="N1032" s="302"/>
      <c r="O1032" s="302"/>
      <c r="P1032" s="302"/>
      <c r="Q1032" s="302"/>
    </row>
    <row r="1033" spans="1:17" ht="30">
      <c r="A1033" s="301" t="s">
        <v>7536</v>
      </c>
      <c r="B1033" s="310" t="s">
        <v>2354</v>
      </c>
      <c r="C1033" s="301" t="s">
        <v>2352</v>
      </c>
      <c r="D1033" s="301" t="s">
        <v>106</v>
      </c>
      <c r="E1033" s="301">
        <v>3000</v>
      </c>
      <c r="F1033" s="301" t="s">
        <v>1873</v>
      </c>
      <c r="G1033" s="301" t="s">
        <v>1607</v>
      </c>
      <c r="H1033" s="301" t="s">
        <v>1269</v>
      </c>
      <c r="I1033" s="302">
        <f t="shared" si="27"/>
        <v>3210</v>
      </c>
      <c r="J1033" s="302">
        <v>128.4</v>
      </c>
      <c r="K1033" s="301"/>
      <c r="L1033" s="302"/>
      <c r="M1033" s="302"/>
      <c r="N1033" s="302"/>
      <c r="O1033" s="302"/>
      <c r="P1033" s="302"/>
      <c r="Q1033" s="302"/>
    </row>
    <row r="1034" spans="1:17" ht="30">
      <c r="A1034" s="301" t="s">
        <v>7536</v>
      </c>
      <c r="B1034" s="310" t="s">
        <v>2355</v>
      </c>
      <c r="C1034" s="301" t="s">
        <v>2352</v>
      </c>
      <c r="D1034" s="301" t="s">
        <v>106</v>
      </c>
      <c r="E1034" s="301">
        <v>3000</v>
      </c>
      <c r="F1034" s="301" t="s">
        <v>1873</v>
      </c>
      <c r="G1034" s="301" t="s">
        <v>1607</v>
      </c>
      <c r="H1034" s="301" t="s">
        <v>1269</v>
      </c>
      <c r="I1034" s="302">
        <f t="shared" si="27"/>
        <v>3210</v>
      </c>
      <c r="J1034" s="302">
        <v>128.4</v>
      </c>
      <c r="K1034" s="301"/>
      <c r="L1034" s="302"/>
      <c r="M1034" s="302"/>
      <c r="N1034" s="302"/>
      <c r="O1034" s="302"/>
      <c r="P1034" s="302"/>
      <c r="Q1034" s="302"/>
    </row>
    <row r="1035" spans="1:17" ht="30">
      <c r="A1035" s="301" t="s">
        <v>7536</v>
      </c>
      <c r="B1035" s="310" t="s">
        <v>2356</v>
      </c>
      <c r="C1035" s="301" t="s">
        <v>2352</v>
      </c>
      <c r="D1035" s="301" t="s">
        <v>106</v>
      </c>
      <c r="E1035" s="301">
        <v>3000</v>
      </c>
      <c r="F1035" s="301" t="s">
        <v>1873</v>
      </c>
      <c r="G1035" s="301" t="s">
        <v>1607</v>
      </c>
      <c r="H1035" s="301" t="s">
        <v>1269</v>
      </c>
      <c r="I1035" s="302">
        <f t="shared" si="27"/>
        <v>3210</v>
      </c>
      <c r="J1035" s="302">
        <v>128.4</v>
      </c>
      <c r="K1035" s="301"/>
      <c r="L1035" s="302"/>
      <c r="M1035" s="302"/>
      <c r="N1035" s="302"/>
      <c r="O1035" s="302"/>
      <c r="P1035" s="302"/>
      <c r="Q1035" s="302"/>
    </row>
    <row r="1036" spans="1:17" ht="30">
      <c r="A1036" s="301" t="s">
        <v>7536</v>
      </c>
      <c r="B1036" s="310" t="s">
        <v>2357</v>
      </c>
      <c r="C1036" s="301" t="s">
        <v>2352</v>
      </c>
      <c r="D1036" s="301" t="s">
        <v>106</v>
      </c>
      <c r="E1036" s="301">
        <v>3250</v>
      </c>
      <c r="F1036" s="301" t="s">
        <v>1873</v>
      </c>
      <c r="G1036" s="301" t="s">
        <v>1607</v>
      </c>
      <c r="H1036" s="301" t="s">
        <v>1253</v>
      </c>
      <c r="I1036" s="302">
        <f t="shared" si="27"/>
        <v>3477.5</v>
      </c>
      <c r="J1036" s="302">
        <v>139.1</v>
      </c>
      <c r="K1036" s="301"/>
      <c r="L1036" s="302"/>
      <c r="M1036" s="302"/>
      <c r="N1036" s="302"/>
      <c r="O1036" s="302"/>
      <c r="P1036" s="302"/>
      <c r="Q1036" s="302"/>
    </row>
    <row r="1037" spans="1:17" ht="30">
      <c r="A1037" s="301" t="s">
        <v>7536</v>
      </c>
      <c r="B1037" s="310" t="s">
        <v>2359</v>
      </c>
      <c r="C1037" s="301" t="s">
        <v>2352</v>
      </c>
      <c r="D1037" s="301" t="s">
        <v>106</v>
      </c>
      <c r="E1037" s="301">
        <v>3250</v>
      </c>
      <c r="F1037" s="301" t="s">
        <v>1873</v>
      </c>
      <c r="G1037" s="301" t="s">
        <v>1607</v>
      </c>
      <c r="H1037" s="301" t="s">
        <v>1253</v>
      </c>
      <c r="I1037" s="302">
        <f t="shared" si="27"/>
        <v>3477.5</v>
      </c>
      <c r="J1037" s="302">
        <v>139.1</v>
      </c>
      <c r="K1037" s="301"/>
      <c r="L1037" s="302"/>
      <c r="M1037" s="302"/>
      <c r="N1037" s="302"/>
      <c r="O1037" s="302"/>
      <c r="P1037" s="302"/>
      <c r="Q1037" s="302"/>
    </row>
    <row r="1038" spans="1:17" ht="30">
      <c r="A1038" s="301" t="s">
        <v>7536</v>
      </c>
      <c r="B1038" s="310" t="s">
        <v>2360</v>
      </c>
      <c r="C1038" s="301" t="s">
        <v>2352</v>
      </c>
      <c r="D1038" s="301" t="s">
        <v>106</v>
      </c>
      <c r="E1038" s="301">
        <v>3250</v>
      </c>
      <c r="F1038" s="301" t="s">
        <v>1873</v>
      </c>
      <c r="G1038" s="301" t="s">
        <v>1607</v>
      </c>
      <c r="H1038" s="301" t="s">
        <v>1253</v>
      </c>
      <c r="I1038" s="302">
        <f t="shared" si="27"/>
        <v>3477.5</v>
      </c>
      <c r="J1038" s="302">
        <v>139.1</v>
      </c>
      <c r="K1038" s="301"/>
      <c r="L1038" s="302"/>
      <c r="M1038" s="302"/>
      <c r="N1038" s="302"/>
      <c r="O1038" s="302"/>
      <c r="P1038" s="302"/>
      <c r="Q1038" s="302"/>
    </row>
    <row r="1039" spans="1:17" ht="30">
      <c r="A1039" s="301" t="s">
        <v>7536</v>
      </c>
      <c r="B1039" s="310" t="s">
        <v>2361</v>
      </c>
      <c r="C1039" s="301" t="s">
        <v>2352</v>
      </c>
      <c r="D1039" s="301" t="s">
        <v>106</v>
      </c>
      <c r="E1039" s="301">
        <v>3250</v>
      </c>
      <c r="F1039" s="301">
        <v>25</v>
      </c>
      <c r="G1039" s="301">
        <v>10.763999999999999</v>
      </c>
      <c r="H1039" s="301" t="s">
        <v>1253</v>
      </c>
      <c r="I1039" s="302">
        <f t="shared" si="27"/>
        <v>3477.5</v>
      </c>
      <c r="J1039" s="302">
        <v>139.1</v>
      </c>
      <c r="K1039" s="301"/>
      <c r="L1039" s="302"/>
      <c r="M1039" s="302"/>
      <c r="N1039" s="302"/>
      <c r="O1039" s="302"/>
      <c r="P1039" s="302"/>
      <c r="Q1039" s="302"/>
    </row>
    <row r="1040" spans="1:17" ht="30">
      <c r="A1040" s="301" t="s">
        <v>7536</v>
      </c>
      <c r="B1040" s="310" t="s">
        <v>2357</v>
      </c>
      <c r="C1040" s="301" t="s">
        <v>2352</v>
      </c>
      <c r="D1040" s="301" t="s">
        <v>106</v>
      </c>
      <c r="E1040" s="301">
        <v>3250</v>
      </c>
      <c r="F1040" s="301">
        <v>25</v>
      </c>
      <c r="G1040" s="301">
        <v>10.763999999999999</v>
      </c>
      <c r="H1040" s="301" t="s">
        <v>1253</v>
      </c>
      <c r="I1040" s="302">
        <f t="shared" si="27"/>
        <v>3477.5</v>
      </c>
      <c r="J1040" s="302">
        <v>139.1</v>
      </c>
      <c r="K1040" s="301"/>
      <c r="L1040" s="302"/>
      <c r="M1040" s="302"/>
      <c r="N1040" s="302"/>
      <c r="O1040" s="302"/>
      <c r="P1040" s="302"/>
      <c r="Q1040" s="302"/>
    </row>
    <row r="1041" spans="1:17" ht="30">
      <c r="A1041" s="301" t="s">
        <v>7536</v>
      </c>
      <c r="B1041" s="310" t="s">
        <v>2359</v>
      </c>
      <c r="C1041" s="301" t="s">
        <v>2352</v>
      </c>
      <c r="D1041" s="301" t="s">
        <v>106</v>
      </c>
      <c r="E1041" s="301">
        <v>3250</v>
      </c>
      <c r="F1041" s="301">
        <v>25</v>
      </c>
      <c r="G1041" s="301">
        <v>10.763999999999999</v>
      </c>
      <c r="H1041" s="301" t="s">
        <v>1253</v>
      </c>
      <c r="I1041" s="302">
        <f t="shared" si="27"/>
        <v>3477.5</v>
      </c>
      <c r="J1041" s="302">
        <v>139.1</v>
      </c>
      <c r="K1041" s="301"/>
      <c r="L1041" s="302"/>
      <c r="M1041" s="302"/>
      <c r="N1041" s="302"/>
      <c r="O1041" s="302"/>
      <c r="P1041" s="302"/>
      <c r="Q1041" s="302"/>
    </row>
    <row r="1042" spans="1:17" ht="30">
      <c r="A1042" s="301" t="s">
        <v>7536</v>
      </c>
      <c r="B1042" s="310" t="s">
        <v>2360</v>
      </c>
      <c r="C1042" s="301" t="s">
        <v>2352</v>
      </c>
      <c r="D1042" s="301" t="s">
        <v>106</v>
      </c>
      <c r="E1042" s="301">
        <v>3250</v>
      </c>
      <c r="F1042" s="301">
        <v>25</v>
      </c>
      <c r="G1042" s="301">
        <v>10.763999999999999</v>
      </c>
      <c r="H1042" s="301" t="s">
        <v>1253</v>
      </c>
      <c r="I1042" s="302">
        <f t="shared" si="27"/>
        <v>3477.5</v>
      </c>
      <c r="J1042" s="302">
        <v>139.1</v>
      </c>
      <c r="K1042" s="301"/>
      <c r="L1042" s="302"/>
      <c r="M1042" s="302"/>
      <c r="N1042" s="302"/>
      <c r="O1042" s="302"/>
      <c r="P1042" s="302"/>
      <c r="Q1042" s="302"/>
    </row>
    <row r="1043" spans="1:17">
      <c r="A1043" s="301" t="s">
        <v>7536</v>
      </c>
      <c r="B1043" s="310" t="s">
        <v>17</v>
      </c>
      <c r="C1043" s="301" t="s">
        <v>17</v>
      </c>
      <c r="D1043" s="301" t="s">
        <v>17</v>
      </c>
      <c r="E1043" s="301" t="s">
        <v>17</v>
      </c>
      <c r="F1043" s="301"/>
      <c r="G1043" s="301"/>
      <c r="H1043" s="301" t="s">
        <v>17</v>
      </c>
      <c r="I1043" s="302"/>
      <c r="J1043" s="302"/>
      <c r="K1043" s="301"/>
      <c r="L1043" s="302"/>
      <c r="M1043" s="302"/>
      <c r="N1043" s="302"/>
      <c r="O1043" s="302"/>
      <c r="P1043" s="302"/>
      <c r="Q1043" s="302"/>
    </row>
    <row r="1044" spans="1:17">
      <c r="A1044" s="301" t="s">
        <v>7536</v>
      </c>
      <c r="B1044" s="310" t="s">
        <v>2362</v>
      </c>
      <c r="C1044" s="301" t="s">
        <v>2363</v>
      </c>
      <c r="D1044" s="301" t="s">
        <v>2364</v>
      </c>
      <c r="E1044" s="301">
        <v>2587</v>
      </c>
      <c r="F1044" s="301">
        <v>10</v>
      </c>
      <c r="G1044" s="301">
        <v>9.58</v>
      </c>
      <c r="H1044" s="301" t="s">
        <v>2366</v>
      </c>
      <c r="I1044" s="302">
        <f t="shared" si="27"/>
        <v>2768.09</v>
      </c>
      <c r="J1044" s="302">
        <v>288.89999999999998</v>
      </c>
      <c r="K1044" s="301"/>
      <c r="L1044" s="302"/>
      <c r="M1044" s="302"/>
      <c r="N1044" s="302"/>
      <c r="O1044" s="302"/>
      <c r="P1044" s="302"/>
      <c r="Q1044" s="302"/>
    </row>
    <row r="1045" spans="1:17">
      <c r="A1045" s="301" t="s">
        <v>7536</v>
      </c>
      <c r="B1045" s="310" t="s">
        <v>2367</v>
      </c>
      <c r="C1045" s="301" t="s">
        <v>2363</v>
      </c>
      <c r="D1045" s="301" t="s">
        <v>2364</v>
      </c>
      <c r="E1045" s="301">
        <v>2587</v>
      </c>
      <c r="F1045" s="301">
        <v>10</v>
      </c>
      <c r="G1045" s="301">
        <v>9.58</v>
      </c>
      <c r="H1045" s="301" t="s">
        <v>2366</v>
      </c>
      <c r="I1045" s="302">
        <f t="shared" si="27"/>
        <v>2768.09</v>
      </c>
      <c r="J1045" s="302">
        <v>288.89999999999998</v>
      </c>
      <c r="K1045" s="301"/>
      <c r="L1045" s="302"/>
      <c r="M1045" s="302"/>
      <c r="N1045" s="302"/>
      <c r="O1045" s="302"/>
      <c r="P1045" s="302"/>
      <c r="Q1045" s="302"/>
    </row>
    <row r="1046" spans="1:17">
      <c r="A1046" s="301" t="s">
        <v>7536</v>
      </c>
      <c r="B1046" s="310" t="s">
        <v>2368</v>
      </c>
      <c r="C1046" s="301" t="s">
        <v>2369</v>
      </c>
      <c r="D1046" s="301" t="s">
        <v>2364</v>
      </c>
      <c r="E1046" s="301">
        <v>2784</v>
      </c>
      <c r="F1046" s="301">
        <v>24</v>
      </c>
      <c r="G1046" s="301">
        <v>9.0399999999999991</v>
      </c>
      <c r="H1046" s="301" t="s">
        <v>2371</v>
      </c>
      <c r="I1046" s="302">
        <f t="shared" si="27"/>
        <v>2978.88</v>
      </c>
      <c r="J1046" s="302">
        <v>124.12</v>
      </c>
      <c r="K1046" s="301"/>
      <c r="L1046" s="302"/>
      <c r="M1046" s="302"/>
      <c r="N1046" s="302"/>
      <c r="O1046" s="302"/>
      <c r="P1046" s="302"/>
      <c r="Q1046" s="302"/>
    </row>
    <row r="1047" spans="1:17">
      <c r="A1047" s="301" t="s">
        <v>7536</v>
      </c>
      <c r="B1047" s="310" t="s">
        <v>2372</v>
      </c>
      <c r="C1047" s="301" t="s">
        <v>2369</v>
      </c>
      <c r="D1047" s="301" t="s">
        <v>2364</v>
      </c>
      <c r="E1047" s="301">
        <v>2784</v>
      </c>
      <c r="F1047" s="301">
        <v>24</v>
      </c>
      <c r="G1047" s="301">
        <v>9.0399999999999991</v>
      </c>
      <c r="H1047" s="301" t="s">
        <v>2371</v>
      </c>
      <c r="I1047" s="302">
        <f t="shared" si="27"/>
        <v>2978.88</v>
      </c>
      <c r="J1047" s="302">
        <v>124.12</v>
      </c>
      <c r="K1047" s="301"/>
      <c r="L1047" s="302"/>
      <c r="M1047" s="302"/>
      <c r="N1047" s="302"/>
      <c r="O1047" s="302"/>
      <c r="P1047" s="302"/>
      <c r="Q1047" s="302"/>
    </row>
    <row r="1048" spans="1:17">
      <c r="A1048" s="301" t="s">
        <v>7536</v>
      </c>
      <c r="B1048" s="310" t="s">
        <v>2373</v>
      </c>
      <c r="C1048" s="301" t="s">
        <v>2369</v>
      </c>
      <c r="D1048" s="301" t="s">
        <v>2364</v>
      </c>
      <c r="E1048" s="301">
        <v>2784</v>
      </c>
      <c r="F1048" s="301">
        <v>24</v>
      </c>
      <c r="G1048" s="301">
        <v>9.0399999999999991</v>
      </c>
      <c r="H1048" s="301" t="s">
        <v>2371</v>
      </c>
      <c r="I1048" s="302">
        <f t="shared" si="27"/>
        <v>2978.88</v>
      </c>
      <c r="J1048" s="302">
        <v>124.12</v>
      </c>
      <c r="K1048" s="301"/>
      <c r="L1048" s="302"/>
      <c r="M1048" s="302"/>
      <c r="N1048" s="302"/>
      <c r="O1048" s="302"/>
      <c r="P1048" s="302"/>
      <c r="Q1048" s="302"/>
    </row>
    <row r="1049" spans="1:17">
      <c r="A1049" s="301" t="s">
        <v>7536</v>
      </c>
      <c r="B1049" s="310" t="s">
        <v>2374</v>
      </c>
      <c r="C1049" s="301" t="s">
        <v>2369</v>
      </c>
      <c r="D1049" s="301" t="s">
        <v>2364</v>
      </c>
      <c r="E1049" s="301">
        <v>2784</v>
      </c>
      <c r="F1049" s="301">
        <v>24</v>
      </c>
      <c r="G1049" s="301">
        <v>9.0399999999999991</v>
      </c>
      <c r="H1049" s="301" t="s">
        <v>2371</v>
      </c>
      <c r="I1049" s="302">
        <f t="shared" si="27"/>
        <v>2978.88</v>
      </c>
      <c r="J1049" s="302">
        <v>124.12</v>
      </c>
      <c r="K1049" s="301"/>
      <c r="L1049" s="302"/>
      <c r="M1049" s="302"/>
      <c r="N1049" s="302"/>
      <c r="O1049" s="302"/>
      <c r="P1049" s="302"/>
      <c r="Q1049" s="302"/>
    </row>
    <row r="1050" spans="1:17">
      <c r="A1050" s="301" t="s">
        <v>7536</v>
      </c>
      <c r="B1050" s="310" t="s">
        <v>2375</v>
      </c>
      <c r="C1050" s="301" t="s">
        <v>2369</v>
      </c>
      <c r="D1050" s="301" t="s">
        <v>2364</v>
      </c>
      <c r="E1050" s="301">
        <v>2928</v>
      </c>
      <c r="F1050" s="301">
        <v>24</v>
      </c>
      <c r="G1050" s="301">
        <v>9.0399999999999991</v>
      </c>
      <c r="H1050" s="301" t="s">
        <v>2377</v>
      </c>
      <c r="I1050" s="302">
        <f t="shared" si="27"/>
        <v>3132.96</v>
      </c>
      <c r="J1050" s="302">
        <v>130.54</v>
      </c>
      <c r="K1050" s="301"/>
      <c r="L1050" s="302"/>
      <c r="M1050" s="302"/>
      <c r="N1050" s="302"/>
      <c r="O1050" s="302"/>
      <c r="P1050" s="302"/>
      <c r="Q1050" s="302"/>
    </row>
    <row r="1051" spans="1:17" ht="30">
      <c r="A1051" s="301" t="s">
        <v>7536</v>
      </c>
      <c r="B1051" s="310" t="s">
        <v>2378</v>
      </c>
      <c r="C1051" s="301" t="s">
        <v>2369</v>
      </c>
      <c r="D1051" s="301" t="s">
        <v>2364</v>
      </c>
      <c r="E1051" s="301">
        <v>2928</v>
      </c>
      <c r="F1051" s="301">
        <v>24</v>
      </c>
      <c r="G1051" s="301">
        <v>9.0399999999999991</v>
      </c>
      <c r="H1051" s="301" t="s">
        <v>2377</v>
      </c>
      <c r="I1051" s="302">
        <f t="shared" si="27"/>
        <v>3132.96</v>
      </c>
      <c r="J1051" s="302">
        <v>130.54</v>
      </c>
      <c r="K1051" s="301"/>
      <c r="L1051" s="302"/>
      <c r="M1051" s="302"/>
      <c r="N1051" s="302"/>
      <c r="O1051" s="302"/>
      <c r="P1051" s="302"/>
      <c r="Q1051" s="302"/>
    </row>
    <row r="1052" spans="1:17" ht="30">
      <c r="A1052" s="301" t="s">
        <v>7536</v>
      </c>
      <c r="B1052" s="310" t="s">
        <v>2379</v>
      </c>
      <c r="C1052" s="301" t="s">
        <v>2369</v>
      </c>
      <c r="D1052" s="301" t="s">
        <v>2364</v>
      </c>
      <c r="E1052" s="301">
        <v>2928</v>
      </c>
      <c r="F1052" s="301">
        <v>24</v>
      </c>
      <c r="G1052" s="301">
        <v>9.0399999999999991</v>
      </c>
      <c r="H1052" s="301" t="s">
        <v>2377</v>
      </c>
      <c r="I1052" s="302">
        <f t="shared" si="27"/>
        <v>3132.96</v>
      </c>
      <c r="J1052" s="302">
        <v>130.54</v>
      </c>
      <c r="K1052" s="301"/>
      <c r="L1052" s="302"/>
      <c r="M1052" s="302"/>
      <c r="N1052" s="302"/>
      <c r="O1052" s="302"/>
      <c r="P1052" s="302"/>
      <c r="Q1052" s="302"/>
    </row>
    <row r="1053" spans="1:17">
      <c r="A1053" s="301" t="s">
        <v>7536</v>
      </c>
      <c r="B1053" s="310" t="s">
        <v>2380</v>
      </c>
      <c r="C1053" s="301" t="s">
        <v>2369</v>
      </c>
      <c r="D1053" s="301" t="s">
        <v>2364</v>
      </c>
      <c r="E1053" s="301">
        <v>2928</v>
      </c>
      <c r="F1053" s="301">
        <v>24</v>
      </c>
      <c r="G1053" s="301">
        <v>9.0399999999999991</v>
      </c>
      <c r="H1053" s="301" t="s">
        <v>2377</v>
      </c>
      <c r="I1053" s="302">
        <f t="shared" si="27"/>
        <v>3132.96</v>
      </c>
      <c r="J1053" s="302">
        <v>130.54</v>
      </c>
      <c r="K1053" s="301"/>
      <c r="L1053" s="302"/>
      <c r="M1053" s="302"/>
      <c r="N1053" s="302"/>
      <c r="O1053" s="302"/>
      <c r="P1053" s="302"/>
      <c r="Q1053" s="302"/>
    </row>
    <row r="1054" spans="1:17" ht="30">
      <c r="A1054" s="301" t="s">
        <v>7536</v>
      </c>
      <c r="B1054" s="310" t="s">
        <v>2381</v>
      </c>
      <c r="C1054" s="301" t="s">
        <v>2382</v>
      </c>
      <c r="D1054" s="301" t="s">
        <v>106</v>
      </c>
      <c r="E1054" s="301">
        <v>2662</v>
      </c>
      <c r="F1054" s="301">
        <v>22</v>
      </c>
      <c r="G1054" s="301">
        <v>5.32</v>
      </c>
      <c r="H1054" s="301" t="s">
        <v>2384</v>
      </c>
      <c r="I1054" s="302">
        <f t="shared" si="27"/>
        <v>2848.34</v>
      </c>
      <c r="J1054" s="302">
        <v>129.47</v>
      </c>
      <c r="K1054" s="301"/>
      <c r="L1054" s="302"/>
      <c r="M1054" s="302"/>
      <c r="N1054" s="302"/>
      <c r="O1054" s="302"/>
      <c r="P1054" s="302"/>
      <c r="Q1054" s="302"/>
    </row>
    <row r="1055" spans="1:17" ht="30">
      <c r="A1055" s="301" t="s">
        <v>7536</v>
      </c>
      <c r="B1055" s="310" t="s">
        <v>2385</v>
      </c>
      <c r="C1055" s="301" t="s">
        <v>2382</v>
      </c>
      <c r="D1055" s="301" t="s">
        <v>106</v>
      </c>
      <c r="E1055" s="301">
        <v>2662</v>
      </c>
      <c r="F1055" s="301">
        <v>22</v>
      </c>
      <c r="G1055" s="301">
        <v>5.32</v>
      </c>
      <c r="H1055" s="301" t="s">
        <v>2384</v>
      </c>
      <c r="I1055" s="302">
        <f t="shared" si="27"/>
        <v>2848.34</v>
      </c>
      <c r="J1055" s="302">
        <v>129.47</v>
      </c>
      <c r="K1055" s="301"/>
      <c r="L1055" s="302"/>
      <c r="M1055" s="302"/>
      <c r="N1055" s="302"/>
      <c r="O1055" s="302"/>
      <c r="P1055" s="302"/>
      <c r="Q1055" s="302"/>
    </row>
    <row r="1056" spans="1:17" ht="30">
      <c r="A1056" s="301" t="s">
        <v>7536</v>
      </c>
      <c r="B1056" s="310" t="s">
        <v>2386</v>
      </c>
      <c r="C1056" s="301" t="s">
        <v>2382</v>
      </c>
      <c r="D1056" s="301" t="s">
        <v>106</v>
      </c>
      <c r="E1056" s="301">
        <v>2662</v>
      </c>
      <c r="F1056" s="301">
        <v>22</v>
      </c>
      <c r="G1056" s="301">
        <v>5.32</v>
      </c>
      <c r="H1056" s="301" t="s">
        <v>2384</v>
      </c>
      <c r="I1056" s="302">
        <f t="shared" si="27"/>
        <v>2848.34</v>
      </c>
      <c r="J1056" s="302">
        <v>129.47</v>
      </c>
      <c r="K1056" s="301"/>
      <c r="L1056" s="302"/>
      <c r="M1056" s="302"/>
      <c r="N1056" s="302"/>
      <c r="O1056" s="302"/>
      <c r="P1056" s="302"/>
      <c r="Q1056" s="302"/>
    </row>
    <row r="1057" spans="1:17" ht="30">
      <c r="A1057" s="301" t="s">
        <v>7536</v>
      </c>
      <c r="B1057" s="310" t="s">
        <v>2387</v>
      </c>
      <c r="C1057" s="301" t="s">
        <v>2382</v>
      </c>
      <c r="D1057" s="301" t="s">
        <v>106</v>
      </c>
      <c r="E1057" s="301">
        <v>2662</v>
      </c>
      <c r="F1057" s="301">
        <v>22</v>
      </c>
      <c r="G1057" s="301">
        <v>5.32</v>
      </c>
      <c r="H1057" s="301" t="s">
        <v>2384</v>
      </c>
      <c r="I1057" s="302">
        <f t="shared" si="27"/>
        <v>2848.34</v>
      </c>
      <c r="J1057" s="302">
        <v>129.47</v>
      </c>
      <c r="K1057" s="301"/>
      <c r="L1057" s="302"/>
      <c r="M1057" s="302"/>
      <c r="N1057" s="302"/>
      <c r="O1057" s="302"/>
      <c r="P1057" s="302"/>
      <c r="Q1057" s="302"/>
    </row>
    <row r="1058" spans="1:17" ht="30">
      <c r="A1058" s="301" t="s">
        <v>7536</v>
      </c>
      <c r="B1058" s="310" t="s">
        <v>2388</v>
      </c>
      <c r="C1058" s="301" t="s">
        <v>2382</v>
      </c>
      <c r="D1058" s="301" t="s">
        <v>106</v>
      </c>
      <c r="E1058" s="301">
        <v>2662</v>
      </c>
      <c r="F1058" s="301">
        <v>22</v>
      </c>
      <c r="G1058" s="301">
        <v>5.32</v>
      </c>
      <c r="H1058" s="301" t="s">
        <v>2384</v>
      </c>
      <c r="I1058" s="302">
        <f t="shared" si="27"/>
        <v>2848.34</v>
      </c>
      <c r="J1058" s="302">
        <v>129.47</v>
      </c>
      <c r="K1058" s="301"/>
      <c r="L1058" s="302"/>
      <c r="M1058" s="302"/>
      <c r="N1058" s="302"/>
      <c r="O1058" s="302"/>
      <c r="P1058" s="302"/>
      <c r="Q1058" s="302"/>
    </row>
    <row r="1059" spans="1:17">
      <c r="A1059" s="301" t="s">
        <v>7536</v>
      </c>
      <c r="B1059" s="310" t="s">
        <v>2389</v>
      </c>
      <c r="C1059" s="301" t="s">
        <v>2390</v>
      </c>
      <c r="D1059" s="301" t="s">
        <v>106</v>
      </c>
      <c r="E1059" s="301">
        <v>4370</v>
      </c>
      <c r="F1059" s="301">
        <v>38</v>
      </c>
      <c r="G1059" s="301">
        <v>12.27</v>
      </c>
      <c r="H1059" s="301" t="s">
        <v>2392</v>
      </c>
      <c r="I1059" s="302">
        <f t="shared" si="27"/>
        <v>4675.8999999999996</v>
      </c>
      <c r="J1059" s="302">
        <v>123.05</v>
      </c>
      <c r="K1059" s="301"/>
      <c r="L1059" s="302"/>
      <c r="M1059" s="302"/>
      <c r="N1059" s="302"/>
      <c r="O1059" s="302"/>
      <c r="P1059" s="302"/>
      <c r="Q1059" s="302"/>
    </row>
    <row r="1060" spans="1:17">
      <c r="A1060" s="301" t="s">
        <v>7536</v>
      </c>
      <c r="B1060" s="310" t="s">
        <v>2393</v>
      </c>
      <c r="C1060" s="301" t="s">
        <v>2390</v>
      </c>
      <c r="D1060" s="301" t="s">
        <v>106</v>
      </c>
      <c r="E1060" s="301">
        <v>4370</v>
      </c>
      <c r="F1060" s="301">
        <v>38</v>
      </c>
      <c r="G1060" s="301">
        <v>12.27</v>
      </c>
      <c r="H1060" s="301" t="s">
        <v>2392</v>
      </c>
      <c r="I1060" s="302">
        <f t="shared" si="27"/>
        <v>4675.8999999999996</v>
      </c>
      <c r="J1060" s="302">
        <v>123.05</v>
      </c>
      <c r="K1060" s="301"/>
      <c r="L1060" s="302"/>
      <c r="M1060" s="302"/>
      <c r="N1060" s="302"/>
      <c r="O1060" s="302"/>
      <c r="P1060" s="302"/>
      <c r="Q1060" s="302"/>
    </row>
    <row r="1061" spans="1:17">
      <c r="A1061" s="301" t="s">
        <v>7536</v>
      </c>
      <c r="B1061" s="310" t="s">
        <v>2394</v>
      </c>
      <c r="C1061" s="301" t="s">
        <v>2390</v>
      </c>
      <c r="D1061" s="301" t="s">
        <v>106</v>
      </c>
      <c r="E1061" s="301">
        <v>4370</v>
      </c>
      <c r="F1061" s="301">
        <v>38</v>
      </c>
      <c r="G1061" s="301">
        <v>12.27</v>
      </c>
      <c r="H1061" s="301" t="s">
        <v>2392</v>
      </c>
      <c r="I1061" s="302">
        <f t="shared" si="27"/>
        <v>4675.8999999999996</v>
      </c>
      <c r="J1061" s="302">
        <v>123.05</v>
      </c>
      <c r="K1061" s="301"/>
      <c r="L1061" s="302"/>
      <c r="M1061" s="302"/>
      <c r="N1061" s="302"/>
      <c r="O1061" s="302"/>
      <c r="P1061" s="302"/>
      <c r="Q1061" s="302"/>
    </row>
    <row r="1062" spans="1:17">
      <c r="A1062" s="301" t="s">
        <v>7536</v>
      </c>
      <c r="B1062" s="310" t="s">
        <v>2395</v>
      </c>
      <c r="C1062" s="301" t="s">
        <v>2390</v>
      </c>
      <c r="D1062" s="301" t="s">
        <v>106</v>
      </c>
      <c r="E1062" s="301">
        <v>4370</v>
      </c>
      <c r="F1062" s="301">
        <v>38</v>
      </c>
      <c r="G1062" s="301">
        <v>12.27</v>
      </c>
      <c r="H1062" s="301" t="s">
        <v>2392</v>
      </c>
      <c r="I1062" s="302">
        <f t="shared" si="27"/>
        <v>4675.8999999999996</v>
      </c>
      <c r="J1062" s="302">
        <v>123.05</v>
      </c>
      <c r="K1062" s="301"/>
      <c r="L1062" s="302"/>
      <c r="M1062" s="302"/>
      <c r="N1062" s="302"/>
      <c r="O1062" s="302"/>
      <c r="P1062" s="302"/>
      <c r="Q1062" s="302"/>
    </row>
    <row r="1063" spans="1:17">
      <c r="A1063" s="301" t="s">
        <v>7536</v>
      </c>
      <c r="B1063" s="310" t="s">
        <v>2396</v>
      </c>
      <c r="C1063" s="301" t="s">
        <v>2390</v>
      </c>
      <c r="D1063" s="301" t="s">
        <v>106</v>
      </c>
      <c r="E1063" s="301">
        <v>4370</v>
      </c>
      <c r="F1063" s="301">
        <v>38</v>
      </c>
      <c r="G1063" s="301">
        <v>12.27</v>
      </c>
      <c r="H1063" s="301" t="s">
        <v>2392</v>
      </c>
      <c r="I1063" s="302">
        <f t="shared" si="27"/>
        <v>4675.8999999999996</v>
      </c>
      <c r="J1063" s="302">
        <v>123.05</v>
      </c>
      <c r="K1063" s="301"/>
      <c r="L1063" s="302"/>
      <c r="M1063" s="302"/>
      <c r="N1063" s="302"/>
      <c r="O1063" s="302"/>
      <c r="P1063" s="302"/>
      <c r="Q1063" s="302"/>
    </row>
    <row r="1064" spans="1:17" ht="30">
      <c r="A1064" s="301" t="s">
        <v>7536</v>
      </c>
      <c r="B1064" s="310" t="s">
        <v>2397</v>
      </c>
      <c r="C1064" s="301" t="s">
        <v>2398</v>
      </c>
      <c r="D1064" s="301" t="s">
        <v>106</v>
      </c>
      <c r="E1064" s="301">
        <v>2880</v>
      </c>
      <c r="F1064" s="301">
        <v>16</v>
      </c>
      <c r="G1064" s="301">
        <v>10.763999999999999</v>
      </c>
      <c r="H1064" s="301" t="s">
        <v>2400</v>
      </c>
      <c r="I1064" s="302">
        <f t="shared" si="27"/>
        <v>3081.6</v>
      </c>
      <c r="J1064" s="302">
        <v>192.6</v>
      </c>
      <c r="K1064" s="301"/>
      <c r="L1064" s="302"/>
      <c r="M1064" s="302"/>
      <c r="N1064" s="302"/>
      <c r="O1064" s="302"/>
      <c r="P1064" s="302"/>
      <c r="Q1064" s="302"/>
    </row>
    <row r="1065" spans="1:17" ht="30">
      <c r="A1065" s="301" t="s">
        <v>7536</v>
      </c>
      <c r="B1065" s="310" t="s">
        <v>2401</v>
      </c>
      <c r="C1065" s="301" t="s">
        <v>2398</v>
      </c>
      <c r="D1065" s="301" t="s">
        <v>106</v>
      </c>
      <c r="E1065" s="301">
        <v>2880</v>
      </c>
      <c r="F1065" s="301">
        <v>16</v>
      </c>
      <c r="G1065" s="301">
        <v>10.763999999999999</v>
      </c>
      <c r="H1065" s="301" t="s">
        <v>2400</v>
      </c>
      <c r="I1065" s="302">
        <f t="shared" si="27"/>
        <v>3081.6</v>
      </c>
      <c r="J1065" s="302">
        <v>192.6</v>
      </c>
      <c r="K1065" s="301"/>
      <c r="L1065" s="302"/>
      <c r="M1065" s="302"/>
      <c r="N1065" s="302"/>
      <c r="O1065" s="302"/>
      <c r="P1065" s="302"/>
      <c r="Q1065" s="302"/>
    </row>
    <row r="1066" spans="1:17" ht="30">
      <c r="A1066" s="301" t="s">
        <v>7536</v>
      </c>
      <c r="B1066" s="310" t="s">
        <v>2402</v>
      </c>
      <c r="C1066" s="301" t="s">
        <v>2398</v>
      </c>
      <c r="D1066" s="301" t="s">
        <v>106</v>
      </c>
      <c r="E1066" s="301">
        <v>2880</v>
      </c>
      <c r="F1066" s="301">
        <v>16</v>
      </c>
      <c r="G1066" s="301">
        <v>10.763999999999999</v>
      </c>
      <c r="H1066" s="301" t="s">
        <v>2400</v>
      </c>
      <c r="I1066" s="302">
        <f t="shared" si="27"/>
        <v>3081.6</v>
      </c>
      <c r="J1066" s="302">
        <v>192.6</v>
      </c>
      <c r="K1066" s="301"/>
      <c r="L1066" s="302"/>
      <c r="M1066" s="302"/>
      <c r="N1066" s="302"/>
      <c r="O1066" s="302"/>
      <c r="P1066" s="302"/>
      <c r="Q1066" s="302"/>
    </row>
    <row r="1067" spans="1:17">
      <c r="A1067" s="301" t="s">
        <v>7536</v>
      </c>
      <c r="B1067" s="310" t="s">
        <v>2403</v>
      </c>
      <c r="C1067" s="301" t="s">
        <v>2398</v>
      </c>
      <c r="D1067" s="301" t="s">
        <v>106</v>
      </c>
      <c r="E1067" s="301">
        <v>2880</v>
      </c>
      <c r="F1067" s="301">
        <v>16</v>
      </c>
      <c r="G1067" s="301">
        <v>10.763999999999999</v>
      </c>
      <c r="H1067" s="301" t="s">
        <v>2400</v>
      </c>
      <c r="I1067" s="302">
        <f t="shared" si="27"/>
        <v>3081.6</v>
      </c>
      <c r="J1067" s="302">
        <v>192.6</v>
      </c>
      <c r="K1067" s="301"/>
      <c r="L1067" s="302"/>
      <c r="M1067" s="302"/>
      <c r="N1067" s="302"/>
      <c r="O1067" s="302"/>
      <c r="P1067" s="302"/>
      <c r="Q1067" s="302"/>
    </row>
    <row r="1068" spans="1:17" ht="30">
      <c r="A1068" s="301" t="s">
        <v>7536</v>
      </c>
      <c r="B1068" s="310" t="s">
        <v>2404</v>
      </c>
      <c r="C1068" s="301" t="s">
        <v>2398</v>
      </c>
      <c r="D1068" s="301" t="s">
        <v>106</v>
      </c>
      <c r="E1068" s="301">
        <v>3472</v>
      </c>
      <c r="F1068" s="301">
        <v>16</v>
      </c>
      <c r="G1068" s="301">
        <v>10.763999999999999</v>
      </c>
      <c r="H1068" s="301" t="s">
        <v>2406</v>
      </c>
      <c r="I1068" s="302">
        <f t="shared" si="27"/>
        <v>3715.04</v>
      </c>
      <c r="J1068" s="302">
        <v>232.19</v>
      </c>
      <c r="K1068" s="301"/>
      <c r="L1068" s="302"/>
      <c r="M1068" s="302"/>
      <c r="N1068" s="302"/>
      <c r="O1068" s="302"/>
      <c r="P1068" s="302"/>
      <c r="Q1068" s="302"/>
    </row>
    <row r="1069" spans="1:17" ht="30">
      <c r="A1069" s="301" t="s">
        <v>7536</v>
      </c>
      <c r="B1069" s="310" t="s">
        <v>2407</v>
      </c>
      <c r="C1069" s="301" t="s">
        <v>2398</v>
      </c>
      <c r="D1069" s="301" t="s">
        <v>106</v>
      </c>
      <c r="E1069" s="301">
        <v>3472</v>
      </c>
      <c r="F1069" s="301">
        <v>16</v>
      </c>
      <c r="G1069" s="301">
        <v>10.763999999999999</v>
      </c>
      <c r="H1069" s="301" t="s">
        <v>2406</v>
      </c>
      <c r="I1069" s="302">
        <f t="shared" si="27"/>
        <v>3715.04</v>
      </c>
      <c r="J1069" s="302">
        <v>232.19</v>
      </c>
      <c r="K1069" s="301"/>
      <c r="L1069" s="302"/>
      <c r="M1069" s="302"/>
      <c r="N1069" s="302"/>
      <c r="O1069" s="302"/>
      <c r="P1069" s="302"/>
      <c r="Q1069" s="302"/>
    </row>
    <row r="1070" spans="1:17" ht="30">
      <c r="A1070" s="301" t="s">
        <v>7536</v>
      </c>
      <c r="B1070" s="310" t="s">
        <v>2408</v>
      </c>
      <c r="C1070" s="301" t="s">
        <v>2398</v>
      </c>
      <c r="D1070" s="301" t="s">
        <v>106</v>
      </c>
      <c r="E1070" s="301">
        <v>3472</v>
      </c>
      <c r="F1070" s="301">
        <v>16</v>
      </c>
      <c r="G1070" s="301">
        <v>10.763999999999999</v>
      </c>
      <c r="H1070" s="301" t="s">
        <v>2406</v>
      </c>
      <c r="I1070" s="302">
        <f t="shared" si="27"/>
        <v>3715.04</v>
      </c>
      <c r="J1070" s="302">
        <v>232.19</v>
      </c>
      <c r="K1070" s="301"/>
      <c r="L1070" s="302"/>
      <c r="M1070" s="302"/>
      <c r="N1070" s="302"/>
      <c r="O1070" s="302"/>
      <c r="P1070" s="302"/>
      <c r="Q1070" s="302"/>
    </row>
    <row r="1071" spans="1:17">
      <c r="A1071" s="301" t="s">
        <v>7536</v>
      </c>
      <c r="B1071" s="310" t="s">
        <v>2409</v>
      </c>
      <c r="C1071" s="301" t="s">
        <v>2352</v>
      </c>
      <c r="D1071" s="301" t="s">
        <v>106</v>
      </c>
      <c r="E1071" s="301">
        <v>5125</v>
      </c>
      <c r="F1071" s="301">
        <v>25</v>
      </c>
      <c r="G1071" s="301">
        <v>10.763999999999999</v>
      </c>
      <c r="H1071" s="301" t="s">
        <v>2411</v>
      </c>
      <c r="I1071" s="302">
        <f t="shared" si="27"/>
        <v>5483.75</v>
      </c>
      <c r="J1071" s="302">
        <v>219.35</v>
      </c>
      <c r="K1071" s="301"/>
      <c r="L1071" s="302"/>
      <c r="M1071" s="302"/>
      <c r="N1071" s="302"/>
      <c r="O1071" s="302"/>
      <c r="P1071" s="302"/>
      <c r="Q1071" s="302"/>
    </row>
    <row r="1072" spans="1:17">
      <c r="A1072" s="301" t="s">
        <v>7536</v>
      </c>
      <c r="B1072" s="310" t="s">
        <v>2412</v>
      </c>
      <c r="C1072" s="301" t="s">
        <v>2352</v>
      </c>
      <c r="D1072" s="301" t="s">
        <v>106</v>
      </c>
      <c r="E1072" s="301">
        <v>5125</v>
      </c>
      <c r="F1072" s="301">
        <v>25</v>
      </c>
      <c r="G1072" s="301">
        <v>10.763999999999999</v>
      </c>
      <c r="H1072" s="301" t="s">
        <v>2411</v>
      </c>
      <c r="I1072" s="302">
        <f t="shared" si="27"/>
        <v>5483.75</v>
      </c>
      <c r="J1072" s="302">
        <v>219.35</v>
      </c>
      <c r="K1072" s="301"/>
      <c r="L1072" s="302"/>
      <c r="M1072" s="302"/>
      <c r="N1072" s="302"/>
      <c r="O1072" s="302"/>
      <c r="P1072" s="302"/>
      <c r="Q1072" s="302"/>
    </row>
    <row r="1073" spans="1:17" ht="30">
      <c r="A1073" s="301" t="s">
        <v>7536</v>
      </c>
      <c r="B1073" s="310" t="s">
        <v>2413</v>
      </c>
      <c r="C1073" s="301" t="s">
        <v>2352</v>
      </c>
      <c r="D1073" s="301" t="s">
        <v>106</v>
      </c>
      <c r="E1073" s="301">
        <v>6050</v>
      </c>
      <c r="F1073" s="301">
        <v>25</v>
      </c>
      <c r="G1073" s="301">
        <v>10.763999999999999</v>
      </c>
      <c r="H1073" s="301" t="s">
        <v>2415</v>
      </c>
      <c r="I1073" s="302">
        <f t="shared" si="27"/>
        <v>6473.5</v>
      </c>
      <c r="J1073" s="302">
        <v>258.94</v>
      </c>
      <c r="K1073" s="301"/>
      <c r="L1073" s="302"/>
      <c r="M1073" s="302"/>
      <c r="N1073" s="302"/>
      <c r="O1073" s="302"/>
      <c r="P1073" s="302"/>
      <c r="Q1073" s="302"/>
    </row>
    <row r="1074" spans="1:17">
      <c r="A1074" s="301" t="s">
        <v>7536</v>
      </c>
      <c r="B1074" s="310" t="s">
        <v>2416</v>
      </c>
      <c r="C1074" s="301" t="s">
        <v>2352</v>
      </c>
      <c r="D1074" s="301" t="s">
        <v>106</v>
      </c>
      <c r="E1074" s="301">
        <v>5125</v>
      </c>
      <c r="F1074" s="301">
        <v>25</v>
      </c>
      <c r="G1074" s="301">
        <v>10.763999999999999</v>
      </c>
      <c r="H1074" s="301" t="s">
        <v>2411</v>
      </c>
      <c r="I1074" s="302">
        <f t="shared" ref="I1074:I1137" si="28">E1074*7%+E1074</f>
        <v>5483.75</v>
      </c>
      <c r="J1074" s="302">
        <v>219.35</v>
      </c>
      <c r="K1074" s="301"/>
      <c r="L1074" s="302"/>
      <c r="M1074" s="302"/>
      <c r="N1074" s="302"/>
      <c r="O1074" s="302"/>
      <c r="P1074" s="302"/>
      <c r="Q1074" s="302"/>
    </row>
    <row r="1075" spans="1:17" ht="30">
      <c r="A1075" s="301" t="s">
        <v>7536</v>
      </c>
      <c r="B1075" s="310" t="s">
        <v>2417</v>
      </c>
      <c r="C1075" s="301" t="s">
        <v>2352</v>
      </c>
      <c r="D1075" s="301" t="s">
        <v>106</v>
      </c>
      <c r="E1075" s="301">
        <v>6050</v>
      </c>
      <c r="F1075" s="301">
        <v>25</v>
      </c>
      <c r="G1075" s="301">
        <v>10.763999999999999</v>
      </c>
      <c r="H1075" s="301" t="s">
        <v>2415</v>
      </c>
      <c r="I1075" s="302">
        <f t="shared" si="28"/>
        <v>6473.5</v>
      </c>
      <c r="J1075" s="302">
        <v>258.94</v>
      </c>
      <c r="K1075" s="301"/>
      <c r="L1075" s="302"/>
      <c r="M1075" s="302"/>
      <c r="N1075" s="302"/>
      <c r="O1075" s="302"/>
      <c r="P1075" s="302"/>
      <c r="Q1075" s="302"/>
    </row>
    <row r="1076" spans="1:17" ht="30">
      <c r="A1076" s="301" t="s">
        <v>7536</v>
      </c>
      <c r="B1076" s="310" t="s">
        <v>2418</v>
      </c>
      <c r="C1076" s="301" t="s">
        <v>2352</v>
      </c>
      <c r="D1076" s="301" t="s">
        <v>106</v>
      </c>
      <c r="E1076" s="301">
        <v>5125</v>
      </c>
      <c r="F1076" s="301">
        <v>25</v>
      </c>
      <c r="G1076" s="301">
        <v>10.763999999999999</v>
      </c>
      <c r="H1076" s="301" t="s">
        <v>2411</v>
      </c>
      <c r="I1076" s="302">
        <f t="shared" si="28"/>
        <v>5483.75</v>
      </c>
      <c r="J1076" s="302">
        <v>219.35</v>
      </c>
      <c r="K1076" s="301"/>
      <c r="L1076" s="302"/>
      <c r="M1076" s="302"/>
      <c r="N1076" s="302"/>
      <c r="O1076" s="302"/>
      <c r="P1076" s="302"/>
      <c r="Q1076" s="302"/>
    </row>
    <row r="1077" spans="1:17" ht="30">
      <c r="A1077" s="301" t="s">
        <v>7536</v>
      </c>
      <c r="B1077" s="310" t="s">
        <v>2419</v>
      </c>
      <c r="C1077" s="301" t="s">
        <v>2352</v>
      </c>
      <c r="D1077" s="301" t="s">
        <v>106</v>
      </c>
      <c r="E1077" s="301">
        <v>6050</v>
      </c>
      <c r="F1077" s="301">
        <v>25</v>
      </c>
      <c r="G1077" s="301">
        <v>10.763999999999999</v>
      </c>
      <c r="H1077" s="301" t="s">
        <v>2415</v>
      </c>
      <c r="I1077" s="302">
        <f t="shared" si="28"/>
        <v>6473.5</v>
      </c>
      <c r="J1077" s="302">
        <v>258.94</v>
      </c>
      <c r="K1077" s="301"/>
      <c r="L1077" s="302"/>
      <c r="M1077" s="302"/>
      <c r="N1077" s="302"/>
      <c r="O1077" s="302"/>
      <c r="P1077" s="302"/>
      <c r="Q1077" s="302"/>
    </row>
    <row r="1078" spans="1:17" ht="30">
      <c r="A1078" s="301" t="s">
        <v>7536</v>
      </c>
      <c r="B1078" s="310" t="s">
        <v>2420</v>
      </c>
      <c r="C1078" s="301" t="s">
        <v>2352</v>
      </c>
      <c r="D1078" s="301" t="s">
        <v>106</v>
      </c>
      <c r="E1078" s="301">
        <v>5125</v>
      </c>
      <c r="F1078" s="301">
        <v>25</v>
      </c>
      <c r="G1078" s="301">
        <v>10.763999999999999</v>
      </c>
      <c r="H1078" s="301" t="s">
        <v>2411</v>
      </c>
      <c r="I1078" s="302">
        <f t="shared" si="28"/>
        <v>5483.75</v>
      </c>
      <c r="J1078" s="302">
        <v>219.35</v>
      </c>
      <c r="K1078" s="301"/>
      <c r="L1078" s="302"/>
      <c r="M1078" s="302"/>
      <c r="N1078" s="302"/>
      <c r="O1078" s="302"/>
      <c r="P1078" s="302"/>
      <c r="Q1078" s="302"/>
    </row>
    <row r="1079" spans="1:17" ht="30">
      <c r="A1079" s="301" t="s">
        <v>7536</v>
      </c>
      <c r="B1079" s="310" t="s">
        <v>2421</v>
      </c>
      <c r="C1079" s="301" t="s">
        <v>2352</v>
      </c>
      <c r="D1079" s="301" t="s">
        <v>106</v>
      </c>
      <c r="E1079" s="301">
        <v>6050</v>
      </c>
      <c r="F1079" s="301">
        <v>25</v>
      </c>
      <c r="G1079" s="301">
        <v>10.763999999999999</v>
      </c>
      <c r="H1079" s="301" t="s">
        <v>2415</v>
      </c>
      <c r="I1079" s="302">
        <f t="shared" si="28"/>
        <v>6473.5</v>
      </c>
      <c r="J1079" s="302">
        <v>258.94</v>
      </c>
      <c r="K1079" s="301"/>
      <c r="L1079" s="302"/>
      <c r="M1079" s="302"/>
      <c r="N1079" s="302"/>
      <c r="O1079" s="302"/>
      <c r="P1079" s="302"/>
      <c r="Q1079" s="302"/>
    </row>
    <row r="1080" spans="1:17" ht="30">
      <c r="A1080" s="301" t="s">
        <v>7536</v>
      </c>
      <c r="B1080" s="310" t="s">
        <v>2422</v>
      </c>
      <c r="C1080" s="301" t="s">
        <v>2352</v>
      </c>
      <c r="D1080" s="301" t="s">
        <v>106</v>
      </c>
      <c r="E1080" s="301">
        <v>5125</v>
      </c>
      <c r="F1080" s="301">
        <v>25</v>
      </c>
      <c r="G1080" s="301">
        <v>10.763999999999999</v>
      </c>
      <c r="H1080" s="301" t="s">
        <v>2411</v>
      </c>
      <c r="I1080" s="302">
        <f t="shared" si="28"/>
        <v>5483.75</v>
      </c>
      <c r="J1080" s="302">
        <v>219.35</v>
      </c>
      <c r="K1080" s="301"/>
      <c r="L1080" s="302"/>
      <c r="M1080" s="302"/>
      <c r="N1080" s="302"/>
      <c r="O1080" s="302"/>
      <c r="P1080" s="302"/>
      <c r="Q1080" s="302"/>
    </row>
    <row r="1081" spans="1:17" ht="30">
      <c r="A1081" s="301" t="s">
        <v>7536</v>
      </c>
      <c r="B1081" s="310" t="s">
        <v>2423</v>
      </c>
      <c r="C1081" s="301" t="s">
        <v>2352</v>
      </c>
      <c r="D1081" s="301" t="s">
        <v>106</v>
      </c>
      <c r="E1081" s="301">
        <v>6050</v>
      </c>
      <c r="F1081" s="301">
        <v>25</v>
      </c>
      <c r="G1081" s="301">
        <v>10.763999999999999</v>
      </c>
      <c r="H1081" s="301" t="s">
        <v>2415</v>
      </c>
      <c r="I1081" s="302">
        <f t="shared" si="28"/>
        <v>6473.5</v>
      </c>
      <c r="J1081" s="302">
        <v>258.94</v>
      </c>
      <c r="K1081" s="301"/>
      <c r="L1081" s="302"/>
      <c r="M1081" s="302"/>
      <c r="N1081" s="302"/>
      <c r="O1081" s="302"/>
      <c r="P1081" s="302"/>
      <c r="Q1081" s="302"/>
    </row>
    <row r="1082" spans="1:17" ht="30">
      <c r="A1082" s="301" t="s">
        <v>7536</v>
      </c>
      <c r="B1082" s="310" t="s">
        <v>2424</v>
      </c>
      <c r="C1082" s="301" t="s">
        <v>2352</v>
      </c>
      <c r="D1082" s="301" t="s">
        <v>106</v>
      </c>
      <c r="E1082" s="301">
        <v>2272</v>
      </c>
      <c r="F1082" s="301">
        <v>16</v>
      </c>
      <c r="G1082" s="301">
        <v>6.89</v>
      </c>
      <c r="H1082" s="301" t="s">
        <v>2426</v>
      </c>
      <c r="I1082" s="302">
        <f t="shared" si="28"/>
        <v>2431.04</v>
      </c>
      <c r="J1082" s="302">
        <v>151.94</v>
      </c>
      <c r="K1082" s="301"/>
      <c r="L1082" s="302"/>
      <c r="M1082" s="302"/>
      <c r="N1082" s="302"/>
      <c r="O1082" s="302"/>
      <c r="P1082" s="302"/>
      <c r="Q1082" s="302"/>
    </row>
    <row r="1083" spans="1:17" ht="30">
      <c r="A1083" s="301" t="s">
        <v>7536</v>
      </c>
      <c r="B1083" s="310" t="s">
        <v>2427</v>
      </c>
      <c r="C1083" s="301" t="s">
        <v>2352</v>
      </c>
      <c r="D1083" s="301" t="s">
        <v>106</v>
      </c>
      <c r="E1083" s="301">
        <v>2272</v>
      </c>
      <c r="F1083" s="301">
        <v>16</v>
      </c>
      <c r="G1083" s="301">
        <v>6.89</v>
      </c>
      <c r="H1083" s="301" t="s">
        <v>2426</v>
      </c>
      <c r="I1083" s="302">
        <f t="shared" si="28"/>
        <v>2431.04</v>
      </c>
      <c r="J1083" s="302">
        <v>151.94</v>
      </c>
      <c r="K1083" s="301"/>
      <c r="L1083" s="302"/>
      <c r="M1083" s="302"/>
      <c r="N1083" s="302"/>
      <c r="O1083" s="302"/>
      <c r="P1083" s="302"/>
      <c r="Q1083" s="302"/>
    </row>
    <row r="1084" spans="1:17" ht="30">
      <c r="A1084" s="301" t="s">
        <v>7536</v>
      </c>
      <c r="B1084" s="310" t="s">
        <v>2428</v>
      </c>
      <c r="C1084" s="301" t="s">
        <v>2352</v>
      </c>
      <c r="D1084" s="301" t="s">
        <v>106</v>
      </c>
      <c r="E1084" s="301">
        <v>2272</v>
      </c>
      <c r="F1084" s="301">
        <v>16</v>
      </c>
      <c r="G1084" s="301">
        <v>6.89</v>
      </c>
      <c r="H1084" s="301" t="s">
        <v>2426</v>
      </c>
      <c r="I1084" s="302">
        <f t="shared" si="28"/>
        <v>2431.04</v>
      </c>
      <c r="J1084" s="302">
        <v>151.94</v>
      </c>
      <c r="K1084" s="301"/>
      <c r="L1084" s="302"/>
      <c r="M1084" s="302"/>
      <c r="N1084" s="302"/>
      <c r="O1084" s="302"/>
      <c r="P1084" s="302"/>
      <c r="Q1084" s="302"/>
    </row>
    <row r="1085" spans="1:17">
      <c r="A1085" s="301" t="s">
        <v>7536</v>
      </c>
      <c r="B1085" s="310" t="s">
        <v>2429</v>
      </c>
      <c r="C1085" s="301" t="s">
        <v>2430</v>
      </c>
      <c r="D1085" s="301" t="s">
        <v>106</v>
      </c>
      <c r="E1085" s="301">
        <v>3873</v>
      </c>
      <c r="F1085" s="301">
        <v>20</v>
      </c>
      <c r="G1085" s="301">
        <v>12.91</v>
      </c>
      <c r="H1085" s="301" t="s">
        <v>2432</v>
      </c>
      <c r="I1085" s="302">
        <f t="shared" si="28"/>
        <v>4144.1099999999997</v>
      </c>
      <c r="J1085" s="302">
        <v>321</v>
      </c>
      <c r="K1085" s="301"/>
      <c r="L1085" s="302"/>
      <c r="M1085" s="302"/>
      <c r="N1085" s="302"/>
      <c r="O1085" s="302"/>
      <c r="P1085" s="302"/>
      <c r="Q1085" s="302"/>
    </row>
    <row r="1086" spans="1:17">
      <c r="A1086" s="301" t="s">
        <v>7536</v>
      </c>
      <c r="B1086" s="310" t="s">
        <v>2433</v>
      </c>
      <c r="C1086" s="301"/>
      <c r="D1086" s="301"/>
      <c r="E1086" s="301"/>
      <c r="F1086" s="301"/>
      <c r="G1086" s="301"/>
      <c r="H1086" s="301"/>
      <c r="I1086" s="302"/>
      <c r="J1086" s="302"/>
      <c r="K1086" s="301"/>
      <c r="L1086" s="302"/>
      <c r="M1086" s="302"/>
      <c r="N1086" s="302"/>
      <c r="O1086" s="302"/>
      <c r="P1086" s="302"/>
      <c r="Q1086" s="302"/>
    </row>
    <row r="1087" spans="1:17">
      <c r="A1087" s="301" t="s">
        <v>7536</v>
      </c>
      <c r="B1087" s="310" t="s">
        <v>2429</v>
      </c>
      <c r="C1087" s="301" t="s">
        <v>2430</v>
      </c>
      <c r="D1087" s="301" t="s">
        <v>106</v>
      </c>
      <c r="E1087" s="301">
        <v>3873</v>
      </c>
      <c r="F1087" s="301">
        <v>20</v>
      </c>
      <c r="G1087" s="301">
        <v>12.91</v>
      </c>
      <c r="H1087" s="301" t="s">
        <v>2432</v>
      </c>
      <c r="I1087" s="302">
        <f t="shared" si="28"/>
        <v>4144.1099999999997</v>
      </c>
      <c r="J1087" s="302">
        <v>321</v>
      </c>
      <c r="K1087" s="301"/>
      <c r="L1087" s="302"/>
      <c r="M1087" s="302"/>
      <c r="N1087" s="302"/>
      <c r="O1087" s="302"/>
      <c r="P1087" s="302"/>
      <c r="Q1087" s="302"/>
    </row>
    <row r="1088" spans="1:17">
      <c r="A1088" s="301" t="s">
        <v>7536</v>
      </c>
      <c r="B1088" s="310" t="s">
        <v>2271</v>
      </c>
      <c r="C1088" s="301"/>
      <c r="D1088" s="301"/>
      <c r="E1088" s="301"/>
      <c r="F1088" s="301"/>
      <c r="G1088" s="302"/>
      <c r="H1088" s="302"/>
      <c r="I1088" s="302"/>
      <c r="J1088" s="302"/>
      <c r="K1088" s="302"/>
      <c r="L1088" s="302"/>
      <c r="M1088" s="302"/>
      <c r="N1088" s="302"/>
      <c r="O1088" s="302"/>
      <c r="P1088" s="302"/>
      <c r="Q1088" s="302"/>
    </row>
    <row r="1089" spans="1:17">
      <c r="A1089" s="301" t="s">
        <v>7536</v>
      </c>
      <c r="B1089" s="310" t="s">
        <v>2429</v>
      </c>
      <c r="C1089" s="301" t="s">
        <v>2430</v>
      </c>
      <c r="D1089" s="301" t="s">
        <v>106</v>
      </c>
      <c r="E1089" s="301">
        <v>3873</v>
      </c>
      <c r="F1089" s="301">
        <v>20</v>
      </c>
      <c r="G1089" s="301">
        <v>12.91</v>
      </c>
      <c r="H1089" s="301" t="s">
        <v>2432</v>
      </c>
      <c r="I1089" s="302">
        <f t="shared" si="28"/>
        <v>4144.1099999999997</v>
      </c>
      <c r="J1089" s="302">
        <v>321</v>
      </c>
      <c r="K1089" s="301"/>
      <c r="L1089" s="302"/>
      <c r="M1089" s="302"/>
      <c r="N1089" s="302"/>
      <c r="O1089" s="302"/>
      <c r="P1089" s="302"/>
      <c r="Q1089" s="302"/>
    </row>
    <row r="1090" spans="1:17">
      <c r="A1090" s="301" t="s">
        <v>7536</v>
      </c>
      <c r="B1090" s="310" t="s">
        <v>2434</v>
      </c>
      <c r="C1090" s="301"/>
      <c r="D1090" s="301"/>
      <c r="E1090" s="301"/>
      <c r="F1090" s="301"/>
      <c r="G1090" s="301"/>
      <c r="H1090" s="301"/>
      <c r="I1090" s="302"/>
      <c r="J1090" s="302"/>
      <c r="K1090" s="301"/>
      <c r="L1090" s="302"/>
      <c r="M1090" s="302"/>
      <c r="N1090" s="302"/>
      <c r="O1090" s="302"/>
      <c r="P1090" s="302"/>
      <c r="Q1090" s="302"/>
    </row>
    <row r="1091" spans="1:17">
      <c r="A1091" s="301" t="s">
        <v>7536</v>
      </c>
      <c r="B1091" s="310" t="s">
        <v>2429</v>
      </c>
      <c r="C1091" s="301" t="s">
        <v>2430</v>
      </c>
      <c r="D1091" s="301" t="s">
        <v>106</v>
      </c>
      <c r="E1091" s="301">
        <v>3873</v>
      </c>
      <c r="F1091" s="301">
        <v>20</v>
      </c>
      <c r="G1091" s="301">
        <v>12.91</v>
      </c>
      <c r="H1091" s="301" t="s">
        <v>2432</v>
      </c>
      <c r="I1091" s="302">
        <f t="shared" si="28"/>
        <v>4144.1099999999997</v>
      </c>
      <c r="J1091" s="302">
        <v>321</v>
      </c>
      <c r="K1091" s="301"/>
      <c r="L1091" s="302"/>
      <c r="M1091" s="302"/>
      <c r="N1091" s="302"/>
      <c r="O1091" s="302"/>
      <c r="P1091" s="302"/>
      <c r="Q1091" s="302"/>
    </row>
    <row r="1092" spans="1:17">
      <c r="A1092" s="301" t="s">
        <v>7536</v>
      </c>
      <c r="B1092" s="310" t="s">
        <v>2272</v>
      </c>
      <c r="C1092" s="301"/>
      <c r="D1092" s="301"/>
      <c r="E1092" s="301"/>
      <c r="F1092" s="301"/>
      <c r="G1092" s="301"/>
      <c r="H1092" s="301"/>
      <c r="I1092" s="302"/>
      <c r="J1092" s="302"/>
      <c r="K1092" s="301"/>
      <c r="L1092" s="302"/>
      <c r="M1092" s="302"/>
      <c r="N1092" s="302"/>
      <c r="O1092" s="302"/>
      <c r="P1092" s="302"/>
      <c r="Q1092" s="302"/>
    </row>
    <row r="1093" spans="1:17">
      <c r="A1093" s="301" t="s">
        <v>7536</v>
      </c>
      <c r="B1093" s="310" t="s">
        <v>17</v>
      </c>
      <c r="C1093" s="301" t="s">
        <v>17</v>
      </c>
      <c r="D1093" s="301" t="s">
        <v>17</v>
      </c>
      <c r="E1093" s="301" t="s">
        <v>17</v>
      </c>
      <c r="F1093" s="301"/>
      <c r="G1093" s="301"/>
      <c r="H1093" s="301" t="s">
        <v>17</v>
      </c>
      <c r="I1093" s="302"/>
      <c r="J1093" s="302"/>
      <c r="K1093" s="301"/>
      <c r="L1093" s="302"/>
      <c r="M1093" s="302"/>
      <c r="N1093" s="302"/>
      <c r="O1093" s="302"/>
      <c r="P1093" s="302"/>
      <c r="Q1093" s="302"/>
    </row>
    <row r="1094" spans="1:17" ht="30">
      <c r="A1094" s="301" t="s">
        <v>7536</v>
      </c>
      <c r="B1094" s="310" t="s">
        <v>2435</v>
      </c>
      <c r="C1094" s="301" t="s">
        <v>2352</v>
      </c>
      <c r="D1094" s="301" t="s">
        <v>106</v>
      </c>
      <c r="E1094" s="301">
        <v>3925</v>
      </c>
      <c r="F1094" s="301">
        <v>25</v>
      </c>
      <c r="G1094" s="301">
        <v>10.24</v>
      </c>
      <c r="H1094" s="301" t="s">
        <v>2437</v>
      </c>
      <c r="I1094" s="302">
        <f t="shared" si="28"/>
        <v>4199.75</v>
      </c>
      <c r="J1094" s="302">
        <v>167.99</v>
      </c>
      <c r="K1094" s="301"/>
      <c r="L1094" s="302"/>
      <c r="M1094" s="302"/>
      <c r="N1094" s="302"/>
      <c r="O1094" s="302"/>
      <c r="P1094" s="302"/>
      <c r="Q1094" s="302"/>
    </row>
    <row r="1095" spans="1:17" ht="30">
      <c r="A1095" s="301" t="s">
        <v>7536</v>
      </c>
      <c r="B1095" s="310" t="s">
        <v>2438</v>
      </c>
      <c r="C1095" s="301" t="s">
        <v>2352</v>
      </c>
      <c r="D1095" s="301" t="s">
        <v>106</v>
      </c>
      <c r="E1095" s="301">
        <v>3925</v>
      </c>
      <c r="F1095" s="301">
        <v>25</v>
      </c>
      <c r="G1095" s="301">
        <v>10.24</v>
      </c>
      <c r="H1095" s="301" t="s">
        <v>2437</v>
      </c>
      <c r="I1095" s="302">
        <f t="shared" si="28"/>
        <v>4199.75</v>
      </c>
      <c r="J1095" s="302">
        <v>167.99</v>
      </c>
      <c r="K1095" s="301"/>
      <c r="L1095" s="302"/>
      <c r="M1095" s="302"/>
      <c r="N1095" s="302"/>
      <c r="O1095" s="302"/>
      <c r="P1095" s="302"/>
      <c r="Q1095" s="302"/>
    </row>
    <row r="1096" spans="1:17" ht="45">
      <c r="A1096" s="301" t="s">
        <v>7536</v>
      </c>
      <c r="B1096" s="310" t="s">
        <v>2439</v>
      </c>
      <c r="C1096" s="301" t="s">
        <v>2352</v>
      </c>
      <c r="D1096" s="301" t="s">
        <v>106</v>
      </c>
      <c r="E1096" s="301">
        <v>3925</v>
      </c>
      <c r="F1096" s="301">
        <v>25</v>
      </c>
      <c r="G1096" s="301">
        <v>10.24</v>
      </c>
      <c r="H1096" s="301" t="s">
        <v>2437</v>
      </c>
      <c r="I1096" s="302">
        <f t="shared" si="28"/>
        <v>4199.75</v>
      </c>
      <c r="J1096" s="302">
        <v>167.99</v>
      </c>
      <c r="K1096" s="301"/>
      <c r="L1096" s="302"/>
      <c r="M1096" s="302"/>
      <c r="N1096" s="302"/>
      <c r="O1096" s="302"/>
      <c r="P1096" s="302"/>
      <c r="Q1096" s="302"/>
    </row>
    <row r="1097" spans="1:17" ht="45">
      <c r="A1097" s="301" t="s">
        <v>7536</v>
      </c>
      <c r="B1097" s="310" t="s">
        <v>2440</v>
      </c>
      <c r="C1097" s="301" t="s">
        <v>2352</v>
      </c>
      <c r="D1097" s="301" t="s">
        <v>106</v>
      </c>
      <c r="E1097" s="301">
        <v>3925</v>
      </c>
      <c r="F1097" s="301">
        <v>25</v>
      </c>
      <c r="G1097" s="301">
        <v>10.24</v>
      </c>
      <c r="H1097" s="301" t="s">
        <v>2437</v>
      </c>
      <c r="I1097" s="302">
        <f t="shared" si="28"/>
        <v>4199.75</v>
      </c>
      <c r="J1097" s="302">
        <v>167.99</v>
      </c>
      <c r="K1097" s="301"/>
      <c r="L1097" s="302"/>
      <c r="M1097" s="302"/>
      <c r="N1097" s="302"/>
      <c r="O1097" s="302"/>
      <c r="P1097" s="302"/>
      <c r="Q1097" s="302"/>
    </row>
    <row r="1098" spans="1:17" ht="45">
      <c r="A1098" s="301" t="s">
        <v>7536</v>
      </c>
      <c r="B1098" s="310" t="s">
        <v>2441</v>
      </c>
      <c r="C1098" s="301" t="s">
        <v>2352</v>
      </c>
      <c r="D1098" s="301" t="s">
        <v>106</v>
      </c>
      <c r="E1098" s="301">
        <v>4175</v>
      </c>
      <c r="F1098" s="301">
        <v>25</v>
      </c>
      <c r="G1098" s="301">
        <v>10.24</v>
      </c>
      <c r="H1098" s="301" t="s">
        <v>2443</v>
      </c>
      <c r="I1098" s="302">
        <f t="shared" si="28"/>
        <v>4467.25</v>
      </c>
      <c r="J1098" s="302">
        <v>178.69</v>
      </c>
      <c r="K1098" s="301"/>
      <c r="L1098" s="302"/>
      <c r="M1098" s="302"/>
      <c r="N1098" s="302"/>
      <c r="O1098" s="302"/>
      <c r="P1098" s="302"/>
      <c r="Q1098" s="302"/>
    </row>
    <row r="1099" spans="1:17" ht="45">
      <c r="A1099" s="301" t="s">
        <v>7536</v>
      </c>
      <c r="B1099" s="310" t="s">
        <v>2444</v>
      </c>
      <c r="C1099" s="301" t="s">
        <v>2352</v>
      </c>
      <c r="D1099" s="301" t="s">
        <v>106</v>
      </c>
      <c r="E1099" s="301">
        <v>4175</v>
      </c>
      <c r="F1099" s="301">
        <v>25</v>
      </c>
      <c r="G1099" s="301">
        <v>10.24</v>
      </c>
      <c r="H1099" s="301" t="s">
        <v>2443</v>
      </c>
      <c r="I1099" s="302">
        <f t="shared" si="28"/>
        <v>4467.25</v>
      </c>
      <c r="J1099" s="302">
        <v>178.69</v>
      </c>
      <c r="K1099" s="301"/>
      <c r="L1099" s="302"/>
      <c r="M1099" s="302"/>
      <c r="N1099" s="302"/>
      <c r="O1099" s="302"/>
      <c r="P1099" s="302"/>
      <c r="Q1099" s="302"/>
    </row>
    <row r="1100" spans="1:17">
      <c r="A1100" s="301" t="s">
        <v>7536</v>
      </c>
      <c r="B1100" s="310" t="s">
        <v>2445</v>
      </c>
      <c r="C1100" s="301" t="s">
        <v>2352</v>
      </c>
      <c r="D1100" s="301" t="s">
        <v>106</v>
      </c>
      <c r="E1100" s="301">
        <v>2750</v>
      </c>
      <c r="F1100" s="301">
        <v>25</v>
      </c>
      <c r="G1100" s="301">
        <v>10.763999999999999</v>
      </c>
      <c r="H1100" s="301" t="s">
        <v>2447</v>
      </c>
      <c r="I1100" s="302">
        <f t="shared" si="28"/>
        <v>2942.5</v>
      </c>
      <c r="J1100" s="302">
        <v>117.7</v>
      </c>
      <c r="K1100" s="301"/>
      <c r="L1100" s="302"/>
      <c r="M1100" s="302"/>
      <c r="N1100" s="302"/>
      <c r="O1100" s="302"/>
      <c r="P1100" s="302"/>
      <c r="Q1100" s="302"/>
    </row>
    <row r="1101" spans="1:17">
      <c r="A1101" s="301" t="s">
        <v>7536</v>
      </c>
      <c r="B1101" s="310" t="s">
        <v>2448</v>
      </c>
      <c r="C1101" s="301" t="s">
        <v>2352</v>
      </c>
      <c r="D1101" s="301" t="s">
        <v>106</v>
      </c>
      <c r="E1101" s="301">
        <v>2750</v>
      </c>
      <c r="F1101" s="301">
        <v>25</v>
      </c>
      <c r="G1101" s="301">
        <v>10.763999999999999</v>
      </c>
      <c r="H1101" s="301" t="s">
        <v>2447</v>
      </c>
      <c r="I1101" s="302">
        <f t="shared" si="28"/>
        <v>2942.5</v>
      </c>
      <c r="J1101" s="302">
        <v>117.7</v>
      </c>
      <c r="K1101" s="301"/>
      <c r="L1101" s="302"/>
      <c r="M1101" s="302"/>
      <c r="N1101" s="302"/>
      <c r="O1101" s="302"/>
      <c r="P1101" s="302"/>
      <c r="Q1101" s="302"/>
    </row>
    <row r="1102" spans="1:17">
      <c r="A1102" s="301" t="s">
        <v>7536</v>
      </c>
      <c r="B1102" s="310" t="s">
        <v>2449</v>
      </c>
      <c r="C1102" s="301" t="s">
        <v>2352</v>
      </c>
      <c r="D1102" s="301" t="s">
        <v>106</v>
      </c>
      <c r="E1102" s="301">
        <v>3800</v>
      </c>
      <c r="F1102" s="301">
        <v>25</v>
      </c>
      <c r="G1102" s="301">
        <v>10.763999999999999</v>
      </c>
      <c r="H1102" s="301" t="s">
        <v>2451</v>
      </c>
      <c r="I1102" s="302">
        <f t="shared" si="28"/>
        <v>4066</v>
      </c>
      <c r="J1102" s="302">
        <v>162.63999999999999</v>
      </c>
      <c r="K1102" s="301"/>
      <c r="L1102" s="302"/>
      <c r="M1102" s="302"/>
      <c r="N1102" s="302"/>
      <c r="O1102" s="302"/>
      <c r="P1102" s="302"/>
      <c r="Q1102" s="302"/>
    </row>
    <row r="1103" spans="1:17" ht="30">
      <c r="A1103" s="301" t="s">
        <v>7536</v>
      </c>
      <c r="B1103" s="310" t="s">
        <v>2452</v>
      </c>
      <c r="C1103" s="301" t="s">
        <v>2352</v>
      </c>
      <c r="D1103" s="301" t="s">
        <v>106</v>
      </c>
      <c r="E1103" s="301">
        <v>3800</v>
      </c>
      <c r="F1103" s="301">
        <v>25</v>
      </c>
      <c r="G1103" s="301">
        <v>10.763999999999999</v>
      </c>
      <c r="H1103" s="301" t="s">
        <v>2451</v>
      </c>
      <c r="I1103" s="302">
        <f t="shared" si="28"/>
        <v>4066</v>
      </c>
      <c r="J1103" s="302">
        <v>162.63999999999999</v>
      </c>
      <c r="K1103" s="301"/>
      <c r="L1103" s="302"/>
      <c r="M1103" s="302"/>
      <c r="N1103" s="302"/>
      <c r="O1103" s="302"/>
      <c r="P1103" s="302"/>
      <c r="Q1103" s="302"/>
    </row>
    <row r="1104" spans="1:17" ht="30">
      <c r="A1104" s="301" t="s">
        <v>7536</v>
      </c>
      <c r="B1104" s="310" t="s">
        <v>2453</v>
      </c>
      <c r="C1104" s="301" t="s">
        <v>2454</v>
      </c>
      <c r="D1104" s="301" t="s">
        <v>106</v>
      </c>
      <c r="E1104" s="301">
        <v>3240</v>
      </c>
      <c r="F1104" s="301">
        <v>60</v>
      </c>
      <c r="G1104" s="301">
        <v>5.41</v>
      </c>
      <c r="H1104" s="301" t="s">
        <v>2456</v>
      </c>
      <c r="I1104" s="302">
        <f t="shared" si="28"/>
        <v>3466.8</v>
      </c>
      <c r="J1104" s="302">
        <v>57.78</v>
      </c>
      <c r="K1104" s="301"/>
      <c r="L1104" s="302"/>
      <c r="M1104" s="302"/>
      <c r="N1104" s="302"/>
      <c r="O1104" s="302"/>
      <c r="P1104" s="302"/>
      <c r="Q1104" s="302"/>
    </row>
    <row r="1105" spans="1:17">
      <c r="A1105" s="301" t="s">
        <v>7536</v>
      </c>
      <c r="B1105" s="310" t="s">
        <v>2457</v>
      </c>
      <c r="C1105" s="301" t="s">
        <v>2454</v>
      </c>
      <c r="D1105" s="301" t="s">
        <v>106</v>
      </c>
      <c r="E1105" s="301">
        <v>3240</v>
      </c>
      <c r="F1105" s="301">
        <v>60</v>
      </c>
      <c r="G1105" s="301">
        <v>5.41</v>
      </c>
      <c r="H1105" s="301" t="s">
        <v>2456</v>
      </c>
      <c r="I1105" s="302">
        <f t="shared" si="28"/>
        <v>3466.8</v>
      </c>
      <c r="J1105" s="302">
        <v>57.78</v>
      </c>
      <c r="K1105" s="301"/>
      <c r="L1105" s="302"/>
      <c r="M1105" s="302"/>
      <c r="N1105" s="302"/>
      <c r="O1105" s="302"/>
      <c r="P1105" s="302"/>
      <c r="Q1105" s="302"/>
    </row>
    <row r="1106" spans="1:17">
      <c r="A1106" s="301" t="s">
        <v>7536</v>
      </c>
      <c r="B1106" s="310" t="s">
        <v>2458</v>
      </c>
      <c r="C1106" s="301" t="s">
        <v>2454</v>
      </c>
      <c r="D1106" s="301" t="s">
        <v>106</v>
      </c>
      <c r="E1106" s="301">
        <v>3240</v>
      </c>
      <c r="F1106" s="301">
        <v>60</v>
      </c>
      <c r="G1106" s="301">
        <v>5.41</v>
      </c>
      <c r="H1106" s="301" t="s">
        <v>2456</v>
      </c>
      <c r="I1106" s="302">
        <f t="shared" si="28"/>
        <v>3466.8</v>
      </c>
      <c r="J1106" s="302">
        <v>57.78</v>
      </c>
      <c r="K1106" s="301"/>
      <c r="L1106" s="302"/>
      <c r="M1106" s="302"/>
      <c r="N1106" s="302"/>
      <c r="O1106" s="302"/>
      <c r="P1106" s="302"/>
      <c r="Q1106" s="302"/>
    </row>
    <row r="1107" spans="1:17" ht="30">
      <c r="A1107" s="301" t="s">
        <v>7536</v>
      </c>
      <c r="B1107" s="310" t="s">
        <v>2459</v>
      </c>
      <c r="C1107" s="301" t="s">
        <v>2454</v>
      </c>
      <c r="D1107" s="301" t="s">
        <v>106</v>
      </c>
      <c r="E1107" s="301">
        <v>3240</v>
      </c>
      <c r="F1107" s="301">
        <v>60</v>
      </c>
      <c r="G1107" s="301">
        <v>5.41</v>
      </c>
      <c r="H1107" s="301" t="s">
        <v>2456</v>
      </c>
      <c r="I1107" s="302">
        <f t="shared" si="28"/>
        <v>3466.8</v>
      </c>
      <c r="J1107" s="302">
        <v>57.78</v>
      </c>
      <c r="K1107" s="301"/>
      <c r="L1107" s="302"/>
      <c r="M1107" s="302"/>
      <c r="N1107" s="302"/>
      <c r="O1107" s="302"/>
      <c r="P1107" s="302"/>
      <c r="Q1107" s="302"/>
    </row>
    <row r="1108" spans="1:17" ht="30">
      <c r="A1108" s="301" t="s">
        <v>7536</v>
      </c>
      <c r="B1108" s="310" t="s">
        <v>2460</v>
      </c>
      <c r="C1108" s="301" t="s">
        <v>2454</v>
      </c>
      <c r="D1108" s="301" t="s">
        <v>106</v>
      </c>
      <c r="E1108" s="301">
        <v>2832</v>
      </c>
      <c r="F1108" s="301">
        <v>48</v>
      </c>
      <c r="G1108" s="301">
        <v>4.33</v>
      </c>
      <c r="H1108" s="301" t="s">
        <v>2462</v>
      </c>
      <c r="I1108" s="302">
        <f t="shared" si="28"/>
        <v>3030.24</v>
      </c>
      <c r="J1108" s="302">
        <v>63.13</v>
      </c>
      <c r="K1108" s="301"/>
      <c r="L1108" s="302"/>
      <c r="M1108" s="302"/>
      <c r="N1108" s="302"/>
      <c r="O1108" s="302"/>
      <c r="P1108" s="302"/>
      <c r="Q1108" s="302"/>
    </row>
    <row r="1109" spans="1:17" ht="30">
      <c r="A1109" s="301" t="s">
        <v>7536</v>
      </c>
      <c r="B1109" s="310" t="s">
        <v>2463</v>
      </c>
      <c r="C1109" s="301" t="s">
        <v>2454</v>
      </c>
      <c r="D1109" s="301" t="s">
        <v>106</v>
      </c>
      <c r="E1109" s="301">
        <v>2832</v>
      </c>
      <c r="F1109" s="301">
        <v>48</v>
      </c>
      <c r="G1109" s="301">
        <v>4.33</v>
      </c>
      <c r="H1109" s="301" t="s">
        <v>2462</v>
      </c>
      <c r="I1109" s="302">
        <f t="shared" si="28"/>
        <v>3030.24</v>
      </c>
      <c r="J1109" s="302">
        <v>63.13</v>
      </c>
      <c r="K1109" s="301"/>
      <c r="L1109" s="302"/>
      <c r="M1109" s="302"/>
      <c r="N1109" s="302"/>
      <c r="O1109" s="302"/>
      <c r="P1109" s="302"/>
      <c r="Q1109" s="302"/>
    </row>
    <row r="1110" spans="1:17" ht="30">
      <c r="A1110" s="301" t="s">
        <v>7536</v>
      </c>
      <c r="B1110" s="310" t="s">
        <v>2464</v>
      </c>
      <c r="C1110" s="301" t="s">
        <v>2454</v>
      </c>
      <c r="D1110" s="301" t="s">
        <v>106</v>
      </c>
      <c r="E1110" s="301">
        <v>2832</v>
      </c>
      <c r="F1110" s="301">
        <v>48</v>
      </c>
      <c r="G1110" s="301">
        <v>4.33</v>
      </c>
      <c r="H1110" s="301" t="s">
        <v>2462</v>
      </c>
      <c r="I1110" s="302">
        <f t="shared" si="28"/>
        <v>3030.24</v>
      </c>
      <c r="J1110" s="302">
        <v>63.13</v>
      </c>
      <c r="K1110" s="301"/>
      <c r="L1110" s="302"/>
      <c r="M1110" s="302"/>
      <c r="N1110" s="302"/>
      <c r="O1110" s="302"/>
      <c r="P1110" s="302"/>
      <c r="Q1110" s="302"/>
    </row>
    <row r="1111" spans="1:17" ht="30">
      <c r="A1111" s="301" t="s">
        <v>7536</v>
      </c>
      <c r="B1111" s="310" t="s">
        <v>2465</v>
      </c>
      <c r="C1111" s="301" t="s">
        <v>2382</v>
      </c>
      <c r="D1111" s="301" t="s">
        <v>106</v>
      </c>
      <c r="E1111" s="301">
        <v>2090</v>
      </c>
      <c r="F1111" s="301">
        <v>22</v>
      </c>
      <c r="G1111" s="301">
        <v>5.19</v>
      </c>
      <c r="H1111" s="301" t="s">
        <v>2467</v>
      </c>
      <c r="I1111" s="302">
        <f t="shared" si="28"/>
        <v>2236.3000000000002</v>
      </c>
      <c r="J1111" s="302">
        <v>101.65</v>
      </c>
      <c r="K1111" s="301"/>
      <c r="L1111" s="302"/>
      <c r="M1111" s="302"/>
      <c r="N1111" s="302"/>
      <c r="O1111" s="302"/>
      <c r="P1111" s="302"/>
      <c r="Q1111" s="302"/>
    </row>
    <row r="1112" spans="1:17" ht="30">
      <c r="A1112" s="301" t="s">
        <v>7536</v>
      </c>
      <c r="B1112" s="310" t="s">
        <v>2468</v>
      </c>
      <c r="C1112" s="301" t="s">
        <v>2382</v>
      </c>
      <c r="D1112" s="301" t="s">
        <v>106</v>
      </c>
      <c r="E1112" s="301">
        <v>2090</v>
      </c>
      <c r="F1112" s="301">
        <v>22</v>
      </c>
      <c r="G1112" s="301">
        <v>5.19</v>
      </c>
      <c r="H1112" s="301" t="s">
        <v>2467</v>
      </c>
      <c r="I1112" s="302">
        <f t="shared" si="28"/>
        <v>2236.3000000000002</v>
      </c>
      <c r="J1112" s="302">
        <v>101.65</v>
      </c>
      <c r="K1112" s="301"/>
      <c r="L1112" s="302"/>
      <c r="M1112" s="302"/>
      <c r="N1112" s="302"/>
      <c r="O1112" s="302"/>
      <c r="P1112" s="302"/>
      <c r="Q1112" s="302"/>
    </row>
    <row r="1113" spans="1:17" ht="30">
      <c r="A1113" s="301" t="s">
        <v>7536</v>
      </c>
      <c r="B1113" s="310" t="s">
        <v>2469</v>
      </c>
      <c r="C1113" s="301" t="s">
        <v>2382</v>
      </c>
      <c r="D1113" s="301" t="s">
        <v>106</v>
      </c>
      <c r="E1113" s="301">
        <v>2772</v>
      </c>
      <c r="F1113" s="301">
        <v>22</v>
      </c>
      <c r="G1113" s="301">
        <v>5.19</v>
      </c>
      <c r="H1113" s="301" t="s">
        <v>2471</v>
      </c>
      <c r="I1113" s="302">
        <f t="shared" si="28"/>
        <v>2966.04</v>
      </c>
      <c r="J1113" s="302">
        <v>134.82</v>
      </c>
      <c r="K1113" s="301"/>
      <c r="L1113" s="302"/>
      <c r="M1113" s="302"/>
      <c r="N1113" s="302"/>
      <c r="O1113" s="302"/>
      <c r="P1113" s="302"/>
      <c r="Q1113" s="302"/>
    </row>
    <row r="1114" spans="1:17" ht="30">
      <c r="A1114" s="301" t="s">
        <v>7536</v>
      </c>
      <c r="B1114" s="310" t="s">
        <v>2472</v>
      </c>
      <c r="C1114" s="301" t="s">
        <v>2382</v>
      </c>
      <c r="D1114" s="301" t="s">
        <v>106</v>
      </c>
      <c r="E1114" s="301">
        <v>2772</v>
      </c>
      <c r="F1114" s="301">
        <v>22</v>
      </c>
      <c r="G1114" s="301">
        <v>5.19</v>
      </c>
      <c r="H1114" s="301" t="s">
        <v>2471</v>
      </c>
      <c r="I1114" s="302">
        <f t="shared" si="28"/>
        <v>2966.04</v>
      </c>
      <c r="J1114" s="302">
        <v>134.82</v>
      </c>
      <c r="K1114" s="301"/>
      <c r="L1114" s="302"/>
      <c r="M1114" s="302"/>
      <c r="N1114" s="302"/>
      <c r="O1114" s="302"/>
      <c r="P1114" s="302"/>
      <c r="Q1114" s="302"/>
    </row>
    <row r="1115" spans="1:17" ht="30">
      <c r="A1115" s="301" t="s">
        <v>7536</v>
      </c>
      <c r="B1115" s="310" t="s">
        <v>2473</v>
      </c>
      <c r="C1115" s="301" t="s">
        <v>2382</v>
      </c>
      <c r="D1115" s="301" t="s">
        <v>106</v>
      </c>
      <c r="E1115" s="301">
        <v>2772</v>
      </c>
      <c r="F1115" s="301">
        <v>22</v>
      </c>
      <c r="G1115" s="301">
        <v>5.19</v>
      </c>
      <c r="H1115" s="301" t="s">
        <v>2471</v>
      </c>
      <c r="I1115" s="302">
        <f t="shared" si="28"/>
        <v>2966.04</v>
      </c>
      <c r="J1115" s="302">
        <v>134.82</v>
      </c>
      <c r="K1115" s="301"/>
      <c r="L1115" s="302"/>
      <c r="M1115" s="302"/>
      <c r="N1115" s="302"/>
      <c r="O1115" s="302"/>
      <c r="P1115" s="302"/>
      <c r="Q1115" s="302"/>
    </row>
    <row r="1116" spans="1:17" ht="30">
      <c r="A1116" s="301" t="s">
        <v>7536</v>
      </c>
      <c r="B1116" s="310" t="s">
        <v>2474</v>
      </c>
      <c r="C1116" s="301" t="s">
        <v>2382</v>
      </c>
      <c r="D1116" s="301" t="s">
        <v>106</v>
      </c>
      <c r="E1116" s="301">
        <v>2772</v>
      </c>
      <c r="F1116" s="301">
        <v>22</v>
      </c>
      <c r="G1116" s="301">
        <v>5.19</v>
      </c>
      <c r="H1116" s="301" t="s">
        <v>2471</v>
      </c>
      <c r="I1116" s="302">
        <f t="shared" si="28"/>
        <v>2966.04</v>
      </c>
      <c r="J1116" s="302">
        <v>134.82</v>
      </c>
      <c r="K1116" s="301"/>
      <c r="L1116" s="302"/>
      <c r="M1116" s="302"/>
      <c r="N1116" s="302"/>
      <c r="O1116" s="302"/>
      <c r="P1116" s="302"/>
      <c r="Q1116" s="302"/>
    </row>
    <row r="1117" spans="1:17" ht="45">
      <c r="A1117" s="301" t="s">
        <v>7536</v>
      </c>
      <c r="B1117" s="310" t="s">
        <v>2475</v>
      </c>
      <c r="C1117" s="301" t="s">
        <v>2454</v>
      </c>
      <c r="D1117" s="301" t="s">
        <v>106</v>
      </c>
      <c r="E1117" s="301">
        <v>2880</v>
      </c>
      <c r="F1117" s="301">
        <v>48</v>
      </c>
      <c r="G1117" s="301">
        <v>4.327</v>
      </c>
      <c r="H1117" s="301" t="s">
        <v>2476</v>
      </c>
      <c r="I1117" s="302">
        <f t="shared" si="28"/>
        <v>3081.6</v>
      </c>
      <c r="J1117" s="302">
        <v>64.2</v>
      </c>
      <c r="K1117" s="301"/>
      <c r="L1117" s="301"/>
      <c r="M1117" s="302"/>
      <c r="N1117" s="301"/>
      <c r="O1117" s="301"/>
      <c r="P1117" s="302"/>
      <c r="Q1117" s="301"/>
    </row>
    <row r="1118" spans="1:17" ht="30">
      <c r="A1118" s="301" t="s">
        <v>7536</v>
      </c>
      <c r="B1118" s="310" t="s">
        <v>2477</v>
      </c>
      <c r="C1118" s="301" t="s">
        <v>2454</v>
      </c>
      <c r="D1118" s="301" t="s">
        <v>106</v>
      </c>
      <c r="E1118" s="301">
        <v>2880</v>
      </c>
      <c r="F1118" s="301">
        <v>48</v>
      </c>
      <c r="G1118" s="301">
        <v>4.327</v>
      </c>
      <c r="H1118" s="301" t="s">
        <v>2476</v>
      </c>
      <c r="I1118" s="302">
        <f t="shared" si="28"/>
        <v>3081.6</v>
      </c>
      <c r="J1118" s="302">
        <v>64.2</v>
      </c>
      <c r="K1118" s="301"/>
      <c r="L1118" s="301"/>
      <c r="M1118" s="302"/>
      <c r="N1118" s="301"/>
      <c r="O1118" s="301"/>
      <c r="P1118" s="302"/>
      <c r="Q1118" s="301"/>
    </row>
    <row r="1119" spans="1:17" ht="45">
      <c r="A1119" s="301" t="s">
        <v>7536</v>
      </c>
      <c r="B1119" s="310" t="s">
        <v>2478</v>
      </c>
      <c r="C1119" s="301" t="s">
        <v>2454</v>
      </c>
      <c r="D1119" s="301" t="s">
        <v>106</v>
      </c>
      <c r="E1119" s="301">
        <v>2880</v>
      </c>
      <c r="F1119" s="301">
        <v>48</v>
      </c>
      <c r="G1119" s="301">
        <v>4.327</v>
      </c>
      <c r="H1119" s="301" t="s">
        <v>2476</v>
      </c>
      <c r="I1119" s="302">
        <f t="shared" si="28"/>
        <v>3081.6</v>
      </c>
      <c r="J1119" s="302">
        <v>64.2</v>
      </c>
      <c r="K1119" s="301"/>
      <c r="L1119" s="301"/>
      <c r="M1119" s="302"/>
      <c r="N1119" s="301"/>
      <c r="O1119" s="301"/>
      <c r="P1119" s="302"/>
      <c r="Q1119" s="301"/>
    </row>
    <row r="1120" spans="1:17" ht="30">
      <c r="A1120" s="301" t="s">
        <v>7536</v>
      </c>
      <c r="B1120" s="310" t="s">
        <v>2479</v>
      </c>
      <c r="C1120" s="301" t="s">
        <v>2454</v>
      </c>
      <c r="D1120" s="301" t="s">
        <v>106</v>
      </c>
      <c r="E1120" s="301">
        <v>2880</v>
      </c>
      <c r="F1120" s="301">
        <v>48</v>
      </c>
      <c r="G1120" s="301">
        <v>4.327</v>
      </c>
      <c r="H1120" s="301" t="s">
        <v>2476</v>
      </c>
      <c r="I1120" s="302">
        <f t="shared" si="28"/>
        <v>3081.6</v>
      </c>
      <c r="J1120" s="302">
        <v>64.2</v>
      </c>
      <c r="K1120" s="301"/>
      <c r="L1120" s="301"/>
      <c r="M1120" s="302"/>
      <c r="N1120" s="301"/>
      <c r="O1120" s="301"/>
      <c r="P1120" s="302"/>
      <c r="Q1120" s="301"/>
    </row>
    <row r="1121" spans="1:17" ht="30">
      <c r="A1121" s="301" t="s">
        <v>7536</v>
      </c>
      <c r="B1121" s="310" t="s">
        <v>2480</v>
      </c>
      <c r="C1121" s="301" t="s">
        <v>216</v>
      </c>
      <c r="D1121" s="301" t="s">
        <v>106</v>
      </c>
      <c r="E1121" s="301">
        <v>2210</v>
      </c>
      <c r="F1121" s="301">
        <v>13</v>
      </c>
      <c r="G1121" s="301">
        <v>3.11</v>
      </c>
      <c r="H1121" s="301" t="s">
        <v>2482</v>
      </c>
      <c r="I1121" s="302">
        <f t="shared" si="28"/>
        <v>2364.6999999999998</v>
      </c>
      <c r="J1121" s="302">
        <v>181.9</v>
      </c>
      <c r="K1121" s="301"/>
      <c r="L1121" s="301"/>
      <c r="M1121" s="302"/>
      <c r="N1121" s="301"/>
      <c r="O1121" s="301"/>
      <c r="P1121" s="302"/>
      <c r="Q1121" s="301"/>
    </row>
    <row r="1122" spans="1:17" ht="30">
      <c r="A1122" s="301" t="s">
        <v>7536</v>
      </c>
      <c r="B1122" s="310" t="s">
        <v>2483</v>
      </c>
      <c r="C1122" s="301" t="s">
        <v>216</v>
      </c>
      <c r="D1122" s="301" t="s">
        <v>106</v>
      </c>
      <c r="E1122" s="301">
        <v>2210</v>
      </c>
      <c r="F1122" s="301">
        <v>13</v>
      </c>
      <c r="G1122" s="301">
        <v>3.11</v>
      </c>
      <c r="H1122" s="301" t="s">
        <v>2482</v>
      </c>
      <c r="I1122" s="302">
        <f t="shared" si="28"/>
        <v>2364.6999999999998</v>
      </c>
      <c r="J1122" s="302">
        <v>181.9</v>
      </c>
      <c r="K1122" s="301"/>
      <c r="L1122" s="301"/>
      <c r="M1122" s="302"/>
      <c r="N1122" s="301"/>
      <c r="O1122" s="301"/>
      <c r="P1122" s="302"/>
      <c r="Q1122" s="301"/>
    </row>
    <row r="1123" spans="1:17" ht="30">
      <c r="A1123" s="301" t="s">
        <v>7536</v>
      </c>
      <c r="B1123" s="310" t="s">
        <v>2484</v>
      </c>
      <c r="C1123" s="301" t="s">
        <v>216</v>
      </c>
      <c r="D1123" s="301" t="s">
        <v>106</v>
      </c>
      <c r="E1123" s="301">
        <v>2210</v>
      </c>
      <c r="F1123" s="301">
        <v>13</v>
      </c>
      <c r="G1123" s="301">
        <v>3.11</v>
      </c>
      <c r="H1123" s="301" t="s">
        <v>2482</v>
      </c>
      <c r="I1123" s="302">
        <f t="shared" si="28"/>
        <v>2364.6999999999998</v>
      </c>
      <c r="J1123" s="302">
        <v>181.9</v>
      </c>
      <c r="K1123" s="301"/>
      <c r="L1123" s="301"/>
      <c r="M1123" s="302"/>
      <c r="N1123" s="301"/>
      <c r="O1123" s="301"/>
      <c r="P1123" s="302"/>
      <c r="Q1123" s="301"/>
    </row>
    <row r="1124" spans="1:17" ht="30">
      <c r="A1124" s="301" t="s">
        <v>7536</v>
      </c>
      <c r="B1124" s="310" t="s">
        <v>2485</v>
      </c>
      <c r="C1124" s="301" t="s">
        <v>216</v>
      </c>
      <c r="D1124" s="301" t="s">
        <v>106</v>
      </c>
      <c r="E1124" s="301">
        <v>2210</v>
      </c>
      <c r="F1124" s="301">
        <v>13</v>
      </c>
      <c r="G1124" s="301">
        <v>3.11</v>
      </c>
      <c r="H1124" s="301" t="s">
        <v>2482</v>
      </c>
      <c r="I1124" s="302">
        <f t="shared" si="28"/>
        <v>2364.6999999999998</v>
      </c>
      <c r="J1124" s="302">
        <v>181.9</v>
      </c>
      <c r="K1124" s="301"/>
      <c r="L1124" s="301"/>
      <c r="M1124" s="302"/>
      <c r="N1124" s="301"/>
      <c r="O1124" s="301"/>
      <c r="P1124" s="302"/>
      <c r="Q1124" s="301"/>
    </row>
    <row r="1125" spans="1:17" ht="30">
      <c r="A1125" s="301" t="s">
        <v>7536</v>
      </c>
      <c r="B1125" s="310" t="s">
        <v>2486</v>
      </c>
      <c r="C1125" s="301" t="s">
        <v>216</v>
      </c>
      <c r="D1125" s="301" t="s">
        <v>106</v>
      </c>
      <c r="E1125" s="301">
        <v>2210</v>
      </c>
      <c r="F1125" s="301">
        <v>13</v>
      </c>
      <c r="G1125" s="301">
        <v>3.11</v>
      </c>
      <c r="H1125" s="301" t="s">
        <v>2482</v>
      </c>
      <c r="I1125" s="302">
        <f t="shared" si="28"/>
        <v>2364.6999999999998</v>
      </c>
      <c r="J1125" s="302">
        <v>181.9</v>
      </c>
      <c r="K1125" s="301"/>
      <c r="L1125" s="301"/>
      <c r="M1125" s="302"/>
      <c r="N1125" s="301"/>
      <c r="O1125" s="301"/>
      <c r="P1125" s="302"/>
      <c r="Q1125" s="301"/>
    </row>
    <row r="1126" spans="1:17" ht="30">
      <c r="A1126" s="301" t="s">
        <v>7536</v>
      </c>
      <c r="B1126" s="310" t="s">
        <v>2487</v>
      </c>
      <c r="C1126" s="301" t="s">
        <v>216</v>
      </c>
      <c r="D1126" s="301" t="s">
        <v>106</v>
      </c>
      <c r="E1126" s="301">
        <v>2210</v>
      </c>
      <c r="F1126" s="301">
        <v>13</v>
      </c>
      <c r="G1126" s="301">
        <v>3.11</v>
      </c>
      <c r="H1126" s="301" t="s">
        <v>2482</v>
      </c>
      <c r="I1126" s="302">
        <f t="shared" si="28"/>
        <v>2364.6999999999998</v>
      </c>
      <c r="J1126" s="302">
        <v>181.9</v>
      </c>
      <c r="K1126" s="301"/>
      <c r="L1126" s="301"/>
      <c r="M1126" s="302"/>
      <c r="N1126" s="301"/>
      <c r="O1126" s="301"/>
      <c r="P1126" s="302"/>
      <c r="Q1126" s="301"/>
    </row>
    <row r="1127" spans="1:17" ht="30">
      <c r="A1127" s="301" t="s">
        <v>7536</v>
      </c>
      <c r="B1127" s="310" t="s">
        <v>2488</v>
      </c>
      <c r="C1127" s="301" t="s">
        <v>216</v>
      </c>
      <c r="D1127" s="301" t="s">
        <v>106</v>
      </c>
      <c r="E1127" s="301">
        <v>2210</v>
      </c>
      <c r="F1127" s="301">
        <v>13</v>
      </c>
      <c r="G1127" s="301">
        <v>3.11</v>
      </c>
      <c r="H1127" s="301" t="s">
        <v>2482</v>
      </c>
      <c r="I1127" s="302">
        <f t="shared" si="28"/>
        <v>2364.6999999999998</v>
      </c>
      <c r="J1127" s="302">
        <v>181.9</v>
      </c>
      <c r="K1127" s="301"/>
      <c r="L1127" s="301"/>
      <c r="M1127" s="302"/>
      <c r="N1127" s="301"/>
      <c r="O1127" s="301"/>
      <c r="P1127" s="302"/>
      <c r="Q1127" s="301"/>
    </row>
    <row r="1128" spans="1:17">
      <c r="A1128" s="301" t="s">
        <v>7536</v>
      </c>
      <c r="B1128" s="310" t="s">
        <v>2489</v>
      </c>
      <c r="C1128" s="301" t="s">
        <v>184</v>
      </c>
      <c r="D1128" s="301" t="s">
        <v>106</v>
      </c>
      <c r="E1128" s="301">
        <v>4300</v>
      </c>
      <c r="F1128" s="301">
        <v>20</v>
      </c>
      <c r="G1128" s="301">
        <v>8.61</v>
      </c>
      <c r="H1128" s="301" t="s">
        <v>2491</v>
      </c>
      <c r="I1128" s="302">
        <f t="shared" si="28"/>
        <v>4601</v>
      </c>
      <c r="J1128" s="302">
        <v>230.05</v>
      </c>
      <c r="K1128" s="301"/>
      <c r="L1128" s="301"/>
      <c r="M1128" s="302"/>
      <c r="N1128" s="302"/>
      <c r="O1128" s="302"/>
      <c r="P1128" s="302"/>
      <c r="Q1128" s="302"/>
    </row>
    <row r="1129" spans="1:17">
      <c r="A1129" s="301" t="s">
        <v>7536</v>
      </c>
      <c r="B1129" s="310" t="s">
        <v>2492</v>
      </c>
      <c r="C1129" s="301" t="s">
        <v>184</v>
      </c>
      <c r="D1129" s="301" t="s">
        <v>106</v>
      </c>
      <c r="E1129" s="301">
        <v>4860</v>
      </c>
      <c r="F1129" s="301">
        <v>20</v>
      </c>
      <c r="G1129" s="301">
        <v>8.61</v>
      </c>
      <c r="H1129" s="301" t="s">
        <v>2494</v>
      </c>
      <c r="I1129" s="302">
        <f t="shared" si="28"/>
        <v>5200.2</v>
      </c>
      <c r="J1129" s="302">
        <v>260.01</v>
      </c>
      <c r="K1129" s="301"/>
      <c r="L1129" s="301"/>
      <c r="M1129" s="302"/>
      <c r="N1129" s="302"/>
      <c r="O1129" s="302"/>
      <c r="P1129" s="302"/>
      <c r="Q1129" s="302"/>
    </row>
    <row r="1130" spans="1:17">
      <c r="A1130" s="301" t="s">
        <v>7536</v>
      </c>
      <c r="B1130" s="310" t="s">
        <v>2495</v>
      </c>
      <c r="C1130" s="301" t="s">
        <v>184</v>
      </c>
      <c r="D1130" s="301" t="s">
        <v>106</v>
      </c>
      <c r="E1130" s="301">
        <v>4860</v>
      </c>
      <c r="F1130" s="301">
        <v>20</v>
      </c>
      <c r="G1130" s="301">
        <v>8.61</v>
      </c>
      <c r="H1130" s="301" t="s">
        <v>2494</v>
      </c>
      <c r="I1130" s="302">
        <f t="shared" si="28"/>
        <v>5200.2</v>
      </c>
      <c r="J1130" s="302">
        <v>260.01</v>
      </c>
      <c r="K1130" s="301"/>
      <c r="L1130" s="301"/>
      <c r="M1130" s="302"/>
      <c r="N1130" s="302"/>
      <c r="O1130" s="302"/>
      <c r="P1130" s="302"/>
      <c r="Q1130" s="302"/>
    </row>
    <row r="1131" spans="1:17">
      <c r="A1131" s="301" t="s">
        <v>7536</v>
      </c>
      <c r="B1131" s="310" t="s">
        <v>2496</v>
      </c>
      <c r="C1131" s="301" t="s">
        <v>184</v>
      </c>
      <c r="D1131" s="301" t="s">
        <v>106</v>
      </c>
      <c r="E1131" s="301">
        <v>4860</v>
      </c>
      <c r="F1131" s="301">
        <v>20</v>
      </c>
      <c r="G1131" s="301">
        <v>8.61</v>
      </c>
      <c r="H1131" s="301" t="s">
        <v>2494</v>
      </c>
      <c r="I1131" s="302">
        <f t="shared" si="28"/>
        <v>5200.2</v>
      </c>
      <c r="J1131" s="302">
        <v>260.01</v>
      </c>
      <c r="K1131" s="301"/>
      <c r="L1131" s="301"/>
      <c r="M1131" s="302"/>
      <c r="N1131" s="302"/>
      <c r="O1131" s="302"/>
      <c r="P1131" s="302"/>
      <c r="Q1131" s="302"/>
    </row>
    <row r="1132" spans="1:17" ht="30">
      <c r="A1132" s="301" t="s">
        <v>7536</v>
      </c>
      <c r="B1132" s="310" t="s">
        <v>2497</v>
      </c>
      <c r="C1132" s="301" t="s">
        <v>2498</v>
      </c>
      <c r="D1132" s="301" t="s">
        <v>106</v>
      </c>
      <c r="E1132" s="301">
        <v>4526</v>
      </c>
      <c r="F1132" s="301">
        <v>62</v>
      </c>
      <c r="G1132" s="301">
        <v>12.27</v>
      </c>
      <c r="H1132" s="301" t="s">
        <v>2500</v>
      </c>
      <c r="I1132" s="302">
        <f t="shared" si="28"/>
        <v>4842.82</v>
      </c>
      <c r="J1132" s="302">
        <v>78.11</v>
      </c>
      <c r="K1132" s="301"/>
      <c r="L1132" s="302"/>
      <c r="M1132" s="302"/>
      <c r="N1132" s="302"/>
      <c r="O1132" s="302"/>
      <c r="P1132" s="302"/>
      <c r="Q1132" s="302"/>
    </row>
    <row r="1133" spans="1:17" ht="45">
      <c r="A1133" s="301" t="s">
        <v>7536</v>
      </c>
      <c r="B1133" s="310" t="s">
        <v>2501</v>
      </c>
      <c r="C1133" s="301" t="s">
        <v>2498</v>
      </c>
      <c r="D1133" s="301" t="s">
        <v>106</v>
      </c>
      <c r="E1133" s="301">
        <v>5022</v>
      </c>
      <c r="F1133" s="301">
        <v>62</v>
      </c>
      <c r="G1133" s="301">
        <v>12.27</v>
      </c>
      <c r="H1133" s="301" t="s">
        <v>2503</v>
      </c>
      <c r="I1133" s="302">
        <f t="shared" si="28"/>
        <v>5373.54</v>
      </c>
      <c r="J1133" s="302">
        <v>86.67</v>
      </c>
      <c r="K1133" s="301"/>
      <c r="L1133" s="302"/>
      <c r="M1133" s="302"/>
      <c r="N1133" s="302"/>
      <c r="O1133" s="302"/>
      <c r="P1133" s="302"/>
      <c r="Q1133" s="302"/>
    </row>
    <row r="1134" spans="1:17" ht="30">
      <c r="A1134" s="301" t="s">
        <v>7536</v>
      </c>
      <c r="B1134" s="310" t="s">
        <v>2504</v>
      </c>
      <c r="C1134" s="301" t="s">
        <v>2498</v>
      </c>
      <c r="D1134" s="301" t="s">
        <v>106</v>
      </c>
      <c r="E1134" s="301">
        <v>4526</v>
      </c>
      <c r="F1134" s="301">
        <v>62</v>
      </c>
      <c r="G1134" s="301">
        <v>12.27</v>
      </c>
      <c r="H1134" s="301" t="s">
        <v>2500</v>
      </c>
      <c r="I1134" s="302">
        <f t="shared" si="28"/>
        <v>4842.82</v>
      </c>
      <c r="J1134" s="302">
        <v>78.11</v>
      </c>
      <c r="K1134" s="301"/>
      <c r="L1134" s="302"/>
      <c r="M1134" s="302"/>
      <c r="N1134" s="302"/>
      <c r="O1134" s="302"/>
      <c r="P1134" s="302"/>
      <c r="Q1134" s="302"/>
    </row>
    <row r="1135" spans="1:17" ht="30">
      <c r="A1135" s="301" t="s">
        <v>7536</v>
      </c>
      <c r="B1135" s="310" t="s">
        <v>2505</v>
      </c>
      <c r="C1135" s="301" t="s">
        <v>2498</v>
      </c>
      <c r="D1135" s="301" t="s">
        <v>106</v>
      </c>
      <c r="E1135" s="301">
        <v>5022</v>
      </c>
      <c r="F1135" s="301">
        <v>62</v>
      </c>
      <c r="G1135" s="301">
        <v>12.27</v>
      </c>
      <c r="H1135" s="301" t="s">
        <v>2503</v>
      </c>
      <c r="I1135" s="302">
        <f t="shared" si="28"/>
        <v>5373.54</v>
      </c>
      <c r="J1135" s="302">
        <v>86.67</v>
      </c>
      <c r="K1135" s="301"/>
      <c r="L1135" s="302"/>
      <c r="M1135" s="302"/>
      <c r="N1135" s="302"/>
      <c r="O1135" s="302"/>
      <c r="P1135" s="302"/>
      <c r="Q1135" s="302"/>
    </row>
    <row r="1136" spans="1:17" ht="30">
      <c r="A1136" s="301" t="s">
        <v>7536</v>
      </c>
      <c r="B1136" s="310" t="s">
        <v>2506</v>
      </c>
      <c r="C1136" s="301" t="s">
        <v>2498</v>
      </c>
      <c r="D1136" s="301" t="s">
        <v>106</v>
      </c>
      <c r="E1136" s="301">
        <v>4526</v>
      </c>
      <c r="F1136" s="301">
        <v>62</v>
      </c>
      <c r="G1136" s="301">
        <v>12.27</v>
      </c>
      <c r="H1136" s="301" t="s">
        <v>2500</v>
      </c>
      <c r="I1136" s="302">
        <f t="shared" si="28"/>
        <v>4842.82</v>
      </c>
      <c r="J1136" s="302">
        <v>78.11</v>
      </c>
      <c r="K1136" s="301"/>
      <c r="L1136" s="302"/>
      <c r="M1136" s="302"/>
      <c r="N1136" s="302"/>
      <c r="O1136" s="302"/>
      <c r="P1136" s="302"/>
      <c r="Q1136" s="302"/>
    </row>
    <row r="1137" spans="1:17" ht="30">
      <c r="A1137" s="301" t="s">
        <v>7536</v>
      </c>
      <c r="B1137" s="310" t="s">
        <v>2507</v>
      </c>
      <c r="C1137" s="301" t="s">
        <v>2498</v>
      </c>
      <c r="D1137" s="301" t="s">
        <v>106</v>
      </c>
      <c r="E1137" s="301">
        <v>5022</v>
      </c>
      <c r="F1137" s="301">
        <v>62</v>
      </c>
      <c r="G1137" s="301">
        <v>12.27</v>
      </c>
      <c r="H1137" s="301" t="s">
        <v>2503</v>
      </c>
      <c r="I1137" s="302">
        <f t="shared" si="28"/>
        <v>5373.54</v>
      </c>
      <c r="J1137" s="302">
        <v>86.67</v>
      </c>
      <c r="K1137" s="301"/>
      <c r="L1137" s="302"/>
      <c r="M1137" s="302"/>
      <c r="N1137" s="302"/>
      <c r="O1137" s="302"/>
      <c r="P1137" s="302"/>
      <c r="Q1137" s="302"/>
    </row>
    <row r="1138" spans="1:17" ht="30">
      <c r="A1138" s="301" t="s">
        <v>7536</v>
      </c>
      <c r="B1138" s="310" t="s">
        <v>2508</v>
      </c>
      <c r="C1138" s="301" t="s">
        <v>2498</v>
      </c>
      <c r="D1138" s="301" t="s">
        <v>106</v>
      </c>
      <c r="E1138" s="301">
        <v>4526</v>
      </c>
      <c r="F1138" s="301">
        <v>62</v>
      </c>
      <c r="G1138" s="301">
        <v>12.27</v>
      </c>
      <c r="H1138" s="301" t="s">
        <v>2500</v>
      </c>
      <c r="I1138" s="302">
        <f t="shared" ref="I1138:I1201" si="29">E1138*7%+E1138</f>
        <v>4842.82</v>
      </c>
      <c r="J1138" s="302">
        <v>78.11</v>
      </c>
      <c r="K1138" s="301"/>
      <c r="L1138" s="302"/>
      <c r="M1138" s="302"/>
      <c r="N1138" s="302"/>
      <c r="O1138" s="302"/>
      <c r="P1138" s="302"/>
      <c r="Q1138" s="302"/>
    </row>
    <row r="1139" spans="1:17" ht="30">
      <c r="A1139" s="301" t="s">
        <v>7536</v>
      </c>
      <c r="B1139" s="310" t="s">
        <v>2509</v>
      </c>
      <c r="C1139" s="301" t="s">
        <v>2498</v>
      </c>
      <c r="D1139" s="301" t="s">
        <v>106</v>
      </c>
      <c r="E1139" s="301">
        <v>5022</v>
      </c>
      <c r="F1139" s="301">
        <v>62</v>
      </c>
      <c r="G1139" s="301">
        <v>12.27</v>
      </c>
      <c r="H1139" s="301" t="s">
        <v>2503</v>
      </c>
      <c r="I1139" s="302">
        <f t="shared" si="29"/>
        <v>5373.54</v>
      </c>
      <c r="J1139" s="302">
        <v>86.67</v>
      </c>
      <c r="K1139" s="301"/>
      <c r="L1139" s="302"/>
      <c r="M1139" s="302"/>
      <c r="N1139" s="302"/>
      <c r="O1139" s="302"/>
      <c r="P1139" s="302"/>
      <c r="Q1139" s="302"/>
    </row>
    <row r="1140" spans="1:17" ht="30">
      <c r="A1140" s="301" t="s">
        <v>7536</v>
      </c>
      <c r="B1140" s="310" t="s">
        <v>2510</v>
      </c>
      <c r="C1140" s="301" t="s">
        <v>2498</v>
      </c>
      <c r="D1140" s="301" t="s">
        <v>106</v>
      </c>
      <c r="E1140" s="301">
        <v>4526</v>
      </c>
      <c r="F1140" s="301">
        <v>62</v>
      </c>
      <c r="G1140" s="301">
        <v>12.27</v>
      </c>
      <c r="H1140" s="301" t="s">
        <v>2500</v>
      </c>
      <c r="I1140" s="302">
        <f t="shared" si="29"/>
        <v>4842.82</v>
      </c>
      <c r="J1140" s="302">
        <v>78.11</v>
      </c>
      <c r="K1140" s="301"/>
      <c r="L1140" s="301"/>
      <c r="M1140" s="302"/>
      <c r="N1140" s="302"/>
      <c r="O1140" s="302"/>
      <c r="P1140" s="302"/>
      <c r="Q1140" s="302"/>
    </row>
    <row r="1141" spans="1:17" ht="45">
      <c r="A1141" s="301" t="s">
        <v>7536</v>
      </c>
      <c r="B1141" s="310" t="s">
        <v>2512</v>
      </c>
      <c r="C1141" s="301" t="s">
        <v>2498</v>
      </c>
      <c r="D1141" s="301" t="s">
        <v>106</v>
      </c>
      <c r="E1141" s="301">
        <v>5022</v>
      </c>
      <c r="F1141" s="301">
        <v>62</v>
      </c>
      <c r="G1141" s="301">
        <v>12.27</v>
      </c>
      <c r="H1141" s="301" t="s">
        <v>2503</v>
      </c>
      <c r="I1141" s="302">
        <f t="shared" si="29"/>
        <v>5373.54</v>
      </c>
      <c r="J1141" s="302">
        <v>86.67</v>
      </c>
      <c r="K1141" s="301"/>
      <c r="L1141" s="301"/>
      <c r="M1141" s="302"/>
      <c r="N1141" s="302"/>
      <c r="O1141" s="302"/>
      <c r="P1141" s="302"/>
      <c r="Q1141" s="302"/>
    </row>
    <row r="1142" spans="1:17" ht="30">
      <c r="A1142" s="301" t="s">
        <v>7536</v>
      </c>
      <c r="B1142" s="310" t="s">
        <v>2513</v>
      </c>
      <c r="C1142" s="301" t="s">
        <v>2514</v>
      </c>
      <c r="D1142" s="301" t="s">
        <v>106</v>
      </c>
      <c r="E1142" s="301">
        <v>2079</v>
      </c>
      <c r="F1142" s="301" t="s">
        <v>571</v>
      </c>
      <c r="G1142" s="301">
        <v>9.0399999999999991</v>
      </c>
      <c r="H1142" s="301" t="s">
        <v>2516</v>
      </c>
      <c r="I1142" s="302">
        <f t="shared" si="29"/>
        <v>2224.5300000000002</v>
      </c>
      <c r="J1142" s="302">
        <v>246.1</v>
      </c>
      <c r="K1142" s="301"/>
      <c r="L1142" s="301"/>
      <c r="M1142" s="308"/>
      <c r="N1142" s="302"/>
      <c r="O1142" s="301"/>
      <c r="P1142" s="302"/>
      <c r="Q1142" s="302"/>
    </row>
    <row r="1143" spans="1:17">
      <c r="A1143" s="301" t="s">
        <v>7536</v>
      </c>
      <c r="B1143" s="310" t="s">
        <v>2517</v>
      </c>
      <c r="C1143" s="301" t="s">
        <v>2518</v>
      </c>
      <c r="D1143" s="301" t="s">
        <v>106</v>
      </c>
      <c r="E1143" s="301">
        <v>3244</v>
      </c>
      <c r="F1143" s="301">
        <v>30</v>
      </c>
      <c r="G1143" s="301">
        <v>10.33</v>
      </c>
      <c r="H1143" s="301" t="s">
        <v>2520</v>
      </c>
      <c r="I1143" s="302">
        <f t="shared" si="29"/>
        <v>3471.08</v>
      </c>
      <c r="J1143" s="302">
        <v>335.98</v>
      </c>
      <c r="K1143" s="301"/>
      <c r="L1143" s="301"/>
      <c r="M1143" s="302"/>
      <c r="N1143" s="302"/>
      <c r="O1143" s="302"/>
      <c r="P1143" s="302"/>
      <c r="Q1143" s="302"/>
    </row>
    <row r="1144" spans="1:17">
      <c r="A1144" s="301" t="s">
        <v>7536</v>
      </c>
      <c r="B1144" s="310" t="s">
        <v>2521</v>
      </c>
      <c r="C1144" s="301" t="s">
        <v>2518</v>
      </c>
      <c r="D1144" s="301" t="s">
        <v>106</v>
      </c>
      <c r="E1144" s="301">
        <v>3244</v>
      </c>
      <c r="F1144" s="301">
        <v>30</v>
      </c>
      <c r="G1144" s="301">
        <v>10.33</v>
      </c>
      <c r="H1144" s="301" t="s">
        <v>2520</v>
      </c>
      <c r="I1144" s="302">
        <f t="shared" si="29"/>
        <v>3471.08</v>
      </c>
      <c r="J1144" s="302">
        <v>335.98</v>
      </c>
      <c r="K1144" s="301"/>
      <c r="L1144" s="301"/>
      <c r="M1144" s="302"/>
      <c r="N1144" s="302"/>
      <c r="O1144" s="302"/>
      <c r="P1144" s="302"/>
      <c r="Q1144" s="302"/>
    </row>
    <row r="1145" spans="1:17">
      <c r="A1145" s="301" t="s">
        <v>7536</v>
      </c>
      <c r="B1145" s="310" t="s">
        <v>2522</v>
      </c>
      <c r="C1145" s="301" t="s">
        <v>2518</v>
      </c>
      <c r="D1145" s="301" t="s">
        <v>106</v>
      </c>
      <c r="E1145" s="301">
        <v>3244</v>
      </c>
      <c r="F1145" s="301">
        <v>30</v>
      </c>
      <c r="G1145" s="301">
        <v>10.33</v>
      </c>
      <c r="H1145" s="301" t="s">
        <v>2520</v>
      </c>
      <c r="I1145" s="302">
        <f t="shared" si="29"/>
        <v>3471.08</v>
      </c>
      <c r="J1145" s="302">
        <v>335.98</v>
      </c>
      <c r="K1145" s="301"/>
      <c r="L1145" s="301"/>
      <c r="M1145" s="302"/>
      <c r="N1145" s="302"/>
      <c r="O1145" s="302"/>
      <c r="P1145" s="302"/>
      <c r="Q1145" s="302"/>
    </row>
    <row r="1146" spans="1:17">
      <c r="A1146" s="301" t="s">
        <v>7536</v>
      </c>
      <c r="B1146" s="310" t="s">
        <v>17</v>
      </c>
      <c r="C1146" s="301" t="s">
        <v>17</v>
      </c>
      <c r="D1146" s="301" t="s">
        <v>17</v>
      </c>
      <c r="E1146" s="301" t="s">
        <v>17</v>
      </c>
      <c r="F1146" s="301"/>
      <c r="G1146" s="301"/>
      <c r="H1146" s="301" t="s">
        <v>17</v>
      </c>
      <c r="I1146" s="302"/>
      <c r="J1146" s="302"/>
      <c r="K1146" s="301"/>
      <c r="L1146" s="301"/>
      <c r="M1146" s="301"/>
      <c r="N1146" s="302"/>
      <c r="O1146" s="302"/>
      <c r="P1146" s="302"/>
      <c r="Q1146" s="302"/>
    </row>
    <row r="1147" spans="1:17" ht="30">
      <c r="A1147" s="301" t="s">
        <v>7536</v>
      </c>
      <c r="B1147" s="310" t="s">
        <v>2523</v>
      </c>
      <c r="C1147" s="301" t="s">
        <v>2524</v>
      </c>
      <c r="D1147" s="301" t="s">
        <v>106</v>
      </c>
      <c r="E1147" s="301">
        <v>2310</v>
      </c>
      <c r="F1147" s="301">
        <v>14</v>
      </c>
      <c r="G1147" s="301">
        <v>3.91</v>
      </c>
      <c r="H1147" s="301" t="s">
        <v>2526</v>
      </c>
      <c r="I1147" s="302">
        <f t="shared" si="29"/>
        <v>2471.6999999999998</v>
      </c>
      <c r="J1147" s="302">
        <v>176.55</v>
      </c>
      <c r="K1147" s="301"/>
      <c r="L1147" s="301"/>
      <c r="M1147" s="302"/>
      <c r="N1147" s="302"/>
      <c r="O1147" s="302"/>
      <c r="P1147" s="302"/>
      <c r="Q1147" s="302"/>
    </row>
    <row r="1148" spans="1:17" ht="30">
      <c r="A1148" s="301" t="s">
        <v>7536</v>
      </c>
      <c r="B1148" s="310" t="s">
        <v>2527</v>
      </c>
      <c r="C1148" s="301" t="s">
        <v>2524</v>
      </c>
      <c r="D1148" s="301" t="s">
        <v>106</v>
      </c>
      <c r="E1148" s="301">
        <v>2310</v>
      </c>
      <c r="F1148" s="301">
        <v>14</v>
      </c>
      <c r="G1148" s="301">
        <v>3.91</v>
      </c>
      <c r="H1148" s="301" t="s">
        <v>2526</v>
      </c>
      <c r="I1148" s="302">
        <f t="shared" si="29"/>
        <v>2471.6999999999998</v>
      </c>
      <c r="J1148" s="302">
        <v>176.55</v>
      </c>
      <c r="K1148" s="301"/>
      <c r="L1148" s="301"/>
      <c r="M1148" s="302"/>
      <c r="N1148" s="302"/>
      <c r="O1148" s="302"/>
      <c r="P1148" s="302"/>
      <c r="Q1148" s="302"/>
    </row>
    <row r="1149" spans="1:17">
      <c r="A1149" s="301" t="s">
        <v>7536</v>
      </c>
      <c r="B1149" s="310" t="s">
        <v>2528</v>
      </c>
      <c r="C1149" s="301" t="s">
        <v>2524</v>
      </c>
      <c r="D1149" s="301" t="s">
        <v>106</v>
      </c>
      <c r="E1149" s="301">
        <v>2310</v>
      </c>
      <c r="F1149" s="301">
        <v>14</v>
      </c>
      <c r="G1149" s="301">
        <v>3.91</v>
      </c>
      <c r="H1149" s="301" t="s">
        <v>2526</v>
      </c>
      <c r="I1149" s="302">
        <f t="shared" si="29"/>
        <v>2471.6999999999998</v>
      </c>
      <c r="J1149" s="302">
        <v>176.55</v>
      </c>
      <c r="K1149" s="301"/>
      <c r="L1149" s="301"/>
      <c r="M1149" s="302"/>
      <c r="N1149" s="302"/>
      <c r="O1149" s="302"/>
      <c r="P1149" s="302"/>
      <c r="Q1149" s="302"/>
    </row>
    <row r="1150" spans="1:17" ht="30">
      <c r="A1150" s="301" t="s">
        <v>7536</v>
      </c>
      <c r="B1150" s="310" t="s">
        <v>2529</v>
      </c>
      <c r="C1150" s="301" t="s">
        <v>2524</v>
      </c>
      <c r="D1150" s="301" t="s">
        <v>106</v>
      </c>
      <c r="E1150" s="301">
        <v>2310</v>
      </c>
      <c r="F1150" s="301">
        <v>14</v>
      </c>
      <c r="G1150" s="301">
        <v>3.91</v>
      </c>
      <c r="H1150" s="301" t="s">
        <v>2526</v>
      </c>
      <c r="I1150" s="302">
        <f t="shared" si="29"/>
        <v>2471.6999999999998</v>
      </c>
      <c r="J1150" s="302">
        <v>176.55</v>
      </c>
      <c r="K1150" s="301"/>
      <c r="L1150" s="301"/>
      <c r="M1150" s="302"/>
      <c r="N1150" s="302"/>
      <c r="O1150" s="302"/>
      <c r="P1150" s="302"/>
      <c r="Q1150" s="302"/>
    </row>
    <row r="1151" spans="1:17">
      <c r="A1151" s="301" t="s">
        <v>7536</v>
      </c>
      <c r="B1151" s="310" t="s">
        <v>2530</v>
      </c>
      <c r="C1151" s="301" t="s">
        <v>2531</v>
      </c>
      <c r="D1151" s="301" t="s">
        <v>106</v>
      </c>
      <c r="E1151" s="301">
        <v>9600</v>
      </c>
      <c r="F1151" s="301">
        <v>60</v>
      </c>
      <c r="G1151" s="301" t="s">
        <v>1607</v>
      </c>
      <c r="H1151" s="301" t="s">
        <v>2533</v>
      </c>
      <c r="I1151" s="302">
        <f t="shared" si="29"/>
        <v>10272</v>
      </c>
      <c r="J1151" s="302">
        <v>171.2</v>
      </c>
      <c r="K1151" s="301"/>
      <c r="L1151" s="302"/>
      <c r="M1151" s="302"/>
      <c r="N1151" s="302"/>
      <c r="O1151" s="302"/>
      <c r="P1151" s="302"/>
      <c r="Q1151" s="302"/>
    </row>
    <row r="1152" spans="1:17">
      <c r="A1152" s="301" t="s">
        <v>7536</v>
      </c>
      <c r="B1152" s="310" t="s">
        <v>2534</v>
      </c>
      <c r="C1152" s="301" t="s">
        <v>2531</v>
      </c>
      <c r="D1152" s="301" t="s">
        <v>106</v>
      </c>
      <c r="E1152" s="301">
        <v>9600</v>
      </c>
      <c r="F1152" s="301">
        <v>60</v>
      </c>
      <c r="G1152" s="301" t="s">
        <v>1607</v>
      </c>
      <c r="H1152" s="301" t="s">
        <v>2533</v>
      </c>
      <c r="I1152" s="302">
        <f t="shared" si="29"/>
        <v>10272</v>
      </c>
      <c r="J1152" s="302">
        <v>171.2</v>
      </c>
      <c r="K1152" s="301"/>
      <c r="L1152" s="302"/>
      <c r="M1152" s="302"/>
      <c r="N1152" s="302"/>
      <c r="O1152" s="302"/>
      <c r="P1152" s="302"/>
      <c r="Q1152" s="302"/>
    </row>
    <row r="1153" spans="1:17">
      <c r="A1153" s="301" t="s">
        <v>7536</v>
      </c>
      <c r="B1153" s="310" t="s">
        <v>2535</v>
      </c>
      <c r="C1153" s="301" t="s">
        <v>2531</v>
      </c>
      <c r="D1153" s="301" t="s">
        <v>106</v>
      </c>
      <c r="E1153" s="566">
        <v>12000</v>
      </c>
      <c r="F1153" s="301">
        <v>60</v>
      </c>
      <c r="G1153" s="301" t="s">
        <v>1607</v>
      </c>
      <c r="H1153" s="301" t="s">
        <v>2537</v>
      </c>
      <c r="I1153" s="302">
        <f t="shared" si="29"/>
        <v>12840</v>
      </c>
      <c r="J1153" s="302">
        <v>214</v>
      </c>
      <c r="K1153" s="301"/>
      <c r="L1153" s="302"/>
      <c r="M1153" s="302"/>
      <c r="N1153" s="302"/>
      <c r="O1153" s="302"/>
      <c r="P1153" s="302"/>
      <c r="Q1153" s="302"/>
    </row>
    <row r="1154" spans="1:17">
      <c r="A1154" s="301" t="s">
        <v>7536</v>
      </c>
      <c r="B1154" s="310" t="s">
        <v>2538</v>
      </c>
      <c r="C1154" s="301" t="s">
        <v>2531</v>
      </c>
      <c r="D1154" s="301" t="s">
        <v>106</v>
      </c>
      <c r="E1154" s="566">
        <v>12000</v>
      </c>
      <c r="F1154" s="301">
        <v>60</v>
      </c>
      <c r="G1154" s="301" t="s">
        <v>1607</v>
      </c>
      <c r="H1154" s="301" t="s">
        <v>2537</v>
      </c>
      <c r="I1154" s="302">
        <f t="shared" si="29"/>
        <v>12840</v>
      </c>
      <c r="J1154" s="302">
        <v>214</v>
      </c>
      <c r="K1154" s="301"/>
      <c r="L1154" s="302"/>
      <c r="M1154" s="302"/>
      <c r="N1154" s="302"/>
      <c r="O1154" s="302"/>
      <c r="P1154" s="302"/>
      <c r="Q1154" s="302"/>
    </row>
    <row r="1155" spans="1:17">
      <c r="A1155" s="301" t="s">
        <v>7536</v>
      </c>
      <c r="B1155" s="310" t="s">
        <v>2539</v>
      </c>
      <c r="C1155" s="301"/>
      <c r="D1155" s="301"/>
      <c r="E1155" s="301"/>
      <c r="F1155" s="301"/>
      <c r="G1155" s="301"/>
      <c r="H1155" s="301"/>
      <c r="I1155" s="302"/>
      <c r="J1155" s="302"/>
      <c r="K1155" s="301"/>
      <c r="L1155" s="301"/>
      <c r="M1155" s="301"/>
      <c r="N1155" s="302"/>
      <c r="O1155" s="302"/>
      <c r="P1155" s="302"/>
      <c r="Q1155" s="302"/>
    </row>
    <row r="1156" spans="1:17">
      <c r="A1156" s="301" t="s">
        <v>7536</v>
      </c>
      <c r="B1156" s="310"/>
      <c r="C1156" s="301" t="s">
        <v>2531</v>
      </c>
      <c r="D1156" s="301" t="s">
        <v>106</v>
      </c>
      <c r="E1156" s="301">
        <v>7200</v>
      </c>
      <c r="F1156" s="301">
        <v>60</v>
      </c>
      <c r="G1156" s="301" t="s">
        <v>1607</v>
      </c>
      <c r="H1156" s="301" t="s">
        <v>2541</v>
      </c>
      <c r="I1156" s="302">
        <f t="shared" si="29"/>
        <v>7704</v>
      </c>
      <c r="J1156" s="302">
        <v>128.4</v>
      </c>
      <c r="K1156" s="301"/>
      <c r="L1156" s="302"/>
      <c r="M1156" s="302"/>
      <c r="N1156" s="302"/>
      <c r="O1156" s="302"/>
      <c r="P1156" s="302"/>
      <c r="Q1156" s="302"/>
    </row>
    <row r="1157" spans="1:17">
      <c r="A1157" s="301" t="s">
        <v>7536</v>
      </c>
      <c r="B1157" s="310" t="s">
        <v>2542</v>
      </c>
      <c r="C1157" s="301" t="s">
        <v>2531</v>
      </c>
      <c r="D1157" s="301" t="s">
        <v>106</v>
      </c>
      <c r="E1157" s="301">
        <v>7200</v>
      </c>
      <c r="F1157" s="301">
        <v>60</v>
      </c>
      <c r="G1157" s="301">
        <v>10.763999999999999</v>
      </c>
      <c r="H1157" s="301" t="s">
        <v>2541</v>
      </c>
      <c r="I1157" s="302">
        <f t="shared" si="29"/>
        <v>7704</v>
      </c>
      <c r="J1157" s="302">
        <v>128.4</v>
      </c>
      <c r="K1157" s="301"/>
      <c r="L1157" s="301"/>
      <c r="M1157" s="302"/>
      <c r="N1157" s="302"/>
      <c r="O1157" s="302"/>
      <c r="P1157" s="302"/>
      <c r="Q1157" s="302"/>
    </row>
    <row r="1158" spans="1:17">
      <c r="A1158" s="301" t="s">
        <v>7536</v>
      </c>
      <c r="B1158" s="310" t="s">
        <v>2543</v>
      </c>
      <c r="C1158" s="301" t="s">
        <v>2531</v>
      </c>
      <c r="D1158" s="301" t="s">
        <v>106</v>
      </c>
      <c r="E1158" s="301">
        <v>7200</v>
      </c>
      <c r="F1158" s="301">
        <v>60</v>
      </c>
      <c r="G1158" s="301">
        <v>10.763999999999999</v>
      </c>
      <c r="H1158" s="301" t="s">
        <v>2541</v>
      </c>
      <c r="I1158" s="302">
        <f t="shared" si="29"/>
        <v>7704</v>
      </c>
      <c r="J1158" s="302">
        <v>128.4</v>
      </c>
      <c r="K1158" s="301"/>
      <c r="L1158" s="301"/>
      <c r="M1158" s="302"/>
      <c r="N1158" s="302"/>
      <c r="O1158" s="302"/>
      <c r="P1158" s="302"/>
      <c r="Q1158" s="302"/>
    </row>
    <row r="1159" spans="1:17">
      <c r="A1159" s="301" t="s">
        <v>7536</v>
      </c>
      <c r="B1159" s="310" t="s">
        <v>2544</v>
      </c>
      <c r="C1159" s="301" t="s">
        <v>2545</v>
      </c>
      <c r="D1159" s="301" t="s">
        <v>106</v>
      </c>
      <c r="E1159" s="301">
        <v>6160</v>
      </c>
      <c r="F1159" s="301">
        <v>44</v>
      </c>
      <c r="G1159" s="301">
        <v>10.763999999999999</v>
      </c>
      <c r="H1159" s="301" t="s">
        <v>2547</v>
      </c>
      <c r="I1159" s="302">
        <f t="shared" si="29"/>
        <v>6591.2</v>
      </c>
      <c r="J1159" s="302">
        <v>149.80000000000001</v>
      </c>
      <c r="K1159" s="301"/>
      <c r="L1159" s="301"/>
      <c r="M1159" s="302"/>
      <c r="N1159" s="302"/>
      <c r="O1159" s="302"/>
      <c r="P1159" s="302"/>
      <c r="Q1159" s="302"/>
    </row>
    <row r="1160" spans="1:17">
      <c r="A1160" s="301" t="s">
        <v>7536</v>
      </c>
      <c r="B1160" s="310" t="s">
        <v>2548</v>
      </c>
      <c r="C1160" s="301" t="s">
        <v>2545</v>
      </c>
      <c r="D1160" s="301" t="s">
        <v>106</v>
      </c>
      <c r="E1160" s="301">
        <v>6160</v>
      </c>
      <c r="F1160" s="301">
        <v>44</v>
      </c>
      <c r="G1160" s="301">
        <v>10.763999999999999</v>
      </c>
      <c r="H1160" s="301" t="s">
        <v>2547</v>
      </c>
      <c r="I1160" s="302">
        <f t="shared" si="29"/>
        <v>6591.2</v>
      </c>
      <c r="J1160" s="302">
        <v>149.80000000000001</v>
      </c>
      <c r="K1160" s="301"/>
      <c r="L1160" s="301"/>
      <c r="M1160" s="302"/>
      <c r="N1160" s="302"/>
      <c r="O1160" s="302"/>
      <c r="P1160" s="302"/>
      <c r="Q1160" s="302"/>
    </row>
    <row r="1161" spans="1:17">
      <c r="A1161" s="301" t="s">
        <v>7536</v>
      </c>
      <c r="B1161" s="310" t="s">
        <v>2549</v>
      </c>
      <c r="C1161" s="301" t="s">
        <v>2545</v>
      </c>
      <c r="D1161" s="301" t="s">
        <v>106</v>
      </c>
      <c r="E1161" s="301">
        <v>6160</v>
      </c>
      <c r="F1161" s="301">
        <v>44</v>
      </c>
      <c r="G1161" s="301">
        <v>10.763999999999999</v>
      </c>
      <c r="H1161" s="301" t="s">
        <v>2547</v>
      </c>
      <c r="I1161" s="302">
        <f t="shared" si="29"/>
        <v>6591.2</v>
      </c>
      <c r="J1161" s="302">
        <v>149.80000000000001</v>
      </c>
      <c r="K1161" s="301"/>
      <c r="L1161" s="301"/>
      <c r="M1161" s="302"/>
      <c r="N1161" s="302"/>
      <c r="O1161" s="302"/>
      <c r="P1161" s="302"/>
      <c r="Q1161" s="302"/>
    </row>
    <row r="1162" spans="1:17">
      <c r="A1162" s="301" t="s">
        <v>7536</v>
      </c>
      <c r="B1162" s="310" t="s">
        <v>2550</v>
      </c>
      <c r="C1162" s="301" t="s">
        <v>272</v>
      </c>
      <c r="D1162" s="301" t="s">
        <v>106</v>
      </c>
      <c r="E1162" s="301">
        <v>3608</v>
      </c>
      <c r="F1162" s="301">
        <v>44</v>
      </c>
      <c r="G1162" s="301">
        <v>10.763999999999999</v>
      </c>
      <c r="H1162" s="301" t="s">
        <v>2552</v>
      </c>
      <c r="I1162" s="302">
        <f t="shared" si="29"/>
        <v>3860.56</v>
      </c>
      <c r="J1162" s="302">
        <v>87.74</v>
      </c>
      <c r="K1162" s="301"/>
      <c r="L1162" s="301"/>
      <c r="M1162" s="302"/>
      <c r="N1162" s="302"/>
      <c r="O1162" s="302"/>
      <c r="P1162" s="302"/>
      <c r="Q1162" s="302"/>
    </row>
    <row r="1163" spans="1:17">
      <c r="A1163" s="301" t="s">
        <v>7536</v>
      </c>
      <c r="B1163" s="310" t="s">
        <v>2553</v>
      </c>
      <c r="C1163" s="301" t="s">
        <v>272</v>
      </c>
      <c r="D1163" s="301" t="s">
        <v>106</v>
      </c>
      <c r="E1163" s="301">
        <v>4752</v>
      </c>
      <c r="F1163" s="301">
        <v>44</v>
      </c>
      <c r="G1163" s="301">
        <v>10.763999999999999</v>
      </c>
      <c r="H1163" s="301" t="s">
        <v>2555</v>
      </c>
      <c r="I1163" s="302">
        <f t="shared" si="29"/>
        <v>5084.6400000000003</v>
      </c>
      <c r="J1163" s="302">
        <v>115.56</v>
      </c>
      <c r="K1163" s="301"/>
      <c r="L1163" s="301"/>
      <c r="M1163" s="302"/>
      <c r="N1163" s="302"/>
      <c r="O1163" s="302"/>
      <c r="P1163" s="302"/>
      <c r="Q1163" s="302"/>
    </row>
    <row r="1164" spans="1:17">
      <c r="A1164" s="301" t="s">
        <v>7536</v>
      </c>
      <c r="B1164" s="310" t="s">
        <v>2556</v>
      </c>
      <c r="C1164" s="301" t="s">
        <v>272</v>
      </c>
      <c r="D1164" s="301" t="s">
        <v>106</v>
      </c>
      <c r="E1164" s="301">
        <v>4752</v>
      </c>
      <c r="F1164" s="301">
        <v>44</v>
      </c>
      <c r="G1164" s="301">
        <v>10.763999999999999</v>
      </c>
      <c r="H1164" s="301" t="s">
        <v>2555</v>
      </c>
      <c r="I1164" s="302">
        <f t="shared" si="29"/>
        <v>5084.6400000000003</v>
      </c>
      <c r="J1164" s="302">
        <v>115.56</v>
      </c>
      <c r="K1164" s="301"/>
      <c r="L1164" s="301"/>
      <c r="M1164" s="302"/>
      <c r="N1164" s="302"/>
      <c r="O1164" s="302"/>
      <c r="P1164" s="302"/>
      <c r="Q1164" s="302"/>
    </row>
    <row r="1165" spans="1:17">
      <c r="A1165" s="301" t="s">
        <v>7536</v>
      </c>
      <c r="B1165" s="310" t="s">
        <v>2557</v>
      </c>
      <c r="C1165" s="301" t="s">
        <v>418</v>
      </c>
      <c r="D1165" s="301" t="s">
        <v>106</v>
      </c>
      <c r="E1165" s="301">
        <v>6650</v>
      </c>
      <c r="F1165" s="301">
        <v>50</v>
      </c>
      <c r="G1165" s="301">
        <v>10.55</v>
      </c>
      <c r="H1165" s="301" t="s">
        <v>2559</v>
      </c>
      <c r="I1165" s="302">
        <f t="shared" si="29"/>
        <v>7115.5</v>
      </c>
      <c r="J1165" s="302">
        <v>142.31</v>
      </c>
      <c r="K1165" s="301"/>
      <c r="L1165" s="301"/>
      <c r="M1165" s="302"/>
      <c r="N1165" s="302"/>
      <c r="O1165" s="302"/>
      <c r="P1165" s="302"/>
      <c r="Q1165" s="302"/>
    </row>
    <row r="1166" spans="1:17">
      <c r="A1166" s="301" t="s">
        <v>7536</v>
      </c>
      <c r="B1166" s="310" t="s">
        <v>2560</v>
      </c>
      <c r="C1166" s="301" t="s">
        <v>381</v>
      </c>
      <c r="D1166" s="301" t="s">
        <v>106</v>
      </c>
      <c r="E1166" s="301">
        <v>3550</v>
      </c>
      <c r="F1166" s="301">
        <v>25</v>
      </c>
      <c r="G1166" s="301">
        <v>11.19</v>
      </c>
      <c r="H1166" s="301" t="s">
        <v>2562</v>
      </c>
      <c r="I1166" s="302">
        <f t="shared" si="29"/>
        <v>3798.5</v>
      </c>
      <c r="J1166" s="302">
        <v>151.94</v>
      </c>
      <c r="K1166" s="301"/>
      <c r="L1166" s="302"/>
      <c r="M1166" s="302"/>
      <c r="N1166" s="302"/>
      <c r="O1166" s="302"/>
      <c r="P1166" s="302"/>
      <c r="Q1166" s="302"/>
    </row>
    <row r="1167" spans="1:17">
      <c r="A1167" s="301" t="s">
        <v>7536</v>
      </c>
      <c r="B1167" s="310" t="s">
        <v>2563</v>
      </c>
      <c r="C1167" s="301" t="s">
        <v>2564</v>
      </c>
      <c r="D1167" s="301" t="s">
        <v>106</v>
      </c>
      <c r="E1167" s="301">
        <v>2503</v>
      </c>
      <c r="F1167" s="301">
        <v>9</v>
      </c>
      <c r="G1167" s="301">
        <v>16.149999999999999</v>
      </c>
      <c r="H1167" s="301" t="s">
        <v>2566</v>
      </c>
      <c r="I1167" s="302">
        <f t="shared" si="29"/>
        <v>2678.21</v>
      </c>
      <c r="J1167" s="302">
        <v>165.85</v>
      </c>
      <c r="K1167" s="301"/>
      <c r="L1167" s="301"/>
      <c r="M1167" s="302"/>
      <c r="N1167" s="302"/>
      <c r="O1167" s="302"/>
      <c r="P1167" s="302"/>
      <c r="Q1167" s="302"/>
    </row>
    <row r="1168" spans="1:17">
      <c r="A1168" s="301" t="s">
        <v>7536</v>
      </c>
      <c r="B1168" s="310" t="s">
        <v>2567</v>
      </c>
      <c r="C1168" s="301" t="s">
        <v>2568</v>
      </c>
      <c r="D1168" s="301" t="s">
        <v>106</v>
      </c>
      <c r="E1168" s="301">
        <v>4440</v>
      </c>
      <c r="F1168" s="301">
        <v>24</v>
      </c>
      <c r="G1168" s="301">
        <v>9.0399999999999991</v>
      </c>
      <c r="H1168" s="301" t="s">
        <v>2570</v>
      </c>
      <c r="I1168" s="302">
        <f t="shared" si="29"/>
        <v>4750.8</v>
      </c>
      <c r="J1168" s="302">
        <v>197.95</v>
      </c>
      <c r="K1168" s="301"/>
      <c r="L1168" s="301"/>
      <c r="M1168" s="302"/>
      <c r="N1168" s="302"/>
      <c r="O1168" s="302"/>
      <c r="P1168" s="302"/>
      <c r="Q1168" s="302"/>
    </row>
    <row r="1169" spans="1:20">
      <c r="A1169" s="301" t="s">
        <v>7536</v>
      </c>
      <c r="B1169" s="310" t="s">
        <v>2571</v>
      </c>
      <c r="C1169" s="301" t="s">
        <v>2568</v>
      </c>
      <c r="D1169" s="301" t="s">
        <v>106</v>
      </c>
      <c r="E1169" s="301">
        <v>4440</v>
      </c>
      <c r="F1169" s="301">
        <v>24</v>
      </c>
      <c r="G1169" s="301">
        <v>9.0399999999999991</v>
      </c>
      <c r="H1169" s="301" t="s">
        <v>2570</v>
      </c>
      <c r="I1169" s="302">
        <f t="shared" si="29"/>
        <v>4750.8</v>
      </c>
      <c r="J1169" s="302">
        <v>197.95</v>
      </c>
      <c r="K1169" s="301"/>
      <c r="L1169" s="301"/>
      <c r="M1169" s="302"/>
      <c r="N1169" s="301"/>
      <c r="O1169" s="301"/>
      <c r="P1169" s="301"/>
      <c r="Q1169" s="302"/>
      <c r="S1169" s="294"/>
    </row>
    <row r="1170" spans="1:20">
      <c r="A1170" s="301" t="s">
        <v>7536</v>
      </c>
      <c r="B1170" s="310" t="s">
        <v>2572</v>
      </c>
      <c r="C1170" s="301" t="s">
        <v>2568</v>
      </c>
      <c r="D1170" s="301" t="s">
        <v>106</v>
      </c>
      <c r="E1170" s="301">
        <v>4440</v>
      </c>
      <c r="F1170" s="301">
        <v>24</v>
      </c>
      <c r="G1170" s="301">
        <v>9.0399999999999991</v>
      </c>
      <c r="H1170" s="301" t="s">
        <v>2570</v>
      </c>
      <c r="I1170" s="302">
        <f t="shared" si="29"/>
        <v>4750.8</v>
      </c>
      <c r="J1170" s="302">
        <v>197.95</v>
      </c>
      <c r="K1170" s="301"/>
      <c r="L1170" s="301"/>
      <c r="M1170" s="302"/>
      <c r="N1170" s="301"/>
      <c r="O1170" s="301"/>
      <c r="P1170" s="301"/>
      <c r="Q1170" s="302"/>
      <c r="S1170" s="294"/>
    </row>
    <row r="1171" spans="1:20" ht="30">
      <c r="A1171" s="301" t="s">
        <v>7536</v>
      </c>
      <c r="B1171" s="310" t="s">
        <v>2573</v>
      </c>
      <c r="C1171" s="301" t="s">
        <v>2574</v>
      </c>
      <c r="D1171" s="301" t="s">
        <v>106</v>
      </c>
      <c r="E1171" s="301">
        <v>2855</v>
      </c>
      <c r="F1171" s="301">
        <v>11</v>
      </c>
      <c r="G1171" s="301">
        <v>10.98</v>
      </c>
      <c r="H1171" s="301" t="s">
        <v>2576</v>
      </c>
      <c r="I1171" s="302">
        <f t="shared" si="29"/>
        <v>3054.85</v>
      </c>
      <c r="J1171" s="302">
        <v>278.2</v>
      </c>
      <c r="K1171" s="301"/>
      <c r="L1171" s="301"/>
      <c r="M1171" s="302"/>
      <c r="N1171" s="301"/>
      <c r="O1171" s="302"/>
      <c r="P1171" s="301"/>
      <c r="Q1171" s="301"/>
      <c r="R1171" s="30"/>
      <c r="S1171" s="30"/>
      <c r="T1171" s="294"/>
    </row>
    <row r="1172" spans="1:20" ht="30">
      <c r="A1172" s="301" t="s">
        <v>7536</v>
      </c>
      <c r="B1172" s="310" t="s">
        <v>2577</v>
      </c>
      <c r="C1172" s="301" t="s">
        <v>2574</v>
      </c>
      <c r="D1172" s="301" t="s">
        <v>106</v>
      </c>
      <c r="E1172" s="301">
        <v>2855</v>
      </c>
      <c r="F1172" s="301">
        <v>11</v>
      </c>
      <c r="G1172" s="301">
        <v>10.98</v>
      </c>
      <c r="H1172" s="301" t="s">
        <v>2576</v>
      </c>
      <c r="I1172" s="302">
        <f t="shared" si="29"/>
        <v>3054.85</v>
      </c>
      <c r="J1172" s="302">
        <v>278.2</v>
      </c>
      <c r="K1172" s="301"/>
      <c r="L1172" s="301"/>
      <c r="M1172" s="302"/>
      <c r="N1172" s="301"/>
      <c r="O1172" s="302"/>
      <c r="P1172" s="301"/>
      <c r="Q1172" s="301"/>
      <c r="R1172" s="30"/>
      <c r="S1172" s="30"/>
      <c r="T1172" s="294"/>
    </row>
    <row r="1173" spans="1:20" ht="30">
      <c r="A1173" s="301" t="s">
        <v>7536</v>
      </c>
      <c r="B1173" s="310" t="s">
        <v>2578</v>
      </c>
      <c r="C1173" s="301" t="s">
        <v>2574</v>
      </c>
      <c r="D1173" s="301" t="s">
        <v>106</v>
      </c>
      <c r="E1173" s="301">
        <v>2855</v>
      </c>
      <c r="F1173" s="301">
        <v>11</v>
      </c>
      <c r="G1173" s="301">
        <v>10.98</v>
      </c>
      <c r="H1173" s="301" t="s">
        <v>2576</v>
      </c>
      <c r="I1173" s="302">
        <f t="shared" si="29"/>
        <v>3054.85</v>
      </c>
      <c r="J1173" s="302">
        <v>278.2</v>
      </c>
      <c r="K1173" s="301"/>
      <c r="L1173" s="301"/>
      <c r="M1173" s="302"/>
      <c r="N1173" s="301"/>
      <c r="O1173" s="302"/>
      <c r="P1173" s="301"/>
      <c r="Q1173" s="301"/>
      <c r="R1173" s="30"/>
      <c r="S1173" s="30"/>
      <c r="T1173" s="294"/>
    </row>
    <row r="1174" spans="1:20" ht="30">
      <c r="A1174" s="301" t="s">
        <v>7536</v>
      </c>
      <c r="B1174" s="310" t="s">
        <v>2579</v>
      </c>
      <c r="C1174" s="301" t="s">
        <v>2574</v>
      </c>
      <c r="D1174" s="301" t="s">
        <v>106</v>
      </c>
      <c r="E1174" s="301">
        <v>2855</v>
      </c>
      <c r="F1174" s="301">
        <v>11</v>
      </c>
      <c r="G1174" s="301">
        <v>10.98</v>
      </c>
      <c r="H1174" s="301" t="s">
        <v>2576</v>
      </c>
      <c r="I1174" s="302">
        <f t="shared" si="29"/>
        <v>3054.85</v>
      </c>
      <c r="J1174" s="302">
        <v>278.2</v>
      </c>
      <c r="K1174" s="301"/>
      <c r="L1174" s="301"/>
      <c r="M1174" s="302"/>
      <c r="N1174" s="301"/>
      <c r="O1174" s="302"/>
      <c r="P1174" s="301"/>
      <c r="Q1174" s="301"/>
      <c r="R1174" s="30"/>
      <c r="S1174" s="30"/>
      <c r="T1174" s="294"/>
    </row>
    <row r="1175" spans="1:20" ht="30">
      <c r="A1175" s="301" t="s">
        <v>7536</v>
      </c>
      <c r="B1175" s="310" t="s">
        <v>2580</v>
      </c>
      <c r="C1175" s="301" t="s">
        <v>2574</v>
      </c>
      <c r="D1175" s="301" t="s">
        <v>106</v>
      </c>
      <c r="E1175" s="301">
        <v>2855</v>
      </c>
      <c r="F1175" s="301">
        <v>11</v>
      </c>
      <c r="G1175" s="301">
        <v>10.98</v>
      </c>
      <c r="H1175" s="301" t="s">
        <v>2576</v>
      </c>
      <c r="I1175" s="302">
        <f t="shared" si="29"/>
        <v>3054.85</v>
      </c>
      <c r="J1175" s="302">
        <v>278.2</v>
      </c>
      <c r="K1175" s="301"/>
      <c r="L1175" s="301"/>
      <c r="M1175" s="302"/>
      <c r="N1175" s="301"/>
      <c r="O1175" s="302"/>
      <c r="P1175" s="301"/>
      <c r="Q1175" s="301"/>
      <c r="R1175" s="30"/>
      <c r="S1175" s="30"/>
      <c r="T1175" s="294"/>
    </row>
    <row r="1176" spans="1:20">
      <c r="A1176" s="301" t="s">
        <v>7536</v>
      </c>
      <c r="B1176" s="310" t="s">
        <v>2581</v>
      </c>
      <c r="C1176" s="301" t="s">
        <v>2582</v>
      </c>
      <c r="D1176" s="301" t="s">
        <v>106</v>
      </c>
      <c r="E1176" s="301">
        <v>3848</v>
      </c>
      <c r="F1176" s="301">
        <v>52</v>
      </c>
      <c r="G1176" s="301">
        <v>8.4</v>
      </c>
      <c r="H1176" s="301" t="s">
        <v>2584</v>
      </c>
      <c r="I1176" s="302">
        <f t="shared" si="29"/>
        <v>4117.3599999999997</v>
      </c>
      <c r="J1176" s="302">
        <v>79.180000000000007</v>
      </c>
      <c r="K1176" s="301"/>
      <c r="L1176" s="301"/>
      <c r="M1176" s="302"/>
      <c r="N1176" s="301"/>
      <c r="O1176" s="302"/>
      <c r="P1176" s="301"/>
      <c r="Q1176" s="301"/>
      <c r="R1176" s="30"/>
      <c r="S1176" s="294"/>
    </row>
    <row r="1177" spans="1:20">
      <c r="A1177" s="301" t="s">
        <v>7536</v>
      </c>
      <c r="B1177" s="310" t="s">
        <v>2585</v>
      </c>
      <c r="C1177" s="301"/>
      <c r="D1177" s="301"/>
      <c r="E1177" s="301"/>
      <c r="F1177" s="301"/>
      <c r="G1177" s="301"/>
      <c r="H1177" s="301"/>
      <c r="I1177" s="302"/>
      <c r="J1177" s="302"/>
      <c r="K1177" s="301"/>
      <c r="L1177" s="301"/>
      <c r="M1177" s="302"/>
      <c r="N1177" s="301"/>
      <c r="O1177" s="301"/>
      <c r="P1177" s="301"/>
      <c r="Q1177" s="301"/>
      <c r="R1177" s="30"/>
      <c r="S1177" s="294"/>
    </row>
    <row r="1178" spans="1:20" ht="30">
      <c r="A1178" s="301" t="s">
        <v>7536</v>
      </c>
      <c r="B1178" s="310" t="s">
        <v>2586</v>
      </c>
      <c r="C1178" s="301" t="s">
        <v>2582</v>
      </c>
      <c r="D1178" s="301" t="s">
        <v>106</v>
      </c>
      <c r="E1178" s="301">
        <v>3692</v>
      </c>
      <c r="F1178" s="301">
        <v>52</v>
      </c>
      <c r="G1178" s="301">
        <v>8.4</v>
      </c>
      <c r="H1178" s="301" t="s">
        <v>2588</v>
      </c>
      <c r="I1178" s="302">
        <f t="shared" si="29"/>
        <v>3950.44</v>
      </c>
      <c r="J1178" s="302">
        <v>75.97</v>
      </c>
      <c r="K1178" s="301"/>
      <c r="L1178" s="301"/>
      <c r="M1178" s="302"/>
      <c r="N1178" s="302"/>
      <c r="O1178" s="301"/>
      <c r="P1178" s="301"/>
      <c r="Q1178" s="301"/>
      <c r="R1178" s="30"/>
      <c r="S1178" s="294"/>
    </row>
    <row r="1179" spans="1:20" ht="30">
      <c r="A1179" s="301" t="s">
        <v>7536</v>
      </c>
      <c r="B1179" s="310" t="s">
        <v>2589</v>
      </c>
      <c r="C1179" s="301" t="s">
        <v>2582</v>
      </c>
      <c r="D1179" s="301" t="s">
        <v>106</v>
      </c>
      <c r="E1179" s="301">
        <v>3692</v>
      </c>
      <c r="F1179" s="301">
        <v>52</v>
      </c>
      <c r="G1179" s="301">
        <v>8.4</v>
      </c>
      <c r="H1179" s="301" t="s">
        <v>2588</v>
      </c>
      <c r="I1179" s="302">
        <f t="shared" si="29"/>
        <v>3950.44</v>
      </c>
      <c r="J1179" s="302">
        <v>75.97</v>
      </c>
      <c r="K1179" s="301"/>
      <c r="L1179" s="301"/>
      <c r="M1179" s="302"/>
      <c r="N1179" s="302"/>
      <c r="O1179" s="301"/>
      <c r="P1179" s="301"/>
      <c r="Q1179" s="301"/>
      <c r="R1179" s="30"/>
      <c r="S1179" s="294"/>
    </row>
    <row r="1180" spans="1:20" ht="30">
      <c r="A1180" s="301" t="s">
        <v>7536</v>
      </c>
      <c r="B1180" s="310" t="s">
        <v>2590</v>
      </c>
      <c r="C1180" s="301" t="s">
        <v>2582</v>
      </c>
      <c r="D1180" s="301" t="s">
        <v>106</v>
      </c>
      <c r="E1180" s="301">
        <v>3692</v>
      </c>
      <c r="F1180" s="301">
        <v>52</v>
      </c>
      <c r="G1180" s="301">
        <v>8.4</v>
      </c>
      <c r="H1180" s="301" t="s">
        <v>2588</v>
      </c>
      <c r="I1180" s="302">
        <f t="shared" si="29"/>
        <v>3950.44</v>
      </c>
      <c r="J1180" s="302">
        <v>75.97</v>
      </c>
      <c r="K1180" s="301"/>
      <c r="L1180" s="301"/>
      <c r="M1180" s="302"/>
      <c r="N1180" s="302"/>
      <c r="O1180" s="301"/>
      <c r="P1180" s="301"/>
      <c r="Q1180" s="301"/>
      <c r="R1180" s="30"/>
      <c r="S1180" s="294"/>
    </row>
    <row r="1181" spans="1:20" ht="30">
      <c r="A1181" s="301" t="s">
        <v>7536</v>
      </c>
      <c r="B1181" s="310" t="s">
        <v>2591</v>
      </c>
      <c r="C1181" s="301" t="s">
        <v>2582</v>
      </c>
      <c r="D1181" s="301" t="s">
        <v>106</v>
      </c>
      <c r="E1181" s="301">
        <v>3692</v>
      </c>
      <c r="F1181" s="301">
        <v>52</v>
      </c>
      <c r="G1181" s="301">
        <v>8.4</v>
      </c>
      <c r="H1181" s="301" t="s">
        <v>2588</v>
      </c>
      <c r="I1181" s="302">
        <f t="shared" si="29"/>
        <v>3950.44</v>
      </c>
      <c r="J1181" s="302">
        <v>75.97</v>
      </c>
      <c r="K1181" s="301"/>
      <c r="L1181" s="301"/>
      <c r="M1181" s="302"/>
      <c r="N1181" s="302"/>
      <c r="O1181" s="301"/>
      <c r="P1181" s="301"/>
      <c r="Q1181" s="301"/>
      <c r="R1181" s="30"/>
      <c r="S1181" s="294"/>
    </row>
    <row r="1182" spans="1:20" ht="30">
      <c r="A1182" s="301" t="s">
        <v>7536</v>
      </c>
      <c r="B1182" s="310" t="s">
        <v>2592</v>
      </c>
      <c r="C1182" s="301" t="s">
        <v>2582</v>
      </c>
      <c r="D1182" s="301" t="s">
        <v>106</v>
      </c>
      <c r="E1182" s="301">
        <v>3692</v>
      </c>
      <c r="F1182" s="301">
        <v>52</v>
      </c>
      <c r="G1182" s="301">
        <v>8.4</v>
      </c>
      <c r="H1182" s="301" t="s">
        <v>2588</v>
      </c>
      <c r="I1182" s="302">
        <f t="shared" si="29"/>
        <v>3950.44</v>
      </c>
      <c r="J1182" s="302">
        <v>75.97</v>
      </c>
      <c r="K1182" s="301"/>
      <c r="L1182" s="301"/>
      <c r="M1182" s="302"/>
      <c r="N1182" s="302"/>
      <c r="O1182" s="301"/>
      <c r="P1182" s="301"/>
      <c r="Q1182" s="301"/>
      <c r="R1182" s="30"/>
      <c r="S1182" s="294"/>
    </row>
    <row r="1183" spans="1:20">
      <c r="A1183" s="301" t="s">
        <v>7536</v>
      </c>
      <c r="B1183" s="310" t="s">
        <v>2593</v>
      </c>
      <c r="C1183" s="301" t="s">
        <v>365</v>
      </c>
      <c r="D1183" s="301" t="s">
        <v>106</v>
      </c>
      <c r="E1183" s="301">
        <v>3288</v>
      </c>
      <c r="F1183" s="301">
        <v>24</v>
      </c>
      <c r="G1183" s="301">
        <v>10.3</v>
      </c>
      <c r="H1183" s="301" t="s">
        <v>2595</v>
      </c>
      <c r="I1183" s="302">
        <f t="shared" si="29"/>
        <v>3518.16</v>
      </c>
      <c r="J1183" s="302">
        <v>146.59</v>
      </c>
      <c r="K1183" s="301"/>
      <c r="L1183" s="301"/>
      <c r="M1183" s="302"/>
      <c r="N1183" s="301"/>
      <c r="O1183" s="302"/>
      <c r="P1183" s="301"/>
      <c r="Q1183" s="301"/>
      <c r="R1183" s="294"/>
    </row>
    <row r="1184" spans="1:20">
      <c r="A1184" s="301" t="s">
        <v>7536</v>
      </c>
      <c r="B1184" s="310" t="s">
        <v>2596</v>
      </c>
      <c r="C1184" s="301" t="s">
        <v>365</v>
      </c>
      <c r="D1184" s="301" t="s">
        <v>106</v>
      </c>
      <c r="E1184" s="301">
        <v>3288</v>
      </c>
      <c r="F1184" s="301">
        <v>24</v>
      </c>
      <c r="G1184" s="301">
        <v>10.3</v>
      </c>
      <c r="H1184" s="301" t="s">
        <v>2595</v>
      </c>
      <c r="I1184" s="302">
        <f t="shared" si="29"/>
        <v>3518.16</v>
      </c>
      <c r="J1184" s="302">
        <v>146.59</v>
      </c>
      <c r="K1184" s="301"/>
      <c r="L1184" s="301"/>
      <c r="M1184" s="302"/>
      <c r="N1184" s="301"/>
      <c r="O1184" s="302"/>
      <c r="P1184" s="301"/>
      <c r="Q1184" s="301"/>
      <c r="R1184" s="294"/>
    </row>
    <row r="1185" spans="1:18">
      <c r="A1185" s="301" t="s">
        <v>7536</v>
      </c>
      <c r="B1185" s="310" t="s">
        <v>2597</v>
      </c>
      <c r="C1185" s="301" t="s">
        <v>365</v>
      </c>
      <c r="D1185" s="301" t="s">
        <v>106</v>
      </c>
      <c r="E1185" s="301">
        <v>3288</v>
      </c>
      <c r="F1185" s="301">
        <v>24</v>
      </c>
      <c r="G1185" s="301">
        <v>10.3</v>
      </c>
      <c r="H1185" s="301" t="s">
        <v>2595</v>
      </c>
      <c r="I1185" s="302">
        <f t="shared" si="29"/>
        <v>3518.16</v>
      </c>
      <c r="J1185" s="302">
        <v>146.59</v>
      </c>
      <c r="K1185" s="301"/>
      <c r="L1185" s="301"/>
      <c r="M1185" s="302"/>
      <c r="N1185" s="301"/>
      <c r="O1185" s="302"/>
      <c r="P1185" s="301"/>
      <c r="Q1185" s="301"/>
      <c r="R1185" s="294"/>
    </row>
    <row r="1186" spans="1:18">
      <c r="A1186" s="301" t="s">
        <v>7536</v>
      </c>
      <c r="B1186" s="310" t="s">
        <v>2598</v>
      </c>
      <c r="C1186" s="301" t="s">
        <v>365</v>
      </c>
      <c r="D1186" s="301" t="s">
        <v>106</v>
      </c>
      <c r="E1186" s="301">
        <v>3672</v>
      </c>
      <c r="F1186" s="301">
        <v>24</v>
      </c>
      <c r="G1186" s="301">
        <v>10.3</v>
      </c>
      <c r="H1186" s="301" t="s">
        <v>2600</v>
      </c>
      <c r="I1186" s="302">
        <f t="shared" si="29"/>
        <v>3929.04</v>
      </c>
      <c r="J1186" s="302">
        <v>163.71</v>
      </c>
      <c r="K1186" s="301"/>
      <c r="L1186" s="301"/>
      <c r="M1186" s="302"/>
      <c r="N1186" s="301"/>
      <c r="O1186" s="302"/>
      <c r="P1186" s="301"/>
      <c r="Q1186" s="301"/>
      <c r="R1186" s="294"/>
    </row>
    <row r="1187" spans="1:18" ht="30">
      <c r="A1187" s="301" t="s">
        <v>7536</v>
      </c>
      <c r="B1187" s="310" t="s">
        <v>2601</v>
      </c>
      <c r="C1187" s="301" t="s">
        <v>365</v>
      </c>
      <c r="D1187" s="301" t="s">
        <v>106</v>
      </c>
      <c r="E1187" s="301">
        <v>3672</v>
      </c>
      <c r="F1187" s="301" t="s">
        <v>2602</v>
      </c>
      <c r="G1187" s="301">
        <v>10.3</v>
      </c>
      <c r="H1187" s="301" t="s">
        <v>2600</v>
      </c>
      <c r="I1187" s="302">
        <f t="shared" si="29"/>
        <v>3929.04</v>
      </c>
      <c r="J1187" s="302">
        <v>163.71</v>
      </c>
      <c r="K1187" s="301"/>
      <c r="L1187" s="301"/>
      <c r="M1187" s="302"/>
      <c r="N1187" s="301"/>
      <c r="O1187" s="395"/>
      <c r="P1187" s="302"/>
      <c r="Q1187" s="302"/>
    </row>
    <row r="1188" spans="1:18">
      <c r="A1188" s="301" t="s">
        <v>7536</v>
      </c>
      <c r="B1188" s="310" t="s">
        <v>2603</v>
      </c>
      <c r="C1188" s="301" t="s">
        <v>365</v>
      </c>
      <c r="D1188" s="301" t="s">
        <v>106</v>
      </c>
      <c r="E1188" s="301">
        <v>3672</v>
      </c>
      <c r="F1188" s="301" t="s">
        <v>2602</v>
      </c>
      <c r="G1188" s="301">
        <v>10.3</v>
      </c>
      <c r="H1188" s="301" t="s">
        <v>2600</v>
      </c>
      <c r="I1188" s="302">
        <f t="shared" si="29"/>
        <v>3929.04</v>
      </c>
      <c r="J1188" s="302">
        <v>163.71</v>
      </c>
      <c r="K1188" s="301"/>
      <c r="L1188" s="301"/>
      <c r="M1188" s="302"/>
      <c r="N1188" s="301"/>
      <c r="O1188" s="395"/>
      <c r="P1188" s="302"/>
      <c r="Q1188" s="302"/>
    </row>
    <row r="1189" spans="1:18" ht="30">
      <c r="A1189" s="301" t="s">
        <v>7536</v>
      </c>
      <c r="B1189" s="310" t="s">
        <v>2604</v>
      </c>
      <c r="C1189" s="301" t="s">
        <v>770</v>
      </c>
      <c r="D1189" s="301" t="s">
        <v>106</v>
      </c>
      <c r="E1189" s="301">
        <v>3217</v>
      </c>
      <c r="F1189" s="301" t="s">
        <v>28</v>
      </c>
      <c r="G1189" s="301" t="s">
        <v>1517</v>
      </c>
      <c r="H1189" s="301" t="s">
        <v>2606</v>
      </c>
      <c r="I1189" s="302">
        <f t="shared" si="29"/>
        <v>3442.19</v>
      </c>
      <c r="J1189" s="302">
        <v>313.51</v>
      </c>
      <c r="K1189" s="301"/>
      <c r="L1189" s="301"/>
      <c r="M1189" s="302"/>
      <c r="N1189" s="301"/>
      <c r="O1189" s="301"/>
      <c r="P1189" s="301"/>
      <c r="Q1189" s="301"/>
      <c r="R1189" s="294"/>
    </row>
    <row r="1190" spans="1:18" ht="30">
      <c r="A1190" s="301" t="s">
        <v>7536</v>
      </c>
      <c r="B1190" s="310" t="s">
        <v>2607</v>
      </c>
      <c r="C1190" s="301" t="s">
        <v>770</v>
      </c>
      <c r="D1190" s="301" t="s">
        <v>106</v>
      </c>
      <c r="E1190" s="301">
        <v>3217</v>
      </c>
      <c r="F1190" s="301" t="s">
        <v>28</v>
      </c>
      <c r="G1190" s="301" t="s">
        <v>1517</v>
      </c>
      <c r="H1190" s="301" t="s">
        <v>2606</v>
      </c>
      <c r="I1190" s="302">
        <f t="shared" si="29"/>
        <v>3442.19</v>
      </c>
      <c r="J1190" s="302">
        <v>313.51</v>
      </c>
      <c r="K1190" s="301"/>
      <c r="L1190" s="301"/>
      <c r="M1190" s="302"/>
      <c r="N1190" s="301"/>
      <c r="O1190" s="301"/>
      <c r="P1190" s="301"/>
      <c r="Q1190" s="301"/>
      <c r="R1190" s="294"/>
    </row>
    <row r="1191" spans="1:18" ht="30">
      <c r="A1191" s="301" t="s">
        <v>7536</v>
      </c>
      <c r="B1191" s="310" t="s">
        <v>2608</v>
      </c>
      <c r="C1191" s="301" t="s">
        <v>2609</v>
      </c>
      <c r="D1191" s="301" t="s">
        <v>106</v>
      </c>
      <c r="E1191" s="301">
        <v>1725</v>
      </c>
      <c r="F1191" s="301" t="s">
        <v>130</v>
      </c>
      <c r="G1191" s="301" t="s">
        <v>2611</v>
      </c>
      <c r="H1191" s="301" t="s">
        <v>2612</v>
      </c>
      <c r="I1191" s="302">
        <f t="shared" si="29"/>
        <v>1845.75</v>
      </c>
      <c r="J1191" s="302">
        <v>80.25</v>
      </c>
      <c r="K1191" s="301"/>
      <c r="L1191" s="301"/>
      <c r="M1191" s="302"/>
      <c r="N1191" s="301"/>
      <c r="O1191" s="301"/>
      <c r="P1191" s="301"/>
      <c r="Q1191" s="301"/>
      <c r="R1191" s="294"/>
    </row>
    <row r="1192" spans="1:18" ht="30">
      <c r="A1192" s="301" t="s">
        <v>7536</v>
      </c>
      <c r="B1192" s="310" t="s">
        <v>2613</v>
      </c>
      <c r="C1192" s="301" t="s">
        <v>2609</v>
      </c>
      <c r="D1192" s="301" t="s">
        <v>106</v>
      </c>
      <c r="E1192" s="301">
        <v>1725</v>
      </c>
      <c r="F1192" s="301" t="s">
        <v>130</v>
      </c>
      <c r="G1192" s="301" t="s">
        <v>2611</v>
      </c>
      <c r="H1192" s="301" t="s">
        <v>2612</v>
      </c>
      <c r="I1192" s="302">
        <f t="shared" si="29"/>
        <v>1845.75</v>
      </c>
      <c r="J1192" s="302">
        <v>80.25</v>
      </c>
      <c r="K1192" s="301"/>
      <c r="L1192" s="301"/>
      <c r="M1192" s="302"/>
      <c r="N1192" s="301"/>
      <c r="O1192" s="301"/>
      <c r="P1192" s="301"/>
      <c r="Q1192" s="301"/>
      <c r="R1192" s="294"/>
    </row>
    <row r="1193" spans="1:18" ht="30">
      <c r="A1193" s="301" t="s">
        <v>7536</v>
      </c>
      <c r="B1193" s="310" t="s">
        <v>2614</v>
      </c>
      <c r="C1193" s="301" t="s">
        <v>2609</v>
      </c>
      <c r="D1193" s="301" t="s">
        <v>106</v>
      </c>
      <c r="E1193" s="301">
        <v>1725</v>
      </c>
      <c r="F1193" s="301" t="s">
        <v>130</v>
      </c>
      <c r="G1193" s="301" t="s">
        <v>2611</v>
      </c>
      <c r="H1193" s="301" t="s">
        <v>2612</v>
      </c>
      <c r="I1193" s="302">
        <f t="shared" si="29"/>
        <v>1845.75</v>
      </c>
      <c r="J1193" s="302">
        <v>80.25</v>
      </c>
      <c r="K1193" s="301"/>
      <c r="L1193" s="301"/>
      <c r="M1193" s="302"/>
      <c r="N1193" s="301"/>
      <c r="O1193" s="301"/>
      <c r="P1193" s="301"/>
      <c r="Q1193" s="301"/>
      <c r="R1193" s="294"/>
    </row>
    <row r="1194" spans="1:18">
      <c r="A1194" s="301" t="s">
        <v>7536</v>
      </c>
      <c r="B1194" s="310" t="s">
        <v>2615</v>
      </c>
      <c r="C1194" s="301" t="s">
        <v>2616</v>
      </c>
      <c r="D1194" s="301" t="s">
        <v>106</v>
      </c>
      <c r="E1194" s="301">
        <v>4444</v>
      </c>
      <c r="F1194" s="301">
        <v>44</v>
      </c>
      <c r="G1194" s="301" t="s">
        <v>1607</v>
      </c>
      <c r="H1194" s="301" t="s">
        <v>2618</v>
      </c>
      <c r="I1194" s="302">
        <f t="shared" si="29"/>
        <v>4755.08</v>
      </c>
      <c r="J1194" s="302">
        <v>108.07</v>
      </c>
      <c r="K1194" s="301"/>
      <c r="L1194" s="301"/>
      <c r="M1194" s="302"/>
      <c r="N1194" s="301"/>
      <c r="O1194" s="301"/>
      <c r="P1194" s="395"/>
      <c r="Q1194" s="302"/>
    </row>
    <row r="1195" spans="1:18">
      <c r="A1195" s="301" t="s">
        <v>7536</v>
      </c>
      <c r="B1195" s="310" t="s">
        <v>2619</v>
      </c>
      <c r="C1195" s="301" t="s">
        <v>2616</v>
      </c>
      <c r="D1195" s="301" t="s">
        <v>106</v>
      </c>
      <c r="E1195" s="301">
        <v>4444</v>
      </c>
      <c r="F1195" s="301">
        <v>44</v>
      </c>
      <c r="G1195" s="301" t="s">
        <v>1607</v>
      </c>
      <c r="H1195" s="301" t="s">
        <v>2618</v>
      </c>
      <c r="I1195" s="302">
        <f t="shared" si="29"/>
        <v>4755.08</v>
      </c>
      <c r="J1195" s="302">
        <v>108.07</v>
      </c>
      <c r="K1195" s="301"/>
      <c r="L1195" s="301"/>
      <c r="M1195" s="302"/>
      <c r="N1195" s="301"/>
      <c r="O1195" s="301"/>
      <c r="P1195" s="395"/>
      <c r="Q1195" s="302"/>
    </row>
    <row r="1196" spans="1:18">
      <c r="A1196" s="301" t="s">
        <v>7536</v>
      </c>
      <c r="B1196" s="310" t="s">
        <v>2620</v>
      </c>
      <c r="C1196" s="301" t="s">
        <v>2616</v>
      </c>
      <c r="D1196" s="301" t="s">
        <v>106</v>
      </c>
      <c r="E1196" s="301">
        <v>4444</v>
      </c>
      <c r="F1196" s="301">
        <v>44</v>
      </c>
      <c r="G1196" s="301" t="s">
        <v>1607</v>
      </c>
      <c r="H1196" s="301" t="s">
        <v>2618</v>
      </c>
      <c r="I1196" s="302">
        <f t="shared" si="29"/>
        <v>4755.08</v>
      </c>
      <c r="J1196" s="302">
        <v>108.07</v>
      </c>
      <c r="K1196" s="301"/>
      <c r="L1196" s="301"/>
      <c r="M1196" s="302"/>
      <c r="N1196" s="301"/>
      <c r="O1196" s="301"/>
      <c r="P1196" s="395"/>
      <c r="Q1196" s="302"/>
    </row>
    <row r="1197" spans="1:18">
      <c r="A1197" s="301" t="s">
        <v>7536</v>
      </c>
      <c r="B1197" s="310" t="s">
        <v>2621</v>
      </c>
      <c r="C1197" s="301" t="s">
        <v>2616</v>
      </c>
      <c r="D1197" s="301" t="s">
        <v>106</v>
      </c>
      <c r="E1197" s="301">
        <v>4444</v>
      </c>
      <c r="F1197" s="301">
        <v>44</v>
      </c>
      <c r="G1197" s="301" t="s">
        <v>1607</v>
      </c>
      <c r="H1197" s="301" t="s">
        <v>2618</v>
      </c>
      <c r="I1197" s="302">
        <f t="shared" si="29"/>
        <v>4755.08</v>
      </c>
      <c r="J1197" s="302">
        <v>108.07</v>
      </c>
      <c r="K1197" s="301"/>
      <c r="L1197" s="301"/>
      <c r="M1197" s="302"/>
      <c r="N1197" s="301"/>
      <c r="O1197" s="301"/>
      <c r="P1197" s="395"/>
      <c r="Q1197" s="302"/>
    </row>
    <row r="1198" spans="1:18" ht="30">
      <c r="A1198" s="301" t="s">
        <v>7536</v>
      </c>
      <c r="B1198" s="310" t="s">
        <v>2622</v>
      </c>
      <c r="C1198" s="301" t="s">
        <v>2616</v>
      </c>
      <c r="D1198" s="301" t="s">
        <v>106</v>
      </c>
      <c r="E1198" s="301">
        <v>4598</v>
      </c>
      <c r="F1198" s="301">
        <v>38</v>
      </c>
      <c r="G1198" s="301" t="s">
        <v>2624</v>
      </c>
      <c r="H1198" s="301" t="s">
        <v>2625</v>
      </c>
      <c r="I1198" s="302">
        <f t="shared" si="29"/>
        <v>4919.8599999999997</v>
      </c>
      <c r="J1198" s="302">
        <v>129.47</v>
      </c>
      <c r="K1198" s="301"/>
      <c r="L1198" s="301"/>
      <c r="M1198" s="302"/>
      <c r="N1198" s="301"/>
      <c r="O1198" s="301"/>
      <c r="P1198" s="395"/>
      <c r="Q1198" s="302"/>
    </row>
    <row r="1199" spans="1:18" ht="30">
      <c r="A1199" s="301" t="s">
        <v>7536</v>
      </c>
      <c r="B1199" s="310" t="s">
        <v>2626</v>
      </c>
      <c r="C1199" s="301" t="s">
        <v>2616</v>
      </c>
      <c r="D1199" s="301" t="s">
        <v>106</v>
      </c>
      <c r="E1199" s="301">
        <v>4598</v>
      </c>
      <c r="F1199" s="301">
        <v>38</v>
      </c>
      <c r="G1199" s="301" t="s">
        <v>2624</v>
      </c>
      <c r="H1199" s="301" t="s">
        <v>2625</v>
      </c>
      <c r="I1199" s="302">
        <f t="shared" si="29"/>
        <v>4919.8599999999997</v>
      </c>
      <c r="J1199" s="302">
        <v>129.47</v>
      </c>
      <c r="K1199" s="301"/>
      <c r="L1199" s="301"/>
      <c r="M1199" s="302"/>
      <c r="N1199" s="301"/>
      <c r="O1199" s="301"/>
      <c r="P1199" s="395"/>
      <c r="Q1199" s="302"/>
    </row>
    <row r="1200" spans="1:18">
      <c r="A1200" s="301" t="s">
        <v>7536</v>
      </c>
      <c r="B1200" s="310" t="s">
        <v>2627</v>
      </c>
      <c r="C1200" s="301" t="s">
        <v>2616</v>
      </c>
      <c r="D1200" s="301" t="s">
        <v>106</v>
      </c>
      <c r="E1200" s="301">
        <v>4598</v>
      </c>
      <c r="F1200" s="301">
        <v>38</v>
      </c>
      <c r="G1200" s="301" t="s">
        <v>2624</v>
      </c>
      <c r="H1200" s="301" t="s">
        <v>2625</v>
      </c>
      <c r="I1200" s="302">
        <f t="shared" si="29"/>
        <v>4919.8599999999997</v>
      </c>
      <c r="J1200" s="302">
        <v>129.47</v>
      </c>
      <c r="K1200" s="301"/>
      <c r="L1200" s="301"/>
      <c r="M1200" s="302"/>
      <c r="N1200" s="301"/>
      <c r="O1200" s="301"/>
      <c r="P1200" s="395"/>
      <c r="Q1200" s="302"/>
    </row>
    <row r="1201" spans="1:17">
      <c r="A1201" s="301" t="s">
        <v>7536</v>
      </c>
      <c r="B1201" s="310" t="s">
        <v>2628</v>
      </c>
      <c r="C1201" s="301" t="s">
        <v>2616</v>
      </c>
      <c r="D1201" s="301" t="s">
        <v>106</v>
      </c>
      <c r="E1201" s="301">
        <v>4598</v>
      </c>
      <c r="F1201" s="301">
        <v>38</v>
      </c>
      <c r="G1201" s="301" t="s">
        <v>2624</v>
      </c>
      <c r="H1201" s="301" t="s">
        <v>2625</v>
      </c>
      <c r="I1201" s="302">
        <f t="shared" si="29"/>
        <v>4919.8599999999997</v>
      </c>
      <c r="J1201" s="302">
        <v>129.47</v>
      </c>
      <c r="K1201" s="301"/>
      <c r="L1201" s="301"/>
      <c r="M1201" s="302"/>
      <c r="N1201" s="301"/>
      <c r="O1201" s="301"/>
      <c r="P1201" s="395"/>
      <c r="Q1201" s="302"/>
    </row>
    <row r="1202" spans="1:17" ht="30">
      <c r="A1202" s="301" t="s">
        <v>7536</v>
      </c>
      <c r="B1202" s="310" t="s">
        <v>2629</v>
      </c>
      <c r="C1202" s="301" t="s">
        <v>2616</v>
      </c>
      <c r="D1202" s="301" t="s">
        <v>106</v>
      </c>
      <c r="E1202" s="301">
        <v>5082</v>
      </c>
      <c r="F1202" s="301">
        <v>42</v>
      </c>
      <c r="G1202" s="301" t="s">
        <v>2631</v>
      </c>
      <c r="H1202" s="301" t="s">
        <v>2625</v>
      </c>
      <c r="I1202" s="302">
        <f t="shared" ref="I1202:I1265" si="30">E1202*7%+E1202</f>
        <v>5437.74</v>
      </c>
      <c r="J1202" s="302">
        <v>129.47</v>
      </c>
      <c r="K1202" s="301"/>
      <c r="L1202" s="301"/>
      <c r="M1202" s="302"/>
      <c r="N1202" s="301"/>
      <c r="O1202" s="301"/>
      <c r="P1202" s="395"/>
      <c r="Q1202" s="302"/>
    </row>
    <row r="1203" spans="1:17" ht="30">
      <c r="A1203" s="301" t="s">
        <v>7536</v>
      </c>
      <c r="B1203" s="310" t="s">
        <v>2632</v>
      </c>
      <c r="C1203" s="301" t="s">
        <v>2616</v>
      </c>
      <c r="D1203" s="301" t="s">
        <v>106</v>
      </c>
      <c r="E1203" s="301">
        <v>5082</v>
      </c>
      <c r="F1203" s="301">
        <v>42</v>
      </c>
      <c r="G1203" s="301" t="s">
        <v>2631</v>
      </c>
      <c r="H1203" s="301" t="s">
        <v>2625</v>
      </c>
      <c r="I1203" s="302">
        <f t="shared" si="30"/>
        <v>5437.74</v>
      </c>
      <c r="J1203" s="302">
        <v>129.47</v>
      </c>
      <c r="K1203" s="301"/>
      <c r="L1203" s="301"/>
      <c r="M1203" s="302"/>
      <c r="N1203" s="301"/>
      <c r="O1203" s="301"/>
      <c r="P1203" s="395"/>
      <c r="Q1203" s="302"/>
    </row>
    <row r="1204" spans="1:17" ht="30">
      <c r="A1204" s="301" t="s">
        <v>7536</v>
      </c>
      <c r="B1204" s="310" t="s">
        <v>2633</v>
      </c>
      <c r="C1204" s="301" t="s">
        <v>2616</v>
      </c>
      <c r="D1204" s="301" t="s">
        <v>106</v>
      </c>
      <c r="E1204" s="301">
        <v>5082</v>
      </c>
      <c r="F1204" s="301">
        <v>42</v>
      </c>
      <c r="G1204" s="301" t="s">
        <v>2631</v>
      </c>
      <c r="H1204" s="301" t="s">
        <v>2625</v>
      </c>
      <c r="I1204" s="302">
        <f t="shared" si="30"/>
        <v>5437.74</v>
      </c>
      <c r="J1204" s="302">
        <v>129.47</v>
      </c>
      <c r="K1204" s="301"/>
      <c r="L1204" s="301"/>
      <c r="M1204" s="302"/>
      <c r="N1204" s="301"/>
      <c r="O1204" s="301"/>
      <c r="P1204" s="395"/>
      <c r="Q1204" s="302"/>
    </row>
    <row r="1205" spans="1:17" ht="30">
      <c r="A1205" s="301" t="s">
        <v>7536</v>
      </c>
      <c r="B1205" s="310" t="s">
        <v>2634</v>
      </c>
      <c r="C1205" s="301" t="s">
        <v>2616</v>
      </c>
      <c r="D1205" s="301" t="s">
        <v>106</v>
      </c>
      <c r="E1205" s="301">
        <v>5082</v>
      </c>
      <c r="F1205" s="301">
        <v>42</v>
      </c>
      <c r="G1205" s="301" t="s">
        <v>2631</v>
      </c>
      <c r="H1205" s="301" t="s">
        <v>2625</v>
      </c>
      <c r="I1205" s="302">
        <f t="shared" si="30"/>
        <v>5437.74</v>
      </c>
      <c r="J1205" s="302">
        <v>129.47</v>
      </c>
      <c r="K1205" s="301"/>
      <c r="L1205" s="301"/>
      <c r="M1205" s="302"/>
      <c r="N1205" s="301"/>
      <c r="O1205" s="301"/>
      <c r="P1205" s="395"/>
      <c r="Q1205" s="302"/>
    </row>
    <row r="1206" spans="1:17">
      <c r="A1206" s="301" t="s">
        <v>7536</v>
      </c>
      <c r="B1206" s="310" t="s">
        <v>2635</v>
      </c>
      <c r="C1206" s="301" t="s">
        <v>393</v>
      </c>
      <c r="D1206" s="301" t="s">
        <v>106</v>
      </c>
      <c r="E1206" s="301">
        <v>1330</v>
      </c>
      <c r="F1206" s="301">
        <v>10</v>
      </c>
      <c r="G1206" s="301">
        <v>6.73</v>
      </c>
      <c r="H1206" s="301" t="s">
        <v>2637</v>
      </c>
      <c r="I1206" s="302">
        <f t="shared" si="30"/>
        <v>1423.1</v>
      </c>
      <c r="J1206" s="302">
        <v>142.31</v>
      </c>
      <c r="K1206" s="301"/>
      <c r="L1206" s="301"/>
      <c r="M1206" s="302"/>
      <c r="N1206" s="301"/>
      <c r="O1206" s="301"/>
      <c r="P1206" s="301"/>
      <c r="Q1206" s="302"/>
    </row>
    <row r="1207" spans="1:17">
      <c r="A1207" s="301" t="s">
        <v>7536</v>
      </c>
      <c r="B1207" s="310" t="s">
        <v>2638</v>
      </c>
      <c r="C1207" s="301" t="s">
        <v>393</v>
      </c>
      <c r="D1207" s="301" t="s">
        <v>106</v>
      </c>
      <c r="E1207" s="301">
        <v>1330</v>
      </c>
      <c r="F1207" s="301">
        <v>10</v>
      </c>
      <c r="G1207" s="301">
        <v>6.73</v>
      </c>
      <c r="H1207" s="301" t="s">
        <v>2637</v>
      </c>
      <c r="I1207" s="302">
        <f t="shared" si="30"/>
        <v>1423.1</v>
      </c>
      <c r="J1207" s="302">
        <v>142.31</v>
      </c>
      <c r="K1207" s="301"/>
      <c r="L1207" s="301"/>
      <c r="M1207" s="302"/>
      <c r="N1207" s="301"/>
      <c r="O1207" s="301"/>
      <c r="P1207" s="301"/>
      <c r="Q1207" s="302"/>
    </row>
    <row r="1208" spans="1:17">
      <c r="A1208" s="301" t="s">
        <v>7536</v>
      </c>
      <c r="B1208" s="310" t="s">
        <v>2639</v>
      </c>
      <c r="C1208" s="301"/>
      <c r="D1208" s="301" t="s">
        <v>106</v>
      </c>
      <c r="E1208" s="301">
        <v>3178</v>
      </c>
      <c r="F1208" s="301" t="s">
        <v>628</v>
      </c>
      <c r="G1208" s="301">
        <v>15.5</v>
      </c>
      <c r="H1208" s="301" t="s">
        <v>2642</v>
      </c>
      <c r="I1208" s="302">
        <f t="shared" si="30"/>
        <v>3400.46</v>
      </c>
      <c r="J1208" s="302">
        <v>219.35</v>
      </c>
      <c r="K1208" s="301"/>
      <c r="L1208" s="301"/>
      <c r="M1208" s="302"/>
      <c r="N1208" s="301"/>
      <c r="O1208" s="301"/>
      <c r="P1208" s="301"/>
      <c r="Q1208" s="301"/>
    </row>
    <row r="1209" spans="1:17">
      <c r="A1209" s="301" t="s">
        <v>7536</v>
      </c>
      <c r="B1209" s="310" t="s">
        <v>2643</v>
      </c>
      <c r="C1209" s="301"/>
      <c r="D1209" s="301" t="s">
        <v>106</v>
      </c>
      <c r="E1209" s="301">
        <v>3178</v>
      </c>
      <c r="F1209" s="301" t="s">
        <v>628</v>
      </c>
      <c r="G1209" s="301">
        <v>15.5</v>
      </c>
      <c r="H1209" s="301" t="s">
        <v>2642</v>
      </c>
      <c r="I1209" s="302">
        <f t="shared" si="30"/>
        <v>3400.46</v>
      </c>
      <c r="J1209" s="302">
        <v>219.35</v>
      </c>
      <c r="K1209" s="301"/>
      <c r="L1209" s="301"/>
      <c r="M1209" s="302"/>
      <c r="N1209" s="301"/>
      <c r="O1209" s="301"/>
      <c r="P1209" s="301"/>
      <c r="Q1209" s="301"/>
    </row>
    <row r="1210" spans="1:17">
      <c r="A1210" s="301" t="s">
        <v>7536</v>
      </c>
      <c r="B1210" s="310" t="s">
        <v>2644</v>
      </c>
      <c r="C1210" s="301"/>
      <c r="D1210" s="301" t="s">
        <v>106</v>
      </c>
      <c r="E1210" s="301">
        <v>3178</v>
      </c>
      <c r="F1210" s="301" t="s">
        <v>628</v>
      </c>
      <c r="G1210" s="301">
        <v>15.5</v>
      </c>
      <c r="H1210" s="301" t="s">
        <v>2642</v>
      </c>
      <c r="I1210" s="302">
        <f t="shared" si="30"/>
        <v>3400.46</v>
      </c>
      <c r="J1210" s="302">
        <v>219.35</v>
      </c>
      <c r="K1210" s="301"/>
      <c r="L1210" s="301"/>
      <c r="M1210" s="302"/>
      <c r="N1210" s="301"/>
      <c r="O1210" s="301"/>
      <c r="P1210" s="301"/>
      <c r="Q1210" s="301"/>
    </row>
    <row r="1211" spans="1:17">
      <c r="A1211" s="301" t="s">
        <v>7536</v>
      </c>
      <c r="B1211" s="310" t="s">
        <v>2645</v>
      </c>
      <c r="C1211" s="301" t="s">
        <v>365</v>
      </c>
      <c r="D1211" s="301" t="s">
        <v>106</v>
      </c>
      <c r="E1211" s="301">
        <v>2475</v>
      </c>
      <c r="F1211" s="301" t="s">
        <v>1873</v>
      </c>
      <c r="G1211" s="301">
        <v>10.763999999999999</v>
      </c>
      <c r="H1211" s="301" t="s">
        <v>2647</v>
      </c>
      <c r="I1211" s="302">
        <f t="shared" si="30"/>
        <v>2648.25</v>
      </c>
      <c r="J1211" s="302">
        <v>105.93</v>
      </c>
      <c r="K1211" s="301"/>
      <c r="L1211" s="301"/>
      <c r="M1211" s="302"/>
      <c r="N1211" s="301"/>
      <c r="O1211" s="301"/>
      <c r="P1211" s="301"/>
      <c r="Q1211" s="301"/>
    </row>
    <row r="1212" spans="1:17">
      <c r="A1212" s="301" t="s">
        <v>7536</v>
      </c>
      <c r="B1212" s="310" t="s">
        <v>2648</v>
      </c>
      <c r="C1212" s="301" t="s">
        <v>365</v>
      </c>
      <c r="D1212" s="301" t="s">
        <v>106</v>
      </c>
      <c r="E1212" s="301">
        <v>2475</v>
      </c>
      <c r="F1212" s="301" t="s">
        <v>1873</v>
      </c>
      <c r="G1212" s="301">
        <v>10.763999999999999</v>
      </c>
      <c r="H1212" s="301" t="s">
        <v>2647</v>
      </c>
      <c r="I1212" s="302">
        <f t="shared" si="30"/>
        <v>2648.25</v>
      </c>
      <c r="J1212" s="302">
        <v>105.93</v>
      </c>
      <c r="K1212" s="301"/>
      <c r="L1212" s="301"/>
      <c r="M1212" s="302"/>
      <c r="N1212" s="301"/>
      <c r="O1212" s="301"/>
      <c r="P1212" s="301"/>
      <c r="Q1212" s="301"/>
    </row>
    <row r="1213" spans="1:17">
      <c r="A1213" s="301" t="s">
        <v>7536</v>
      </c>
      <c r="B1213" s="310" t="s">
        <v>2649</v>
      </c>
      <c r="C1213" s="301" t="s">
        <v>365</v>
      </c>
      <c r="D1213" s="301" t="s">
        <v>106</v>
      </c>
      <c r="E1213" s="301">
        <v>2475</v>
      </c>
      <c r="F1213" s="301" t="s">
        <v>1873</v>
      </c>
      <c r="G1213" s="301">
        <v>10.763999999999999</v>
      </c>
      <c r="H1213" s="301" t="s">
        <v>2647</v>
      </c>
      <c r="I1213" s="302">
        <f t="shared" si="30"/>
        <v>2648.25</v>
      </c>
      <c r="J1213" s="302">
        <v>105.93</v>
      </c>
      <c r="K1213" s="301"/>
      <c r="L1213" s="301"/>
      <c r="M1213" s="302"/>
      <c r="N1213" s="301"/>
      <c r="O1213" s="301"/>
      <c r="P1213" s="301"/>
      <c r="Q1213" s="301"/>
    </row>
    <row r="1214" spans="1:17">
      <c r="A1214" s="301" t="s">
        <v>7536</v>
      </c>
      <c r="B1214" s="310" t="s">
        <v>2650</v>
      </c>
      <c r="C1214" s="301" t="s">
        <v>365</v>
      </c>
      <c r="D1214" s="301" t="s">
        <v>106</v>
      </c>
      <c r="E1214" s="301">
        <v>3500</v>
      </c>
      <c r="F1214" s="301" t="s">
        <v>1873</v>
      </c>
      <c r="G1214" s="301">
        <v>10.763999999999999</v>
      </c>
      <c r="H1214" s="301" t="s">
        <v>2652</v>
      </c>
      <c r="I1214" s="302">
        <f t="shared" si="30"/>
        <v>3745</v>
      </c>
      <c r="J1214" s="302">
        <v>149.80000000000001</v>
      </c>
      <c r="K1214" s="301"/>
      <c r="L1214" s="301"/>
      <c r="M1214" s="302"/>
      <c r="N1214" s="301"/>
      <c r="O1214" s="301"/>
      <c r="P1214" s="301"/>
      <c r="Q1214" s="301"/>
    </row>
    <row r="1215" spans="1:17">
      <c r="A1215" s="301" t="s">
        <v>7536</v>
      </c>
      <c r="B1215" s="310" t="s">
        <v>2653</v>
      </c>
      <c r="C1215" s="301" t="s">
        <v>365</v>
      </c>
      <c r="D1215" s="301" t="s">
        <v>106</v>
      </c>
      <c r="E1215" s="301">
        <v>3500</v>
      </c>
      <c r="F1215" s="301" t="s">
        <v>1873</v>
      </c>
      <c r="G1215" s="301">
        <v>10.763999999999999</v>
      </c>
      <c r="H1215" s="301" t="s">
        <v>2652</v>
      </c>
      <c r="I1215" s="302">
        <f t="shared" si="30"/>
        <v>3745</v>
      </c>
      <c r="J1215" s="302">
        <v>149.80000000000001</v>
      </c>
      <c r="K1215" s="301"/>
      <c r="L1215" s="301"/>
      <c r="M1215" s="302"/>
      <c r="N1215" s="301"/>
      <c r="O1215" s="301"/>
      <c r="P1215" s="301"/>
      <c r="Q1215" s="301"/>
    </row>
    <row r="1216" spans="1:17">
      <c r="A1216" s="301" t="s">
        <v>7536</v>
      </c>
      <c r="B1216" s="310" t="s">
        <v>2654</v>
      </c>
      <c r="C1216" s="301" t="s">
        <v>365</v>
      </c>
      <c r="D1216" s="301" t="s">
        <v>106</v>
      </c>
      <c r="E1216" s="301">
        <v>3500</v>
      </c>
      <c r="F1216" s="301" t="s">
        <v>1873</v>
      </c>
      <c r="G1216" s="301">
        <v>10.763999999999999</v>
      </c>
      <c r="H1216" s="301" t="s">
        <v>2652</v>
      </c>
      <c r="I1216" s="302">
        <f t="shared" si="30"/>
        <v>3745</v>
      </c>
      <c r="J1216" s="302">
        <v>149.80000000000001</v>
      </c>
      <c r="K1216" s="301"/>
      <c r="L1216" s="301"/>
      <c r="M1216" s="302"/>
      <c r="N1216" s="301"/>
      <c r="O1216" s="301"/>
      <c r="P1216" s="301"/>
      <c r="Q1216" s="301"/>
    </row>
    <row r="1217" spans="1:17">
      <c r="A1217" s="301" t="s">
        <v>7536</v>
      </c>
      <c r="B1217" s="310" t="s">
        <v>2655</v>
      </c>
      <c r="C1217" s="301" t="s">
        <v>2609</v>
      </c>
      <c r="D1217" s="301" t="s">
        <v>106</v>
      </c>
      <c r="E1217" s="301">
        <v>1320</v>
      </c>
      <c r="F1217" s="301">
        <v>20</v>
      </c>
      <c r="G1217" s="301" t="s">
        <v>2657</v>
      </c>
      <c r="H1217" s="301" t="s">
        <v>2658</v>
      </c>
      <c r="I1217" s="302">
        <f t="shared" si="30"/>
        <v>1412.4</v>
      </c>
      <c r="J1217" s="302">
        <v>70.62</v>
      </c>
      <c r="K1217" s="301"/>
      <c r="L1217" s="302"/>
      <c r="M1217" s="302"/>
      <c r="N1217" s="301"/>
      <c r="O1217" s="301"/>
      <c r="P1217" s="301"/>
      <c r="Q1217" s="302"/>
    </row>
    <row r="1218" spans="1:17">
      <c r="A1218" s="301" t="s">
        <v>7536</v>
      </c>
      <c r="B1218" s="310" t="s">
        <v>2659</v>
      </c>
      <c r="C1218" s="301" t="s">
        <v>2609</v>
      </c>
      <c r="D1218" s="301" t="s">
        <v>106</v>
      </c>
      <c r="E1218" s="301">
        <v>1320</v>
      </c>
      <c r="F1218" s="301">
        <v>20</v>
      </c>
      <c r="G1218" s="301" t="s">
        <v>2657</v>
      </c>
      <c r="H1218" s="301" t="s">
        <v>2658</v>
      </c>
      <c r="I1218" s="302">
        <f t="shared" si="30"/>
        <v>1412.4</v>
      </c>
      <c r="J1218" s="302">
        <v>70.62</v>
      </c>
      <c r="K1218" s="301"/>
      <c r="L1218" s="302"/>
      <c r="M1218" s="302"/>
      <c r="N1218" s="301"/>
      <c r="O1218" s="301"/>
      <c r="P1218" s="301"/>
      <c r="Q1218" s="302"/>
    </row>
    <row r="1219" spans="1:17">
      <c r="A1219" s="301" t="s">
        <v>7536</v>
      </c>
      <c r="B1219" s="310" t="s">
        <v>2660</v>
      </c>
      <c r="C1219" s="301" t="s">
        <v>2661</v>
      </c>
      <c r="D1219" s="301" t="s">
        <v>106</v>
      </c>
      <c r="E1219" s="301">
        <v>3564</v>
      </c>
      <c r="F1219" s="301">
        <v>27</v>
      </c>
      <c r="G1219" s="301" t="s">
        <v>1604</v>
      </c>
      <c r="H1219" s="301" t="s">
        <v>2663</v>
      </c>
      <c r="I1219" s="302">
        <f t="shared" si="30"/>
        <v>3813.48</v>
      </c>
      <c r="J1219" s="302">
        <v>141.24</v>
      </c>
      <c r="K1219" s="301"/>
      <c r="L1219" s="302"/>
      <c r="M1219" s="302"/>
      <c r="N1219" s="302"/>
      <c r="O1219" s="301"/>
      <c r="P1219" s="301"/>
      <c r="Q1219" s="302"/>
    </row>
    <row r="1220" spans="1:17">
      <c r="A1220" s="301" t="s">
        <v>7536</v>
      </c>
      <c r="B1220" s="310" t="s">
        <v>2664</v>
      </c>
      <c r="C1220" s="301" t="s">
        <v>2661</v>
      </c>
      <c r="D1220" s="301" t="s">
        <v>106</v>
      </c>
      <c r="E1220" s="301">
        <v>3564</v>
      </c>
      <c r="F1220" s="301">
        <v>27</v>
      </c>
      <c r="G1220" s="301">
        <v>5.38</v>
      </c>
      <c r="H1220" s="301" t="s">
        <v>2663</v>
      </c>
      <c r="I1220" s="302">
        <f t="shared" si="30"/>
        <v>3813.48</v>
      </c>
      <c r="J1220" s="302">
        <v>141.24</v>
      </c>
      <c r="K1220" s="301"/>
      <c r="L1220" s="301"/>
      <c r="M1220" s="302"/>
      <c r="N1220" s="301"/>
      <c r="O1220" s="302"/>
      <c r="P1220" s="302"/>
      <c r="Q1220" s="302"/>
    </row>
    <row r="1221" spans="1:17">
      <c r="A1221" s="301" t="s">
        <v>7536</v>
      </c>
      <c r="B1221" s="310" t="s">
        <v>2665</v>
      </c>
      <c r="C1221" s="301" t="s">
        <v>2661</v>
      </c>
      <c r="D1221" s="301" t="s">
        <v>106</v>
      </c>
      <c r="E1221" s="301">
        <v>3564</v>
      </c>
      <c r="F1221" s="301">
        <v>27</v>
      </c>
      <c r="G1221" s="301">
        <v>5.38</v>
      </c>
      <c r="H1221" s="301" t="s">
        <v>2663</v>
      </c>
      <c r="I1221" s="302">
        <f t="shared" si="30"/>
        <v>3813.48</v>
      </c>
      <c r="J1221" s="302">
        <v>141.24</v>
      </c>
      <c r="K1221" s="301"/>
      <c r="L1221" s="301"/>
      <c r="M1221" s="302"/>
      <c r="N1221" s="301"/>
      <c r="O1221" s="302"/>
      <c r="P1221" s="302"/>
      <c r="Q1221" s="302"/>
    </row>
    <row r="1222" spans="1:17">
      <c r="A1222" s="301" t="s">
        <v>7536</v>
      </c>
      <c r="B1222" s="310" t="s">
        <v>2666</v>
      </c>
      <c r="C1222" s="301" t="s">
        <v>2661</v>
      </c>
      <c r="D1222" s="301" t="s">
        <v>106</v>
      </c>
      <c r="E1222" s="301">
        <v>3564</v>
      </c>
      <c r="F1222" s="301">
        <v>27</v>
      </c>
      <c r="G1222" s="301">
        <v>5.38</v>
      </c>
      <c r="H1222" s="301" t="s">
        <v>2663</v>
      </c>
      <c r="I1222" s="302">
        <f t="shared" si="30"/>
        <v>3813.48</v>
      </c>
      <c r="J1222" s="302">
        <v>141.24</v>
      </c>
      <c r="K1222" s="301"/>
      <c r="L1222" s="301"/>
      <c r="M1222" s="301"/>
      <c r="N1222" s="302"/>
      <c r="O1222" s="302"/>
      <c r="P1222" s="302"/>
      <c r="Q1222" s="302"/>
    </row>
    <row r="1223" spans="1:17" ht="30">
      <c r="A1223" s="301" t="s">
        <v>7536</v>
      </c>
      <c r="B1223" s="310" t="s">
        <v>2667</v>
      </c>
      <c r="C1223" s="301" t="s">
        <v>2661</v>
      </c>
      <c r="D1223" s="301" t="s">
        <v>106</v>
      </c>
      <c r="E1223" s="301">
        <v>3564</v>
      </c>
      <c r="F1223" s="301">
        <v>27</v>
      </c>
      <c r="G1223" s="301">
        <v>5.38</v>
      </c>
      <c r="H1223" s="301" t="s">
        <v>2663</v>
      </c>
      <c r="I1223" s="302">
        <f t="shared" si="30"/>
        <v>3813.48</v>
      </c>
      <c r="J1223" s="302">
        <v>141.24</v>
      </c>
      <c r="K1223" s="301"/>
      <c r="L1223" s="301"/>
      <c r="M1223" s="301"/>
      <c r="N1223" s="302"/>
      <c r="O1223" s="302"/>
      <c r="P1223" s="302"/>
      <c r="Q1223" s="302"/>
    </row>
    <row r="1224" spans="1:17">
      <c r="A1224" s="301" t="s">
        <v>7536</v>
      </c>
      <c r="B1224" s="310" t="s">
        <v>2668</v>
      </c>
      <c r="C1224" s="301" t="s">
        <v>365</v>
      </c>
      <c r="D1224" s="301" t="s">
        <v>106</v>
      </c>
      <c r="E1224" s="301">
        <v>4140</v>
      </c>
      <c r="F1224" s="301">
        <v>23</v>
      </c>
      <c r="G1224" s="301">
        <v>7.43</v>
      </c>
      <c r="H1224" s="301" t="s">
        <v>7547</v>
      </c>
      <c r="I1224" s="302">
        <f t="shared" si="30"/>
        <v>4429.8</v>
      </c>
      <c r="J1224" s="302">
        <v>192.6</v>
      </c>
      <c r="K1224" s="301"/>
      <c r="L1224" s="301"/>
      <c r="M1224" s="302"/>
      <c r="N1224" s="301"/>
      <c r="O1224" s="302"/>
      <c r="P1224" s="302"/>
      <c r="Q1224" s="302"/>
    </row>
    <row r="1225" spans="1:17">
      <c r="A1225" s="301" t="s">
        <v>7536</v>
      </c>
      <c r="B1225" s="310" t="s">
        <v>2670</v>
      </c>
      <c r="C1225" s="301" t="s">
        <v>365</v>
      </c>
      <c r="D1225" s="301" t="s">
        <v>106</v>
      </c>
      <c r="E1225" s="301">
        <v>4140</v>
      </c>
      <c r="F1225" s="301">
        <v>23</v>
      </c>
      <c r="G1225" s="301">
        <v>7.43</v>
      </c>
      <c r="H1225" s="301" t="s">
        <v>7547</v>
      </c>
      <c r="I1225" s="302">
        <f t="shared" si="30"/>
        <v>4429.8</v>
      </c>
      <c r="J1225" s="302">
        <v>192.6</v>
      </c>
      <c r="K1225" s="301"/>
      <c r="L1225" s="301"/>
      <c r="M1225" s="302"/>
      <c r="N1225" s="301"/>
      <c r="O1225" s="302"/>
      <c r="P1225" s="302"/>
      <c r="Q1225" s="302"/>
    </row>
    <row r="1226" spans="1:17">
      <c r="A1226" s="301" t="s">
        <v>7536</v>
      </c>
      <c r="B1226" s="310" t="s">
        <v>2671</v>
      </c>
      <c r="C1226" s="301" t="s">
        <v>2672</v>
      </c>
      <c r="D1226" s="301" t="s">
        <v>106</v>
      </c>
      <c r="E1226" s="301">
        <v>2892</v>
      </c>
      <c r="F1226" s="301">
        <v>4</v>
      </c>
      <c r="G1226" s="301">
        <v>10.44</v>
      </c>
      <c r="H1226" s="301" t="s">
        <v>7548</v>
      </c>
      <c r="I1226" s="302">
        <f t="shared" si="30"/>
        <v>3094.44</v>
      </c>
      <c r="J1226" s="302">
        <v>296.39</v>
      </c>
      <c r="K1226" s="301"/>
      <c r="L1226" s="302"/>
      <c r="M1226" s="301"/>
      <c r="N1226" s="301"/>
      <c r="O1226" s="301"/>
      <c r="P1226" s="302"/>
      <c r="Q1226" s="302"/>
    </row>
    <row r="1227" spans="1:17">
      <c r="A1227" s="301" t="s">
        <v>7536</v>
      </c>
      <c r="B1227" s="310" t="s">
        <v>2675</v>
      </c>
      <c r="C1227" s="301" t="s">
        <v>2672</v>
      </c>
      <c r="D1227" s="301" t="s">
        <v>106</v>
      </c>
      <c r="E1227" s="301">
        <v>2892</v>
      </c>
      <c r="F1227" s="301">
        <v>4</v>
      </c>
      <c r="G1227" s="301">
        <v>10.44</v>
      </c>
      <c r="H1227" s="301" t="s">
        <v>7548</v>
      </c>
      <c r="I1227" s="302">
        <f t="shared" si="30"/>
        <v>3094.44</v>
      </c>
      <c r="J1227" s="302">
        <v>296.39</v>
      </c>
      <c r="K1227" s="301"/>
      <c r="L1227" s="302"/>
      <c r="M1227" s="301"/>
      <c r="N1227" s="301"/>
      <c r="O1227" s="301"/>
      <c r="P1227" s="302"/>
      <c r="Q1227" s="302"/>
    </row>
    <row r="1228" spans="1:17">
      <c r="A1228" s="301" t="s">
        <v>7536</v>
      </c>
      <c r="B1228" s="310" t="s">
        <v>2676</v>
      </c>
      <c r="C1228" s="301" t="s">
        <v>2677</v>
      </c>
      <c r="D1228" s="301" t="s">
        <v>106</v>
      </c>
      <c r="E1228" s="301">
        <v>3178</v>
      </c>
      <c r="F1228" s="301">
        <v>6</v>
      </c>
      <c r="G1228" s="301">
        <v>15.5</v>
      </c>
      <c r="H1228" s="301" t="s">
        <v>2411</v>
      </c>
      <c r="I1228" s="302">
        <f t="shared" si="30"/>
        <v>3400.46</v>
      </c>
      <c r="J1228" s="302">
        <v>219.35</v>
      </c>
      <c r="K1228" s="301"/>
      <c r="L1228" s="301"/>
      <c r="M1228" s="301"/>
      <c r="N1228" s="302"/>
      <c r="O1228" s="302"/>
      <c r="P1228" s="302"/>
      <c r="Q1228" s="302"/>
    </row>
    <row r="1229" spans="1:17">
      <c r="A1229" s="301" t="s">
        <v>7536</v>
      </c>
      <c r="B1229" s="310" t="s">
        <v>2679</v>
      </c>
      <c r="C1229" s="301" t="s">
        <v>2677</v>
      </c>
      <c r="D1229" s="301" t="s">
        <v>106</v>
      </c>
      <c r="E1229" s="301">
        <v>3178</v>
      </c>
      <c r="F1229" s="301">
        <v>6</v>
      </c>
      <c r="G1229" s="301">
        <v>15.5</v>
      </c>
      <c r="H1229" s="301" t="s">
        <v>2411</v>
      </c>
      <c r="I1229" s="302">
        <f t="shared" si="30"/>
        <v>3400.46</v>
      </c>
      <c r="J1229" s="302">
        <v>219.35</v>
      </c>
      <c r="K1229" s="301"/>
      <c r="L1229" s="301"/>
      <c r="M1229" s="301"/>
      <c r="N1229" s="302"/>
      <c r="O1229" s="302"/>
      <c r="P1229" s="302"/>
      <c r="Q1229" s="302"/>
    </row>
    <row r="1230" spans="1:17">
      <c r="A1230" s="301" t="s">
        <v>7536</v>
      </c>
      <c r="B1230" s="310" t="s">
        <v>2680</v>
      </c>
      <c r="C1230" s="301" t="s">
        <v>2677</v>
      </c>
      <c r="D1230" s="301" t="s">
        <v>106</v>
      </c>
      <c r="E1230" s="301">
        <v>3178</v>
      </c>
      <c r="F1230" s="301">
        <v>6</v>
      </c>
      <c r="G1230" s="301">
        <v>15.5</v>
      </c>
      <c r="H1230" s="301" t="s">
        <v>2411</v>
      </c>
      <c r="I1230" s="302">
        <f t="shared" si="30"/>
        <v>3400.46</v>
      </c>
      <c r="J1230" s="302">
        <v>219.35</v>
      </c>
      <c r="K1230" s="301"/>
      <c r="L1230" s="301"/>
      <c r="M1230" s="301"/>
      <c r="N1230" s="302"/>
      <c r="O1230" s="302"/>
      <c r="P1230" s="302"/>
      <c r="Q1230" s="302"/>
    </row>
    <row r="1231" spans="1:17">
      <c r="A1231" s="301" t="s">
        <v>7536</v>
      </c>
      <c r="B1231" s="310" t="s">
        <v>2681</v>
      </c>
      <c r="C1231" s="301" t="s">
        <v>2640</v>
      </c>
      <c r="D1231" s="301" t="s">
        <v>106</v>
      </c>
      <c r="E1231" s="301">
        <v>3178</v>
      </c>
      <c r="F1231" s="301">
        <v>6</v>
      </c>
      <c r="G1231" s="301">
        <v>15.5</v>
      </c>
      <c r="H1231" s="301" t="s">
        <v>2411</v>
      </c>
      <c r="I1231" s="302">
        <f t="shared" si="30"/>
        <v>3400.46</v>
      </c>
      <c r="J1231" s="302">
        <v>219.35</v>
      </c>
      <c r="K1231" s="301"/>
      <c r="L1231" s="301"/>
      <c r="M1231" s="301"/>
      <c r="N1231" s="302"/>
      <c r="O1231" s="302"/>
      <c r="P1231" s="302"/>
      <c r="Q1231" s="302"/>
    </row>
    <row r="1232" spans="1:17">
      <c r="A1232" s="301" t="s">
        <v>7536</v>
      </c>
      <c r="B1232" s="310" t="s">
        <v>2682</v>
      </c>
      <c r="C1232" s="301" t="s">
        <v>393</v>
      </c>
      <c r="D1232" s="301" t="s">
        <v>2364</v>
      </c>
      <c r="E1232" s="301">
        <v>2040</v>
      </c>
      <c r="F1232" s="301">
        <v>8</v>
      </c>
      <c r="G1232" s="301">
        <v>5.38</v>
      </c>
      <c r="H1232" s="301" t="s">
        <v>7549</v>
      </c>
      <c r="I1232" s="302">
        <f t="shared" si="30"/>
        <v>2182.8000000000002</v>
      </c>
      <c r="J1232" s="302">
        <v>272.85000000000002</v>
      </c>
      <c r="K1232" s="301"/>
      <c r="L1232" s="301"/>
      <c r="M1232" s="301"/>
      <c r="N1232" s="302"/>
      <c r="O1232" s="302"/>
      <c r="P1232" s="302"/>
      <c r="Q1232" s="302"/>
    </row>
    <row r="1233" spans="1:17">
      <c r="A1233" s="301" t="s">
        <v>7536</v>
      </c>
      <c r="B1233" s="310" t="s">
        <v>2685</v>
      </c>
      <c r="C1233" s="301" t="s">
        <v>393</v>
      </c>
      <c r="D1233" s="301" t="s">
        <v>2364</v>
      </c>
      <c r="E1233" s="301">
        <v>2040</v>
      </c>
      <c r="F1233" s="301">
        <v>8</v>
      </c>
      <c r="G1233" s="301">
        <v>5.38</v>
      </c>
      <c r="H1233" s="301" t="s">
        <v>7549</v>
      </c>
      <c r="I1233" s="302">
        <f t="shared" si="30"/>
        <v>2182.8000000000002</v>
      </c>
      <c r="J1233" s="302">
        <v>272.85000000000002</v>
      </c>
      <c r="K1233" s="301"/>
      <c r="L1233" s="301"/>
      <c r="M1233" s="301"/>
      <c r="N1233" s="302"/>
      <c r="O1233" s="302"/>
      <c r="P1233" s="302"/>
      <c r="Q1233" s="302"/>
    </row>
    <row r="1234" spans="1:17">
      <c r="A1234" s="301" t="s">
        <v>7536</v>
      </c>
      <c r="B1234" s="310" t="s">
        <v>2686</v>
      </c>
      <c r="C1234" s="301" t="s">
        <v>393</v>
      </c>
      <c r="D1234" s="301" t="s">
        <v>2364</v>
      </c>
      <c r="E1234" s="301">
        <v>2240</v>
      </c>
      <c r="F1234" s="301">
        <v>8</v>
      </c>
      <c r="G1234" s="301">
        <v>5.38</v>
      </c>
      <c r="H1234" s="301" t="s">
        <v>7550</v>
      </c>
      <c r="I1234" s="302">
        <f t="shared" si="30"/>
        <v>2396.8000000000002</v>
      </c>
      <c r="J1234" s="302">
        <v>299.60000000000002</v>
      </c>
      <c r="K1234" s="301"/>
      <c r="L1234" s="301"/>
      <c r="M1234" s="301"/>
      <c r="N1234" s="302"/>
      <c r="O1234" s="302"/>
      <c r="P1234" s="302"/>
      <c r="Q1234" s="302"/>
    </row>
    <row r="1235" spans="1:17" ht="30">
      <c r="A1235" s="301" t="s">
        <v>7536</v>
      </c>
      <c r="B1235" s="310" t="s">
        <v>2689</v>
      </c>
      <c r="C1235" s="301" t="s">
        <v>393</v>
      </c>
      <c r="D1235" s="301" t="s">
        <v>2364</v>
      </c>
      <c r="E1235" s="301">
        <v>2040</v>
      </c>
      <c r="F1235" s="301" t="s">
        <v>636</v>
      </c>
      <c r="G1235" s="301" t="s">
        <v>1604</v>
      </c>
      <c r="H1235" s="301" t="s">
        <v>2684</v>
      </c>
      <c r="I1235" s="302">
        <f t="shared" si="30"/>
        <v>2182.8000000000002</v>
      </c>
      <c r="J1235" s="302">
        <v>272.85000000000002</v>
      </c>
      <c r="K1235" s="301"/>
      <c r="L1235" s="301"/>
      <c r="M1235" s="302"/>
      <c r="N1235" s="301"/>
      <c r="O1235" s="302"/>
      <c r="P1235" s="301"/>
      <c r="Q1235" s="302"/>
    </row>
    <row r="1236" spans="1:17">
      <c r="A1236" s="301" t="s">
        <v>7536</v>
      </c>
      <c r="B1236" s="310" t="s">
        <v>2690</v>
      </c>
      <c r="C1236" s="301" t="s">
        <v>393</v>
      </c>
      <c r="D1236" s="301" t="s">
        <v>2364</v>
      </c>
      <c r="E1236" s="301">
        <v>2040</v>
      </c>
      <c r="F1236" s="301" t="s">
        <v>636</v>
      </c>
      <c r="G1236" s="301" t="s">
        <v>1604</v>
      </c>
      <c r="H1236" s="301" t="s">
        <v>2684</v>
      </c>
      <c r="I1236" s="302">
        <f t="shared" si="30"/>
        <v>2182.8000000000002</v>
      </c>
      <c r="J1236" s="302">
        <v>272.85000000000002</v>
      </c>
      <c r="K1236" s="301"/>
      <c r="L1236" s="301"/>
      <c r="M1236" s="302"/>
      <c r="N1236" s="301"/>
      <c r="O1236" s="302"/>
      <c r="P1236" s="301"/>
      <c r="Q1236" s="302"/>
    </row>
    <row r="1237" spans="1:17">
      <c r="A1237" s="301" t="s">
        <v>7536</v>
      </c>
      <c r="B1237" s="310" t="s">
        <v>2691</v>
      </c>
      <c r="C1237" s="301" t="s">
        <v>393</v>
      </c>
      <c r="D1237" s="301" t="s">
        <v>2364</v>
      </c>
      <c r="E1237" s="301">
        <v>2240</v>
      </c>
      <c r="F1237" s="301" t="s">
        <v>636</v>
      </c>
      <c r="G1237" s="301" t="s">
        <v>1604</v>
      </c>
      <c r="H1237" s="301" t="s">
        <v>2688</v>
      </c>
      <c r="I1237" s="302">
        <f t="shared" si="30"/>
        <v>2396.8000000000002</v>
      </c>
      <c r="J1237" s="302">
        <v>299.60000000000002</v>
      </c>
      <c r="K1237" s="301"/>
      <c r="L1237" s="301"/>
      <c r="M1237" s="302"/>
      <c r="N1237" s="301"/>
      <c r="O1237" s="302"/>
      <c r="P1237" s="301"/>
      <c r="Q1237" s="302"/>
    </row>
    <row r="1238" spans="1:17">
      <c r="A1238" s="301" t="s">
        <v>7536</v>
      </c>
      <c r="B1238" s="310" t="s">
        <v>2692</v>
      </c>
      <c r="C1238" s="301" t="s">
        <v>393</v>
      </c>
      <c r="D1238" s="301" t="s">
        <v>2693</v>
      </c>
      <c r="E1238" s="301">
        <v>1800</v>
      </c>
      <c r="F1238" s="301" t="s">
        <v>2695</v>
      </c>
      <c r="G1238" s="301" t="s">
        <v>2695</v>
      </c>
      <c r="H1238" s="301" t="s">
        <v>2696</v>
      </c>
      <c r="I1238" s="302">
        <f t="shared" si="30"/>
        <v>1926</v>
      </c>
      <c r="J1238" s="302">
        <v>1926</v>
      </c>
      <c r="K1238" s="301"/>
      <c r="L1238" s="301"/>
      <c r="M1238" s="302"/>
      <c r="N1238" s="301"/>
      <c r="O1238" s="302"/>
      <c r="P1238" s="301"/>
      <c r="Q1238" s="302"/>
    </row>
    <row r="1239" spans="1:17" ht="30">
      <c r="A1239" s="301" t="s">
        <v>7536</v>
      </c>
      <c r="B1239" s="310" t="s">
        <v>2697</v>
      </c>
      <c r="C1239" s="301" t="s">
        <v>393</v>
      </c>
      <c r="D1239" s="301" t="s">
        <v>2364</v>
      </c>
      <c r="E1239" s="301">
        <v>2040</v>
      </c>
      <c r="F1239" s="301" t="s">
        <v>636</v>
      </c>
      <c r="G1239" s="301">
        <v>5.38</v>
      </c>
      <c r="H1239" s="301" t="s">
        <v>2684</v>
      </c>
      <c r="I1239" s="302">
        <f t="shared" si="30"/>
        <v>2182.8000000000002</v>
      </c>
      <c r="J1239" s="302">
        <v>272.85000000000002</v>
      </c>
      <c r="K1239" s="301"/>
      <c r="L1239" s="301"/>
      <c r="M1239" s="302"/>
      <c r="N1239" s="301"/>
      <c r="O1239" s="302"/>
      <c r="P1239" s="302"/>
      <c r="Q1239" s="302"/>
    </row>
    <row r="1240" spans="1:17">
      <c r="A1240" s="301" t="s">
        <v>7536</v>
      </c>
      <c r="B1240" s="310" t="s">
        <v>2698</v>
      </c>
      <c r="C1240" s="301" t="s">
        <v>393</v>
      </c>
      <c r="D1240" s="301" t="s">
        <v>2364</v>
      </c>
      <c r="E1240" s="301">
        <v>2040</v>
      </c>
      <c r="F1240" s="301" t="s">
        <v>636</v>
      </c>
      <c r="G1240" s="301">
        <v>5.38</v>
      </c>
      <c r="H1240" s="301" t="s">
        <v>2684</v>
      </c>
      <c r="I1240" s="302">
        <f t="shared" si="30"/>
        <v>2182.8000000000002</v>
      </c>
      <c r="J1240" s="302">
        <v>272.85000000000002</v>
      </c>
      <c r="K1240" s="301"/>
      <c r="L1240" s="301"/>
      <c r="M1240" s="302"/>
      <c r="N1240" s="301"/>
      <c r="O1240" s="302"/>
      <c r="P1240" s="302"/>
      <c r="Q1240" s="302"/>
    </row>
    <row r="1241" spans="1:17">
      <c r="A1241" s="301" t="s">
        <v>7536</v>
      </c>
      <c r="B1241" s="310" t="s">
        <v>2699</v>
      </c>
      <c r="C1241" s="301" t="s">
        <v>393</v>
      </c>
      <c r="D1241" s="301" t="s">
        <v>2364</v>
      </c>
      <c r="E1241" s="301">
        <v>2240</v>
      </c>
      <c r="F1241" s="301" t="s">
        <v>636</v>
      </c>
      <c r="G1241" s="301">
        <v>5.38</v>
      </c>
      <c r="H1241" s="301" t="s">
        <v>2688</v>
      </c>
      <c r="I1241" s="302">
        <f t="shared" si="30"/>
        <v>2396.8000000000002</v>
      </c>
      <c r="J1241" s="302">
        <v>299.60000000000002</v>
      </c>
      <c r="K1241" s="301"/>
      <c r="L1241" s="301"/>
      <c r="M1241" s="302"/>
      <c r="N1241" s="301"/>
      <c r="O1241" s="302"/>
      <c r="P1241" s="302"/>
      <c r="Q1241" s="302"/>
    </row>
    <row r="1242" spans="1:17">
      <c r="A1242" s="301" t="s">
        <v>7536</v>
      </c>
      <c r="B1242" s="310" t="s">
        <v>2700</v>
      </c>
      <c r="C1242" s="301" t="s">
        <v>365</v>
      </c>
      <c r="D1242" s="301" t="s">
        <v>2364</v>
      </c>
      <c r="E1242" s="301">
        <v>3500</v>
      </c>
      <c r="F1242" s="301" t="s">
        <v>1873</v>
      </c>
      <c r="G1242" s="301">
        <v>10.763999999999999</v>
      </c>
      <c r="H1242" s="301" t="s">
        <v>2701</v>
      </c>
      <c r="I1242" s="302">
        <f t="shared" si="30"/>
        <v>3745</v>
      </c>
      <c r="J1242" s="302">
        <v>149.80000000000001</v>
      </c>
      <c r="K1242" s="301"/>
      <c r="L1242" s="301"/>
      <c r="M1242" s="302"/>
      <c r="N1242" s="302"/>
      <c r="O1242" s="301"/>
      <c r="P1242" s="301"/>
      <c r="Q1242" s="302"/>
    </row>
    <row r="1243" spans="1:17">
      <c r="A1243" s="301" t="s">
        <v>7536</v>
      </c>
      <c r="B1243" s="310" t="s">
        <v>2702</v>
      </c>
      <c r="C1243" s="301" t="s">
        <v>365</v>
      </c>
      <c r="D1243" s="301" t="s">
        <v>2364</v>
      </c>
      <c r="E1243" s="301">
        <v>3500</v>
      </c>
      <c r="F1243" s="301" t="s">
        <v>1873</v>
      </c>
      <c r="G1243" s="301">
        <v>10.763999999999999</v>
      </c>
      <c r="H1243" s="301" t="s">
        <v>2701</v>
      </c>
      <c r="I1243" s="302">
        <f t="shared" si="30"/>
        <v>3745</v>
      </c>
      <c r="J1243" s="302">
        <v>149.80000000000001</v>
      </c>
      <c r="K1243" s="301"/>
      <c r="L1243" s="301"/>
      <c r="M1243" s="302"/>
      <c r="N1243" s="302"/>
      <c r="O1243" s="301"/>
      <c r="P1243" s="301"/>
      <c r="Q1243" s="302"/>
    </row>
    <row r="1244" spans="1:17">
      <c r="A1244" s="301" t="s">
        <v>7536</v>
      </c>
      <c r="B1244" s="310" t="s">
        <v>2703</v>
      </c>
      <c r="C1244" s="301" t="s">
        <v>365</v>
      </c>
      <c r="D1244" s="301" t="s">
        <v>2364</v>
      </c>
      <c r="E1244" s="301">
        <v>3500</v>
      </c>
      <c r="F1244" s="301" t="s">
        <v>1873</v>
      </c>
      <c r="G1244" s="301">
        <v>10.763999999999999</v>
      </c>
      <c r="H1244" s="301" t="s">
        <v>2701</v>
      </c>
      <c r="I1244" s="302">
        <f t="shared" si="30"/>
        <v>3745</v>
      </c>
      <c r="J1244" s="302">
        <v>149.80000000000001</v>
      </c>
      <c r="K1244" s="301"/>
      <c r="L1244" s="301"/>
      <c r="M1244" s="302"/>
      <c r="N1244" s="302"/>
      <c r="O1244" s="301"/>
      <c r="P1244" s="301"/>
      <c r="Q1244" s="302"/>
    </row>
    <row r="1245" spans="1:17">
      <c r="A1245" s="301" t="s">
        <v>7536</v>
      </c>
      <c r="B1245" s="310" t="s">
        <v>2704</v>
      </c>
      <c r="C1245" s="301" t="s">
        <v>365</v>
      </c>
      <c r="D1245" s="301" t="s">
        <v>2364</v>
      </c>
      <c r="E1245" s="301">
        <v>4125</v>
      </c>
      <c r="F1245" s="301">
        <v>25</v>
      </c>
      <c r="G1245" s="301">
        <v>10.763999999999999</v>
      </c>
      <c r="H1245" s="301" t="s">
        <v>2706</v>
      </c>
      <c r="I1245" s="302">
        <f t="shared" si="30"/>
        <v>4413.75</v>
      </c>
      <c r="J1245" s="302">
        <v>176.55</v>
      </c>
      <c r="K1245" s="301"/>
      <c r="L1245" s="301"/>
      <c r="M1245" s="302"/>
      <c r="N1245" s="302"/>
      <c r="O1245" s="301"/>
      <c r="P1245" s="301"/>
      <c r="Q1245" s="301"/>
    </row>
    <row r="1246" spans="1:17">
      <c r="A1246" s="301" t="s">
        <v>7536</v>
      </c>
      <c r="B1246" s="310" t="s">
        <v>2707</v>
      </c>
      <c r="C1246" s="301" t="s">
        <v>365</v>
      </c>
      <c r="D1246" s="301" t="s">
        <v>2364</v>
      </c>
      <c r="E1246" s="301">
        <v>4125</v>
      </c>
      <c r="F1246" s="301">
        <v>25</v>
      </c>
      <c r="G1246" s="301">
        <v>10.763999999999999</v>
      </c>
      <c r="H1246" s="301" t="s">
        <v>2706</v>
      </c>
      <c r="I1246" s="302">
        <f t="shared" si="30"/>
        <v>4413.75</v>
      </c>
      <c r="J1246" s="302">
        <v>176.55</v>
      </c>
      <c r="K1246" s="301"/>
      <c r="L1246" s="301"/>
      <c r="M1246" s="302"/>
      <c r="N1246" s="302"/>
      <c r="O1246" s="301"/>
      <c r="P1246" s="301"/>
      <c r="Q1246" s="301"/>
    </row>
    <row r="1247" spans="1:17">
      <c r="A1247" s="301" t="s">
        <v>7536</v>
      </c>
      <c r="B1247" s="310" t="s">
        <v>2708</v>
      </c>
      <c r="C1247" s="301" t="s">
        <v>365</v>
      </c>
      <c r="D1247" s="301" t="s">
        <v>2364</v>
      </c>
      <c r="E1247" s="301">
        <v>4125</v>
      </c>
      <c r="F1247" s="301">
        <v>25</v>
      </c>
      <c r="G1247" s="301" t="s">
        <v>1607</v>
      </c>
      <c r="H1247" s="301" t="s">
        <v>2706</v>
      </c>
      <c r="I1247" s="302">
        <f t="shared" si="30"/>
        <v>4413.75</v>
      </c>
      <c r="J1247" s="302">
        <v>176.55</v>
      </c>
      <c r="K1247" s="301"/>
      <c r="L1247" s="302"/>
      <c r="M1247" s="302"/>
      <c r="N1247" s="302"/>
      <c r="O1247" s="302"/>
      <c r="P1247" s="302"/>
      <c r="Q1247" s="302"/>
    </row>
    <row r="1248" spans="1:17">
      <c r="A1248" s="301" t="s">
        <v>7536</v>
      </c>
      <c r="B1248" s="310" t="s">
        <v>2709</v>
      </c>
      <c r="C1248" s="301" t="s">
        <v>2710</v>
      </c>
      <c r="D1248" s="301" t="s">
        <v>106</v>
      </c>
      <c r="E1248" s="301">
        <v>2299</v>
      </c>
      <c r="F1248" s="301">
        <v>10</v>
      </c>
      <c r="G1248" s="301">
        <v>9.58</v>
      </c>
      <c r="H1248" s="301" t="s">
        <v>2712</v>
      </c>
      <c r="I1248" s="302">
        <f t="shared" si="30"/>
        <v>2459.9299999999998</v>
      </c>
      <c r="J1248" s="302">
        <v>256.8</v>
      </c>
      <c r="K1248" s="301"/>
      <c r="L1248" s="302"/>
      <c r="M1248" s="302"/>
      <c r="N1248" s="301"/>
      <c r="O1248" s="302"/>
      <c r="P1248" s="302"/>
      <c r="Q1248" s="302"/>
    </row>
    <row r="1249" spans="1:17">
      <c r="A1249" s="301" t="s">
        <v>7536</v>
      </c>
      <c r="B1249" s="310" t="s">
        <v>2713</v>
      </c>
      <c r="C1249" s="301" t="s">
        <v>2710</v>
      </c>
      <c r="D1249" s="301" t="s">
        <v>106</v>
      </c>
      <c r="E1249" s="301">
        <v>2299</v>
      </c>
      <c r="F1249" s="301">
        <v>10</v>
      </c>
      <c r="G1249" s="301">
        <v>9.58</v>
      </c>
      <c r="H1249" s="301" t="s">
        <v>2712</v>
      </c>
      <c r="I1249" s="302">
        <f t="shared" si="30"/>
        <v>2459.9299999999998</v>
      </c>
      <c r="J1249" s="302">
        <v>256.8</v>
      </c>
      <c r="K1249" s="301"/>
      <c r="L1249" s="302"/>
      <c r="M1249" s="302"/>
      <c r="N1249" s="301"/>
      <c r="O1249" s="302"/>
      <c r="P1249" s="302"/>
      <c r="Q1249" s="302"/>
    </row>
    <row r="1250" spans="1:17">
      <c r="A1250" s="301" t="s">
        <v>7536</v>
      </c>
      <c r="B1250" s="310" t="s">
        <v>2714</v>
      </c>
      <c r="C1250" s="301" t="s">
        <v>2710</v>
      </c>
      <c r="D1250" s="301" t="s">
        <v>106</v>
      </c>
      <c r="E1250" s="301">
        <v>2299</v>
      </c>
      <c r="F1250" s="301">
        <v>10</v>
      </c>
      <c r="G1250" s="301">
        <v>9.58</v>
      </c>
      <c r="H1250" s="301" t="s">
        <v>2712</v>
      </c>
      <c r="I1250" s="302">
        <f t="shared" si="30"/>
        <v>2459.9299999999998</v>
      </c>
      <c r="J1250" s="302">
        <v>256.8</v>
      </c>
      <c r="K1250" s="301"/>
      <c r="L1250" s="302"/>
      <c r="M1250" s="302"/>
      <c r="N1250" s="301"/>
      <c r="O1250" s="302"/>
      <c r="P1250" s="302"/>
      <c r="Q1250" s="302"/>
    </row>
    <row r="1251" spans="1:17">
      <c r="A1251" s="301" t="s">
        <v>7536</v>
      </c>
      <c r="B1251" s="310" t="s">
        <v>2715</v>
      </c>
      <c r="C1251" s="301" t="s">
        <v>2710</v>
      </c>
      <c r="D1251" s="301" t="s">
        <v>106</v>
      </c>
      <c r="E1251" s="301">
        <v>2299</v>
      </c>
      <c r="F1251" s="301">
        <v>10</v>
      </c>
      <c r="G1251" s="301">
        <v>9.58</v>
      </c>
      <c r="H1251" s="301" t="s">
        <v>2712</v>
      </c>
      <c r="I1251" s="302">
        <f t="shared" si="30"/>
        <v>2459.9299999999998</v>
      </c>
      <c r="J1251" s="302">
        <v>256.8</v>
      </c>
      <c r="K1251" s="301"/>
      <c r="L1251" s="302"/>
      <c r="M1251" s="302"/>
      <c r="N1251" s="301"/>
      <c r="O1251" s="302"/>
      <c r="P1251" s="302"/>
      <c r="Q1251" s="302"/>
    </row>
    <row r="1252" spans="1:17">
      <c r="A1252" s="301" t="s">
        <v>7536</v>
      </c>
      <c r="B1252" s="310" t="s">
        <v>2716</v>
      </c>
      <c r="C1252" s="301" t="s">
        <v>2710</v>
      </c>
      <c r="D1252" s="301" t="s">
        <v>106</v>
      </c>
      <c r="E1252" s="301">
        <v>2299</v>
      </c>
      <c r="F1252" s="301">
        <v>10</v>
      </c>
      <c r="G1252" s="301">
        <v>9.58</v>
      </c>
      <c r="H1252" s="301" t="s">
        <v>2712</v>
      </c>
      <c r="I1252" s="302">
        <f t="shared" si="30"/>
        <v>2459.9299999999998</v>
      </c>
      <c r="J1252" s="302">
        <v>256.8</v>
      </c>
      <c r="K1252" s="301"/>
      <c r="L1252" s="302"/>
      <c r="M1252" s="302"/>
      <c r="N1252" s="301"/>
      <c r="O1252" s="302"/>
      <c r="P1252" s="302"/>
      <c r="Q1252" s="302"/>
    </row>
    <row r="1253" spans="1:17">
      <c r="A1253" s="301" t="s">
        <v>7536</v>
      </c>
      <c r="B1253" s="310" t="s">
        <v>2717</v>
      </c>
      <c r="C1253" s="301" t="s">
        <v>418</v>
      </c>
      <c r="D1253" s="301" t="s">
        <v>106</v>
      </c>
      <c r="E1253" s="301">
        <v>4900</v>
      </c>
      <c r="F1253" s="301">
        <v>50</v>
      </c>
      <c r="G1253" s="301" t="s">
        <v>2719</v>
      </c>
      <c r="H1253" s="301" t="s">
        <v>2720</v>
      </c>
      <c r="I1253" s="302">
        <f t="shared" si="30"/>
        <v>5243</v>
      </c>
      <c r="J1253" s="302">
        <v>104.86</v>
      </c>
      <c r="K1253" s="301"/>
      <c r="L1253" s="302"/>
      <c r="M1253" s="302"/>
      <c r="N1253" s="302"/>
      <c r="O1253" s="302"/>
      <c r="P1253" s="302"/>
      <c r="Q1253" s="302"/>
    </row>
    <row r="1254" spans="1:17" ht="30">
      <c r="A1254" s="301" t="s">
        <v>7536</v>
      </c>
      <c r="B1254" s="310" t="s">
        <v>2721</v>
      </c>
      <c r="C1254" s="301" t="s">
        <v>2722</v>
      </c>
      <c r="D1254" s="301" t="s">
        <v>106</v>
      </c>
      <c r="E1254" s="301">
        <v>3480</v>
      </c>
      <c r="F1254" s="301">
        <v>24</v>
      </c>
      <c r="G1254" s="301" t="s">
        <v>2724</v>
      </c>
      <c r="H1254" s="301" t="s">
        <v>2725</v>
      </c>
      <c r="I1254" s="302">
        <f t="shared" si="30"/>
        <v>3723.6</v>
      </c>
      <c r="J1254" s="302">
        <v>155.15</v>
      </c>
      <c r="K1254" s="301"/>
      <c r="L1254" s="302"/>
      <c r="M1254" s="302"/>
      <c r="N1254" s="302"/>
      <c r="O1254" s="302"/>
      <c r="P1254" s="302"/>
      <c r="Q1254" s="302"/>
    </row>
    <row r="1255" spans="1:17">
      <c r="A1255" s="301" t="s">
        <v>7536</v>
      </c>
      <c r="B1255" s="310" t="s">
        <v>2726</v>
      </c>
      <c r="C1255" s="301" t="s">
        <v>2722</v>
      </c>
      <c r="D1255" s="301" t="s">
        <v>106</v>
      </c>
      <c r="E1255" s="301">
        <v>4320</v>
      </c>
      <c r="F1255" s="301">
        <v>24</v>
      </c>
      <c r="G1255" s="301" t="s">
        <v>2724</v>
      </c>
      <c r="H1255" s="301" t="s">
        <v>2400</v>
      </c>
      <c r="I1255" s="302">
        <f t="shared" si="30"/>
        <v>4622.3999999999996</v>
      </c>
      <c r="J1255" s="302">
        <v>192.6</v>
      </c>
      <c r="K1255" s="301"/>
      <c r="L1255" s="302"/>
      <c r="M1255" s="302"/>
      <c r="N1255" s="302"/>
      <c r="O1255" s="302"/>
      <c r="P1255" s="302"/>
      <c r="Q1255" s="302"/>
    </row>
    <row r="1256" spans="1:17">
      <c r="A1256" s="301" t="s">
        <v>7536</v>
      </c>
      <c r="B1256" s="310" t="s">
        <v>2728</v>
      </c>
      <c r="C1256" s="301" t="s">
        <v>365</v>
      </c>
      <c r="D1256" s="301" t="s">
        <v>106</v>
      </c>
      <c r="E1256" s="301">
        <v>4370</v>
      </c>
      <c r="F1256" s="301">
        <v>23</v>
      </c>
      <c r="G1256" s="301" t="s">
        <v>2729</v>
      </c>
      <c r="H1256" s="301" t="s">
        <v>2730</v>
      </c>
      <c r="I1256" s="302">
        <f t="shared" si="30"/>
        <v>4675.8999999999996</v>
      </c>
      <c r="J1256" s="302">
        <v>203.3</v>
      </c>
      <c r="K1256" s="301"/>
      <c r="L1256" s="302"/>
      <c r="M1256" s="302"/>
      <c r="N1256" s="302"/>
      <c r="O1256" s="302"/>
      <c r="P1256" s="302"/>
      <c r="Q1256" s="302"/>
    </row>
    <row r="1257" spans="1:17">
      <c r="A1257" s="301" t="s">
        <v>7536</v>
      </c>
      <c r="B1257" s="310" t="s">
        <v>2731</v>
      </c>
      <c r="C1257" s="301" t="s">
        <v>365</v>
      </c>
      <c r="D1257" s="301" t="s">
        <v>106</v>
      </c>
      <c r="E1257" s="301">
        <v>3795</v>
      </c>
      <c r="F1257" s="301">
        <v>23</v>
      </c>
      <c r="G1257" s="301" t="s">
        <v>2729</v>
      </c>
      <c r="H1257" s="301" t="s">
        <v>2526</v>
      </c>
      <c r="I1257" s="302">
        <f t="shared" si="30"/>
        <v>4060.65</v>
      </c>
      <c r="J1257" s="302">
        <v>176.55</v>
      </c>
      <c r="K1257" s="301"/>
      <c r="L1257" s="302"/>
      <c r="M1257" s="302"/>
      <c r="N1257" s="302"/>
      <c r="O1257" s="302"/>
      <c r="P1257" s="302"/>
      <c r="Q1257" s="302"/>
    </row>
    <row r="1258" spans="1:17">
      <c r="A1258" s="301" t="s">
        <v>7536</v>
      </c>
      <c r="B1258" s="310" t="s">
        <v>2733</v>
      </c>
      <c r="C1258" s="301" t="s">
        <v>365</v>
      </c>
      <c r="D1258" s="301" t="s">
        <v>106</v>
      </c>
      <c r="E1258" s="301">
        <v>4071</v>
      </c>
      <c r="F1258" s="301">
        <v>23</v>
      </c>
      <c r="G1258" s="301" t="s">
        <v>2729</v>
      </c>
      <c r="H1258" s="301" t="s">
        <v>2735</v>
      </c>
      <c r="I1258" s="302">
        <f t="shared" si="30"/>
        <v>4355.97</v>
      </c>
      <c r="J1258" s="302">
        <v>189.39</v>
      </c>
      <c r="K1258" s="301"/>
      <c r="L1258" s="302"/>
      <c r="M1258" s="302"/>
      <c r="N1258" s="302"/>
      <c r="O1258" s="302"/>
      <c r="P1258" s="302"/>
      <c r="Q1258" s="302"/>
    </row>
    <row r="1259" spans="1:17">
      <c r="A1259" s="301" t="s">
        <v>7536</v>
      </c>
      <c r="B1259" s="310" t="s">
        <v>2736</v>
      </c>
      <c r="C1259" s="301" t="s">
        <v>365</v>
      </c>
      <c r="D1259" s="301" t="s">
        <v>106</v>
      </c>
      <c r="E1259" s="301">
        <v>4071</v>
      </c>
      <c r="F1259" s="301">
        <v>23</v>
      </c>
      <c r="G1259" s="301" t="s">
        <v>2729</v>
      </c>
      <c r="H1259" s="301" t="s">
        <v>2735</v>
      </c>
      <c r="I1259" s="302">
        <f t="shared" si="30"/>
        <v>4355.97</v>
      </c>
      <c r="J1259" s="302">
        <v>189.39</v>
      </c>
      <c r="K1259" s="301"/>
      <c r="L1259" s="302"/>
      <c r="M1259" s="302"/>
      <c r="N1259" s="302"/>
      <c r="O1259" s="302"/>
      <c r="P1259" s="302"/>
      <c r="Q1259" s="302"/>
    </row>
    <row r="1260" spans="1:17">
      <c r="A1260" s="301" t="s">
        <v>7536</v>
      </c>
      <c r="B1260" s="310" t="s">
        <v>2737</v>
      </c>
      <c r="C1260" s="301" t="s">
        <v>365</v>
      </c>
      <c r="D1260" s="301" t="s">
        <v>106</v>
      </c>
      <c r="E1260" s="301">
        <v>4945</v>
      </c>
      <c r="F1260" s="301">
        <v>23</v>
      </c>
      <c r="G1260" s="301" t="s">
        <v>2729</v>
      </c>
      <c r="H1260" s="301" t="s">
        <v>2739</v>
      </c>
      <c r="I1260" s="302">
        <f t="shared" si="30"/>
        <v>5291.15</v>
      </c>
      <c r="J1260" s="302">
        <v>230.05</v>
      </c>
      <c r="K1260" s="301"/>
      <c r="L1260" s="302"/>
      <c r="M1260" s="302"/>
      <c r="N1260" s="302"/>
      <c r="O1260" s="302"/>
      <c r="P1260" s="302"/>
      <c r="Q1260" s="302"/>
    </row>
    <row r="1261" spans="1:17">
      <c r="A1261" s="301" t="s">
        <v>7536</v>
      </c>
      <c r="B1261" s="310" t="s">
        <v>2740</v>
      </c>
      <c r="C1261" s="301" t="s">
        <v>2741</v>
      </c>
      <c r="D1261" s="301" t="s">
        <v>106</v>
      </c>
      <c r="E1261" s="301">
        <v>2616</v>
      </c>
      <c r="F1261" s="301">
        <v>24</v>
      </c>
      <c r="G1261" s="301" t="s">
        <v>2743</v>
      </c>
      <c r="H1261" s="301" t="s">
        <v>2744</v>
      </c>
      <c r="I1261" s="302">
        <f t="shared" si="30"/>
        <v>2799.12</v>
      </c>
      <c r="J1261" s="302">
        <v>116.63</v>
      </c>
      <c r="K1261" s="301"/>
      <c r="L1261" s="302"/>
      <c r="M1261" s="302"/>
      <c r="N1261" s="302"/>
      <c r="O1261" s="302"/>
      <c r="P1261" s="302"/>
      <c r="Q1261" s="302"/>
    </row>
    <row r="1262" spans="1:17" ht="30">
      <c r="A1262" s="301" t="s">
        <v>7536</v>
      </c>
      <c r="B1262" s="302" t="s">
        <v>2745</v>
      </c>
      <c r="C1262" s="302" t="s">
        <v>176</v>
      </c>
      <c r="D1262" s="302" t="s">
        <v>106</v>
      </c>
      <c r="E1262" s="302">
        <v>4818</v>
      </c>
      <c r="F1262" s="302" t="s">
        <v>203</v>
      </c>
      <c r="G1262" s="302">
        <v>10.763999999999999</v>
      </c>
      <c r="H1262" s="302" t="s">
        <v>2500</v>
      </c>
      <c r="I1262" s="302">
        <f t="shared" si="30"/>
        <v>5155.26</v>
      </c>
      <c r="J1262" s="302">
        <v>78.11</v>
      </c>
      <c r="K1262" s="302"/>
      <c r="L1262" s="302"/>
      <c r="M1262" s="302"/>
      <c r="N1262" s="302"/>
      <c r="O1262" s="302"/>
      <c r="P1262" s="302"/>
      <c r="Q1262" s="302"/>
    </row>
    <row r="1263" spans="1:17" ht="30">
      <c r="A1263" s="301" t="s">
        <v>7536</v>
      </c>
      <c r="B1263" s="302" t="s">
        <v>2747</v>
      </c>
      <c r="C1263" s="302" t="s">
        <v>176</v>
      </c>
      <c r="D1263" s="302" t="s">
        <v>106</v>
      </c>
      <c r="E1263" s="302">
        <v>4818</v>
      </c>
      <c r="F1263" s="302" t="s">
        <v>203</v>
      </c>
      <c r="G1263" s="302">
        <v>10.763999999999999</v>
      </c>
      <c r="H1263" s="302" t="s">
        <v>2500</v>
      </c>
      <c r="I1263" s="302">
        <f t="shared" si="30"/>
        <v>5155.26</v>
      </c>
      <c r="J1263" s="302">
        <v>78.11</v>
      </c>
      <c r="K1263" s="302"/>
      <c r="L1263" s="302"/>
      <c r="M1263" s="302"/>
      <c r="N1263" s="302"/>
      <c r="O1263" s="302"/>
      <c r="P1263" s="302"/>
      <c r="Q1263" s="302"/>
    </row>
    <row r="1264" spans="1:17" ht="30">
      <c r="A1264" s="301" t="s">
        <v>7536</v>
      </c>
      <c r="B1264" s="302" t="s">
        <v>2748</v>
      </c>
      <c r="C1264" s="302" t="s">
        <v>176</v>
      </c>
      <c r="D1264" s="302" t="s">
        <v>106</v>
      </c>
      <c r="E1264" s="302">
        <v>9108</v>
      </c>
      <c r="F1264" s="302" t="s">
        <v>203</v>
      </c>
      <c r="G1264" s="302">
        <v>10.763999999999999</v>
      </c>
      <c r="H1264" s="302" t="s">
        <v>2750</v>
      </c>
      <c r="I1264" s="302">
        <f t="shared" si="30"/>
        <v>9745.56</v>
      </c>
      <c r="J1264" s="302">
        <v>147.66</v>
      </c>
      <c r="K1264" s="302"/>
      <c r="L1264" s="302"/>
      <c r="M1264" s="302"/>
      <c r="N1264" s="302"/>
      <c r="O1264" s="302"/>
      <c r="P1264" s="302"/>
      <c r="Q1264" s="302"/>
    </row>
    <row r="1265" spans="1:17" ht="30">
      <c r="A1265" s="301" t="s">
        <v>7536</v>
      </c>
      <c r="B1265" s="302" t="s">
        <v>2751</v>
      </c>
      <c r="C1265" s="302" t="s">
        <v>176</v>
      </c>
      <c r="D1265" s="302" t="s">
        <v>106</v>
      </c>
      <c r="E1265" s="302">
        <v>6138</v>
      </c>
      <c r="F1265" s="302" t="s">
        <v>203</v>
      </c>
      <c r="G1265" s="302">
        <v>10.763999999999999</v>
      </c>
      <c r="H1265" s="302" t="s">
        <v>2753</v>
      </c>
      <c r="I1265" s="302">
        <f t="shared" si="30"/>
        <v>6567.66</v>
      </c>
      <c r="J1265" s="302">
        <v>99.51</v>
      </c>
      <c r="K1265" s="302"/>
      <c r="L1265" s="302"/>
      <c r="M1265" s="302"/>
      <c r="N1265" s="302"/>
      <c r="O1265" s="302"/>
      <c r="P1265" s="302"/>
      <c r="Q1265" s="302"/>
    </row>
    <row r="1266" spans="1:17" ht="30">
      <c r="A1266" s="301" t="s">
        <v>7536</v>
      </c>
      <c r="B1266" s="302" t="s">
        <v>2754</v>
      </c>
      <c r="C1266" s="302" t="s">
        <v>176</v>
      </c>
      <c r="D1266" s="302" t="s">
        <v>106</v>
      </c>
      <c r="E1266" s="302">
        <v>5808</v>
      </c>
      <c r="F1266" s="302" t="s">
        <v>203</v>
      </c>
      <c r="G1266" s="302">
        <v>10.763999999999999</v>
      </c>
      <c r="H1266" s="302" t="s">
        <v>2756</v>
      </c>
      <c r="I1266" s="302">
        <f t="shared" ref="I1266:I1326" si="31">E1266*7%+E1266</f>
        <v>6214.56</v>
      </c>
      <c r="J1266" s="302">
        <v>94.16</v>
      </c>
      <c r="K1266" s="302"/>
      <c r="L1266" s="302"/>
      <c r="M1266" s="302"/>
      <c r="N1266" s="302"/>
      <c r="O1266" s="302"/>
      <c r="P1266" s="302"/>
      <c r="Q1266" s="302"/>
    </row>
    <row r="1267" spans="1:17">
      <c r="A1267" s="301" t="s">
        <v>7536</v>
      </c>
      <c r="B1267" s="302" t="s">
        <v>2757</v>
      </c>
      <c r="C1267" s="302" t="s">
        <v>383</v>
      </c>
      <c r="D1267" s="302" t="s">
        <v>106</v>
      </c>
      <c r="E1267" s="302">
        <v>2360</v>
      </c>
      <c r="F1267" s="302">
        <v>20</v>
      </c>
      <c r="G1267" s="302" t="s">
        <v>1607</v>
      </c>
      <c r="H1267" s="302" t="s">
        <v>2759</v>
      </c>
      <c r="I1267" s="302">
        <f t="shared" si="31"/>
        <v>2525.1999999999998</v>
      </c>
      <c r="J1267" s="302">
        <v>126.26</v>
      </c>
      <c r="K1267" s="302"/>
      <c r="L1267" s="302"/>
      <c r="M1267" s="302"/>
      <c r="N1267" s="302"/>
      <c r="O1267" s="302"/>
      <c r="P1267" s="302"/>
      <c r="Q1267" s="302"/>
    </row>
    <row r="1268" spans="1:17">
      <c r="A1268" s="301" t="s">
        <v>7536</v>
      </c>
      <c r="B1268" s="302" t="s">
        <v>2760</v>
      </c>
      <c r="C1268" s="302" t="s">
        <v>383</v>
      </c>
      <c r="D1268" s="302" t="s">
        <v>106</v>
      </c>
      <c r="E1268" s="302">
        <v>2460</v>
      </c>
      <c r="F1268" s="302">
        <v>20</v>
      </c>
      <c r="G1268" s="302" t="s">
        <v>1607</v>
      </c>
      <c r="H1268" s="302" t="s">
        <v>2762</v>
      </c>
      <c r="I1268" s="302">
        <f t="shared" si="31"/>
        <v>2632.2</v>
      </c>
      <c r="J1268" s="302">
        <v>131.61000000000001</v>
      </c>
      <c r="K1268" s="302"/>
      <c r="L1268" s="302"/>
      <c r="M1268" s="302"/>
      <c r="N1268" s="302"/>
      <c r="O1268" s="302"/>
      <c r="P1268" s="302"/>
      <c r="Q1268" s="302"/>
    </row>
    <row r="1269" spans="1:17">
      <c r="A1269" s="301" t="s">
        <v>7536</v>
      </c>
      <c r="B1269" s="302" t="s">
        <v>2763</v>
      </c>
      <c r="C1269" s="302" t="s">
        <v>383</v>
      </c>
      <c r="D1269" s="302" t="s">
        <v>106</v>
      </c>
      <c r="E1269" s="302">
        <v>2460</v>
      </c>
      <c r="F1269" s="302">
        <v>20</v>
      </c>
      <c r="G1269" s="302" t="s">
        <v>1607</v>
      </c>
      <c r="H1269" s="302" t="s">
        <v>2762</v>
      </c>
      <c r="I1269" s="302">
        <f t="shared" si="31"/>
        <v>2632.2</v>
      </c>
      <c r="J1269" s="302">
        <v>131.61000000000001</v>
      </c>
      <c r="K1269" s="302"/>
      <c r="L1269" s="302"/>
      <c r="M1269" s="302"/>
      <c r="N1269" s="302"/>
      <c r="O1269" s="302"/>
      <c r="P1269" s="302"/>
      <c r="Q1269" s="302"/>
    </row>
    <row r="1270" spans="1:17">
      <c r="A1270" s="301" t="s">
        <v>7536</v>
      </c>
      <c r="B1270" s="302" t="s">
        <v>2764</v>
      </c>
      <c r="C1270" s="302" t="s">
        <v>2765</v>
      </c>
      <c r="D1270" s="302" t="s">
        <v>106</v>
      </c>
      <c r="E1270" s="302">
        <v>1664</v>
      </c>
      <c r="F1270" s="302">
        <v>26</v>
      </c>
      <c r="G1270" s="302" t="s">
        <v>2767</v>
      </c>
      <c r="H1270" s="302" t="s">
        <v>2768</v>
      </c>
      <c r="I1270" s="302">
        <f t="shared" si="31"/>
        <v>1780.48</v>
      </c>
      <c r="J1270" s="302">
        <v>68.48</v>
      </c>
      <c r="K1270" s="302"/>
      <c r="L1270" s="302"/>
      <c r="M1270" s="302"/>
      <c r="N1270" s="302"/>
      <c r="O1270" s="302"/>
      <c r="P1270" s="302"/>
      <c r="Q1270" s="302"/>
    </row>
    <row r="1271" spans="1:17">
      <c r="A1271" s="301" t="s">
        <v>7536</v>
      </c>
      <c r="B1271" s="302" t="s">
        <v>2769</v>
      </c>
      <c r="C1271" s="302" t="s">
        <v>2765</v>
      </c>
      <c r="D1271" s="302" t="s">
        <v>106</v>
      </c>
      <c r="E1271" s="302">
        <v>1924</v>
      </c>
      <c r="F1271" s="302">
        <v>26</v>
      </c>
      <c r="G1271" s="302" t="s">
        <v>2767</v>
      </c>
      <c r="H1271" s="302" t="s">
        <v>2771</v>
      </c>
      <c r="I1271" s="302">
        <f t="shared" si="31"/>
        <v>2058.6799999999998</v>
      </c>
      <c r="J1271" s="302">
        <v>79.180000000000007</v>
      </c>
      <c r="K1271" s="302"/>
      <c r="L1271" s="302"/>
      <c r="M1271" s="302"/>
      <c r="N1271" s="302"/>
      <c r="O1271" s="302"/>
      <c r="P1271" s="302"/>
      <c r="Q1271" s="302"/>
    </row>
    <row r="1272" spans="1:17">
      <c r="A1272" s="301" t="s">
        <v>7536</v>
      </c>
      <c r="B1272" s="302" t="s">
        <v>2772</v>
      </c>
      <c r="C1272" s="302" t="s">
        <v>2773</v>
      </c>
      <c r="D1272" s="302" t="s">
        <v>2364</v>
      </c>
      <c r="E1272" s="302">
        <v>2482</v>
      </c>
      <c r="F1272" s="302" t="s">
        <v>2775</v>
      </c>
      <c r="G1272" s="302">
        <v>10.98</v>
      </c>
      <c r="H1272" s="302" t="s">
        <v>2776</v>
      </c>
      <c r="I1272" s="302">
        <f t="shared" si="31"/>
        <v>2655.74</v>
      </c>
      <c r="J1272" s="302">
        <v>156.22</v>
      </c>
      <c r="K1272" s="302"/>
      <c r="L1272" s="302"/>
      <c r="M1272" s="302"/>
      <c r="N1272" s="302"/>
      <c r="O1272" s="302"/>
      <c r="P1272" s="302"/>
      <c r="Q1272" s="302"/>
    </row>
    <row r="1273" spans="1:17">
      <c r="A1273" s="301" t="s">
        <v>7536</v>
      </c>
      <c r="B1273" s="302" t="s">
        <v>2777</v>
      </c>
      <c r="C1273" s="302" t="s">
        <v>2773</v>
      </c>
      <c r="D1273" s="302" t="s">
        <v>2364</v>
      </c>
      <c r="E1273" s="302">
        <v>2482</v>
      </c>
      <c r="F1273" s="302" t="s">
        <v>2775</v>
      </c>
      <c r="G1273" s="302">
        <v>10.98</v>
      </c>
      <c r="H1273" s="302" t="s">
        <v>2776</v>
      </c>
      <c r="I1273" s="302">
        <f t="shared" si="31"/>
        <v>2655.74</v>
      </c>
      <c r="J1273" s="302">
        <v>156.22</v>
      </c>
      <c r="K1273" s="302"/>
      <c r="L1273" s="302"/>
      <c r="M1273" s="302"/>
      <c r="N1273" s="302"/>
      <c r="O1273" s="302"/>
      <c r="P1273" s="302"/>
      <c r="Q1273" s="302"/>
    </row>
    <row r="1274" spans="1:17">
      <c r="A1274" s="301" t="s">
        <v>7536</v>
      </c>
      <c r="B1274" s="302" t="s">
        <v>2778</v>
      </c>
      <c r="C1274" s="302" t="s">
        <v>2779</v>
      </c>
      <c r="D1274" s="302" t="s">
        <v>2364</v>
      </c>
      <c r="E1274" s="302">
        <v>1140</v>
      </c>
      <c r="F1274" s="302" t="s">
        <v>185</v>
      </c>
      <c r="G1274" s="302">
        <v>5.7</v>
      </c>
      <c r="H1274" s="302" t="s">
        <v>2781</v>
      </c>
      <c r="I1274" s="302">
        <f t="shared" si="31"/>
        <v>1219.8</v>
      </c>
      <c r="J1274" s="302">
        <v>214</v>
      </c>
      <c r="K1274" s="302"/>
      <c r="L1274" s="302"/>
      <c r="M1274" s="302"/>
      <c r="N1274" s="302"/>
      <c r="O1274" s="302"/>
      <c r="P1274" s="302"/>
      <c r="Q1274" s="302"/>
    </row>
    <row r="1275" spans="1:17">
      <c r="A1275" s="301" t="s">
        <v>7536</v>
      </c>
      <c r="B1275" s="302" t="s">
        <v>2782</v>
      </c>
      <c r="C1275" s="302" t="s">
        <v>2783</v>
      </c>
      <c r="D1275" s="302" t="s">
        <v>106</v>
      </c>
      <c r="E1275" s="302">
        <v>3120</v>
      </c>
      <c r="F1275" s="302">
        <v>26</v>
      </c>
      <c r="G1275" s="302" t="s">
        <v>2767</v>
      </c>
      <c r="H1275" s="302" t="s">
        <v>2291</v>
      </c>
      <c r="I1275" s="302">
        <f t="shared" si="31"/>
        <v>3338.4</v>
      </c>
      <c r="J1275" s="302">
        <v>128.4</v>
      </c>
      <c r="K1275" s="302"/>
      <c r="L1275" s="302"/>
      <c r="M1275" s="302"/>
      <c r="N1275" s="302"/>
      <c r="O1275" s="302"/>
      <c r="P1275" s="302"/>
      <c r="Q1275" s="302"/>
    </row>
    <row r="1276" spans="1:17">
      <c r="A1276" s="301" t="s">
        <v>7536</v>
      </c>
      <c r="B1276" s="302" t="s">
        <v>2785</v>
      </c>
      <c r="C1276" s="302" t="s">
        <v>2783</v>
      </c>
      <c r="D1276" s="302" t="s">
        <v>106</v>
      </c>
      <c r="E1276" s="302">
        <v>3120</v>
      </c>
      <c r="F1276" s="302">
        <v>26</v>
      </c>
      <c r="G1276" s="302" t="s">
        <v>2767</v>
      </c>
      <c r="H1276" s="302" t="s">
        <v>2291</v>
      </c>
      <c r="I1276" s="302">
        <f t="shared" si="31"/>
        <v>3338.4</v>
      </c>
      <c r="J1276" s="302">
        <v>128.4</v>
      </c>
      <c r="K1276" s="302"/>
      <c r="L1276" s="302"/>
      <c r="M1276" s="302"/>
      <c r="N1276" s="302"/>
      <c r="O1276" s="302"/>
      <c r="P1276" s="302"/>
      <c r="Q1276" s="302"/>
    </row>
    <row r="1277" spans="1:17" ht="30">
      <c r="A1277" s="301" t="s">
        <v>7536</v>
      </c>
      <c r="B1277" s="302" t="s">
        <v>2745</v>
      </c>
      <c r="C1277" s="302" t="s">
        <v>176</v>
      </c>
      <c r="D1277" s="302" t="s">
        <v>106</v>
      </c>
      <c r="E1277" s="302">
        <v>4818</v>
      </c>
      <c r="F1277" s="302" t="s">
        <v>203</v>
      </c>
      <c r="G1277" s="302">
        <v>10.763999999999999</v>
      </c>
      <c r="H1277" s="302" t="s">
        <v>2500</v>
      </c>
      <c r="I1277" s="302">
        <f t="shared" si="31"/>
        <v>5155.26</v>
      </c>
      <c r="J1277" s="302">
        <v>78.11</v>
      </c>
      <c r="K1277" s="302"/>
      <c r="L1277" s="302"/>
      <c r="M1277" s="302"/>
      <c r="N1277" s="302"/>
      <c r="O1277" s="302"/>
      <c r="P1277" s="302"/>
      <c r="Q1277" s="302"/>
    </row>
    <row r="1278" spans="1:17" ht="30">
      <c r="A1278" s="301" t="s">
        <v>7536</v>
      </c>
      <c r="B1278" s="302" t="s">
        <v>2747</v>
      </c>
      <c r="C1278" s="302" t="s">
        <v>176</v>
      </c>
      <c r="D1278" s="302" t="s">
        <v>106</v>
      </c>
      <c r="E1278" s="302">
        <v>4818</v>
      </c>
      <c r="F1278" s="302" t="s">
        <v>203</v>
      </c>
      <c r="G1278" s="302">
        <v>10.763999999999999</v>
      </c>
      <c r="H1278" s="302" t="s">
        <v>2500</v>
      </c>
      <c r="I1278" s="302">
        <f t="shared" si="31"/>
        <v>5155.26</v>
      </c>
      <c r="J1278" s="302">
        <v>78.11</v>
      </c>
      <c r="K1278" s="302"/>
      <c r="L1278" s="302"/>
      <c r="M1278" s="302"/>
      <c r="N1278" s="302"/>
      <c r="O1278" s="302"/>
      <c r="P1278" s="302"/>
      <c r="Q1278" s="302"/>
    </row>
    <row r="1279" spans="1:17" ht="30">
      <c r="A1279" s="301" t="s">
        <v>7536</v>
      </c>
      <c r="B1279" s="302" t="s">
        <v>2748</v>
      </c>
      <c r="C1279" s="302" t="s">
        <v>176</v>
      </c>
      <c r="D1279" s="302" t="s">
        <v>106</v>
      </c>
      <c r="E1279" s="302">
        <v>9108</v>
      </c>
      <c r="F1279" s="302" t="s">
        <v>203</v>
      </c>
      <c r="G1279" s="302">
        <v>10.763999999999999</v>
      </c>
      <c r="H1279" s="302" t="s">
        <v>2750</v>
      </c>
      <c r="I1279" s="302">
        <f t="shared" si="31"/>
        <v>9745.56</v>
      </c>
      <c r="J1279" s="302">
        <v>147.66</v>
      </c>
      <c r="K1279" s="302"/>
      <c r="L1279" s="302"/>
      <c r="M1279" s="302"/>
      <c r="N1279" s="302"/>
      <c r="O1279" s="302"/>
      <c r="P1279" s="302"/>
      <c r="Q1279" s="302"/>
    </row>
    <row r="1280" spans="1:17" ht="30">
      <c r="A1280" s="301" t="s">
        <v>7536</v>
      </c>
      <c r="B1280" s="302" t="s">
        <v>2751</v>
      </c>
      <c r="C1280" s="302" t="s">
        <v>176</v>
      </c>
      <c r="D1280" s="302" t="s">
        <v>106</v>
      </c>
      <c r="E1280" s="302">
        <v>6138</v>
      </c>
      <c r="F1280" s="302" t="s">
        <v>203</v>
      </c>
      <c r="G1280" s="302">
        <v>10.763999999999999</v>
      </c>
      <c r="H1280" s="302" t="s">
        <v>2753</v>
      </c>
      <c r="I1280" s="302">
        <f t="shared" si="31"/>
        <v>6567.66</v>
      </c>
      <c r="J1280" s="302">
        <v>99.51</v>
      </c>
      <c r="K1280" s="302"/>
      <c r="L1280" s="302"/>
      <c r="M1280" s="302"/>
      <c r="N1280" s="302"/>
      <c r="O1280" s="302"/>
      <c r="P1280" s="302"/>
      <c r="Q1280" s="302"/>
    </row>
    <row r="1281" spans="1:17" ht="30">
      <c r="A1281" s="301" t="s">
        <v>7536</v>
      </c>
      <c r="B1281" s="302" t="s">
        <v>2754</v>
      </c>
      <c r="C1281" s="302" t="s">
        <v>176</v>
      </c>
      <c r="D1281" s="302" t="s">
        <v>106</v>
      </c>
      <c r="E1281" s="302">
        <v>5808</v>
      </c>
      <c r="F1281" s="302" t="s">
        <v>203</v>
      </c>
      <c r="G1281" s="302">
        <v>10.763999999999999</v>
      </c>
      <c r="H1281" s="302" t="s">
        <v>2756</v>
      </c>
      <c r="I1281" s="302">
        <f t="shared" si="31"/>
        <v>6214.56</v>
      </c>
      <c r="J1281" s="302">
        <v>94.16</v>
      </c>
      <c r="K1281" s="302"/>
      <c r="L1281" s="302"/>
      <c r="M1281" s="302"/>
      <c r="N1281" s="302"/>
      <c r="O1281" s="302"/>
      <c r="P1281" s="302"/>
      <c r="Q1281" s="302"/>
    </row>
    <row r="1282" spans="1:17">
      <c r="A1282" s="301" t="s">
        <v>7536</v>
      </c>
      <c r="B1282" s="302" t="s">
        <v>2757</v>
      </c>
      <c r="C1282" s="302" t="s">
        <v>383</v>
      </c>
      <c r="D1282" s="302" t="s">
        <v>106</v>
      </c>
      <c r="E1282" s="302">
        <v>2360</v>
      </c>
      <c r="F1282" s="302">
        <v>20</v>
      </c>
      <c r="G1282" s="302" t="s">
        <v>1607</v>
      </c>
      <c r="H1282" s="302" t="s">
        <v>2759</v>
      </c>
      <c r="I1282" s="302">
        <f t="shared" si="31"/>
        <v>2525.1999999999998</v>
      </c>
      <c r="J1282" s="302">
        <v>126.26</v>
      </c>
      <c r="K1282" s="302"/>
      <c r="L1282" s="302"/>
      <c r="M1282" s="302"/>
      <c r="N1282" s="302"/>
      <c r="O1282" s="302"/>
      <c r="P1282" s="302"/>
      <c r="Q1282" s="302"/>
    </row>
    <row r="1283" spans="1:17">
      <c r="A1283" s="301" t="s">
        <v>7536</v>
      </c>
      <c r="B1283" s="302" t="s">
        <v>2760</v>
      </c>
      <c r="C1283" s="302" t="s">
        <v>383</v>
      </c>
      <c r="D1283" s="302" t="s">
        <v>106</v>
      </c>
      <c r="E1283" s="302">
        <v>2460</v>
      </c>
      <c r="F1283" s="302">
        <v>20</v>
      </c>
      <c r="G1283" s="302" t="s">
        <v>1607</v>
      </c>
      <c r="H1283" s="302" t="s">
        <v>2762</v>
      </c>
      <c r="I1283" s="302">
        <f t="shared" si="31"/>
        <v>2632.2</v>
      </c>
      <c r="J1283" s="302">
        <v>131.61000000000001</v>
      </c>
      <c r="K1283" s="302"/>
      <c r="L1283" s="302"/>
      <c r="M1283" s="302"/>
      <c r="N1283" s="302"/>
      <c r="O1283" s="302"/>
      <c r="P1283" s="302"/>
      <c r="Q1283" s="302"/>
    </row>
    <row r="1284" spans="1:17">
      <c r="A1284" s="301" t="s">
        <v>7536</v>
      </c>
      <c r="B1284" s="302" t="s">
        <v>2763</v>
      </c>
      <c r="C1284" s="302" t="s">
        <v>383</v>
      </c>
      <c r="D1284" s="302" t="s">
        <v>106</v>
      </c>
      <c r="E1284" s="302">
        <v>2460</v>
      </c>
      <c r="F1284" s="302">
        <v>20</v>
      </c>
      <c r="G1284" s="302" t="s">
        <v>1607</v>
      </c>
      <c r="H1284" s="302" t="s">
        <v>2762</v>
      </c>
      <c r="I1284" s="302">
        <f t="shared" si="31"/>
        <v>2632.2</v>
      </c>
      <c r="J1284" s="302">
        <v>131.61000000000001</v>
      </c>
      <c r="K1284" s="302"/>
      <c r="L1284" s="302"/>
      <c r="M1284" s="302"/>
      <c r="N1284" s="302"/>
      <c r="O1284" s="302"/>
      <c r="P1284" s="302"/>
      <c r="Q1284" s="302"/>
    </row>
    <row r="1285" spans="1:17">
      <c r="A1285" s="301" t="s">
        <v>7536</v>
      </c>
      <c r="B1285" s="302" t="s">
        <v>2764</v>
      </c>
      <c r="C1285" s="302" t="s">
        <v>2765</v>
      </c>
      <c r="D1285" s="302" t="s">
        <v>106</v>
      </c>
      <c r="E1285" s="302">
        <v>1664</v>
      </c>
      <c r="F1285" s="302">
        <v>26</v>
      </c>
      <c r="G1285" s="302" t="s">
        <v>2767</v>
      </c>
      <c r="H1285" s="302" t="s">
        <v>2768</v>
      </c>
      <c r="I1285" s="302">
        <f t="shared" si="31"/>
        <v>1780.48</v>
      </c>
      <c r="J1285" s="302">
        <v>68.48</v>
      </c>
      <c r="K1285" s="302"/>
      <c r="L1285" s="302"/>
      <c r="M1285" s="302"/>
      <c r="N1285" s="302"/>
      <c r="O1285" s="302"/>
      <c r="P1285" s="302"/>
      <c r="Q1285" s="302"/>
    </row>
    <row r="1286" spans="1:17">
      <c r="A1286" s="301" t="s">
        <v>7536</v>
      </c>
      <c r="B1286" s="302" t="s">
        <v>2769</v>
      </c>
      <c r="C1286" s="302" t="s">
        <v>2765</v>
      </c>
      <c r="D1286" s="302" t="s">
        <v>106</v>
      </c>
      <c r="E1286" s="302">
        <v>1924</v>
      </c>
      <c r="F1286" s="302">
        <v>26</v>
      </c>
      <c r="G1286" s="302" t="s">
        <v>2767</v>
      </c>
      <c r="H1286" s="302" t="s">
        <v>2771</v>
      </c>
      <c r="I1286" s="302">
        <f t="shared" si="31"/>
        <v>2058.6799999999998</v>
      </c>
      <c r="J1286" s="302">
        <v>79.180000000000007</v>
      </c>
      <c r="K1286" s="302"/>
      <c r="L1286" s="302"/>
      <c r="M1286" s="302"/>
      <c r="N1286" s="302"/>
      <c r="O1286" s="302"/>
      <c r="P1286" s="302"/>
      <c r="Q1286" s="302"/>
    </row>
    <row r="1287" spans="1:17">
      <c r="A1287" s="301" t="s">
        <v>7536</v>
      </c>
      <c r="B1287" s="302" t="s">
        <v>2772</v>
      </c>
      <c r="C1287" s="302" t="s">
        <v>2773</v>
      </c>
      <c r="D1287" s="302" t="s">
        <v>2364</v>
      </c>
      <c r="E1287" s="302">
        <v>2482</v>
      </c>
      <c r="F1287" s="302" t="s">
        <v>2775</v>
      </c>
      <c r="G1287" s="302">
        <v>10.98</v>
      </c>
      <c r="H1287" s="302" t="s">
        <v>2776</v>
      </c>
      <c r="I1287" s="302">
        <f t="shared" si="31"/>
        <v>2655.74</v>
      </c>
      <c r="J1287" s="302">
        <v>156.22</v>
      </c>
      <c r="K1287" s="302"/>
      <c r="L1287" s="302"/>
      <c r="M1287" s="302"/>
      <c r="N1287" s="302"/>
      <c r="O1287" s="302"/>
      <c r="P1287" s="302"/>
      <c r="Q1287" s="302"/>
    </row>
    <row r="1288" spans="1:17">
      <c r="A1288" s="301" t="s">
        <v>7536</v>
      </c>
      <c r="B1288" s="302" t="s">
        <v>2777</v>
      </c>
      <c r="C1288" s="302" t="s">
        <v>2773</v>
      </c>
      <c r="D1288" s="302" t="s">
        <v>2364</v>
      </c>
      <c r="E1288" s="302">
        <v>2482</v>
      </c>
      <c r="F1288" s="302" t="s">
        <v>2775</v>
      </c>
      <c r="G1288" s="302">
        <v>10.98</v>
      </c>
      <c r="H1288" s="302" t="s">
        <v>2776</v>
      </c>
      <c r="I1288" s="302">
        <f t="shared" si="31"/>
        <v>2655.74</v>
      </c>
      <c r="J1288" s="302">
        <v>156.22</v>
      </c>
      <c r="K1288" s="302"/>
      <c r="L1288" s="302"/>
      <c r="M1288" s="302"/>
      <c r="N1288" s="302"/>
      <c r="O1288" s="302"/>
      <c r="P1288" s="302"/>
      <c r="Q1288" s="302"/>
    </row>
    <row r="1289" spans="1:17">
      <c r="A1289" s="301" t="s">
        <v>7536</v>
      </c>
      <c r="B1289" s="302" t="s">
        <v>2778</v>
      </c>
      <c r="C1289" s="302" t="s">
        <v>2779</v>
      </c>
      <c r="D1289" s="302" t="s">
        <v>2364</v>
      </c>
      <c r="E1289" s="302">
        <v>1140</v>
      </c>
      <c r="F1289" s="302" t="s">
        <v>185</v>
      </c>
      <c r="G1289" s="302">
        <v>5.7</v>
      </c>
      <c r="H1289" s="302" t="s">
        <v>2781</v>
      </c>
      <c r="I1289" s="302">
        <f t="shared" si="31"/>
        <v>1219.8</v>
      </c>
      <c r="J1289" s="302">
        <v>214</v>
      </c>
      <c r="K1289" s="302"/>
      <c r="L1289" s="302"/>
      <c r="M1289" s="302"/>
      <c r="N1289" s="302"/>
      <c r="O1289" s="302"/>
      <c r="P1289" s="302"/>
      <c r="Q1289" s="302"/>
    </row>
    <row r="1290" spans="1:17">
      <c r="A1290" s="301" t="s">
        <v>7536</v>
      </c>
      <c r="B1290" s="302" t="s">
        <v>2782</v>
      </c>
      <c r="C1290" s="302" t="s">
        <v>2783</v>
      </c>
      <c r="D1290" s="302" t="s">
        <v>106</v>
      </c>
      <c r="E1290" s="302">
        <v>3120</v>
      </c>
      <c r="F1290" s="302">
        <v>26</v>
      </c>
      <c r="G1290" s="302" t="s">
        <v>2767</v>
      </c>
      <c r="H1290" s="302" t="s">
        <v>2291</v>
      </c>
      <c r="I1290" s="302">
        <f t="shared" si="31"/>
        <v>3338.4</v>
      </c>
      <c r="J1290" s="302">
        <v>128.4</v>
      </c>
      <c r="K1290" s="302"/>
      <c r="L1290" s="302"/>
      <c r="M1290" s="302"/>
      <c r="N1290" s="302"/>
      <c r="O1290" s="302"/>
      <c r="P1290" s="302"/>
      <c r="Q1290" s="302"/>
    </row>
    <row r="1291" spans="1:17">
      <c r="A1291" s="301" t="s">
        <v>7536</v>
      </c>
      <c r="B1291" s="302" t="s">
        <v>2785</v>
      </c>
      <c r="C1291" s="302" t="s">
        <v>2783</v>
      </c>
      <c r="D1291" s="302" t="s">
        <v>106</v>
      </c>
      <c r="E1291" s="302">
        <v>3120</v>
      </c>
      <c r="F1291" s="302">
        <v>26</v>
      </c>
      <c r="G1291" s="302" t="s">
        <v>2767</v>
      </c>
      <c r="H1291" s="302" t="s">
        <v>2291</v>
      </c>
      <c r="I1291" s="302">
        <f t="shared" si="31"/>
        <v>3338.4</v>
      </c>
      <c r="J1291" s="302">
        <v>128.4</v>
      </c>
      <c r="K1291" s="302"/>
      <c r="L1291" s="302"/>
      <c r="M1291" s="302"/>
      <c r="N1291" s="302"/>
      <c r="O1291" s="302"/>
      <c r="P1291" s="302"/>
      <c r="Q1291" s="302"/>
    </row>
    <row r="1292" spans="1:17">
      <c r="A1292" s="301" t="s">
        <v>7536</v>
      </c>
      <c r="B1292" s="310" t="s">
        <v>2786</v>
      </c>
      <c r="C1292" s="301" t="s">
        <v>733</v>
      </c>
      <c r="D1292" s="301" t="s">
        <v>2364</v>
      </c>
      <c r="E1292" s="301">
        <v>2193</v>
      </c>
      <c r="F1292" s="301">
        <v>7</v>
      </c>
      <c r="G1292" s="301" t="s">
        <v>2788</v>
      </c>
      <c r="H1292" s="301" t="s">
        <v>2789</v>
      </c>
      <c r="I1292" s="302">
        <f t="shared" si="31"/>
        <v>2346.5100000000002</v>
      </c>
      <c r="J1292" s="302">
        <v>174.41</v>
      </c>
      <c r="K1292" s="301"/>
      <c r="L1292" s="302"/>
      <c r="M1292" s="302"/>
      <c r="N1292" s="302"/>
      <c r="O1292" s="302"/>
      <c r="P1292" s="302"/>
      <c r="Q1292" s="302"/>
    </row>
    <row r="1293" spans="1:17">
      <c r="A1293" s="301" t="s">
        <v>7536</v>
      </c>
      <c r="B1293" s="310" t="s">
        <v>2790</v>
      </c>
      <c r="C1293" s="301" t="s">
        <v>2791</v>
      </c>
      <c r="D1293" s="301" t="s">
        <v>2364</v>
      </c>
      <c r="E1293" s="301">
        <v>2013</v>
      </c>
      <c r="F1293" s="301">
        <v>5</v>
      </c>
      <c r="G1293" s="301">
        <v>10.763999999999999</v>
      </c>
      <c r="H1293" s="301" t="s">
        <v>2793</v>
      </c>
      <c r="I1293" s="302">
        <f t="shared" si="31"/>
        <v>2153.91</v>
      </c>
      <c r="J1293" s="302">
        <v>200.09</v>
      </c>
      <c r="K1293" s="301"/>
      <c r="L1293" s="302"/>
      <c r="M1293" s="302"/>
      <c r="N1293" s="302"/>
      <c r="O1293" s="302"/>
      <c r="P1293" s="302"/>
      <c r="Q1293" s="302"/>
    </row>
    <row r="1294" spans="1:17">
      <c r="A1294" s="301" t="s">
        <v>7536</v>
      </c>
      <c r="B1294" s="310" t="s">
        <v>2794</v>
      </c>
      <c r="C1294" s="301" t="s">
        <v>2791</v>
      </c>
      <c r="D1294" s="301" t="s">
        <v>2364</v>
      </c>
      <c r="E1294" s="301">
        <v>2013</v>
      </c>
      <c r="F1294" s="301">
        <v>5</v>
      </c>
      <c r="G1294" s="301">
        <v>10.763999999999999</v>
      </c>
      <c r="H1294" s="301" t="s">
        <v>2793</v>
      </c>
      <c r="I1294" s="302">
        <f t="shared" si="31"/>
        <v>2153.91</v>
      </c>
      <c r="J1294" s="302">
        <v>200.09</v>
      </c>
      <c r="K1294" s="301"/>
      <c r="L1294" s="302"/>
      <c r="M1294" s="302"/>
      <c r="N1294" s="302"/>
      <c r="O1294" s="302"/>
      <c r="P1294" s="302"/>
      <c r="Q1294" s="302"/>
    </row>
    <row r="1295" spans="1:17">
      <c r="A1295" s="301" t="s">
        <v>7536</v>
      </c>
      <c r="B1295" s="310" t="s">
        <v>2795</v>
      </c>
      <c r="C1295" s="301" t="s">
        <v>2796</v>
      </c>
      <c r="D1295" s="301" t="s">
        <v>2364</v>
      </c>
      <c r="E1295" s="301">
        <v>1437</v>
      </c>
      <c r="F1295" s="301">
        <v>9</v>
      </c>
      <c r="G1295" s="301" t="s">
        <v>2798</v>
      </c>
      <c r="H1295" s="301" t="s">
        <v>2799</v>
      </c>
      <c r="I1295" s="302">
        <f t="shared" si="31"/>
        <v>1537.59</v>
      </c>
      <c r="J1295" s="302">
        <v>167.99</v>
      </c>
      <c r="K1295" s="301"/>
      <c r="L1295" s="302"/>
      <c r="M1295" s="302"/>
      <c r="N1295" s="302"/>
      <c r="O1295" s="302"/>
      <c r="P1295" s="302"/>
      <c r="Q1295" s="302"/>
    </row>
    <row r="1296" spans="1:17">
      <c r="A1296" s="301" t="s">
        <v>7536</v>
      </c>
      <c r="B1296" s="310" t="s">
        <v>2800</v>
      </c>
      <c r="C1296" s="301" t="s">
        <v>2796</v>
      </c>
      <c r="D1296" s="301" t="s">
        <v>2364</v>
      </c>
      <c r="E1296" s="301">
        <v>1437</v>
      </c>
      <c r="F1296" s="301">
        <v>9</v>
      </c>
      <c r="G1296" s="301" t="s">
        <v>2798</v>
      </c>
      <c r="H1296" s="301" t="s">
        <v>2799</v>
      </c>
      <c r="I1296" s="302">
        <f t="shared" si="31"/>
        <v>1537.59</v>
      </c>
      <c r="J1296" s="302">
        <v>167.99</v>
      </c>
      <c r="K1296" s="301"/>
      <c r="L1296" s="302"/>
      <c r="M1296" s="302"/>
      <c r="N1296" s="302"/>
      <c r="O1296" s="302"/>
      <c r="P1296" s="302"/>
      <c r="Q1296" s="302"/>
    </row>
    <row r="1297" spans="1:18">
      <c r="A1297" s="301" t="s">
        <v>7536</v>
      </c>
      <c r="B1297" s="310" t="s">
        <v>2801</v>
      </c>
      <c r="C1297" s="301" t="s">
        <v>2796</v>
      </c>
      <c r="D1297" s="301" t="s">
        <v>2364</v>
      </c>
      <c r="E1297" s="301">
        <v>1437</v>
      </c>
      <c r="F1297" s="301">
        <v>9</v>
      </c>
      <c r="G1297" s="301" t="s">
        <v>2798</v>
      </c>
      <c r="H1297" s="301" t="s">
        <v>2799</v>
      </c>
      <c r="I1297" s="302">
        <f t="shared" si="31"/>
        <v>1537.59</v>
      </c>
      <c r="J1297" s="302">
        <v>167.99</v>
      </c>
      <c r="K1297" s="301"/>
      <c r="L1297" s="302"/>
      <c r="M1297" s="302"/>
      <c r="N1297" s="302"/>
      <c r="O1297" s="302"/>
      <c r="P1297" s="302"/>
      <c r="Q1297" s="302"/>
    </row>
    <row r="1298" spans="1:18">
      <c r="A1298" s="301" t="s">
        <v>7536</v>
      </c>
      <c r="B1298" s="310" t="s">
        <v>2802</v>
      </c>
      <c r="C1298" s="301" t="s">
        <v>365</v>
      </c>
      <c r="D1298" s="301" t="s">
        <v>106</v>
      </c>
      <c r="E1298" s="301">
        <v>2838</v>
      </c>
      <c r="F1298" s="301">
        <v>25</v>
      </c>
      <c r="G1298" s="301" t="s">
        <v>1607</v>
      </c>
      <c r="H1298" s="301" t="s">
        <v>2804</v>
      </c>
      <c r="I1298" s="302">
        <f t="shared" si="31"/>
        <v>3036.66</v>
      </c>
      <c r="J1298" s="302">
        <v>121.44500000000001</v>
      </c>
      <c r="K1298" s="301"/>
      <c r="L1298" s="302"/>
      <c r="M1298" s="302"/>
      <c r="N1298" s="302"/>
      <c r="O1298" s="302"/>
      <c r="P1298" s="302"/>
      <c r="Q1298" s="302"/>
    </row>
    <row r="1299" spans="1:18">
      <c r="A1299" s="301" t="s">
        <v>7536</v>
      </c>
      <c r="B1299" s="310" t="s">
        <v>2805</v>
      </c>
      <c r="C1299" s="301" t="s">
        <v>365</v>
      </c>
      <c r="D1299" s="301" t="s">
        <v>106</v>
      </c>
      <c r="E1299" s="301">
        <v>2838</v>
      </c>
      <c r="F1299" s="301">
        <v>25</v>
      </c>
      <c r="G1299" s="301" t="s">
        <v>1607</v>
      </c>
      <c r="H1299" s="301" t="s">
        <v>2804</v>
      </c>
      <c r="I1299" s="302">
        <f t="shared" si="31"/>
        <v>3036.66</v>
      </c>
      <c r="J1299" s="302">
        <v>121.44500000000001</v>
      </c>
      <c r="K1299" s="301"/>
      <c r="L1299" s="302"/>
      <c r="M1299" s="302"/>
      <c r="N1299" s="302"/>
      <c r="O1299" s="302"/>
      <c r="P1299" s="302"/>
      <c r="Q1299" s="302"/>
    </row>
    <row r="1300" spans="1:18">
      <c r="A1300" s="301" t="s">
        <v>7536</v>
      </c>
      <c r="B1300" s="310" t="s">
        <v>2806</v>
      </c>
      <c r="C1300" s="301" t="s">
        <v>365</v>
      </c>
      <c r="D1300" s="301" t="s">
        <v>106</v>
      </c>
      <c r="E1300" s="301">
        <v>2838</v>
      </c>
      <c r="F1300" s="301">
        <v>25</v>
      </c>
      <c r="G1300" s="301" t="s">
        <v>1607</v>
      </c>
      <c r="H1300" s="301" t="s">
        <v>2804</v>
      </c>
      <c r="I1300" s="302">
        <f t="shared" si="31"/>
        <v>3036.66</v>
      </c>
      <c r="J1300" s="302">
        <v>121.44500000000001</v>
      </c>
      <c r="K1300" s="301"/>
      <c r="L1300" s="302"/>
      <c r="M1300" s="302"/>
      <c r="N1300" s="302"/>
      <c r="O1300" s="302"/>
      <c r="P1300" s="302"/>
      <c r="Q1300" s="302"/>
    </row>
    <row r="1301" spans="1:18">
      <c r="A1301" s="301" t="s">
        <v>7536</v>
      </c>
      <c r="B1301" s="310" t="s">
        <v>2807</v>
      </c>
      <c r="C1301" s="301" t="s">
        <v>383</v>
      </c>
      <c r="D1301" s="301" t="s">
        <v>106</v>
      </c>
      <c r="E1301" s="301">
        <v>2380</v>
      </c>
      <c r="F1301" s="301">
        <v>20</v>
      </c>
      <c r="G1301" s="301" t="s">
        <v>2809</v>
      </c>
      <c r="H1301" s="301" t="s">
        <v>2810</v>
      </c>
      <c r="I1301" s="302">
        <f t="shared" si="31"/>
        <v>2546.6</v>
      </c>
      <c r="J1301" s="302">
        <v>127.33</v>
      </c>
      <c r="K1301" s="301"/>
      <c r="L1301" s="302"/>
      <c r="M1301" s="302"/>
      <c r="N1301" s="302"/>
      <c r="O1301" s="302"/>
      <c r="P1301" s="302"/>
      <c r="Q1301" s="302"/>
    </row>
    <row r="1302" spans="1:18">
      <c r="A1302" s="301" t="s">
        <v>7536</v>
      </c>
      <c r="B1302" s="310" t="s">
        <v>2811</v>
      </c>
      <c r="C1302" s="301" t="s">
        <v>383</v>
      </c>
      <c r="D1302" s="301" t="s">
        <v>106</v>
      </c>
      <c r="E1302" s="301">
        <v>2360</v>
      </c>
      <c r="F1302" s="301">
        <v>20</v>
      </c>
      <c r="G1302" s="301" t="s">
        <v>2809</v>
      </c>
      <c r="H1302" s="301" t="s">
        <v>2812</v>
      </c>
      <c r="I1302" s="302">
        <f t="shared" si="31"/>
        <v>2525.1999999999998</v>
      </c>
      <c r="J1302" s="302">
        <v>126.26</v>
      </c>
      <c r="K1302" s="301"/>
      <c r="L1302" s="302"/>
      <c r="M1302" s="302"/>
      <c r="N1302" s="302"/>
      <c r="O1302" s="302"/>
      <c r="P1302" s="302"/>
      <c r="Q1302" s="302"/>
    </row>
    <row r="1303" spans="1:18">
      <c r="A1303" s="301" t="s">
        <v>7536</v>
      </c>
      <c r="B1303" s="310" t="s">
        <v>2813</v>
      </c>
      <c r="C1303" s="301" t="s">
        <v>383</v>
      </c>
      <c r="D1303" s="301" t="s">
        <v>106</v>
      </c>
      <c r="E1303" s="301">
        <v>2360</v>
      </c>
      <c r="F1303" s="301">
        <v>20</v>
      </c>
      <c r="G1303" s="301" t="s">
        <v>2809</v>
      </c>
      <c r="H1303" s="301" t="s">
        <v>2812</v>
      </c>
      <c r="I1303" s="302">
        <f t="shared" si="31"/>
        <v>2525.1999999999998</v>
      </c>
      <c r="J1303" s="302">
        <v>126.26</v>
      </c>
      <c r="K1303" s="301"/>
      <c r="L1303" s="302"/>
      <c r="M1303" s="302"/>
      <c r="N1303" s="302"/>
      <c r="O1303" s="302"/>
      <c r="P1303" s="302"/>
      <c r="Q1303" s="302"/>
    </row>
    <row r="1304" spans="1:18">
      <c r="A1304" s="301" t="s">
        <v>7536</v>
      </c>
      <c r="B1304" s="310" t="s">
        <v>2814</v>
      </c>
      <c r="C1304" s="301" t="s">
        <v>2815</v>
      </c>
      <c r="D1304" s="301" t="s">
        <v>2364</v>
      </c>
      <c r="E1304" s="301">
        <v>1889</v>
      </c>
      <c r="F1304" s="301" t="s">
        <v>28</v>
      </c>
      <c r="G1304" s="301" t="s">
        <v>2817</v>
      </c>
      <c r="H1304" s="301" t="s">
        <v>2818</v>
      </c>
      <c r="I1304" s="302">
        <f t="shared" si="31"/>
        <v>2021.23</v>
      </c>
      <c r="J1304" s="302">
        <v>253.59</v>
      </c>
      <c r="K1304" s="301"/>
      <c r="L1304" s="302"/>
      <c r="M1304" s="302"/>
      <c r="N1304" s="301"/>
      <c r="O1304" s="301"/>
      <c r="P1304" s="301"/>
      <c r="Q1304" s="301"/>
      <c r="R1304" s="294"/>
    </row>
    <row r="1305" spans="1:18">
      <c r="A1305" s="301" t="s">
        <v>7536</v>
      </c>
      <c r="B1305" s="310" t="s">
        <v>2819</v>
      </c>
      <c r="C1305" s="301" t="s">
        <v>2815</v>
      </c>
      <c r="D1305" s="301" t="s">
        <v>2364</v>
      </c>
      <c r="E1305" s="301">
        <v>1889</v>
      </c>
      <c r="F1305" s="301" t="s">
        <v>28</v>
      </c>
      <c r="G1305" s="301" t="s">
        <v>2817</v>
      </c>
      <c r="H1305" s="301" t="s">
        <v>2818</v>
      </c>
      <c r="I1305" s="302">
        <f t="shared" si="31"/>
        <v>2021.23</v>
      </c>
      <c r="J1305" s="302">
        <v>253.59</v>
      </c>
      <c r="K1305" s="301"/>
      <c r="L1305" s="302"/>
      <c r="M1305" s="302"/>
      <c r="N1305" s="301"/>
      <c r="O1305" s="301"/>
      <c r="P1305" s="301"/>
      <c r="Q1305" s="301"/>
      <c r="R1305" s="294"/>
    </row>
    <row r="1306" spans="1:18">
      <c r="A1306" s="301" t="s">
        <v>7536</v>
      </c>
      <c r="B1306" s="310" t="s">
        <v>2820</v>
      </c>
      <c r="C1306" s="301" t="s">
        <v>2640</v>
      </c>
      <c r="D1306" s="301" t="s">
        <v>106</v>
      </c>
      <c r="E1306" s="301">
        <v>3838</v>
      </c>
      <c r="F1306" s="301">
        <v>5</v>
      </c>
      <c r="G1306" s="301">
        <v>12.92</v>
      </c>
      <c r="H1306" s="395" t="s">
        <v>2822</v>
      </c>
      <c r="I1306" s="302">
        <f t="shared" si="31"/>
        <v>4106.66</v>
      </c>
      <c r="J1306" s="302">
        <v>424.79</v>
      </c>
      <c r="K1306" s="395"/>
      <c r="L1306" s="302"/>
      <c r="M1306" s="302"/>
      <c r="N1306" s="302"/>
      <c r="O1306" s="302"/>
      <c r="P1306" s="302"/>
      <c r="Q1306" s="302"/>
    </row>
    <row r="1307" spans="1:18" ht="30">
      <c r="A1307" s="301" t="s">
        <v>7536</v>
      </c>
      <c r="B1307" s="310" t="s">
        <v>2823</v>
      </c>
      <c r="C1307" s="301" t="s">
        <v>2640</v>
      </c>
      <c r="D1307" s="301" t="s">
        <v>2364</v>
      </c>
      <c r="E1307" s="301">
        <v>3533</v>
      </c>
      <c r="F1307" s="301">
        <v>4</v>
      </c>
      <c r="G1307" s="301">
        <v>10.33</v>
      </c>
      <c r="H1307" s="395" t="s">
        <v>2825</v>
      </c>
      <c r="I1307" s="302">
        <f t="shared" si="31"/>
        <v>3780.31</v>
      </c>
      <c r="J1307" s="302">
        <v>365.94</v>
      </c>
      <c r="K1307" s="395"/>
      <c r="L1307" s="302"/>
      <c r="M1307" s="302"/>
      <c r="N1307" s="302"/>
      <c r="O1307" s="302"/>
      <c r="P1307" s="302"/>
      <c r="Q1307" s="302"/>
    </row>
    <row r="1308" spans="1:18">
      <c r="A1308" s="301" t="s">
        <v>7536</v>
      </c>
      <c r="B1308" s="310" t="s">
        <v>2826</v>
      </c>
      <c r="C1308" s="301" t="s">
        <v>2827</v>
      </c>
      <c r="D1308" s="301" t="s">
        <v>106</v>
      </c>
      <c r="E1308" s="301">
        <v>3682</v>
      </c>
      <c r="F1308" s="301">
        <v>6</v>
      </c>
      <c r="G1308" s="301">
        <v>10.763999999999999</v>
      </c>
      <c r="H1308" s="395" t="s">
        <v>2825</v>
      </c>
      <c r="I1308" s="302">
        <f t="shared" si="31"/>
        <v>3939.74</v>
      </c>
      <c r="J1308" s="302">
        <v>365.94</v>
      </c>
      <c r="K1308" s="395"/>
      <c r="L1308" s="302"/>
      <c r="M1308" s="302"/>
      <c r="N1308" s="302"/>
      <c r="O1308" s="302"/>
      <c r="P1308" s="302"/>
      <c r="Q1308" s="302"/>
    </row>
    <row r="1309" spans="1:18" ht="30">
      <c r="A1309" s="301" t="s">
        <v>7536</v>
      </c>
      <c r="B1309" s="310" t="s">
        <v>2829</v>
      </c>
      <c r="C1309" s="301" t="s">
        <v>2830</v>
      </c>
      <c r="D1309" s="301" t="s">
        <v>106</v>
      </c>
      <c r="E1309" s="301">
        <v>2515</v>
      </c>
      <c r="F1309" s="301">
        <v>7</v>
      </c>
      <c r="G1309" s="301">
        <v>10.39</v>
      </c>
      <c r="H1309" s="395" t="s">
        <v>2832</v>
      </c>
      <c r="I1309" s="302">
        <f t="shared" si="31"/>
        <v>2691.05</v>
      </c>
      <c r="J1309" s="302">
        <v>258.94</v>
      </c>
      <c r="K1309" s="395"/>
      <c r="L1309" s="302"/>
      <c r="M1309" s="302"/>
      <c r="N1309" s="302"/>
      <c r="O1309" s="302"/>
      <c r="P1309" s="302"/>
      <c r="Q1309" s="302"/>
    </row>
    <row r="1310" spans="1:18" ht="30">
      <c r="A1310" s="301" t="s">
        <v>7536</v>
      </c>
      <c r="B1310" s="310" t="s">
        <v>2833</v>
      </c>
      <c r="C1310" s="301" t="s">
        <v>2834</v>
      </c>
      <c r="D1310" s="301" t="s">
        <v>2364</v>
      </c>
      <c r="E1310" s="301">
        <v>2067</v>
      </c>
      <c r="F1310" s="301">
        <v>4</v>
      </c>
      <c r="G1310" s="301">
        <v>8.7200000000000006</v>
      </c>
      <c r="H1310" s="395" t="s">
        <v>2818</v>
      </c>
      <c r="I1310" s="302">
        <f t="shared" si="31"/>
        <v>2211.69</v>
      </c>
      <c r="J1310" s="302">
        <v>253.59</v>
      </c>
      <c r="K1310" s="395"/>
      <c r="L1310" s="302"/>
      <c r="M1310" s="302"/>
      <c r="N1310" s="302"/>
      <c r="O1310" s="302"/>
      <c r="P1310" s="302"/>
      <c r="Q1310" s="302"/>
    </row>
    <row r="1311" spans="1:18">
      <c r="A1311" s="301" t="s">
        <v>7536</v>
      </c>
      <c r="B1311" s="310" t="s">
        <v>2836</v>
      </c>
      <c r="C1311" s="301" t="s">
        <v>2837</v>
      </c>
      <c r="D1311" s="301" t="s">
        <v>106</v>
      </c>
      <c r="E1311" s="301">
        <v>2708</v>
      </c>
      <c r="F1311" s="301">
        <v>3</v>
      </c>
      <c r="G1311" s="301">
        <v>13.08</v>
      </c>
      <c r="H1311" s="395" t="s">
        <v>2839</v>
      </c>
      <c r="I1311" s="302">
        <f t="shared" si="31"/>
        <v>2897.56</v>
      </c>
      <c r="J1311" s="302">
        <v>221.49</v>
      </c>
      <c r="K1311" s="395"/>
      <c r="L1311" s="302"/>
      <c r="M1311" s="302"/>
      <c r="N1311" s="302"/>
      <c r="O1311" s="302"/>
      <c r="P1311" s="302"/>
      <c r="Q1311" s="302"/>
    </row>
    <row r="1312" spans="1:18">
      <c r="A1312" s="301" t="s">
        <v>7536</v>
      </c>
      <c r="B1312" s="310" t="s">
        <v>2840</v>
      </c>
      <c r="C1312" s="301" t="s">
        <v>2837</v>
      </c>
      <c r="D1312" s="301" t="s">
        <v>2364</v>
      </c>
      <c r="E1312" s="301">
        <v>2250</v>
      </c>
      <c r="F1312" s="301">
        <v>3</v>
      </c>
      <c r="G1312" s="301">
        <v>13.08</v>
      </c>
      <c r="H1312" s="395" t="s">
        <v>2842</v>
      </c>
      <c r="I1312" s="302">
        <f t="shared" si="31"/>
        <v>2407.5</v>
      </c>
      <c r="J1312" s="302">
        <v>184.04</v>
      </c>
      <c r="K1312" s="395"/>
      <c r="L1312" s="302"/>
      <c r="M1312" s="302"/>
      <c r="N1312" s="302"/>
      <c r="O1312" s="302"/>
      <c r="P1312" s="302"/>
      <c r="Q1312" s="302"/>
    </row>
    <row r="1313" spans="1:17" ht="30">
      <c r="A1313" s="301" t="s">
        <v>7536</v>
      </c>
      <c r="B1313" s="310" t="s">
        <v>2843</v>
      </c>
      <c r="C1313" s="301" t="s">
        <v>2844</v>
      </c>
      <c r="D1313" s="301" t="s">
        <v>106</v>
      </c>
      <c r="E1313" s="301">
        <v>3890</v>
      </c>
      <c r="F1313" s="301">
        <v>4</v>
      </c>
      <c r="G1313" s="301">
        <v>14.79</v>
      </c>
      <c r="H1313" s="395" t="s">
        <v>2846</v>
      </c>
      <c r="I1313" s="302">
        <f t="shared" si="31"/>
        <v>4162.3</v>
      </c>
      <c r="J1313" s="302">
        <v>281.41000000000003</v>
      </c>
      <c r="K1313" s="395"/>
      <c r="L1313" s="302"/>
      <c r="M1313" s="302"/>
      <c r="N1313" s="302"/>
      <c r="O1313" s="302"/>
      <c r="P1313" s="302"/>
      <c r="Q1313" s="302"/>
    </row>
    <row r="1314" spans="1:17" ht="30">
      <c r="A1314" s="301" t="s">
        <v>7536</v>
      </c>
      <c r="B1314" s="310" t="s">
        <v>2847</v>
      </c>
      <c r="C1314" s="301" t="s">
        <v>2848</v>
      </c>
      <c r="D1314" s="301" t="s">
        <v>106</v>
      </c>
      <c r="E1314" s="301">
        <v>3757</v>
      </c>
      <c r="F1314" s="301">
        <v>4</v>
      </c>
      <c r="G1314" s="301">
        <v>13.56</v>
      </c>
      <c r="H1314" s="395" t="s">
        <v>2850</v>
      </c>
      <c r="I1314" s="302">
        <f t="shared" si="31"/>
        <v>4019.99</v>
      </c>
      <c r="J1314" s="302">
        <v>296.39</v>
      </c>
      <c r="K1314" s="395"/>
      <c r="L1314" s="302"/>
      <c r="M1314" s="302"/>
      <c r="N1314" s="302"/>
      <c r="O1314" s="302"/>
      <c r="P1314" s="302"/>
      <c r="Q1314" s="302"/>
    </row>
    <row r="1315" spans="1:17" ht="30">
      <c r="A1315" s="301" t="s">
        <v>7536</v>
      </c>
      <c r="B1315" s="310" t="s">
        <v>2851</v>
      </c>
      <c r="C1315" s="301" t="s">
        <v>2848</v>
      </c>
      <c r="D1315" s="301" t="s">
        <v>106</v>
      </c>
      <c r="E1315" s="301">
        <v>3757</v>
      </c>
      <c r="F1315" s="301">
        <v>4</v>
      </c>
      <c r="G1315" s="301">
        <v>13.56</v>
      </c>
      <c r="H1315" s="395" t="s">
        <v>2850</v>
      </c>
      <c r="I1315" s="302">
        <f t="shared" si="31"/>
        <v>4019.99</v>
      </c>
      <c r="J1315" s="302">
        <v>296.39</v>
      </c>
      <c r="K1315" s="395"/>
      <c r="L1315" s="302"/>
      <c r="M1315" s="302"/>
      <c r="N1315" s="302"/>
      <c r="O1315" s="302"/>
      <c r="P1315" s="302"/>
      <c r="Q1315" s="302"/>
    </row>
    <row r="1316" spans="1:17">
      <c r="A1316" s="301" t="s">
        <v>7536</v>
      </c>
      <c r="B1316" s="310" t="s">
        <v>2852</v>
      </c>
      <c r="C1316" s="301" t="s">
        <v>2844</v>
      </c>
      <c r="D1316" s="301" t="s">
        <v>106</v>
      </c>
      <c r="E1316" s="301">
        <v>4289</v>
      </c>
      <c r="F1316" s="301">
        <v>4</v>
      </c>
      <c r="G1316" s="301">
        <v>14.79</v>
      </c>
      <c r="H1316" s="395" t="s">
        <v>2854</v>
      </c>
      <c r="I1316" s="302">
        <f t="shared" si="31"/>
        <v>4589.2299999999996</v>
      </c>
      <c r="J1316" s="302">
        <v>310.3</v>
      </c>
      <c r="K1316" s="395"/>
      <c r="L1316" s="302"/>
      <c r="M1316" s="302"/>
      <c r="N1316" s="302"/>
      <c r="O1316" s="302"/>
      <c r="P1316" s="302"/>
      <c r="Q1316" s="302"/>
    </row>
    <row r="1317" spans="1:17">
      <c r="A1317" s="301" t="s">
        <v>7536</v>
      </c>
      <c r="B1317" s="310" t="s">
        <v>2855</v>
      </c>
      <c r="C1317" s="301" t="s">
        <v>821</v>
      </c>
      <c r="D1317" s="301" t="s">
        <v>106</v>
      </c>
      <c r="E1317" s="301">
        <v>1891</v>
      </c>
      <c r="F1317" s="301">
        <v>4</v>
      </c>
      <c r="G1317" s="301">
        <v>15.5</v>
      </c>
      <c r="H1317" s="301" t="s">
        <v>2857</v>
      </c>
      <c r="I1317" s="302">
        <f t="shared" si="31"/>
        <v>2023.37</v>
      </c>
      <c r="J1317" s="302">
        <v>130.54</v>
      </c>
      <c r="K1317" s="301"/>
      <c r="L1317" s="302"/>
      <c r="M1317" s="302"/>
      <c r="N1317" s="302"/>
      <c r="O1317" s="302"/>
      <c r="P1317" s="302"/>
      <c r="Q1317" s="302"/>
    </row>
    <row r="1318" spans="1:17">
      <c r="A1318" s="301" t="s">
        <v>7536</v>
      </c>
      <c r="B1318" s="310" t="s">
        <v>2858</v>
      </c>
      <c r="C1318" s="301" t="s">
        <v>2859</v>
      </c>
      <c r="D1318" s="301" t="s">
        <v>106</v>
      </c>
      <c r="E1318" s="301">
        <v>2112</v>
      </c>
      <c r="F1318" s="301">
        <v>3</v>
      </c>
      <c r="G1318" s="301"/>
      <c r="H1318" s="395" t="s">
        <v>17</v>
      </c>
      <c r="I1318" s="302">
        <f t="shared" si="31"/>
        <v>2259.84</v>
      </c>
      <c r="J1318" s="302"/>
      <c r="K1318" s="395"/>
      <c r="L1318" s="302"/>
      <c r="M1318" s="302"/>
      <c r="N1318" s="302"/>
      <c r="O1318" s="302"/>
      <c r="P1318" s="302"/>
      <c r="Q1318" s="302"/>
    </row>
    <row r="1319" spans="1:17">
      <c r="A1319" s="301" t="s">
        <v>7536</v>
      </c>
      <c r="B1319" s="310" t="s">
        <v>2861</v>
      </c>
      <c r="C1319" s="301" t="s">
        <v>2859</v>
      </c>
      <c r="D1319" s="301" t="s">
        <v>106</v>
      </c>
      <c r="E1319" s="301">
        <v>2112</v>
      </c>
      <c r="F1319" s="301">
        <v>3</v>
      </c>
      <c r="G1319" s="301"/>
      <c r="H1319" s="395" t="s">
        <v>17</v>
      </c>
      <c r="I1319" s="302">
        <f t="shared" si="31"/>
        <v>2259.84</v>
      </c>
      <c r="J1319" s="302"/>
      <c r="K1319" s="395"/>
      <c r="L1319" s="302"/>
      <c r="M1319" s="302"/>
      <c r="N1319" s="302"/>
      <c r="O1319" s="302"/>
      <c r="P1319" s="302"/>
      <c r="Q1319" s="302"/>
    </row>
    <row r="1320" spans="1:17">
      <c r="A1320" s="301" t="s">
        <v>7536</v>
      </c>
      <c r="B1320" s="310" t="s">
        <v>2862</v>
      </c>
      <c r="C1320" s="301" t="s">
        <v>2859</v>
      </c>
      <c r="D1320" s="301" t="s">
        <v>2364</v>
      </c>
      <c r="E1320" s="301">
        <v>3295</v>
      </c>
      <c r="F1320" s="301">
        <v>2</v>
      </c>
      <c r="G1320" s="301">
        <v>10.33</v>
      </c>
      <c r="H1320" s="395" t="s">
        <v>2864</v>
      </c>
      <c r="I1320" s="302">
        <f t="shared" si="31"/>
        <v>3525.65</v>
      </c>
      <c r="J1320" s="302">
        <v>341.33</v>
      </c>
      <c r="K1320" s="395"/>
      <c r="L1320" s="302"/>
      <c r="M1320" s="302"/>
      <c r="N1320" s="302"/>
      <c r="O1320" s="302"/>
      <c r="P1320" s="302"/>
      <c r="Q1320" s="302"/>
    </row>
    <row r="1321" spans="1:17">
      <c r="A1321" s="301" t="s">
        <v>7536</v>
      </c>
      <c r="B1321" s="310" t="s">
        <v>2865</v>
      </c>
      <c r="C1321" s="301" t="s">
        <v>2866</v>
      </c>
      <c r="D1321" s="301" t="s">
        <v>106</v>
      </c>
      <c r="E1321" s="301">
        <v>1706</v>
      </c>
      <c r="F1321" s="301">
        <v>22</v>
      </c>
      <c r="G1321" s="301">
        <v>10.66</v>
      </c>
      <c r="H1321" s="395" t="s">
        <v>2868</v>
      </c>
      <c r="I1321" s="302">
        <f t="shared" si="31"/>
        <v>1825.42</v>
      </c>
      <c r="J1321" s="302">
        <v>171.2</v>
      </c>
      <c r="K1321" s="395"/>
      <c r="L1321" s="302"/>
      <c r="M1321" s="302"/>
      <c r="N1321" s="302"/>
      <c r="O1321" s="302"/>
      <c r="P1321" s="302"/>
      <c r="Q1321" s="302"/>
    </row>
    <row r="1322" spans="1:17">
      <c r="A1322" s="301" t="s">
        <v>7536</v>
      </c>
      <c r="B1322" s="310" t="s">
        <v>2869</v>
      </c>
      <c r="C1322" s="301" t="s">
        <v>2866</v>
      </c>
      <c r="D1322" s="301" t="s">
        <v>106</v>
      </c>
      <c r="E1322" s="301">
        <v>2559</v>
      </c>
      <c r="F1322" s="301">
        <v>22</v>
      </c>
      <c r="G1322" s="301">
        <v>10.66</v>
      </c>
      <c r="H1322" s="395" t="s">
        <v>2871</v>
      </c>
      <c r="I1322" s="302">
        <f t="shared" si="31"/>
        <v>2738.13</v>
      </c>
      <c r="J1322" s="302">
        <v>256.8</v>
      </c>
      <c r="K1322" s="395"/>
      <c r="L1322" s="302"/>
      <c r="M1322" s="302"/>
      <c r="N1322" s="302"/>
      <c r="O1322" s="302"/>
      <c r="P1322" s="302"/>
      <c r="Q1322" s="302"/>
    </row>
    <row r="1323" spans="1:17" ht="30">
      <c r="A1323" s="301" t="s">
        <v>7536</v>
      </c>
      <c r="B1323" s="310" t="s">
        <v>2872</v>
      </c>
      <c r="C1323" s="301" t="s">
        <v>2873</v>
      </c>
      <c r="D1323" s="301" t="s">
        <v>106</v>
      </c>
      <c r="E1323" s="301">
        <v>2442</v>
      </c>
      <c r="F1323" s="301">
        <v>30</v>
      </c>
      <c r="G1323" s="301">
        <v>14.53</v>
      </c>
      <c r="H1323" s="395" t="s">
        <v>2875</v>
      </c>
      <c r="I1323" s="302">
        <f t="shared" si="31"/>
        <v>2612.94</v>
      </c>
      <c r="J1323" s="302">
        <v>179.76</v>
      </c>
      <c r="K1323" s="395"/>
      <c r="L1323" s="302"/>
      <c r="M1323" s="302"/>
      <c r="N1323" s="302"/>
      <c r="O1323" s="302"/>
      <c r="P1323" s="302"/>
      <c r="Q1323" s="302"/>
    </row>
    <row r="1324" spans="1:17" ht="45">
      <c r="A1324" s="301" t="s">
        <v>7536</v>
      </c>
      <c r="B1324" s="310" t="s">
        <v>2876</v>
      </c>
      <c r="C1324" s="301" t="s">
        <v>365</v>
      </c>
      <c r="D1324" s="301" t="s">
        <v>106</v>
      </c>
      <c r="E1324" s="301">
        <v>1625</v>
      </c>
      <c r="F1324" s="301">
        <v>25</v>
      </c>
      <c r="G1324" s="301">
        <v>10.763999999999999</v>
      </c>
      <c r="H1324" s="395" t="s">
        <v>2878</v>
      </c>
      <c r="I1324" s="302">
        <f t="shared" si="31"/>
        <v>1738.75</v>
      </c>
      <c r="J1324" s="302">
        <v>161.57</v>
      </c>
      <c r="K1324" s="395"/>
      <c r="L1324" s="302"/>
      <c r="M1324" s="302"/>
      <c r="N1324" s="302"/>
      <c r="O1324" s="302"/>
      <c r="P1324" s="302"/>
      <c r="Q1324" s="302"/>
    </row>
    <row r="1325" spans="1:17" ht="60">
      <c r="A1325" s="301" t="s">
        <v>7536</v>
      </c>
      <c r="B1325" s="310" t="s">
        <v>2879</v>
      </c>
      <c r="C1325" s="301" t="s">
        <v>365</v>
      </c>
      <c r="D1325" s="301" t="s">
        <v>106</v>
      </c>
      <c r="E1325" s="301">
        <v>2500</v>
      </c>
      <c r="F1325" s="301">
        <v>25</v>
      </c>
      <c r="G1325" s="301">
        <v>10.763999999999999</v>
      </c>
      <c r="H1325" s="395" t="s">
        <v>2881</v>
      </c>
      <c r="I1325" s="302">
        <f t="shared" si="31"/>
        <v>2675</v>
      </c>
      <c r="J1325" s="302">
        <v>248.24</v>
      </c>
      <c r="K1325" s="395"/>
      <c r="L1325" s="302"/>
      <c r="M1325" s="302"/>
      <c r="N1325" s="302"/>
      <c r="O1325" s="302"/>
      <c r="P1325" s="302"/>
      <c r="Q1325" s="302"/>
    </row>
    <row r="1326" spans="1:17">
      <c r="A1326" s="301" t="s">
        <v>7536</v>
      </c>
      <c r="B1326" s="310" t="s">
        <v>2882</v>
      </c>
      <c r="C1326" s="301" t="s">
        <v>365</v>
      </c>
      <c r="D1326" s="301" t="s">
        <v>106</v>
      </c>
      <c r="E1326" s="301">
        <v>1722</v>
      </c>
      <c r="F1326" s="301">
        <v>25</v>
      </c>
      <c r="G1326" s="301">
        <v>10.763999999999999</v>
      </c>
      <c r="H1326" s="395" t="s">
        <v>2868</v>
      </c>
      <c r="I1326" s="302">
        <f t="shared" si="31"/>
        <v>1842.54</v>
      </c>
      <c r="J1326" s="302">
        <v>171.2</v>
      </c>
      <c r="K1326" s="395"/>
      <c r="L1326" s="302"/>
      <c r="M1326" s="302"/>
      <c r="N1326" s="302"/>
      <c r="O1326" s="302"/>
      <c r="P1326" s="302"/>
      <c r="Q1326" s="302"/>
    </row>
    <row r="1327" spans="1:17">
      <c r="A1327" s="301" t="s">
        <v>7536</v>
      </c>
      <c r="B1327" s="310" t="s">
        <v>2884</v>
      </c>
      <c r="C1327" s="301" t="s">
        <v>365</v>
      </c>
      <c r="D1327" s="301" t="s">
        <v>2885</v>
      </c>
      <c r="E1327" s="301" t="s">
        <v>7552</v>
      </c>
      <c r="F1327" s="301"/>
      <c r="G1327" s="301"/>
      <c r="H1327" s="395" t="s">
        <v>17</v>
      </c>
      <c r="I1327" s="302">
        <v>128.4</v>
      </c>
      <c r="J1327" s="302"/>
      <c r="K1327" s="395"/>
      <c r="L1327" s="302"/>
      <c r="M1327" s="302"/>
      <c r="N1327" s="302"/>
      <c r="O1327" s="302"/>
      <c r="P1327" s="302"/>
      <c r="Q1327" s="302"/>
    </row>
    <row r="1328" spans="1:17">
      <c r="A1328" s="301" t="s">
        <v>7536</v>
      </c>
      <c r="B1328" s="310" t="s">
        <v>2887</v>
      </c>
      <c r="C1328" s="301"/>
      <c r="D1328" s="301"/>
      <c r="E1328" s="301"/>
      <c r="F1328" s="301"/>
      <c r="G1328" s="302"/>
      <c r="H1328" s="302"/>
      <c r="I1328" s="302"/>
      <c r="J1328" s="302"/>
      <c r="K1328" s="302"/>
      <c r="L1328" s="302"/>
      <c r="M1328" s="302"/>
      <c r="N1328" s="302"/>
      <c r="O1328" s="302"/>
      <c r="P1328" s="302"/>
      <c r="Q1328" s="302"/>
    </row>
    <row r="1329" spans="1:26" ht="30">
      <c r="A1329" s="301" t="s">
        <v>7536</v>
      </c>
      <c r="B1329" s="310" t="s">
        <v>2888</v>
      </c>
      <c r="C1329" s="301" t="s">
        <v>2889</v>
      </c>
      <c r="D1329" s="301" t="s">
        <v>106</v>
      </c>
      <c r="E1329" s="301">
        <v>3069</v>
      </c>
      <c r="F1329" s="301" t="s">
        <v>2891</v>
      </c>
      <c r="G1329" s="301" t="s">
        <v>2892</v>
      </c>
      <c r="H1329" s="301" t="s">
        <v>2893</v>
      </c>
      <c r="I1329" s="302">
        <f t="shared" ref="I1329:I1338" si="32">E1329*7%+E1329</f>
        <v>3283.83</v>
      </c>
      <c r="J1329" s="302">
        <v>105.93</v>
      </c>
      <c r="K1329" s="301"/>
      <c r="L1329" s="302"/>
      <c r="M1329" s="302"/>
      <c r="N1329" s="302"/>
      <c r="O1329" s="302"/>
      <c r="P1329" s="302"/>
      <c r="Q1329" s="302"/>
    </row>
    <row r="1330" spans="1:26">
      <c r="A1330" s="301" t="s">
        <v>7536</v>
      </c>
      <c r="B1330" s="310" t="s">
        <v>2894</v>
      </c>
      <c r="C1330" s="301" t="s">
        <v>272</v>
      </c>
      <c r="D1330" s="301" t="s">
        <v>2364</v>
      </c>
      <c r="E1330" s="301">
        <v>1408</v>
      </c>
      <c r="F1330" s="301" t="s">
        <v>193</v>
      </c>
      <c r="G1330" s="301" t="s">
        <v>2896</v>
      </c>
      <c r="H1330" s="301" t="s">
        <v>2897</v>
      </c>
      <c r="I1330" s="302">
        <f t="shared" si="32"/>
        <v>1506.56</v>
      </c>
      <c r="J1330" s="302">
        <v>68.48</v>
      </c>
      <c r="K1330" s="301"/>
      <c r="L1330" s="302"/>
      <c r="M1330" s="302"/>
      <c r="N1330" s="302"/>
      <c r="O1330" s="302"/>
      <c r="P1330" s="302"/>
      <c r="Q1330" s="302"/>
    </row>
    <row r="1331" spans="1:26">
      <c r="A1331" s="301" t="s">
        <v>7536</v>
      </c>
      <c r="B1331" s="310" t="s">
        <v>2898</v>
      </c>
      <c r="C1331" s="301" t="s">
        <v>272</v>
      </c>
      <c r="D1331" s="301" t="s">
        <v>2364</v>
      </c>
      <c r="E1331" s="301">
        <v>1408</v>
      </c>
      <c r="F1331" s="301" t="s">
        <v>193</v>
      </c>
      <c r="G1331" s="301" t="s">
        <v>2896</v>
      </c>
      <c r="H1331" s="301" t="s">
        <v>2897</v>
      </c>
      <c r="I1331" s="302">
        <f t="shared" si="32"/>
        <v>1506.56</v>
      </c>
      <c r="J1331" s="302">
        <v>68.48</v>
      </c>
      <c r="K1331" s="301"/>
      <c r="L1331" s="302"/>
      <c r="M1331" s="302"/>
      <c r="N1331" s="302"/>
      <c r="O1331" s="302"/>
      <c r="P1331" s="302"/>
      <c r="Q1331" s="302"/>
    </row>
    <row r="1332" spans="1:26" ht="30">
      <c r="A1332" s="301" t="s">
        <v>7536</v>
      </c>
      <c r="B1332" s="310" t="s">
        <v>2899</v>
      </c>
      <c r="C1332" s="301" t="s">
        <v>272</v>
      </c>
      <c r="D1332" s="301" t="s">
        <v>2364</v>
      </c>
      <c r="E1332" s="301">
        <v>1738</v>
      </c>
      <c r="F1332" s="301" t="s">
        <v>193</v>
      </c>
      <c r="G1332" s="301" t="s">
        <v>2896</v>
      </c>
      <c r="H1332" s="301" t="s">
        <v>2900</v>
      </c>
      <c r="I1332" s="302">
        <f t="shared" si="32"/>
        <v>1859.66</v>
      </c>
      <c r="J1332" s="302">
        <v>84.53</v>
      </c>
      <c r="K1332" s="301"/>
      <c r="L1332" s="302"/>
      <c r="M1332" s="302"/>
      <c r="N1332" s="302"/>
      <c r="O1332" s="302"/>
      <c r="P1332" s="302"/>
      <c r="Q1332" s="302"/>
    </row>
    <row r="1333" spans="1:26">
      <c r="A1333" s="301" t="s">
        <v>7536</v>
      </c>
      <c r="B1333" s="310" t="s">
        <v>2901</v>
      </c>
      <c r="C1333" s="301" t="s">
        <v>365</v>
      </c>
      <c r="D1333" s="301" t="s">
        <v>106</v>
      </c>
      <c r="E1333" s="301">
        <v>3692</v>
      </c>
      <c r="F1333" s="301" t="s">
        <v>1873</v>
      </c>
      <c r="G1333" s="301" t="s">
        <v>1806</v>
      </c>
      <c r="H1333" s="301" t="s">
        <v>2902</v>
      </c>
      <c r="I1333" s="302">
        <f t="shared" si="32"/>
        <v>3950.44</v>
      </c>
      <c r="J1333" s="302">
        <v>367.01</v>
      </c>
      <c r="K1333" s="301"/>
      <c r="L1333" s="302"/>
      <c r="M1333" s="302"/>
      <c r="N1333" s="302"/>
      <c r="O1333" s="302"/>
      <c r="P1333" s="302"/>
      <c r="Q1333" s="302"/>
    </row>
    <row r="1334" spans="1:26">
      <c r="A1334" s="301" t="s">
        <v>7536</v>
      </c>
      <c r="B1334" s="310" t="s">
        <v>2903</v>
      </c>
      <c r="C1334" s="301" t="s">
        <v>733</v>
      </c>
      <c r="D1334" s="301" t="s">
        <v>2364</v>
      </c>
      <c r="E1334" s="301">
        <v>1741</v>
      </c>
      <c r="F1334" s="301" t="s">
        <v>571</v>
      </c>
      <c r="G1334" s="301" t="s">
        <v>2905</v>
      </c>
      <c r="H1334" s="301">
        <v>147</v>
      </c>
      <c r="I1334" s="302">
        <f t="shared" si="32"/>
        <v>1862.87</v>
      </c>
      <c r="J1334" s="302">
        <v>157.29</v>
      </c>
      <c r="K1334" s="301"/>
      <c r="L1334" s="302"/>
      <c r="M1334" s="302"/>
      <c r="N1334" s="302"/>
      <c r="O1334" s="302"/>
      <c r="P1334" s="302"/>
      <c r="Q1334" s="302"/>
    </row>
    <row r="1335" spans="1:26">
      <c r="A1335" s="301" t="s">
        <v>7536</v>
      </c>
      <c r="B1335" s="310" t="s">
        <v>2907</v>
      </c>
      <c r="C1335" s="301" t="s">
        <v>2908</v>
      </c>
      <c r="D1335" s="301" t="s">
        <v>2885</v>
      </c>
      <c r="E1335" s="301">
        <v>1972</v>
      </c>
      <c r="F1335" s="301" t="s">
        <v>628</v>
      </c>
      <c r="G1335" s="301" t="s">
        <v>2910</v>
      </c>
      <c r="H1335" s="301" t="s">
        <v>2857</v>
      </c>
      <c r="I1335" s="302">
        <f t="shared" si="32"/>
        <v>2110.04</v>
      </c>
      <c r="J1335" s="302">
        <v>130.54</v>
      </c>
      <c r="K1335" s="301"/>
      <c r="L1335" s="302"/>
      <c r="M1335" s="302"/>
      <c r="N1335" s="302"/>
      <c r="O1335" s="302"/>
      <c r="P1335" s="302"/>
      <c r="Q1335" s="302"/>
    </row>
    <row r="1336" spans="1:26">
      <c r="A1336" s="301" t="s">
        <v>7536</v>
      </c>
      <c r="B1336" s="310" t="s">
        <v>2911</v>
      </c>
      <c r="C1336" s="301" t="s">
        <v>2912</v>
      </c>
      <c r="D1336" s="301" t="s">
        <v>2364</v>
      </c>
      <c r="E1336" s="301">
        <v>2451</v>
      </c>
      <c r="F1336" s="301" t="s">
        <v>628</v>
      </c>
      <c r="G1336" s="301" t="s">
        <v>2914</v>
      </c>
      <c r="H1336" s="301">
        <v>157</v>
      </c>
      <c r="I1336" s="302">
        <f t="shared" si="32"/>
        <v>2622.57</v>
      </c>
      <c r="J1336" s="302">
        <v>167.99</v>
      </c>
      <c r="K1336" s="301"/>
      <c r="L1336" s="302"/>
      <c r="M1336" s="302"/>
      <c r="N1336" s="302"/>
      <c r="O1336" s="302"/>
      <c r="P1336" s="302"/>
      <c r="Q1336" s="302"/>
    </row>
    <row r="1337" spans="1:26">
      <c r="A1337" s="301" t="s">
        <v>7536</v>
      </c>
      <c r="B1337" s="310" t="s">
        <v>2915</v>
      </c>
      <c r="C1337" s="301" t="s">
        <v>2916</v>
      </c>
      <c r="D1337" s="301" t="s">
        <v>2364</v>
      </c>
      <c r="E1337" s="301">
        <v>1690</v>
      </c>
      <c r="F1337" s="301" t="s">
        <v>636</v>
      </c>
      <c r="G1337" s="301" t="s">
        <v>1607</v>
      </c>
      <c r="H1337" s="301" t="s">
        <v>2799</v>
      </c>
      <c r="I1337" s="302">
        <f t="shared" si="32"/>
        <v>1808.3</v>
      </c>
      <c r="J1337" s="302">
        <v>167.99</v>
      </c>
      <c r="K1337" s="301"/>
      <c r="L1337" s="302"/>
      <c r="M1337" s="302"/>
      <c r="N1337" s="302"/>
      <c r="O1337" s="302"/>
      <c r="P1337" s="302"/>
      <c r="Q1337" s="302"/>
    </row>
    <row r="1338" spans="1:26">
      <c r="A1338" s="301" t="s">
        <v>7536</v>
      </c>
      <c r="B1338" s="310" t="s">
        <v>2918</v>
      </c>
      <c r="C1338" s="301" t="s">
        <v>2916</v>
      </c>
      <c r="D1338" s="301" t="s">
        <v>2364</v>
      </c>
      <c r="E1338" s="301">
        <v>1690</v>
      </c>
      <c r="F1338" s="301" t="s">
        <v>636</v>
      </c>
      <c r="G1338" s="301" t="s">
        <v>1607</v>
      </c>
      <c r="H1338" s="301" t="s">
        <v>2799</v>
      </c>
      <c r="I1338" s="302">
        <f t="shared" si="32"/>
        <v>1808.3</v>
      </c>
      <c r="J1338" s="302">
        <v>167.99</v>
      </c>
      <c r="K1338" s="301"/>
      <c r="L1338" s="302"/>
      <c r="M1338" s="302"/>
      <c r="N1338" s="302"/>
      <c r="O1338" s="302"/>
      <c r="P1338" s="302"/>
      <c r="Q1338" s="302"/>
    </row>
    <row r="1339" spans="1:26">
      <c r="A1339" s="311" t="s">
        <v>1321</v>
      </c>
      <c r="B1339" s="311" t="s">
        <v>1323</v>
      </c>
      <c r="C1339" s="317" t="s">
        <v>3</v>
      </c>
      <c r="D1339" s="317" t="s">
        <v>1324</v>
      </c>
      <c r="E1339" s="317" t="s">
        <v>1325</v>
      </c>
      <c r="F1339" s="317" t="s">
        <v>1326</v>
      </c>
      <c r="G1339" s="317" t="s">
        <v>1327</v>
      </c>
      <c r="H1339" s="297" t="s">
        <v>1328</v>
      </c>
      <c r="I1339" s="317" t="s">
        <v>7553</v>
      </c>
      <c r="J1339" s="317" t="s">
        <v>7554</v>
      </c>
      <c r="K1339" s="297" t="s">
        <v>7524</v>
      </c>
      <c r="L1339" s="308"/>
      <c r="M1339" s="308"/>
      <c r="N1339" s="308"/>
      <c r="O1339" s="308"/>
      <c r="P1339" s="308"/>
      <c r="Q1339" s="308"/>
      <c r="R1339" s="34"/>
      <c r="S1339" s="34"/>
      <c r="T1339" s="34"/>
      <c r="U1339" s="34"/>
      <c r="V1339" s="34"/>
      <c r="W1339" s="34"/>
      <c r="X1339" s="34"/>
      <c r="Y1339" s="34"/>
      <c r="Z1339" s="34"/>
    </row>
    <row r="1340" spans="1:26" ht="120">
      <c r="A1340" s="310" t="s">
        <v>1321</v>
      </c>
      <c r="B1340" s="310" t="s">
        <v>1329</v>
      </c>
      <c r="C1340" s="301" t="s">
        <v>1330</v>
      </c>
      <c r="D1340" s="301" t="s">
        <v>1331</v>
      </c>
      <c r="E1340" s="301" t="s">
        <v>1332</v>
      </c>
      <c r="F1340" s="301">
        <v>45</v>
      </c>
      <c r="G1340" s="301" t="s">
        <v>252</v>
      </c>
      <c r="H1340" s="395" t="s">
        <v>1334</v>
      </c>
      <c r="I1340" s="302">
        <f t="shared" ref="I1340:K1371" si="33">F1340*7%+F1340</f>
        <v>48.15</v>
      </c>
      <c r="J1340" s="302">
        <f t="shared" si="33"/>
        <v>340.26</v>
      </c>
      <c r="K1340" s="302">
        <f t="shared" si="33"/>
        <v>1829.7</v>
      </c>
      <c r="L1340" s="302"/>
      <c r="M1340" s="302"/>
      <c r="N1340" s="302"/>
      <c r="O1340" s="302"/>
      <c r="P1340" s="302"/>
      <c r="Q1340" s="302"/>
    </row>
    <row r="1341" spans="1:26" ht="45">
      <c r="A1341" s="310" t="s">
        <v>1321</v>
      </c>
      <c r="B1341" s="310" t="s">
        <v>1335</v>
      </c>
      <c r="C1341" s="301" t="s">
        <v>1336</v>
      </c>
      <c r="D1341" s="301" t="s">
        <v>1337</v>
      </c>
      <c r="E1341" s="301" t="s">
        <v>1338</v>
      </c>
      <c r="F1341" s="301">
        <v>72</v>
      </c>
      <c r="G1341" s="301" t="s">
        <v>1340</v>
      </c>
      <c r="H1341" s="395" t="s">
        <v>1341</v>
      </c>
      <c r="I1341" s="302">
        <f t="shared" si="33"/>
        <v>77.040000000000006</v>
      </c>
      <c r="J1341" s="302">
        <f t="shared" si="33"/>
        <v>314.58</v>
      </c>
      <c r="K1341" s="302">
        <f t="shared" si="33"/>
        <v>3389.76</v>
      </c>
      <c r="L1341" s="302"/>
      <c r="M1341" s="302"/>
      <c r="N1341" s="302"/>
      <c r="O1341" s="302"/>
      <c r="P1341" s="302"/>
      <c r="Q1341" s="302"/>
    </row>
    <row r="1342" spans="1:26" ht="60">
      <c r="A1342" s="310" t="s">
        <v>1321</v>
      </c>
      <c r="B1342" s="310" t="s">
        <v>1342</v>
      </c>
      <c r="C1342" s="301" t="s">
        <v>1343</v>
      </c>
      <c r="D1342" s="301" t="s">
        <v>1344</v>
      </c>
      <c r="E1342" s="301" t="s">
        <v>1345</v>
      </c>
      <c r="F1342" s="301">
        <v>75</v>
      </c>
      <c r="G1342" s="301" t="s">
        <v>1347</v>
      </c>
      <c r="H1342" s="395" t="s">
        <v>1156</v>
      </c>
      <c r="I1342" s="302">
        <f t="shared" si="33"/>
        <v>80.25</v>
      </c>
      <c r="J1342" s="302">
        <f t="shared" si="33"/>
        <v>209.72</v>
      </c>
      <c r="K1342" s="302">
        <f t="shared" si="33"/>
        <v>1926</v>
      </c>
      <c r="L1342" s="302"/>
      <c r="M1342" s="302"/>
      <c r="N1342" s="302"/>
      <c r="O1342" s="302"/>
      <c r="P1342" s="302"/>
      <c r="Q1342" s="302"/>
    </row>
    <row r="1343" spans="1:26">
      <c r="A1343" s="310" t="s">
        <v>1321</v>
      </c>
      <c r="B1343" s="310" t="s">
        <v>1348</v>
      </c>
      <c r="C1343" s="301" t="s">
        <v>1349</v>
      </c>
      <c r="D1343" s="301" t="s">
        <v>1350</v>
      </c>
      <c r="E1343" s="301" t="s">
        <v>1338</v>
      </c>
      <c r="F1343" s="301">
        <v>100</v>
      </c>
      <c r="G1343" s="301" t="s">
        <v>643</v>
      </c>
      <c r="H1343" s="395" t="s">
        <v>1352</v>
      </c>
      <c r="I1343" s="302">
        <f t="shared" si="33"/>
        <v>107</v>
      </c>
      <c r="J1343" s="302">
        <f t="shared" si="33"/>
        <v>248.24</v>
      </c>
      <c r="K1343" s="302">
        <f t="shared" si="33"/>
        <v>2675</v>
      </c>
      <c r="L1343" s="302"/>
      <c r="M1343" s="302"/>
      <c r="N1343" s="302"/>
      <c r="O1343" s="302"/>
      <c r="P1343" s="302"/>
      <c r="Q1343" s="302"/>
    </row>
    <row r="1344" spans="1:26">
      <c r="A1344" s="310" t="s">
        <v>1321</v>
      </c>
      <c r="B1344" s="310" t="s">
        <v>1353</v>
      </c>
      <c r="C1344" s="301"/>
      <c r="D1344" s="301"/>
      <c r="E1344" s="301"/>
      <c r="F1344" s="301">
        <v>100</v>
      </c>
      <c r="G1344" s="301" t="s">
        <v>643</v>
      </c>
      <c r="H1344" s="395" t="s">
        <v>1352</v>
      </c>
      <c r="I1344" s="302">
        <f t="shared" si="33"/>
        <v>107</v>
      </c>
      <c r="J1344" s="302">
        <f t="shared" si="33"/>
        <v>248.24</v>
      </c>
      <c r="K1344" s="302">
        <f t="shared" si="33"/>
        <v>2675</v>
      </c>
      <c r="L1344" s="302"/>
      <c r="M1344" s="302"/>
      <c r="N1344" s="302"/>
      <c r="O1344" s="302"/>
      <c r="P1344" s="302"/>
      <c r="Q1344" s="302"/>
    </row>
    <row r="1345" spans="1:17">
      <c r="A1345" s="310" t="s">
        <v>1321</v>
      </c>
      <c r="B1345" s="310" t="s">
        <v>1354</v>
      </c>
      <c r="C1345" s="301"/>
      <c r="D1345" s="301"/>
      <c r="E1345" s="301"/>
      <c r="F1345" s="301">
        <v>100</v>
      </c>
      <c r="G1345" s="301" t="s">
        <v>643</v>
      </c>
      <c r="H1345" s="395" t="s">
        <v>1352</v>
      </c>
      <c r="I1345" s="302">
        <f t="shared" si="33"/>
        <v>107</v>
      </c>
      <c r="J1345" s="302">
        <f t="shared" si="33"/>
        <v>248.24</v>
      </c>
      <c r="K1345" s="302">
        <f t="shared" si="33"/>
        <v>2675</v>
      </c>
      <c r="L1345" s="302"/>
      <c r="M1345" s="302"/>
      <c r="N1345" s="302"/>
      <c r="O1345" s="302"/>
      <c r="P1345" s="302"/>
      <c r="Q1345" s="302"/>
    </row>
    <row r="1346" spans="1:17">
      <c r="A1346" s="310" t="s">
        <v>1321</v>
      </c>
      <c r="B1346" s="310" t="s">
        <v>1355</v>
      </c>
      <c r="C1346" s="301"/>
      <c r="D1346" s="301"/>
      <c r="E1346" s="301"/>
      <c r="F1346" s="301">
        <v>100</v>
      </c>
      <c r="G1346" s="301" t="s">
        <v>643</v>
      </c>
      <c r="H1346" s="395" t="s">
        <v>1352</v>
      </c>
      <c r="I1346" s="302">
        <f t="shared" si="33"/>
        <v>107</v>
      </c>
      <c r="J1346" s="302">
        <f t="shared" si="33"/>
        <v>248.24</v>
      </c>
      <c r="K1346" s="302">
        <f t="shared" si="33"/>
        <v>2675</v>
      </c>
      <c r="L1346" s="302"/>
      <c r="M1346" s="302"/>
      <c r="N1346" s="302"/>
      <c r="O1346" s="302"/>
      <c r="P1346" s="302"/>
      <c r="Q1346" s="302"/>
    </row>
    <row r="1347" spans="1:17">
      <c r="A1347" s="310" t="s">
        <v>1321</v>
      </c>
      <c r="B1347" s="310" t="s">
        <v>1356</v>
      </c>
      <c r="C1347" s="301"/>
      <c r="D1347" s="301"/>
      <c r="E1347" s="301"/>
      <c r="F1347" s="301">
        <v>100</v>
      </c>
      <c r="G1347" s="301" t="s">
        <v>643</v>
      </c>
      <c r="H1347" s="395" t="s">
        <v>1352</v>
      </c>
      <c r="I1347" s="302">
        <f t="shared" si="33"/>
        <v>107</v>
      </c>
      <c r="J1347" s="302">
        <f t="shared" si="33"/>
        <v>248.24</v>
      </c>
      <c r="K1347" s="302">
        <f t="shared" si="33"/>
        <v>2675</v>
      </c>
      <c r="L1347" s="302"/>
      <c r="M1347" s="302"/>
      <c r="N1347" s="302"/>
      <c r="O1347" s="302"/>
      <c r="P1347" s="302"/>
      <c r="Q1347" s="302"/>
    </row>
    <row r="1348" spans="1:17">
      <c r="A1348" s="310" t="s">
        <v>1321</v>
      </c>
      <c r="B1348" s="310" t="s">
        <v>1357</v>
      </c>
      <c r="C1348" s="301"/>
      <c r="D1348" s="301"/>
      <c r="E1348" s="301"/>
      <c r="F1348" s="301">
        <v>111</v>
      </c>
      <c r="G1348" s="301" t="s">
        <v>573</v>
      </c>
      <c r="H1348" s="395" t="s">
        <v>1359</v>
      </c>
      <c r="I1348" s="302">
        <f t="shared" si="33"/>
        <v>118.77</v>
      </c>
      <c r="J1348" s="302">
        <f t="shared" si="33"/>
        <v>276.06</v>
      </c>
      <c r="K1348" s="302">
        <f t="shared" si="33"/>
        <v>2969.25</v>
      </c>
      <c r="L1348" s="302"/>
      <c r="M1348" s="302"/>
      <c r="N1348" s="302"/>
      <c r="O1348" s="302"/>
      <c r="P1348" s="302"/>
      <c r="Q1348" s="302"/>
    </row>
    <row r="1349" spans="1:17" ht="30">
      <c r="A1349" s="310" t="s">
        <v>1321</v>
      </c>
      <c r="B1349" s="310" t="s">
        <v>1360</v>
      </c>
      <c r="C1349" s="301" t="s">
        <v>1349</v>
      </c>
      <c r="D1349" s="301" t="s">
        <v>1350</v>
      </c>
      <c r="E1349" s="301" t="s">
        <v>1338</v>
      </c>
      <c r="F1349" s="301">
        <v>111</v>
      </c>
      <c r="G1349" s="301" t="s">
        <v>573</v>
      </c>
      <c r="H1349" s="395" t="s">
        <v>1359</v>
      </c>
      <c r="I1349" s="302">
        <f t="shared" si="33"/>
        <v>118.77</v>
      </c>
      <c r="J1349" s="302">
        <f t="shared" si="33"/>
        <v>276.06</v>
      </c>
      <c r="K1349" s="302">
        <f t="shared" si="33"/>
        <v>2969.25</v>
      </c>
      <c r="L1349" s="302"/>
      <c r="M1349" s="302"/>
      <c r="N1349" s="302"/>
      <c r="O1349" s="302"/>
      <c r="P1349" s="302"/>
      <c r="Q1349" s="302"/>
    </row>
    <row r="1350" spans="1:17">
      <c r="A1350" s="310" t="s">
        <v>1321</v>
      </c>
      <c r="B1350" s="310" t="s">
        <v>1361</v>
      </c>
      <c r="C1350" s="301"/>
      <c r="D1350" s="301"/>
      <c r="E1350" s="301"/>
      <c r="F1350" s="301">
        <v>235</v>
      </c>
      <c r="G1350" s="301" t="s">
        <v>1363</v>
      </c>
      <c r="H1350" s="395" t="s">
        <v>1364</v>
      </c>
      <c r="I1350" s="302">
        <f t="shared" si="33"/>
        <v>251.45</v>
      </c>
      <c r="J1350" s="302">
        <f t="shared" si="33"/>
        <v>577.79999999999995</v>
      </c>
      <c r="K1350" s="302">
        <f t="shared" si="33"/>
        <v>5531.9</v>
      </c>
      <c r="L1350" s="302"/>
      <c r="M1350" s="302"/>
      <c r="N1350" s="302"/>
      <c r="O1350" s="302"/>
      <c r="P1350" s="302"/>
      <c r="Q1350" s="302"/>
    </row>
    <row r="1351" spans="1:17">
      <c r="A1351" s="310" t="s">
        <v>1321</v>
      </c>
      <c r="B1351" s="310" t="s">
        <v>1365</v>
      </c>
      <c r="C1351" s="301"/>
      <c r="D1351" s="301"/>
      <c r="E1351" s="301"/>
      <c r="F1351" s="301">
        <v>235</v>
      </c>
      <c r="G1351" s="301" t="s">
        <v>1363</v>
      </c>
      <c r="H1351" s="395" t="s">
        <v>1364</v>
      </c>
      <c r="I1351" s="302">
        <f t="shared" si="33"/>
        <v>251.45</v>
      </c>
      <c r="J1351" s="302">
        <f t="shared" si="33"/>
        <v>577.79999999999995</v>
      </c>
      <c r="K1351" s="302">
        <f t="shared" si="33"/>
        <v>5531.9</v>
      </c>
      <c r="L1351" s="302"/>
      <c r="M1351" s="302"/>
      <c r="N1351" s="302"/>
      <c r="O1351" s="302"/>
      <c r="P1351" s="302"/>
      <c r="Q1351" s="302"/>
    </row>
    <row r="1352" spans="1:17">
      <c r="A1352" s="310" t="s">
        <v>1321</v>
      </c>
      <c r="B1352" s="310" t="s">
        <v>1366</v>
      </c>
      <c r="C1352" s="301" t="s">
        <v>1349</v>
      </c>
      <c r="D1352" s="301" t="s">
        <v>1367</v>
      </c>
      <c r="E1352" s="301" t="s">
        <v>1368</v>
      </c>
      <c r="F1352" s="301">
        <v>210</v>
      </c>
      <c r="G1352" s="301" t="s">
        <v>1370</v>
      </c>
      <c r="H1352" s="395" t="s">
        <v>1371</v>
      </c>
      <c r="I1352" s="302">
        <f t="shared" si="33"/>
        <v>224.7</v>
      </c>
      <c r="J1352" s="302">
        <f t="shared" si="33"/>
        <v>515.74</v>
      </c>
      <c r="K1352" s="302">
        <f t="shared" si="33"/>
        <v>4943.3999999999996</v>
      </c>
      <c r="L1352" s="302"/>
      <c r="M1352" s="302"/>
      <c r="N1352" s="302"/>
      <c r="O1352" s="302"/>
      <c r="P1352" s="302"/>
      <c r="Q1352" s="302"/>
    </row>
    <row r="1353" spans="1:17">
      <c r="A1353" s="310" t="s">
        <v>1321</v>
      </c>
      <c r="B1353" s="310" t="s">
        <v>1372</v>
      </c>
      <c r="C1353" s="301"/>
      <c r="D1353" s="301"/>
      <c r="E1353" s="301"/>
      <c r="F1353" s="301">
        <v>210</v>
      </c>
      <c r="G1353" s="301" t="s">
        <v>1370</v>
      </c>
      <c r="H1353" s="395" t="s">
        <v>1371</v>
      </c>
      <c r="I1353" s="302">
        <f t="shared" si="33"/>
        <v>224.7</v>
      </c>
      <c r="J1353" s="302">
        <f t="shared" si="33"/>
        <v>515.74</v>
      </c>
      <c r="K1353" s="302">
        <f t="shared" si="33"/>
        <v>4943.3999999999996</v>
      </c>
      <c r="L1353" s="302"/>
      <c r="M1353" s="302"/>
      <c r="N1353" s="302"/>
      <c r="O1353" s="302"/>
      <c r="P1353" s="302"/>
      <c r="Q1353" s="302"/>
    </row>
    <row r="1354" spans="1:17">
      <c r="A1354" s="310" t="s">
        <v>1321</v>
      </c>
      <c r="B1354" s="310" t="s">
        <v>1373</v>
      </c>
      <c r="C1354" s="301"/>
      <c r="D1354" s="301"/>
      <c r="E1354" s="301"/>
      <c r="F1354" s="301">
        <v>210</v>
      </c>
      <c r="G1354" s="301" t="s">
        <v>1370</v>
      </c>
      <c r="H1354" s="395" t="s">
        <v>1371</v>
      </c>
      <c r="I1354" s="302">
        <f t="shared" si="33"/>
        <v>224.7</v>
      </c>
      <c r="J1354" s="302">
        <f t="shared" si="33"/>
        <v>515.74</v>
      </c>
      <c r="K1354" s="302">
        <f t="shared" si="33"/>
        <v>4943.3999999999996</v>
      </c>
      <c r="L1354" s="302"/>
      <c r="M1354" s="302"/>
      <c r="N1354" s="302"/>
      <c r="O1354" s="302"/>
      <c r="P1354" s="302"/>
      <c r="Q1354" s="302"/>
    </row>
    <row r="1355" spans="1:17">
      <c r="A1355" s="310" t="s">
        <v>1321</v>
      </c>
      <c r="B1355" s="310" t="s">
        <v>1374</v>
      </c>
      <c r="C1355" s="301"/>
      <c r="D1355" s="301"/>
      <c r="E1355" s="301"/>
      <c r="F1355" s="301">
        <v>167</v>
      </c>
      <c r="G1355" s="301" t="s">
        <v>1376</v>
      </c>
      <c r="H1355" s="395" t="s">
        <v>1377</v>
      </c>
      <c r="I1355" s="302">
        <f t="shared" si="33"/>
        <v>178.69</v>
      </c>
      <c r="J1355" s="302">
        <f t="shared" si="33"/>
        <v>414.09000000000003</v>
      </c>
      <c r="K1355" s="302">
        <f t="shared" si="33"/>
        <v>4458.6900000000005</v>
      </c>
      <c r="L1355" s="302"/>
      <c r="M1355" s="302"/>
      <c r="N1355" s="302"/>
      <c r="O1355" s="302"/>
      <c r="P1355" s="302"/>
      <c r="Q1355" s="302"/>
    </row>
    <row r="1356" spans="1:17">
      <c r="A1356" s="310" t="s">
        <v>1321</v>
      </c>
      <c r="B1356" s="310" t="s">
        <v>1378</v>
      </c>
      <c r="C1356" s="301" t="s">
        <v>1349</v>
      </c>
      <c r="D1356" s="301" t="s">
        <v>1350</v>
      </c>
      <c r="E1356" s="301" t="s">
        <v>1338</v>
      </c>
      <c r="F1356" s="301">
        <v>167</v>
      </c>
      <c r="G1356" s="301" t="s">
        <v>1376</v>
      </c>
      <c r="H1356" s="395" t="s">
        <v>1377</v>
      </c>
      <c r="I1356" s="302">
        <f t="shared" si="33"/>
        <v>178.69</v>
      </c>
      <c r="J1356" s="302">
        <f t="shared" si="33"/>
        <v>414.09000000000003</v>
      </c>
      <c r="K1356" s="302">
        <f t="shared" si="33"/>
        <v>4458.6900000000005</v>
      </c>
      <c r="L1356" s="302"/>
      <c r="M1356" s="302"/>
      <c r="N1356" s="302"/>
      <c r="O1356" s="302"/>
      <c r="P1356" s="302"/>
      <c r="Q1356" s="302"/>
    </row>
    <row r="1357" spans="1:17">
      <c r="A1357" s="310" t="s">
        <v>1321</v>
      </c>
      <c r="B1357" s="310" t="s">
        <v>1379</v>
      </c>
      <c r="C1357" s="301"/>
      <c r="D1357" s="301"/>
      <c r="E1357" s="301"/>
      <c r="F1357" s="301">
        <v>183.33</v>
      </c>
      <c r="G1357" s="301" t="s">
        <v>1381</v>
      </c>
      <c r="H1357" s="395" t="s">
        <v>1382</v>
      </c>
      <c r="I1357" s="302">
        <f t="shared" si="33"/>
        <v>196.16310000000001</v>
      </c>
      <c r="J1357" s="302">
        <f t="shared" si="33"/>
        <v>455.82</v>
      </c>
      <c r="K1357" s="302">
        <f t="shared" si="33"/>
        <v>4903.8100000000004</v>
      </c>
      <c r="L1357" s="302"/>
      <c r="M1357" s="302"/>
      <c r="N1357" s="302"/>
      <c r="O1357" s="302"/>
      <c r="P1357" s="302"/>
      <c r="Q1357" s="302"/>
    </row>
    <row r="1358" spans="1:17" ht="30">
      <c r="A1358" s="310" t="s">
        <v>1321</v>
      </c>
      <c r="B1358" s="310" t="s">
        <v>1383</v>
      </c>
      <c r="C1358" s="301" t="s">
        <v>1384</v>
      </c>
      <c r="D1358" s="301" t="s">
        <v>1350</v>
      </c>
      <c r="E1358" s="301" t="s">
        <v>1385</v>
      </c>
      <c r="F1358" s="301">
        <v>140</v>
      </c>
      <c r="G1358" s="301" t="s">
        <v>1387</v>
      </c>
      <c r="H1358" s="395" t="s">
        <v>1388</v>
      </c>
      <c r="I1358" s="302">
        <f t="shared" si="33"/>
        <v>149.80000000000001</v>
      </c>
      <c r="J1358" s="302">
        <f t="shared" si="33"/>
        <v>334.91</v>
      </c>
      <c r="K1358" s="302">
        <f t="shared" si="33"/>
        <v>3745</v>
      </c>
      <c r="L1358" s="302"/>
      <c r="M1358" s="302"/>
      <c r="N1358" s="302"/>
      <c r="O1358" s="302"/>
      <c r="P1358" s="302"/>
      <c r="Q1358" s="302"/>
    </row>
    <row r="1359" spans="1:17">
      <c r="A1359" s="310" t="s">
        <v>1321</v>
      </c>
      <c r="B1359" s="310" t="s">
        <v>1389</v>
      </c>
      <c r="C1359" s="301" t="s">
        <v>1384</v>
      </c>
      <c r="D1359" s="301" t="s">
        <v>1350</v>
      </c>
      <c r="E1359" s="301" t="s">
        <v>1385</v>
      </c>
      <c r="F1359" s="301">
        <v>140</v>
      </c>
      <c r="G1359" s="301" t="s">
        <v>1387</v>
      </c>
      <c r="H1359" s="395" t="s">
        <v>1388</v>
      </c>
      <c r="I1359" s="302">
        <f t="shared" si="33"/>
        <v>149.80000000000001</v>
      </c>
      <c r="J1359" s="302">
        <f t="shared" si="33"/>
        <v>334.91</v>
      </c>
      <c r="K1359" s="302">
        <f t="shared" si="33"/>
        <v>3745</v>
      </c>
      <c r="L1359" s="302"/>
      <c r="M1359" s="302"/>
      <c r="N1359" s="302"/>
      <c r="O1359" s="302"/>
      <c r="P1359" s="302"/>
      <c r="Q1359" s="302"/>
    </row>
    <row r="1360" spans="1:17" ht="60">
      <c r="A1360" s="310" t="s">
        <v>1321</v>
      </c>
      <c r="B1360" s="310" t="s">
        <v>1390</v>
      </c>
      <c r="C1360" s="301" t="s">
        <v>1391</v>
      </c>
      <c r="D1360" s="301" t="s">
        <v>1392</v>
      </c>
      <c r="E1360" s="301" t="s">
        <v>1338</v>
      </c>
      <c r="F1360" s="301">
        <v>560</v>
      </c>
      <c r="G1360" s="301" t="s">
        <v>1394</v>
      </c>
      <c r="H1360" s="395" t="s">
        <v>1395</v>
      </c>
      <c r="I1360" s="302">
        <f t="shared" si="33"/>
        <v>599.20000000000005</v>
      </c>
      <c r="J1360" s="302">
        <f t="shared" si="33"/>
        <v>278.2</v>
      </c>
      <c r="K1360" s="302">
        <f t="shared" si="33"/>
        <v>2996</v>
      </c>
      <c r="L1360" s="302"/>
      <c r="M1360" s="302"/>
      <c r="N1360" s="302"/>
      <c r="O1360" s="302"/>
      <c r="P1360" s="302"/>
      <c r="Q1360" s="302"/>
    </row>
    <row r="1361" spans="1:17" ht="120">
      <c r="A1361" s="310" t="s">
        <v>1321</v>
      </c>
      <c r="B1361" s="310" t="s">
        <v>1396</v>
      </c>
      <c r="C1361" s="301" t="s">
        <v>1397</v>
      </c>
      <c r="D1361" s="301" t="s">
        <v>1350</v>
      </c>
      <c r="E1361" s="301" t="s">
        <v>1398</v>
      </c>
      <c r="F1361" s="301">
        <v>110</v>
      </c>
      <c r="G1361" s="301" t="s">
        <v>1400</v>
      </c>
      <c r="H1361" s="395" t="s">
        <v>1228</v>
      </c>
      <c r="I1361" s="302">
        <f t="shared" si="33"/>
        <v>117.7</v>
      </c>
      <c r="J1361" s="302">
        <f t="shared" si="33"/>
        <v>323.14</v>
      </c>
      <c r="K1361" s="302">
        <f t="shared" si="33"/>
        <v>2942.5</v>
      </c>
      <c r="L1361" s="302"/>
      <c r="M1361" s="302"/>
      <c r="N1361" s="302"/>
      <c r="O1361" s="302"/>
      <c r="P1361" s="302"/>
      <c r="Q1361" s="302"/>
    </row>
    <row r="1362" spans="1:17" ht="45">
      <c r="A1362" s="310" t="s">
        <v>1321</v>
      </c>
      <c r="B1362" s="310" t="s">
        <v>1401</v>
      </c>
      <c r="C1362" s="301" t="s">
        <v>1402</v>
      </c>
      <c r="D1362" s="301" t="s">
        <v>1403</v>
      </c>
      <c r="E1362" s="301" t="s">
        <v>1404</v>
      </c>
      <c r="F1362" s="301">
        <v>105</v>
      </c>
      <c r="G1362" s="301" t="s">
        <v>1406</v>
      </c>
      <c r="H1362" s="395" t="s">
        <v>1407</v>
      </c>
      <c r="I1362" s="302">
        <f t="shared" si="33"/>
        <v>112.35</v>
      </c>
      <c r="J1362" s="302">
        <f t="shared" si="33"/>
        <v>476.15</v>
      </c>
      <c r="K1362" s="302">
        <f t="shared" si="33"/>
        <v>5168.1000000000004</v>
      </c>
      <c r="L1362" s="302"/>
      <c r="M1362" s="302"/>
      <c r="N1362" s="302"/>
      <c r="O1362" s="302"/>
      <c r="P1362" s="302"/>
      <c r="Q1362" s="302"/>
    </row>
    <row r="1363" spans="1:17" ht="45">
      <c r="A1363" s="310" t="s">
        <v>1321</v>
      </c>
      <c r="B1363" s="310" t="s">
        <v>1408</v>
      </c>
      <c r="C1363" s="301" t="s">
        <v>1402</v>
      </c>
      <c r="D1363" s="301" t="s">
        <v>1409</v>
      </c>
      <c r="E1363" s="301" t="s">
        <v>1410</v>
      </c>
      <c r="F1363" s="301">
        <v>110</v>
      </c>
      <c r="G1363" s="301" t="s">
        <v>1411</v>
      </c>
      <c r="H1363" s="395" t="s">
        <v>1371</v>
      </c>
      <c r="I1363" s="302">
        <f t="shared" si="33"/>
        <v>117.7</v>
      </c>
      <c r="J1363" s="302">
        <f t="shared" si="33"/>
        <v>499.69</v>
      </c>
      <c r="K1363" s="302">
        <f t="shared" si="33"/>
        <v>4943.3999999999996</v>
      </c>
      <c r="L1363" s="302"/>
      <c r="M1363" s="302"/>
      <c r="N1363" s="302"/>
      <c r="O1363" s="302"/>
      <c r="P1363" s="302"/>
      <c r="Q1363" s="302"/>
    </row>
    <row r="1364" spans="1:17" ht="30">
      <c r="A1364" s="310" t="s">
        <v>1321</v>
      </c>
      <c r="B1364" s="310" t="s">
        <v>1412</v>
      </c>
      <c r="C1364" s="301" t="s">
        <v>1402</v>
      </c>
      <c r="D1364" s="301" t="s">
        <v>1403</v>
      </c>
      <c r="E1364" s="301" t="s">
        <v>1404</v>
      </c>
      <c r="F1364" s="301">
        <v>125</v>
      </c>
      <c r="G1364" s="301" t="s">
        <v>1414</v>
      </c>
      <c r="H1364" s="395" t="s">
        <v>1415</v>
      </c>
      <c r="I1364" s="302">
        <f t="shared" si="33"/>
        <v>133.75</v>
      </c>
      <c r="J1364" s="302">
        <f t="shared" si="33"/>
        <v>566.03</v>
      </c>
      <c r="K1364" s="302">
        <f t="shared" si="33"/>
        <v>6152.5</v>
      </c>
      <c r="L1364" s="302"/>
      <c r="M1364" s="302"/>
      <c r="N1364" s="302"/>
      <c r="O1364" s="302"/>
      <c r="P1364" s="302"/>
      <c r="Q1364" s="302"/>
    </row>
    <row r="1365" spans="1:17" ht="30">
      <c r="A1365" s="310" t="s">
        <v>1321</v>
      </c>
      <c r="B1365" s="310" t="s">
        <v>1416</v>
      </c>
      <c r="C1365" s="301" t="s">
        <v>1402</v>
      </c>
      <c r="D1365" s="301" t="s">
        <v>1409</v>
      </c>
      <c r="E1365" s="301" t="s">
        <v>1410</v>
      </c>
      <c r="F1365" s="301">
        <v>125</v>
      </c>
      <c r="G1365" s="301" t="s">
        <v>1417</v>
      </c>
      <c r="H1365" s="395" t="s">
        <v>1418</v>
      </c>
      <c r="I1365" s="302">
        <f t="shared" si="33"/>
        <v>133.75</v>
      </c>
      <c r="J1365" s="302">
        <f t="shared" si="33"/>
        <v>567.1</v>
      </c>
      <c r="K1365" s="302">
        <f t="shared" si="33"/>
        <v>5617.5</v>
      </c>
      <c r="L1365" s="302"/>
      <c r="M1365" s="302"/>
      <c r="N1365" s="302"/>
      <c r="O1365" s="302"/>
      <c r="P1365" s="302"/>
      <c r="Q1365" s="302"/>
    </row>
    <row r="1366" spans="1:17" ht="90">
      <c r="A1366" s="310" t="s">
        <v>1321</v>
      </c>
      <c r="B1366" s="310" t="s">
        <v>1419</v>
      </c>
      <c r="C1366" s="301" t="s">
        <v>1402</v>
      </c>
      <c r="D1366" s="301" t="s">
        <v>1409</v>
      </c>
      <c r="E1366" s="301" t="s">
        <v>1410</v>
      </c>
      <c r="F1366" s="301">
        <v>125</v>
      </c>
      <c r="G1366" s="301" t="s">
        <v>1417</v>
      </c>
      <c r="H1366" s="395" t="s">
        <v>1418</v>
      </c>
      <c r="I1366" s="302">
        <f t="shared" si="33"/>
        <v>133.75</v>
      </c>
      <c r="J1366" s="302">
        <f t="shared" si="33"/>
        <v>567.1</v>
      </c>
      <c r="K1366" s="302">
        <f t="shared" si="33"/>
        <v>5617.5</v>
      </c>
      <c r="L1366" s="302"/>
      <c r="M1366" s="302"/>
      <c r="N1366" s="302"/>
      <c r="O1366" s="302"/>
      <c r="P1366" s="302"/>
      <c r="Q1366" s="302"/>
    </row>
    <row r="1367" spans="1:17" ht="90">
      <c r="A1367" s="310" t="s">
        <v>1321</v>
      </c>
      <c r="B1367" s="310" t="s">
        <v>1420</v>
      </c>
      <c r="C1367" s="301" t="s">
        <v>1421</v>
      </c>
      <c r="D1367" s="301" t="s">
        <v>1367</v>
      </c>
      <c r="E1367" s="301" t="s">
        <v>1368</v>
      </c>
      <c r="F1367" s="301">
        <v>190</v>
      </c>
      <c r="G1367" s="301" t="s">
        <v>1423</v>
      </c>
      <c r="H1367" s="395" t="s">
        <v>1424</v>
      </c>
      <c r="I1367" s="302">
        <f t="shared" si="33"/>
        <v>203.3</v>
      </c>
      <c r="J1367" s="302">
        <f t="shared" si="33"/>
        <v>466.52</v>
      </c>
      <c r="K1367" s="302">
        <f t="shared" si="33"/>
        <v>4472.6000000000004</v>
      </c>
      <c r="L1367" s="302"/>
      <c r="M1367" s="302"/>
      <c r="N1367" s="302"/>
      <c r="O1367" s="302"/>
      <c r="P1367" s="302"/>
      <c r="Q1367" s="302"/>
    </row>
    <row r="1368" spans="1:17" ht="60">
      <c r="A1368" s="310" t="s">
        <v>1321</v>
      </c>
      <c r="B1368" s="310" t="s">
        <v>1425</v>
      </c>
      <c r="C1368" s="301" t="s">
        <v>1421</v>
      </c>
      <c r="D1368" s="301" t="s">
        <v>1367</v>
      </c>
      <c r="E1368" s="301" t="s">
        <v>1368</v>
      </c>
      <c r="F1368" s="301">
        <v>225</v>
      </c>
      <c r="G1368" s="301" t="s">
        <v>1427</v>
      </c>
      <c r="H1368" s="395" t="s">
        <v>1428</v>
      </c>
      <c r="I1368" s="302">
        <f t="shared" si="33"/>
        <v>240.75</v>
      </c>
      <c r="J1368" s="302">
        <f t="shared" si="33"/>
        <v>553.19000000000005</v>
      </c>
      <c r="K1368" s="302">
        <f t="shared" si="33"/>
        <v>5296.5</v>
      </c>
      <c r="L1368" s="302"/>
      <c r="M1368" s="302"/>
      <c r="N1368" s="302"/>
      <c r="O1368" s="302"/>
      <c r="P1368" s="302"/>
      <c r="Q1368" s="302"/>
    </row>
    <row r="1369" spans="1:17" ht="90">
      <c r="A1369" s="310" t="s">
        <v>1321</v>
      </c>
      <c r="B1369" s="310" t="s">
        <v>1429</v>
      </c>
      <c r="C1369" s="301" t="s">
        <v>1430</v>
      </c>
      <c r="D1369" s="301" t="s">
        <v>1337</v>
      </c>
      <c r="E1369" s="301" t="s">
        <v>1332</v>
      </c>
      <c r="F1369" s="301">
        <v>44</v>
      </c>
      <c r="G1369" s="301" t="s">
        <v>1432</v>
      </c>
      <c r="H1369" s="395" t="s">
        <v>1433</v>
      </c>
      <c r="I1369" s="302">
        <f t="shared" si="33"/>
        <v>47.08</v>
      </c>
      <c r="J1369" s="302">
        <f t="shared" si="33"/>
        <v>385.2</v>
      </c>
      <c r="K1369" s="302">
        <f t="shared" si="33"/>
        <v>2071.52</v>
      </c>
      <c r="L1369" s="302"/>
      <c r="M1369" s="302"/>
      <c r="N1369" s="302"/>
      <c r="O1369" s="302"/>
      <c r="P1369" s="302"/>
      <c r="Q1369" s="302"/>
    </row>
    <row r="1370" spans="1:17">
      <c r="A1370" s="310" t="s">
        <v>1321</v>
      </c>
      <c r="B1370" s="310" t="s">
        <v>1434</v>
      </c>
      <c r="C1370" s="301" t="s">
        <v>1435</v>
      </c>
      <c r="D1370" s="301" t="s">
        <v>1436</v>
      </c>
      <c r="E1370" s="301" t="s">
        <v>1338</v>
      </c>
      <c r="F1370" s="301">
        <v>50</v>
      </c>
      <c r="G1370" s="301" t="s">
        <v>1438</v>
      </c>
      <c r="H1370" s="395" t="s">
        <v>1439</v>
      </c>
      <c r="I1370" s="302">
        <f t="shared" si="33"/>
        <v>53.5</v>
      </c>
      <c r="J1370" s="302">
        <f t="shared" si="33"/>
        <v>282.48</v>
      </c>
      <c r="K1370" s="302">
        <f t="shared" si="33"/>
        <v>3049.5</v>
      </c>
      <c r="L1370" s="302"/>
      <c r="M1370" s="302"/>
      <c r="N1370" s="302"/>
      <c r="O1370" s="302"/>
      <c r="P1370" s="302"/>
      <c r="Q1370" s="302"/>
    </row>
    <row r="1371" spans="1:17" ht="105">
      <c r="A1371" s="310" t="s">
        <v>1321</v>
      </c>
      <c r="B1371" s="310" t="s">
        <v>1440</v>
      </c>
      <c r="C1371" s="301" t="s">
        <v>1441</v>
      </c>
      <c r="D1371" s="301" t="s">
        <v>1331</v>
      </c>
      <c r="E1371" s="301" t="s">
        <v>1332</v>
      </c>
      <c r="F1371" s="301">
        <v>45</v>
      </c>
      <c r="G1371" s="301" t="s">
        <v>252</v>
      </c>
      <c r="H1371" s="395" t="s">
        <v>1334</v>
      </c>
      <c r="I1371" s="302">
        <f t="shared" si="33"/>
        <v>48.15</v>
      </c>
      <c r="J1371" s="302">
        <f t="shared" si="33"/>
        <v>340.26</v>
      </c>
      <c r="K1371" s="302">
        <f t="shared" si="33"/>
        <v>1829.7</v>
      </c>
      <c r="L1371" s="302"/>
      <c r="M1371" s="302"/>
      <c r="N1371" s="302"/>
      <c r="O1371" s="302"/>
      <c r="P1371" s="302"/>
      <c r="Q1371" s="302"/>
    </row>
    <row r="1372" spans="1:17" ht="60">
      <c r="A1372" s="310" t="s">
        <v>1321</v>
      </c>
      <c r="B1372" s="310" t="s">
        <v>1443</v>
      </c>
      <c r="C1372" s="301" t="s">
        <v>1444</v>
      </c>
      <c r="D1372" s="301" t="s">
        <v>1445</v>
      </c>
      <c r="E1372" s="301" t="s">
        <v>1446</v>
      </c>
      <c r="F1372" s="301">
        <v>210</v>
      </c>
      <c r="G1372" s="301" t="s">
        <v>1448</v>
      </c>
      <c r="H1372" s="395" t="s">
        <v>1449</v>
      </c>
      <c r="I1372" s="302">
        <f t="shared" ref="I1372:K1403" si="34">F1372*7%+F1372</f>
        <v>224.7</v>
      </c>
      <c r="J1372" s="302">
        <f t="shared" si="34"/>
        <v>359.52</v>
      </c>
      <c r="K1372" s="302">
        <f t="shared" si="34"/>
        <v>3370.5</v>
      </c>
      <c r="L1372" s="302"/>
      <c r="M1372" s="302"/>
      <c r="N1372" s="302"/>
      <c r="O1372" s="302"/>
      <c r="P1372" s="302"/>
      <c r="Q1372" s="302"/>
    </row>
    <row r="1373" spans="1:17" ht="60">
      <c r="A1373" s="310" t="s">
        <v>1321</v>
      </c>
      <c r="B1373" s="310" t="s">
        <v>1450</v>
      </c>
      <c r="C1373" s="301" t="s">
        <v>1451</v>
      </c>
      <c r="D1373" s="301" t="s">
        <v>1452</v>
      </c>
      <c r="E1373" s="301" t="s">
        <v>1453</v>
      </c>
      <c r="F1373" s="301">
        <v>275</v>
      </c>
      <c r="G1373" s="301" t="s">
        <v>1455</v>
      </c>
      <c r="H1373" s="395" t="s">
        <v>1228</v>
      </c>
      <c r="I1373" s="302">
        <f t="shared" si="34"/>
        <v>294.25</v>
      </c>
      <c r="J1373" s="302">
        <f t="shared" si="34"/>
        <v>251.45</v>
      </c>
      <c r="K1373" s="302">
        <f t="shared" si="34"/>
        <v>2942.5</v>
      </c>
      <c r="L1373" s="302"/>
      <c r="M1373" s="302"/>
      <c r="N1373" s="302"/>
      <c r="O1373" s="302"/>
      <c r="P1373" s="302"/>
      <c r="Q1373" s="302"/>
    </row>
    <row r="1374" spans="1:17" ht="45">
      <c r="A1374" s="310" t="s">
        <v>1321</v>
      </c>
      <c r="B1374" s="310" t="s">
        <v>1456</v>
      </c>
      <c r="C1374" s="301" t="s">
        <v>1457</v>
      </c>
      <c r="D1374" s="301" t="s">
        <v>1458</v>
      </c>
      <c r="E1374" s="301" t="s">
        <v>1459</v>
      </c>
      <c r="F1374" s="301">
        <v>240</v>
      </c>
      <c r="G1374" s="301" t="s">
        <v>659</v>
      </c>
      <c r="H1374" s="395" t="s">
        <v>1461</v>
      </c>
      <c r="I1374" s="302">
        <f t="shared" si="34"/>
        <v>256.8</v>
      </c>
      <c r="J1374" s="302">
        <f t="shared" si="34"/>
        <v>268.57</v>
      </c>
      <c r="K1374" s="302">
        <f t="shared" si="34"/>
        <v>3852</v>
      </c>
      <c r="L1374" s="302"/>
      <c r="M1374" s="302"/>
      <c r="N1374" s="302"/>
      <c r="O1374" s="302"/>
      <c r="P1374" s="302"/>
      <c r="Q1374" s="302"/>
    </row>
    <row r="1375" spans="1:17">
      <c r="A1375" s="310" t="s">
        <v>1321</v>
      </c>
      <c r="B1375" s="310" t="s">
        <v>1462</v>
      </c>
      <c r="C1375" s="301" t="s">
        <v>1463</v>
      </c>
      <c r="D1375" s="301" t="s">
        <v>1464</v>
      </c>
      <c r="E1375" s="301" t="s">
        <v>1465</v>
      </c>
      <c r="F1375" s="301">
        <v>260</v>
      </c>
      <c r="G1375" s="301" t="s">
        <v>1467</v>
      </c>
      <c r="H1375" s="395" t="s">
        <v>1468</v>
      </c>
      <c r="I1375" s="302">
        <f t="shared" si="34"/>
        <v>278.2</v>
      </c>
      <c r="J1375" s="302">
        <f t="shared" si="34"/>
        <v>558.54</v>
      </c>
      <c r="K1375" s="302">
        <f t="shared" si="34"/>
        <v>4451.2</v>
      </c>
      <c r="L1375" s="302"/>
      <c r="M1375" s="302"/>
      <c r="N1375" s="302"/>
      <c r="O1375" s="302"/>
      <c r="P1375" s="302"/>
      <c r="Q1375" s="302"/>
    </row>
    <row r="1376" spans="1:17">
      <c r="A1376" s="310" t="s">
        <v>1321</v>
      </c>
      <c r="B1376" s="310" t="s">
        <v>1469</v>
      </c>
      <c r="C1376" s="301" t="s">
        <v>1463</v>
      </c>
      <c r="D1376" s="301" t="s">
        <v>1464</v>
      </c>
      <c r="E1376" s="301" t="s">
        <v>1465</v>
      </c>
      <c r="F1376" s="301">
        <v>300</v>
      </c>
      <c r="G1376" s="301" t="s">
        <v>1471</v>
      </c>
      <c r="H1376" s="395" t="s">
        <v>1472</v>
      </c>
      <c r="I1376" s="302">
        <f t="shared" si="34"/>
        <v>321</v>
      </c>
      <c r="J1376" s="302">
        <f t="shared" si="34"/>
        <v>645.21</v>
      </c>
      <c r="K1376" s="302">
        <f t="shared" si="34"/>
        <v>5136</v>
      </c>
      <c r="L1376" s="302"/>
      <c r="M1376" s="302"/>
      <c r="N1376" s="302"/>
      <c r="O1376" s="302"/>
      <c r="P1376" s="302"/>
      <c r="Q1376" s="302"/>
    </row>
    <row r="1377" spans="1:17">
      <c r="A1377" s="310" t="s">
        <v>1321</v>
      </c>
      <c r="B1377" s="310" t="s">
        <v>1473</v>
      </c>
      <c r="C1377" s="301" t="s">
        <v>1463</v>
      </c>
      <c r="D1377" s="301" t="s">
        <v>1464</v>
      </c>
      <c r="E1377" s="301" t="s">
        <v>1465</v>
      </c>
      <c r="F1377" s="301">
        <v>1300</v>
      </c>
      <c r="G1377" s="301" t="s">
        <v>1475</v>
      </c>
      <c r="H1377" s="395" t="s">
        <v>1476</v>
      </c>
      <c r="I1377" s="302">
        <f t="shared" si="34"/>
        <v>1391</v>
      </c>
      <c r="J1377" s="302">
        <f t="shared" si="34"/>
        <v>2792.7</v>
      </c>
      <c r="K1377" s="302">
        <f t="shared" si="34"/>
        <v>22256</v>
      </c>
      <c r="L1377" s="302"/>
      <c r="M1377" s="302"/>
      <c r="N1377" s="302"/>
      <c r="O1377" s="302"/>
      <c r="P1377" s="302"/>
      <c r="Q1377" s="302"/>
    </row>
    <row r="1378" spans="1:17">
      <c r="A1378" s="310" t="s">
        <v>1321</v>
      </c>
      <c r="B1378" s="310" t="s">
        <v>1477</v>
      </c>
      <c r="C1378" s="301" t="s">
        <v>1478</v>
      </c>
      <c r="D1378" s="301" t="s">
        <v>1479</v>
      </c>
      <c r="E1378" s="301" t="s">
        <v>1480</v>
      </c>
      <c r="F1378" s="301">
        <v>133.33000000000001</v>
      </c>
      <c r="G1378" s="301" t="s">
        <v>211</v>
      </c>
      <c r="H1378" s="395" t="s">
        <v>1482</v>
      </c>
      <c r="I1378" s="302">
        <f t="shared" si="34"/>
        <v>142.66310000000001</v>
      </c>
      <c r="J1378" s="302">
        <f t="shared" si="34"/>
        <v>327.42</v>
      </c>
      <c r="K1378" s="302">
        <f t="shared" si="34"/>
        <v>2853.69</v>
      </c>
      <c r="L1378" s="302"/>
      <c r="M1378" s="302"/>
      <c r="N1378" s="302"/>
      <c r="O1378" s="302"/>
      <c r="P1378" s="302"/>
      <c r="Q1378" s="302"/>
    </row>
    <row r="1379" spans="1:17" ht="45">
      <c r="A1379" s="310" t="s">
        <v>1321</v>
      </c>
      <c r="B1379" s="310" t="s">
        <v>1483</v>
      </c>
      <c r="C1379" s="301" t="s">
        <v>1478</v>
      </c>
      <c r="D1379" s="301" t="s">
        <v>1350</v>
      </c>
      <c r="E1379" s="301" t="s">
        <v>1385</v>
      </c>
      <c r="F1379" s="301">
        <v>140</v>
      </c>
      <c r="G1379" s="301" t="s">
        <v>1387</v>
      </c>
      <c r="H1379" s="395" t="s">
        <v>1388</v>
      </c>
      <c r="I1379" s="302">
        <f t="shared" si="34"/>
        <v>149.80000000000001</v>
      </c>
      <c r="J1379" s="302">
        <f t="shared" si="34"/>
        <v>334.91</v>
      </c>
      <c r="K1379" s="302">
        <f t="shared" si="34"/>
        <v>3745</v>
      </c>
      <c r="L1379" s="302"/>
      <c r="M1379" s="302"/>
      <c r="N1379" s="302"/>
      <c r="O1379" s="302"/>
      <c r="P1379" s="302"/>
      <c r="Q1379" s="302"/>
    </row>
    <row r="1380" spans="1:17" ht="60">
      <c r="A1380" s="310" t="s">
        <v>1321</v>
      </c>
      <c r="B1380" s="310" t="s">
        <v>1484</v>
      </c>
      <c r="C1380" s="301" t="s">
        <v>1478</v>
      </c>
      <c r="D1380" s="301" t="s">
        <v>1350</v>
      </c>
      <c r="E1380" s="301" t="s">
        <v>1385</v>
      </c>
      <c r="F1380" s="301">
        <v>140</v>
      </c>
      <c r="G1380" s="301" t="s">
        <v>1387</v>
      </c>
      <c r="H1380" s="395" t="s">
        <v>1388</v>
      </c>
      <c r="I1380" s="302">
        <f t="shared" si="34"/>
        <v>149.80000000000001</v>
      </c>
      <c r="J1380" s="302">
        <f t="shared" si="34"/>
        <v>334.91</v>
      </c>
      <c r="K1380" s="302">
        <f t="shared" si="34"/>
        <v>3745</v>
      </c>
      <c r="L1380" s="302"/>
      <c r="M1380" s="302"/>
      <c r="N1380" s="302"/>
      <c r="O1380" s="302"/>
      <c r="P1380" s="302"/>
      <c r="Q1380" s="302"/>
    </row>
    <row r="1381" spans="1:17" ht="60">
      <c r="A1381" s="310" t="s">
        <v>1321</v>
      </c>
      <c r="B1381" s="310" t="s">
        <v>1485</v>
      </c>
      <c r="C1381" s="301" t="s">
        <v>1486</v>
      </c>
      <c r="D1381" s="301" t="s">
        <v>1487</v>
      </c>
      <c r="E1381" s="301" t="s">
        <v>1488</v>
      </c>
      <c r="F1381" s="301">
        <v>1148</v>
      </c>
      <c r="G1381" s="301" t="s">
        <v>1490</v>
      </c>
      <c r="H1381" s="395" t="s">
        <v>1491</v>
      </c>
      <c r="I1381" s="302">
        <f t="shared" si="34"/>
        <v>1228.3600000000001</v>
      </c>
      <c r="J1381" s="302">
        <f t="shared" si="34"/>
        <v>237.54</v>
      </c>
      <c r="K1381" s="302">
        <f t="shared" si="34"/>
        <v>3685.08</v>
      </c>
      <c r="L1381" s="302"/>
      <c r="M1381" s="302"/>
      <c r="N1381" s="302"/>
      <c r="O1381" s="302"/>
      <c r="P1381" s="302"/>
      <c r="Q1381" s="302"/>
    </row>
    <row r="1382" spans="1:17" ht="90">
      <c r="A1382" s="310" t="s">
        <v>1321</v>
      </c>
      <c r="B1382" s="310" t="s">
        <v>1492</v>
      </c>
      <c r="C1382" s="301" t="s">
        <v>1493</v>
      </c>
      <c r="D1382" s="301" t="s">
        <v>1337</v>
      </c>
      <c r="E1382" s="301" t="s">
        <v>1338</v>
      </c>
      <c r="F1382" s="301">
        <v>80</v>
      </c>
      <c r="G1382" s="301" t="s">
        <v>182</v>
      </c>
      <c r="H1382" s="395" t="s">
        <v>1495</v>
      </c>
      <c r="I1382" s="302">
        <f t="shared" si="34"/>
        <v>85.6</v>
      </c>
      <c r="J1382" s="302">
        <f t="shared" si="34"/>
        <v>349.89</v>
      </c>
      <c r="K1382" s="302">
        <f t="shared" si="34"/>
        <v>3766.4</v>
      </c>
      <c r="L1382" s="302"/>
      <c r="M1382" s="302"/>
      <c r="N1382" s="302"/>
      <c r="O1382" s="302"/>
      <c r="P1382" s="302"/>
      <c r="Q1382" s="302"/>
    </row>
    <row r="1383" spans="1:17" ht="60">
      <c r="A1383" s="310" t="s">
        <v>1321</v>
      </c>
      <c r="B1383" s="310" t="s">
        <v>1496</v>
      </c>
      <c r="C1383" s="301" t="s">
        <v>1493</v>
      </c>
      <c r="D1383" s="301" t="s">
        <v>1337</v>
      </c>
      <c r="E1383" s="301" t="s">
        <v>1338</v>
      </c>
      <c r="F1383" s="301">
        <v>80</v>
      </c>
      <c r="G1383" s="301" t="s">
        <v>182</v>
      </c>
      <c r="H1383" s="395" t="s">
        <v>1495</v>
      </c>
      <c r="I1383" s="302">
        <f t="shared" si="34"/>
        <v>85.6</v>
      </c>
      <c r="J1383" s="302">
        <f t="shared" si="34"/>
        <v>349.89</v>
      </c>
      <c r="K1383" s="302">
        <f t="shared" si="34"/>
        <v>3766.4</v>
      </c>
      <c r="L1383" s="302"/>
      <c r="M1383" s="302"/>
      <c r="N1383" s="302"/>
      <c r="O1383" s="302"/>
      <c r="P1383" s="302"/>
      <c r="Q1383" s="302"/>
    </row>
    <row r="1384" spans="1:17">
      <c r="A1384" s="310" t="s">
        <v>1321</v>
      </c>
      <c r="B1384" s="310" t="s">
        <v>1497</v>
      </c>
      <c r="C1384" s="301" t="s">
        <v>1498</v>
      </c>
      <c r="D1384" s="301" t="s">
        <v>1487</v>
      </c>
      <c r="E1384" s="301" t="s">
        <v>1499</v>
      </c>
      <c r="F1384" s="301">
        <v>836</v>
      </c>
      <c r="G1384" s="301" t="s">
        <v>1501</v>
      </c>
      <c r="H1384" s="395" t="s">
        <v>1502</v>
      </c>
      <c r="I1384" s="302">
        <f t="shared" si="34"/>
        <v>894.52</v>
      </c>
      <c r="J1384" s="302">
        <f t="shared" si="34"/>
        <v>190.46</v>
      </c>
      <c r="K1384" s="302">
        <f t="shared" si="34"/>
        <v>2682.49</v>
      </c>
      <c r="L1384" s="302"/>
      <c r="M1384" s="302"/>
      <c r="N1384" s="302"/>
      <c r="O1384" s="302"/>
      <c r="P1384" s="302"/>
      <c r="Q1384" s="302"/>
    </row>
    <row r="1385" spans="1:17" ht="60">
      <c r="A1385" s="310" t="s">
        <v>1321</v>
      </c>
      <c r="B1385" s="310" t="s">
        <v>1503</v>
      </c>
      <c r="C1385" s="301" t="s">
        <v>1504</v>
      </c>
      <c r="D1385" s="301" t="s">
        <v>1505</v>
      </c>
      <c r="E1385" s="301" t="s">
        <v>1338</v>
      </c>
      <c r="F1385" s="301">
        <v>90</v>
      </c>
      <c r="G1385" s="301" t="s">
        <v>1507</v>
      </c>
      <c r="H1385" s="395" t="s">
        <v>1461</v>
      </c>
      <c r="I1385" s="302">
        <f t="shared" si="34"/>
        <v>96.3</v>
      </c>
      <c r="J1385" s="302">
        <f t="shared" si="34"/>
        <v>358.45</v>
      </c>
      <c r="K1385" s="302">
        <f t="shared" si="34"/>
        <v>3852</v>
      </c>
      <c r="L1385" s="302"/>
      <c r="M1385" s="302"/>
      <c r="N1385" s="302"/>
      <c r="O1385" s="302"/>
      <c r="P1385" s="302"/>
      <c r="Q1385" s="302"/>
    </row>
    <row r="1386" spans="1:17" ht="75">
      <c r="A1386" s="310" t="s">
        <v>1321</v>
      </c>
      <c r="B1386" s="310" t="s">
        <v>1508</v>
      </c>
      <c r="C1386" s="301" t="s">
        <v>1509</v>
      </c>
      <c r="D1386" s="301" t="s">
        <v>1331</v>
      </c>
      <c r="E1386" s="301" t="s">
        <v>1338</v>
      </c>
      <c r="F1386" s="301">
        <v>100</v>
      </c>
      <c r="G1386" s="301" t="s">
        <v>619</v>
      </c>
      <c r="H1386" s="395" t="s">
        <v>1510</v>
      </c>
      <c r="I1386" s="302">
        <f t="shared" si="34"/>
        <v>107</v>
      </c>
      <c r="J1386" s="302">
        <f t="shared" si="34"/>
        <v>377.71</v>
      </c>
      <c r="K1386" s="302">
        <f t="shared" si="34"/>
        <v>4066</v>
      </c>
      <c r="L1386" s="302"/>
      <c r="M1386" s="302"/>
      <c r="N1386" s="302"/>
      <c r="O1386" s="302"/>
      <c r="P1386" s="302"/>
      <c r="Q1386" s="302"/>
    </row>
    <row r="1387" spans="1:17" ht="90">
      <c r="A1387" s="310" t="s">
        <v>1321</v>
      </c>
      <c r="B1387" s="310" t="s">
        <v>1511</v>
      </c>
      <c r="C1387" s="301" t="s">
        <v>1512</v>
      </c>
      <c r="D1387" s="301" t="s">
        <v>1513</v>
      </c>
      <c r="E1387" s="301" t="s">
        <v>1514</v>
      </c>
      <c r="F1387" s="301" t="s">
        <v>600</v>
      </c>
      <c r="G1387" s="395" t="s">
        <v>1515</v>
      </c>
      <c r="H1387" s="302"/>
      <c r="I1387" s="302">
        <f t="shared" si="34"/>
        <v>189.39</v>
      </c>
      <c r="J1387" s="302">
        <f t="shared" si="34"/>
        <v>2034.07</v>
      </c>
      <c r="K1387" s="302">
        <f t="shared" si="34"/>
        <v>0</v>
      </c>
      <c r="L1387" s="302"/>
      <c r="M1387" s="302"/>
      <c r="N1387" s="302"/>
      <c r="O1387" s="302"/>
      <c r="P1387" s="302"/>
      <c r="Q1387" s="302"/>
    </row>
    <row r="1388" spans="1:17">
      <c r="A1388" s="310" t="s">
        <v>1321</v>
      </c>
      <c r="B1388" s="310" t="s">
        <v>1516</v>
      </c>
      <c r="C1388" s="301" t="s">
        <v>1391</v>
      </c>
      <c r="D1388" s="301" t="s">
        <v>1392</v>
      </c>
      <c r="E1388" s="301" t="s">
        <v>1517</v>
      </c>
      <c r="F1388" s="301">
        <v>615</v>
      </c>
      <c r="G1388" s="395" t="s">
        <v>1519</v>
      </c>
      <c r="H1388" s="302"/>
      <c r="I1388" s="302">
        <f t="shared" si="34"/>
        <v>658.05</v>
      </c>
      <c r="J1388" s="302">
        <f t="shared" si="34"/>
        <v>3290.25</v>
      </c>
      <c r="K1388" s="302">
        <f t="shared" si="34"/>
        <v>0</v>
      </c>
      <c r="L1388" s="302"/>
      <c r="M1388" s="302"/>
      <c r="N1388" s="302"/>
      <c r="O1388" s="302"/>
      <c r="P1388" s="302"/>
      <c r="Q1388" s="302"/>
    </row>
    <row r="1389" spans="1:17">
      <c r="A1389" s="310" t="s">
        <v>1321</v>
      </c>
      <c r="B1389" s="310" t="s">
        <v>1520</v>
      </c>
      <c r="C1389" s="301" t="s">
        <v>1521</v>
      </c>
      <c r="D1389" s="301" t="s">
        <v>1487</v>
      </c>
      <c r="E1389" s="301" t="s">
        <v>1522</v>
      </c>
      <c r="F1389" s="301" t="s">
        <v>1438</v>
      </c>
      <c r="G1389" s="395" t="s">
        <v>1523</v>
      </c>
      <c r="H1389" s="302"/>
      <c r="I1389" s="302">
        <f t="shared" si="34"/>
        <v>282.48</v>
      </c>
      <c r="J1389" s="302">
        <f t="shared" si="34"/>
        <v>3703.27</v>
      </c>
      <c r="K1389" s="302">
        <f t="shared" si="34"/>
        <v>0</v>
      </c>
      <c r="L1389" s="302"/>
      <c r="M1389" s="302"/>
      <c r="N1389" s="302"/>
      <c r="O1389" s="302"/>
      <c r="P1389" s="302"/>
      <c r="Q1389" s="302"/>
    </row>
    <row r="1390" spans="1:17">
      <c r="A1390" s="310" t="s">
        <v>1321</v>
      </c>
      <c r="B1390" s="310" t="s">
        <v>1524</v>
      </c>
      <c r="C1390" s="301" t="s">
        <v>1525</v>
      </c>
      <c r="D1390" s="301" t="s">
        <v>1526</v>
      </c>
      <c r="E1390" s="301" t="s">
        <v>1527</v>
      </c>
      <c r="F1390" s="301" t="s">
        <v>1501</v>
      </c>
      <c r="G1390" s="395" t="s">
        <v>1528</v>
      </c>
      <c r="H1390" s="302"/>
      <c r="I1390" s="302">
        <f t="shared" si="34"/>
        <v>190.46</v>
      </c>
      <c r="J1390" s="302">
        <f t="shared" si="34"/>
        <v>3069.83</v>
      </c>
      <c r="K1390" s="302">
        <f t="shared" si="34"/>
        <v>0</v>
      </c>
      <c r="L1390" s="302"/>
      <c r="M1390" s="302"/>
      <c r="N1390" s="302"/>
      <c r="O1390" s="302"/>
      <c r="P1390" s="302"/>
      <c r="Q1390" s="302"/>
    </row>
    <row r="1391" spans="1:17" ht="30">
      <c r="A1391" s="310" t="s">
        <v>1321</v>
      </c>
      <c r="B1391" s="310" t="s">
        <v>1529</v>
      </c>
      <c r="C1391" s="301" t="s">
        <v>1530</v>
      </c>
      <c r="D1391" s="301" t="s">
        <v>1513</v>
      </c>
      <c r="E1391" s="301" t="s">
        <v>1531</v>
      </c>
      <c r="F1391" s="301" t="s">
        <v>1532</v>
      </c>
      <c r="G1391" s="395" t="s">
        <v>1533</v>
      </c>
      <c r="H1391" s="302"/>
      <c r="I1391" s="302">
        <f t="shared" si="34"/>
        <v>172.27</v>
      </c>
      <c r="J1391" s="302">
        <f t="shared" si="34"/>
        <v>1689.53</v>
      </c>
      <c r="K1391" s="302">
        <f t="shared" si="34"/>
        <v>0</v>
      </c>
      <c r="L1391" s="302"/>
      <c r="M1391" s="302"/>
      <c r="N1391" s="302"/>
      <c r="O1391" s="302"/>
      <c r="P1391" s="302"/>
      <c r="Q1391" s="302"/>
    </row>
    <row r="1392" spans="1:17">
      <c r="A1392" s="310" t="s">
        <v>1321</v>
      </c>
      <c r="B1392" s="310" t="s">
        <v>1534</v>
      </c>
      <c r="C1392" s="301" t="s">
        <v>1535</v>
      </c>
      <c r="D1392" s="301" t="s">
        <v>1536</v>
      </c>
      <c r="E1392" s="301" t="s">
        <v>1537</v>
      </c>
      <c r="F1392" s="301" t="s">
        <v>317</v>
      </c>
      <c r="G1392" s="395" t="s">
        <v>1538</v>
      </c>
      <c r="H1392" s="302"/>
      <c r="I1392" s="302">
        <f t="shared" si="34"/>
        <v>169.06</v>
      </c>
      <c r="J1392" s="302">
        <f t="shared" si="34"/>
        <v>1797.6</v>
      </c>
      <c r="K1392" s="302">
        <f t="shared" si="34"/>
        <v>0</v>
      </c>
      <c r="L1392" s="302"/>
      <c r="M1392" s="302"/>
      <c r="N1392" s="302"/>
      <c r="O1392" s="302"/>
      <c r="P1392" s="302"/>
      <c r="Q1392" s="302"/>
    </row>
    <row r="1393" spans="1:17">
      <c r="A1393" s="310" t="s">
        <v>1321</v>
      </c>
      <c r="B1393" s="310" t="s">
        <v>1539</v>
      </c>
      <c r="C1393" s="301" t="s">
        <v>1540</v>
      </c>
      <c r="D1393" s="301" t="s">
        <v>1541</v>
      </c>
      <c r="E1393" s="301" t="s">
        <v>1542</v>
      </c>
      <c r="F1393" s="301" t="s">
        <v>1543</v>
      </c>
      <c r="G1393" s="395" t="s">
        <v>1544</v>
      </c>
      <c r="H1393" s="302"/>
      <c r="I1393" s="302">
        <f t="shared" si="34"/>
        <v>168.34310000000002</v>
      </c>
      <c r="J1393" s="302">
        <f t="shared" si="34"/>
        <v>1712</v>
      </c>
      <c r="K1393" s="302">
        <f t="shared" si="34"/>
        <v>0</v>
      </c>
      <c r="L1393" s="302"/>
      <c r="M1393" s="302"/>
      <c r="N1393" s="302"/>
      <c r="O1393" s="302"/>
      <c r="P1393" s="302"/>
      <c r="Q1393" s="302"/>
    </row>
    <row r="1394" spans="1:17" ht="30">
      <c r="A1394" s="310" t="s">
        <v>1321</v>
      </c>
      <c r="B1394" s="310" t="s">
        <v>1545</v>
      </c>
      <c r="C1394" s="301" t="s">
        <v>1540</v>
      </c>
      <c r="D1394" s="301" t="s">
        <v>1526</v>
      </c>
      <c r="E1394" s="301" t="s">
        <v>1546</v>
      </c>
      <c r="F1394" s="301" t="s">
        <v>1547</v>
      </c>
      <c r="G1394" s="395" t="s">
        <v>1548</v>
      </c>
      <c r="H1394" s="302"/>
      <c r="I1394" s="302">
        <f t="shared" si="34"/>
        <v>167.99</v>
      </c>
      <c r="J1394" s="302">
        <f t="shared" si="34"/>
        <v>1468.04</v>
      </c>
      <c r="K1394" s="302">
        <f t="shared" si="34"/>
        <v>0</v>
      </c>
      <c r="L1394" s="302"/>
      <c r="M1394" s="302"/>
      <c r="N1394" s="302"/>
      <c r="O1394" s="302"/>
      <c r="P1394" s="302"/>
      <c r="Q1394" s="302"/>
    </row>
    <row r="1395" spans="1:17" ht="45">
      <c r="A1395" s="310" t="s">
        <v>1321</v>
      </c>
      <c r="B1395" s="310" t="s">
        <v>1549</v>
      </c>
      <c r="C1395" s="301" t="s">
        <v>1550</v>
      </c>
      <c r="D1395" s="301" t="s">
        <v>1513</v>
      </c>
      <c r="E1395" s="301" t="s">
        <v>1551</v>
      </c>
      <c r="F1395" s="301" t="s">
        <v>1552</v>
      </c>
      <c r="G1395" s="395" t="s">
        <v>1553</v>
      </c>
      <c r="H1395" s="302"/>
      <c r="I1395" s="302">
        <f t="shared" si="34"/>
        <v>166.92000000000002</v>
      </c>
      <c r="J1395" s="302">
        <f t="shared" si="34"/>
        <v>3261.36</v>
      </c>
      <c r="K1395" s="302">
        <f t="shared" si="34"/>
        <v>0</v>
      </c>
      <c r="L1395" s="302"/>
      <c r="M1395" s="302"/>
      <c r="N1395" s="302"/>
      <c r="O1395" s="302"/>
      <c r="P1395" s="302"/>
      <c r="Q1395" s="302"/>
    </row>
    <row r="1396" spans="1:17" ht="30">
      <c r="A1396" s="310" t="s">
        <v>1321</v>
      </c>
      <c r="B1396" s="310" t="s">
        <v>1554</v>
      </c>
      <c r="C1396" s="301" t="s">
        <v>1555</v>
      </c>
      <c r="D1396" s="301" t="s">
        <v>1526</v>
      </c>
      <c r="E1396" s="301" t="s">
        <v>1556</v>
      </c>
      <c r="F1396" s="301" t="s">
        <v>633</v>
      </c>
      <c r="G1396" s="395" t="s">
        <v>1557</v>
      </c>
      <c r="H1396" s="302"/>
      <c r="I1396" s="302">
        <f t="shared" si="34"/>
        <v>186.18</v>
      </c>
      <c r="J1396" s="302">
        <f t="shared" si="34"/>
        <v>3367.29</v>
      </c>
      <c r="K1396" s="302">
        <f t="shared" si="34"/>
        <v>0</v>
      </c>
      <c r="L1396" s="302"/>
      <c r="M1396" s="302"/>
      <c r="N1396" s="302"/>
      <c r="O1396" s="302"/>
      <c r="P1396" s="302"/>
      <c r="Q1396" s="302"/>
    </row>
    <row r="1397" spans="1:17" ht="105">
      <c r="A1397" s="310" t="s">
        <v>1321</v>
      </c>
      <c r="B1397" s="310" t="s">
        <v>1558</v>
      </c>
      <c r="C1397" s="301" t="s">
        <v>1430</v>
      </c>
      <c r="D1397" s="301" t="s">
        <v>1337</v>
      </c>
      <c r="E1397" s="301" t="s">
        <v>1332</v>
      </c>
      <c r="F1397" s="301">
        <v>44</v>
      </c>
      <c r="G1397" s="301" t="s">
        <v>1432</v>
      </c>
      <c r="H1397" s="395" t="s">
        <v>1433</v>
      </c>
      <c r="I1397" s="302">
        <f t="shared" si="34"/>
        <v>47.08</v>
      </c>
      <c r="J1397" s="302">
        <f t="shared" si="34"/>
        <v>385.2</v>
      </c>
      <c r="K1397" s="302">
        <f t="shared" si="34"/>
        <v>2071.52</v>
      </c>
      <c r="L1397" s="302"/>
      <c r="M1397" s="302"/>
      <c r="N1397" s="302"/>
      <c r="O1397" s="302"/>
      <c r="P1397" s="302"/>
      <c r="Q1397" s="302"/>
    </row>
    <row r="1398" spans="1:17" ht="30">
      <c r="A1398" s="310" t="s">
        <v>1321</v>
      </c>
      <c r="B1398" s="310" t="s">
        <v>1559</v>
      </c>
      <c r="C1398" s="301" t="s">
        <v>1430</v>
      </c>
      <c r="D1398" s="301" t="s">
        <v>1337</v>
      </c>
      <c r="E1398" s="301" t="s">
        <v>1332</v>
      </c>
      <c r="F1398" s="301">
        <v>60</v>
      </c>
      <c r="G1398" s="301" t="s">
        <v>1561</v>
      </c>
      <c r="H1398" s="395" t="s">
        <v>1562</v>
      </c>
      <c r="I1398" s="302">
        <f t="shared" si="34"/>
        <v>64.2</v>
      </c>
      <c r="J1398" s="302">
        <f t="shared" si="34"/>
        <v>525.37</v>
      </c>
      <c r="K1398" s="302">
        <f t="shared" si="34"/>
        <v>2824.8</v>
      </c>
      <c r="L1398" s="302"/>
      <c r="M1398" s="302"/>
      <c r="N1398" s="302"/>
      <c r="O1398" s="302"/>
      <c r="P1398" s="302"/>
      <c r="Q1398" s="302"/>
    </row>
    <row r="1399" spans="1:17" ht="105">
      <c r="A1399" s="310" t="s">
        <v>1321</v>
      </c>
      <c r="B1399" s="310" t="s">
        <v>1563</v>
      </c>
      <c r="C1399" s="301" t="s">
        <v>1564</v>
      </c>
      <c r="D1399" s="301" t="s">
        <v>1565</v>
      </c>
      <c r="E1399" s="301" t="s">
        <v>1332</v>
      </c>
      <c r="F1399" s="301">
        <v>55</v>
      </c>
      <c r="G1399" s="301" t="s">
        <v>1567</v>
      </c>
      <c r="H1399" s="395" t="s">
        <v>1568</v>
      </c>
      <c r="I1399" s="302">
        <f t="shared" si="34"/>
        <v>58.85</v>
      </c>
      <c r="J1399" s="302">
        <f t="shared" si="34"/>
        <v>372.36</v>
      </c>
      <c r="K1399" s="302">
        <f t="shared" si="34"/>
        <v>2000.9</v>
      </c>
      <c r="L1399" s="302"/>
      <c r="M1399" s="302"/>
      <c r="N1399" s="302"/>
      <c r="O1399" s="302"/>
      <c r="P1399" s="302"/>
      <c r="Q1399" s="302"/>
    </row>
    <row r="1400" spans="1:17">
      <c r="A1400" s="310" t="s">
        <v>1321</v>
      </c>
      <c r="B1400" s="310" t="s">
        <v>1569</v>
      </c>
      <c r="C1400" s="301"/>
      <c r="D1400" s="301"/>
      <c r="E1400" s="301"/>
      <c r="F1400" s="301"/>
      <c r="G1400" s="301"/>
      <c r="H1400" s="395"/>
      <c r="I1400" s="302">
        <f t="shared" si="34"/>
        <v>0</v>
      </c>
      <c r="J1400" s="302">
        <f t="shared" si="34"/>
        <v>0</v>
      </c>
      <c r="K1400" s="302">
        <f t="shared" si="34"/>
        <v>0</v>
      </c>
      <c r="L1400" s="302"/>
      <c r="M1400" s="302"/>
      <c r="N1400" s="302"/>
      <c r="O1400" s="302"/>
      <c r="P1400" s="302"/>
      <c r="Q1400" s="302"/>
    </row>
    <row r="1401" spans="1:17" ht="90">
      <c r="A1401" s="310" t="s">
        <v>1321</v>
      </c>
      <c r="B1401" s="310" t="s">
        <v>1570</v>
      </c>
      <c r="C1401" s="301" t="s">
        <v>1571</v>
      </c>
      <c r="D1401" s="301" t="s">
        <v>1392</v>
      </c>
      <c r="E1401" s="301" t="s">
        <v>1572</v>
      </c>
      <c r="F1401" s="301">
        <v>650</v>
      </c>
      <c r="G1401" s="301" t="s">
        <v>1574</v>
      </c>
      <c r="H1401" s="395" t="s">
        <v>1575</v>
      </c>
      <c r="I1401" s="302">
        <f t="shared" si="34"/>
        <v>695.5</v>
      </c>
      <c r="J1401" s="302">
        <f t="shared" si="34"/>
        <v>239.68</v>
      </c>
      <c r="K1401" s="302">
        <f t="shared" si="34"/>
        <v>3477.5</v>
      </c>
      <c r="L1401" s="302"/>
      <c r="M1401" s="302"/>
      <c r="N1401" s="302"/>
      <c r="O1401" s="302"/>
      <c r="P1401" s="302"/>
      <c r="Q1401" s="302"/>
    </row>
    <row r="1402" spans="1:17">
      <c r="A1402" s="310" t="s">
        <v>1321</v>
      </c>
      <c r="B1402" s="310"/>
      <c r="C1402" s="301"/>
      <c r="D1402" s="301" t="s">
        <v>1576</v>
      </c>
      <c r="E1402" s="301" t="s">
        <v>1577</v>
      </c>
      <c r="F1402" s="301">
        <v>710</v>
      </c>
      <c r="G1402" s="301" t="s">
        <v>1579</v>
      </c>
      <c r="H1402" s="395" t="s">
        <v>1580</v>
      </c>
      <c r="I1402" s="302">
        <f t="shared" si="34"/>
        <v>759.7</v>
      </c>
      <c r="J1402" s="302">
        <f t="shared" si="34"/>
        <v>262.14999999999998</v>
      </c>
      <c r="K1402" s="302">
        <f t="shared" si="34"/>
        <v>3038.8</v>
      </c>
      <c r="L1402" s="302"/>
      <c r="M1402" s="302"/>
      <c r="N1402" s="302"/>
      <c r="O1402" s="302"/>
      <c r="P1402" s="302"/>
      <c r="Q1402" s="302"/>
    </row>
    <row r="1403" spans="1:17" ht="30">
      <c r="A1403" s="310" t="s">
        <v>1321</v>
      </c>
      <c r="B1403" s="310" t="s">
        <v>1581</v>
      </c>
      <c r="C1403" s="301" t="s">
        <v>1582</v>
      </c>
      <c r="D1403" s="301" t="s">
        <v>1526</v>
      </c>
      <c r="E1403" s="301" t="s">
        <v>1583</v>
      </c>
      <c r="F1403" s="301">
        <v>1500</v>
      </c>
      <c r="G1403" s="301" t="s">
        <v>1106</v>
      </c>
      <c r="H1403" s="395" t="s">
        <v>1585</v>
      </c>
      <c r="I1403" s="302">
        <f t="shared" si="34"/>
        <v>1605</v>
      </c>
      <c r="J1403" s="302">
        <f t="shared" si="34"/>
        <v>834.6</v>
      </c>
      <c r="K1403" s="302">
        <f t="shared" si="34"/>
        <v>9630</v>
      </c>
      <c r="L1403" s="302"/>
      <c r="M1403" s="302"/>
      <c r="N1403" s="302"/>
      <c r="O1403" s="302"/>
      <c r="P1403" s="302"/>
      <c r="Q1403" s="302"/>
    </row>
    <row r="1404" spans="1:17" ht="150">
      <c r="A1404" s="310" t="s">
        <v>1321</v>
      </c>
      <c r="B1404" s="310" t="s">
        <v>1586</v>
      </c>
      <c r="C1404" s="301" t="s">
        <v>1587</v>
      </c>
      <c r="D1404" s="301" t="s">
        <v>1588</v>
      </c>
      <c r="E1404" s="301" t="s">
        <v>1589</v>
      </c>
      <c r="F1404" s="301">
        <v>75</v>
      </c>
      <c r="G1404" s="301" t="s">
        <v>1590</v>
      </c>
      <c r="H1404" s="395" t="s">
        <v>987</v>
      </c>
      <c r="I1404" s="302">
        <f t="shared" ref="I1404:K1412" si="35">F1404*7%+F1404</f>
        <v>80.25</v>
      </c>
      <c r="J1404" s="302">
        <f t="shared" si="35"/>
        <v>483.64</v>
      </c>
      <c r="K1404" s="302">
        <f t="shared" si="35"/>
        <v>2568</v>
      </c>
      <c r="L1404" s="302"/>
      <c r="M1404" s="302"/>
      <c r="N1404" s="302"/>
      <c r="O1404" s="302"/>
      <c r="P1404" s="302"/>
      <c r="Q1404" s="302"/>
    </row>
    <row r="1405" spans="1:17">
      <c r="A1405" s="310" t="s">
        <v>1321</v>
      </c>
      <c r="B1405" s="310"/>
      <c r="C1405" s="301" t="s">
        <v>1591</v>
      </c>
      <c r="D1405" s="301" t="s">
        <v>1592</v>
      </c>
      <c r="E1405" s="301" t="s">
        <v>1593</v>
      </c>
      <c r="F1405" s="301">
        <v>45</v>
      </c>
      <c r="G1405" s="301" t="s">
        <v>1594</v>
      </c>
      <c r="H1405" s="395" t="s">
        <v>1595</v>
      </c>
      <c r="I1405" s="302">
        <f t="shared" si="35"/>
        <v>48.15</v>
      </c>
      <c r="J1405" s="302">
        <f t="shared" si="35"/>
        <v>572.45000000000005</v>
      </c>
      <c r="K1405" s="302">
        <f t="shared" si="35"/>
        <v>2696.4</v>
      </c>
      <c r="L1405" s="302"/>
      <c r="M1405" s="302"/>
      <c r="N1405" s="302"/>
      <c r="O1405" s="302"/>
      <c r="P1405" s="302"/>
      <c r="Q1405" s="302"/>
    </row>
    <row r="1406" spans="1:17" ht="75">
      <c r="A1406" s="310" t="s">
        <v>1321</v>
      </c>
      <c r="B1406" s="310" t="s">
        <v>1596</v>
      </c>
      <c r="C1406" s="301" t="s">
        <v>1597</v>
      </c>
      <c r="D1406" s="301" t="s">
        <v>1598</v>
      </c>
      <c r="E1406" s="301" t="s">
        <v>1599</v>
      </c>
      <c r="F1406" s="301">
        <v>3100</v>
      </c>
      <c r="G1406" s="301" t="s">
        <v>1601</v>
      </c>
      <c r="H1406" s="395" t="s">
        <v>1602</v>
      </c>
      <c r="I1406" s="302">
        <f t="shared" si="35"/>
        <v>3317</v>
      </c>
      <c r="J1406" s="302">
        <f t="shared" si="35"/>
        <v>428</v>
      </c>
      <c r="K1406" s="302">
        <f t="shared" si="35"/>
        <v>6634</v>
      </c>
      <c r="L1406" s="302"/>
      <c r="M1406" s="302"/>
      <c r="N1406" s="302"/>
      <c r="O1406" s="302"/>
      <c r="P1406" s="302"/>
      <c r="Q1406" s="302"/>
    </row>
    <row r="1407" spans="1:17" ht="60">
      <c r="A1407" s="310" t="s">
        <v>1321</v>
      </c>
      <c r="B1407" s="310" t="s">
        <v>1603</v>
      </c>
      <c r="C1407" s="301" t="s">
        <v>1330</v>
      </c>
      <c r="D1407" s="301" t="s">
        <v>1331</v>
      </c>
      <c r="E1407" s="301" t="s">
        <v>1604</v>
      </c>
      <c r="F1407" s="301">
        <v>45</v>
      </c>
      <c r="G1407" s="301" t="s">
        <v>252</v>
      </c>
      <c r="H1407" s="395" t="s">
        <v>1334</v>
      </c>
      <c r="I1407" s="302">
        <f t="shared" si="35"/>
        <v>48.15</v>
      </c>
      <c r="J1407" s="302">
        <f t="shared" si="35"/>
        <v>340.26</v>
      </c>
      <c r="K1407" s="302">
        <f t="shared" si="35"/>
        <v>1829.7</v>
      </c>
      <c r="L1407" s="302"/>
      <c r="M1407" s="302"/>
      <c r="N1407" s="302"/>
      <c r="O1407" s="302"/>
      <c r="P1407" s="302"/>
      <c r="Q1407" s="302"/>
    </row>
    <row r="1408" spans="1:17" ht="30">
      <c r="A1408" s="310" t="s">
        <v>1321</v>
      </c>
      <c r="B1408" s="310" t="s">
        <v>1605</v>
      </c>
      <c r="C1408" s="301" t="s">
        <v>1606</v>
      </c>
      <c r="D1408" s="301" t="s">
        <v>1464</v>
      </c>
      <c r="E1408" s="301" t="s">
        <v>1607</v>
      </c>
      <c r="F1408" s="301">
        <v>180</v>
      </c>
      <c r="G1408" s="301" t="s">
        <v>1609</v>
      </c>
      <c r="H1408" s="395" t="s">
        <v>1610</v>
      </c>
      <c r="I1408" s="302">
        <f t="shared" si="35"/>
        <v>192.6</v>
      </c>
      <c r="J1408" s="302">
        <f t="shared" si="35"/>
        <v>286.76</v>
      </c>
      <c r="K1408" s="302">
        <f t="shared" si="35"/>
        <v>3081.6</v>
      </c>
      <c r="L1408" s="302"/>
      <c r="M1408" s="302"/>
      <c r="N1408" s="302"/>
      <c r="O1408" s="302"/>
      <c r="P1408" s="302"/>
      <c r="Q1408" s="302"/>
    </row>
    <row r="1409" spans="1:17">
      <c r="A1409" s="310" t="s">
        <v>1321</v>
      </c>
      <c r="B1409" s="310"/>
      <c r="C1409" s="301"/>
      <c r="D1409" s="301"/>
      <c r="E1409" s="301"/>
      <c r="F1409" s="301">
        <v>200</v>
      </c>
      <c r="G1409" s="301" t="s">
        <v>1612</v>
      </c>
      <c r="H1409" s="395" t="s">
        <v>1613</v>
      </c>
      <c r="I1409" s="302">
        <f t="shared" si="35"/>
        <v>214</v>
      </c>
      <c r="J1409" s="302">
        <f t="shared" si="35"/>
        <v>318.86</v>
      </c>
      <c r="K1409" s="302">
        <f t="shared" si="35"/>
        <v>3424</v>
      </c>
      <c r="L1409" s="302"/>
      <c r="M1409" s="302"/>
      <c r="N1409" s="302"/>
      <c r="O1409" s="302"/>
      <c r="P1409" s="302"/>
      <c r="Q1409" s="302"/>
    </row>
    <row r="1410" spans="1:17" ht="60">
      <c r="A1410" s="310" t="s">
        <v>1321</v>
      </c>
      <c r="B1410" s="310" t="s">
        <v>1614</v>
      </c>
      <c r="C1410" s="301" t="s">
        <v>1615</v>
      </c>
      <c r="D1410" s="301" t="s">
        <v>1616</v>
      </c>
      <c r="E1410" s="301" t="s">
        <v>1604</v>
      </c>
      <c r="F1410" s="301">
        <v>36</v>
      </c>
      <c r="G1410" s="301" t="s">
        <v>1618</v>
      </c>
      <c r="H1410" s="395" t="s">
        <v>1619</v>
      </c>
      <c r="I1410" s="302">
        <f t="shared" si="35"/>
        <v>38.520000000000003</v>
      </c>
      <c r="J1410" s="302">
        <f t="shared" si="35"/>
        <v>344.54</v>
      </c>
      <c r="K1410" s="302">
        <f t="shared" si="35"/>
        <v>1848.96</v>
      </c>
      <c r="L1410" s="302"/>
      <c r="M1410" s="302"/>
      <c r="N1410" s="302"/>
      <c r="O1410" s="302"/>
      <c r="P1410" s="302"/>
      <c r="Q1410" s="302"/>
    </row>
    <row r="1411" spans="1:17" ht="105">
      <c r="A1411" s="310" t="s">
        <v>1321</v>
      </c>
      <c r="B1411" s="310" t="s">
        <v>1620</v>
      </c>
      <c r="C1411" s="301" t="s">
        <v>1621</v>
      </c>
      <c r="D1411" s="301" t="s">
        <v>1622</v>
      </c>
      <c r="E1411" s="301" t="s">
        <v>1623</v>
      </c>
      <c r="F1411" s="301">
        <v>21000</v>
      </c>
      <c r="G1411" s="301" t="s">
        <v>1625</v>
      </c>
      <c r="H1411" s="395" t="s">
        <v>1626</v>
      </c>
      <c r="I1411" s="302">
        <f t="shared" si="35"/>
        <v>22470</v>
      </c>
      <c r="J1411" s="302">
        <f t="shared" si="35"/>
        <v>668.75</v>
      </c>
      <c r="K1411" s="302">
        <f t="shared" si="35"/>
        <v>22470</v>
      </c>
      <c r="L1411" s="302"/>
      <c r="M1411" s="302"/>
      <c r="N1411" s="302"/>
      <c r="O1411" s="302"/>
      <c r="P1411" s="302"/>
      <c r="Q1411" s="302"/>
    </row>
    <row r="1412" spans="1:17">
      <c r="A1412" s="310" t="s">
        <v>1321</v>
      </c>
      <c r="B1412" s="310" t="s">
        <v>1627</v>
      </c>
      <c r="C1412" s="301"/>
      <c r="D1412" s="301"/>
      <c r="E1412" s="301"/>
      <c r="F1412" s="301"/>
      <c r="G1412" s="301"/>
      <c r="H1412" s="395"/>
      <c r="I1412" s="302">
        <f t="shared" si="35"/>
        <v>0</v>
      </c>
      <c r="J1412" s="302">
        <f t="shared" si="35"/>
        <v>0</v>
      </c>
      <c r="K1412" s="302">
        <f t="shared" si="35"/>
        <v>0</v>
      </c>
      <c r="L1412" s="302"/>
      <c r="M1412" s="302"/>
      <c r="N1412" s="302"/>
      <c r="O1412" s="302"/>
      <c r="P1412" s="302"/>
      <c r="Q1412" s="302"/>
    </row>
    <row r="1413" spans="1:17">
      <c r="A1413" s="310" t="s">
        <v>1321</v>
      </c>
      <c r="B1413" s="310" t="s">
        <v>1323</v>
      </c>
      <c r="C1413" s="301" t="s">
        <v>3</v>
      </c>
      <c r="D1413" s="301" t="s">
        <v>1324</v>
      </c>
      <c r="E1413" s="301" t="s">
        <v>1325</v>
      </c>
      <c r="F1413" s="301" t="s">
        <v>7555</v>
      </c>
      <c r="G1413" s="301" t="s">
        <v>1327</v>
      </c>
      <c r="H1413" s="395" t="s">
        <v>1328</v>
      </c>
      <c r="I1413" s="302"/>
      <c r="J1413" s="302"/>
      <c r="K1413" s="302"/>
      <c r="L1413" s="302"/>
      <c r="M1413" s="302"/>
      <c r="N1413" s="302"/>
      <c r="O1413" s="302"/>
      <c r="P1413" s="302"/>
      <c r="Q1413" s="302"/>
    </row>
    <row r="1414" spans="1:17">
      <c r="A1414" s="310" t="s">
        <v>1321</v>
      </c>
      <c r="B1414" s="310" t="s">
        <v>1628</v>
      </c>
      <c r="C1414" s="301"/>
      <c r="D1414" s="301"/>
      <c r="E1414" s="301"/>
      <c r="F1414" s="301"/>
      <c r="G1414" s="301"/>
      <c r="H1414" s="395"/>
      <c r="I1414" s="302">
        <f t="shared" ref="I1414:K1441" si="36">F1414*7%+F1414</f>
        <v>0</v>
      </c>
      <c r="J1414" s="302">
        <f t="shared" si="36"/>
        <v>0</v>
      </c>
      <c r="K1414" s="302">
        <f t="shared" si="36"/>
        <v>0</v>
      </c>
      <c r="L1414" s="302"/>
      <c r="M1414" s="302"/>
      <c r="N1414" s="302"/>
      <c r="O1414" s="302"/>
      <c r="P1414" s="302"/>
      <c r="Q1414" s="302"/>
    </row>
    <row r="1415" spans="1:17" ht="30">
      <c r="A1415" s="310" t="s">
        <v>1321</v>
      </c>
      <c r="B1415" s="310" t="s">
        <v>1629</v>
      </c>
      <c r="C1415" s="301"/>
      <c r="D1415" s="301" t="s">
        <v>17</v>
      </c>
      <c r="E1415" s="301"/>
      <c r="F1415" s="301"/>
      <c r="G1415" s="301"/>
      <c r="H1415" s="395"/>
      <c r="I1415" s="302">
        <f t="shared" si="36"/>
        <v>0</v>
      </c>
      <c r="J1415" s="302">
        <f t="shared" si="36"/>
        <v>0</v>
      </c>
      <c r="K1415" s="302">
        <f t="shared" si="36"/>
        <v>0</v>
      </c>
      <c r="L1415" s="302"/>
      <c r="M1415" s="302"/>
      <c r="N1415" s="302"/>
      <c r="O1415" s="302"/>
      <c r="P1415" s="302"/>
      <c r="Q1415" s="302"/>
    </row>
    <row r="1416" spans="1:17" ht="120">
      <c r="A1416" s="310" t="s">
        <v>1321</v>
      </c>
      <c r="B1416" s="310" t="s">
        <v>1630</v>
      </c>
      <c r="C1416" s="301" t="s">
        <v>1631</v>
      </c>
      <c r="D1416" s="301" t="s">
        <v>1331</v>
      </c>
      <c r="E1416" s="301" t="s">
        <v>1632</v>
      </c>
      <c r="F1416" s="301">
        <v>40</v>
      </c>
      <c r="G1416" s="301" t="s">
        <v>1634</v>
      </c>
      <c r="H1416" s="395" t="s">
        <v>1635</v>
      </c>
      <c r="I1416" s="302">
        <f t="shared" si="36"/>
        <v>42.8</v>
      </c>
      <c r="J1416" s="302">
        <f t="shared" si="36"/>
        <v>398.04</v>
      </c>
      <c r="K1416" s="302">
        <f t="shared" si="36"/>
        <v>1626.4</v>
      </c>
      <c r="L1416" s="302"/>
      <c r="M1416" s="302"/>
      <c r="N1416" s="302"/>
      <c r="O1416" s="302"/>
      <c r="P1416" s="302"/>
      <c r="Q1416" s="302"/>
    </row>
    <row r="1417" spans="1:17" ht="30">
      <c r="A1417" s="310" t="s">
        <v>1321</v>
      </c>
      <c r="B1417" s="310" t="s">
        <v>1636</v>
      </c>
      <c r="C1417" s="301"/>
      <c r="D1417" s="301" t="s">
        <v>17</v>
      </c>
      <c r="E1417" s="301"/>
      <c r="F1417" s="301"/>
      <c r="G1417" s="301"/>
      <c r="H1417" s="395"/>
      <c r="I1417" s="302">
        <f t="shared" si="36"/>
        <v>0</v>
      </c>
      <c r="J1417" s="302">
        <f t="shared" si="36"/>
        <v>0</v>
      </c>
      <c r="K1417" s="302">
        <f t="shared" si="36"/>
        <v>0</v>
      </c>
      <c r="L1417" s="302"/>
      <c r="M1417" s="302"/>
      <c r="N1417" s="302"/>
      <c r="O1417" s="302"/>
      <c r="P1417" s="302"/>
      <c r="Q1417" s="302"/>
    </row>
    <row r="1418" spans="1:17" ht="75">
      <c r="A1418" s="310" t="s">
        <v>1321</v>
      </c>
      <c r="B1418" s="310" t="s">
        <v>1637</v>
      </c>
      <c r="C1418" s="301" t="s">
        <v>1631</v>
      </c>
      <c r="D1418" s="301" t="s">
        <v>1331</v>
      </c>
      <c r="E1418" s="301" t="s">
        <v>1632</v>
      </c>
      <c r="F1418" s="301">
        <v>40</v>
      </c>
      <c r="G1418" s="301" t="s">
        <v>1634</v>
      </c>
      <c r="H1418" s="395" t="s">
        <v>1635</v>
      </c>
      <c r="I1418" s="302">
        <f t="shared" si="36"/>
        <v>42.8</v>
      </c>
      <c r="J1418" s="302">
        <f t="shared" si="36"/>
        <v>398.04</v>
      </c>
      <c r="K1418" s="302">
        <f t="shared" si="36"/>
        <v>1626.4</v>
      </c>
      <c r="L1418" s="302"/>
      <c r="M1418" s="302"/>
      <c r="N1418" s="302"/>
      <c r="O1418" s="302"/>
      <c r="P1418" s="302"/>
      <c r="Q1418" s="302"/>
    </row>
    <row r="1419" spans="1:17" ht="30">
      <c r="A1419" s="310" t="s">
        <v>1321</v>
      </c>
      <c r="B1419" s="310" t="s">
        <v>1638</v>
      </c>
      <c r="C1419" s="301"/>
      <c r="D1419" s="301" t="s">
        <v>17</v>
      </c>
      <c r="E1419" s="301"/>
      <c r="F1419" s="301"/>
      <c r="G1419" s="301"/>
      <c r="H1419" s="395"/>
      <c r="I1419" s="302">
        <f t="shared" si="36"/>
        <v>0</v>
      </c>
      <c r="J1419" s="302">
        <f t="shared" si="36"/>
        <v>0</v>
      </c>
      <c r="K1419" s="302">
        <f t="shared" si="36"/>
        <v>0</v>
      </c>
      <c r="L1419" s="302"/>
      <c r="M1419" s="302"/>
      <c r="N1419" s="302"/>
      <c r="O1419" s="302"/>
      <c r="P1419" s="302"/>
      <c r="Q1419" s="302"/>
    </row>
    <row r="1420" spans="1:17" ht="75">
      <c r="A1420" s="310" t="s">
        <v>1321</v>
      </c>
      <c r="B1420" s="310" t="s">
        <v>1639</v>
      </c>
      <c r="C1420" s="301" t="s">
        <v>1330</v>
      </c>
      <c r="D1420" s="301" t="s">
        <v>1588</v>
      </c>
      <c r="E1420" s="301" t="s">
        <v>1640</v>
      </c>
      <c r="F1420" s="301">
        <v>50</v>
      </c>
      <c r="G1420" s="301" t="s">
        <v>286</v>
      </c>
      <c r="H1420" s="395" t="s">
        <v>966</v>
      </c>
      <c r="I1420" s="302">
        <f t="shared" si="36"/>
        <v>53.5</v>
      </c>
      <c r="J1420" s="302">
        <f t="shared" si="36"/>
        <v>378.78</v>
      </c>
      <c r="K1420" s="302">
        <f t="shared" si="36"/>
        <v>1712</v>
      </c>
      <c r="L1420" s="302"/>
      <c r="M1420" s="302"/>
      <c r="N1420" s="302"/>
      <c r="O1420" s="302"/>
      <c r="P1420" s="302"/>
      <c r="Q1420" s="302"/>
    </row>
    <row r="1421" spans="1:17" ht="30">
      <c r="A1421" s="310" t="s">
        <v>1321</v>
      </c>
      <c r="B1421" s="310" t="s">
        <v>1641</v>
      </c>
      <c r="C1421" s="301"/>
      <c r="D1421" s="301" t="s">
        <v>17</v>
      </c>
      <c r="E1421" s="301"/>
      <c r="F1421" s="301"/>
      <c r="G1421" s="301"/>
      <c r="H1421" s="395"/>
      <c r="I1421" s="302">
        <f t="shared" si="36"/>
        <v>0</v>
      </c>
      <c r="J1421" s="302">
        <f t="shared" si="36"/>
        <v>0</v>
      </c>
      <c r="K1421" s="302">
        <f t="shared" si="36"/>
        <v>0</v>
      </c>
      <c r="L1421" s="302"/>
      <c r="M1421" s="302"/>
      <c r="N1421" s="302"/>
      <c r="O1421" s="302"/>
      <c r="P1421" s="302"/>
      <c r="Q1421" s="302"/>
    </row>
    <row r="1422" spans="1:17" ht="75">
      <c r="A1422" s="310" t="s">
        <v>1321</v>
      </c>
      <c r="B1422" s="310" t="s">
        <v>1642</v>
      </c>
      <c r="C1422" s="301" t="s">
        <v>1330</v>
      </c>
      <c r="D1422" s="301" t="s">
        <v>1588</v>
      </c>
      <c r="E1422" s="301" t="s">
        <v>1640</v>
      </c>
      <c r="F1422" s="301">
        <v>50</v>
      </c>
      <c r="G1422" s="301" t="s">
        <v>286</v>
      </c>
      <c r="H1422" s="395" t="s">
        <v>966</v>
      </c>
      <c r="I1422" s="302">
        <f t="shared" si="36"/>
        <v>53.5</v>
      </c>
      <c r="J1422" s="302">
        <f t="shared" si="36"/>
        <v>378.78</v>
      </c>
      <c r="K1422" s="302">
        <f t="shared" si="36"/>
        <v>1712</v>
      </c>
      <c r="L1422" s="302"/>
      <c r="M1422" s="302"/>
      <c r="N1422" s="302"/>
      <c r="O1422" s="302"/>
      <c r="P1422" s="302"/>
      <c r="Q1422" s="302"/>
    </row>
    <row r="1423" spans="1:17" ht="30">
      <c r="A1423" s="310" t="s">
        <v>1321</v>
      </c>
      <c r="B1423" s="310" t="s">
        <v>1643</v>
      </c>
      <c r="C1423" s="301"/>
      <c r="D1423" s="301" t="s">
        <v>17</v>
      </c>
      <c r="E1423" s="301"/>
      <c r="F1423" s="301"/>
      <c r="G1423" s="301"/>
      <c r="H1423" s="395"/>
      <c r="I1423" s="302">
        <f t="shared" si="36"/>
        <v>0</v>
      </c>
      <c r="J1423" s="302">
        <f t="shared" si="36"/>
        <v>0</v>
      </c>
      <c r="K1423" s="302">
        <f t="shared" si="36"/>
        <v>0</v>
      </c>
      <c r="L1423" s="302"/>
      <c r="M1423" s="302"/>
      <c r="N1423" s="302"/>
      <c r="O1423" s="302"/>
      <c r="P1423" s="302"/>
      <c r="Q1423" s="302"/>
    </row>
    <row r="1424" spans="1:17" ht="60">
      <c r="A1424" s="310" t="s">
        <v>1321</v>
      </c>
      <c r="B1424" s="310" t="s">
        <v>1644</v>
      </c>
      <c r="C1424" s="301" t="s">
        <v>1330</v>
      </c>
      <c r="D1424" s="301" t="s">
        <v>1331</v>
      </c>
      <c r="E1424" s="301" t="s">
        <v>1604</v>
      </c>
      <c r="F1424" s="301">
        <v>50</v>
      </c>
      <c r="G1424" s="301" t="s">
        <v>286</v>
      </c>
      <c r="H1424" s="395" t="s">
        <v>1173</v>
      </c>
      <c r="I1424" s="302">
        <f t="shared" si="36"/>
        <v>53.5</v>
      </c>
      <c r="J1424" s="302">
        <f t="shared" si="36"/>
        <v>378.78</v>
      </c>
      <c r="K1424" s="302">
        <f t="shared" si="36"/>
        <v>2033</v>
      </c>
      <c r="L1424" s="302"/>
      <c r="M1424" s="302"/>
      <c r="N1424" s="302"/>
      <c r="O1424" s="302"/>
      <c r="P1424" s="302"/>
      <c r="Q1424" s="302"/>
    </row>
    <row r="1425" spans="1:17" ht="30">
      <c r="A1425" s="310" t="s">
        <v>1321</v>
      </c>
      <c r="B1425" s="310" t="s">
        <v>1645</v>
      </c>
      <c r="C1425" s="301"/>
      <c r="D1425" s="301" t="s">
        <v>17</v>
      </c>
      <c r="E1425" s="301"/>
      <c r="F1425" s="301"/>
      <c r="G1425" s="301"/>
      <c r="H1425" s="395"/>
      <c r="I1425" s="302">
        <f t="shared" si="36"/>
        <v>0</v>
      </c>
      <c r="J1425" s="302">
        <f t="shared" si="36"/>
        <v>0</v>
      </c>
      <c r="K1425" s="302">
        <f t="shared" si="36"/>
        <v>0</v>
      </c>
      <c r="L1425" s="302"/>
      <c r="M1425" s="302"/>
      <c r="N1425" s="302"/>
      <c r="O1425" s="302"/>
      <c r="P1425" s="302"/>
      <c r="Q1425" s="302"/>
    </row>
    <row r="1426" spans="1:17" ht="90">
      <c r="A1426" s="310" t="s">
        <v>1321</v>
      </c>
      <c r="B1426" s="310" t="s">
        <v>1646</v>
      </c>
      <c r="C1426" s="301" t="s">
        <v>1647</v>
      </c>
      <c r="D1426" s="301" t="s">
        <v>1565</v>
      </c>
      <c r="E1426" s="301" t="s">
        <v>1648</v>
      </c>
      <c r="F1426" s="301">
        <v>65</v>
      </c>
      <c r="G1426" s="301" t="s">
        <v>1650</v>
      </c>
      <c r="H1426" s="395" t="s">
        <v>1651</v>
      </c>
      <c r="I1426" s="302">
        <f t="shared" si="36"/>
        <v>69.55</v>
      </c>
      <c r="J1426" s="302">
        <f t="shared" si="36"/>
        <v>523.23</v>
      </c>
      <c r="K1426" s="302">
        <f t="shared" si="36"/>
        <v>2364.6999999999998</v>
      </c>
      <c r="L1426" s="302"/>
      <c r="M1426" s="302"/>
      <c r="N1426" s="302"/>
      <c r="O1426" s="302"/>
      <c r="P1426" s="302"/>
      <c r="Q1426" s="302"/>
    </row>
    <row r="1427" spans="1:17" ht="30">
      <c r="A1427" s="310" t="s">
        <v>1321</v>
      </c>
      <c r="B1427" s="310" t="s">
        <v>1652</v>
      </c>
      <c r="C1427" s="301"/>
      <c r="D1427" s="301" t="s">
        <v>17</v>
      </c>
      <c r="E1427" s="301"/>
      <c r="F1427" s="301"/>
      <c r="G1427" s="301"/>
      <c r="H1427" s="395"/>
      <c r="I1427" s="302">
        <f t="shared" si="36"/>
        <v>0</v>
      </c>
      <c r="J1427" s="302">
        <f t="shared" si="36"/>
        <v>0</v>
      </c>
      <c r="K1427" s="302">
        <f t="shared" si="36"/>
        <v>0</v>
      </c>
      <c r="L1427" s="302"/>
      <c r="M1427" s="302"/>
      <c r="N1427" s="302"/>
      <c r="O1427" s="302"/>
      <c r="P1427" s="302"/>
      <c r="Q1427" s="302"/>
    </row>
    <row r="1428" spans="1:17" ht="60">
      <c r="A1428" s="310" t="s">
        <v>1321</v>
      </c>
      <c r="B1428" s="310" t="s">
        <v>1653</v>
      </c>
      <c r="C1428" s="301" t="s">
        <v>1654</v>
      </c>
      <c r="D1428" s="301" t="s">
        <v>1565</v>
      </c>
      <c r="E1428" s="301" t="s">
        <v>1655</v>
      </c>
      <c r="F1428" s="301">
        <v>77</v>
      </c>
      <c r="G1428" s="301" t="s">
        <v>1657</v>
      </c>
      <c r="H1428" s="395" t="s">
        <v>1658</v>
      </c>
      <c r="I1428" s="302">
        <f t="shared" si="36"/>
        <v>82.39</v>
      </c>
      <c r="J1428" s="302">
        <f t="shared" si="36"/>
        <v>528.58000000000004</v>
      </c>
      <c r="K1428" s="302">
        <f t="shared" si="36"/>
        <v>2801.26</v>
      </c>
      <c r="L1428" s="302"/>
      <c r="M1428" s="302"/>
      <c r="N1428" s="302"/>
      <c r="O1428" s="302"/>
      <c r="P1428" s="302"/>
      <c r="Q1428" s="302"/>
    </row>
    <row r="1429" spans="1:17" ht="30">
      <c r="A1429" s="310" t="s">
        <v>1321</v>
      </c>
      <c r="B1429" s="310" t="s">
        <v>1659</v>
      </c>
      <c r="C1429" s="301"/>
      <c r="D1429" s="301" t="s">
        <v>17</v>
      </c>
      <c r="E1429" s="301"/>
      <c r="F1429" s="301"/>
      <c r="G1429" s="301"/>
      <c r="H1429" s="395"/>
      <c r="I1429" s="302">
        <f t="shared" si="36"/>
        <v>0</v>
      </c>
      <c r="J1429" s="302">
        <f t="shared" si="36"/>
        <v>0</v>
      </c>
      <c r="K1429" s="302">
        <f t="shared" si="36"/>
        <v>0</v>
      </c>
      <c r="L1429" s="302"/>
      <c r="M1429" s="302"/>
      <c r="N1429" s="302"/>
      <c r="O1429" s="302"/>
      <c r="P1429" s="302"/>
      <c r="Q1429" s="302"/>
    </row>
    <row r="1430" spans="1:17" ht="60">
      <c r="A1430" s="310" t="s">
        <v>1321</v>
      </c>
      <c r="B1430" s="310" t="s">
        <v>1660</v>
      </c>
      <c r="C1430" s="301" t="s">
        <v>1661</v>
      </c>
      <c r="D1430" s="301" t="s">
        <v>1662</v>
      </c>
      <c r="E1430" s="301" t="s">
        <v>1663</v>
      </c>
      <c r="F1430" s="301">
        <v>25</v>
      </c>
      <c r="G1430" s="301" t="s">
        <v>1665</v>
      </c>
      <c r="H1430" s="395" t="s">
        <v>1352</v>
      </c>
      <c r="I1430" s="302">
        <f t="shared" si="36"/>
        <v>26.75</v>
      </c>
      <c r="J1430" s="302">
        <f t="shared" si="36"/>
        <v>2432.11</v>
      </c>
      <c r="K1430" s="302">
        <f t="shared" si="36"/>
        <v>2675</v>
      </c>
      <c r="L1430" s="302"/>
      <c r="M1430" s="302"/>
      <c r="N1430" s="302"/>
      <c r="O1430" s="302"/>
      <c r="P1430" s="302"/>
      <c r="Q1430" s="302"/>
    </row>
    <row r="1431" spans="1:17" ht="30">
      <c r="A1431" s="310" t="s">
        <v>1321</v>
      </c>
      <c r="B1431" s="310" t="s">
        <v>1666</v>
      </c>
      <c r="C1431" s="301"/>
      <c r="D1431" s="301" t="s">
        <v>17</v>
      </c>
      <c r="E1431" s="301"/>
      <c r="F1431" s="301"/>
      <c r="G1431" s="301"/>
      <c r="H1431" s="395"/>
      <c r="I1431" s="302">
        <f t="shared" si="36"/>
        <v>0</v>
      </c>
      <c r="J1431" s="302">
        <f t="shared" si="36"/>
        <v>0</v>
      </c>
      <c r="K1431" s="302">
        <f t="shared" si="36"/>
        <v>0</v>
      </c>
      <c r="L1431" s="302"/>
      <c r="M1431" s="302"/>
      <c r="N1431" s="302"/>
      <c r="O1431" s="302"/>
      <c r="P1431" s="302"/>
      <c r="Q1431" s="302"/>
    </row>
    <row r="1432" spans="1:17" ht="90">
      <c r="A1432" s="310" t="s">
        <v>1321</v>
      </c>
      <c r="B1432" s="310" t="s">
        <v>1667</v>
      </c>
      <c r="C1432" s="301" t="s">
        <v>1668</v>
      </c>
      <c r="D1432" s="301" t="s">
        <v>1669</v>
      </c>
      <c r="E1432" s="301" t="s">
        <v>1670</v>
      </c>
      <c r="F1432" s="301">
        <v>38</v>
      </c>
      <c r="G1432" s="301" t="s">
        <v>1672</v>
      </c>
      <c r="H1432" s="395" t="s">
        <v>1673</v>
      </c>
      <c r="I1432" s="302">
        <f t="shared" si="36"/>
        <v>40.659999999999997</v>
      </c>
      <c r="J1432" s="302">
        <f t="shared" si="36"/>
        <v>536.07000000000005</v>
      </c>
      <c r="K1432" s="302">
        <f t="shared" si="36"/>
        <v>2764.88</v>
      </c>
      <c r="L1432" s="302"/>
      <c r="M1432" s="302"/>
      <c r="N1432" s="302"/>
      <c r="O1432" s="302"/>
      <c r="P1432" s="302"/>
      <c r="Q1432" s="302"/>
    </row>
    <row r="1433" spans="1:17" ht="30">
      <c r="A1433" s="310" t="s">
        <v>1321</v>
      </c>
      <c r="B1433" s="310" t="s">
        <v>1674</v>
      </c>
      <c r="C1433" s="301"/>
      <c r="D1433" s="301" t="s">
        <v>17</v>
      </c>
      <c r="E1433" s="301"/>
      <c r="F1433" s="301"/>
      <c r="G1433" s="301"/>
      <c r="H1433" s="395"/>
      <c r="I1433" s="302">
        <f t="shared" si="36"/>
        <v>0</v>
      </c>
      <c r="J1433" s="302">
        <f t="shared" si="36"/>
        <v>0</v>
      </c>
      <c r="K1433" s="302">
        <f t="shared" si="36"/>
        <v>0</v>
      </c>
      <c r="L1433" s="302"/>
      <c r="M1433" s="302"/>
      <c r="N1433" s="302"/>
      <c r="O1433" s="302"/>
      <c r="P1433" s="302"/>
      <c r="Q1433" s="302"/>
    </row>
    <row r="1434" spans="1:17" ht="90">
      <c r="A1434" s="310" t="s">
        <v>1321</v>
      </c>
      <c r="B1434" s="310" t="s">
        <v>1675</v>
      </c>
      <c r="C1434" s="301" t="s">
        <v>1668</v>
      </c>
      <c r="D1434" s="301" t="s">
        <v>1669</v>
      </c>
      <c r="E1434" s="301" t="s">
        <v>1670</v>
      </c>
      <c r="F1434" s="301">
        <v>38</v>
      </c>
      <c r="G1434" s="301" t="s">
        <v>1672</v>
      </c>
      <c r="H1434" s="395" t="s">
        <v>1673</v>
      </c>
      <c r="I1434" s="302">
        <f t="shared" si="36"/>
        <v>40.659999999999997</v>
      </c>
      <c r="J1434" s="302">
        <f t="shared" si="36"/>
        <v>536.07000000000005</v>
      </c>
      <c r="K1434" s="302">
        <f t="shared" si="36"/>
        <v>2764.88</v>
      </c>
      <c r="L1434" s="302"/>
      <c r="M1434" s="302"/>
      <c r="N1434" s="302"/>
      <c r="O1434" s="302"/>
      <c r="P1434" s="302"/>
      <c r="Q1434" s="302"/>
    </row>
    <row r="1435" spans="1:17" ht="30">
      <c r="A1435" s="310" t="s">
        <v>1321</v>
      </c>
      <c r="B1435" s="310" t="s">
        <v>1676</v>
      </c>
      <c r="C1435" s="301"/>
      <c r="D1435" s="301" t="s">
        <v>17</v>
      </c>
      <c r="E1435" s="301"/>
      <c r="F1435" s="301"/>
      <c r="G1435" s="301"/>
      <c r="H1435" s="395"/>
      <c r="I1435" s="302">
        <f t="shared" si="36"/>
        <v>0</v>
      </c>
      <c r="J1435" s="302">
        <f t="shared" si="36"/>
        <v>0</v>
      </c>
      <c r="K1435" s="302">
        <f t="shared" si="36"/>
        <v>0</v>
      </c>
      <c r="L1435" s="302"/>
      <c r="M1435" s="302"/>
      <c r="N1435" s="302"/>
      <c r="O1435" s="302"/>
      <c r="P1435" s="302"/>
      <c r="Q1435" s="302"/>
    </row>
    <row r="1436" spans="1:17" ht="60">
      <c r="A1436" s="310" t="s">
        <v>1321</v>
      </c>
      <c r="B1436" s="310" t="s">
        <v>1677</v>
      </c>
      <c r="C1436" s="301" t="s">
        <v>1678</v>
      </c>
      <c r="D1436" s="301" t="s">
        <v>1598</v>
      </c>
      <c r="E1436" s="301" t="s">
        <v>1599</v>
      </c>
      <c r="F1436" s="301">
        <v>5000</v>
      </c>
      <c r="G1436" s="301" t="s">
        <v>1680</v>
      </c>
      <c r="H1436" s="395" t="s">
        <v>1681</v>
      </c>
      <c r="I1436" s="302">
        <f t="shared" si="36"/>
        <v>5350</v>
      </c>
      <c r="J1436" s="302">
        <f t="shared" si="36"/>
        <v>691.22</v>
      </c>
      <c r="K1436" s="302">
        <f t="shared" si="36"/>
        <v>10700</v>
      </c>
      <c r="L1436" s="302"/>
      <c r="M1436" s="302"/>
      <c r="N1436" s="302"/>
      <c r="O1436" s="302"/>
      <c r="P1436" s="302"/>
      <c r="Q1436" s="302"/>
    </row>
    <row r="1437" spans="1:17">
      <c r="A1437" s="310" t="s">
        <v>1321</v>
      </c>
      <c r="B1437" s="310" t="s">
        <v>1682</v>
      </c>
      <c r="C1437" s="301"/>
      <c r="D1437" s="301" t="s">
        <v>17</v>
      </c>
      <c r="E1437" s="301"/>
      <c r="F1437" s="301"/>
      <c r="G1437" s="301"/>
      <c r="H1437" s="395"/>
      <c r="I1437" s="302">
        <f t="shared" si="36"/>
        <v>0</v>
      </c>
      <c r="J1437" s="302">
        <f t="shared" si="36"/>
        <v>0</v>
      </c>
      <c r="K1437" s="302">
        <f t="shared" si="36"/>
        <v>0</v>
      </c>
      <c r="L1437" s="302"/>
      <c r="M1437" s="302"/>
      <c r="N1437" s="302"/>
      <c r="O1437" s="302"/>
      <c r="P1437" s="302"/>
      <c r="Q1437" s="302"/>
    </row>
    <row r="1438" spans="1:17" ht="45">
      <c r="A1438" s="310" t="s">
        <v>1321</v>
      </c>
      <c r="B1438" s="310" t="s">
        <v>1683</v>
      </c>
      <c r="C1438" s="301" t="s">
        <v>1684</v>
      </c>
      <c r="D1438" s="301" t="s">
        <v>1536</v>
      </c>
      <c r="E1438" s="301" t="s">
        <v>1537</v>
      </c>
      <c r="F1438" s="301">
        <v>625</v>
      </c>
      <c r="G1438" s="301" t="s">
        <v>1686</v>
      </c>
      <c r="H1438" s="395" t="s">
        <v>1687</v>
      </c>
      <c r="I1438" s="302">
        <f t="shared" si="36"/>
        <v>668.75</v>
      </c>
      <c r="J1438" s="302">
        <f t="shared" si="36"/>
        <v>690.15</v>
      </c>
      <c r="K1438" s="302">
        <f t="shared" si="36"/>
        <v>7356.25</v>
      </c>
      <c r="L1438" s="302"/>
      <c r="M1438" s="302"/>
      <c r="N1438" s="302"/>
      <c r="O1438" s="302"/>
      <c r="P1438" s="302"/>
      <c r="Q1438" s="302"/>
    </row>
    <row r="1439" spans="1:17" ht="60">
      <c r="A1439" s="310" t="s">
        <v>1321</v>
      </c>
      <c r="B1439" s="310" t="s">
        <v>1688</v>
      </c>
      <c r="C1439" s="301" t="s">
        <v>1689</v>
      </c>
      <c r="D1439" s="301" t="s">
        <v>1367</v>
      </c>
      <c r="E1439" s="301" t="s">
        <v>1690</v>
      </c>
      <c r="F1439" s="301">
        <v>575</v>
      </c>
      <c r="G1439" s="301" t="s">
        <v>1692</v>
      </c>
      <c r="H1439" s="395" t="s">
        <v>1693</v>
      </c>
      <c r="I1439" s="302">
        <f t="shared" si="36"/>
        <v>615.25</v>
      </c>
      <c r="J1439" s="302">
        <f t="shared" si="36"/>
        <v>629.16</v>
      </c>
      <c r="K1439" s="302">
        <f t="shared" si="36"/>
        <v>13535.5</v>
      </c>
      <c r="L1439" s="302"/>
      <c r="M1439" s="302"/>
      <c r="N1439" s="302"/>
      <c r="O1439" s="302"/>
      <c r="P1439" s="302"/>
      <c r="Q1439" s="302"/>
    </row>
    <row r="1440" spans="1:17" ht="60">
      <c r="A1440" s="310" t="s">
        <v>1321</v>
      </c>
      <c r="B1440" s="310" t="s">
        <v>1694</v>
      </c>
      <c r="C1440" s="301" t="s">
        <v>1695</v>
      </c>
      <c r="D1440" s="301" t="s">
        <v>1696</v>
      </c>
      <c r="E1440" s="301" t="s">
        <v>1697</v>
      </c>
      <c r="F1440" s="301">
        <v>575</v>
      </c>
      <c r="G1440" s="301" t="s">
        <v>1698</v>
      </c>
      <c r="H1440" s="395" t="s">
        <v>1699</v>
      </c>
      <c r="I1440" s="302">
        <f t="shared" si="36"/>
        <v>615.25</v>
      </c>
      <c r="J1440" s="302">
        <f t="shared" si="36"/>
        <v>680.52</v>
      </c>
      <c r="K1440" s="302">
        <f t="shared" si="36"/>
        <v>7383</v>
      </c>
      <c r="L1440" s="302"/>
      <c r="M1440" s="302"/>
      <c r="N1440" s="302"/>
      <c r="O1440" s="302"/>
      <c r="P1440" s="302"/>
      <c r="Q1440" s="302"/>
    </row>
    <row r="1441" spans="1:17">
      <c r="A1441" s="310" t="s">
        <v>1321</v>
      </c>
      <c r="B1441" s="310" t="s">
        <v>1700</v>
      </c>
      <c r="C1441" s="301" t="s">
        <v>1701</v>
      </c>
      <c r="D1441" s="301" t="s">
        <v>1479</v>
      </c>
      <c r="E1441" s="301" t="s">
        <v>1702</v>
      </c>
      <c r="F1441" s="301">
        <v>575</v>
      </c>
      <c r="G1441" s="301" t="s">
        <v>1703</v>
      </c>
      <c r="H1441" s="395" t="s">
        <v>1704</v>
      </c>
      <c r="I1441" s="302">
        <f t="shared" si="36"/>
        <v>615.25</v>
      </c>
      <c r="J1441" s="302">
        <f t="shared" si="36"/>
        <v>632.37</v>
      </c>
      <c r="K1441" s="302">
        <f t="shared" si="36"/>
        <v>12305</v>
      </c>
      <c r="L1441" s="302"/>
      <c r="M1441" s="302"/>
      <c r="N1441" s="302"/>
      <c r="O1441" s="302"/>
      <c r="P1441" s="302"/>
      <c r="Q1441" s="302"/>
    </row>
    <row r="1442" spans="1:17" ht="30">
      <c r="A1442" s="310" t="s">
        <v>1321</v>
      </c>
      <c r="B1442" s="310" t="s">
        <v>1705</v>
      </c>
      <c r="C1442" s="301" t="s">
        <v>3</v>
      </c>
      <c r="D1442" s="301" t="s">
        <v>1324</v>
      </c>
      <c r="E1442" s="301" t="s">
        <v>1325</v>
      </c>
      <c r="F1442" s="301" t="s">
        <v>7555</v>
      </c>
      <c r="G1442" s="301" t="s">
        <v>1327</v>
      </c>
      <c r="H1442" s="395" t="s">
        <v>1328</v>
      </c>
      <c r="I1442" s="302"/>
      <c r="J1442" s="302"/>
      <c r="K1442" s="302"/>
      <c r="L1442" s="302"/>
      <c r="M1442" s="302"/>
      <c r="N1442" s="302"/>
      <c r="O1442" s="302"/>
      <c r="P1442" s="302"/>
      <c r="Q1442" s="302"/>
    </row>
    <row r="1443" spans="1:17" ht="60">
      <c r="A1443" s="310" t="s">
        <v>1321</v>
      </c>
      <c r="B1443" s="310" t="s">
        <v>1706</v>
      </c>
      <c r="C1443" s="301" t="s">
        <v>1707</v>
      </c>
      <c r="D1443" s="301" t="s">
        <v>1565</v>
      </c>
      <c r="E1443" s="301" t="s">
        <v>1655</v>
      </c>
      <c r="F1443" s="301">
        <v>77</v>
      </c>
      <c r="G1443" s="301" t="s">
        <v>1657</v>
      </c>
      <c r="H1443" s="395" t="s">
        <v>1658</v>
      </c>
      <c r="I1443" s="302">
        <f>F1443*7%+F1443</f>
        <v>82.39</v>
      </c>
      <c r="J1443" s="302">
        <f>G1443*7%+G1443</f>
        <v>528.58000000000004</v>
      </c>
      <c r="K1443" s="302">
        <f>H1443*7%+H1443</f>
        <v>2801.26</v>
      </c>
      <c r="L1443" s="302"/>
      <c r="M1443" s="302"/>
      <c r="N1443" s="302"/>
      <c r="O1443" s="302"/>
      <c r="P1443" s="302"/>
      <c r="Q1443" s="302"/>
    </row>
    <row r="1444" spans="1:17">
      <c r="A1444" s="310" t="s">
        <v>1321</v>
      </c>
      <c r="B1444" s="310" t="s">
        <v>1708</v>
      </c>
      <c r="C1444" s="301" t="s">
        <v>3</v>
      </c>
      <c r="D1444" s="301" t="s">
        <v>1324</v>
      </c>
      <c r="E1444" s="301" t="s">
        <v>1325</v>
      </c>
      <c r="F1444" s="301" t="s">
        <v>7555</v>
      </c>
      <c r="G1444" s="301" t="s">
        <v>1327</v>
      </c>
      <c r="H1444" s="395" t="s">
        <v>1328</v>
      </c>
      <c r="I1444" s="302"/>
      <c r="J1444" s="302"/>
      <c r="K1444" s="302"/>
      <c r="L1444" s="302"/>
      <c r="M1444" s="302"/>
      <c r="N1444" s="302"/>
      <c r="O1444" s="302"/>
      <c r="P1444" s="302"/>
      <c r="Q1444" s="302"/>
    </row>
    <row r="1445" spans="1:17" ht="75">
      <c r="A1445" s="310" t="s">
        <v>1321</v>
      </c>
      <c r="B1445" s="310" t="s">
        <v>1709</v>
      </c>
      <c r="C1445" s="301" t="s">
        <v>1710</v>
      </c>
      <c r="D1445" s="301" t="s">
        <v>1711</v>
      </c>
      <c r="E1445" s="301" t="s">
        <v>1712</v>
      </c>
      <c r="F1445" s="301">
        <v>65</v>
      </c>
      <c r="G1445" s="301" t="s">
        <v>1713</v>
      </c>
      <c r="H1445" s="395" t="s">
        <v>1714</v>
      </c>
      <c r="I1445" s="302">
        <f>F1445*7%+F1445</f>
        <v>69.55</v>
      </c>
      <c r="J1445" s="302">
        <f>G1445*7%+G1445</f>
        <v>360.59000000000003</v>
      </c>
      <c r="K1445" s="302">
        <f>H1445*7%+H1445</f>
        <v>1947.4</v>
      </c>
      <c r="L1445" s="302"/>
      <c r="M1445" s="302"/>
      <c r="N1445" s="302"/>
      <c r="O1445" s="302"/>
      <c r="P1445" s="302"/>
      <c r="Q1445" s="302"/>
    </row>
    <row r="1446" spans="1:17" ht="30">
      <c r="A1446" s="310" t="s">
        <v>1321</v>
      </c>
      <c r="B1446" s="310" t="s">
        <v>1715</v>
      </c>
      <c r="C1446" s="301" t="s">
        <v>3</v>
      </c>
      <c r="D1446" s="301" t="s">
        <v>1324</v>
      </c>
      <c r="E1446" s="301" t="s">
        <v>1325</v>
      </c>
      <c r="F1446" s="301" t="s">
        <v>7555</v>
      </c>
      <c r="G1446" s="301" t="s">
        <v>1327</v>
      </c>
      <c r="H1446" s="395" t="s">
        <v>1328</v>
      </c>
      <c r="I1446" s="302"/>
      <c r="J1446" s="302"/>
      <c r="K1446" s="302"/>
      <c r="L1446" s="302"/>
      <c r="M1446" s="302"/>
      <c r="N1446" s="302"/>
      <c r="O1446" s="302"/>
      <c r="P1446" s="302"/>
      <c r="Q1446" s="302"/>
    </row>
    <row r="1447" spans="1:17" ht="75">
      <c r="A1447" s="310" t="s">
        <v>1321</v>
      </c>
      <c r="B1447" s="310" t="s">
        <v>1716</v>
      </c>
      <c r="C1447" s="301" t="s">
        <v>1710</v>
      </c>
      <c r="D1447" s="301" t="s">
        <v>1711</v>
      </c>
      <c r="E1447" s="301" t="s">
        <v>1712</v>
      </c>
      <c r="F1447" s="301">
        <v>75</v>
      </c>
      <c r="G1447" s="301" t="s">
        <v>580</v>
      </c>
      <c r="H1447" s="395" t="s">
        <v>1717</v>
      </c>
      <c r="I1447" s="302">
        <f>F1447*7%+F1447</f>
        <v>80.25</v>
      </c>
      <c r="J1447" s="302">
        <f>G1447*7%+G1447</f>
        <v>416.23</v>
      </c>
      <c r="K1447" s="302">
        <f>H1447*7%+H1447</f>
        <v>2247</v>
      </c>
      <c r="L1447" s="302"/>
      <c r="M1447" s="302"/>
      <c r="N1447" s="302"/>
      <c r="O1447" s="302"/>
      <c r="P1447" s="302"/>
      <c r="Q1447" s="302"/>
    </row>
    <row r="1448" spans="1:17" ht="30">
      <c r="A1448" s="310" t="s">
        <v>1321</v>
      </c>
      <c r="B1448" s="310" t="s">
        <v>1718</v>
      </c>
      <c r="C1448" s="301" t="s">
        <v>3</v>
      </c>
      <c r="D1448" s="301" t="s">
        <v>1324</v>
      </c>
      <c r="E1448" s="301" t="s">
        <v>1325</v>
      </c>
      <c r="F1448" s="301" t="s">
        <v>7555</v>
      </c>
      <c r="G1448" s="301" t="s">
        <v>1327</v>
      </c>
      <c r="H1448" s="395" t="s">
        <v>1328</v>
      </c>
      <c r="I1448" s="302"/>
      <c r="J1448" s="302"/>
      <c r="K1448" s="302"/>
      <c r="L1448" s="302"/>
      <c r="M1448" s="302"/>
      <c r="N1448" s="302"/>
      <c r="O1448" s="302"/>
      <c r="P1448" s="302"/>
      <c r="Q1448" s="302"/>
    </row>
    <row r="1449" spans="1:17" ht="30">
      <c r="A1449" s="310" t="s">
        <v>1321</v>
      </c>
      <c r="B1449" s="310" t="s">
        <v>1719</v>
      </c>
      <c r="C1449" s="301" t="s">
        <v>1720</v>
      </c>
      <c r="D1449" s="301" t="s">
        <v>1487</v>
      </c>
      <c r="E1449" s="301" t="s">
        <v>1599</v>
      </c>
      <c r="F1449" s="301">
        <v>1395</v>
      </c>
      <c r="G1449" s="301" t="s">
        <v>1722</v>
      </c>
      <c r="H1449" s="395" t="s">
        <v>1723</v>
      </c>
      <c r="I1449" s="302">
        <f>F1449*7%+F1449</f>
        <v>1492.65</v>
      </c>
      <c r="J1449" s="302">
        <f>G1449*7%+G1449</f>
        <v>288.89999999999998</v>
      </c>
      <c r="K1449" s="302">
        <f>H1449*7%+H1449</f>
        <v>4477.95</v>
      </c>
      <c r="L1449" s="302"/>
      <c r="M1449" s="302"/>
      <c r="N1449" s="302"/>
      <c r="O1449" s="302"/>
      <c r="P1449" s="302"/>
      <c r="Q1449" s="302"/>
    </row>
    <row r="1450" spans="1:17" ht="30">
      <c r="A1450" s="310" t="s">
        <v>1321</v>
      </c>
      <c r="B1450" s="310" t="s">
        <v>1724</v>
      </c>
      <c r="C1450" s="301" t="s">
        <v>3</v>
      </c>
      <c r="D1450" s="301" t="s">
        <v>1324</v>
      </c>
      <c r="E1450" s="301" t="s">
        <v>1325</v>
      </c>
      <c r="F1450" s="301" t="s">
        <v>7555</v>
      </c>
      <c r="G1450" s="301" t="s">
        <v>1327</v>
      </c>
      <c r="H1450" s="395" t="s">
        <v>1328</v>
      </c>
      <c r="I1450" s="302"/>
      <c r="J1450" s="302"/>
      <c r="K1450" s="302"/>
      <c r="L1450" s="302"/>
      <c r="M1450" s="302"/>
      <c r="N1450" s="302"/>
      <c r="O1450" s="302"/>
      <c r="P1450" s="302"/>
      <c r="Q1450" s="302"/>
    </row>
    <row r="1451" spans="1:17" ht="30">
      <c r="A1451" s="310" t="s">
        <v>1321</v>
      </c>
      <c r="B1451" s="310" t="s">
        <v>1725</v>
      </c>
      <c r="C1451" s="301" t="s">
        <v>1720</v>
      </c>
      <c r="D1451" s="301" t="s">
        <v>1487</v>
      </c>
      <c r="E1451" s="301" t="s">
        <v>1599</v>
      </c>
      <c r="F1451" s="301">
        <v>1395</v>
      </c>
      <c r="G1451" s="301" t="s">
        <v>1722</v>
      </c>
      <c r="H1451" s="395" t="s">
        <v>1723</v>
      </c>
      <c r="I1451" s="302">
        <f>F1451*7%+F1451</f>
        <v>1492.65</v>
      </c>
      <c r="J1451" s="302">
        <f>G1451*7%+G1451</f>
        <v>288.89999999999998</v>
      </c>
      <c r="K1451" s="302">
        <f>H1451*7%+H1451</f>
        <v>4477.95</v>
      </c>
      <c r="L1451" s="302"/>
      <c r="M1451" s="302"/>
      <c r="N1451" s="302"/>
      <c r="O1451" s="302"/>
      <c r="P1451" s="302"/>
      <c r="Q1451" s="302"/>
    </row>
    <row r="1452" spans="1:17" ht="30">
      <c r="A1452" s="310" t="s">
        <v>1321</v>
      </c>
      <c r="B1452" s="310" t="s">
        <v>1726</v>
      </c>
      <c r="C1452" s="301" t="s">
        <v>3</v>
      </c>
      <c r="D1452" s="301" t="s">
        <v>1324</v>
      </c>
      <c r="E1452" s="301" t="s">
        <v>1325</v>
      </c>
      <c r="F1452" s="301" t="s">
        <v>7555</v>
      </c>
      <c r="G1452" s="301" t="s">
        <v>1327</v>
      </c>
      <c r="H1452" s="395" t="s">
        <v>1328</v>
      </c>
      <c r="I1452" s="302"/>
      <c r="J1452" s="302"/>
      <c r="K1452" s="302"/>
      <c r="L1452" s="302"/>
      <c r="M1452" s="302"/>
      <c r="N1452" s="302"/>
      <c r="O1452" s="302"/>
      <c r="P1452" s="302"/>
      <c r="Q1452" s="302"/>
    </row>
    <row r="1453" spans="1:17" ht="45">
      <c r="A1453" s="310" t="s">
        <v>1321</v>
      </c>
      <c r="B1453" s="310" t="s">
        <v>1727</v>
      </c>
      <c r="C1453" s="301" t="s">
        <v>1728</v>
      </c>
      <c r="D1453" s="301" t="s">
        <v>1576</v>
      </c>
      <c r="E1453" s="301" t="s">
        <v>1729</v>
      </c>
      <c r="F1453" s="301">
        <v>967.5</v>
      </c>
      <c r="G1453" s="301" t="s">
        <v>1722</v>
      </c>
      <c r="H1453" s="395" t="s">
        <v>269</v>
      </c>
      <c r="I1453" s="302">
        <f>F1453*7%+F1453</f>
        <v>1035.2249999999999</v>
      </c>
      <c r="J1453" s="302">
        <f>G1453*7%+G1453</f>
        <v>288.89999999999998</v>
      </c>
      <c r="K1453" s="302">
        <f>H1453*7%+H1453</f>
        <v>4140.8999999999996</v>
      </c>
      <c r="L1453" s="302"/>
      <c r="M1453" s="302"/>
      <c r="N1453" s="302"/>
      <c r="O1453" s="302"/>
      <c r="P1453" s="302"/>
      <c r="Q1453" s="302"/>
    </row>
    <row r="1454" spans="1:17" ht="30">
      <c r="A1454" s="310" t="s">
        <v>1321</v>
      </c>
      <c r="B1454" s="310" t="s">
        <v>1731</v>
      </c>
      <c r="C1454" s="301" t="s">
        <v>3</v>
      </c>
      <c r="D1454" s="301" t="s">
        <v>1324</v>
      </c>
      <c r="E1454" s="301" t="s">
        <v>1325</v>
      </c>
      <c r="F1454" s="301" t="s">
        <v>7555</v>
      </c>
      <c r="G1454" s="301" t="s">
        <v>1327</v>
      </c>
      <c r="H1454" s="395" t="s">
        <v>1328</v>
      </c>
      <c r="I1454" s="302"/>
      <c r="J1454" s="302"/>
      <c r="K1454" s="302"/>
      <c r="L1454" s="302"/>
      <c r="M1454" s="302"/>
      <c r="N1454" s="302"/>
      <c r="O1454" s="302"/>
      <c r="P1454" s="302"/>
      <c r="Q1454" s="302"/>
    </row>
    <row r="1455" spans="1:17" ht="45">
      <c r="A1455" s="310" t="s">
        <v>1321</v>
      </c>
      <c r="B1455" s="310" t="s">
        <v>1732</v>
      </c>
      <c r="C1455" s="301" t="s">
        <v>1728</v>
      </c>
      <c r="D1455" s="301" t="s">
        <v>1576</v>
      </c>
      <c r="E1455" s="301" t="s">
        <v>1729</v>
      </c>
      <c r="F1455" s="301">
        <v>967.5</v>
      </c>
      <c r="G1455" s="301" t="s">
        <v>1722</v>
      </c>
      <c r="H1455" s="395" t="s">
        <v>269</v>
      </c>
      <c r="I1455" s="302">
        <f t="shared" ref="I1455:K1470" si="37">F1455*7%+F1455</f>
        <v>1035.2249999999999</v>
      </c>
      <c r="J1455" s="302">
        <f t="shared" si="37"/>
        <v>288.89999999999998</v>
      </c>
      <c r="K1455" s="302">
        <f t="shared" si="37"/>
        <v>4140.8999999999996</v>
      </c>
      <c r="L1455" s="302"/>
      <c r="M1455" s="302"/>
      <c r="N1455" s="302"/>
      <c r="O1455" s="302"/>
      <c r="P1455" s="302"/>
      <c r="Q1455" s="302"/>
    </row>
    <row r="1456" spans="1:17" ht="75">
      <c r="A1456" s="310" t="s">
        <v>1321</v>
      </c>
      <c r="B1456" s="310" t="s">
        <v>1733</v>
      </c>
      <c r="C1456" s="301" t="s">
        <v>1734</v>
      </c>
      <c r="D1456" s="301" t="s">
        <v>1735</v>
      </c>
      <c r="E1456" s="301" t="s">
        <v>1736</v>
      </c>
      <c r="F1456" s="301">
        <v>28</v>
      </c>
      <c r="G1456" s="301" t="s">
        <v>1400</v>
      </c>
      <c r="H1456" s="395" t="s">
        <v>1738</v>
      </c>
      <c r="I1456" s="302">
        <f t="shared" si="37"/>
        <v>29.96</v>
      </c>
      <c r="J1456" s="302">
        <f t="shared" si="37"/>
        <v>323.14</v>
      </c>
      <c r="K1456" s="302">
        <f t="shared" si="37"/>
        <v>1737.68</v>
      </c>
      <c r="L1456" s="302"/>
      <c r="M1456" s="302"/>
      <c r="N1456" s="302"/>
      <c r="O1456" s="302"/>
      <c r="P1456" s="302"/>
      <c r="Q1456" s="302"/>
    </row>
    <row r="1457" spans="1:17" ht="45">
      <c r="A1457" s="310" t="s">
        <v>1321</v>
      </c>
      <c r="B1457" s="310" t="s">
        <v>1739</v>
      </c>
      <c r="C1457" s="301" t="s">
        <v>1740</v>
      </c>
      <c r="D1457" s="301" t="s">
        <v>1337</v>
      </c>
      <c r="E1457" s="301" t="s">
        <v>1741</v>
      </c>
      <c r="F1457" s="301">
        <v>37</v>
      </c>
      <c r="G1457" s="301" t="s">
        <v>1743</v>
      </c>
      <c r="H1457" s="395" t="s">
        <v>1744</v>
      </c>
      <c r="I1457" s="302">
        <f t="shared" si="37"/>
        <v>39.590000000000003</v>
      </c>
      <c r="J1457" s="302">
        <f t="shared" si="37"/>
        <v>324.20999999999998</v>
      </c>
      <c r="K1457" s="302">
        <f t="shared" si="37"/>
        <v>1741.96</v>
      </c>
      <c r="L1457" s="302"/>
      <c r="M1457" s="302"/>
      <c r="N1457" s="302"/>
      <c r="O1457" s="302"/>
      <c r="P1457" s="302"/>
      <c r="Q1457" s="302"/>
    </row>
    <row r="1458" spans="1:17" ht="30">
      <c r="A1458" s="310" t="s">
        <v>1321</v>
      </c>
      <c r="B1458" s="310" t="s">
        <v>1745</v>
      </c>
      <c r="C1458" s="301" t="s">
        <v>1746</v>
      </c>
      <c r="D1458" s="301" t="s">
        <v>1367</v>
      </c>
      <c r="E1458" s="301" t="s">
        <v>1747</v>
      </c>
      <c r="F1458" s="301">
        <v>118</v>
      </c>
      <c r="G1458" s="301" t="s">
        <v>1749</v>
      </c>
      <c r="H1458" s="395" t="s">
        <v>1750</v>
      </c>
      <c r="I1458" s="302">
        <f t="shared" si="37"/>
        <v>126.26</v>
      </c>
      <c r="J1458" s="302">
        <f t="shared" si="37"/>
        <v>257.87</v>
      </c>
      <c r="K1458" s="302">
        <f t="shared" si="37"/>
        <v>2772.37</v>
      </c>
      <c r="L1458" s="302"/>
      <c r="M1458" s="302"/>
      <c r="N1458" s="302"/>
      <c r="O1458" s="302"/>
      <c r="P1458" s="302"/>
      <c r="Q1458" s="302"/>
    </row>
    <row r="1459" spans="1:17">
      <c r="A1459" s="310" t="s">
        <v>1321</v>
      </c>
      <c r="B1459" s="310"/>
      <c r="C1459" s="301"/>
      <c r="D1459" s="301"/>
      <c r="E1459" s="301"/>
      <c r="F1459" s="301">
        <v>128</v>
      </c>
      <c r="G1459" s="301" t="s">
        <v>614</v>
      </c>
      <c r="H1459" s="395" t="s">
        <v>1752</v>
      </c>
      <c r="I1459" s="302">
        <f t="shared" si="37"/>
        <v>136.96</v>
      </c>
      <c r="J1459" s="302">
        <f t="shared" si="37"/>
        <v>279.27</v>
      </c>
      <c r="K1459" s="302">
        <f t="shared" si="37"/>
        <v>3007.77</v>
      </c>
      <c r="L1459" s="302"/>
      <c r="M1459" s="302"/>
      <c r="N1459" s="302"/>
      <c r="O1459" s="302"/>
      <c r="P1459" s="302"/>
      <c r="Q1459" s="302"/>
    </row>
    <row r="1460" spans="1:17" ht="30">
      <c r="A1460" s="310" t="s">
        <v>1321</v>
      </c>
      <c r="B1460" s="310" t="s">
        <v>1753</v>
      </c>
      <c r="C1460" s="301" t="s">
        <v>1754</v>
      </c>
      <c r="D1460" s="301" t="s">
        <v>1526</v>
      </c>
      <c r="E1460" s="301" t="s">
        <v>1755</v>
      </c>
      <c r="F1460" s="301" t="s">
        <v>17</v>
      </c>
      <c r="G1460" s="301" t="s">
        <v>1756</v>
      </c>
      <c r="H1460" s="395" t="s">
        <v>1757</v>
      </c>
      <c r="I1460" s="302"/>
      <c r="J1460" s="302">
        <f t="shared" si="37"/>
        <v>196.16310000000001</v>
      </c>
      <c r="K1460" s="302">
        <f t="shared" si="37"/>
        <v>2104.69</v>
      </c>
      <c r="L1460" s="302"/>
      <c r="M1460" s="302"/>
      <c r="N1460" s="302"/>
      <c r="O1460" s="302"/>
      <c r="P1460" s="302"/>
      <c r="Q1460" s="302"/>
    </row>
    <row r="1461" spans="1:17">
      <c r="A1461" s="310" t="s">
        <v>1321</v>
      </c>
      <c r="B1461" s="310"/>
      <c r="C1461" s="301" t="s">
        <v>1758</v>
      </c>
      <c r="D1461" s="301"/>
      <c r="E1461" s="301"/>
      <c r="F1461" s="301"/>
      <c r="G1461" s="301"/>
      <c r="H1461" s="395"/>
      <c r="I1461" s="302">
        <f t="shared" ref="I1461:K1485" si="38">F1461*7%+F1461</f>
        <v>0</v>
      </c>
      <c r="J1461" s="302">
        <f t="shared" si="37"/>
        <v>0</v>
      </c>
      <c r="K1461" s="302">
        <f t="shared" si="37"/>
        <v>0</v>
      </c>
      <c r="L1461" s="302"/>
      <c r="M1461" s="302"/>
      <c r="N1461" s="302"/>
      <c r="O1461" s="302"/>
      <c r="P1461" s="302"/>
      <c r="Q1461" s="302"/>
    </row>
    <row r="1462" spans="1:17">
      <c r="A1462" s="310" t="s">
        <v>1321</v>
      </c>
      <c r="B1462" s="310"/>
      <c r="C1462" s="301" t="s">
        <v>1759</v>
      </c>
      <c r="D1462" s="301"/>
      <c r="E1462" s="301"/>
      <c r="F1462" s="301"/>
      <c r="G1462" s="301"/>
      <c r="H1462" s="395"/>
      <c r="I1462" s="302">
        <f t="shared" si="38"/>
        <v>0</v>
      </c>
      <c r="J1462" s="302">
        <f t="shared" si="37"/>
        <v>0</v>
      </c>
      <c r="K1462" s="302">
        <f t="shared" si="37"/>
        <v>0</v>
      </c>
      <c r="L1462" s="302"/>
      <c r="M1462" s="302"/>
      <c r="N1462" s="302"/>
      <c r="O1462" s="302"/>
      <c r="P1462" s="302"/>
      <c r="Q1462" s="302"/>
    </row>
    <row r="1463" spans="1:17" ht="45">
      <c r="A1463" s="310" t="s">
        <v>1321</v>
      </c>
      <c r="B1463" s="310" t="s">
        <v>1760</v>
      </c>
      <c r="C1463" s="301" t="s">
        <v>1349</v>
      </c>
      <c r="D1463" s="301" t="s">
        <v>1350</v>
      </c>
      <c r="E1463" s="301" t="s">
        <v>1338</v>
      </c>
      <c r="F1463" s="301">
        <v>133.33000000000001</v>
      </c>
      <c r="G1463" s="301" t="s">
        <v>722</v>
      </c>
      <c r="H1463" s="395" t="s">
        <v>1761</v>
      </c>
      <c r="I1463" s="302">
        <f t="shared" si="38"/>
        <v>142.66310000000001</v>
      </c>
      <c r="J1463" s="302">
        <f t="shared" si="37"/>
        <v>331.7</v>
      </c>
      <c r="K1463" s="302">
        <f t="shared" si="37"/>
        <v>3566.31</v>
      </c>
      <c r="L1463" s="302"/>
      <c r="M1463" s="302"/>
      <c r="N1463" s="302"/>
      <c r="O1463" s="302"/>
      <c r="P1463" s="302"/>
      <c r="Q1463" s="302"/>
    </row>
    <row r="1464" spans="1:17">
      <c r="A1464" s="310" t="s">
        <v>1321</v>
      </c>
      <c r="B1464" s="310" t="s">
        <v>1762</v>
      </c>
      <c r="C1464" s="301" t="s">
        <v>1349</v>
      </c>
      <c r="D1464" s="301" t="s">
        <v>1350</v>
      </c>
      <c r="E1464" s="301" t="s">
        <v>1338</v>
      </c>
      <c r="F1464" s="301">
        <v>133.33000000000001</v>
      </c>
      <c r="G1464" s="301" t="s">
        <v>722</v>
      </c>
      <c r="H1464" s="395" t="s">
        <v>1761</v>
      </c>
      <c r="I1464" s="302">
        <f t="shared" si="38"/>
        <v>142.66310000000001</v>
      </c>
      <c r="J1464" s="302">
        <f t="shared" si="37"/>
        <v>331.7</v>
      </c>
      <c r="K1464" s="302">
        <f t="shared" si="37"/>
        <v>3566.31</v>
      </c>
      <c r="L1464" s="302"/>
      <c r="M1464" s="302"/>
      <c r="N1464" s="302"/>
      <c r="O1464" s="302"/>
      <c r="P1464" s="302"/>
      <c r="Q1464" s="302"/>
    </row>
    <row r="1465" spans="1:17" ht="45">
      <c r="A1465" s="310" t="s">
        <v>1321</v>
      </c>
      <c r="B1465" s="310" t="s">
        <v>1763</v>
      </c>
      <c r="C1465" s="301" t="s">
        <v>1349</v>
      </c>
      <c r="D1465" s="301" t="s">
        <v>1350</v>
      </c>
      <c r="E1465" s="301" t="s">
        <v>1338</v>
      </c>
      <c r="F1465" s="301">
        <v>122</v>
      </c>
      <c r="G1465" s="301" t="s">
        <v>1765</v>
      </c>
      <c r="H1465" s="395" t="s">
        <v>1766</v>
      </c>
      <c r="I1465" s="302">
        <f t="shared" si="38"/>
        <v>130.54</v>
      </c>
      <c r="J1465" s="302">
        <f t="shared" si="37"/>
        <v>302.81</v>
      </c>
      <c r="K1465" s="302">
        <f t="shared" si="37"/>
        <v>3269.92</v>
      </c>
      <c r="L1465" s="302"/>
      <c r="M1465" s="302"/>
      <c r="N1465" s="302"/>
      <c r="O1465" s="302"/>
      <c r="P1465" s="302"/>
      <c r="Q1465" s="302"/>
    </row>
    <row r="1466" spans="1:17" ht="90">
      <c r="A1466" s="310" t="s">
        <v>1321</v>
      </c>
      <c r="B1466" s="310" t="s">
        <v>1767</v>
      </c>
      <c r="C1466" s="301" t="s">
        <v>1768</v>
      </c>
      <c r="D1466" s="301" t="s">
        <v>1479</v>
      </c>
      <c r="E1466" s="301" t="s">
        <v>1769</v>
      </c>
      <c r="F1466" s="301">
        <v>131</v>
      </c>
      <c r="G1466" s="301" t="s">
        <v>1749</v>
      </c>
      <c r="H1466" s="395" t="s">
        <v>1771</v>
      </c>
      <c r="I1466" s="302">
        <f t="shared" si="38"/>
        <v>140.17000000000002</v>
      </c>
      <c r="J1466" s="302">
        <f t="shared" si="37"/>
        <v>257.87</v>
      </c>
      <c r="K1466" s="302">
        <f t="shared" si="37"/>
        <v>2805.54</v>
      </c>
      <c r="L1466" s="302"/>
      <c r="M1466" s="302"/>
      <c r="N1466" s="302"/>
      <c r="O1466" s="302"/>
      <c r="P1466" s="302"/>
      <c r="Q1466" s="302"/>
    </row>
    <row r="1467" spans="1:17" ht="60">
      <c r="A1467" s="310" t="s">
        <v>1321</v>
      </c>
      <c r="B1467" s="310" t="s">
        <v>1772</v>
      </c>
      <c r="C1467" s="301" t="s">
        <v>1773</v>
      </c>
      <c r="D1467" s="301" t="s">
        <v>1774</v>
      </c>
      <c r="E1467" s="301" t="s">
        <v>1775</v>
      </c>
      <c r="F1467" s="301">
        <v>262</v>
      </c>
      <c r="G1467" s="301" t="s">
        <v>1777</v>
      </c>
      <c r="H1467" s="395" t="s">
        <v>1778</v>
      </c>
      <c r="I1467" s="302">
        <f t="shared" si="38"/>
        <v>280.34000000000003</v>
      </c>
      <c r="J1467" s="302">
        <f t="shared" si="37"/>
        <v>471.87</v>
      </c>
      <c r="K1467" s="302">
        <f t="shared" si="37"/>
        <v>3927.9700000000003</v>
      </c>
      <c r="L1467" s="302"/>
      <c r="M1467" s="302"/>
      <c r="N1467" s="302"/>
      <c r="O1467" s="302"/>
      <c r="P1467" s="302"/>
      <c r="Q1467" s="302"/>
    </row>
    <row r="1468" spans="1:17">
      <c r="A1468" s="310" t="s">
        <v>1321</v>
      </c>
      <c r="B1468" s="310"/>
      <c r="C1468" s="301"/>
      <c r="D1468" s="301" t="s">
        <v>1774</v>
      </c>
      <c r="E1468" s="301" t="s">
        <v>1775</v>
      </c>
      <c r="F1468" s="301">
        <v>262</v>
      </c>
      <c r="G1468" s="301" t="s">
        <v>1777</v>
      </c>
      <c r="H1468" s="395" t="s">
        <v>1778</v>
      </c>
      <c r="I1468" s="302">
        <f t="shared" si="38"/>
        <v>280.34000000000003</v>
      </c>
      <c r="J1468" s="302">
        <f t="shared" si="37"/>
        <v>471.87</v>
      </c>
      <c r="K1468" s="302">
        <f t="shared" si="37"/>
        <v>3927.9700000000003</v>
      </c>
      <c r="L1468" s="302"/>
      <c r="M1468" s="302"/>
      <c r="N1468" s="302"/>
      <c r="O1468" s="302"/>
      <c r="P1468" s="302"/>
      <c r="Q1468" s="302"/>
    </row>
    <row r="1469" spans="1:17">
      <c r="A1469" s="310" t="s">
        <v>1321</v>
      </c>
      <c r="B1469" s="310"/>
      <c r="C1469" s="301"/>
      <c r="D1469" s="301" t="s">
        <v>1774</v>
      </c>
      <c r="E1469" s="301" t="s">
        <v>1775</v>
      </c>
      <c r="F1469" s="301">
        <v>262</v>
      </c>
      <c r="G1469" s="301" t="s">
        <v>1777</v>
      </c>
      <c r="H1469" s="395" t="s">
        <v>1778</v>
      </c>
      <c r="I1469" s="302">
        <f t="shared" si="38"/>
        <v>280.34000000000003</v>
      </c>
      <c r="J1469" s="302">
        <f t="shared" si="37"/>
        <v>471.87</v>
      </c>
      <c r="K1469" s="302">
        <f t="shared" si="37"/>
        <v>3927.9700000000003</v>
      </c>
      <c r="L1469" s="302"/>
      <c r="M1469" s="302"/>
      <c r="N1469" s="302"/>
      <c r="O1469" s="302"/>
      <c r="P1469" s="302"/>
      <c r="Q1469" s="302"/>
    </row>
    <row r="1470" spans="1:17">
      <c r="A1470" s="310" t="s">
        <v>1321</v>
      </c>
      <c r="B1470" s="310"/>
      <c r="C1470" s="301"/>
      <c r="D1470" s="301" t="s">
        <v>1779</v>
      </c>
      <c r="E1470" s="301" t="s">
        <v>1780</v>
      </c>
      <c r="F1470" s="301">
        <v>161</v>
      </c>
      <c r="G1470" s="301" t="s">
        <v>1782</v>
      </c>
      <c r="H1470" s="395" t="s">
        <v>995</v>
      </c>
      <c r="I1470" s="302">
        <f t="shared" si="38"/>
        <v>172.27</v>
      </c>
      <c r="J1470" s="302">
        <f t="shared" si="37"/>
        <v>289.97000000000003</v>
      </c>
      <c r="K1470" s="302">
        <f t="shared" si="37"/>
        <v>3103</v>
      </c>
      <c r="L1470" s="302"/>
      <c r="M1470" s="302"/>
      <c r="N1470" s="302"/>
      <c r="O1470" s="302"/>
      <c r="P1470" s="302"/>
      <c r="Q1470" s="302"/>
    </row>
    <row r="1471" spans="1:17">
      <c r="A1471" s="310" t="s">
        <v>1321</v>
      </c>
      <c r="B1471" s="310" t="s">
        <v>1783</v>
      </c>
      <c r="C1471" s="301" t="s">
        <v>1784</v>
      </c>
      <c r="D1471" s="301" t="s">
        <v>1774</v>
      </c>
      <c r="E1471" s="301" t="s">
        <v>1785</v>
      </c>
      <c r="F1471" s="301">
        <v>171</v>
      </c>
      <c r="G1471" s="301" t="s">
        <v>1501</v>
      </c>
      <c r="H1471" s="395" t="s">
        <v>1787</v>
      </c>
      <c r="I1471" s="302">
        <f t="shared" si="38"/>
        <v>182.97</v>
      </c>
      <c r="J1471" s="302">
        <f t="shared" si="38"/>
        <v>190.46</v>
      </c>
      <c r="K1471" s="302">
        <f t="shared" si="38"/>
        <v>2563.7200000000003</v>
      </c>
      <c r="L1471" s="302"/>
      <c r="M1471" s="302"/>
      <c r="N1471" s="302"/>
      <c r="O1471" s="302"/>
      <c r="P1471" s="302"/>
      <c r="Q1471" s="302"/>
    </row>
    <row r="1472" spans="1:17" ht="60">
      <c r="A1472" s="310" t="s">
        <v>1321</v>
      </c>
      <c r="B1472" s="310" t="s">
        <v>1788</v>
      </c>
      <c r="C1472" s="301" t="s">
        <v>1789</v>
      </c>
      <c r="D1472" s="301" t="s">
        <v>1452</v>
      </c>
      <c r="E1472" s="301" t="s">
        <v>1790</v>
      </c>
      <c r="F1472" s="301">
        <v>204</v>
      </c>
      <c r="G1472" s="301" t="s">
        <v>1532</v>
      </c>
      <c r="H1472" s="395" t="s">
        <v>1792</v>
      </c>
      <c r="I1472" s="302">
        <f t="shared" si="38"/>
        <v>218.28</v>
      </c>
      <c r="J1472" s="302">
        <f t="shared" si="38"/>
        <v>172.27</v>
      </c>
      <c r="K1472" s="302">
        <f t="shared" si="38"/>
        <v>2190.29</v>
      </c>
      <c r="L1472" s="302"/>
      <c r="M1472" s="302"/>
      <c r="N1472" s="302"/>
      <c r="O1472" s="302"/>
      <c r="P1472" s="302"/>
      <c r="Q1472" s="302"/>
    </row>
    <row r="1473" spans="1:26">
      <c r="A1473" s="310" t="s">
        <v>1321</v>
      </c>
      <c r="B1473" s="310" t="s">
        <v>1793</v>
      </c>
      <c r="C1473" s="301" t="s">
        <v>1789</v>
      </c>
      <c r="D1473" s="301" t="s">
        <v>1794</v>
      </c>
      <c r="E1473" s="301" t="s">
        <v>1795</v>
      </c>
      <c r="F1473" s="301">
        <v>260</v>
      </c>
      <c r="G1473" s="301" t="s">
        <v>1796</v>
      </c>
      <c r="H1473" s="395" t="s">
        <v>1797</v>
      </c>
      <c r="I1473" s="302">
        <f t="shared" si="38"/>
        <v>278.2</v>
      </c>
      <c r="J1473" s="302">
        <f t="shared" si="38"/>
        <v>220.42000000000002</v>
      </c>
      <c r="K1473" s="302">
        <f t="shared" si="38"/>
        <v>2225.6</v>
      </c>
      <c r="L1473" s="302"/>
      <c r="M1473" s="302"/>
      <c r="N1473" s="302"/>
      <c r="O1473" s="302"/>
      <c r="P1473" s="302"/>
      <c r="Q1473" s="302"/>
    </row>
    <row r="1474" spans="1:26" ht="30">
      <c r="A1474" s="310" t="s">
        <v>1321</v>
      </c>
      <c r="B1474" s="310" t="s">
        <v>1798</v>
      </c>
      <c r="C1474" s="301"/>
      <c r="D1474" s="301" t="s">
        <v>1571</v>
      </c>
      <c r="E1474" s="301" t="s">
        <v>1487</v>
      </c>
      <c r="F1474" s="301" t="s">
        <v>1546</v>
      </c>
      <c r="G1474" s="301" t="s">
        <v>609</v>
      </c>
      <c r="H1474" s="395" t="s">
        <v>1799</v>
      </c>
      <c r="I1474" s="302">
        <f t="shared" si="38"/>
        <v>9.3304000000000009</v>
      </c>
      <c r="J1474" s="302">
        <f t="shared" si="38"/>
        <v>249.31</v>
      </c>
      <c r="K1474" s="302">
        <f t="shared" si="38"/>
        <v>2176.38</v>
      </c>
      <c r="L1474" s="302"/>
      <c r="M1474" s="302"/>
      <c r="N1474" s="302"/>
      <c r="O1474" s="302"/>
      <c r="P1474" s="302"/>
      <c r="Q1474" s="302"/>
    </row>
    <row r="1475" spans="1:26" ht="45">
      <c r="A1475" s="310" t="s">
        <v>1321</v>
      </c>
      <c r="B1475" s="310" t="s">
        <v>1800</v>
      </c>
      <c r="C1475" s="301"/>
      <c r="D1475" s="301" t="s">
        <v>1801</v>
      </c>
      <c r="E1475" s="301" t="s">
        <v>1576</v>
      </c>
      <c r="F1475" s="301" t="s">
        <v>1802</v>
      </c>
      <c r="G1475" s="301" t="s">
        <v>612</v>
      </c>
      <c r="H1475" s="395" t="s">
        <v>1803</v>
      </c>
      <c r="I1475" s="302">
        <f t="shared" si="38"/>
        <v>18.125800000000002</v>
      </c>
      <c r="J1475" s="302">
        <f t="shared" si="38"/>
        <v>181.9</v>
      </c>
      <c r="K1475" s="302">
        <f t="shared" si="38"/>
        <v>3090.16</v>
      </c>
      <c r="L1475" s="302"/>
      <c r="M1475" s="302"/>
      <c r="N1475" s="302"/>
      <c r="O1475" s="302"/>
      <c r="P1475" s="302"/>
      <c r="Q1475" s="302"/>
    </row>
    <row r="1476" spans="1:26">
      <c r="A1476" s="310" t="s">
        <v>1321</v>
      </c>
      <c r="B1476" s="310" t="s">
        <v>1804</v>
      </c>
      <c r="C1476" s="301"/>
      <c r="D1476" s="301" t="s">
        <v>1801</v>
      </c>
      <c r="E1476" s="301" t="s">
        <v>1576</v>
      </c>
      <c r="F1476" s="301" t="s">
        <v>1802</v>
      </c>
      <c r="G1476" s="301" t="s">
        <v>612</v>
      </c>
      <c r="H1476" s="395" t="s">
        <v>1803</v>
      </c>
      <c r="I1476" s="302">
        <f t="shared" si="38"/>
        <v>18.125800000000002</v>
      </c>
      <c r="J1476" s="302">
        <f t="shared" si="38"/>
        <v>181.9</v>
      </c>
      <c r="K1476" s="302">
        <f t="shared" si="38"/>
        <v>3090.16</v>
      </c>
      <c r="L1476" s="302"/>
      <c r="M1476" s="302"/>
      <c r="N1476" s="302"/>
      <c r="O1476" s="302"/>
      <c r="P1476" s="302"/>
      <c r="Q1476" s="302"/>
    </row>
    <row r="1477" spans="1:26">
      <c r="A1477" s="310" t="s">
        <v>1321</v>
      </c>
      <c r="B1477" s="310" t="s">
        <v>1805</v>
      </c>
      <c r="C1477" s="301"/>
      <c r="D1477" s="301" t="s">
        <v>1391</v>
      </c>
      <c r="E1477" s="301" t="s">
        <v>1392</v>
      </c>
      <c r="F1477" s="301" t="s">
        <v>1806</v>
      </c>
      <c r="G1477" s="301" t="s">
        <v>1807</v>
      </c>
      <c r="H1477" s="395" t="s">
        <v>1808</v>
      </c>
      <c r="I1477" s="302">
        <f t="shared" si="38"/>
        <v>11.513199999999999</v>
      </c>
      <c r="J1477" s="302"/>
      <c r="K1477" s="302">
        <f t="shared" si="38"/>
        <v>2467.42</v>
      </c>
      <c r="L1477" s="302"/>
      <c r="M1477" s="302"/>
      <c r="N1477" s="302"/>
      <c r="O1477" s="302"/>
      <c r="P1477" s="302"/>
      <c r="Q1477" s="302"/>
    </row>
    <row r="1478" spans="1:26">
      <c r="A1478" s="310" t="s">
        <v>1321</v>
      </c>
      <c r="B1478" s="310" t="s">
        <v>1809</v>
      </c>
      <c r="C1478" s="301"/>
      <c r="D1478" s="301" t="s">
        <v>1521</v>
      </c>
      <c r="E1478" s="301" t="s">
        <v>1487</v>
      </c>
      <c r="F1478" s="301" t="s">
        <v>1522</v>
      </c>
      <c r="G1478" s="301" t="s">
        <v>1438</v>
      </c>
      <c r="H1478" s="395" t="s">
        <v>1523</v>
      </c>
      <c r="I1478" s="302">
        <f t="shared" si="38"/>
        <v>13.9849</v>
      </c>
      <c r="J1478" s="302">
        <f t="shared" si="38"/>
        <v>282.48</v>
      </c>
      <c r="K1478" s="302">
        <f t="shared" si="38"/>
        <v>3703.27</v>
      </c>
      <c r="L1478" s="302"/>
      <c r="M1478" s="302"/>
      <c r="N1478" s="302"/>
      <c r="O1478" s="302"/>
      <c r="P1478" s="302"/>
      <c r="Q1478" s="302"/>
    </row>
    <row r="1479" spans="1:26">
      <c r="A1479" s="310" t="s">
        <v>1321</v>
      </c>
      <c r="B1479" s="310" t="s">
        <v>1810</v>
      </c>
      <c r="C1479" s="301"/>
      <c r="D1479" s="301" t="s">
        <v>1811</v>
      </c>
      <c r="E1479" s="301" t="s">
        <v>1576</v>
      </c>
      <c r="F1479" s="301" t="s">
        <v>1812</v>
      </c>
      <c r="G1479" s="301" t="s">
        <v>1813</v>
      </c>
      <c r="H1479" s="395" t="s">
        <v>1814</v>
      </c>
      <c r="I1479" s="302">
        <f t="shared" si="38"/>
        <v>16.1998</v>
      </c>
      <c r="J1479" s="302">
        <f t="shared" si="38"/>
        <v>185.11</v>
      </c>
      <c r="K1479" s="302">
        <f t="shared" si="38"/>
        <v>2805.54</v>
      </c>
      <c r="L1479" s="302"/>
      <c r="M1479" s="302"/>
      <c r="N1479" s="302"/>
      <c r="O1479" s="302"/>
      <c r="P1479" s="302"/>
      <c r="Q1479" s="302"/>
    </row>
    <row r="1480" spans="1:26">
      <c r="A1480" s="310" t="s">
        <v>1321</v>
      </c>
      <c r="B1480" s="310" t="s">
        <v>1815</v>
      </c>
      <c r="C1480" s="301"/>
      <c r="D1480" s="301" t="s">
        <v>1816</v>
      </c>
      <c r="E1480" s="301" t="s">
        <v>1576</v>
      </c>
      <c r="F1480" s="301" t="s">
        <v>1817</v>
      </c>
      <c r="G1480" s="301" t="s">
        <v>595</v>
      </c>
      <c r="H1480" s="395" t="s">
        <v>1818</v>
      </c>
      <c r="I1480" s="302">
        <f t="shared" si="38"/>
        <v>16.585000000000001</v>
      </c>
      <c r="J1480" s="302">
        <f t="shared" si="38"/>
        <v>145.52000000000001</v>
      </c>
      <c r="K1480" s="302">
        <f t="shared" si="38"/>
        <v>2244.86</v>
      </c>
      <c r="L1480" s="302"/>
      <c r="M1480" s="302"/>
      <c r="N1480" s="302"/>
      <c r="O1480" s="302"/>
      <c r="P1480" s="302"/>
      <c r="Q1480" s="302"/>
    </row>
    <row r="1481" spans="1:26" ht="45">
      <c r="A1481" s="310" t="s">
        <v>1321</v>
      </c>
      <c r="B1481" s="310" t="s">
        <v>1819</v>
      </c>
      <c r="C1481" s="301"/>
      <c r="D1481" s="301" t="s">
        <v>1816</v>
      </c>
      <c r="E1481" s="301" t="s">
        <v>1576</v>
      </c>
      <c r="F1481" s="301" t="s">
        <v>1817</v>
      </c>
      <c r="G1481" s="301" t="s">
        <v>1820</v>
      </c>
      <c r="H1481" s="395" t="s">
        <v>1814</v>
      </c>
      <c r="I1481" s="302">
        <f t="shared" si="38"/>
        <v>16.585000000000001</v>
      </c>
      <c r="J1481" s="302">
        <f t="shared" si="38"/>
        <v>180.83</v>
      </c>
      <c r="K1481" s="302">
        <f t="shared" si="38"/>
        <v>2805.54</v>
      </c>
      <c r="L1481" s="302"/>
      <c r="M1481" s="302"/>
      <c r="N1481" s="302"/>
      <c r="O1481" s="302"/>
      <c r="P1481" s="302"/>
      <c r="Q1481" s="302"/>
    </row>
    <row r="1482" spans="1:26">
      <c r="A1482" s="310" t="s">
        <v>1321</v>
      </c>
      <c r="B1482" s="310" t="s">
        <v>1821</v>
      </c>
      <c r="C1482" s="301"/>
      <c r="D1482" s="301" t="s">
        <v>1597</v>
      </c>
      <c r="E1482" s="301" t="s">
        <v>1598</v>
      </c>
      <c r="F1482" s="301" t="s">
        <v>1817</v>
      </c>
      <c r="G1482" s="301" t="s">
        <v>1822</v>
      </c>
      <c r="H1482" s="395" t="s">
        <v>1823</v>
      </c>
      <c r="I1482" s="302">
        <f t="shared" si="38"/>
        <v>16.585000000000001</v>
      </c>
      <c r="J1482" s="302">
        <f t="shared" si="38"/>
        <v>280.34000000000003</v>
      </c>
      <c r="K1482" s="302">
        <f t="shared" si="38"/>
        <v>4348.4799999999996</v>
      </c>
      <c r="L1482" s="302"/>
      <c r="M1482" s="302"/>
      <c r="N1482" s="302"/>
      <c r="O1482" s="302"/>
      <c r="P1482" s="302"/>
      <c r="Q1482" s="302"/>
    </row>
    <row r="1483" spans="1:26" ht="45">
      <c r="A1483" s="310" t="s">
        <v>1321</v>
      </c>
      <c r="B1483" s="310" t="s">
        <v>1824</v>
      </c>
      <c r="C1483" s="301"/>
      <c r="D1483" s="301" t="s">
        <v>1825</v>
      </c>
      <c r="E1483" s="301" t="s">
        <v>1622</v>
      </c>
      <c r="F1483" s="301" t="s">
        <v>1826</v>
      </c>
      <c r="G1483" s="301" t="s">
        <v>1827</v>
      </c>
      <c r="H1483" s="395" t="s">
        <v>1828</v>
      </c>
      <c r="I1483" s="302">
        <f t="shared" si="38"/>
        <v>12.957699999999999</v>
      </c>
      <c r="J1483" s="302">
        <f t="shared" si="38"/>
        <v>392.69</v>
      </c>
      <c r="K1483" s="302">
        <f t="shared" si="38"/>
        <v>4755.08</v>
      </c>
      <c r="L1483" s="302"/>
      <c r="M1483" s="302"/>
      <c r="N1483" s="302"/>
      <c r="O1483" s="302"/>
      <c r="P1483" s="302"/>
      <c r="Q1483" s="302"/>
    </row>
    <row r="1484" spans="1:26" ht="30">
      <c r="A1484" s="310" t="s">
        <v>1321</v>
      </c>
      <c r="B1484" s="310" t="s">
        <v>1545</v>
      </c>
      <c r="C1484" s="301"/>
      <c r="D1484" s="301" t="s">
        <v>1540</v>
      </c>
      <c r="E1484" s="301" t="s">
        <v>1526</v>
      </c>
      <c r="F1484" s="301" t="s">
        <v>1546</v>
      </c>
      <c r="G1484" s="301" t="s">
        <v>1547</v>
      </c>
      <c r="H1484" s="395" t="s">
        <v>1548</v>
      </c>
      <c r="I1484" s="302">
        <f t="shared" si="38"/>
        <v>9.3304000000000009</v>
      </c>
      <c r="J1484" s="302">
        <f t="shared" si="38"/>
        <v>167.99</v>
      </c>
      <c r="K1484" s="302">
        <f t="shared" si="38"/>
        <v>1468.04</v>
      </c>
      <c r="L1484" s="302"/>
      <c r="M1484" s="302"/>
      <c r="N1484" s="302"/>
      <c r="O1484" s="302"/>
      <c r="P1484" s="302"/>
      <c r="Q1484" s="302"/>
    </row>
    <row r="1485" spans="1:26">
      <c r="A1485" s="310" t="s">
        <v>1321</v>
      </c>
      <c r="B1485" s="310" t="s">
        <v>1829</v>
      </c>
      <c r="C1485" s="301"/>
      <c r="D1485" s="301" t="s">
        <v>1555</v>
      </c>
      <c r="E1485" s="301" t="s">
        <v>1526</v>
      </c>
      <c r="F1485" s="301" t="s">
        <v>1556</v>
      </c>
      <c r="G1485" s="301" t="s">
        <v>633</v>
      </c>
      <c r="H1485" s="395" t="s">
        <v>1557</v>
      </c>
      <c r="I1485" s="302">
        <f t="shared" si="38"/>
        <v>19.345599999999997</v>
      </c>
      <c r="J1485" s="302">
        <f t="shared" si="38"/>
        <v>186.18</v>
      </c>
      <c r="K1485" s="302">
        <f t="shared" si="38"/>
        <v>3367.29</v>
      </c>
      <c r="L1485" s="302"/>
      <c r="M1485" s="302"/>
      <c r="N1485" s="302"/>
      <c r="O1485" s="302"/>
      <c r="P1485" s="302"/>
      <c r="Q1485" s="302"/>
    </row>
    <row r="1486" spans="1:26" ht="30">
      <c r="A1486" s="311" t="s">
        <v>1321</v>
      </c>
      <c r="B1486" s="311" t="s">
        <v>1830</v>
      </c>
      <c r="C1486" s="317"/>
      <c r="D1486" s="317" t="s">
        <v>3</v>
      </c>
      <c r="E1486" s="317" t="s">
        <v>1324</v>
      </c>
      <c r="F1486" s="317" t="s">
        <v>1325</v>
      </c>
      <c r="G1486" s="317" t="s">
        <v>1326</v>
      </c>
      <c r="H1486" s="317" t="s">
        <v>1327</v>
      </c>
      <c r="I1486" s="297" t="s">
        <v>1328</v>
      </c>
      <c r="J1486" s="308" t="s">
        <v>7887</v>
      </c>
      <c r="K1486" s="308" t="s">
        <v>7888</v>
      </c>
      <c r="L1486" s="308"/>
      <c r="M1486" s="308"/>
      <c r="N1486" s="308"/>
      <c r="O1486" s="308"/>
      <c r="P1486" s="308"/>
      <c r="Q1486" s="308"/>
      <c r="R1486" s="34"/>
      <c r="S1486" s="34"/>
      <c r="T1486" s="34"/>
      <c r="U1486" s="34"/>
      <c r="V1486" s="34"/>
      <c r="W1486" s="34"/>
      <c r="X1486" s="34"/>
      <c r="Y1486" s="34"/>
      <c r="Z1486" s="34"/>
    </row>
    <row r="1487" spans="1:26" ht="30">
      <c r="A1487" s="310" t="s">
        <v>1321</v>
      </c>
      <c r="B1487" s="310" t="s">
        <v>1831</v>
      </c>
      <c r="C1487" s="301"/>
      <c r="D1487" s="301" t="s">
        <v>1832</v>
      </c>
      <c r="E1487" s="301" t="s">
        <v>1598</v>
      </c>
      <c r="F1487" s="301" t="s">
        <v>1817</v>
      </c>
      <c r="G1487" s="301" t="s">
        <v>1833</v>
      </c>
      <c r="H1487" s="301" t="s">
        <v>717</v>
      </c>
      <c r="I1487" s="395" t="s">
        <v>1834</v>
      </c>
      <c r="J1487" s="302">
        <f>H1487*7%+H1487</f>
        <v>497.55</v>
      </c>
      <c r="K1487" s="302">
        <f>I1487*7%+I1487</f>
        <v>7704</v>
      </c>
      <c r="L1487" s="302"/>
      <c r="M1487" s="302"/>
      <c r="N1487" s="302"/>
      <c r="O1487" s="302"/>
      <c r="P1487" s="302"/>
      <c r="Q1487" s="302"/>
    </row>
    <row r="1488" spans="1:26" ht="30">
      <c r="A1488" s="310" t="s">
        <v>1321</v>
      </c>
      <c r="B1488" s="310" t="s">
        <v>1835</v>
      </c>
      <c r="C1488" s="301"/>
      <c r="D1488" s="301" t="s">
        <v>3</v>
      </c>
      <c r="E1488" s="301" t="s">
        <v>1324</v>
      </c>
      <c r="F1488" s="301" t="s">
        <v>1325</v>
      </c>
      <c r="G1488" s="301" t="s">
        <v>1326</v>
      </c>
      <c r="H1488" s="301" t="s">
        <v>1327</v>
      </c>
      <c r="I1488" s="395" t="s">
        <v>1328</v>
      </c>
      <c r="J1488" s="302"/>
      <c r="K1488" s="302"/>
      <c r="L1488" s="302"/>
      <c r="M1488" s="302"/>
      <c r="N1488" s="302"/>
      <c r="O1488" s="302"/>
      <c r="P1488" s="302"/>
      <c r="Q1488" s="302"/>
    </row>
    <row r="1489" spans="1:26">
      <c r="A1489" s="310" t="s">
        <v>1321</v>
      </c>
      <c r="B1489" s="310" t="s">
        <v>1836</v>
      </c>
      <c r="C1489" s="301"/>
      <c r="D1489" s="301" t="s">
        <v>1832</v>
      </c>
      <c r="E1489" s="301" t="s">
        <v>1598</v>
      </c>
      <c r="F1489" s="301" t="s">
        <v>1599</v>
      </c>
      <c r="G1489" s="301" t="s">
        <v>1837</v>
      </c>
      <c r="H1489" s="301" t="s">
        <v>1838</v>
      </c>
      <c r="I1489" s="395" t="s">
        <v>1839</v>
      </c>
      <c r="J1489" s="302">
        <f>H1489*7%+H1489</f>
        <v>2933.94</v>
      </c>
      <c r="K1489" s="302">
        <f t="shared" ref="K1489:K1494" si="39">I1489*7%+I1489</f>
        <v>45475</v>
      </c>
      <c r="L1489" s="302"/>
      <c r="M1489" s="302"/>
      <c r="N1489" s="302"/>
      <c r="O1489" s="302"/>
      <c r="P1489" s="302"/>
      <c r="Q1489" s="302"/>
    </row>
    <row r="1490" spans="1:26" ht="30">
      <c r="A1490" s="310" t="s">
        <v>1321</v>
      </c>
      <c r="B1490" s="310" t="s">
        <v>1840</v>
      </c>
      <c r="C1490" s="301"/>
      <c r="D1490" s="301" t="s">
        <v>3</v>
      </c>
      <c r="E1490" s="301" t="s">
        <v>1324</v>
      </c>
      <c r="F1490" s="301" t="s">
        <v>1325</v>
      </c>
      <c r="G1490" s="301" t="s">
        <v>1326</v>
      </c>
      <c r="H1490" s="301" t="s">
        <v>1327</v>
      </c>
      <c r="I1490" s="395" t="s">
        <v>1328</v>
      </c>
      <c r="J1490" s="302"/>
      <c r="K1490" s="302"/>
      <c r="L1490" s="302"/>
      <c r="M1490" s="302"/>
      <c r="N1490" s="302"/>
      <c r="O1490" s="302"/>
      <c r="P1490" s="302"/>
      <c r="Q1490" s="302"/>
    </row>
    <row r="1491" spans="1:26">
      <c r="A1491" s="310" t="s">
        <v>1321</v>
      </c>
      <c r="B1491" s="310" t="s">
        <v>1841</v>
      </c>
      <c r="C1491" s="301"/>
      <c r="D1491" s="301" t="s">
        <v>1842</v>
      </c>
      <c r="E1491" s="301" t="s">
        <v>1598</v>
      </c>
      <c r="F1491" s="301" t="s">
        <v>1843</v>
      </c>
      <c r="G1491" s="301" t="s">
        <v>1844</v>
      </c>
      <c r="H1491" s="301" t="s">
        <v>1845</v>
      </c>
      <c r="I1491" s="395" t="s">
        <v>1846</v>
      </c>
      <c r="J1491" s="302">
        <f>H1491*7%+H1491</f>
        <v>308.16000000000003</v>
      </c>
      <c r="K1491" s="302">
        <f t="shared" si="39"/>
        <v>4708</v>
      </c>
      <c r="L1491" s="302"/>
      <c r="M1491" s="302"/>
      <c r="N1491" s="302"/>
      <c r="O1491" s="302"/>
      <c r="P1491" s="302"/>
      <c r="Q1491" s="302"/>
    </row>
    <row r="1492" spans="1:26">
      <c r="A1492" s="310" t="s">
        <v>1321</v>
      </c>
      <c r="B1492" s="310" t="s">
        <v>1847</v>
      </c>
      <c r="C1492" s="301"/>
      <c r="D1492" s="301"/>
      <c r="E1492" s="301"/>
      <c r="F1492" s="301"/>
      <c r="G1492" s="301" t="s">
        <v>1848</v>
      </c>
      <c r="H1492" s="301" t="s">
        <v>669</v>
      </c>
      <c r="I1492" s="395" t="s">
        <v>1472</v>
      </c>
      <c r="J1492" s="302">
        <f>H1492*7%+H1492</f>
        <v>335.98</v>
      </c>
      <c r="K1492" s="302">
        <f t="shared" si="39"/>
        <v>5136</v>
      </c>
      <c r="L1492" s="302"/>
      <c r="M1492" s="302"/>
      <c r="N1492" s="302"/>
      <c r="O1492" s="302"/>
      <c r="P1492" s="302"/>
      <c r="Q1492" s="302"/>
    </row>
    <row r="1493" spans="1:26" ht="30">
      <c r="A1493" s="310" t="s">
        <v>1321</v>
      </c>
      <c r="B1493" s="310" t="s">
        <v>1849</v>
      </c>
      <c r="C1493" s="301"/>
      <c r="D1493" s="301" t="s">
        <v>3</v>
      </c>
      <c r="E1493" s="301" t="s">
        <v>1324</v>
      </c>
      <c r="F1493" s="301" t="s">
        <v>1325</v>
      </c>
      <c r="G1493" s="301" t="s">
        <v>1326</v>
      </c>
      <c r="H1493" s="301" t="s">
        <v>1327</v>
      </c>
      <c r="I1493" s="395" t="s">
        <v>1328</v>
      </c>
      <c r="J1493" s="302"/>
      <c r="K1493" s="302"/>
      <c r="L1493" s="302"/>
      <c r="M1493" s="302"/>
      <c r="N1493" s="302"/>
      <c r="O1493" s="302"/>
      <c r="P1493" s="302"/>
      <c r="Q1493" s="302"/>
    </row>
    <row r="1494" spans="1:26" ht="90">
      <c r="A1494" s="310" t="s">
        <v>1321</v>
      </c>
      <c r="B1494" s="310" t="s">
        <v>1850</v>
      </c>
      <c r="C1494" s="301"/>
      <c r="D1494" s="301" t="s">
        <v>1851</v>
      </c>
      <c r="E1494" s="301" t="s">
        <v>1779</v>
      </c>
      <c r="F1494" s="301" t="s">
        <v>1852</v>
      </c>
      <c r="G1494" s="301" t="s">
        <v>1611</v>
      </c>
      <c r="H1494" s="301" t="s">
        <v>1853</v>
      </c>
      <c r="I1494" s="395" t="s">
        <v>1461</v>
      </c>
      <c r="J1494" s="302">
        <f>H1494*7%+H1494</f>
        <v>477.22</v>
      </c>
      <c r="K1494" s="302">
        <f t="shared" si="39"/>
        <v>3852</v>
      </c>
      <c r="L1494" s="302"/>
      <c r="M1494" s="302"/>
      <c r="N1494" s="302"/>
      <c r="O1494" s="302"/>
      <c r="P1494" s="302"/>
      <c r="Q1494" s="302"/>
    </row>
    <row r="1495" spans="1:26">
      <c r="A1495" s="308" t="s">
        <v>46</v>
      </c>
      <c r="B1495" s="564" t="s">
        <v>57</v>
      </c>
      <c r="C1495" s="308" t="s">
        <v>3</v>
      </c>
      <c r="D1495" s="305" t="s">
        <v>58</v>
      </c>
      <c r="E1495" s="305" t="s">
        <v>7556</v>
      </c>
      <c r="F1495" s="306" t="s">
        <v>60</v>
      </c>
      <c r="G1495" s="308" t="s">
        <v>7551</v>
      </c>
      <c r="H1495" s="308"/>
      <c r="I1495" s="308"/>
      <c r="J1495" s="308"/>
      <c r="K1495" s="308"/>
      <c r="L1495" s="308"/>
      <c r="M1495" s="308"/>
      <c r="N1495" s="308"/>
      <c r="O1495" s="308"/>
      <c r="P1495" s="308"/>
      <c r="Q1495" s="308"/>
      <c r="R1495" s="34"/>
      <c r="S1495" s="34"/>
      <c r="T1495" s="34"/>
      <c r="U1495" s="34"/>
      <c r="V1495" s="34"/>
      <c r="W1495" s="34"/>
      <c r="X1495" s="34"/>
      <c r="Y1495" s="34"/>
      <c r="Z1495" s="34"/>
    </row>
    <row r="1496" spans="1:26" ht="195">
      <c r="A1496" s="310" t="s">
        <v>46</v>
      </c>
      <c r="B1496" s="310" t="s">
        <v>47</v>
      </c>
      <c r="C1496" s="302" t="s">
        <v>61</v>
      </c>
      <c r="D1496" s="302" t="s">
        <v>62</v>
      </c>
      <c r="E1496" s="313" t="s">
        <v>7557</v>
      </c>
      <c r="F1496" s="302" t="s">
        <v>17</v>
      </c>
      <c r="G1496" s="302">
        <v>749</v>
      </c>
      <c r="H1496" s="302"/>
      <c r="I1496" s="302"/>
      <c r="J1496" s="302"/>
      <c r="K1496" s="302"/>
      <c r="L1496" s="302"/>
      <c r="M1496" s="302"/>
      <c r="N1496" s="302"/>
      <c r="O1496" s="302"/>
      <c r="P1496" s="302"/>
      <c r="Q1496" s="302"/>
    </row>
    <row r="1497" spans="1:26" ht="180">
      <c r="A1497" s="310" t="s">
        <v>46</v>
      </c>
      <c r="B1497" s="310" t="s">
        <v>48</v>
      </c>
      <c r="C1497" s="302" t="s">
        <v>61</v>
      </c>
      <c r="D1497" s="302" t="s">
        <v>64</v>
      </c>
      <c r="E1497" s="302">
        <v>600</v>
      </c>
      <c r="F1497" s="302" t="s">
        <v>17</v>
      </c>
      <c r="G1497" s="302">
        <v>642</v>
      </c>
      <c r="H1497" s="302"/>
      <c r="I1497" s="302"/>
      <c r="J1497" s="302"/>
      <c r="K1497" s="302"/>
      <c r="L1497" s="302"/>
      <c r="M1497" s="302"/>
      <c r="N1497" s="302"/>
      <c r="O1497" s="302"/>
      <c r="P1497" s="302"/>
      <c r="Q1497" s="302"/>
    </row>
    <row r="1498" spans="1:26">
      <c r="A1498" s="310" t="s">
        <v>46</v>
      </c>
      <c r="B1498" s="310" t="s">
        <v>49</v>
      </c>
      <c r="C1498" s="480" t="s">
        <v>66</v>
      </c>
      <c r="D1498" s="480" t="s">
        <v>63</v>
      </c>
      <c r="E1498" s="480" t="s">
        <v>7558</v>
      </c>
      <c r="F1498" s="302" t="s">
        <v>17</v>
      </c>
      <c r="G1498" s="480">
        <v>802.5</v>
      </c>
      <c r="H1498" s="302"/>
      <c r="I1498" s="302"/>
      <c r="J1498" s="302"/>
      <c r="K1498" s="302"/>
      <c r="L1498" s="302"/>
      <c r="M1498" s="302"/>
      <c r="N1498" s="302"/>
      <c r="O1498" s="302"/>
      <c r="P1498" s="302"/>
      <c r="Q1498" s="302"/>
    </row>
    <row r="1499" spans="1:26">
      <c r="A1499" s="310" t="s">
        <v>46</v>
      </c>
      <c r="B1499" s="310" t="s">
        <v>50</v>
      </c>
      <c r="C1499" s="480"/>
      <c r="D1499" s="480"/>
      <c r="E1499" s="480"/>
      <c r="F1499" s="302" t="s">
        <v>17</v>
      </c>
      <c r="G1499" s="480"/>
      <c r="H1499" s="302"/>
      <c r="I1499" s="302"/>
      <c r="J1499" s="302"/>
      <c r="K1499" s="302"/>
      <c r="L1499" s="302"/>
      <c r="M1499" s="302"/>
      <c r="N1499" s="302"/>
      <c r="O1499" s="302"/>
      <c r="P1499" s="302"/>
      <c r="Q1499" s="302"/>
    </row>
    <row r="1500" spans="1:26">
      <c r="A1500" s="310" t="s">
        <v>46</v>
      </c>
      <c r="B1500" s="310" t="s">
        <v>51</v>
      </c>
      <c r="C1500" s="480"/>
      <c r="D1500" s="480"/>
      <c r="E1500" s="480"/>
      <c r="F1500" s="302" t="s">
        <v>17</v>
      </c>
      <c r="G1500" s="480"/>
      <c r="H1500" s="302"/>
      <c r="I1500" s="302"/>
      <c r="J1500" s="302"/>
      <c r="K1500" s="302"/>
      <c r="L1500" s="302"/>
      <c r="M1500" s="302"/>
      <c r="N1500" s="302"/>
      <c r="O1500" s="302"/>
      <c r="P1500" s="302"/>
      <c r="Q1500" s="302"/>
    </row>
    <row r="1501" spans="1:26">
      <c r="A1501" s="310" t="s">
        <v>46</v>
      </c>
      <c r="B1501" s="310" t="s">
        <v>52</v>
      </c>
      <c r="C1501" s="480"/>
      <c r="D1501" s="480"/>
      <c r="E1501" s="480"/>
      <c r="F1501" s="302" t="s">
        <v>17</v>
      </c>
      <c r="G1501" s="480"/>
      <c r="H1501" s="302"/>
      <c r="I1501" s="302"/>
      <c r="J1501" s="302"/>
      <c r="K1501" s="302"/>
      <c r="L1501" s="302"/>
      <c r="M1501" s="302"/>
      <c r="N1501" s="302"/>
      <c r="O1501" s="302"/>
      <c r="P1501" s="302"/>
      <c r="Q1501" s="302"/>
    </row>
    <row r="1502" spans="1:26">
      <c r="A1502" s="310" t="s">
        <v>46</v>
      </c>
      <c r="B1502" s="310" t="s">
        <v>53</v>
      </c>
      <c r="C1502" s="480"/>
      <c r="D1502" s="480"/>
      <c r="E1502" s="480"/>
      <c r="F1502" s="302" t="s">
        <v>17</v>
      </c>
      <c r="G1502" s="480"/>
      <c r="H1502" s="302"/>
      <c r="I1502" s="302"/>
      <c r="J1502" s="302"/>
      <c r="K1502" s="302"/>
      <c r="L1502" s="302"/>
      <c r="M1502" s="302"/>
      <c r="N1502" s="302"/>
      <c r="O1502" s="302"/>
      <c r="P1502" s="302"/>
      <c r="Q1502" s="302"/>
    </row>
    <row r="1503" spans="1:26">
      <c r="A1503" s="310" t="s">
        <v>46</v>
      </c>
      <c r="B1503" s="310" t="s">
        <v>54</v>
      </c>
      <c r="C1503" s="480"/>
      <c r="D1503" s="480"/>
      <c r="E1503" s="480"/>
      <c r="F1503" s="302" t="s">
        <v>17</v>
      </c>
      <c r="G1503" s="480"/>
      <c r="H1503" s="302"/>
      <c r="I1503" s="302"/>
      <c r="J1503" s="302"/>
      <c r="K1503" s="302"/>
      <c r="L1503" s="302"/>
      <c r="M1503" s="302"/>
      <c r="N1503" s="302"/>
      <c r="O1503" s="302"/>
      <c r="P1503" s="302"/>
      <c r="Q1503" s="302"/>
    </row>
    <row r="1504" spans="1:26">
      <c r="A1504" s="310" t="s">
        <v>46</v>
      </c>
      <c r="B1504" s="310" t="s">
        <v>55</v>
      </c>
      <c r="C1504" s="480"/>
      <c r="D1504" s="480"/>
      <c r="E1504" s="480"/>
      <c r="F1504" s="302" t="s">
        <v>17</v>
      </c>
      <c r="G1504" s="480"/>
      <c r="H1504" s="302"/>
      <c r="I1504" s="302"/>
      <c r="J1504" s="302"/>
      <c r="K1504" s="302"/>
      <c r="L1504" s="302"/>
      <c r="M1504" s="302"/>
      <c r="N1504" s="302"/>
      <c r="O1504" s="302"/>
      <c r="P1504" s="302"/>
      <c r="Q1504" s="302"/>
    </row>
    <row r="1505" spans="1:17">
      <c r="A1505" s="310" t="s">
        <v>46</v>
      </c>
      <c r="B1505" s="310" t="s">
        <v>56</v>
      </c>
      <c r="C1505" s="480"/>
      <c r="D1505" s="481"/>
      <c r="E1505" s="481"/>
      <c r="F1505" s="302" t="s">
        <v>17</v>
      </c>
      <c r="G1505" s="480"/>
      <c r="H1505" s="302"/>
      <c r="I1505" s="302"/>
      <c r="J1505" s="302"/>
      <c r="K1505" s="302"/>
      <c r="L1505" s="302"/>
      <c r="M1505" s="302"/>
      <c r="N1505" s="302"/>
      <c r="O1505" s="302"/>
      <c r="P1505" s="302"/>
      <c r="Q1505" s="302"/>
    </row>
    <row r="1506" spans="1:17" ht="30">
      <c r="A1506" s="310" t="s">
        <v>46</v>
      </c>
      <c r="B1506" s="310" t="s">
        <v>69</v>
      </c>
      <c r="C1506" s="310" t="s">
        <v>68</v>
      </c>
      <c r="D1506" s="301" t="s">
        <v>67</v>
      </c>
      <c r="E1506" s="395">
        <v>800</v>
      </c>
      <c r="F1506" s="302"/>
      <c r="G1506" s="302">
        <v>856</v>
      </c>
      <c r="H1506" s="302"/>
      <c r="I1506" s="302"/>
      <c r="J1506" s="302"/>
      <c r="K1506" s="302"/>
      <c r="L1506" s="302"/>
      <c r="M1506" s="302"/>
      <c r="N1506" s="302"/>
      <c r="O1506" s="302"/>
      <c r="P1506" s="302"/>
      <c r="Q1506" s="302"/>
    </row>
    <row r="1507" spans="1:17" ht="195">
      <c r="A1507" s="310" t="s">
        <v>46</v>
      </c>
      <c r="B1507" s="310" t="s">
        <v>72</v>
      </c>
      <c r="C1507" s="310" t="s">
        <v>71</v>
      </c>
      <c r="D1507" s="301" t="s">
        <v>73</v>
      </c>
      <c r="E1507" s="395" t="s">
        <v>74</v>
      </c>
      <c r="F1507" s="302"/>
      <c r="G1507" s="302">
        <v>696.57</v>
      </c>
      <c r="H1507" s="302"/>
      <c r="I1507" s="302"/>
      <c r="J1507" s="302"/>
      <c r="K1507" s="302"/>
      <c r="L1507" s="302"/>
      <c r="M1507" s="302"/>
      <c r="N1507" s="302"/>
      <c r="O1507" s="302"/>
      <c r="P1507" s="302"/>
      <c r="Q1507" s="302"/>
    </row>
    <row r="1508" spans="1:17" ht="180">
      <c r="A1508" s="310" t="s">
        <v>46</v>
      </c>
      <c r="B1508" s="310" t="s">
        <v>76</v>
      </c>
      <c r="C1508" s="310" t="s">
        <v>75</v>
      </c>
      <c r="D1508" s="301" t="s">
        <v>77</v>
      </c>
      <c r="E1508" s="395">
        <v>1435</v>
      </c>
      <c r="F1508" s="302"/>
      <c r="G1508" s="302">
        <v>1835.45</v>
      </c>
      <c r="H1508" s="302"/>
      <c r="I1508" s="302"/>
      <c r="J1508" s="302"/>
      <c r="K1508" s="302"/>
      <c r="L1508" s="302"/>
      <c r="M1508" s="302"/>
      <c r="N1508" s="302"/>
      <c r="O1508" s="302"/>
      <c r="P1508" s="302"/>
      <c r="Q1508" s="302"/>
    </row>
    <row r="1509" spans="1:17" ht="105">
      <c r="A1509" s="310" t="s">
        <v>46</v>
      </c>
      <c r="B1509" s="310" t="s">
        <v>80</v>
      </c>
      <c r="C1509" s="310" t="s">
        <v>79</v>
      </c>
      <c r="D1509" s="301" t="s">
        <v>81</v>
      </c>
      <c r="E1509" s="395">
        <v>1650</v>
      </c>
      <c r="F1509" s="302"/>
      <c r="G1509" s="302">
        <v>1765.5</v>
      </c>
      <c r="H1509" s="302"/>
      <c r="I1509" s="302"/>
      <c r="J1509" s="302"/>
      <c r="K1509" s="302"/>
      <c r="L1509" s="302"/>
      <c r="M1509" s="302"/>
      <c r="N1509" s="302"/>
      <c r="O1509" s="302"/>
      <c r="P1509" s="302"/>
      <c r="Q1509" s="302"/>
    </row>
    <row r="1510" spans="1:17">
      <c r="A1510" s="310" t="s">
        <v>46</v>
      </c>
      <c r="B1510" s="310" t="s">
        <v>84</v>
      </c>
      <c r="C1510" s="479" t="s">
        <v>83</v>
      </c>
      <c r="D1510" s="479" t="s">
        <v>116</v>
      </c>
      <c r="E1510" s="301"/>
      <c r="F1510" s="395"/>
      <c r="G1510" s="302"/>
      <c r="H1510" s="302"/>
      <c r="I1510" s="302"/>
      <c r="J1510" s="302"/>
      <c r="K1510" s="302"/>
      <c r="L1510" s="302"/>
      <c r="M1510" s="302"/>
      <c r="N1510" s="302"/>
      <c r="O1510" s="302"/>
      <c r="P1510" s="302"/>
      <c r="Q1510" s="302"/>
    </row>
    <row r="1511" spans="1:17">
      <c r="A1511" s="310" t="s">
        <v>46</v>
      </c>
      <c r="B1511" s="310" t="s">
        <v>85</v>
      </c>
      <c r="C1511" s="480"/>
      <c r="D1511" s="480"/>
      <c r="E1511" s="301"/>
      <c r="F1511" s="395"/>
      <c r="G1511" s="302"/>
      <c r="H1511" s="302"/>
      <c r="I1511" s="302"/>
      <c r="J1511" s="302"/>
      <c r="K1511" s="302"/>
      <c r="L1511" s="302"/>
      <c r="M1511" s="302"/>
      <c r="N1511" s="302"/>
      <c r="O1511" s="302"/>
      <c r="P1511" s="302"/>
      <c r="Q1511" s="302"/>
    </row>
    <row r="1512" spans="1:17">
      <c r="A1512" s="310" t="s">
        <v>46</v>
      </c>
      <c r="B1512" s="310" t="s">
        <v>86</v>
      </c>
      <c r="C1512" s="480"/>
      <c r="D1512" s="480"/>
      <c r="E1512" s="301"/>
      <c r="F1512" s="395"/>
      <c r="G1512" s="302"/>
      <c r="H1512" s="302"/>
      <c r="I1512" s="302"/>
      <c r="J1512" s="302"/>
      <c r="K1512" s="302"/>
      <c r="L1512" s="302"/>
      <c r="M1512" s="302"/>
      <c r="N1512" s="302"/>
      <c r="O1512" s="302"/>
      <c r="P1512" s="302"/>
      <c r="Q1512" s="302"/>
    </row>
    <row r="1513" spans="1:17">
      <c r="A1513" s="310" t="s">
        <v>46</v>
      </c>
      <c r="B1513" s="310"/>
      <c r="C1513" s="480"/>
      <c r="D1513" s="480"/>
      <c r="E1513" s="301"/>
      <c r="F1513" s="395"/>
      <c r="G1513" s="302"/>
      <c r="H1513" s="302"/>
      <c r="I1513" s="302"/>
      <c r="J1513" s="302"/>
      <c r="K1513" s="302"/>
      <c r="L1513" s="302"/>
      <c r="M1513" s="302"/>
      <c r="N1513" s="302"/>
      <c r="O1513" s="302"/>
      <c r="P1513" s="302"/>
      <c r="Q1513" s="302"/>
    </row>
    <row r="1514" spans="1:17">
      <c r="A1514" s="310" t="s">
        <v>46</v>
      </c>
      <c r="B1514" s="310" t="s">
        <v>88</v>
      </c>
      <c r="C1514" s="480"/>
      <c r="D1514" s="480"/>
      <c r="E1514" s="301"/>
      <c r="F1514" s="395"/>
      <c r="G1514" s="302"/>
      <c r="H1514" s="302"/>
      <c r="I1514" s="302"/>
      <c r="J1514" s="302"/>
      <c r="K1514" s="302"/>
      <c r="L1514" s="302"/>
      <c r="M1514" s="302"/>
      <c r="N1514" s="302"/>
      <c r="O1514" s="302"/>
      <c r="P1514" s="302"/>
      <c r="Q1514" s="302"/>
    </row>
    <row r="1515" spans="1:17">
      <c r="A1515" s="310" t="s">
        <v>46</v>
      </c>
      <c r="B1515" s="310" t="s">
        <v>89</v>
      </c>
      <c r="C1515" s="480"/>
      <c r="D1515" s="481"/>
      <c r="E1515" s="301"/>
      <c r="F1515" s="395"/>
      <c r="G1515" s="302"/>
      <c r="H1515" s="302"/>
      <c r="I1515" s="302"/>
      <c r="J1515" s="302"/>
      <c r="K1515" s="302"/>
      <c r="L1515" s="302"/>
      <c r="M1515" s="302"/>
      <c r="N1515" s="302"/>
      <c r="O1515" s="302"/>
      <c r="P1515" s="302"/>
      <c r="Q1515" s="302"/>
    </row>
    <row r="1516" spans="1:17">
      <c r="A1516" s="310" t="s">
        <v>46</v>
      </c>
      <c r="B1516" s="310" t="s">
        <v>90</v>
      </c>
      <c r="C1516" s="480"/>
      <c r="D1516" s="301" t="s">
        <v>91</v>
      </c>
      <c r="E1516" s="301" t="s">
        <v>92</v>
      </c>
      <c r="F1516" s="395"/>
      <c r="G1516" s="302"/>
      <c r="H1516" s="302"/>
      <c r="I1516" s="302"/>
      <c r="J1516" s="302"/>
      <c r="K1516" s="302"/>
      <c r="L1516" s="302"/>
      <c r="M1516" s="302"/>
      <c r="N1516" s="302"/>
      <c r="O1516" s="302"/>
      <c r="P1516" s="302"/>
      <c r="Q1516" s="302"/>
    </row>
    <row r="1517" spans="1:17" ht="75">
      <c r="A1517" s="310" t="s">
        <v>46</v>
      </c>
      <c r="B1517" s="310" t="s">
        <v>93</v>
      </c>
      <c r="C1517" s="302"/>
      <c r="D1517" s="315" t="s">
        <v>94</v>
      </c>
      <c r="E1517" s="301"/>
      <c r="F1517" s="318" t="s">
        <v>95</v>
      </c>
      <c r="G1517" s="302"/>
      <c r="H1517" s="302"/>
      <c r="I1517" s="302"/>
      <c r="J1517" s="302"/>
      <c r="K1517" s="302"/>
      <c r="L1517" s="302"/>
      <c r="M1517" s="302"/>
      <c r="N1517" s="302"/>
      <c r="O1517" s="302"/>
      <c r="P1517" s="302"/>
      <c r="Q1517" s="302"/>
    </row>
    <row r="1518" spans="1:17">
      <c r="A1518" s="310" t="s">
        <v>46</v>
      </c>
      <c r="B1518" s="310" t="s">
        <v>97</v>
      </c>
      <c r="C1518" s="480" t="s">
        <v>96</v>
      </c>
      <c r="D1518" s="480" t="s">
        <v>117</v>
      </c>
      <c r="E1518" s="315" t="s">
        <v>104</v>
      </c>
      <c r="F1518" s="319"/>
      <c r="G1518" s="316">
        <v>374.5</v>
      </c>
      <c r="H1518" s="302"/>
      <c r="I1518" s="302"/>
      <c r="J1518" s="302"/>
      <c r="K1518" s="302"/>
      <c r="L1518" s="302"/>
      <c r="M1518" s="302"/>
      <c r="N1518" s="302"/>
      <c r="O1518" s="302"/>
      <c r="P1518" s="302"/>
      <c r="Q1518" s="302"/>
    </row>
    <row r="1519" spans="1:17">
      <c r="A1519" s="310" t="s">
        <v>46</v>
      </c>
      <c r="B1519" s="310" t="s">
        <v>98</v>
      </c>
      <c r="C1519" s="480"/>
      <c r="D1519" s="480"/>
      <c r="E1519" s="302"/>
      <c r="F1519" s="319"/>
      <c r="G1519" s="316"/>
      <c r="H1519" s="302"/>
      <c r="I1519" s="302"/>
      <c r="J1519" s="302"/>
      <c r="K1519" s="302"/>
      <c r="L1519" s="302"/>
      <c r="M1519" s="302"/>
      <c r="N1519" s="302"/>
      <c r="O1519" s="302"/>
      <c r="P1519" s="302"/>
      <c r="Q1519" s="302"/>
    </row>
    <row r="1520" spans="1:17">
      <c r="A1520" s="310" t="s">
        <v>46</v>
      </c>
      <c r="B1520" s="310" t="s">
        <v>99</v>
      </c>
      <c r="C1520" s="480"/>
      <c r="D1520" s="480"/>
      <c r="E1520" s="302"/>
      <c r="F1520" s="319"/>
      <c r="G1520" s="316"/>
      <c r="H1520" s="302"/>
      <c r="I1520" s="302"/>
      <c r="J1520" s="302"/>
      <c r="K1520" s="302"/>
      <c r="L1520" s="302"/>
      <c r="M1520" s="302"/>
      <c r="N1520" s="302"/>
      <c r="O1520" s="302"/>
      <c r="P1520" s="302"/>
      <c r="Q1520" s="302"/>
    </row>
    <row r="1521" spans="1:17">
      <c r="A1521" s="310" t="s">
        <v>46</v>
      </c>
      <c r="B1521" s="310" t="s">
        <v>100</v>
      </c>
      <c r="C1521" s="480"/>
      <c r="D1521" s="480"/>
      <c r="E1521" s="302"/>
      <c r="F1521" s="319"/>
      <c r="G1521" s="316"/>
      <c r="H1521" s="302"/>
      <c r="I1521" s="302"/>
      <c r="J1521" s="302"/>
      <c r="K1521" s="302"/>
      <c r="L1521" s="302"/>
      <c r="M1521" s="302"/>
      <c r="N1521" s="302"/>
      <c r="O1521" s="302"/>
      <c r="P1521" s="302"/>
      <c r="Q1521" s="302"/>
    </row>
    <row r="1522" spans="1:17">
      <c r="A1522" s="310" t="s">
        <v>46</v>
      </c>
      <c r="B1522" s="310" t="s">
        <v>101</v>
      </c>
      <c r="C1522" s="480"/>
      <c r="D1522" s="480"/>
      <c r="E1522" s="302"/>
      <c r="F1522" s="319"/>
      <c r="G1522" s="316"/>
      <c r="H1522" s="302"/>
      <c r="I1522" s="302"/>
      <c r="J1522" s="302"/>
      <c r="K1522" s="302"/>
      <c r="L1522" s="302"/>
      <c r="M1522" s="302"/>
      <c r="N1522" s="302"/>
      <c r="O1522" s="302"/>
      <c r="P1522" s="302"/>
      <c r="Q1522" s="302"/>
    </row>
    <row r="1523" spans="1:17">
      <c r="A1523" s="310" t="s">
        <v>46</v>
      </c>
      <c r="B1523" s="310" t="s">
        <v>102</v>
      </c>
      <c r="C1523" s="480"/>
      <c r="D1523" s="480"/>
      <c r="E1523" s="302"/>
      <c r="F1523" s="320"/>
      <c r="G1523" s="316"/>
      <c r="H1523" s="302"/>
      <c r="I1523" s="302"/>
      <c r="J1523" s="302"/>
      <c r="K1523" s="302"/>
      <c r="L1523" s="302"/>
      <c r="M1523" s="302"/>
      <c r="N1523" s="302"/>
      <c r="O1523" s="302"/>
      <c r="P1523" s="302"/>
      <c r="Q1523" s="302"/>
    </row>
    <row r="1524" spans="1:17">
      <c r="A1524" s="310" t="s">
        <v>46</v>
      </c>
      <c r="B1524" s="310" t="s">
        <v>103</v>
      </c>
      <c r="C1524" s="480"/>
      <c r="D1524" s="480"/>
      <c r="E1524" s="302"/>
      <c r="F1524" s="395"/>
      <c r="G1524" s="316"/>
      <c r="H1524" s="302"/>
      <c r="I1524" s="302"/>
      <c r="J1524" s="302"/>
      <c r="K1524" s="302"/>
      <c r="L1524" s="302"/>
      <c r="M1524" s="302"/>
      <c r="N1524" s="302"/>
      <c r="O1524" s="302"/>
      <c r="P1524" s="302"/>
      <c r="Q1524" s="302"/>
    </row>
    <row r="1525" spans="1:17">
      <c r="A1525" s="310" t="s">
        <v>46</v>
      </c>
      <c r="B1525" s="310" t="s">
        <v>105</v>
      </c>
      <c r="C1525" s="480"/>
      <c r="D1525" s="480"/>
      <c r="E1525" s="302"/>
      <c r="F1525" s="395"/>
      <c r="G1525" s="316"/>
      <c r="H1525" s="302"/>
      <c r="I1525" s="302"/>
      <c r="J1525" s="302"/>
      <c r="K1525" s="302"/>
      <c r="L1525" s="302"/>
      <c r="M1525" s="302"/>
      <c r="N1525" s="302"/>
      <c r="O1525" s="302"/>
      <c r="P1525" s="302"/>
      <c r="Q1525" s="302"/>
    </row>
    <row r="1526" spans="1:17">
      <c r="A1526" s="310" t="s">
        <v>46</v>
      </c>
      <c r="B1526" s="310" t="s">
        <v>107</v>
      </c>
      <c r="C1526" s="480"/>
      <c r="D1526" s="480"/>
      <c r="E1526" s="302"/>
      <c r="F1526" s="395"/>
      <c r="G1526" s="316"/>
      <c r="H1526" s="302"/>
      <c r="I1526" s="302"/>
      <c r="J1526" s="302"/>
      <c r="K1526" s="302"/>
      <c r="L1526" s="302"/>
      <c r="M1526" s="302"/>
      <c r="N1526" s="302"/>
      <c r="O1526" s="302"/>
      <c r="P1526" s="302"/>
      <c r="Q1526" s="302"/>
    </row>
    <row r="1527" spans="1:17">
      <c r="A1527" s="310" t="s">
        <v>46</v>
      </c>
      <c r="B1527" s="310" t="s">
        <v>108</v>
      </c>
      <c r="C1527" s="480"/>
      <c r="D1527" s="480"/>
      <c r="E1527" s="302"/>
      <c r="F1527" s="395"/>
      <c r="G1527" s="316"/>
      <c r="H1527" s="302"/>
      <c r="I1527" s="302"/>
      <c r="J1527" s="302"/>
      <c r="K1527" s="302"/>
      <c r="L1527" s="302"/>
      <c r="M1527" s="302"/>
      <c r="N1527" s="302"/>
      <c r="O1527" s="302"/>
      <c r="P1527" s="302"/>
      <c r="Q1527" s="302"/>
    </row>
    <row r="1528" spans="1:17">
      <c r="A1528" s="310" t="s">
        <v>46</v>
      </c>
      <c r="B1528" s="310" t="s">
        <v>109</v>
      </c>
      <c r="C1528" s="480"/>
      <c r="D1528" s="480"/>
      <c r="E1528" s="302"/>
      <c r="F1528" s="395"/>
      <c r="G1528" s="316"/>
      <c r="H1528" s="302"/>
      <c r="I1528" s="302"/>
      <c r="J1528" s="302"/>
      <c r="K1528" s="302"/>
      <c r="L1528" s="302"/>
      <c r="M1528" s="302"/>
      <c r="N1528" s="302"/>
      <c r="O1528" s="302"/>
      <c r="P1528" s="302"/>
      <c r="Q1528" s="302"/>
    </row>
    <row r="1529" spans="1:17">
      <c r="A1529" s="310" t="s">
        <v>46</v>
      </c>
      <c r="B1529" s="310" t="s">
        <v>110</v>
      </c>
      <c r="C1529" s="480"/>
      <c r="D1529" s="480"/>
      <c r="E1529" s="302"/>
      <c r="F1529" s="395"/>
      <c r="G1529" s="316"/>
      <c r="H1529" s="302"/>
      <c r="I1529" s="302"/>
      <c r="J1529" s="302"/>
      <c r="K1529" s="302"/>
      <c r="L1529" s="302"/>
      <c r="M1529" s="302"/>
      <c r="N1529" s="302"/>
      <c r="O1529" s="302"/>
      <c r="P1529" s="302"/>
      <c r="Q1529" s="302"/>
    </row>
    <row r="1530" spans="1:17">
      <c r="A1530" s="310" t="s">
        <v>46</v>
      </c>
      <c r="B1530" s="310" t="s">
        <v>111</v>
      </c>
      <c r="C1530" s="480"/>
      <c r="D1530" s="480"/>
      <c r="E1530" s="302"/>
      <c r="F1530" s="395"/>
      <c r="G1530" s="316"/>
      <c r="H1530" s="302"/>
      <c r="I1530" s="302"/>
      <c r="J1530" s="302"/>
      <c r="K1530" s="302"/>
      <c r="L1530" s="302"/>
      <c r="M1530" s="302"/>
      <c r="N1530" s="302"/>
      <c r="O1530" s="302"/>
      <c r="P1530" s="302"/>
      <c r="Q1530" s="302"/>
    </row>
    <row r="1531" spans="1:17">
      <c r="A1531" s="310" t="s">
        <v>46</v>
      </c>
      <c r="B1531" s="310" t="s">
        <v>112</v>
      </c>
      <c r="C1531" s="480"/>
      <c r="D1531" s="480"/>
      <c r="E1531" s="302"/>
      <c r="F1531" s="395"/>
      <c r="G1531" s="316"/>
      <c r="H1531" s="302"/>
      <c r="I1531" s="302"/>
      <c r="J1531" s="302"/>
      <c r="K1531" s="302"/>
      <c r="L1531" s="302"/>
      <c r="M1531" s="302"/>
      <c r="N1531" s="302"/>
      <c r="O1531" s="302"/>
      <c r="P1531" s="302"/>
      <c r="Q1531" s="302"/>
    </row>
    <row r="1532" spans="1:17">
      <c r="A1532" s="310" t="s">
        <v>46</v>
      </c>
      <c r="B1532" s="310" t="s">
        <v>113</v>
      </c>
      <c r="C1532" s="481"/>
      <c r="D1532" s="481"/>
      <c r="E1532" s="314"/>
      <c r="F1532" s="395"/>
      <c r="G1532" s="316"/>
      <c r="H1532" s="302"/>
      <c r="I1532" s="302"/>
      <c r="J1532" s="302"/>
      <c r="K1532" s="302"/>
      <c r="L1532" s="302"/>
      <c r="M1532" s="302"/>
      <c r="N1532" s="302"/>
      <c r="O1532" s="302"/>
      <c r="P1532" s="302"/>
      <c r="Q1532" s="302"/>
    </row>
    <row r="1533" spans="1:17">
      <c r="A1533" s="311" t="s">
        <v>46</v>
      </c>
      <c r="B1533" s="305" t="s">
        <v>1</v>
      </c>
      <c r="C1533" s="305" t="s">
        <v>3</v>
      </c>
      <c r="D1533" s="306" t="s">
        <v>2</v>
      </c>
      <c r="E1533" s="308" t="s">
        <v>7551</v>
      </c>
      <c r="F1533" s="308"/>
      <c r="G1533" s="308"/>
      <c r="H1533" s="308"/>
      <c r="I1533" s="308"/>
      <c r="J1533" s="308"/>
      <c r="K1533" s="308"/>
      <c r="L1533" s="308"/>
      <c r="M1533" s="302"/>
      <c r="N1533" s="302"/>
      <c r="O1533" s="302"/>
      <c r="P1533" s="302"/>
      <c r="Q1533" s="302"/>
    </row>
    <row r="1534" spans="1:17">
      <c r="A1534" s="310" t="s">
        <v>46</v>
      </c>
      <c r="B1534" s="301" t="s">
        <v>6</v>
      </c>
      <c r="C1534" s="479" t="s">
        <v>8685</v>
      </c>
      <c r="D1534" s="550">
        <v>90</v>
      </c>
      <c r="E1534" s="567">
        <f>(D1534*19.5%+D1534)*(7%)+(D1534*19.5%+D1534)</f>
        <v>115.07849999999999</v>
      </c>
      <c r="F1534" s="302"/>
      <c r="G1534" s="302"/>
      <c r="H1534" s="302"/>
      <c r="I1534" s="302"/>
      <c r="J1534" s="302"/>
      <c r="K1534" s="302"/>
      <c r="L1534" s="302"/>
      <c r="M1534" s="302"/>
      <c r="N1534" s="302"/>
      <c r="O1534" s="302"/>
      <c r="P1534" s="302"/>
      <c r="Q1534" s="302"/>
    </row>
    <row r="1535" spans="1:17">
      <c r="A1535" s="310" t="s">
        <v>46</v>
      </c>
      <c r="B1535" s="301" t="s">
        <v>8</v>
      </c>
      <c r="C1535" s="480"/>
      <c r="D1535" s="551"/>
      <c r="E1535" s="567"/>
      <c r="F1535" s="302"/>
      <c r="G1535" s="302"/>
      <c r="H1535" s="302"/>
      <c r="I1535" s="302"/>
      <c r="J1535" s="302"/>
      <c r="K1535" s="302"/>
      <c r="L1535" s="302"/>
      <c r="M1535" s="302"/>
      <c r="N1535" s="302"/>
      <c r="O1535" s="302"/>
      <c r="P1535" s="302"/>
      <c r="Q1535" s="302"/>
    </row>
    <row r="1536" spans="1:17">
      <c r="A1536" s="310" t="s">
        <v>46</v>
      </c>
      <c r="B1536" s="301" t="s">
        <v>9</v>
      </c>
      <c r="C1536" s="480"/>
      <c r="D1536" s="551"/>
      <c r="E1536" s="567"/>
      <c r="F1536" s="302"/>
      <c r="G1536" s="302"/>
      <c r="H1536" s="302"/>
      <c r="I1536" s="302"/>
      <c r="J1536" s="302"/>
      <c r="K1536" s="302"/>
      <c r="L1536" s="302"/>
      <c r="M1536" s="302"/>
      <c r="N1536" s="302"/>
      <c r="O1536" s="302"/>
      <c r="P1536" s="302"/>
      <c r="Q1536" s="302"/>
    </row>
    <row r="1537" spans="1:17">
      <c r="A1537" s="310" t="s">
        <v>46</v>
      </c>
      <c r="B1537" s="301" t="s">
        <v>10</v>
      </c>
      <c r="C1537" s="480"/>
      <c r="D1537" s="551"/>
      <c r="E1537" s="567"/>
      <c r="F1537" s="302"/>
      <c r="G1537" s="302"/>
      <c r="H1537" s="302"/>
      <c r="I1537" s="302"/>
      <c r="J1537" s="302"/>
      <c r="K1537" s="302"/>
      <c r="L1537" s="302"/>
      <c r="M1537" s="302"/>
      <c r="N1537" s="302"/>
      <c r="O1537" s="302"/>
      <c r="P1537" s="302"/>
      <c r="Q1537" s="302"/>
    </row>
    <row r="1538" spans="1:17" ht="30">
      <c r="A1538" s="310" t="s">
        <v>46</v>
      </c>
      <c r="B1538" s="301" t="s">
        <v>11</v>
      </c>
      <c r="C1538" s="480"/>
      <c r="D1538" s="551"/>
      <c r="E1538" s="567"/>
      <c r="F1538" s="302"/>
      <c r="G1538" s="302"/>
      <c r="H1538" s="302"/>
      <c r="I1538" s="302"/>
      <c r="J1538" s="302"/>
      <c r="K1538" s="302"/>
      <c r="L1538" s="302"/>
      <c r="M1538" s="302"/>
      <c r="N1538" s="302"/>
      <c r="O1538" s="302"/>
      <c r="P1538" s="302"/>
      <c r="Q1538" s="302"/>
    </row>
    <row r="1539" spans="1:17">
      <c r="A1539" s="310" t="s">
        <v>46</v>
      </c>
      <c r="B1539" s="301" t="s">
        <v>12</v>
      </c>
      <c r="C1539" s="480"/>
      <c r="D1539" s="551"/>
      <c r="E1539" s="567"/>
      <c r="F1539" s="302"/>
      <c r="G1539" s="302"/>
      <c r="H1539" s="302"/>
      <c r="I1539" s="302"/>
      <c r="J1539" s="302"/>
      <c r="K1539" s="302"/>
      <c r="L1539" s="302"/>
      <c r="M1539" s="302"/>
      <c r="N1539" s="302"/>
      <c r="O1539" s="302"/>
      <c r="P1539" s="302"/>
      <c r="Q1539" s="302"/>
    </row>
    <row r="1540" spans="1:17">
      <c r="A1540" s="310" t="s">
        <v>46</v>
      </c>
      <c r="B1540" s="301" t="s">
        <v>13</v>
      </c>
      <c r="C1540" s="480"/>
      <c r="D1540" s="551"/>
      <c r="E1540" s="567"/>
      <c r="F1540" s="302"/>
      <c r="G1540" s="302"/>
      <c r="H1540" s="302"/>
      <c r="I1540" s="302"/>
      <c r="J1540" s="302"/>
      <c r="K1540" s="302"/>
      <c r="L1540" s="302"/>
      <c r="M1540" s="302"/>
      <c r="N1540" s="302"/>
      <c r="O1540" s="302"/>
      <c r="P1540" s="302"/>
      <c r="Q1540" s="302"/>
    </row>
    <row r="1541" spans="1:17">
      <c r="A1541" s="310" t="s">
        <v>46</v>
      </c>
      <c r="B1541" s="301" t="s">
        <v>14</v>
      </c>
      <c r="C1541" s="480"/>
      <c r="D1541" s="551"/>
      <c r="E1541" s="567"/>
      <c r="F1541" s="302"/>
      <c r="G1541" s="302"/>
      <c r="H1541" s="302"/>
      <c r="I1541" s="302"/>
      <c r="J1541" s="302"/>
      <c r="K1541" s="302"/>
      <c r="L1541" s="302"/>
      <c r="M1541" s="302"/>
      <c r="N1541" s="302"/>
      <c r="O1541" s="302"/>
      <c r="P1541" s="302"/>
      <c r="Q1541" s="302"/>
    </row>
    <row r="1542" spans="1:17" ht="30">
      <c r="A1542" s="310" t="s">
        <v>46</v>
      </c>
      <c r="B1542" s="301" t="s">
        <v>15</v>
      </c>
      <c r="C1542" s="480"/>
      <c r="D1542" s="551"/>
      <c r="E1542" s="567"/>
      <c r="F1542" s="302"/>
      <c r="G1542" s="302"/>
      <c r="H1542" s="302"/>
      <c r="I1542" s="302"/>
      <c r="J1542" s="302"/>
      <c r="K1542" s="302"/>
      <c r="L1542" s="302"/>
      <c r="M1542" s="302"/>
      <c r="N1542" s="302"/>
      <c r="O1542" s="302"/>
      <c r="P1542" s="302"/>
      <c r="Q1542" s="302"/>
    </row>
    <row r="1543" spans="1:17">
      <c r="A1543" s="310" t="s">
        <v>46</v>
      </c>
      <c r="B1543" s="301" t="s">
        <v>16</v>
      </c>
      <c r="C1543" s="480"/>
      <c r="D1543" s="552"/>
      <c r="E1543" s="567"/>
      <c r="F1543" s="302"/>
      <c r="G1543" s="302"/>
      <c r="H1543" s="302"/>
      <c r="I1543" s="302"/>
      <c r="J1543" s="302"/>
      <c r="K1543" s="302"/>
      <c r="L1543" s="302"/>
      <c r="M1543" s="302"/>
      <c r="N1543" s="302"/>
      <c r="O1543" s="302"/>
      <c r="P1543" s="302"/>
      <c r="Q1543" s="302"/>
    </row>
    <row r="1544" spans="1:17">
      <c r="A1544" s="310" t="s">
        <v>46</v>
      </c>
      <c r="B1544" s="301" t="s">
        <v>19</v>
      </c>
      <c r="C1544" s="302"/>
      <c r="D1544" s="550">
        <v>100</v>
      </c>
      <c r="E1544" s="567">
        <f>(D1544*19.5%+D1544)*(7%)+(D1544*19.5%+D1544)</f>
        <v>127.86499999999999</v>
      </c>
      <c r="F1544" s="302"/>
      <c r="G1544" s="302"/>
      <c r="H1544" s="302"/>
      <c r="I1544" s="302"/>
      <c r="J1544" s="302"/>
      <c r="K1544" s="302"/>
      <c r="L1544" s="302"/>
      <c r="M1544" s="302"/>
      <c r="N1544" s="302"/>
      <c r="O1544" s="302"/>
      <c r="P1544" s="302"/>
      <c r="Q1544" s="302"/>
    </row>
    <row r="1545" spans="1:17" ht="30">
      <c r="A1545" s="310" t="s">
        <v>46</v>
      </c>
      <c r="B1545" s="301" t="s">
        <v>21</v>
      </c>
      <c r="C1545" s="479" t="s">
        <v>8685</v>
      </c>
      <c r="D1545" s="551"/>
      <c r="E1545" s="567"/>
      <c r="F1545" s="302"/>
      <c r="G1545" s="302"/>
      <c r="H1545" s="302"/>
      <c r="I1545" s="302"/>
      <c r="J1545" s="302"/>
      <c r="K1545" s="302"/>
      <c r="L1545" s="302"/>
      <c r="M1545" s="302"/>
      <c r="N1545" s="302"/>
      <c r="O1545" s="302"/>
      <c r="P1545" s="302"/>
      <c r="Q1545" s="302"/>
    </row>
    <row r="1546" spans="1:17">
      <c r="A1546" s="310" t="s">
        <v>46</v>
      </c>
      <c r="B1546" s="301" t="s">
        <v>22</v>
      </c>
      <c r="C1546" s="480"/>
      <c r="D1546" s="551"/>
      <c r="E1546" s="567"/>
      <c r="F1546" s="302"/>
      <c r="G1546" s="302"/>
      <c r="H1546" s="302"/>
      <c r="I1546" s="302"/>
      <c r="J1546" s="302"/>
      <c r="K1546" s="302"/>
      <c r="L1546" s="302"/>
      <c r="M1546" s="302"/>
      <c r="N1546" s="302"/>
      <c r="O1546" s="302"/>
      <c r="P1546" s="302"/>
      <c r="Q1546" s="302"/>
    </row>
    <row r="1547" spans="1:17" ht="30">
      <c r="A1547" s="310" t="s">
        <v>46</v>
      </c>
      <c r="B1547" s="301" t="s">
        <v>23</v>
      </c>
      <c r="C1547" s="480"/>
      <c r="D1547" s="551"/>
      <c r="E1547" s="567"/>
      <c r="F1547" s="302"/>
      <c r="G1547" s="302"/>
      <c r="H1547" s="302"/>
      <c r="I1547" s="302"/>
      <c r="J1547" s="302"/>
      <c r="K1547" s="302"/>
      <c r="L1547" s="302"/>
      <c r="M1547" s="302"/>
      <c r="N1547" s="302"/>
      <c r="O1547" s="302"/>
      <c r="P1547" s="302"/>
      <c r="Q1547" s="302"/>
    </row>
    <row r="1548" spans="1:17" ht="30">
      <c r="A1548" s="310" t="s">
        <v>46</v>
      </c>
      <c r="B1548" s="301" t="s">
        <v>24</v>
      </c>
      <c r="C1548" s="480"/>
      <c r="D1548" s="551"/>
      <c r="E1548" s="567"/>
      <c r="F1548" s="302"/>
      <c r="G1548" s="302"/>
      <c r="H1548" s="302"/>
      <c r="I1548" s="302"/>
      <c r="J1548" s="302"/>
      <c r="K1548" s="302"/>
      <c r="L1548" s="302"/>
      <c r="M1548" s="302"/>
      <c r="N1548" s="302"/>
      <c r="O1548" s="302"/>
      <c r="P1548" s="302"/>
      <c r="Q1548" s="302"/>
    </row>
    <row r="1549" spans="1:17" ht="30">
      <c r="A1549" s="310" t="s">
        <v>46</v>
      </c>
      <c r="B1549" s="301" t="s">
        <v>25</v>
      </c>
      <c r="C1549" s="480"/>
      <c r="D1549" s="551"/>
      <c r="E1549" s="567"/>
      <c r="F1549" s="302"/>
      <c r="G1549" s="302"/>
      <c r="H1549" s="302"/>
      <c r="I1549" s="302"/>
      <c r="J1549" s="302"/>
      <c r="K1549" s="302"/>
      <c r="L1549" s="302"/>
      <c r="M1549" s="302"/>
      <c r="N1549" s="302"/>
      <c r="O1549" s="302"/>
      <c r="P1549" s="302"/>
      <c r="Q1549" s="302"/>
    </row>
    <row r="1550" spans="1:17" ht="30">
      <c r="A1550" s="310" t="s">
        <v>46</v>
      </c>
      <c r="B1550" s="301" t="s">
        <v>26</v>
      </c>
      <c r="C1550" s="480"/>
      <c r="D1550" s="551"/>
      <c r="E1550" s="567"/>
      <c r="F1550" s="302"/>
      <c r="G1550" s="302"/>
      <c r="H1550" s="302"/>
      <c r="I1550" s="302"/>
      <c r="J1550" s="302"/>
      <c r="K1550" s="302"/>
      <c r="L1550" s="302"/>
      <c r="M1550" s="302"/>
      <c r="N1550" s="302"/>
      <c r="O1550" s="302"/>
      <c r="P1550" s="302"/>
      <c r="Q1550" s="302"/>
    </row>
    <row r="1551" spans="1:17">
      <c r="A1551" s="310" t="s">
        <v>46</v>
      </c>
      <c r="B1551" s="301" t="s">
        <v>27</v>
      </c>
      <c r="C1551" s="480"/>
      <c r="D1551" s="552"/>
      <c r="E1551" s="567"/>
      <c r="F1551" s="302"/>
      <c r="G1551" s="302"/>
      <c r="H1551" s="302"/>
      <c r="I1551" s="302"/>
      <c r="J1551" s="302"/>
      <c r="K1551" s="302"/>
      <c r="L1551" s="302"/>
      <c r="M1551" s="302"/>
      <c r="N1551" s="302"/>
      <c r="O1551" s="302"/>
      <c r="P1551" s="302"/>
      <c r="Q1551" s="302"/>
    </row>
    <row r="1552" spans="1:17">
      <c r="A1552" s="310" t="s">
        <v>46</v>
      </c>
      <c r="B1552" s="301" t="s">
        <v>29</v>
      </c>
      <c r="C1552" s="302"/>
      <c r="D1552" s="395" t="s">
        <v>17</v>
      </c>
      <c r="E1552" s="568"/>
      <c r="F1552" s="302"/>
      <c r="G1552" s="302"/>
      <c r="H1552" s="302"/>
      <c r="I1552" s="302"/>
      <c r="J1552" s="302"/>
      <c r="K1552" s="302"/>
      <c r="L1552" s="302"/>
      <c r="M1552" s="302"/>
      <c r="N1552" s="302"/>
      <c r="O1552" s="302"/>
      <c r="P1552" s="302"/>
      <c r="Q1552" s="302"/>
    </row>
    <row r="1553" spans="1:26" ht="30">
      <c r="A1553" s="310" t="s">
        <v>46</v>
      </c>
      <c r="B1553" s="301" t="s">
        <v>30</v>
      </c>
      <c r="C1553" s="479" t="s">
        <v>8685</v>
      </c>
      <c r="D1553" s="550">
        <v>100</v>
      </c>
      <c r="E1553" s="567">
        <f>(D1553*19.5%+D1553)*(7%)+(D1553*19.5%+D1553)</f>
        <v>127.86499999999999</v>
      </c>
      <c r="F1553" s="302"/>
      <c r="G1553" s="302"/>
      <c r="H1553" s="302"/>
      <c r="I1553" s="302"/>
      <c r="J1553" s="302"/>
      <c r="K1553" s="302"/>
      <c r="L1553" s="302"/>
      <c r="M1553" s="302"/>
      <c r="N1553" s="302"/>
      <c r="O1553" s="302"/>
      <c r="P1553" s="302"/>
      <c r="Q1553" s="302"/>
    </row>
    <row r="1554" spans="1:26" ht="30">
      <c r="A1554" s="310" t="s">
        <v>46</v>
      </c>
      <c r="B1554" s="301" t="s">
        <v>31</v>
      </c>
      <c r="C1554" s="480"/>
      <c r="D1554" s="551"/>
      <c r="E1554" s="567"/>
      <c r="F1554" s="302"/>
      <c r="G1554" s="302"/>
      <c r="H1554" s="302"/>
      <c r="I1554" s="302"/>
      <c r="J1554" s="302"/>
      <c r="K1554" s="302"/>
      <c r="L1554" s="302"/>
      <c r="M1554" s="302"/>
      <c r="N1554" s="302"/>
      <c r="O1554" s="302"/>
      <c r="P1554" s="302"/>
      <c r="Q1554" s="302"/>
    </row>
    <row r="1555" spans="1:26" ht="30">
      <c r="A1555" s="310" t="s">
        <v>46</v>
      </c>
      <c r="B1555" s="301" t="s">
        <v>32</v>
      </c>
      <c r="C1555" s="480"/>
      <c r="D1555" s="551"/>
      <c r="E1555" s="567"/>
      <c r="F1555" s="302"/>
      <c r="G1555" s="302"/>
      <c r="H1555" s="302"/>
      <c r="I1555" s="302"/>
      <c r="J1555" s="302"/>
      <c r="K1555" s="302"/>
      <c r="L1555" s="302"/>
      <c r="M1555" s="302"/>
      <c r="N1555" s="302"/>
      <c r="O1555" s="302"/>
      <c r="P1555" s="302"/>
      <c r="Q1555" s="302"/>
    </row>
    <row r="1556" spans="1:26" ht="30">
      <c r="A1556" s="310" t="s">
        <v>46</v>
      </c>
      <c r="B1556" s="301" t="s">
        <v>33</v>
      </c>
      <c r="C1556" s="480"/>
      <c r="D1556" s="551"/>
      <c r="E1556" s="567"/>
      <c r="F1556" s="302"/>
      <c r="G1556" s="302"/>
      <c r="H1556" s="302"/>
      <c r="I1556" s="302"/>
      <c r="J1556" s="302"/>
      <c r="K1556" s="302"/>
      <c r="L1556" s="302"/>
      <c r="M1556" s="302"/>
      <c r="N1556" s="302"/>
      <c r="O1556" s="302"/>
      <c r="P1556" s="302"/>
      <c r="Q1556" s="302"/>
    </row>
    <row r="1557" spans="1:26" ht="30">
      <c r="A1557" s="310" t="s">
        <v>46</v>
      </c>
      <c r="B1557" s="301" t="s">
        <v>34</v>
      </c>
      <c r="C1557" s="480"/>
      <c r="D1557" s="551"/>
      <c r="E1557" s="567"/>
      <c r="F1557" s="302"/>
      <c r="G1557" s="302"/>
      <c r="H1557" s="302"/>
      <c r="I1557" s="302"/>
      <c r="J1557" s="302"/>
      <c r="K1557" s="302"/>
      <c r="L1557" s="302"/>
      <c r="M1557" s="302"/>
      <c r="N1557" s="302"/>
      <c r="O1557" s="302"/>
      <c r="P1557" s="302"/>
      <c r="Q1557" s="302"/>
    </row>
    <row r="1558" spans="1:26" ht="30">
      <c r="A1558" s="310" t="s">
        <v>46</v>
      </c>
      <c r="B1558" s="301" t="s">
        <v>35</v>
      </c>
      <c r="C1558" s="480"/>
      <c r="D1558" s="551"/>
      <c r="E1558" s="567"/>
      <c r="F1558" s="302"/>
      <c r="G1558" s="302"/>
      <c r="H1558" s="302"/>
      <c r="I1558" s="302"/>
      <c r="J1558" s="302"/>
      <c r="K1558" s="302"/>
      <c r="L1558" s="302"/>
      <c r="M1558" s="302"/>
      <c r="N1558" s="302"/>
      <c r="O1558" s="302"/>
      <c r="P1558" s="302"/>
      <c r="Q1558" s="302"/>
    </row>
    <row r="1559" spans="1:26" ht="30">
      <c r="A1559" s="310" t="s">
        <v>46</v>
      </c>
      <c r="B1559" s="301" t="s">
        <v>36</v>
      </c>
      <c r="C1559" s="480"/>
      <c r="D1559" s="551"/>
      <c r="E1559" s="567"/>
      <c r="F1559" s="302"/>
      <c r="G1559" s="302"/>
      <c r="H1559" s="302"/>
      <c r="I1559" s="302"/>
      <c r="J1559" s="302"/>
      <c r="K1559" s="302"/>
      <c r="L1559" s="302"/>
      <c r="M1559" s="302"/>
      <c r="N1559" s="302"/>
      <c r="O1559" s="302"/>
      <c r="P1559" s="302"/>
      <c r="Q1559" s="302"/>
    </row>
    <row r="1560" spans="1:26" ht="30">
      <c r="A1560" s="310" t="s">
        <v>46</v>
      </c>
      <c r="B1560" s="301" t="s">
        <v>37</v>
      </c>
      <c r="C1560" s="480"/>
      <c r="D1560" s="551"/>
      <c r="E1560" s="567"/>
      <c r="F1560" s="302"/>
      <c r="G1560" s="302"/>
      <c r="H1560" s="302"/>
      <c r="I1560" s="302"/>
      <c r="J1560" s="302"/>
      <c r="K1560" s="302"/>
      <c r="L1560" s="302"/>
      <c r="M1560" s="302"/>
      <c r="N1560" s="302"/>
      <c r="O1560" s="302"/>
      <c r="P1560" s="302"/>
      <c r="Q1560" s="302"/>
    </row>
    <row r="1561" spans="1:26">
      <c r="A1561" s="310" t="s">
        <v>46</v>
      </c>
      <c r="B1561" s="301" t="s">
        <v>38</v>
      </c>
      <c r="C1561" s="480"/>
      <c r="D1561" s="552"/>
      <c r="E1561" s="567"/>
      <c r="F1561" s="302"/>
      <c r="G1561" s="302"/>
      <c r="H1561" s="302"/>
      <c r="I1561" s="302"/>
      <c r="J1561" s="302"/>
      <c r="K1561" s="302"/>
      <c r="L1561" s="302"/>
      <c r="M1561" s="302"/>
      <c r="N1561" s="302"/>
      <c r="O1561" s="302"/>
      <c r="P1561" s="302"/>
      <c r="Q1561" s="302"/>
    </row>
    <row r="1562" spans="1:26">
      <c r="A1562" s="310" t="s">
        <v>46</v>
      </c>
      <c r="B1562" s="301" t="s">
        <v>40</v>
      </c>
      <c r="C1562" s="302"/>
      <c r="D1562" s="395" t="s">
        <v>17</v>
      </c>
      <c r="E1562" s="313"/>
      <c r="F1562" s="302"/>
      <c r="G1562" s="302"/>
      <c r="H1562" s="302"/>
      <c r="I1562" s="302"/>
      <c r="J1562" s="302"/>
      <c r="K1562" s="302"/>
      <c r="L1562" s="302"/>
      <c r="M1562" s="302"/>
      <c r="N1562" s="302"/>
      <c r="O1562" s="302"/>
      <c r="P1562" s="302"/>
      <c r="Q1562" s="302"/>
    </row>
    <row r="1563" spans="1:26" ht="30">
      <c r="A1563" s="310" t="s">
        <v>46</v>
      </c>
      <c r="B1563" s="301" t="s">
        <v>41</v>
      </c>
      <c r="C1563" s="479" t="s">
        <v>8685</v>
      </c>
      <c r="D1563" s="550">
        <v>115</v>
      </c>
      <c r="E1563" s="567">
        <f>(D1563*19.5%+D1563)*(7%)+(D1563*19.5%+D1563)</f>
        <v>147.04475000000002</v>
      </c>
      <c r="F1563" s="302"/>
      <c r="G1563" s="302"/>
      <c r="H1563" s="302"/>
      <c r="I1563" s="302"/>
      <c r="J1563" s="302"/>
      <c r="K1563" s="302"/>
      <c r="L1563" s="302"/>
      <c r="M1563" s="302"/>
      <c r="N1563" s="302"/>
      <c r="O1563" s="302"/>
      <c r="P1563" s="302"/>
      <c r="Q1563" s="302"/>
    </row>
    <row r="1564" spans="1:26" ht="30">
      <c r="A1564" s="310" t="s">
        <v>46</v>
      </c>
      <c r="B1564" s="301" t="s">
        <v>43</v>
      </c>
      <c r="C1564" s="480"/>
      <c r="D1564" s="551"/>
      <c r="E1564" s="567"/>
      <c r="F1564" s="302"/>
      <c r="G1564" s="302"/>
      <c r="H1564" s="302"/>
      <c r="I1564" s="302"/>
      <c r="J1564" s="302"/>
      <c r="K1564" s="302"/>
      <c r="L1564" s="302"/>
      <c r="M1564" s="302"/>
      <c r="N1564" s="302"/>
      <c r="O1564" s="302"/>
      <c r="P1564" s="302"/>
      <c r="Q1564" s="302"/>
    </row>
    <row r="1565" spans="1:26" ht="30">
      <c r="A1565" s="310" t="s">
        <v>46</v>
      </c>
      <c r="B1565" s="301" t="s">
        <v>44</v>
      </c>
      <c r="C1565" s="480"/>
      <c r="D1565" s="552"/>
      <c r="E1565" s="567"/>
      <c r="F1565" s="302"/>
      <c r="G1565" s="302"/>
      <c r="H1565" s="302"/>
      <c r="I1565" s="302"/>
      <c r="J1565" s="302"/>
      <c r="K1565" s="302"/>
      <c r="L1565" s="302"/>
      <c r="M1565" s="302"/>
      <c r="N1565" s="302"/>
      <c r="O1565" s="302"/>
      <c r="P1565" s="302"/>
      <c r="Q1565" s="302"/>
    </row>
    <row r="1566" spans="1:26">
      <c r="A1566" s="310" t="s">
        <v>46</v>
      </c>
      <c r="B1566" s="301" t="s">
        <v>45</v>
      </c>
      <c r="C1566" s="302"/>
      <c r="D1566" s="395"/>
      <c r="E1566" s="316"/>
      <c r="F1566" s="302"/>
      <c r="G1566" s="302"/>
      <c r="H1566" s="302"/>
      <c r="I1566" s="302"/>
      <c r="J1566" s="302"/>
      <c r="K1566" s="302"/>
      <c r="L1566" s="302"/>
      <c r="M1566" s="302"/>
      <c r="N1566" s="302"/>
      <c r="O1566" s="302"/>
      <c r="P1566" s="302"/>
      <c r="Q1566" s="302"/>
    </row>
    <row r="1567" spans="1:26" ht="30">
      <c r="A1567" s="317" t="s">
        <v>1066</v>
      </c>
      <c r="B1567" s="308" t="s">
        <v>3</v>
      </c>
      <c r="C1567" s="305" t="s">
        <v>1067</v>
      </c>
      <c r="D1567" s="306" t="s">
        <v>1068</v>
      </c>
      <c r="E1567" s="308" t="s">
        <v>7888</v>
      </c>
      <c r="F1567" s="308"/>
      <c r="G1567" s="308"/>
      <c r="H1567" s="308"/>
      <c r="I1567" s="308"/>
      <c r="J1567" s="308"/>
      <c r="K1567" s="308"/>
      <c r="L1567" s="308"/>
      <c r="M1567" s="308"/>
      <c r="N1567" s="308"/>
      <c r="O1567" s="308"/>
      <c r="P1567" s="308"/>
      <c r="Q1567" s="308"/>
      <c r="R1567" s="34"/>
      <c r="S1567" s="34"/>
      <c r="T1567" s="34"/>
      <c r="U1567" s="34"/>
      <c r="V1567" s="34"/>
      <c r="W1567" s="34"/>
      <c r="X1567" s="34"/>
      <c r="Y1567" s="34"/>
      <c r="Z1567" s="34"/>
    </row>
    <row r="1568" spans="1:26">
      <c r="A1568" s="301" t="s">
        <v>1066</v>
      </c>
      <c r="B1568" s="301" t="s">
        <v>1086</v>
      </c>
      <c r="C1568" s="301" t="s">
        <v>1069</v>
      </c>
      <c r="D1568" s="395"/>
      <c r="E1568" s="301"/>
      <c r="F1568" s="302"/>
      <c r="G1568" s="302"/>
      <c r="H1568" s="302"/>
      <c r="I1568" s="302"/>
      <c r="J1568" s="302"/>
      <c r="K1568" s="302"/>
      <c r="L1568" s="302"/>
      <c r="M1568" s="302"/>
      <c r="N1568" s="302"/>
      <c r="O1568" s="302"/>
      <c r="P1568" s="302"/>
      <c r="Q1568" s="302"/>
    </row>
    <row r="1569" spans="1:26">
      <c r="A1569" s="301" t="s">
        <v>1066</v>
      </c>
      <c r="B1569" s="301" t="s">
        <v>1086</v>
      </c>
      <c r="C1569" s="301" t="s">
        <v>1070</v>
      </c>
      <c r="D1569" s="395">
        <v>480</v>
      </c>
      <c r="E1569" s="301">
        <f>D1569*7%+D1569</f>
        <v>513.6</v>
      </c>
      <c r="F1569" s="302"/>
      <c r="G1569" s="302"/>
      <c r="H1569" s="302"/>
      <c r="I1569" s="302"/>
      <c r="J1569" s="302"/>
      <c r="K1569" s="302"/>
      <c r="L1569" s="302"/>
      <c r="M1569" s="302"/>
      <c r="N1569" s="302"/>
      <c r="O1569" s="302"/>
      <c r="P1569" s="302"/>
      <c r="Q1569" s="302"/>
    </row>
    <row r="1570" spans="1:26">
      <c r="A1570" s="301" t="s">
        <v>1066</v>
      </c>
      <c r="B1570" s="301" t="s">
        <v>1086</v>
      </c>
      <c r="C1570" s="301" t="s">
        <v>1072</v>
      </c>
      <c r="D1570" s="395">
        <v>525</v>
      </c>
      <c r="E1570" s="301">
        <f t="shared" ref="E1570:E1577" si="40">D1570*7%+D1570</f>
        <v>561.75</v>
      </c>
      <c r="F1570" s="302"/>
      <c r="G1570" s="302"/>
      <c r="H1570" s="302"/>
      <c r="I1570" s="302"/>
      <c r="J1570" s="302"/>
      <c r="K1570" s="302"/>
      <c r="L1570" s="302"/>
      <c r="M1570" s="302"/>
      <c r="N1570" s="302"/>
      <c r="O1570" s="302"/>
      <c r="P1570" s="302"/>
      <c r="Q1570" s="302"/>
    </row>
    <row r="1571" spans="1:26">
      <c r="A1571" s="301" t="s">
        <v>1066</v>
      </c>
      <c r="B1571" s="301" t="s">
        <v>1086</v>
      </c>
      <c r="C1571" s="301" t="s">
        <v>1074</v>
      </c>
      <c r="D1571" s="395">
        <v>580</v>
      </c>
      <c r="E1571" s="301">
        <f t="shared" si="40"/>
        <v>620.6</v>
      </c>
      <c r="F1571" s="302"/>
      <c r="G1571" s="302"/>
      <c r="H1571" s="302"/>
      <c r="I1571" s="302"/>
      <c r="J1571" s="302"/>
      <c r="K1571" s="302"/>
      <c r="L1571" s="302"/>
      <c r="M1571" s="302"/>
      <c r="N1571" s="302"/>
      <c r="O1571" s="302"/>
      <c r="P1571" s="302"/>
      <c r="Q1571" s="302"/>
    </row>
    <row r="1572" spans="1:26">
      <c r="A1572" s="301" t="s">
        <v>1066</v>
      </c>
      <c r="B1572" s="301" t="s">
        <v>1086</v>
      </c>
      <c r="C1572" s="301" t="s">
        <v>1076</v>
      </c>
      <c r="D1572" s="395">
        <v>610</v>
      </c>
      <c r="E1572" s="301">
        <f t="shared" si="40"/>
        <v>652.70000000000005</v>
      </c>
      <c r="F1572" s="302"/>
      <c r="G1572" s="302"/>
      <c r="H1572" s="302"/>
      <c r="I1572" s="302"/>
      <c r="J1572" s="302"/>
      <c r="K1572" s="302"/>
      <c r="L1572" s="302"/>
      <c r="M1572" s="302"/>
      <c r="N1572" s="302"/>
      <c r="O1572" s="302"/>
      <c r="P1572" s="302"/>
      <c r="Q1572" s="302"/>
    </row>
    <row r="1573" spans="1:26">
      <c r="A1573" s="301" t="s">
        <v>1066</v>
      </c>
      <c r="B1573" s="301" t="s">
        <v>1086</v>
      </c>
      <c r="C1573" s="301" t="s">
        <v>1078</v>
      </c>
      <c r="D1573" s="395">
        <v>720</v>
      </c>
      <c r="E1573" s="301">
        <f t="shared" si="40"/>
        <v>770.4</v>
      </c>
      <c r="F1573" s="302"/>
      <c r="G1573" s="302"/>
      <c r="H1573" s="302"/>
      <c r="I1573" s="302"/>
      <c r="J1573" s="302"/>
      <c r="K1573" s="302"/>
      <c r="L1573" s="302"/>
      <c r="M1573" s="302"/>
      <c r="N1573" s="302"/>
      <c r="O1573" s="302"/>
      <c r="P1573" s="302"/>
      <c r="Q1573" s="302"/>
    </row>
    <row r="1574" spans="1:26">
      <c r="A1574" s="301" t="s">
        <v>1066</v>
      </c>
      <c r="B1574" s="301" t="s">
        <v>1086</v>
      </c>
      <c r="C1574" s="301" t="s">
        <v>1080</v>
      </c>
      <c r="D1574" s="395">
        <v>860</v>
      </c>
      <c r="E1574" s="301">
        <f t="shared" si="40"/>
        <v>920.2</v>
      </c>
      <c r="F1574" s="302"/>
      <c r="G1574" s="302"/>
      <c r="H1574" s="302"/>
      <c r="I1574" s="302"/>
      <c r="J1574" s="302"/>
      <c r="K1574" s="302"/>
      <c r="L1574" s="302"/>
      <c r="M1574" s="302"/>
      <c r="N1574" s="302"/>
      <c r="O1574" s="302"/>
      <c r="P1574" s="302"/>
      <c r="Q1574" s="302"/>
    </row>
    <row r="1575" spans="1:26">
      <c r="A1575" s="301" t="s">
        <v>1066</v>
      </c>
      <c r="B1575" s="301" t="s">
        <v>1082</v>
      </c>
      <c r="C1575" s="301" t="s">
        <v>1069</v>
      </c>
      <c r="D1575" s="395"/>
      <c r="E1575" s="301"/>
      <c r="F1575" s="302"/>
      <c r="G1575" s="302"/>
      <c r="H1575" s="302"/>
      <c r="I1575" s="302"/>
      <c r="J1575" s="302"/>
      <c r="K1575" s="302"/>
      <c r="L1575" s="302"/>
      <c r="M1575" s="302"/>
      <c r="N1575" s="302"/>
      <c r="O1575" s="302"/>
      <c r="P1575" s="302"/>
      <c r="Q1575" s="302"/>
    </row>
    <row r="1576" spans="1:26">
      <c r="A1576" s="301" t="s">
        <v>1066</v>
      </c>
      <c r="B1576" s="301" t="s">
        <v>1082</v>
      </c>
      <c r="C1576" s="301" t="s">
        <v>1083</v>
      </c>
      <c r="D1576" s="395">
        <v>570</v>
      </c>
      <c r="E1576" s="301">
        <f t="shared" si="40"/>
        <v>609.9</v>
      </c>
      <c r="F1576" s="302"/>
      <c r="G1576" s="302"/>
      <c r="H1576" s="302"/>
      <c r="I1576" s="302"/>
      <c r="J1576" s="302"/>
      <c r="K1576" s="302"/>
      <c r="L1576" s="302"/>
      <c r="M1576" s="302"/>
      <c r="N1576" s="302"/>
      <c r="O1576" s="302"/>
      <c r="P1576" s="302"/>
      <c r="Q1576" s="302"/>
    </row>
    <row r="1577" spans="1:26">
      <c r="A1577" s="301" t="s">
        <v>1066</v>
      </c>
      <c r="B1577" s="301" t="s">
        <v>1082</v>
      </c>
      <c r="C1577" s="301" t="s">
        <v>1085</v>
      </c>
      <c r="D1577" s="395">
        <v>610</v>
      </c>
      <c r="E1577" s="301">
        <f t="shared" si="40"/>
        <v>652.70000000000005</v>
      </c>
      <c r="F1577" s="302"/>
      <c r="G1577" s="302"/>
      <c r="H1577" s="302"/>
      <c r="I1577" s="302"/>
      <c r="J1577" s="302"/>
      <c r="K1577" s="302"/>
      <c r="L1577" s="302"/>
      <c r="M1577" s="302"/>
      <c r="N1577" s="302"/>
      <c r="O1577" s="302"/>
      <c r="P1577" s="302"/>
      <c r="Q1577" s="302"/>
    </row>
    <row r="1578" spans="1:26">
      <c r="A1578" s="302" t="s">
        <v>7559</v>
      </c>
      <c r="B1578" s="308" t="s">
        <v>958</v>
      </c>
      <c r="C1578" s="305" t="s">
        <v>6279</v>
      </c>
      <c r="D1578" s="308" t="s">
        <v>3</v>
      </c>
      <c r="E1578" s="305" t="s">
        <v>6280</v>
      </c>
      <c r="F1578" s="306" t="s">
        <v>6281</v>
      </c>
      <c r="G1578" s="308" t="s">
        <v>7560</v>
      </c>
      <c r="H1578" s="308"/>
      <c r="I1578" s="308"/>
      <c r="J1578" s="308"/>
      <c r="K1578" s="308"/>
      <c r="L1578" s="308"/>
      <c r="M1578" s="308"/>
      <c r="N1578" s="308"/>
      <c r="O1578" s="308"/>
      <c r="P1578" s="308"/>
      <c r="Q1578" s="308"/>
      <c r="R1578" s="34"/>
      <c r="S1578" s="34"/>
      <c r="T1578" s="34"/>
      <c r="U1578" s="34"/>
      <c r="V1578" s="34"/>
      <c r="W1578" s="34"/>
      <c r="X1578" s="34"/>
      <c r="Y1578" s="34"/>
      <c r="Z1578" s="34"/>
    </row>
    <row r="1579" spans="1:26">
      <c r="A1579" s="302" t="s">
        <v>7559</v>
      </c>
      <c r="B1579" s="480" t="s">
        <v>7561</v>
      </c>
      <c r="C1579" s="301" t="s">
        <v>6282</v>
      </c>
      <c r="D1579" s="479" t="s">
        <v>7563</v>
      </c>
      <c r="E1579" s="301" t="s">
        <v>28</v>
      </c>
      <c r="F1579" s="395" t="s">
        <v>6283</v>
      </c>
      <c r="G1579" s="302">
        <f>F1579*7%+F1579</f>
        <v>529.65</v>
      </c>
      <c r="H1579" s="302"/>
      <c r="I1579" s="302"/>
      <c r="J1579" s="302"/>
      <c r="K1579" s="302"/>
      <c r="L1579" s="302"/>
      <c r="M1579" s="302"/>
      <c r="N1579" s="302"/>
      <c r="O1579" s="302"/>
      <c r="P1579" s="302"/>
      <c r="Q1579" s="302"/>
    </row>
    <row r="1580" spans="1:26">
      <c r="A1580" s="302" t="s">
        <v>7559</v>
      </c>
      <c r="B1580" s="480"/>
      <c r="C1580" s="301" t="s">
        <v>6284</v>
      </c>
      <c r="D1580" s="480"/>
      <c r="E1580" s="301" t="s">
        <v>28</v>
      </c>
      <c r="F1580" s="395" t="s">
        <v>6283</v>
      </c>
      <c r="G1580" s="302">
        <f t="shared" ref="G1580:G1619" si="41">F1580*7%+F1580</f>
        <v>529.65</v>
      </c>
      <c r="H1580" s="302"/>
      <c r="I1580" s="302"/>
      <c r="J1580" s="302"/>
      <c r="K1580" s="302"/>
      <c r="L1580" s="302"/>
      <c r="M1580" s="302"/>
      <c r="N1580" s="302"/>
      <c r="O1580" s="302"/>
      <c r="P1580" s="302"/>
      <c r="Q1580" s="302"/>
    </row>
    <row r="1581" spans="1:26">
      <c r="A1581" s="302" t="s">
        <v>7559</v>
      </c>
      <c r="B1581" s="480"/>
      <c r="C1581" s="301" t="s">
        <v>6285</v>
      </c>
      <c r="D1581" s="480"/>
      <c r="E1581" s="301" t="s">
        <v>28</v>
      </c>
      <c r="F1581" s="395" t="s">
        <v>6283</v>
      </c>
      <c r="G1581" s="302">
        <f t="shared" si="41"/>
        <v>529.65</v>
      </c>
      <c r="H1581" s="302"/>
      <c r="I1581" s="302"/>
      <c r="J1581" s="302"/>
      <c r="K1581" s="302"/>
      <c r="L1581" s="302"/>
      <c r="M1581" s="302"/>
      <c r="N1581" s="302"/>
      <c r="O1581" s="302"/>
      <c r="P1581" s="302"/>
      <c r="Q1581" s="302"/>
    </row>
    <row r="1582" spans="1:26">
      <c r="A1582" s="302" t="s">
        <v>7559</v>
      </c>
      <c r="B1582" s="480"/>
      <c r="C1582" s="301" t="s">
        <v>6286</v>
      </c>
      <c r="D1582" s="480"/>
      <c r="E1582" s="301" t="s">
        <v>28</v>
      </c>
      <c r="F1582" s="395" t="s">
        <v>6283</v>
      </c>
      <c r="G1582" s="302">
        <f t="shared" si="41"/>
        <v>529.65</v>
      </c>
      <c r="H1582" s="302"/>
      <c r="I1582" s="302"/>
      <c r="J1582" s="302"/>
      <c r="K1582" s="302"/>
      <c r="L1582" s="302"/>
      <c r="M1582" s="302"/>
      <c r="N1582" s="302"/>
      <c r="O1582" s="302"/>
      <c r="P1582" s="302"/>
      <c r="Q1582" s="302"/>
    </row>
    <row r="1583" spans="1:26">
      <c r="A1583" s="302" t="s">
        <v>7559</v>
      </c>
      <c r="B1583" s="480"/>
      <c r="C1583" s="301" t="s">
        <v>6287</v>
      </c>
      <c r="D1583" s="480"/>
      <c r="E1583" s="301" t="s">
        <v>28</v>
      </c>
      <c r="F1583" s="395" t="s">
        <v>6283</v>
      </c>
      <c r="G1583" s="302">
        <f t="shared" si="41"/>
        <v>529.65</v>
      </c>
      <c r="H1583" s="302"/>
      <c r="I1583" s="302"/>
      <c r="J1583" s="302"/>
      <c r="K1583" s="302"/>
      <c r="L1583" s="302"/>
      <c r="M1583" s="302"/>
      <c r="N1583" s="302"/>
      <c r="O1583" s="302"/>
      <c r="P1583" s="302"/>
      <c r="Q1583" s="302"/>
    </row>
    <row r="1584" spans="1:26">
      <c r="A1584" s="302" t="s">
        <v>7559</v>
      </c>
      <c r="B1584" s="480"/>
      <c r="C1584" s="301" t="s">
        <v>6288</v>
      </c>
      <c r="D1584" s="480"/>
      <c r="E1584" s="301" t="s">
        <v>28</v>
      </c>
      <c r="F1584" s="395" t="s">
        <v>6283</v>
      </c>
      <c r="G1584" s="302">
        <f t="shared" si="41"/>
        <v>529.65</v>
      </c>
      <c r="H1584" s="302"/>
      <c r="I1584" s="302"/>
      <c r="J1584" s="302"/>
      <c r="K1584" s="302"/>
      <c r="L1584" s="302"/>
      <c r="M1584" s="302"/>
      <c r="N1584" s="302"/>
      <c r="O1584" s="302"/>
      <c r="P1584" s="302"/>
      <c r="Q1584" s="302"/>
    </row>
    <row r="1585" spans="1:17">
      <c r="A1585" s="302" t="s">
        <v>7559</v>
      </c>
      <c r="B1585" s="480"/>
      <c r="C1585" s="301" t="s">
        <v>6289</v>
      </c>
      <c r="D1585" s="480"/>
      <c r="E1585" s="301" t="s">
        <v>28</v>
      </c>
      <c r="F1585" s="395" t="s">
        <v>6283</v>
      </c>
      <c r="G1585" s="302">
        <f t="shared" si="41"/>
        <v>529.65</v>
      </c>
      <c r="H1585" s="302"/>
      <c r="I1585" s="302"/>
      <c r="J1585" s="302"/>
      <c r="K1585" s="302"/>
      <c r="L1585" s="302"/>
      <c r="M1585" s="302"/>
      <c r="N1585" s="302"/>
      <c r="O1585" s="302"/>
      <c r="P1585" s="302"/>
      <c r="Q1585" s="302"/>
    </row>
    <row r="1586" spans="1:17">
      <c r="A1586" s="302" t="s">
        <v>7559</v>
      </c>
      <c r="B1586" s="480"/>
      <c r="C1586" s="301" t="s">
        <v>6290</v>
      </c>
      <c r="D1586" s="480"/>
      <c r="E1586" s="301" t="s">
        <v>28</v>
      </c>
      <c r="F1586" s="395" t="s">
        <v>6283</v>
      </c>
      <c r="G1586" s="302">
        <f t="shared" si="41"/>
        <v>529.65</v>
      </c>
      <c r="H1586" s="302"/>
      <c r="I1586" s="302"/>
      <c r="J1586" s="302"/>
      <c r="K1586" s="302"/>
      <c r="L1586" s="302"/>
      <c r="M1586" s="302"/>
      <c r="N1586" s="302"/>
      <c r="O1586" s="302"/>
      <c r="P1586" s="302"/>
      <c r="Q1586" s="302"/>
    </row>
    <row r="1587" spans="1:17">
      <c r="A1587" s="302" t="s">
        <v>7559</v>
      </c>
      <c r="B1587" s="480"/>
      <c r="C1587" s="301" t="s">
        <v>6291</v>
      </c>
      <c r="D1587" s="480"/>
      <c r="E1587" s="301" t="s">
        <v>28</v>
      </c>
      <c r="F1587" s="395" t="s">
        <v>6283</v>
      </c>
      <c r="G1587" s="302">
        <f t="shared" si="41"/>
        <v>529.65</v>
      </c>
      <c r="H1587" s="302"/>
      <c r="I1587" s="302"/>
      <c r="J1587" s="302"/>
      <c r="K1587" s="302"/>
      <c r="L1587" s="302"/>
      <c r="M1587" s="302"/>
      <c r="N1587" s="302"/>
      <c r="O1587" s="302"/>
      <c r="P1587" s="302"/>
      <c r="Q1587" s="302"/>
    </row>
    <row r="1588" spans="1:17">
      <c r="A1588" s="302" t="s">
        <v>7559</v>
      </c>
      <c r="B1588" s="480"/>
      <c r="C1588" s="301" t="s">
        <v>6292</v>
      </c>
      <c r="D1588" s="480"/>
      <c r="E1588" s="301" t="s">
        <v>28</v>
      </c>
      <c r="F1588" s="395" t="s">
        <v>6283</v>
      </c>
      <c r="G1588" s="302">
        <f t="shared" si="41"/>
        <v>529.65</v>
      </c>
      <c r="H1588" s="302"/>
      <c r="I1588" s="302"/>
      <c r="J1588" s="302"/>
      <c r="K1588" s="302"/>
      <c r="L1588" s="302"/>
      <c r="M1588" s="302"/>
      <c r="N1588" s="302"/>
      <c r="O1588" s="302"/>
      <c r="P1588" s="302"/>
      <c r="Q1588" s="302"/>
    </row>
    <row r="1589" spans="1:17">
      <c r="A1589" s="302" t="s">
        <v>7559</v>
      </c>
      <c r="B1589" s="480"/>
      <c r="C1589" s="301" t="s">
        <v>6293</v>
      </c>
      <c r="D1589" s="480"/>
      <c r="E1589" s="301" t="s">
        <v>28</v>
      </c>
      <c r="F1589" s="395" t="s">
        <v>6283</v>
      </c>
      <c r="G1589" s="302">
        <f t="shared" si="41"/>
        <v>529.65</v>
      </c>
      <c r="H1589" s="302"/>
      <c r="I1589" s="302"/>
      <c r="J1589" s="302"/>
      <c r="K1589" s="302"/>
      <c r="L1589" s="302"/>
      <c r="M1589" s="302"/>
      <c r="N1589" s="302"/>
      <c r="O1589" s="302"/>
      <c r="P1589" s="302"/>
      <c r="Q1589" s="302"/>
    </row>
    <row r="1590" spans="1:17">
      <c r="A1590" s="302" t="s">
        <v>7559</v>
      </c>
      <c r="B1590" s="480"/>
      <c r="C1590" s="301" t="s">
        <v>6294</v>
      </c>
      <c r="D1590" s="480"/>
      <c r="E1590" s="301" t="s">
        <v>28</v>
      </c>
      <c r="F1590" s="395" t="s">
        <v>6283</v>
      </c>
      <c r="G1590" s="302">
        <f t="shared" si="41"/>
        <v>529.65</v>
      </c>
      <c r="H1590" s="302"/>
      <c r="I1590" s="302"/>
      <c r="J1590" s="302"/>
      <c r="K1590" s="302"/>
      <c r="L1590" s="302"/>
      <c r="M1590" s="302"/>
      <c r="N1590" s="302"/>
      <c r="O1590" s="302"/>
      <c r="P1590" s="302"/>
      <c r="Q1590" s="302"/>
    </row>
    <row r="1591" spans="1:17">
      <c r="A1591" s="302" t="s">
        <v>7559</v>
      </c>
      <c r="B1591" s="480" t="s">
        <v>7562</v>
      </c>
      <c r="C1591" s="301" t="s">
        <v>6296</v>
      </c>
      <c r="D1591" s="479" t="s">
        <v>7563</v>
      </c>
      <c r="E1591" s="301"/>
      <c r="F1591" s="395"/>
      <c r="G1591" s="302">
        <f t="shared" si="41"/>
        <v>0</v>
      </c>
      <c r="H1591" s="302"/>
      <c r="I1591" s="302"/>
      <c r="J1591" s="302"/>
      <c r="K1591" s="302"/>
      <c r="L1591" s="302"/>
      <c r="M1591" s="302"/>
      <c r="N1591" s="302"/>
      <c r="O1591" s="302"/>
      <c r="P1591" s="302"/>
      <c r="Q1591" s="302"/>
    </row>
    <row r="1592" spans="1:17">
      <c r="A1592" s="302" t="s">
        <v>7559</v>
      </c>
      <c r="B1592" s="480"/>
      <c r="C1592" s="301" t="s">
        <v>6297</v>
      </c>
      <c r="D1592" s="480"/>
      <c r="E1592" s="301" t="s">
        <v>28</v>
      </c>
      <c r="F1592" s="395" t="s">
        <v>6298</v>
      </c>
      <c r="G1592" s="302">
        <f t="shared" si="41"/>
        <v>625.95000000000005</v>
      </c>
      <c r="H1592" s="302"/>
      <c r="I1592" s="302"/>
      <c r="J1592" s="302"/>
      <c r="K1592" s="302"/>
      <c r="L1592" s="302"/>
      <c r="M1592" s="302"/>
      <c r="N1592" s="302"/>
      <c r="O1592" s="302"/>
      <c r="P1592" s="302"/>
      <c r="Q1592" s="302"/>
    </row>
    <row r="1593" spans="1:17">
      <c r="A1593" s="302" t="s">
        <v>7559</v>
      </c>
      <c r="B1593" s="480"/>
      <c r="C1593" s="301" t="s">
        <v>6299</v>
      </c>
      <c r="D1593" s="480"/>
      <c r="E1593" s="301" t="s">
        <v>28</v>
      </c>
      <c r="F1593" s="395" t="s">
        <v>6298</v>
      </c>
      <c r="G1593" s="302">
        <f t="shared" si="41"/>
        <v>625.95000000000005</v>
      </c>
      <c r="H1593" s="302"/>
      <c r="I1593" s="302"/>
      <c r="J1593" s="302"/>
      <c r="K1593" s="302"/>
      <c r="L1593" s="302"/>
      <c r="M1593" s="302"/>
      <c r="N1593" s="302"/>
      <c r="O1593" s="302"/>
      <c r="P1593" s="302"/>
      <c r="Q1593" s="302"/>
    </row>
    <row r="1594" spans="1:17">
      <c r="A1594" s="302" t="s">
        <v>7559</v>
      </c>
      <c r="B1594" s="480"/>
      <c r="C1594" s="301" t="s">
        <v>6300</v>
      </c>
      <c r="D1594" s="480"/>
      <c r="E1594" s="301" t="s">
        <v>28</v>
      </c>
      <c r="F1594" s="395" t="s">
        <v>6298</v>
      </c>
      <c r="G1594" s="302">
        <f t="shared" si="41"/>
        <v>625.95000000000005</v>
      </c>
      <c r="H1594" s="302"/>
      <c r="I1594" s="302"/>
      <c r="J1594" s="302"/>
      <c r="K1594" s="302"/>
      <c r="L1594" s="302"/>
      <c r="M1594" s="302"/>
      <c r="N1594" s="302"/>
      <c r="O1594" s="302"/>
      <c r="P1594" s="302"/>
      <c r="Q1594" s="302"/>
    </row>
    <row r="1595" spans="1:17">
      <c r="A1595" s="302" t="s">
        <v>7559</v>
      </c>
      <c r="B1595" s="480"/>
      <c r="C1595" s="301" t="s">
        <v>6301</v>
      </c>
      <c r="D1595" s="480"/>
      <c r="E1595" s="301" t="s">
        <v>28</v>
      </c>
      <c r="F1595" s="395" t="s">
        <v>6298</v>
      </c>
      <c r="G1595" s="302">
        <f t="shared" si="41"/>
        <v>625.95000000000005</v>
      </c>
      <c r="H1595" s="302"/>
      <c r="I1595" s="302"/>
      <c r="J1595" s="302"/>
      <c r="K1595" s="302"/>
      <c r="L1595" s="302"/>
      <c r="M1595" s="302"/>
      <c r="N1595" s="302"/>
      <c r="O1595" s="302"/>
      <c r="P1595" s="302"/>
      <c r="Q1595" s="302"/>
    </row>
    <row r="1596" spans="1:17">
      <c r="A1596" s="302" t="s">
        <v>7559</v>
      </c>
      <c r="B1596" s="480"/>
      <c r="C1596" s="301" t="s">
        <v>6302</v>
      </c>
      <c r="D1596" s="480"/>
      <c r="E1596" s="301" t="s">
        <v>28</v>
      </c>
      <c r="F1596" s="395" t="s">
        <v>6298</v>
      </c>
      <c r="G1596" s="302">
        <f t="shared" si="41"/>
        <v>625.95000000000005</v>
      </c>
      <c r="H1596" s="302"/>
      <c r="I1596" s="302"/>
      <c r="J1596" s="302"/>
      <c r="K1596" s="302"/>
      <c r="L1596" s="302"/>
      <c r="M1596" s="302"/>
      <c r="N1596" s="302"/>
      <c r="O1596" s="302"/>
      <c r="P1596" s="302"/>
      <c r="Q1596" s="302"/>
    </row>
    <row r="1597" spans="1:17">
      <c r="A1597" s="302" t="s">
        <v>7559</v>
      </c>
      <c r="B1597" s="480"/>
      <c r="C1597" s="301" t="s">
        <v>6303</v>
      </c>
      <c r="D1597" s="480"/>
      <c r="E1597" s="301" t="s">
        <v>28</v>
      </c>
      <c r="F1597" s="395" t="s">
        <v>6298</v>
      </c>
      <c r="G1597" s="302">
        <f t="shared" si="41"/>
        <v>625.95000000000005</v>
      </c>
      <c r="H1597" s="302"/>
      <c r="I1597" s="302"/>
      <c r="J1597" s="302"/>
      <c r="K1597" s="302"/>
      <c r="L1597" s="302"/>
      <c r="M1597" s="302"/>
      <c r="N1597" s="302"/>
      <c r="O1597" s="302"/>
      <c r="P1597" s="302"/>
      <c r="Q1597" s="302"/>
    </row>
    <row r="1598" spans="1:17">
      <c r="A1598" s="302" t="s">
        <v>7559</v>
      </c>
      <c r="B1598" s="480"/>
      <c r="C1598" s="301" t="s">
        <v>6304</v>
      </c>
      <c r="D1598" s="480"/>
      <c r="E1598" s="301" t="s">
        <v>28</v>
      </c>
      <c r="F1598" s="395" t="s">
        <v>6298</v>
      </c>
      <c r="G1598" s="302">
        <f t="shared" si="41"/>
        <v>625.95000000000005</v>
      </c>
      <c r="H1598" s="302"/>
      <c r="I1598" s="302"/>
      <c r="J1598" s="302"/>
      <c r="K1598" s="302"/>
      <c r="L1598" s="302"/>
      <c r="M1598" s="302"/>
      <c r="N1598" s="302"/>
      <c r="O1598" s="302"/>
      <c r="P1598" s="302"/>
      <c r="Q1598" s="302"/>
    </row>
    <row r="1599" spans="1:17">
      <c r="A1599" s="302" t="s">
        <v>7559</v>
      </c>
      <c r="B1599" s="480"/>
      <c r="C1599" s="301" t="s">
        <v>6305</v>
      </c>
      <c r="D1599" s="480"/>
      <c r="E1599" s="301" t="s">
        <v>28</v>
      </c>
      <c r="F1599" s="395" t="s">
        <v>6298</v>
      </c>
      <c r="G1599" s="302">
        <f t="shared" si="41"/>
        <v>625.95000000000005</v>
      </c>
      <c r="H1599" s="302"/>
      <c r="I1599" s="302"/>
      <c r="J1599" s="302"/>
      <c r="K1599" s="302"/>
      <c r="L1599" s="302"/>
      <c r="M1599" s="302"/>
      <c r="N1599" s="302"/>
      <c r="O1599" s="302"/>
      <c r="P1599" s="302"/>
      <c r="Q1599" s="302"/>
    </row>
    <row r="1600" spans="1:17">
      <c r="A1600" s="302" t="s">
        <v>7559</v>
      </c>
      <c r="B1600" s="480"/>
      <c r="C1600" s="301" t="s">
        <v>6306</v>
      </c>
      <c r="D1600" s="480"/>
      <c r="E1600" s="301" t="s">
        <v>28</v>
      </c>
      <c r="F1600" s="395" t="s">
        <v>6298</v>
      </c>
      <c r="G1600" s="302">
        <f t="shared" si="41"/>
        <v>625.95000000000005</v>
      </c>
      <c r="H1600" s="302"/>
      <c r="I1600" s="302"/>
      <c r="J1600" s="302"/>
      <c r="K1600" s="302"/>
      <c r="L1600" s="302"/>
      <c r="M1600" s="302"/>
      <c r="N1600" s="302"/>
      <c r="O1600" s="302"/>
      <c r="P1600" s="302"/>
      <c r="Q1600" s="302"/>
    </row>
    <row r="1601" spans="1:17">
      <c r="A1601" s="302" t="s">
        <v>7559</v>
      </c>
      <c r="B1601" s="480"/>
      <c r="C1601" s="301" t="s">
        <v>6307</v>
      </c>
      <c r="D1601" s="480"/>
      <c r="E1601" s="301" t="s">
        <v>28</v>
      </c>
      <c r="F1601" s="395" t="s">
        <v>6298</v>
      </c>
      <c r="G1601" s="302">
        <f t="shared" si="41"/>
        <v>625.95000000000005</v>
      </c>
      <c r="H1601" s="302"/>
      <c r="I1601" s="302"/>
      <c r="J1601" s="302"/>
      <c r="K1601" s="302"/>
      <c r="L1601" s="302"/>
      <c r="M1601" s="302"/>
      <c r="N1601" s="302"/>
      <c r="O1601" s="302"/>
      <c r="P1601" s="302"/>
      <c r="Q1601" s="302"/>
    </row>
    <row r="1602" spans="1:17">
      <c r="A1602" s="302" t="s">
        <v>7559</v>
      </c>
      <c r="B1602" s="480" t="s">
        <v>7564</v>
      </c>
      <c r="C1602" s="301" t="s">
        <v>6308</v>
      </c>
      <c r="D1602" s="479" t="s">
        <v>7563</v>
      </c>
      <c r="E1602" s="301"/>
      <c r="F1602" s="395"/>
      <c r="G1602" s="302">
        <f t="shared" si="41"/>
        <v>0</v>
      </c>
      <c r="H1602" s="302"/>
      <c r="I1602" s="302"/>
      <c r="J1602" s="302"/>
      <c r="K1602" s="302"/>
      <c r="L1602" s="302"/>
      <c r="M1602" s="302"/>
      <c r="N1602" s="302"/>
      <c r="O1602" s="302"/>
      <c r="P1602" s="302"/>
      <c r="Q1602" s="302"/>
    </row>
    <row r="1603" spans="1:17">
      <c r="A1603" s="302" t="s">
        <v>7559</v>
      </c>
      <c r="B1603" s="480"/>
      <c r="C1603" s="301" t="s">
        <v>6309</v>
      </c>
      <c r="D1603" s="480"/>
      <c r="E1603" s="301" t="s">
        <v>28</v>
      </c>
      <c r="F1603" s="395" t="s">
        <v>6310</v>
      </c>
      <c r="G1603" s="302">
        <f t="shared" si="41"/>
        <v>690.15</v>
      </c>
      <c r="H1603" s="302"/>
      <c r="I1603" s="302"/>
      <c r="J1603" s="302"/>
      <c r="K1603" s="302"/>
      <c r="L1603" s="302"/>
      <c r="M1603" s="302"/>
      <c r="N1603" s="302"/>
      <c r="O1603" s="302"/>
      <c r="P1603" s="302"/>
      <c r="Q1603" s="302"/>
    </row>
    <row r="1604" spans="1:17">
      <c r="A1604" s="302" t="s">
        <v>7559</v>
      </c>
      <c r="B1604" s="480"/>
      <c r="C1604" s="301" t="s">
        <v>6311</v>
      </c>
      <c r="D1604" s="480"/>
      <c r="E1604" s="301" t="s">
        <v>28</v>
      </c>
      <c r="F1604" s="395" t="s">
        <v>6310</v>
      </c>
      <c r="G1604" s="302">
        <f t="shared" si="41"/>
        <v>690.15</v>
      </c>
      <c r="H1604" s="302"/>
      <c r="I1604" s="302"/>
      <c r="J1604" s="302"/>
      <c r="K1604" s="302"/>
      <c r="L1604" s="302"/>
      <c r="M1604" s="302"/>
      <c r="N1604" s="302"/>
      <c r="O1604" s="302"/>
      <c r="P1604" s="302"/>
      <c r="Q1604" s="302"/>
    </row>
    <row r="1605" spans="1:17">
      <c r="A1605" s="302" t="s">
        <v>7559</v>
      </c>
      <c r="B1605" s="480"/>
      <c r="C1605" s="301" t="s">
        <v>6312</v>
      </c>
      <c r="D1605" s="480"/>
      <c r="E1605" s="301" t="s">
        <v>28</v>
      </c>
      <c r="F1605" s="395" t="s">
        <v>6310</v>
      </c>
      <c r="G1605" s="302">
        <f t="shared" si="41"/>
        <v>690.15</v>
      </c>
      <c r="H1605" s="302"/>
      <c r="I1605" s="302"/>
      <c r="J1605" s="302"/>
      <c r="K1605" s="302"/>
      <c r="L1605" s="302"/>
      <c r="M1605" s="302"/>
      <c r="N1605" s="302"/>
      <c r="O1605" s="302"/>
      <c r="P1605" s="302"/>
      <c r="Q1605" s="302"/>
    </row>
    <row r="1606" spans="1:17">
      <c r="A1606" s="302" t="s">
        <v>7559</v>
      </c>
      <c r="B1606" s="480"/>
      <c r="C1606" s="301" t="s">
        <v>6313</v>
      </c>
      <c r="D1606" s="480"/>
      <c r="E1606" s="301" t="s">
        <v>28</v>
      </c>
      <c r="F1606" s="395" t="s">
        <v>6310</v>
      </c>
      <c r="G1606" s="302">
        <f t="shared" si="41"/>
        <v>690.15</v>
      </c>
      <c r="H1606" s="302"/>
      <c r="I1606" s="302"/>
      <c r="J1606" s="302"/>
      <c r="K1606" s="302"/>
      <c r="L1606" s="302"/>
      <c r="M1606" s="302"/>
      <c r="N1606" s="302"/>
      <c r="O1606" s="302"/>
      <c r="P1606" s="302"/>
      <c r="Q1606" s="302"/>
    </row>
    <row r="1607" spans="1:17">
      <c r="A1607" s="302" t="s">
        <v>7559</v>
      </c>
      <c r="B1607" s="480"/>
      <c r="C1607" s="301" t="s">
        <v>6314</v>
      </c>
      <c r="D1607" s="480"/>
      <c r="E1607" s="301" t="s">
        <v>28</v>
      </c>
      <c r="F1607" s="395" t="s">
        <v>6310</v>
      </c>
      <c r="G1607" s="302">
        <f t="shared" si="41"/>
        <v>690.15</v>
      </c>
      <c r="H1607" s="302"/>
      <c r="I1607" s="302"/>
      <c r="J1607" s="302"/>
      <c r="K1607" s="302"/>
      <c r="L1607" s="302"/>
      <c r="M1607" s="302"/>
      <c r="N1607" s="302"/>
      <c r="O1607" s="302"/>
      <c r="P1607" s="302"/>
      <c r="Q1607" s="302"/>
    </row>
    <row r="1608" spans="1:17">
      <c r="A1608" s="302" t="s">
        <v>7559</v>
      </c>
      <c r="B1608" s="480"/>
      <c r="C1608" s="301" t="s">
        <v>6315</v>
      </c>
      <c r="D1608" s="480"/>
      <c r="E1608" s="301" t="s">
        <v>28</v>
      </c>
      <c r="F1608" s="395" t="s">
        <v>6310</v>
      </c>
      <c r="G1608" s="302">
        <f t="shared" si="41"/>
        <v>690.15</v>
      </c>
      <c r="H1608" s="302"/>
      <c r="I1608" s="302"/>
      <c r="J1608" s="302"/>
      <c r="K1608" s="302"/>
      <c r="L1608" s="302"/>
      <c r="M1608" s="302"/>
      <c r="N1608" s="302"/>
      <c r="O1608" s="302"/>
      <c r="P1608" s="302"/>
      <c r="Q1608" s="302"/>
    </row>
    <row r="1609" spans="1:17">
      <c r="A1609" s="302" t="s">
        <v>7559</v>
      </c>
      <c r="B1609" s="480"/>
      <c r="C1609" s="301" t="s">
        <v>6316</v>
      </c>
      <c r="D1609" s="480"/>
      <c r="E1609" s="301" t="s">
        <v>28</v>
      </c>
      <c r="F1609" s="395" t="s">
        <v>6310</v>
      </c>
      <c r="G1609" s="302">
        <f t="shared" si="41"/>
        <v>690.15</v>
      </c>
      <c r="H1609" s="302"/>
      <c r="I1609" s="302"/>
      <c r="J1609" s="302"/>
      <c r="K1609" s="302"/>
      <c r="L1609" s="302"/>
      <c r="M1609" s="302"/>
      <c r="N1609" s="302"/>
      <c r="O1609" s="302"/>
      <c r="P1609" s="302"/>
      <c r="Q1609" s="302"/>
    </row>
    <row r="1610" spans="1:17">
      <c r="A1610" s="302" t="s">
        <v>7559</v>
      </c>
      <c r="B1610" s="480"/>
      <c r="C1610" s="301" t="s">
        <v>6317</v>
      </c>
      <c r="D1610" s="480"/>
      <c r="E1610" s="301" t="s">
        <v>28</v>
      </c>
      <c r="F1610" s="395" t="s">
        <v>6310</v>
      </c>
      <c r="G1610" s="302">
        <f t="shared" si="41"/>
        <v>690.15</v>
      </c>
      <c r="H1610" s="302"/>
      <c r="I1610" s="302"/>
      <c r="J1610" s="302"/>
      <c r="K1610" s="302"/>
      <c r="L1610" s="302"/>
      <c r="M1610" s="302"/>
      <c r="N1610" s="302"/>
      <c r="O1610" s="302"/>
      <c r="P1610" s="302"/>
      <c r="Q1610" s="302"/>
    </row>
    <row r="1611" spans="1:17">
      <c r="A1611" s="302" t="s">
        <v>7559</v>
      </c>
      <c r="B1611" s="480"/>
      <c r="C1611" s="301" t="s">
        <v>6318</v>
      </c>
      <c r="D1611" s="480"/>
      <c r="E1611" s="301" t="s">
        <v>28</v>
      </c>
      <c r="F1611" s="395" t="s">
        <v>6310</v>
      </c>
      <c r="G1611" s="302">
        <f t="shared" si="41"/>
        <v>690.15</v>
      </c>
      <c r="H1611" s="302"/>
      <c r="I1611" s="302"/>
      <c r="J1611" s="302"/>
      <c r="K1611" s="302"/>
      <c r="L1611" s="302"/>
      <c r="M1611" s="302"/>
      <c r="N1611" s="302"/>
      <c r="O1611" s="302"/>
      <c r="P1611" s="302"/>
      <c r="Q1611" s="302"/>
    </row>
    <row r="1612" spans="1:17">
      <c r="A1612" s="302" t="s">
        <v>7559</v>
      </c>
      <c r="B1612" s="480"/>
      <c r="C1612" s="301" t="s">
        <v>6319</v>
      </c>
      <c r="D1612" s="480"/>
      <c r="E1612" s="301" t="s">
        <v>28</v>
      </c>
      <c r="F1612" s="395" t="s">
        <v>6310</v>
      </c>
      <c r="G1612" s="302">
        <f t="shared" si="41"/>
        <v>690.15</v>
      </c>
      <c r="H1612" s="302"/>
      <c r="I1612" s="302"/>
      <c r="J1612" s="302"/>
      <c r="K1612" s="302"/>
      <c r="L1612" s="302"/>
      <c r="M1612" s="302"/>
      <c r="N1612" s="302"/>
      <c r="O1612" s="302"/>
      <c r="P1612" s="302"/>
      <c r="Q1612" s="302"/>
    </row>
    <row r="1613" spans="1:17">
      <c r="A1613" s="302" t="s">
        <v>7559</v>
      </c>
      <c r="B1613" s="480" t="s">
        <v>6320</v>
      </c>
      <c r="C1613" s="301" t="s">
        <v>6321</v>
      </c>
      <c r="D1613" s="480" t="s">
        <v>7563</v>
      </c>
      <c r="E1613" s="301" t="s">
        <v>6280</v>
      </c>
      <c r="F1613" s="395" t="s">
        <v>6281</v>
      </c>
      <c r="G1613" s="302"/>
      <c r="H1613" s="302"/>
      <c r="I1613" s="302"/>
      <c r="J1613" s="302"/>
      <c r="K1613" s="302"/>
      <c r="L1613" s="302"/>
      <c r="M1613" s="302"/>
      <c r="N1613" s="302"/>
      <c r="O1613" s="302"/>
      <c r="P1613" s="302"/>
      <c r="Q1613" s="302"/>
    </row>
    <row r="1614" spans="1:17">
      <c r="A1614" s="302" t="s">
        <v>7559</v>
      </c>
      <c r="B1614" s="480"/>
      <c r="C1614" s="301" t="s">
        <v>6297</v>
      </c>
      <c r="D1614" s="480"/>
      <c r="E1614" s="301" t="s">
        <v>247</v>
      </c>
      <c r="F1614" s="395" t="s">
        <v>6322</v>
      </c>
      <c r="G1614" s="302">
        <f t="shared" si="41"/>
        <v>1337.5</v>
      </c>
      <c r="H1614" s="302"/>
      <c r="I1614" s="302"/>
      <c r="J1614" s="302"/>
      <c r="K1614" s="302"/>
      <c r="L1614" s="302"/>
      <c r="M1614" s="302"/>
      <c r="N1614" s="302"/>
      <c r="O1614" s="302"/>
      <c r="P1614" s="302"/>
      <c r="Q1614" s="302"/>
    </row>
    <row r="1615" spans="1:17">
      <c r="A1615" s="302" t="s">
        <v>7559</v>
      </c>
      <c r="B1615" s="480"/>
      <c r="C1615" s="301" t="s">
        <v>6317</v>
      </c>
      <c r="D1615" s="480"/>
      <c r="E1615" s="301" t="s">
        <v>247</v>
      </c>
      <c r="F1615" s="395" t="s">
        <v>6322</v>
      </c>
      <c r="G1615" s="302">
        <f t="shared" si="41"/>
        <v>1337.5</v>
      </c>
      <c r="H1615" s="302"/>
      <c r="I1615" s="302"/>
      <c r="J1615" s="302"/>
      <c r="K1615" s="302"/>
      <c r="L1615" s="302"/>
      <c r="M1615" s="302"/>
      <c r="N1615" s="302"/>
      <c r="O1615" s="302"/>
      <c r="P1615" s="302"/>
      <c r="Q1615" s="302"/>
    </row>
    <row r="1616" spans="1:17">
      <c r="A1616" s="302" t="s">
        <v>7559</v>
      </c>
      <c r="B1616" s="480"/>
      <c r="C1616" s="301" t="s">
        <v>6323</v>
      </c>
      <c r="D1616" s="480"/>
      <c r="E1616" s="301" t="s">
        <v>247</v>
      </c>
      <c r="F1616" s="395" t="s">
        <v>6322</v>
      </c>
      <c r="G1616" s="302">
        <f t="shared" si="41"/>
        <v>1337.5</v>
      </c>
      <c r="H1616" s="302"/>
      <c r="I1616" s="302"/>
      <c r="J1616" s="302"/>
      <c r="K1616" s="302"/>
      <c r="L1616" s="302"/>
      <c r="M1616" s="302"/>
      <c r="N1616" s="302"/>
      <c r="O1616" s="302"/>
      <c r="P1616" s="302"/>
      <c r="Q1616" s="302"/>
    </row>
    <row r="1617" spans="1:26">
      <c r="A1617" s="302" t="s">
        <v>7559</v>
      </c>
      <c r="B1617" s="480"/>
      <c r="C1617" s="301" t="s">
        <v>6307</v>
      </c>
      <c r="D1617" s="480"/>
      <c r="E1617" s="301" t="s">
        <v>247</v>
      </c>
      <c r="F1617" s="395" t="s">
        <v>6322</v>
      </c>
      <c r="G1617" s="302">
        <f t="shared" si="41"/>
        <v>1337.5</v>
      </c>
      <c r="H1617" s="302"/>
      <c r="I1617" s="302"/>
      <c r="J1617" s="302"/>
      <c r="K1617" s="302"/>
      <c r="L1617" s="302"/>
      <c r="M1617" s="302"/>
      <c r="N1617" s="302"/>
      <c r="O1617" s="302"/>
      <c r="P1617" s="302"/>
      <c r="Q1617" s="302"/>
    </row>
    <row r="1618" spans="1:26">
      <c r="A1618" s="302" t="s">
        <v>7559</v>
      </c>
      <c r="B1618" s="480"/>
      <c r="C1618" s="301" t="s">
        <v>6324</v>
      </c>
      <c r="D1618" s="480"/>
      <c r="E1618" s="301" t="s">
        <v>247</v>
      </c>
      <c r="F1618" s="395" t="s">
        <v>6325</v>
      </c>
      <c r="G1618" s="302">
        <f t="shared" si="41"/>
        <v>1444.5</v>
      </c>
      <c r="H1618" s="302"/>
      <c r="I1618" s="302"/>
      <c r="J1618" s="302"/>
      <c r="K1618" s="302"/>
      <c r="L1618" s="302"/>
      <c r="M1618" s="302"/>
      <c r="N1618" s="302"/>
      <c r="O1618" s="302"/>
      <c r="P1618" s="302"/>
      <c r="Q1618" s="302"/>
    </row>
    <row r="1619" spans="1:26">
      <c r="A1619" s="302" t="s">
        <v>7559</v>
      </c>
      <c r="B1619" s="480"/>
      <c r="C1619" s="301" t="s">
        <v>6326</v>
      </c>
      <c r="D1619" s="480"/>
      <c r="E1619" s="301" t="s">
        <v>247</v>
      </c>
      <c r="F1619" s="395" t="s">
        <v>6325</v>
      </c>
      <c r="G1619" s="302">
        <f t="shared" si="41"/>
        <v>1444.5</v>
      </c>
      <c r="H1619" s="302"/>
      <c r="I1619" s="302"/>
      <c r="J1619" s="302"/>
      <c r="K1619" s="302"/>
      <c r="L1619" s="302"/>
      <c r="M1619" s="302"/>
      <c r="N1619" s="302"/>
      <c r="O1619" s="302"/>
      <c r="P1619" s="302"/>
      <c r="Q1619" s="302"/>
    </row>
    <row r="1620" spans="1:26" ht="30">
      <c r="A1620" s="308" t="s">
        <v>7899</v>
      </c>
      <c r="B1620" s="317" t="s">
        <v>6837</v>
      </c>
      <c r="C1620" s="317" t="s">
        <v>6838</v>
      </c>
      <c r="D1620" s="317"/>
      <c r="E1620" s="317"/>
      <c r="F1620" s="317"/>
      <c r="G1620" s="317" t="s">
        <v>6839</v>
      </c>
      <c r="H1620" s="317" t="s">
        <v>6840</v>
      </c>
      <c r="I1620" s="317" t="s">
        <v>6841</v>
      </c>
      <c r="J1620" s="317" t="s">
        <v>6842</v>
      </c>
      <c r="K1620" s="317" t="s">
        <v>6843</v>
      </c>
      <c r="L1620" s="297" t="s">
        <v>6844</v>
      </c>
      <c r="M1620" s="308" t="s">
        <v>7565</v>
      </c>
      <c r="N1620" s="308" t="s">
        <v>7566</v>
      </c>
      <c r="O1620" s="308"/>
      <c r="P1620" s="308"/>
      <c r="Q1620" s="308"/>
      <c r="R1620" s="34"/>
      <c r="S1620" s="34"/>
      <c r="T1620" s="34"/>
      <c r="U1620" s="34"/>
      <c r="V1620" s="34"/>
      <c r="W1620" s="34"/>
      <c r="X1620" s="34"/>
      <c r="Y1620" s="34"/>
      <c r="Z1620" s="34"/>
    </row>
    <row r="1621" spans="1:26">
      <c r="A1621" s="302" t="s">
        <v>7899</v>
      </c>
      <c r="B1621" s="301" t="s">
        <v>6846</v>
      </c>
      <c r="C1621" s="301" t="s">
        <v>6847</v>
      </c>
      <c r="D1621" s="301"/>
      <c r="E1621" s="301"/>
      <c r="F1621" s="301"/>
      <c r="G1621" s="301" t="s">
        <v>6848</v>
      </c>
      <c r="H1621" s="301" t="s">
        <v>6849</v>
      </c>
      <c r="I1621" s="301" t="s">
        <v>622</v>
      </c>
      <c r="J1621" s="301" t="s">
        <v>247</v>
      </c>
      <c r="K1621" s="301" t="s">
        <v>155</v>
      </c>
      <c r="L1621" s="395" t="s">
        <v>2043</v>
      </c>
      <c r="M1621" s="302">
        <f>K1621*7%+K1621</f>
        <v>80.25</v>
      </c>
      <c r="N1621" s="302">
        <f>L1621*7%+L1621</f>
        <v>722.25</v>
      </c>
      <c r="O1621" s="302"/>
      <c r="P1621" s="302"/>
      <c r="Q1621" s="302"/>
    </row>
    <row r="1622" spans="1:26">
      <c r="A1622" s="302" t="s">
        <v>7899</v>
      </c>
      <c r="B1622" s="301" t="s">
        <v>6846</v>
      </c>
      <c r="C1622" s="301" t="s">
        <v>6851</v>
      </c>
      <c r="D1622" s="301"/>
      <c r="E1622" s="301"/>
      <c r="F1622" s="301"/>
      <c r="G1622" s="301" t="s">
        <v>6848</v>
      </c>
      <c r="H1622" s="301" t="s">
        <v>6852</v>
      </c>
      <c r="I1622" s="301" t="s">
        <v>622</v>
      </c>
      <c r="J1622" s="301" t="s">
        <v>247</v>
      </c>
      <c r="K1622" s="301" t="s">
        <v>155</v>
      </c>
      <c r="L1622" s="395" t="s">
        <v>2043</v>
      </c>
      <c r="M1622" s="302">
        <f t="shared" ref="M1622:N1655" si="42">K1622*7%+K1622</f>
        <v>80.25</v>
      </c>
      <c r="N1622" s="302">
        <f t="shared" si="42"/>
        <v>722.25</v>
      </c>
      <c r="O1622" s="302"/>
      <c r="P1622" s="302"/>
      <c r="Q1622" s="302"/>
    </row>
    <row r="1623" spans="1:26">
      <c r="A1623" s="302" t="s">
        <v>7899</v>
      </c>
      <c r="B1623" s="301" t="s">
        <v>6856</v>
      </c>
      <c r="C1623" s="301" t="s">
        <v>6857</v>
      </c>
      <c r="D1623" s="301"/>
      <c r="E1623" s="301"/>
      <c r="F1623" s="301"/>
      <c r="G1623" s="301" t="s">
        <v>6848</v>
      </c>
      <c r="H1623" s="301" t="s">
        <v>6852</v>
      </c>
      <c r="I1623" s="301" t="s">
        <v>39</v>
      </c>
      <c r="J1623" s="301" t="s">
        <v>636</v>
      </c>
      <c r="K1623" s="301" t="s">
        <v>1888</v>
      </c>
      <c r="L1623" s="395" t="s">
        <v>1363</v>
      </c>
      <c r="M1623" s="302">
        <f t="shared" si="42"/>
        <v>144.44999999999999</v>
      </c>
      <c r="N1623" s="302">
        <f t="shared" si="42"/>
        <v>577.79999999999995</v>
      </c>
      <c r="O1623" s="302"/>
      <c r="P1623" s="302"/>
      <c r="Q1623" s="302"/>
    </row>
    <row r="1624" spans="1:26">
      <c r="A1624" s="302" t="s">
        <v>7899</v>
      </c>
      <c r="B1624" s="301" t="s">
        <v>6860</v>
      </c>
      <c r="C1624" s="301" t="s">
        <v>6857</v>
      </c>
      <c r="D1624" s="301"/>
      <c r="E1624" s="301"/>
      <c r="F1624" s="301"/>
      <c r="G1624" s="301" t="s">
        <v>6848</v>
      </c>
      <c r="H1624" s="301" t="s">
        <v>6852</v>
      </c>
      <c r="I1624" s="301" t="s">
        <v>39</v>
      </c>
      <c r="J1624" s="301" t="s">
        <v>636</v>
      </c>
      <c r="K1624" s="301" t="s">
        <v>612</v>
      </c>
      <c r="L1624" s="395" t="s">
        <v>6861</v>
      </c>
      <c r="M1624" s="302">
        <f t="shared" si="42"/>
        <v>181.9</v>
      </c>
      <c r="N1624" s="302">
        <f t="shared" si="42"/>
        <v>727.6</v>
      </c>
      <c r="O1624" s="302"/>
      <c r="P1624" s="302"/>
      <c r="Q1624" s="302"/>
    </row>
    <row r="1625" spans="1:26">
      <c r="A1625" s="302" t="s">
        <v>7899</v>
      </c>
      <c r="B1625" s="301" t="s">
        <v>6864</v>
      </c>
      <c r="C1625" s="301" t="s">
        <v>6865</v>
      </c>
      <c r="D1625" s="301"/>
      <c r="E1625" s="301"/>
      <c r="F1625" s="301"/>
      <c r="G1625" s="301" t="s">
        <v>6848</v>
      </c>
      <c r="H1625" s="301" t="s">
        <v>1860</v>
      </c>
      <c r="I1625" s="301" t="s">
        <v>6866</v>
      </c>
      <c r="J1625" s="301" t="s">
        <v>636</v>
      </c>
      <c r="K1625" s="301" t="s">
        <v>1579</v>
      </c>
      <c r="L1625" s="395" t="s">
        <v>6867</v>
      </c>
      <c r="M1625" s="302">
        <f t="shared" si="42"/>
        <v>262.14999999999998</v>
      </c>
      <c r="N1625" s="302">
        <f t="shared" si="42"/>
        <v>590.64</v>
      </c>
      <c r="O1625" s="302"/>
      <c r="P1625" s="302"/>
      <c r="Q1625" s="302"/>
    </row>
    <row r="1626" spans="1:26">
      <c r="A1626" s="302" t="s">
        <v>7899</v>
      </c>
      <c r="B1626" s="301" t="s">
        <v>6856</v>
      </c>
      <c r="C1626" s="301" t="s">
        <v>6869</v>
      </c>
      <c r="D1626" s="301"/>
      <c r="E1626" s="301"/>
      <c r="F1626" s="301"/>
      <c r="G1626" s="301" t="s">
        <v>6848</v>
      </c>
      <c r="H1626" s="301" t="s">
        <v>6852</v>
      </c>
      <c r="I1626" s="301" t="s">
        <v>39</v>
      </c>
      <c r="J1626" s="301" t="s">
        <v>3551</v>
      </c>
      <c r="K1626" s="301" t="s">
        <v>612</v>
      </c>
      <c r="L1626" s="395" t="s">
        <v>6861</v>
      </c>
      <c r="M1626" s="302">
        <f t="shared" si="42"/>
        <v>181.9</v>
      </c>
      <c r="N1626" s="302">
        <f t="shared" si="42"/>
        <v>727.6</v>
      </c>
      <c r="O1626" s="302"/>
      <c r="P1626" s="302"/>
      <c r="Q1626" s="302"/>
    </row>
    <row r="1627" spans="1:26">
      <c r="A1627" s="302" t="s">
        <v>7899</v>
      </c>
      <c r="B1627" s="301" t="s">
        <v>247</v>
      </c>
      <c r="C1627" s="301" t="s">
        <v>6871</v>
      </c>
      <c r="D1627" s="301"/>
      <c r="E1627" s="301"/>
      <c r="F1627" s="301"/>
      <c r="G1627" s="301" t="s">
        <v>6848</v>
      </c>
      <c r="H1627" s="301" t="s">
        <v>6872</v>
      </c>
      <c r="I1627" s="301" t="s">
        <v>5</v>
      </c>
      <c r="J1627" s="301" t="s">
        <v>39</v>
      </c>
      <c r="K1627" s="301" t="s">
        <v>6873</v>
      </c>
      <c r="L1627" s="395" t="s">
        <v>6873</v>
      </c>
      <c r="M1627" s="302">
        <f t="shared" si="42"/>
        <v>711.55</v>
      </c>
      <c r="N1627" s="302">
        <f t="shared" si="42"/>
        <v>711.55</v>
      </c>
      <c r="O1627" s="302"/>
      <c r="P1627" s="302"/>
      <c r="Q1627" s="302"/>
    </row>
    <row r="1628" spans="1:26">
      <c r="A1628" s="302" t="s">
        <v>7899</v>
      </c>
      <c r="B1628" s="301" t="s">
        <v>6846</v>
      </c>
      <c r="C1628" s="301" t="s">
        <v>6847</v>
      </c>
      <c r="D1628" s="301"/>
      <c r="E1628" s="301"/>
      <c r="F1628" s="301"/>
      <c r="G1628" s="301" t="s">
        <v>6848</v>
      </c>
      <c r="H1628" s="301" t="s">
        <v>6849</v>
      </c>
      <c r="I1628" s="301" t="s">
        <v>622</v>
      </c>
      <c r="J1628" s="301" t="s">
        <v>247</v>
      </c>
      <c r="K1628" s="301" t="s">
        <v>155</v>
      </c>
      <c r="L1628" s="395" t="s">
        <v>2043</v>
      </c>
      <c r="M1628" s="302">
        <f t="shared" si="42"/>
        <v>80.25</v>
      </c>
      <c r="N1628" s="302">
        <f t="shared" si="42"/>
        <v>722.25</v>
      </c>
      <c r="O1628" s="302"/>
      <c r="P1628" s="302"/>
      <c r="Q1628" s="302"/>
    </row>
    <row r="1629" spans="1:26">
      <c r="A1629" s="302" t="s">
        <v>7899</v>
      </c>
      <c r="B1629" s="301" t="s">
        <v>6846</v>
      </c>
      <c r="C1629" s="301" t="s">
        <v>6851</v>
      </c>
      <c r="D1629" s="301"/>
      <c r="E1629" s="301"/>
      <c r="F1629" s="301"/>
      <c r="G1629" s="301" t="s">
        <v>6848</v>
      </c>
      <c r="H1629" s="301" t="s">
        <v>6852</v>
      </c>
      <c r="I1629" s="301" t="s">
        <v>622</v>
      </c>
      <c r="J1629" s="301" t="s">
        <v>247</v>
      </c>
      <c r="K1629" s="301" t="s">
        <v>155</v>
      </c>
      <c r="L1629" s="395" t="s">
        <v>2043</v>
      </c>
      <c r="M1629" s="302">
        <f t="shared" si="42"/>
        <v>80.25</v>
      </c>
      <c r="N1629" s="302">
        <f t="shared" si="42"/>
        <v>722.25</v>
      </c>
      <c r="O1629" s="302"/>
      <c r="P1629" s="302"/>
      <c r="Q1629" s="302"/>
    </row>
    <row r="1630" spans="1:26">
      <c r="A1630" s="302" t="s">
        <v>7899</v>
      </c>
      <c r="B1630" s="301" t="s">
        <v>6856</v>
      </c>
      <c r="C1630" s="301" t="s">
        <v>6857</v>
      </c>
      <c r="D1630" s="301"/>
      <c r="E1630" s="301"/>
      <c r="F1630" s="301"/>
      <c r="G1630" s="301" t="s">
        <v>6848</v>
      </c>
      <c r="H1630" s="301" t="s">
        <v>6852</v>
      </c>
      <c r="I1630" s="301" t="s">
        <v>39</v>
      </c>
      <c r="J1630" s="301" t="s">
        <v>636</v>
      </c>
      <c r="K1630" s="301" t="s">
        <v>1888</v>
      </c>
      <c r="L1630" s="395" t="s">
        <v>1363</v>
      </c>
      <c r="M1630" s="302">
        <f t="shared" si="42"/>
        <v>144.44999999999999</v>
      </c>
      <c r="N1630" s="302">
        <f t="shared" si="42"/>
        <v>577.79999999999995</v>
      </c>
      <c r="O1630" s="302"/>
      <c r="P1630" s="302"/>
      <c r="Q1630" s="302"/>
    </row>
    <row r="1631" spans="1:26">
      <c r="A1631" s="302" t="s">
        <v>7899</v>
      </c>
      <c r="B1631" s="301" t="s">
        <v>6860</v>
      </c>
      <c r="C1631" s="301" t="s">
        <v>6857</v>
      </c>
      <c r="D1631" s="301"/>
      <c r="E1631" s="301"/>
      <c r="F1631" s="301"/>
      <c r="G1631" s="301" t="s">
        <v>6848</v>
      </c>
      <c r="H1631" s="301" t="s">
        <v>6852</v>
      </c>
      <c r="I1631" s="301" t="s">
        <v>39</v>
      </c>
      <c r="J1631" s="301" t="s">
        <v>636</v>
      </c>
      <c r="K1631" s="301" t="s">
        <v>612</v>
      </c>
      <c r="L1631" s="395" t="s">
        <v>6861</v>
      </c>
      <c r="M1631" s="302">
        <f t="shared" si="42"/>
        <v>181.9</v>
      </c>
      <c r="N1631" s="302">
        <f t="shared" si="42"/>
        <v>727.6</v>
      </c>
      <c r="O1631" s="302"/>
      <c r="P1631" s="302"/>
      <c r="Q1631" s="302"/>
    </row>
    <row r="1632" spans="1:26">
      <c r="A1632" s="302" t="s">
        <v>7899</v>
      </c>
      <c r="B1632" s="301" t="s">
        <v>6864</v>
      </c>
      <c r="C1632" s="301" t="s">
        <v>6865</v>
      </c>
      <c r="D1632" s="301"/>
      <c r="E1632" s="301"/>
      <c r="F1632" s="301"/>
      <c r="G1632" s="301" t="s">
        <v>6848</v>
      </c>
      <c r="H1632" s="301" t="s">
        <v>1860</v>
      </c>
      <c r="I1632" s="301" t="s">
        <v>6866</v>
      </c>
      <c r="J1632" s="301" t="s">
        <v>636</v>
      </c>
      <c r="K1632" s="301" t="s">
        <v>1579</v>
      </c>
      <c r="L1632" s="395" t="s">
        <v>6867</v>
      </c>
      <c r="M1632" s="302">
        <f t="shared" si="42"/>
        <v>262.14999999999998</v>
      </c>
      <c r="N1632" s="302">
        <f t="shared" si="42"/>
        <v>590.64</v>
      </c>
      <c r="O1632" s="302"/>
      <c r="P1632" s="302"/>
      <c r="Q1632" s="302"/>
    </row>
    <row r="1633" spans="1:26">
      <c r="A1633" s="302" t="s">
        <v>7899</v>
      </c>
      <c r="B1633" s="301" t="s">
        <v>6856</v>
      </c>
      <c r="C1633" s="301" t="s">
        <v>6869</v>
      </c>
      <c r="D1633" s="301"/>
      <c r="E1633" s="301"/>
      <c r="F1633" s="301"/>
      <c r="G1633" s="301" t="s">
        <v>6848</v>
      </c>
      <c r="H1633" s="301" t="s">
        <v>6852</v>
      </c>
      <c r="I1633" s="301" t="s">
        <v>39</v>
      </c>
      <c r="J1633" s="301" t="s">
        <v>3551</v>
      </c>
      <c r="K1633" s="301" t="s">
        <v>612</v>
      </c>
      <c r="L1633" s="395" t="s">
        <v>6861</v>
      </c>
      <c r="M1633" s="302">
        <f t="shared" si="42"/>
        <v>181.9</v>
      </c>
      <c r="N1633" s="302">
        <f t="shared" si="42"/>
        <v>727.6</v>
      </c>
      <c r="O1633" s="302"/>
      <c r="P1633" s="302"/>
      <c r="Q1633" s="302"/>
    </row>
    <row r="1634" spans="1:26">
      <c r="A1634" s="302" t="s">
        <v>7899</v>
      </c>
      <c r="B1634" s="301" t="s">
        <v>247</v>
      </c>
      <c r="C1634" s="301" t="s">
        <v>6871</v>
      </c>
      <c r="D1634" s="301"/>
      <c r="E1634" s="301"/>
      <c r="F1634" s="301"/>
      <c r="G1634" s="301" t="s">
        <v>6848</v>
      </c>
      <c r="H1634" s="301" t="s">
        <v>6872</v>
      </c>
      <c r="I1634" s="301" t="s">
        <v>5</v>
      </c>
      <c r="J1634" s="301" t="s">
        <v>39</v>
      </c>
      <c r="K1634" s="301" t="s">
        <v>6873</v>
      </c>
      <c r="L1634" s="395" t="s">
        <v>6873</v>
      </c>
      <c r="M1634" s="302">
        <f t="shared" si="42"/>
        <v>711.55</v>
      </c>
      <c r="N1634" s="302">
        <f t="shared" si="42"/>
        <v>711.55</v>
      </c>
      <c r="O1634" s="302"/>
      <c r="P1634" s="302"/>
      <c r="Q1634" s="302"/>
    </row>
    <row r="1635" spans="1:26">
      <c r="A1635" s="302" t="s">
        <v>7899</v>
      </c>
      <c r="B1635" s="317" t="s">
        <v>6837</v>
      </c>
      <c r="C1635" s="317" t="s">
        <v>6838</v>
      </c>
      <c r="D1635" s="317"/>
      <c r="E1635" s="317"/>
      <c r="F1635" s="317"/>
      <c r="G1635" s="317" t="s">
        <v>6839</v>
      </c>
      <c r="H1635" s="317" t="s">
        <v>6874</v>
      </c>
      <c r="I1635" s="317" t="s">
        <v>6875</v>
      </c>
      <c r="J1635" s="317" t="s">
        <v>3074</v>
      </c>
      <c r="K1635" s="317" t="s">
        <v>6843</v>
      </c>
      <c r="L1635" s="297" t="s">
        <v>6844</v>
      </c>
      <c r="M1635" s="317" t="s">
        <v>7576</v>
      </c>
      <c r="N1635" s="297" t="s">
        <v>7577</v>
      </c>
      <c r="O1635" s="308"/>
      <c r="P1635" s="308"/>
      <c r="Q1635" s="308"/>
      <c r="R1635" s="34"/>
      <c r="S1635" s="34"/>
      <c r="T1635" s="34"/>
      <c r="U1635" s="34"/>
      <c r="V1635" s="34"/>
      <c r="W1635" s="34"/>
      <c r="X1635" s="34"/>
      <c r="Y1635" s="34"/>
      <c r="Z1635" s="34"/>
    </row>
    <row r="1636" spans="1:26">
      <c r="A1636" s="302" t="s">
        <v>7899</v>
      </c>
      <c r="B1636" s="301"/>
      <c r="C1636" s="301" t="s">
        <v>6876</v>
      </c>
      <c r="D1636" s="301"/>
      <c r="E1636" s="301"/>
      <c r="F1636" s="301"/>
      <c r="G1636" s="301" t="s">
        <v>6877</v>
      </c>
      <c r="H1636" s="301"/>
      <c r="I1636" s="301"/>
      <c r="J1636" s="301"/>
      <c r="K1636" s="301"/>
      <c r="L1636" s="395"/>
      <c r="M1636" s="302"/>
      <c r="N1636" s="302"/>
      <c r="O1636" s="302"/>
      <c r="P1636" s="302"/>
      <c r="Q1636" s="302"/>
    </row>
    <row r="1637" spans="1:26">
      <c r="A1637" s="302" t="s">
        <v>7899</v>
      </c>
      <c r="B1637" s="301" t="s">
        <v>6878</v>
      </c>
      <c r="C1637" s="301" t="s">
        <v>6847</v>
      </c>
      <c r="D1637" s="301"/>
      <c r="E1637" s="301"/>
      <c r="F1637" s="301"/>
      <c r="G1637" s="301" t="s">
        <v>6879</v>
      </c>
      <c r="H1637" s="301" t="s">
        <v>6849</v>
      </c>
      <c r="I1637" s="301" t="s">
        <v>622</v>
      </c>
      <c r="J1637" s="301" t="s">
        <v>247</v>
      </c>
      <c r="K1637" s="301" t="s">
        <v>679</v>
      </c>
      <c r="L1637" s="395" t="s">
        <v>1948</v>
      </c>
      <c r="M1637" s="302">
        <f t="shared" si="42"/>
        <v>128.4</v>
      </c>
      <c r="N1637" s="302">
        <f t="shared" si="42"/>
        <v>1155.5999999999999</v>
      </c>
      <c r="O1637" s="302"/>
      <c r="P1637" s="302"/>
      <c r="Q1637" s="302"/>
    </row>
    <row r="1638" spans="1:26">
      <c r="A1638" s="302" t="s">
        <v>7899</v>
      </c>
      <c r="B1638" s="301"/>
      <c r="C1638" s="301" t="s">
        <v>6880</v>
      </c>
      <c r="D1638" s="301"/>
      <c r="E1638" s="301"/>
      <c r="F1638" s="301"/>
      <c r="G1638" s="301" t="s">
        <v>6881</v>
      </c>
      <c r="H1638" s="301" t="s">
        <v>6882</v>
      </c>
      <c r="I1638" s="301"/>
      <c r="J1638" s="301"/>
      <c r="K1638" s="301"/>
      <c r="L1638" s="395"/>
      <c r="M1638" s="302"/>
      <c r="N1638" s="302"/>
      <c r="O1638" s="302"/>
      <c r="P1638" s="302"/>
      <c r="Q1638" s="302"/>
    </row>
    <row r="1639" spans="1:26">
      <c r="A1639" s="302" t="s">
        <v>7899</v>
      </c>
      <c r="B1639" s="301" t="s">
        <v>6878</v>
      </c>
      <c r="C1639" s="301" t="s">
        <v>6851</v>
      </c>
      <c r="D1639" s="301"/>
      <c r="E1639" s="301"/>
      <c r="F1639" s="301"/>
      <c r="G1639" s="301" t="s">
        <v>6879</v>
      </c>
      <c r="H1639" s="301" t="s">
        <v>6849</v>
      </c>
      <c r="I1639" s="301" t="s">
        <v>622</v>
      </c>
      <c r="J1639" s="301" t="s">
        <v>247</v>
      </c>
      <c r="K1639" s="301" t="s">
        <v>679</v>
      </c>
      <c r="L1639" s="395" t="s">
        <v>1948</v>
      </c>
      <c r="M1639" s="302">
        <f t="shared" si="42"/>
        <v>128.4</v>
      </c>
      <c r="N1639" s="302">
        <f t="shared" si="42"/>
        <v>1155.5999999999999</v>
      </c>
      <c r="O1639" s="302"/>
      <c r="P1639" s="302"/>
      <c r="Q1639" s="302"/>
    </row>
    <row r="1640" spans="1:26">
      <c r="A1640" s="302" t="s">
        <v>7899</v>
      </c>
      <c r="B1640" s="301"/>
      <c r="C1640" s="301" t="s">
        <v>6883</v>
      </c>
      <c r="D1640" s="301"/>
      <c r="E1640" s="301"/>
      <c r="F1640" s="301" t="s">
        <v>6884</v>
      </c>
      <c r="G1640" s="301" t="s">
        <v>6885</v>
      </c>
      <c r="H1640" s="301" t="s">
        <v>6886</v>
      </c>
      <c r="I1640" s="301"/>
      <c r="J1640" s="301"/>
      <c r="K1640" s="301" t="s">
        <v>6890</v>
      </c>
      <c r="L1640" s="395" t="s">
        <v>6891</v>
      </c>
      <c r="M1640" s="302"/>
      <c r="N1640" s="302"/>
      <c r="O1640" s="308"/>
      <c r="P1640" s="302"/>
      <c r="Q1640" s="302"/>
      <c r="W1640" s="34"/>
      <c r="X1640" s="34"/>
      <c r="Y1640" s="34"/>
      <c r="Z1640" s="34"/>
    </row>
    <row r="1641" spans="1:26">
      <c r="A1641" s="302" t="s">
        <v>7899</v>
      </c>
      <c r="B1641" s="301" t="s">
        <v>6892</v>
      </c>
      <c r="C1641" s="301" t="s">
        <v>6857</v>
      </c>
      <c r="D1641" s="301"/>
      <c r="E1641" s="301"/>
      <c r="F1641" s="301"/>
      <c r="G1641" s="301" t="s">
        <v>6893</v>
      </c>
      <c r="H1641" s="301" t="s">
        <v>6852</v>
      </c>
      <c r="I1641" s="301" t="s">
        <v>39</v>
      </c>
      <c r="J1641" s="301" t="s">
        <v>636</v>
      </c>
      <c r="K1641" s="301" t="s">
        <v>612</v>
      </c>
      <c r="L1641" s="395" t="s">
        <v>6861</v>
      </c>
      <c r="M1641" s="302">
        <f t="shared" si="42"/>
        <v>181.9</v>
      </c>
      <c r="N1641" s="302">
        <f t="shared" si="42"/>
        <v>727.6</v>
      </c>
      <c r="O1641" s="302"/>
      <c r="P1641" s="302"/>
      <c r="Q1641" s="302"/>
    </row>
    <row r="1642" spans="1:26">
      <c r="A1642" s="302" t="s">
        <v>7899</v>
      </c>
      <c r="B1642" s="301"/>
      <c r="C1642" s="301" t="s">
        <v>6895</v>
      </c>
      <c r="D1642" s="301"/>
      <c r="E1642" s="301"/>
      <c r="F1642" s="301"/>
      <c r="G1642" s="301"/>
      <c r="H1642" s="301"/>
      <c r="I1642" s="301"/>
      <c r="J1642" s="301"/>
      <c r="K1642" s="301"/>
      <c r="L1642" s="395"/>
      <c r="M1642" s="302"/>
      <c r="N1642" s="302"/>
      <c r="O1642" s="302"/>
      <c r="P1642" s="302"/>
      <c r="Q1642" s="302"/>
    </row>
    <row r="1643" spans="1:26">
      <c r="A1643" s="302" t="s">
        <v>7899</v>
      </c>
      <c r="B1643" s="301" t="s">
        <v>6896</v>
      </c>
      <c r="C1643" s="301" t="s">
        <v>6857</v>
      </c>
      <c r="D1643" s="301"/>
      <c r="E1643" s="301"/>
      <c r="F1643" s="301"/>
      <c r="G1643" s="301" t="s">
        <v>6897</v>
      </c>
      <c r="H1643" s="301" t="s">
        <v>6849</v>
      </c>
      <c r="I1643" s="301" t="s">
        <v>39</v>
      </c>
      <c r="J1643" s="301" t="s">
        <v>636</v>
      </c>
      <c r="K1643" s="301" t="s">
        <v>3176</v>
      </c>
      <c r="L1643" s="395" t="s">
        <v>1954</v>
      </c>
      <c r="M1643" s="302">
        <f t="shared" si="42"/>
        <v>224.7</v>
      </c>
      <c r="N1643" s="302">
        <f t="shared" si="42"/>
        <v>898.8</v>
      </c>
      <c r="O1643" s="302"/>
      <c r="P1643" s="302"/>
      <c r="Q1643" s="302"/>
    </row>
    <row r="1644" spans="1:26">
      <c r="A1644" s="302" t="s">
        <v>7899</v>
      </c>
      <c r="B1644" s="301"/>
      <c r="C1644" s="301" t="s">
        <v>6898</v>
      </c>
      <c r="D1644" s="301"/>
      <c r="E1644" s="301"/>
      <c r="F1644" s="301" t="s">
        <v>6899</v>
      </c>
      <c r="G1644" s="301" t="s">
        <v>6900</v>
      </c>
      <c r="H1644" s="301" t="s">
        <v>6901</v>
      </c>
      <c r="I1644" s="301"/>
      <c r="J1644" s="301"/>
      <c r="K1644" s="301"/>
      <c r="L1644" s="395"/>
      <c r="M1644" s="302"/>
      <c r="N1644" s="302"/>
      <c r="O1644" s="302"/>
      <c r="P1644" s="302"/>
      <c r="Q1644" s="302"/>
    </row>
    <row r="1645" spans="1:26">
      <c r="A1645" s="302" t="s">
        <v>7899</v>
      </c>
      <c r="B1645" s="301" t="s">
        <v>6902</v>
      </c>
      <c r="C1645" s="301" t="s">
        <v>6903</v>
      </c>
      <c r="D1645" s="301"/>
      <c r="E1645" s="301"/>
      <c r="F1645" s="301"/>
      <c r="G1645" s="301" t="s">
        <v>6879</v>
      </c>
      <c r="H1645" s="301" t="s">
        <v>6849</v>
      </c>
      <c r="I1645" s="301" t="s">
        <v>39</v>
      </c>
      <c r="J1645" s="301" t="s">
        <v>636</v>
      </c>
      <c r="K1645" s="301" t="s">
        <v>3183</v>
      </c>
      <c r="L1645" s="395" t="s">
        <v>1976</v>
      </c>
      <c r="M1645" s="302">
        <f t="shared" si="42"/>
        <v>272.85000000000002</v>
      </c>
      <c r="N1645" s="302">
        <f t="shared" si="42"/>
        <v>1091.4000000000001</v>
      </c>
      <c r="O1645" s="302"/>
      <c r="P1645" s="302"/>
      <c r="Q1645" s="302"/>
    </row>
    <row r="1646" spans="1:26">
      <c r="A1646" s="302" t="s">
        <v>7899</v>
      </c>
      <c r="B1646" s="301" t="s">
        <v>17</v>
      </c>
      <c r="C1646" s="301" t="s">
        <v>6904</v>
      </c>
      <c r="D1646" s="301"/>
      <c r="E1646" s="301" t="s">
        <v>6837</v>
      </c>
      <c r="F1646" s="301"/>
      <c r="G1646" s="301" t="s">
        <v>6905</v>
      </c>
      <c r="H1646" s="301"/>
      <c r="I1646" s="301"/>
      <c r="J1646" s="301"/>
      <c r="K1646" s="301"/>
      <c r="L1646" s="395" t="s">
        <v>17</v>
      </c>
      <c r="M1646" s="302"/>
      <c r="N1646" s="302"/>
      <c r="O1646" s="302"/>
      <c r="P1646" s="302"/>
      <c r="Q1646" s="302"/>
    </row>
    <row r="1647" spans="1:26">
      <c r="A1647" s="302" t="s">
        <v>7899</v>
      </c>
      <c r="B1647" s="301" t="s">
        <v>6906</v>
      </c>
      <c r="C1647" s="301" t="s">
        <v>6903</v>
      </c>
      <c r="D1647" s="301"/>
      <c r="E1647" s="301"/>
      <c r="F1647" s="301"/>
      <c r="G1647" s="301" t="s">
        <v>6908</v>
      </c>
      <c r="H1647" s="301" t="s">
        <v>6872</v>
      </c>
      <c r="I1647" s="301" t="s">
        <v>39</v>
      </c>
      <c r="J1647" s="301" t="s">
        <v>636</v>
      </c>
      <c r="K1647" s="301" t="s">
        <v>594</v>
      </c>
      <c r="L1647" s="395" t="s">
        <v>6909</v>
      </c>
      <c r="M1647" s="302">
        <f t="shared" si="42"/>
        <v>123.05</v>
      </c>
      <c r="N1647" s="302">
        <f t="shared" si="42"/>
        <v>492.2</v>
      </c>
      <c r="O1647" s="302"/>
      <c r="P1647" s="302"/>
      <c r="Q1647" s="302"/>
    </row>
    <row r="1648" spans="1:26">
      <c r="A1648" s="302" t="s">
        <v>7899</v>
      </c>
      <c r="B1648" s="301" t="s">
        <v>17</v>
      </c>
      <c r="C1648" s="301" t="s">
        <v>6910</v>
      </c>
      <c r="D1648" s="301"/>
      <c r="E1648" s="301"/>
      <c r="F1648" s="301" t="s">
        <v>6911</v>
      </c>
      <c r="G1648" s="301" t="s">
        <v>6912</v>
      </c>
      <c r="H1648" s="301" t="s">
        <v>6913</v>
      </c>
      <c r="I1648" s="301"/>
      <c r="J1648" s="301"/>
      <c r="K1648" s="301"/>
      <c r="L1648" s="395" t="s">
        <v>17</v>
      </c>
      <c r="M1648" s="302"/>
      <c r="N1648" s="302"/>
      <c r="O1648" s="302"/>
      <c r="P1648" s="302"/>
      <c r="Q1648" s="302"/>
    </row>
    <row r="1649" spans="1:26">
      <c r="A1649" s="302" t="s">
        <v>7899</v>
      </c>
      <c r="B1649" s="301" t="s">
        <v>6896</v>
      </c>
      <c r="C1649" s="301" t="s">
        <v>6857</v>
      </c>
      <c r="D1649" s="301"/>
      <c r="E1649" s="301"/>
      <c r="F1649" s="301"/>
      <c r="G1649" s="301" t="s">
        <v>6879</v>
      </c>
      <c r="H1649" s="301" t="s">
        <v>6872</v>
      </c>
      <c r="I1649" s="301" t="s">
        <v>39</v>
      </c>
      <c r="J1649" s="301" t="s">
        <v>636</v>
      </c>
      <c r="K1649" s="301" t="s">
        <v>3176</v>
      </c>
      <c r="L1649" s="395" t="s">
        <v>1954</v>
      </c>
      <c r="M1649" s="302">
        <f t="shared" si="42"/>
        <v>224.7</v>
      </c>
      <c r="N1649" s="302">
        <f t="shared" si="42"/>
        <v>898.8</v>
      </c>
      <c r="O1649" s="302"/>
      <c r="P1649" s="302"/>
      <c r="Q1649" s="302"/>
    </row>
    <row r="1650" spans="1:26" ht="30">
      <c r="A1650" s="302" t="s">
        <v>7899</v>
      </c>
      <c r="B1650" s="301" t="s">
        <v>6837</v>
      </c>
      <c r="C1650" s="301" t="s">
        <v>6838</v>
      </c>
      <c r="D1650" s="301"/>
      <c r="E1650" s="301"/>
      <c r="F1650" s="301"/>
      <c r="G1650" s="301" t="s">
        <v>6839</v>
      </c>
      <c r="H1650" s="301" t="s">
        <v>6840</v>
      </c>
      <c r="I1650" s="301" t="s">
        <v>6841</v>
      </c>
      <c r="J1650" s="301" t="s">
        <v>6842</v>
      </c>
      <c r="K1650" s="301" t="s">
        <v>6843</v>
      </c>
      <c r="L1650" s="301" t="s">
        <v>6844</v>
      </c>
      <c r="M1650" s="302" t="s">
        <v>7575</v>
      </c>
      <c r="N1650" s="302" t="s">
        <v>7528</v>
      </c>
      <c r="O1650" s="308"/>
      <c r="P1650" s="302"/>
      <c r="Q1650" s="302"/>
      <c r="W1650" s="34"/>
      <c r="X1650" s="34"/>
      <c r="Y1650" s="34"/>
      <c r="Z1650" s="34"/>
    </row>
    <row r="1651" spans="1:26">
      <c r="A1651" s="302" t="s">
        <v>7899</v>
      </c>
      <c r="B1651" s="301" t="s">
        <v>6906</v>
      </c>
      <c r="C1651" s="301" t="s">
        <v>6916</v>
      </c>
      <c r="D1651" s="301"/>
      <c r="E1651" s="301"/>
      <c r="F1651" s="301"/>
      <c r="G1651" s="301" t="s">
        <v>6848</v>
      </c>
      <c r="H1651" s="301" t="s">
        <v>6849</v>
      </c>
      <c r="I1651" s="301" t="s">
        <v>39</v>
      </c>
      <c r="J1651" s="301" t="s">
        <v>3551</v>
      </c>
      <c r="K1651" s="301" t="s">
        <v>594</v>
      </c>
      <c r="L1651" s="301" t="s">
        <v>6909</v>
      </c>
      <c r="M1651" s="302">
        <f t="shared" si="42"/>
        <v>123.05</v>
      </c>
      <c r="N1651" s="302">
        <f t="shared" si="42"/>
        <v>492.2</v>
      </c>
      <c r="O1651" s="302"/>
      <c r="P1651" s="302"/>
      <c r="Q1651" s="302"/>
    </row>
    <row r="1652" spans="1:26">
      <c r="A1652" s="302" t="s">
        <v>7899</v>
      </c>
      <c r="B1652" s="301" t="s">
        <v>6896</v>
      </c>
      <c r="C1652" s="301" t="s">
        <v>6920</v>
      </c>
      <c r="D1652" s="301"/>
      <c r="E1652" s="301"/>
      <c r="F1652" s="301"/>
      <c r="G1652" s="301" t="s">
        <v>6879</v>
      </c>
      <c r="H1652" s="301" t="s">
        <v>6849</v>
      </c>
      <c r="I1652" s="301" t="s">
        <v>39</v>
      </c>
      <c r="J1652" s="301" t="s">
        <v>3551</v>
      </c>
      <c r="K1652" s="301" t="s">
        <v>3176</v>
      </c>
      <c r="L1652" s="301" t="s">
        <v>1954</v>
      </c>
      <c r="M1652" s="302">
        <f t="shared" si="42"/>
        <v>224.7</v>
      </c>
      <c r="N1652" s="302">
        <f t="shared" si="42"/>
        <v>898.8</v>
      </c>
      <c r="O1652" s="302"/>
      <c r="P1652" s="302"/>
      <c r="Q1652" s="302"/>
    </row>
    <row r="1653" spans="1:26">
      <c r="A1653" s="302" t="s">
        <v>7899</v>
      </c>
      <c r="B1653" s="301" t="s">
        <v>5907</v>
      </c>
      <c r="C1653" s="301" t="s">
        <v>6927</v>
      </c>
      <c r="D1653" s="301"/>
      <c r="E1653" s="301"/>
      <c r="F1653" s="301"/>
      <c r="G1653" s="301" t="s">
        <v>6879</v>
      </c>
      <c r="H1653" s="301" t="s">
        <v>6872</v>
      </c>
      <c r="I1653" s="301" t="s">
        <v>5</v>
      </c>
      <c r="J1653" s="301" t="s">
        <v>39</v>
      </c>
      <c r="K1653" s="301" t="s">
        <v>6928</v>
      </c>
      <c r="L1653" s="301" t="s">
        <v>6928</v>
      </c>
      <c r="M1653" s="302">
        <f t="shared" si="42"/>
        <v>1198.4000000000001</v>
      </c>
      <c r="N1653" s="302">
        <f t="shared" si="42"/>
        <v>1198.4000000000001</v>
      </c>
      <c r="O1653" s="302"/>
      <c r="P1653" s="302"/>
      <c r="Q1653" s="302"/>
    </row>
    <row r="1654" spans="1:26">
      <c r="A1654" s="302" t="s">
        <v>7899</v>
      </c>
      <c r="B1654" s="301" t="s">
        <v>5907</v>
      </c>
      <c r="C1654" s="301" t="s">
        <v>6927</v>
      </c>
      <c r="D1654" s="301"/>
      <c r="E1654" s="301"/>
      <c r="F1654" s="301"/>
      <c r="G1654" s="301" t="s">
        <v>6879</v>
      </c>
      <c r="H1654" s="301" t="s">
        <v>6872</v>
      </c>
      <c r="I1654" s="301" t="s">
        <v>5</v>
      </c>
      <c r="J1654" s="301" t="s">
        <v>39</v>
      </c>
      <c r="K1654" s="301" t="s">
        <v>6928</v>
      </c>
      <c r="L1654" s="301" t="s">
        <v>6928</v>
      </c>
      <c r="M1654" s="302">
        <f t="shared" si="42"/>
        <v>1198.4000000000001</v>
      </c>
      <c r="N1654" s="302">
        <f t="shared" si="42"/>
        <v>1198.4000000000001</v>
      </c>
      <c r="O1654" s="302"/>
      <c r="P1654" s="302"/>
      <c r="Q1654" s="302"/>
    </row>
    <row r="1655" spans="1:26">
      <c r="A1655" s="302" t="s">
        <v>7899</v>
      </c>
      <c r="B1655" s="301" t="s">
        <v>6864</v>
      </c>
      <c r="C1655" s="301" t="s">
        <v>6935</v>
      </c>
      <c r="D1655" s="301"/>
      <c r="E1655" s="301"/>
      <c r="F1655" s="301"/>
      <c r="G1655" s="301" t="s">
        <v>6936</v>
      </c>
      <c r="H1655" s="301"/>
      <c r="I1655" s="301" t="s">
        <v>6866</v>
      </c>
      <c r="J1655" s="301" t="s">
        <v>636</v>
      </c>
      <c r="K1655" s="301" t="s">
        <v>1579</v>
      </c>
      <c r="L1655" s="301"/>
      <c r="M1655" s="302">
        <f t="shared" si="42"/>
        <v>262.14999999999998</v>
      </c>
      <c r="N1655" s="302">
        <f t="shared" si="42"/>
        <v>0</v>
      </c>
      <c r="O1655" s="302"/>
      <c r="P1655" s="302"/>
      <c r="Q1655" s="302"/>
    </row>
    <row r="1656" spans="1:26">
      <c r="A1656" s="302" t="s">
        <v>7899</v>
      </c>
      <c r="B1656" s="317" t="s">
        <v>6837</v>
      </c>
      <c r="C1656" s="317" t="s">
        <v>6838</v>
      </c>
      <c r="D1656" s="317"/>
      <c r="E1656" s="317"/>
      <c r="F1656" s="317"/>
      <c r="G1656" s="317" t="s">
        <v>6839</v>
      </c>
      <c r="H1656" s="317"/>
      <c r="I1656" s="317"/>
      <c r="J1656" s="317"/>
      <c r="K1656" s="308"/>
      <c r="L1656" s="308"/>
      <c r="M1656" s="308"/>
      <c r="N1656" s="308"/>
      <c r="O1656" s="308"/>
      <c r="P1656" s="308"/>
      <c r="Q1656" s="308"/>
      <c r="R1656" s="34"/>
      <c r="S1656" s="34"/>
      <c r="T1656" s="34"/>
      <c r="U1656" s="34"/>
      <c r="V1656" s="34"/>
      <c r="W1656" s="34"/>
      <c r="X1656" s="34"/>
      <c r="Y1656" s="34"/>
      <c r="Z1656" s="34"/>
    </row>
    <row r="1657" spans="1:26" ht="30">
      <c r="A1657" s="302" t="s">
        <v>7899</v>
      </c>
      <c r="B1657" s="301"/>
      <c r="C1657" s="301" t="s">
        <v>6939</v>
      </c>
      <c r="D1657" s="301"/>
      <c r="E1657" s="301"/>
      <c r="F1657" s="301"/>
      <c r="G1657" s="301" t="s">
        <v>6940</v>
      </c>
      <c r="H1657" s="302"/>
      <c r="I1657" s="301" t="s">
        <v>6840</v>
      </c>
      <c r="J1657" s="301" t="s">
        <v>6841</v>
      </c>
      <c r="K1657" s="301" t="s">
        <v>3074</v>
      </c>
      <c r="L1657" s="301" t="s">
        <v>6843</v>
      </c>
      <c r="M1657" s="302" t="s">
        <v>7567</v>
      </c>
      <c r="N1657" s="302" t="s">
        <v>7568</v>
      </c>
      <c r="O1657" s="302"/>
      <c r="P1657" s="302"/>
      <c r="Q1657" s="302"/>
    </row>
    <row r="1658" spans="1:26">
      <c r="A1658" s="302" t="s">
        <v>7899</v>
      </c>
      <c r="B1658" s="301" t="s">
        <v>6892</v>
      </c>
      <c r="C1658" s="301" t="s">
        <v>6851</v>
      </c>
      <c r="D1658" s="301"/>
      <c r="E1658" s="301"/>
      <c r="F1658" s="301"/>
      <c r="G1658" s="301" t="s">
        <v>6941</v>
      </c>
      <c r="H1658" s="302"/>
      <c r="I1658" s="301"/>
      <c r="J1658" s="301"/>
      <c r="K1658" s="301"/>
      <c r="L1658" s="301"/>
      <c r="M1658" s="302"/>
      <c r="N1658" s="302"/>
      <c r="O1658" s="302"/>
      <c r="P1658" s="302"/>
      <c r="Q1658" s="302"/>
    </row>
    <row r="1659" spans="1:26">
      <c r="A1659" s="302" t="s">
        <v>7899</v>
      </c>
      <c r="B1659" s="301"/>
      <c r="C1659" s="301" t="s">
        <v>6943</v>
      </c>
      <c r="D1659" s="301"/>
      <c r="E1659" s="301"/>
      <c r="F1659" s="301" t="s">
        <v>6944</v>
      </c>
      <c r="G1659" s="301" t="s">
        <v>6945</v>
      </c>
      <c r="H1659" s="302"/>
      <c r="I1659" s="301" t="s">
        <v>1860</v>
      </c>
      <c r="J1659" s="301" t="s">
        <v>622</v>
      </c>
      <c r="K1659" s="301" t="s">
        <v>247</v>
      </c>
      <c r="L1659" s="301" t="s">
        <v>714</v>
      </c>
      <c r="M1659" s="302">
        <f>K1659*7%+K1659</f>
        <v>12.84</v>
      </c>
      <c r="N1659" s="302">
        <f>L1659*7%+L1659</f>
        <v>176.55</v>
      </c>
      <c r="O1659" s="302"/>
      <c r="P1659" s="302"/>
      <c r="Q1659" s="302"/>
    </row>
    <row r="1660" spans="1:26">
      <c r="A1660" s="302" t="s">
        <v>7899</v>
      </c>
      <c r="B1660" s="301" t="s">
        <v>302</v>
      </c>
      <c r="C1660" s="301" t="s">
        <v>6903</v>
      </c>
      <c r="D1660" s="301"/>
      <c r="E1660" s="301"/>
      <c r="F1660" s="301"/>
      <c r="G1660" s="301" t="s">
        <v>6941</v>
      </c>
      <c r="H1660" s="302"/>
      <c r="I1660" s="301" t="s">
        <v>6946</v>
      </c>
      <c r="J1660" s="301"/>
      <c r="K1660" s="301"/>
      <c r="L1660" s="301"/>
      <c r="M1660" s="302"/>
      <c r="N1660" s="302"/>
      <c r="O1660" s="302"/>
      <c r="P1660" s="302"/>
      <c r="Q1660" s="302"/>
    </row>
    <row r="1661" spans="1:26">
      <c r="A1661" s="302" t="s">
        <v>7899</v>
      </c>
      <c r="B1661" s="301"/>
      <c r="C1661" s="301" t="s">
        <v>6949</v>
      </c>
      <c r="D1661" s="301"/>
      <c r="E1661" s="301"/>
      <c r="F1661" s="301" t="s">
        <v>6950</v>
      </c>
      <c r="G1661" s="301"/>
      <c r="H1661" s="302"/>
      <c r="I1661" s="301" t="s">
        <v>6849</v>
      </c>
      <c r="J1661" s="301" t="s">
        <v>39</v>
      </c>
      <c r="K1661" s="301" t="s">
        <v>636</v>
      </c>
      <c r="L1661" s="301" t="s">
        <v>3136</v>
      </c>
      <c r="M1661" s="302">
        <f t="shared" ref="M1661:N1671" si="43">K1661*7%+K1661</f>
        <v>8.56</v>
      </c>
      <c r="N1661" s="302">
        <f t="shared" si="43"/>
        <v>337.05</v>
      </c>
      <c r="O1661" s="302"/>
      <c r="P1661" s="302"/>
      <c r="Q1661" s="302"/>
    </row>
    <row r="1662" spans="1:26">
      <c r="A1662" s="302" t="s">
        <v>7899</v>
      </c>
      <c r="B1662" s="301" t="s">
        <v>3272</v>
      </c>
      <c r="C1662" s="301" t="s">
        <v>6951</v>
      </c>
      <c r="D1662" s="301"/>
      <c r="E1662" s="301"/>
      <c r="F1662" s="301"/>
      <c r="G1662" s="301" t="s">
        <v>6941</v>
      </c>
      <c r="H1662" s="302"/>
      <c r="I1662" s="301"/>
      <c r="J1662" s="301"/>
      <c r="K1662" s="301"/>
      <c r="L1662" s="301"/>
      <c r="M1662" s="302"/>
      <c r="N1662" s="302"/>
      <c r="O1662" s="302"/>
      <c r="P1662" s="302"/>
      <c r="Q1662" s="302"/>
    </row>
    <row r="1663" spans="1:26">
      <c r="A1663" s="302" t="s">
        <v>7899</v>
      </c>
      <c r="B1663" s="301"/>
      <c r="C1663" s="301" t="s">
        <v>6958</v>
      </c>
      <c r="D1663" s="301"/>
      <c r="E1663" s="301"/>
      <c r="F1663" s="301" t="s">
        <v>6940</v>
      </c>
      <c r="G1663" s="301"/>
      <c r="H1663" s="302"/>
      <c r="I1663" s="301" t="s">
        <v>1860</v>
      </c>
      <c r="J1663" s="301" t="s">
        <v>6866</v>
      </c>
      <c r="K1663" s="301" t="s">
        <v>636</v>
      </c>
      <c r="L1663" s="301" t="s">
        <v>6952</v>
      </c>
      <c r="M1663" s="302">
        <f t="shared" si="43"/>
        <v>8.56</v>
      </c>
      <c r="N1663" s="302">
        <f t="shared" si="43"/>
        <v>599.20000000000005</v>
      </c>
      <c r="O1663" s="302"/>
      <c r="P1663" s="302"/>
      <c r="Q1663" s="302"/>
    </row>
    <row r="1664" spans="1:26">
      <c r="A1664" s="302" t="s">
        <v>7899</v>
      </c>
      <c r="B1664" s="301" t="s">
        <v>3272</v>
      </c>
      <c r="C1664" s="301" t="s">
        <v>6865</v>
      </c>
      <c r="D1664" s="301"/>
      <c r="E1664" s="301"/>
      <c r="F1664" s="301"/>
      <c r="G1664" s="301" t="s">
        <v>6941</v>
      </c>
      <c r="H1664" s="302"/>
      <c r="I1664" s="301"/>
      <c r="J1664" s="301"/>
      <c r="K1664" s="301" t="s">
        <v>6959</v>
      </c>
      <c r="L1664" s="301"/>
      <c r="M1664" s="302"/>
      <c r="N1664" s="302"/>
      <c r="O1664" s="302"/>
      <c r="P1664" s="302"/>
      <c r="Q1664" s="302"/>
    </row>
    <row r="1665" spans="1:26">
      <c r="A1665" s="302" t="s">
        <v>7899</v>
      </c>
      <c r="B1665" s="301"/>
      <c r="C1665" s="301" t="s">
        <v>6962</v>
      </c>
      <c r="D1665" s="301"/>
      <c r="E1665" s="301"/>
      <c r="F1665" s="301" t="s">
        <v>6963</v>
      </c>
      <c r="G1665" s="301"/>
      <c r="H1665" s="302"/>
      <c r="I1665" s="301" t="s">
        <v>6849</v>
      </c>
      <c r="J1665" s="301" t="s">
        <v>6866</v>
      </c>
      <c r="K1665" s="301" t="s">
        <v>636</v>
      </c>
      <c r="L1665" s="301" t="s">
        <v>6952</v>
      </c>
      <c r="M1665" s="302">
        <f t="shared" si="43"/>
        <v>8.56</v>
      </c>
      <c r="N1665" s="302">
        <f t="shared" si="43"/>
        <v>599.20000000000005</v>
      </c>
      <c r="O1665" s="302"/>
      <c r="P1665" s="302"/>
      <c r="Q1665" s="302"/>
    </row>
    <row r="1666" spans="1:26">
      <c r="A1666" s="302" t="s">
        <v>7899</v>
      </c>
      <c r="B1666" s="301" t="s">
        <v>302</v>
      </c>
      <c r="C1666" s="301" t="s">
        <v>6964</v>
      </c>
      <c r="D1666" s="301"/>
      <c r="E1666" s="301"/>
      <c r="F1666" s="301"/>
      <c r="G1666" s="301" t="s">
        <v>6941</v>
      </c>
      <c r="H1666" s="302"/>
      <c r="I1666" s="301"/>
      <c r="J1666" s="301"/>
      <c r="K1666" s="301"/>
      <c r="L1666" s="301"/>
      <c r="M1666" s="302"/>
      <c r="N1666" s="302"/>
      <c r="O1666" s="302"/>
      <c r="P1666" s="302"/>
      <c r="Q1666" s="302"/>
    </row>
    <row r="1667" spans="1:26">
      <c r="A1667" s="302" t="s">
        <v>7899</v>
      </c>
      <c r="B1667" s="301"/>
      <c r="C1667" s="301" t="s">
        <v>6965</v>
      </c>
      <c r="D1667" s="301"/>
      <c r="E1667" s="301"/>
      <c r="F1667" s="301" t="s">
        <v>6966</v>
      </c>
      <c r="G1667" s="301" t="s">
        <v>6967</v>
      </c>
      <c r="H1667" s="302"/>
      <c r="I1667" s="301" t="s">
        <v>6849</v>
      </c>
      <c r="J1667" s="301" t="s">
        <v>39</v>
      </c>
      <c r="K1667" s="301" t="s">
        <v>3551</v>
      </c>
      <c r="L1667" s="301" t="s">
        <v>3136</v>
      </c>
      <c r="M1667" s="302">
        <f t="shared" si="43"/>
        <v>16.05</v>
      </c>
      <c r="N1667" s="302">
        <f t="shared" si="43"/>
        <v>337.05</v>
      </c>
      <c r="O1667" s="302"/>
      <c r="P1667" s="302"/>
      <c r="Q1667" s="302"/>
    </row>
    <row r="1668" spans="1:26">
      <c r="A1668" s="302" t="s">
        <v>7899</v>
      </c>
      <c r="B1668" s="301" t="s">
        <v>598</v>
      </c>
      <c r="C1668" s="301" t="s">
        <v>6975</v>
      </c>
      <c r="D1668" s="301"/>
      <c r="E1668" s="301"/>
      <c r="F1668" s="301"/>
      <c r="G1668" s="301" t="s">
        <v>6941</v>
      </c>
      <c r="H1668" s="302"/>
      <c r="I1668" s="301" t="s">
        <v>6969</v>
      </c>
      <c r="J1668" s="301" t="s">
        <v>6971</v>
      </c>
      <c r="K1668" s="301" t="s">
        <v>6972</v>
      </c>
      <c r="L1668" s="301" t="s">
        <v>6974</v>
      </c>
      <c r="M1668" s="302"/>
      <c r="N1668" s="302"/>
      <c r="O1668" s="302"/>
      <c r="P1668" s="302"/>
      <c r="Q1668" s="302"/>
    </row>
    <row r="1669" spans="1:26">
      <c r="A1669" s="302" t="s">
        <v>7899</v>
      </c>
      <c r="B1669" s="301"/>
      <c r="C1669" s="301"/>
      <c r="D1669" s="301" t="s">
        <v>6976</v>
      </c>
      <c r="E1669" s="301"/>
      <c r="F1669" s="301"/>
      <c r="G1669" s="301"/>
      <c r="H1669" s="302"/>
      <c r="I1669" s="301" t="s">
        <v>6872</v>
      </c>
      <c r="J1669" s="301" t="s">
        <v>5</v>
      </c>
      <c r="K1669" s="301" t="s">
        <v>39</v>
      </c>
      <c r="L1669" s="301" t="s">
        <v>5339</v>
      </c>
      <c r="M1669" s="302">
        <f t="shared" si="43"/>
        <v>4.28</v>
      </c>
      <c r="N1669" s="302">
        <f t="shared" si="43"/>
        <v>1797.6</v>
      </c>
      <c r="O1669" s="302"/>
      <c r="P1669" s="302"/>
      <c r="Q1669" s="302"/>
    </row>
    <row r="1670" spans="1:26">
      <c r="A1670" s="302" t="s">
        <v>7899</v>
      </c>
      <c r="B1670" s="301" t="s">
        <v>247</v>
      </c>
      <c r="C1670" s="301" t="s">
        <v>6975</v>
      </c>
      <c r="D1670" s="301"/>
      <c r="E1670" s="301"/>
      <c r="F1670" s="301"/>
      <c r="G1670" s="301" t="s">
        <v>6941</v>
      </c>
      <c r="H1670" s="302"/>
      <c r="I1670" s="301"/>
      <c r="J1670" s="301"/>
      <c r="K1670" s="301"/>
      <c r="L1670" s="301"/>
      <c r="M1670" s="302"/>
      <c r="N1670" s="302"/>
      <c r="O1670" s="302"/>
      <c r="P1670" s="302"/>
      <c r="Q1670" s="302"/>
    </row>
    <row r="1671" spans="1:26">
      <c r="A1671" s="302" t="s">
        <v>7899</v>
      </c>
      <c r="B1671" s="317" t="s">
        <v>6837</v>
      </c>
      <c r="C1671" s="317" t="s">
        <v>6838</v>
      </c>
      <c r="D1671" s="317"/>
      <c r="E1671" s="317"/>
      <c r="F1671" s="317" t="s">
        <v>6839</v>
      </c>
      <c r="G1671" s="317" t="s">
        <v>6977</v>
      </c>
      <c r="H1671" s="308"/>
      <c r="I1671" s="317" t="s">
        <v>6872</v>
      </c>
      <c r="J1671" s="317" t="s">
        <v>5</v>
      </c>
      <c r="K1671" s="317" t="s">
        <v>39</v>
      </c>
      <c r="L1671" s="317" t="s">
        <v>6873</v>
      </c>
      <c r="M1671" s="308">
        <f t="shared" si="43"/>
        <v>4.28</v>
      </c>
      <c r="N1671" s="308">
        <f t="shared" si="43"/>
        <v>711.55</v>
      </c>
      <c r="O1671" s="308"/>
      <c r="P1671" s="308"/>
      <c r="Q1671" s="308"/>
      <c r="R1671" s="34"/>
      <c r="S1671" s="34"/>
      <c r="T1671" s="34"/>
      <c r="U1671" s="34"/>
      <c r="V1671" s="34"/>
      <c r="W1671" s="34"/>
      <c r="X1671" s="34"/>
      <c r="Y1671" s="34"/>
      <c r="Z1671" s="34"/>
    </row>
    <row r="1672" spans="1:26">
      <c r="A1672" s="302" t="s">
        <v>7899</v>
      </c>
      <c r="B1672" s="301"/>
      <c r="C1672" s="301"/>
      <c r="D1672" s="301"/>
      <c r="E1672" s="301"/>
      <c r="F1672" s="301"/>
      <c r="G1672" s="301" t="s">
        <v>6874</v>
      </c>
      <c r="H1672" s="301" t="s">
        <v>6875</v>
      </c>
      <c r="I1672" s="301" t="s">
        <v>3074</v>
      </c>
      <c r="J1672" s="301"/>
      <c r="K1672" s="301"/>
      <c r="L1672" s="395"/>
      <c r="M1672" s="302"/>
      <c r="N1672" s="302"/>
      <c r="O1672" s="302"/>
      <c r="P1672" s="302"/>
      <c r="Q1672" s="302"/>
    </row>
    <row r="1673" spans="1:26" ht="30">
      <c r="A1673" s="302" t="s">
        <v>7899</v>
      </c>
      <c r="B1673" s="301"/>
      <c r="C1673" s="301"/>
      <c r="D1673" s="301"/>
      <c r="E1673" s="301"/>
      <c r="F1673" s="301"/>
      <c r="G1673" s="301"/>
      <c r="H1673" s="301"/>
      <c r="I1673" s="301"/>
      <c r="J1673" s="301" t="s">
        <v>6843</v>
      </c>
      <c r="K1673" s="301"/>
      <c r="L1673" s="395" t="s">
        <v>6844</v>
      </c>
      <c r="M1673" s="302" t="s">
        <v>7569</v>
      </c>
      <c r="N1673" s="302" t="s">
        <v>7574</v>
      </c>
      <c r="O1673" s="302"/>
      <c r="P1673" s="302"/>
      <c r="Q1673" s="302"/>
    </row>
    <row r="1674" spans="1:26">
      <c r="A1674" s="302" t="s">
        <v>7899</v>
      </c>
      <c r="B1674" s="301"/>
      <c r="C1674" s="301" t="s">
        <v>6979</v>
      </c>
      <c r="D1674" s="301"/>
      <c r="E1674" s="301"/>
      <c r="F1674" s="301" t="s">
        <v>6980</v>
      </c>
      <c r="G1674" s="301" t="s">
        <v>6981</v>
      </c>
      <c r="H1674" s="301" t="s">
        <v>6982</v>
      </c>
      <c r="I1674" s="301" t="s">
        <v>6983</v>
      </c>
      <c r="J1674" s="301"/>
      <c r="K1674" s="301"/>
      <c r="L1674" s="395"/>
      <c r="M1674" s="302"/>
      <c r="N1674" s="302"/>
      <c r="O1674" s="302"/>
      <c r="P1674" s="302"/>
      <c r="Q1674" s="302"/>
    </row>
    <row r="1675" spans="1:26">
      <c r="A1675" s="302" t="s">
        <v>7899</v>
      </c>
      <c r="B1675" s="301" t="s">
        <v>5907</v>
      </c>
      <c r="C1675" s="301" t="s">
        <v>6871</v>
      </c>
      <c r="D1675" s="301"/>
      <c r="E1675" s="301"/>
      <c r="F1675" s="301" t="s">
        <v>6879</v>
      </c>
      <c r="G1675" s="301" t="s">
        <v>6849</v>
      </c>
      <c r="H1675" s="301" t="s">
        <v>5</v>
      </c>
      <c r="I1675" s="301" t="s">
        <v>39</v>
      </c>
      <c r="J1675" s="301" t="s">
        <v>6928</v>
      </c>
      <c r="K1675" s="301"/>
      <c r="L1675" s="395" t="s">
        <v>6928</v>
      </c>
      <c r="M1675" s="302">
        <f>J1675*7%+J1675</f>
        <v>1198.4000000000001</v>
      </c>
      <c r="N1675" s="302">
        <f>L1675*7%+L1675</f>
        <v>1198.4000000000001</v>
      </c>
      <c r="O1675" s="302"/>
      <c r="P1675" s="302"/>
      <c r="Q1675" s="302"/>
    </row>
    <row r="1676" spans="1:26">
      <c r="A1676" s="302" t="s">
        <v>7899</v>
      </c>
      <c r="B1676" s="301"/>
      <c r="C1676" s="301" t="s">
        <v>6984</v>
      </c>
      <c r="D1676" s="301"/>
      <c r="E1676" s="301"/>
      <c r="F1676" s="301" t="s">
        <v>6985</v>
      </c>
      <c r="G1676" s="301" t="s">
        <v>6986</v>
      </c>
      <c r="H1676" s="301" t="s">
        <v>6987</v>
      </c>
      <c r="I1676" s="301" t="s">
        <v>6988</v>
      </c>
      <c r="J1676" s="301"/>
      <c r="K1676" s="301"/>
      <c r="L1676" s="395"/>
      <c r="M1676" s="302"/>
      <c r="N1676" s="302"/>
      <c r="O1676" s="302"/>
      <c r="P1676" s="302"/>
      <c r="Q1676" s="302"/>
    </row>
    <row r="1677" spans="1:26">
      <c r="A1677" s="302" t="s">
        <v>7899</v>
      </c>
      <c r="B1677" s="301" t="s">
        <v>6906</v>
      </c>
      <c r="C1677" s="301" t="s">
        <v>6989</v>
      </c>
      <c r="D1677" s="301"/>
      <c r="E1677" s="301"/>
      <c r="F1677" s="301" t="s">
        <v>6879</v>
      </c>
      <c r="G1677" s="301" t="s">
        <v>6849</v>
      </c>
      <c r="H1677" s="301" t="s">
        <v>39</v>
      </c>
      <c r="I1677" s="301" t="s">
        <v>636</v>
      </c>
      <c r="J1677" s="301" t="s">
        <v>594</v>
      </c>
      <c r="K1677" s="301"/>
      <c r="L1677" s="395" t="s">
        <v>672</v>
      </c>
      <c r="M1677" s="302">
        <f t="shared" ref="M1677:M1681" si="44">J1677*7%+J1677</f>
        <v>123.05</v>
      </c>
      <c r="N1677" s="302">
        <f t="shared" ref="N1677:N1694" si="45">L1677*7%+L1677</f>
        <v>449.4</v>
      </c>
      <c r="O1677" s="302"/>
      <c r="P1677" s="302"/>
      <c r="Q1677" s="302"/>
    </row>
    <row r="1678" spans="1:26">
      <c r="A1678" s="302" t="s">
        <v>7899</v>
      </c>
      <c r="B1678" s="301"/>
      <c r="C1678" s="301" t="s">
        <v>6990</v>
      </c>
      <c r="D1678" s="301"/>
      <c r="E1678" s="301"/>
      <c r="F1678" s="301" t="s">
        <v>6991</v>
      </c>
      <c r="G1678" s="301" t="s">
        <v>6992</v>
      </c>
      <c r="H1678" s="301" t="s">
        <v>6993</v>
      </c>
      <c r="I1678" s="301" t="s">
        <v>6994</v>
      </c>
      <c r="J1678" s="301"/>
      <c r="K1678" s="301"/>
      <c r="L1678" s="395"/>
      <c r="M1678" s="302"/>
      <c r="N1678" s="302"/>
      <c r="O1678" s="302"/>
      <c r="P1678" s="302"/>
      <c r="Q1678" s="302"/>
    </row>
    <row r="1679" spans="1:26">
      <c r="A1679" s="302" t="s">
        <v>7899</v>
      </c>
      <c r="B1679" s="301" t="s">
        <v>6906</v>
      </c>
      <c r="C1679" s="301" t="s">
        <v>6995</v>
      </c>
      <c r="D1679" s="301"/>
      <c r="E1679" s="301" t="s">
        <v>6996</v>
      </c>
      <c r="F1679" s="301" t="s">
        <v>6879</v>
      </c>
      <c r="G1679" s="301" t="s">
        <v>6849</v>
      </c>
      <c r="H1679" s="301" t="s">
        <v>39</v>
      </c>
      <c r="I1679" s="301" t="s">
        <v>3551</v>
      </c>
      <c r="J1679" s="301" t="s">
        <v>2015</v>
      </c>
      <c r="K1679" s="301"/>
      <c r="L1679" s="395" t="s">
        <v>672</v>
      </c>
      <c r="M1679" s="302">
        <f t="shared" si="44"/>
        <v>112.35</v>
      </c>
      <c r="N1679" s="302">
        <f t="shared" si="45"/>
        <v>449.4</v>
      </c>
      <c r="O1679" s="302"/>
      <c r="P1679" s="302"/>
      <c r="Q1679" s="302"/>
    </row>
    <row r="1680" spans="1:26" ht="30">
      <c r="A1680" s="302" t="s">
        <v>7899</v>
      </c>
      <c r="B1680" s="317" t="s">
        <v>6837</v>
      </c>
      <c r="C1680" s="317" t="s">
        <v>6838</v>
      </c>
      <c r="D1680" s="317"/>
      <c r="E1680" s="317"/>
      <c r="F1680" s="317"/>
      <c r="G1680" s="317" t="s">
        <v>6839</v>
      </c>
      <c r="H1680" s="317" t="s">
        <v>6874</v>
      </c>
      <c r="I1680" s="317" t="s">
        <v>6875</v>
      </c>
      <c r="J1680" s="317" t="s">
        <v>6842</v>
      </c>
      <c r="K1680" s="317" t="s">
        <v>6843</v>
      </c>
      <c r="L1680" s="297" t="s">
        <v>6844</v>
      </c>
      <c r="M1680" s="308" t="s">
        <v>7569</v>
      </c>
      <c r="N1680" s="308" t="s">
        <v>7566</v>
      </c>
      <c r="O1680" s="308"/>
      <c r="P1680" s="308"/>
      <c r="Q1680" s="308"/>
      <c r="R1680" s="34"/>
      <c r="S1680" s="34"/>
      <c r="T1680" s="34"/>
      <c r="U1680" s="34"/>
      <c r="V1680" s="34"/>
      <c r="W1680" s="34"/>
      <c r="X1680" s="34"/>
      <c r="Y1680" s="34"/>
      <c r="Z1680" s="34"/>
    </row>
    <row r="1681" spans="1:26">
      <c r="A1681" s="302" t="s">
        <v>7899</v>
      </c>
      <c r="B1681" s="301"/>
      <c r="C1681" s="301" t="s">
        <v>6997</v>
      </c>
      <c r="D1681" s="301"/>
      <c r="E1681" s="301"/>
      <c r="F1681" s="301" t="s">
        <v>6998</v>
      </c>
      <c r="G1681" s="301" t="s">
        <v>6999</v>
      </c>
      <c r="H1681" s="301" t="s">
        <v>7000</v>
      </c>
      <c r="I1681" s="301" t="s">
        <v>7001</v>
      </c>
      <c r="J1681" s="301"/>
      <c r="K1681" s="301"/>
      <c r="L1681" s="395"/>
      <c r="M1681" s="302">
        <f t="shared" si="44"/>
        <v>0</v>
      </c>
      <c r="N1681" s="302">
        <f t="shared" si="45"/>
        <v>0</v>
      </c>
      <c r="O1681" s="302"/>
      <c r="P1681" s="302"/>
      <c r="Q1681" s="302"/>
    </row>
    <row r="1682" spans="1:26">
      <c r="A1682" s="302" t="s">
        <v>7899</v>
      </c>
      <c r="B1682" s="301" t="s">
        <v>6846</v>
      </c>
      <c r="C1682" s="301" t="s">
        <v>7002</v>
      </c>
      <c r="D1682" s="301"/>
      <c r="E1682" s="301"/>
      <c r="F1682" s="301"/>
      <c r="G1682" s="301" t="s">
        <v>6879</v>
      </c>
      <c r="H1682" s="301" t="s">
        <v>6849</v>
      </c>
      <c r="I1682" s="301" t="s">
        <v>622</v>
      </c>
      <c r="J1682" s="301" t="s">
        <v>247</v>
      </c>
      <c r="K1682" s="301" t="s">
        <v>155</v>
      </c>
      <c r="L1682" s="395" t="s">
        <v>2043</v>
      </c>
      <c r="M1682" s="302">
        <f>K1682*7%+K1682</f>
        <v>80.25</v>
      </c>
      <c r="N1682" s="302">
        <f t="shared" si="45"/>
        <v>722.25</v>
      </c>
      <c r="O1682" s="302"/>
      <c r="P1682" s="302"/>
      <c r="Q1682" s="302"/>
    </row>
    <row r="1683" spans="1:26">
      <c r="A1683" s="302" t="s">
        <v>7899</v>
      </c>
      <c r="B1683" s="301"/>
      <c r="C1683" s="301" t="s">
        <v>7003</v>
      </c>
      <c r="D1683" s="301"/>
      <c r="E1683" s="301"/>
      <c r="F1683" s="301"/>
      <c r="G1683" s="301" t="s">
        <v>7004</v>
      </c>
      <c r="H1683" s="301" t="s">
        <v>7005</v>
      </c>
      <c r="I1683" s="301" t="s">
        <v>7006</v>
      </c>
      <c r="J1683" s="301" t="s">
        <v>7007</v>
      </c>
      <c r="K1683" s="301" t="s">
        <v>7008</v>
      </c>
      <c r="L1683" s="395"/>
      <c r="M1683" s="302"/>
      <c r="N1683" s="302">
        <f t="shared" si="45"/>
        <v>0</v>
      </c>
      <c r="O1683" s="302"/>
      <c r="P1683" s="302"/>
      <c r="Q1683" s="302"/>
    </row>
    <row r="1684" spans="1:26">
      <c r="A1684" s="302" t="s">
        <v>7899</v>
      </c>
      <c r="B1684" s="301" t="s">
        <v>6878</v>
      </c>
      <c r="C1684" s="301" t="s">
        <v>7009</v>
      </c>
      <c r="D1684" s="301"/>
      <c r="E1684" s="301"/>
      <c r="F1684" s="301"/>
      <c r="G1684" s="301" t="s">
        <v>6879</v>
      </c>
      <c r="H1684" s="301" t="s">
        <v>6849</v>
      </c>
      <c r="I1684" s="301" t="s">
        <v>622</v>
      </c>
      <c r="J1684" s="301" t="s">
        <v>247</v>
      </c>
      <c r="K1684" s="301" t="s">
        <v>679</v>
      </c>
      <c r="L1684" s="395" t="s">
        <v>1948</v>
      </c>
      <c r="M1684" s="302">
        <f t="shared" ref="M1684:M1694" si="46">K1684*7%+K1684</f>
        <v>128.4</v>
      </c>
      <c r="N1684" s="302">
        <f t="shared" si="45"/>
        <v>1155.5999999999999</v>
      </c>
      <c r="O1684" s="302"/>
      <c r="P1684" s="302"/>
      <c r="Q1684" s="302"/>
    </row>
    <row r="1685" spans="1:26">
      <c r="A1685" s="302" t="s">
        <v>7899</v>
      </c>
      <c r="B1685" s="301" t="s">
        <v>17</v>
      </c>
      <c r="C1685" s="301" t="s">
        <v>7010</v>
      </c>
      <c r="D1685" s="301"/>
      <c r="E1685" s="301"/>
      <c r="F1685" s="301" t="s">
        <v>6998</v>
      </c>
      <c r="G1685" s="301" t="s">
        <v>7011</v>
      </c>
      <c r="H1685" s="301"/>
      <c r="I1685" s="301"/>
      <c r="J1685" s="301" t="s">
        <v>17</v>
      </c>
      <c r="K1685" s="301" t="s">
        <v>17</v>
      </c>
      <c r="L1685" s="395" t="s">
        <v>17</v>
      </c>
      <c r="M1685" s="302"/>
      <c r="N1685" s="302"/>
      <c r="O1685" s="302"/>
      <c r="P1685" s="302"/>
      <c r="Q1685" s="302"/>
    </row>
    <row r="1686" spans="1:26">
      <c r="A1686" s="302" t="s">
        <v>7899</v>
      </c>
      <c r="B1686" s="301" t="s">
        <v>6846</v>
      </c>
      <c r="C1686" s="301" t="s">
        <v>7009</v>
      </c>
      <c r="D1686" s="301"/>
      <c r="E1686" s="301"/>
      <c r="F1686" s="301"/>
      <c r="G1686" s="301" t="s">
        <v>6879</v>
      </c>
      <c r="H1686" s="301" t="s">
        <v>6849</v>
      </c>
      <c r="I1686" s="301" t="s">
        <v>622</v>
      </c>
      <c r="J1686" s="301" t="s">
        <v>247</v>
      </c>
      <c r="K1686" s="301" t="s">
        <v>155</v>
      </c>
      <c r="L1686" s="395" t="s">
        <v>2043</v>
      </c>
      <c r="M1686" s="302">
        <f t="shared" si="46"/>
        <v>80.25</v>
      </c>
      <c r="N1686" s="302">
        <f t="shared" si="45"/>
        <v>722.25</v>
      </c>
      <c r="O1686" s="302"/>
      <c r="P1686" s="302"/>
      <c r="Q1686" s="302"/>
    </row>
    <row r="1687" spans="1:26">
      <c r="A1687" s="302" t="s">
        <v>7899</v>
      </c>
      <c r="B1687" s="301"/>
      <c r="C1687" s="301" t="s">
        <v>7012</v>
      </c>
      <c r="D1687" s="301"/>
      <c r="E1687" s="301"/>
      <c r="F1687" s="301"/>
      <c r="G1687" s="301"/>
      <c r="H1687" s="301"/>
      <c r="I1687" s="301"/>
      <c r="J1687" s="301"/>
      <c r="K1687" s="301"/>
      <c r="L1687" s="395"/>
      <c r="M1687" s="302">
        <f t="shared" si="46"/>
        <v>0</v>
      </c>
      <c r="N1687" s="302">
        <f t="shared" si="45"/>
        <v>0</v>
      </c>
      <c r="O1687" s="302"/>
      <c r="P1687" s="302"/>
      <c r="Q1687" s="302"/>
    </row>
    <row r="1688" spans="1:26">
      <c r="A1688" s="302" t="s">
        <v>7899</v>
      </c>
      <c r="B1688" s="301" t="s">
        <v>6896</v>
      </c>
      <c r="C1688" s="301" t="s">
        <v>6989</v>
      </c>
      <c r="D1688" s="301"/>
      <c r="E1688" s="301"/>
      <c r="F1688" s="301"/>
      <c r="G1688" s="301" t="s">
        <v>6879</v>
      </c>
      <c r="H1688" s="301" t="s">
        <v>6849</v>
      </c>
      <c r="I1688" s="301" t="s">
        <v>39</v>
      </c>
      <c r="J1688" s="301" t="s">
        <v>636</v>
      </c>
      <c r="K1688" s="301" t="s">
        <v>3176</v>
      </c>
      <c r="L1688" s="395" t="s">
        <v>1954</v>
      </c>
      <c r="M1688" s="302">
        <f t="shared" si="46"/>
        <v>224.7</v>
      </c>
      <c r="N1688" s="302">
        <f t="shared" si="45"/>
        <v>898.8</v>
      </c>
      <c r="O1688" s="302"/>
      <c r="P1688" s="302"/>
      <c r="Q1688" s="302"/>
    </row>
    <row r="1689" spans="1:26">
      <c r="A1689" s="302" t="s">
        <v>7899</v>
      </c>
      <c r="B1689" s="301"/>
      <c r="C1689" s="301" t="s">
        <v>7013</v>
      </c>
      <c r="D1689" s="301"/>
      <c r="E1689" s="301"/>
      <c r="F1689" s="301"/>
      <c r="G1689" s="301" t="s">
        <v>7014</v>
      </c>
      <c r="H1689" s="301" t="s">
        <v>7015</v>
      </c>
      <c r="I1689" s="301" t="s">
        <v>7016</v>
      </c>
      <c r="J1689" s="301" t="s">
        <v>7017</v>
      </c>
      <c r="K1689" s="301"/>
      <c r="L1689" s="395"/>
      <c r="M1689" s="302">
        <f t="shared" si="46"/>
        <v>0</v>
      </c>
      <c r="N1689" s="302">
        <f t="shared" si="45"/>
        <v>0</v>
      </c>
      <c r="O1689" s="302"/>
      <c r="P1689" s="302"/>
      <c r="Q1689" s="302"/>
    </row>
    <row r="1690" spans="1:26">
      <c r="A1690" s="302" t="s">
        <v>7899</v>
      </c>
      <c r="B1690" s="301" t="s">
        <v>6896</v>
      </c>
      <c r="C1690" s="301" t="s">
        <v>6989</v>
      </c>
      <c r="D1690" s="301"/>
      <c r="E1690" s="301"/>
      <c r="F1690" s="301"/>
      <c r="G1690" s="301" t="s">
        <v>6879</v>
      </c>
      <c r="H1690" s="301" t="s">
        <v>1860</v>
      </c>
      <c r="I1690" s="301" t="s">
        <v>39</v>
      </c>
      <c r="J1690" s="301" t="s">
        <v>636</v>
      </c>
      <c r="K1690" s="301" t="s">
        <v>3176</v>
      </c>
      <c r="L1690" s="395" t="s">
        <v>1954</v>
      </c>
      <c r="M1690" s="302">
        <f t="shared" si="46"/>
        <v>224.7</v>
      </c>
      <c r="N1690" s="302">
        <f t="shared" si="45"/>
        <v>898.8</v>
      </c>
      <c r="O1690" s="302"/>
      <c r="P1690" s="302"/>
      <c r="Q1690" s="302"/>
    </row>
    <row r="1691" spans="1:26">
      <c r="A1691" s="302" t="s">
        <v>7899</v>
      </c>
      <c r="B1691" s="301"/>
      <c r="C1691" s="301" t="s">
        <v>7018</v>
      </c>
      <c r="D1691" s="301"/>
      <c r="E1691" s="301"/>
      <c r="F1691" s="301"/>
      <c r="G1691" s="301" t="s">
        <v>7019</v>
      </c>
      <c r="H1691" s="301" t="s">
        <v>7020</v>
      </c>
      <c r="I1691" s="301" t="s">
        <v>7021</v>
      </c>
      <c r="J1691" s="301" t="s">
        <v>7022</v>
      </c>
      <c r="K1691" s="301"/>
      <c r="L1691" s="395"/>
      <c r="M1691" s="302">
        <f t="shared" si="46"/>
        <v>0</v>
      </c>
      <c r="N1691" s="302">
        <f t="shared" si="45"/>
        <v>0</v>
      </c>
      <c r="O1691" s="302"/>
      <c r="P1691" s="302"/>
      <c r="Q1691" s="302"/>
    </row>
    <row r="1692" spans="1:26">
      <c r="A1692" s="302" t="s">
        <v>7899</v>
      </c>
      <c r="B1692" s="301" t="s">
        <v>302</v>
      </c>
      <c r="C1692" s="301" t="s">
        <v>7023</v>
      </c>
      <c r="D1692" s="301" t="s">
        <v>7024</v>
      </c>
      <c r="E1692" s="301"/>
      <c r="F1692" s="301"/>
      <c r="G1692" s="301" t="s">
        <v>6879</v>
      </c>
      <c r="H1692" s="301" t="s">
        <v>6852</v>
      </c>
      <c r="I1692" s="301" t="s">
        <v>6866</v>
      </c>
      <c r="J1692" s="301" t="s">
        <v>636</v>
      </c>
      <c r="K1692" s="301" t="s">
        <v>3136</v>
      </c>
      <c r="L1692" s="395" t="s">
        <v>17</v>
      </c>
      <c r="M1692" s="302">
        <f t="shared" si="46"/>
        <v>337.05</v>
      </c>
      <c r="N1692" s="302"/>
      <c r="O1692" s="302"/>
      <c r="P1692" s="302"/>
      <c r="Q1692" s="302"/>
    </row>
    <row r="1693" spans="1:26" ht="30">
      <c r="A1693" s="302" t="s">
        <v>7899</v>
      </c>
      <c r="B1693" s="301" t="s">
        <v>17</v>
      </c>
      <c r="C1693" s="301" t="s">
        <v>7025</v>
      </c>
      <c r="D1693" s="301"/>
      <c r="E1693" s="301" t="s">
        <v>7026</v>
      </c>
      <c r="F1693" s="301"/>
      <c r="G1693" s="301" t="s">
        <v>7027</v>
      </c>
      <c r="H1693" s="301" t="s">
        <v>7028</v>
      </c>
      <c r="I1693" s="301" t="s">
        <v>7029</v>
      </c>
      <c r="J1693" s="301" t="s">
        <v>7030</v>
      </c>
      <c r="K1693" s="301" t="s">
        <v>7031</v>
      </c>
      <c r="L1693" s="395" t="s">
        <v>7032</v>
      </c>
      <c r="M1693" s="302"/>
      <c r="N1693" s="302"/>
      <c r="O1693" s="302"/>
      <c r="P1693" s="302"/>
      <c r="Q1693" s="302"/>
    </row>
    <row r="1694" spans="1:26">
      <c r="A1694" s="302" t="s">
        <v>7899</v>
      </c>
      <c r="B1694" s="301" t="s">
        <v>6860</v>
      </c>
      <c r="C1694" s="301" t="s">
        <v>6869</v>
      </c>
      <c r="D1694" s="301"/>
      <c r="E1694" s="301"/>
      <c r="F1694" s="301"/>
      <c r="G1694" s="301" t="s">
        <v>6879</v>
      </c>
      <c r="H1694" s="301" t="s">
        <v>7033</v>
      </c>
      <c r="I1694" s="301" t="s">
        <v>39</v>
      </c>
      <c r="J1694" s="301" t="s">
        <v>3551</v>
      </c>
      <c r="K1694" s="301" t="s">
        <v>612</v>
      </c>
      <c r="L1694" s="395" t="s">
        <v>6861</v>
      </c>
      <c r="M1694" s="302">
        <f t="shared" si="46"/>
        <v>181.9</v>
      </c>
      <c r="N1694" s="302">
        <f t="shared" si="45"/>
        <v>727.6</v>
      </c>
      <c r="O1694" s="302"/>
      <c r="P1694" s="302"/>
      <c r="Q1694" s="302"/>
    </row>
    <row r="1695" spans="1:26">
      <c r="A1695" s="302" t="s">
        <v>7899</v>
      </c>
      <c r="B1695" s="317" t="s">
        <v>6837</v>
      </c>
      <c r="C1695" s="317" t="s">
        <v>6838</v>
      </c>
      <c r="D1695" s="317"/>
      <c r="E1695" s="317"/>
      <c r="F1695" s="317" t="s">
        <v>6839</v>
      </c>
      <c r="G1695" s="317" t="s">
        <v>6977</v>
      </c>
      <c r="H1695" s="317" t="s">
        <v>5830</v>
      </c>
      <c r="I1695" s="317" t="s">
        <v>6978</v>
      </c>
      <c r="J1695" s="317"/>
      <c r="K1695" s="317"/>
      <c r="L1695" s="297"/>
      <c r="M1695" s="308"/>
      <c r="N1695" s="308"/>
      <c r="O1695" s="308"/>
      <c r="P1695" s="308"/>
      <c r="Q1695" s="308"/>
      <c r="R1695" s="34"/>
      <c r="S1695" s="34"/>
      <c r="T1695" s="34"/>
      <c r="U1695" s="34"/>
      <c r="V1695" s="34"/>
      <c r="W1695" s="34"/>
      <c r="X1695" s="34"/>
      <c r="Y1695" s="34"/>
      <c r="Z1695" s="34"/>
    </row>
    <row r="1696" spans="1:26">
      <c r="A1696" s="302" t="s">
        <v>7899</v>
      </c>
      <c r="B1696" s="301"/>
      <c r="C1696" s="301"/>
      <c r="D1696" s="301"/>
      <c r="E1696" s="301"/>
      <c r="F1696" s="301"/>
      <c r="G1696" s="301" t="s">
        <v>6874</v>
      </c>
      <c r="H1696" s="301" t="s">
        <v>6875</v>
      </c>
      <c r="I1696" s="301" t="s">
        <v>3074</v>
      </c>
      <c r="J1696" s="301"/>
      <c r="K1696" s="301"/>
      <c r="L1696" s="395"/>
      <c r="M1696" s="302"/>
      <c r="N1696" s="302"/>
      <c r="O1696" s="302"/>
      <c r="P1696" s="302"/>
      <c r="Q1696" s="302"/>
    </row>
    <row r="1697" spans="1:26">
      <c r="A1697" s="302" t="s">
        <v>7899</v>
      </c>
      <c r="B1697" s="301"/>
      <c r="C1697" s="301"/>
      <c r="D1697" s="301"/>
      <c r="E1697" s="301"/>
      <c r="F1697" s="301"/>
      <c r="G1697" s="301"/>
      <c r="H1697" s="301"/>
      <c r="I1697" s="301"/>
      <c r="J1697" s="301" t="s">
        <v>6843</v>
      </c>
      <c r="K1697" s="301"/>
      <c r="L1697" s="395" t="s">
        <v>6844</v>
      </c>
      <c r="M1697" s="302" t="s">
        <v>7570</v>
      </c>
      <c r="N1697" s="302" t="s">
        <v>7528</v>
      </c>
      <c r="O1697" s="302"/>
      <c r="P1697" s="302"/>
      <c r="Q1697" s="302"/>
    </row>
    <row r="1698" spans="1:26">
      <c r="A1698" s="302" t="s">
        <v>7899</v>
      </c>
      <c r="B1698" s="301"/>
      <c r="C1698" s="301" t="s">
        <v>7034</v>
      </c>
      <c r="D1698" s="301"/>
      <c r="E1698" s="301"/>
      <c r="F1698" s="301" t="s">
        <v>7035</v>
      </c>
      <c r="G1698" s="301" t="s">
        <v>7036</v>
      </c>
      <c r="H1698" s="301" t="s">
        <v>7037</v>
      </c>
      <c r="I1698" s="301"/>
      <c r="J1698" s="301"/>
      <c r="K1698" s="301"/>
      <c r="L1698" s="395"/>
      <c r="M1698" s="302"/>
      <c r="N1698" s="302"/>
      <c r="O1698" s="302"/>
      <c r="P1698" s="302"/>
      <c r="Q1698" s="302"/>
    </row>
    <row r="1699" spans="1:26">
      <c r="A1699" s="302" t="s">
        <v>7899</v>
      </c>
      <c r="B1699" s="301" t="s">
        <v>6878</v>
      </c>
      <c r="C1699" s="301" t="s">
        <v>6847</v>
      </c>
      <c r="D1699" s="301"/>
      <c r="E1699" s="301"/>
      <c r="F1699" s="301" t="s">
        <v>6879</v>
      </c>
      <c r="G1699" s="301" t="s">
        <v>7033</v>
      </c>
      <c r="H1699" s="301" t="s">
        <v>622</v>
      </c>
      <c r="I1699" s="301" t="s">
        <v>247</v>
      </c>
      <c r="J1699" s="301" t="s">
        <v>679</v>
      </c>
      <c r="K1699" s="301"/>
      <c r="L1699" s="395" t="s">
        <v>1948</v>
      </c>
      <c r="M1699" s="302">
        <f>J1699*7%+J1699</f>
        <v>128.4</v>
      </c>
      <c r="N1699" s="302">
        <f>L1699*7%+L1699</f>
        <v>1155.5999999999999</v>
      </c>
      <c r="O1699" s="302"/>
      <c r="P1699" s="302"/>
      <c r="Q1699" s="302"/>
    </row>
    <row r="1700" spans="1:26">
      <c r="A1700" s="302" t="s">
        <v>7899</v>
      </c>
      <c r="B1700" s="301"/>
      <c r="C1700" s="301" t="s">
        <v>7038</v>
      </c>
      <c r="D1700" s="301"/>
      <c r="E1700" s="301"/>
      <c r="F1700" s="301" t="s">
        <v>7039</v>
      </c>
      <c r="G1700" s="301" t="s">
        <v>7040</v>
      </c>
      <c r="H1700" s="301" t="s">
        <v>7041</v>
      </c>
      <c r="I1700" s="301" t="s">
        <v>7042</v>
      </c>
      <c r="J1700" s="301"/>
      <c r="K1700" s="301"/>
      <c r="L1700" s="395"/>
      <c r="M1700" s="302">
        <f t="shared" ref="M1700:M1711" si="47">J1700*7%+J1700</f>
        <v>0</v>
      </c>
      <c r="N1700" s="302">
        <f t="shared" ref="N1700:N1711" si="48">L1700*7%+L1700</f>
        <v>0</v>
      </c>
      <c r="O1700" s="302"/>
      <c r="P1700" s="302"/>
      <c r="Q1700" s="302"/>
    </row>
    <row r="1701" spans="1:26">
      <c r="A1701" s="302" t="s">
        <v>7899</v>
      </c>
      <c r="B1701" s="301" t="s">
        <v>6878</v>
      </c>
      <c r="C1701" s="301" t="s">
        <v>6847</v>
      </c>
      <c r="D1701" s="301"/>
      <c r="E1701" s="301"/>
      <c r="F1701" s="301" t="s">
        <v>6879</v>
      </c>
      <c r="G1701" s="301" t="s">
        <v>6852</v>
      </c>
      <c r="H1701" s="301" t="s">
        <v>622</v>
      </c>
      <c r="I1701" s="301" t="s">
        <v>247</v>
      </c>
      <c r="J1701" s="301" t="s">
        <v>679</v>
      </c>
      <c r="K1701" s="301"/>
      <c r="L1701" s="395" t="s">
        <v>1948</v>
      </c>
      <c r="M1701" s="302">
        <f t="shared" si="47"/>
        <v>128.4</v>
      </c>
      <c r="N1701" s="302">
        <f t="shared" si="48"/>
        <v>1155.5999999999999</v>
      </c>
      <c r="O1701" s="302"/>
      <c r="P1701" s="302"/>
      <c r="Q1701" s="302"/>
    </row>
    <row r="1702" spans="1:26">
      <c r="A1702" s="302" t="s">
        <v>7899</v>
      </c>
      <c r="B1702" s="301"/>
      <c r="C1702" s="301" t="s">
        <v>7043</v>
      </c>
      <c r="D1702" s="301"/>
      <c r="E1702" s="301"/>
      <c r="F1702" s="301" t="s">
        <v>7044</v>
      </c>
      <c r="G1702" s="301" t="s">
        <v>7045</v>
      </c>
      <c r="H1702" s="301" t="s">
        <v>7046</v>
      </c>
      <c r="I1702" s="301"/>
      <c r="J1702" s="301"/>
      <c r="K1702" s="301"/>
      <c r="L1702" s="395"/>
      <c r="M1702" s="302">
        <f t="shared" si="47"/>
        <v>0</v>
      </c>
      <c r="N1702" s="302">
        <f t="shared" si="48"/>
        <v>0</v>
      </c>
      <c r="O1702" s="302"/>
      <c r="P1702" s="302"/>
      <c r="Q1702" s="302"/>
    </row>
    <row r="1703" spans="1:26">
      <c r="A1703" s="302" t="s">
        <v>7899</v>
      </c>
      <c r="B1703" s="301" t="s">
        <v>6896</v>
      </c>
      <c r="C1703" s="301" t="s">
        <v>6857</v>
      </c>
      <c r="D1703" s="301"/>
      <c r="E1703" s="301"/>
      <c r="F1703" s="301" t="s">
        <v>6879</v>
      </c>
      <c r="G1703" s="301" t="s">
        <v>6852</v>
      </c>
      <c r="H1703" s="301" t="s">
        <v>39</v>
      </c>
      <c r="I1703" s="301" t="s">
        <v>636</v>
      </c>
      <c r="J1703" s="301" t="s">
        <v>3176</v>
      </c>
      <c r="K1703" s="301"/>
      <c r="L1703" s="395" t="s">
        <v>1954</v>
      </c>
      <c r="M1703" s="302">
        <f t="shared" si="47"/>
        <v>224.7</v>
      </c>
      <c r="N1703" s="302">
        <f t="shared" si="48"/>
        <v>898.8</v>
      </c>
      <c r="O1703" s="302"/>
      <c r="P1703" s="302"/>
      <c r="Q1703" s="302"/>
    </row>
    <row r="1704" spans="1:26">
      <c r="A1704" s="302" t="s">
        <v>7899</v>
      </c>
      <c r="B1704" s="301"/>
      <c r="C1704" s="301" t="s">
        <v>7047</v>
      </c>
      <c r="D1704" s="301"/>
      <c r="E1704" s="301"/>
      <c r="F1704" s="301" t="s">
        <v>7048</v>
      </c>
      <c r="G1704" s="301" t="s">
        <v>7049</v>
      </c>
      <c r="H1704" s="301" t="s">
        <v>7050</v>
      </c>
      <c r="I1704" s="301" t="s">
        <v>7051</v>
      </c>
      <c r="J1704" s="301"/>
      <c r="K1704" s="301"/>
      <c r="L1704" s="395"/>
      <c r="M1704" s="302">
        <f t="shared" si="47"/>
        <v>0</v>
      </c>
      <c r="N1704" s="302">
        <f t="shared" si="48"/>
        <v>0</v>
      </c>
      <c r="O1704" s="302"/>
      <c r="P1704" s="302"/>
      <c r="Q1704" s="302"/>
    </row>
    <row r="1705" spans="1:26">
      <c r="A1705" s="302" t="s">
        <v>7899</v>
      </c>
      <c r="B1705" s="301" t="s">
        <v>6896</v>
      </c>
      <c r="C1705" s="301" t="s">
        <v>6857</v>
      </c>
      <c r="D1705" s="301"/>
      <c r="E1705" s="301"/>
      <c r="F1705" s="301" t="s">
        <v>6879</v>
      </c>
      <c r="G1705" s="301" t="s">
        <v>6852</v>
      </c>
      <c r="H1705" s="301" t="s">
        <v>39</v>
      </c>
      <c r="I1705" s="301" t="s">
        <v>636</v>
      </c>
      <c r="J1705" s="301" t="s">
        <v>3176</v>
      </c>
      <c r="K1705" s="301"/>
      <c r="L1705" s="395" t="s">
        <v>1954</v>
      </c>
      <c r="M1705" s="302">
        <f t="shared" si="47"/>
        <v>224.7</v>
      </c>
      <c r="N1705" s="302">
        <f t="shared" si="48"/>
        <v>898.8</v>
      </c>
      <c r="O1705" s="302"/>
      <c r="P1705" s="302"/>
      <c r="Q1705" s="302"/>
    </row>
    <row r="1706" spans="1:26">
      <c r="A1706" s="302" t="s">
        <v>7899</v>
      </c>
      <c r="B1706" s="301"/>
      <c r="C1706" s="301" t="s">
        <v>7052</v>
      </c>
      <c r="D1706" s="301"/>
      <c r="E1706" s="301" t="s">
        <v>7053</v>
      </c>
      <c r="F1706" s="301" t="s">
        <v>7054</v>
      </c>
      <c r="G1706" s="301"/>
      <c r="H1706" s="301"/>
      <c r="I1706" s="301"/>
      <c r="J1706" s="301"/>
      <c r="K1706" s="301"/>
      <c r="L1706" s="395"/>
      <c r="M1706" s="302">
        <f t="shared" si="47"/>
        <v>0</v>
      </c>
      <c r="N1706" s="302">
        <f t="shared" si="48"/>
        <v>0</v>
      </c>
      <c r="O1706" s="302"/>
      <c r="P1706" s="302"/>
      <c r="Q1706" s="302"/>
    </row>
    <row r="1707" spans="1:26">
      <c r="A1707" s="302" t="s">
        <v>7899</v>
      </c>
      <c r="B1707" s="301" t="s">
        <v>6896</v>
      </c>
      <c r="C1707" s="301" t="s">
        <v>6903</v>
      </c>
      <c r="D1707" s="301"/>
      <c r="E1707" s="301"/>
      <c r="F1707" s="301" t="s">
        <v>6879</v>
      </c>
      <c r="G1707" s="301" t="s">
        <v>6849</v>
      </c>
      <c r="H1707" s="301" t="s">
        <v>39</v>
      </c>
      <c r="I1707" s="301" t="s">
        <v>636</v>
      </c>
      <c r="J1707" s="301" t="s">
        <v>3176</v>
      </c>
      <c r="K1707" s="301"/>
      <c r="L1707" s="395" t="s">
        <v>1954</v>
      </c>
      <c r="M1707" s="302">
        <f t="shared" si="47"/>
        <v>224.7</v>
      </c>
      <c r="N1707" s="302">
        <f t="shared" si="48"/>
        <v>898.8</v>
      </c>
      <c r="O1707" s="302"/>
      <c r="P1707" s="302"/>
      <c r="Q1707" s="302"/>
    </row>
    <row r="1708" spans="1:26">
      <c r="A1708" s="302" t="s">
        <v>7899</v>
      </c>
      <c r="B1708" s="301"/>
      <c r="C1708" s="301" t="s">
        <v>7055</v>
      </c>
      <c r="D1708" s="301"/>
      <c r="E1708" s="301"/>
      <c r="F1708" s="301" t="s">
        <v>7056</v>
      </c>
      <c r="G1708" s="301" t="s">
        <v>7057</v>
      </c>
      <c r="H1708" s="301" t="s">
        <v>7058</v>
      </c>
      <c r="I1708" s="301"/>
      <c r="J1708" s="301"/>
      <c r="K1708" s="301"/>
      <c r="L1708" s="395"/>
      <c r="M1708" s="302">
        <f t="shared" si="47"/>
        <v>0</v>
      </c>
      <c r="N1708" s="302">
        <f t="shared" si="48"/>
        <v>0</v>
      </c>
      <c r="O1708" s="302"/>
      <c r="P1708" s="302"/>
      <c r="Q1708" s="302"/>
    </row>
    <row r="1709" spans="1:26">
      <c r="A1709" s="302" t="s">
        <v>7899</v>
      </c>
      <c r="B1709" s="301" t="s">
        <v>302</v>
      </c>
      <c r="C1709" s="301" t="s">
        <v>7059</v>
      </c>
      <c r="D1709" s="301"/>
      <c r="E1709" s="301"/>
      <c r="F1709" s="301" t="s">
        <v>6879</v>
      </c>
      <c r="G1709" s="301" t="s">
        <v>6852</v>
      </c>
      <c r="H1709" s="301" t="s">
        <v>6866</v>
      </c>
      <c r="I1709" s="301" t="s">
        <v>636</v>
      </c>
      <c r="J1709" s="301" t="s">
        <v>3136</v>
      </c>
      <c r="K1709" s="301"/>
      <c r="L1709" s="395" t="s">
        <v>4795</v>
      </c>
      <c r="M1709" s="302">
        <f t="shared" si="47"/>
        <v>337.05</v>
      </c>
      <c r="N1709" s="302">
        <f t="shared" si="48"/>
        <v>768.26</v>
      </c>
      <c r="O1709" s="302"/>
      <c r="P1709" s="302"/>
      <c r="Q1709" s="302"/>
    </row>
    <row r="1710" spans="1:26">
      <c r="A1710" s="302" t="s">
        <v>7899</v>
      </c>
      <c r="B1710" s="301"/>
      <c r="C1710" s="301" t="s">
        <v>7060</v>
      </c>
      <c r="D1710" s="301"/>
      <c r="E1710" s="301"/>
      <c r="F1710" s="301" t="s">
        <v>7061</v>
      </c>
      <c r="G1710" s="301" t="s">
        <v>7062</v>
      </c>
      <c r="H1710" s="301"/>
      <c r="I1710" s="301"/>
      <c r="J1710" s="301"/>
      <c r="K1710" s="301"/>
      <c r="L1710" s="395"/>
      <c r="M1710" s="302">
        <f t="shared" si="47"/>
        <v>0</v>
      </c>
      <c r="N1710" s="302">
        <f t="shared" si="48"/>
        <v>0</v>
      </c>
      <c r="O1710" s="302"/>
      <c r="P1710" s="302"/>
      <c r="Q1710" s="302"/>
    </row>
    <row r="1711" spans="1:26">
      <c r="A1711" s="302" t="s">
        <v>7899</v>
      </c>
      <c r="B1711" s="301" t="s">
        <v>5907</v>
      </c>
      <c r="C1711" s="301" t="s">
        <v>6927</v>
      </c>
      <c r="D1711" s="301"/>
      <c r="E1711" s="301"/>
      <c r="F1711" s="301" t="s">
        <v>6879</v>
      </c>
      <c r="G1711" s="301" t="s">
        <v>6872</v>
      </c>
      <c r="H1711" s="301" t="s">
        <v>5</v>
      </c>
      <c r="I1711" s="301" t="s">
        <v>39</v>
      </c>
      <c r="J1711" s="301" t="s">
        <v>6928</v>
      </c>
      <c r="K1711" s="301"/>
      <c r="L1711" s="395" t="s">
        <v>6928</v>
      </c>
      <c r="M1711" s="302">
        <f t="shared" si="47"/>
        <v>1198.4000000000001</v>
      </c>
      <c r="N1711" s="302">
        <f t="shared" si="48"/>
        <v>1198.4000000000001</v>
      </c>
      <c r="O1711" s="302"/>
      <c r="P1711" s="302"/>
      <c r="Q1711" s="302"/>
    </row>
    <row r="1712" spans="1:26" ht="30">
      <c r="A1712" s="302" t="s">
        <v>7899</v>
      </c>
      <c r="B1712" s="310" t="s">
        <v>6837</v>
      </c>
      <c r="C1712" s="301" t="s">
        <v>6838</v>
      </c>
      <c r="D1712" s="301"/>
      <c r="E1712" s="301"/>
      <c r="F1712" s="301"/>
      <c r="G1712" s="301" t="s">
        <v>6839</v>
      </c>
      <c r="H1712" s="301" t="s">
        <v>6840</v>
      </c>
      <c r="I1712" s="301" t="s">
        <v>6841</v>
      </c>
      <c r="J1712" s="301" t="s">
        <v>6842</v>
      </c>
      <c r="K1712" s="301" t="s">
        <v>6843</v>
      </c>
      <c r="L1712" s="395" t="s">
        <v>6844</v>
      </c>
      <c r="M1712" s="302" t="s">
        <v>7571</v>
      </c>
      <c r="N1712" s="302" t="s">
        <v>7572</v>
      </c>
      <c r="O1712" s="308"/>
      <c r="P1712" s="302"/>
      <c r="Q1712" s="302"/>
      <c r="W1712" s="34"/>
      <c r="X1712" s="34"/>
      <c r="Y1712" s="34"/>
      <c r="Z1712" s="34"/>
    </row>
    <row r="1713" spans="1:26">
      <c r="A1713" s="302" t="s">
        <v>7899</v>
      </c>
      <c r="B1713" s="310" t="s">
        <v>6906</v>
      </c>
      <c r="C1713" s="301" t="s">
        <v>6920</v>
      </c>
      <c r="D1713" s="301"/>
      <c r="E1713" s="301"/>
      <c r="F1713" s="301"/>
      <c r="G1713" s="301" t="s">
        <v>6879</v>
      </c>
      <c r="H1713" s="301" t="s">
        <v>7066</v>
      </c>
      <c r="I1713" s="301" t="s">
        <v>39</v>
      </c>
      <c r="J1713" s="301" t="s">
        <v>3551</v>
      </c>
      <c r="K1713" s="301" t="s">
        <v>3176</v>
      </c>
      <c r="L1713" s="395" t="s">
        <v>1954</v>
      </c>
      <c r="M1713" s="302">
        <f>K1713*7%+K1713</f>
        <v>224.7</v>
      </c>
      <c r="N1713" s="302">
        <f>L1713*7%+L1713</f>
        <v>898.8</v>
      </c>
      <c r="O1713" s="302"/>
      <c r="P1713" s="302"/>
      <c r="Q1713" s="302"/>
    </row>
    <row r="1714" spans="1:26" ht="30">
      <c r="A1714" s="302" t="s">
        <v>7899</v>
      </c>
      <c r="B1714" s="317" t="s">
        <v>6837</v>
      </c>
      <c r="C1714" s="317" t="s">
        <v>6838</v>
      </c>
      <c r="D1714" s="317"/>
      <c r="E1714" s="317"/>
      <c r="F1714" s="317" t="s">
        <v>6839</v>
      </c>
      <c r="G1714" s="317" t="s">
        <v>6874</v>
      </c>
      <c r="H1714" s="317" t="s">
        <v>6841</v>
      </c>
      <c r="I1714" s="317" t="s">
        <v>6842</v>
      </c>
      <c r="J1714" s="317" t="s">
        <v>6843</v>
      </c>
      <c r="K1714" s="297" t="s">
        <v>6844</v>
      </c>
      <c r="L1714" s="308"/>
      <c r="M1714" s="308" t="s">
        <v>7571</v>
      </c>
      <c r="N1714" s="308" t="s">
        <v>7572</v>
      </c>
      <c r="O1714" s="308"/>
      <c r="P1714" s="308"/>
      <c r="Q1714" s="308"/>
      <c r="R1714" s="34"/>
      <c r="S1714" s="34"/>
      <c r="T1714" s="34"/>
      <c r="U1714" s="34"/>
      <c r="V1714" s="34"/>
      <c r="W1714" s="34"/>
      <c r="X1714" s="34"/>
      <c r="Y1714" s="34"/>
      <c r="Z1714" s="34"/>
    </row>
    <row r="1715" spans="1:26">
      <c r="A1715" s="302" t="s">
        <v>7899</v>
      </c>
      <c r="B1715" s="301"/>
      <c r="C1715" s="301" t="s">
        <v>7068</v>
      </c>
      <c r="D1715" s="301"/>
      <c r="E1715" s="301"/>
      <c r="F1715" s="301" t="s">
        <v>7069</v>
      </c>
      <c r="G1715" s="301" t="s">
        <v>7070</v>
      </c>
      <c r="H1715" s="301" t="s">
        <v>7071</v>
      </c>
      <c r="I1715" s="301" t="s">
        <v>7072</v>
      </c>
      <c r="J1715" s="301"/>
      <c r="K1715" s="395"/>
      <c r="L1715" s="302"/>
      <c r="M1715" s="302"/>
      <c r="N1715" s="302"/>
      <c r="O1715" s="302"/>
      <c r="P1715" s="302"/>
      <c r="Q1715" s="302"/>
    </row>
    <row r="1716" spans="1:26">
      <c r="A1716" s="302" t="s">
        <v>7899</v>
      </c>
      <c r="B1716" s="301" t="s">
        <v>6846</v>
      </c>
      <c r="C1716" s="301" t="s">
        <v>6847</v>
      </c>
      <c r="D1716" s="301"/>
      <c r="E1716" s="301"/>
      <c r="F1716" s="301" t="s">
        <v>6879</v>
      </c>
      <c r="G1716" s="301" t="s">
        <v>6849</v>
      </c>
      <c r="H1716" s="301" t="s">
        <v>622</v>
      </c>
      <c r="I1716" s="301" t="s">
        <v>247</v>
      </c>
      <c r="J1716" s="301" t="s">
        <v>155</v>
      </c>
      <c r="K1716" s="395" t="s">
        <v>2043</v>
      </c>
      <c r="L1716" s="302"/>
      <c r="M1716" s="302">
        <f>J1716*7%+J1716</f>
        <v>80.25</v>
      </c>
      <c r="N1716" s="302">
        <f>K1716*7%+K1716</f>
        <v>722.25</v>
      </c>
      <c r="O1716" s="302"/>
      <c r="P1716" s="302"/>
      <c r="Q1716" s="302"/>
    </row>
    <row r="1717" spans="1:26">
      <c r="A1717" s="302" t="s">
        <v>7899</v>
      </c>
      <c r="B1717" s="301"/>
      <c r="C1717" s="301" t="s">
        <v>7074</v>
      </c>
      <c r="D1717" s="301"/>
      <c r="E1717" s="301"/>
      <c r="F1717" s="301"/>
      <c r="G1717" s="301" t="s">
        <v>7075</v>
      </c>
      <c r="H1717" s="301"/>
      <c r="I1717" s="301"/>
      <c r="J1717" s="301"/>
      <c r="K1717" s="395"/>
      <c r="L1717" s="302"/>
      <c r="M1717" s="302"/>
      <c r="N1717" s="302"/>
      <c r="O1717" s="302"/>
      <c r="P1717" s="302"/>
      <c r="Q1717" s="302"/>
    </row>
    <row r="1718" spans="1:26">
      <c r="A1718" s="302" t="s">
        <v>7899</v>
      </c>
      <c r="B1718" s="301" t="s">
        <v>6846</v>
      </c>
      <c r="C1718" s="301" t="s">
        <v>6847</v>
      </c>
      <c r="D1718" s="301"/>
      <c r="E1718" s="301"/>
      <c r="F1718" s="301" t="s">
        <v>6879</v>
      </c>
      <c r="G1718" s="301" t="s">
        <v>6849</v>
      </c>
      <c r="H1718" s="301" t="s">
        <v>622</v>
      </c>
      <c r="I1718" s="301" t="s">
        <v>247</v>
      </c>
      <c r="J1718" s="301" t="s">
        <v>155</v>
      </c>
      <c r="K1718" s="395" t="s">
        <v>2043</v>
      </c>
      <c r="L1718" s="302"/>
      <c r="M1718" s="302">
        <f t="shared" ref="M1718:N1726" si="49">J1718*7%+J1718</f>
        <v>80.25</v>
      </c>
      <c r="N1718" s="302">
        <f t="shared" si="49"/>
        <v>722.25</v>
      </c>
      <c r="O1718" s="302"/>
      <c r="P1718" s="302"/>
      <c r="Q1718" s="302"/>
    </row>
    <row r="1719" spans="1:26">
      <c r="A1719" s="302" t="s">
        <v>7899</v>
      </c>
      <c r="B1719" s="301"/>
      <c r="C1719" s="301" t="s">
        <v>7076</v>
      </c>
      <c r="D1719" s="301"/>
      <c r="E1719" s="301"/>
      <c r="F1719" s="301" t="s">
        <v>7077</v>
      </c>
      <c r="G1719" s="301"/>
      <c r="H1719" s="301"/>
      <c r="I1719" s="301"/>
      <c r="J1719" s="301"/>
      <c r="K1719" s="395"/>
      <c r="L1719" s="302"/>
      <c r="M1719" s="302"/>
      <c r="N1719" s="302"/>
      <c r="O1719" s="302"/>
      <c r="P1719" s="302"/>
      <c r="Q1719" s="302"/>
    </row>
    <row r="1720" spans="1:26">
      <c r="A1720" s="302" t="s">
        <v>7899</v>
      </c>
      <c r="B1720" s="301" t="s">
        <v>6846</v>
      </c>
      <c r="C1720" s="301" t="s">
        <v>6851</v>
      </c>
      <c r="D1720" s="301"/>
      <c r="E1720" s="301"/>
      <c r="F1720" s="301" t="s">
        <v>6848</v>
      </c>
      <c r="G1720" s="301" t="s">
        <v>6849</v>
      </c>
      <c r="H1720" s="301" t="s">
        <v>622</v>
      </c>
      <c r="I1720" s="301" t="s">
        <v>247</v>
      </c>
      <c r="J1720" s="301" t="s">
        <v>155</v>
      </c>
      <c r="K1720" s="395" t="s">
        <v>2043</v>
      </c>
      <c r="L1720" s="302"/>
      <c r="M1720" s="302">
        <f t="shared" si="49"/>
        <v>80.25</v>
      </c>
      <c r="N1720" s="302">
        <f t="shared" si="49"/>
        <v>722.25</v>
      </c>
      <c r="O1720" s="302"/>
      <c r="P1720" s="302"/>
      <c r="Q1720" s="302"/>
    </row>
    <row r="1721" spans="1:26">
      <c r="A1721" s="302" t="s">
        <v>7899</v>
      </c>
      <c r="B1721" s="301"/>
      <c r="C1721" s="301" t="s">
        <v>7078</v>
      </c>
      <c r="D1721" s="301"/>
      <c r="E1721" s="301"/>
      <c r="F1721" s="301"/>
      <c r="G1721" s="301"/>
      <c r="H1721" s="301"/>
      <c r="I1721" s="301"/>
      <c r="J1721" s="301"/>
      <c r="K1721" s="395"/>
      <c r="L1721" s="302"/>
      <c r="M1721" s="302"/>
      <c r="N1721" s="302"/>
      <c r="O1721" s="302"/>
      <c r="P1721" s="302"/>
      <c r="Q1721" s="302"/>
    </row>
    <row r="1722" spans="1:26">
      <c r="A1722" s="302" t="s">
        <v>7899</v>
      </c>
      <c r="B1722" s="301" t="s">
        <v>7079</v>
      </c>
      <c r="C1722" s="301" t="s">
        <v>6847</v>
      </c>
      <c r="D1722" s="301"/>
      <c r="E1722" s="301"/>
      <c r="F1722" s="301" t="s">
        <v>6848</v>
      </c>
      <c r="G1722" s="301" t="s">
        <v>6849</v>
      </c>
      <c r="H1722" s="301" t="s">
        <v>622</v>
      </c>
      <c r="I1722" s="301" t="s">
        <v>247</v>
      </c>
      <c r="J1722" s="301" t="s">
        <v>155</v>
      </c>
      <c r="K1722" s="395" t="s">
        <v>2043</v>
      </c>
      <c r="L1722" s="302"/>
      <c r="M1722" s="302">
        <f t="shared" si="49"/>
        <v>80.25</v>
      </c>
      <c r="N1722" s="302">
        <f t="shared" si="49"/>
        <v>722.25</v>
      </c>
      <c r="O1722" s="302"/>
      <c r="P1722" s="302"/>
      <c r="Q1722" s="302"/>
    </row>
    <row r="1723" spans="1:26">
      <c r="A1723" s="302" t="s">
        <v>7899</v>
      </c>
      <c r="B1723" s="301"/>
      <c r="C1723" s="301" t="s">
        <v>7080</v>
      </c>
      <c r="D1723" s="301"/>
      <c r="E1723" s="301"/>
      <c r="F1723" s="301"/>
      <c r="G1723" s="301"/>
      <c r="H1723" s="301"/>
      <c r="I1723" s="301"/>
      <c r="J1723" s="301"/>
      <c r="K1723" s="395"/>
      <c r="L1723" s="302"/>
      <c r="M1723" s="302"/>
      <c r="N1723" s="302"/>
      <c r="O1723" s="302"/>
      <c r="P1723" s="302"/>
      <c r="Q1723" s="302"/>
    </row>
    <row r="1724" spans="1:26">
      <c r="A1724" s="302" t="s">
        <v>7899</v>
      </c>
      <c r="B1724" s="301" t="s">
        <v>6906</v>
      </c>
      <c r="C1724" s="301" t="s">
        <v>6847</v>
      </c>
      <c r="D1724" s="301"/>
      <c r="E1724" s="301"/>
      <c r="F1724" s="301" t="s">
        <v>6848</v>
      </c>
      <c r="G1724" s="301" t="s">
        <v>7033</v>
      </c>
      <c r="H1724" s="301" t="s">
        <v>622</v>
      </c>
      <c r="I1724" s="301" t="s">
        <v>247</v>
      </c>
      <c r="J1724" s="301" t="s">
        <v>17</v>
      </c>
      <c r="K1724" s="395" t="s">
        <v>17</v>
      </c>
      <c r="L1724" s="302"/>
      <c r="M1724" s="302"/>
      <c r="N1724" s="302"/>
      <c r="O1724" s="302"/>
      <c r="P1724" s="302"/>
      <c r="Q1724" s="302"/>
    </row>
    <row r="1725" spans="1:26">
      <c r="A1725" s="302" t="s">
        <v>7899</v>
      </c>
      <c r="B1725" s="301"/>
      <c r="C1725" s="301" t="s">
        <v>7081</v>
      </c>
      <c r="D1725" s="301"/>
      <c r="E1725" s="301"/>
      <c r="F1725" s="301"/>
      <c r="G1725" s="301"/>
      <c r="H1725" s="301"/>
      <c r="I1725" s="301"/>
      <c r="J1725" s="301"/>
      <c r="K1725" s="395"/>
      <c r="L1725" s="302"/>
      <c r="M1725" s="302"/>
      <c r="N1725" s="302"/>
      <c r="O1725" s="302"/>
      <c r="P1725" s="302"/>
      <c r="Q1725" s="302"/>
    </row>
    <row r="1726" spans="1:26">
      <c r="A1726" s="302" t="s">
        <v>7899</v>
      </c>
      <c r="B1726" s="301" t="s">
        <v>6860</v>
      </c>
      <c r="C1726" s="301" t="s">
        <v>7082</v>
      </c>
      <c r="D1726" s="301"/>
      <c r="E1726" s="301"/>
      <c r="F1726" s="301" t="s">
        <v>6879</v>
      </c>
      <c r="G1726" s="301" t="s">
        <v>7033</v>
      </c>
      <c r="H1726" s="301" t="s">
        <v>39</v>
      </c>
      <c r="I1726" s="301" t="s">
        <v>636</v>
      </c>
      <c r="J1726" s="301" t="s">
        <v>612</v>
      </c>
      <c r="K1726" s="395" t="s">
        <v>6861</v>
      </c>
      <c r="L1726" s="302"/>
      <c r="M1726" s="302">
        <f t="shared" si="49"/>
        <v>181.9</v>
      </c>
      <c r="N1726" s="302">
        <f t="shared" si="49"/>
        <v>727.6</v>
      </c>
      <c r="O1726" s="302"/>
      <c r="P1726" s="302"/>
      <c r="Q1726" s="302"/>
    </row>
    <row r="1727" spans="1:26">
      <c r="A1727" s="302" t="s">
        <v>7899</v>
      </c>
      <c r="B1727" s="301"/>
      <c r="C1727" s="301" t="s">
        <v>7083</v>
      </c>
      <c r="D1727" s="301"/>
      <c r="E1727" s="301"/>
      <c r="F1727" s="301"/>
      <c r="G1727" s="301"/>
      <c r="H1727" s="301"/>
      <c r="I1727" s="301"/>
      <c r="J1727" s="301"/>
      <c r="K1727" s="395"/>
      <c r="L1727" s="302"/>
      <c r="M1727" s="302"/>
      <c r="N1727" s="302"/>
      <c r="O1727" s="302"/>
      <c r="P1727" s="302"/>
      <c r="Q1727" s="302"/>
    </row>
    <row r="1728" spans="1:26">
      <c r="A1728" s="302" t="s">
        <v>7899</v>
      </c>
      <c r="B1728" s="301" t="s">
        <v>6846</v>
      </c>
      <c r="C1728" s="301" t="s">
        <v>7082</v>
      </c>
      <c r="D1728" s="301"/>
      <c r="E1728" s="301"/>
      <c r="F1728" s="301" t="s">
        <v>6848</v>
      </c>
      <c r="G1728" s="301" t="s">
        <v>6849</v>
      </c>
      <c r="H1728" s="301" t="s">
        <v>39</v>
      </c>
      <c r="I1728" s="301" t="s">
        <v>636</v>
      </c>
      <c r="J1728" s="301" t="s">
        <v>17</v>
      </c>
      <c r="K1728" s="395" t="s">
        <v>17</v>
      </c>
      <c r="L1728" s="302"/>
      <c r="M1728" s="302"/>
      <c r="N1728" s="302"/>
      <c r="O1728" s="302"/>
      <c r="P1728" s="302"/>
      <c r="Q1728" s="302"/>
    </row>
    <row r="1729" spans="1:26" ht="30">
      <c r="A1729" s="302" t="s">
        <v>7899</v>
      </c>
      <c r="B1729" s="317" t="s">
        <v>6837</v>
      </c>
      <c r="C1729" s="317" t="s">
        <v>6838</v>
      </c>
      <c r="D1729" s="317"/>
      <c r="E1729" s="317" t="s">
        <v>6839</v>
      </c>
      <c r="F1729" s="317" t="s">
        <v>6840</v>
      </c>
      <c r="G1729" s="317" t="s">
        <v>6841</v>
      </c>
      <c r="H1729" s="317" t="s">
        <v>6842</v>
      </c>
      <c r="I1729" s="317" t="s">
        <v>6843</v>
      </c>
      <c r="J1729" s="297" t="s">
        <v>6844</v>
      </c>
      <c r="K1729" s="308"/>
      <c r="L1729" s="308"/>
      <c r="M1729" s="308" t="s">
        <v>7571</v>
      </c>
      <c r="N1729" s="308" t="s">
        <v>7572</v>
      </c>
      <c r="O1729" s="308"/>
      <c r="P1729" s="308"/>
      <c r="Q1729" s="308"/>
      <c r="R1729" s="34"/>
      <c r="S1729" s="34"/>
      <c r="T1729" s="34"/>
      <c r="U1729" s="34"/>
      <c r="V1729" s="34"/>
      <c r="W1729" s="34"/>
      <c r="X1729" s="34"/>
      <c r="Y1729" s="34"/>
      <c r="Z1729" s="34"/>
    </row>
    <row r="1730" spans="1:26">
      <c r="A1730" s="302" t="s">
        <v>7899</v>
      </c>
      <c r="B1730" s="301"/>
      <c r="C1730" s="301" t="s">
        <v>7084</v>
      </c>
      <c r="D1730" s="301"/>
      <c r="E1730" s="301"/>
      <c r="F1730" s="301"/>
      <c r="G1730" s="301"/>
      <c r="H1730" s="301"/>
      <c r="I1730" s="301"/>
      <c r="J1730" s="395"/>
      <c r="K1730" s="302"/>
      <c r="L1730" s="302"/>
      <c r="M1730" s="302"/>
      <c r="N1730" s="302"/>
      <c r="O1730" s="302"/>
      <c r="P1730" s="302"/>
      <c r="Q1730" s="302"/>
    </row>
    <row r="1731" spans="1:26">
      <c r="A1731" s="302" t="s">
        <v>7899</v>
      </c>
      <c r="B1731" s="301" t="s">
        <v>6860</v>
      </c>
      <c r="C1731" s="301" t="s">
        <v>7082</v>
      </c>
      <c r="D1731" s="301"/>
      <c r="E1731" s="301" t="s">
        <v>6879</v>
      </c>
      <c r="F1731" s="301" t="s">
        <v>7033</v>
      </c>
      <c r="G1731" s="301" t="s">
        <v>39</v>
      </c>
      <c r="H1731" s="301" t="s">
        <v>636</v>
      </c>
      <c r="I1731" s="301" t="s">
        <v>612</v>
      </c>
      <c r="J1731" s="395" t="s">
        <v>6861</v>
      </c>
      <c r="K1731" s="302"/>
      <c r="L1731" s="302"/>
      <c r="M1731" s="302">
        <f t="shared" ref="M1731:N1733" si="50">I1731*7%+I1731</f>
        <v>181.9</v>
      </c>
      <c r="N1731" s="302">
        <f t="shared" si="50"/>
        <v>727.6</v>
      </c>
      <c r="O1731" s="302"/>
      <c r="P1731" s="302"/>
      <c r="Q1731" s="302"/>
    </row>
    <row r="1732" spans="1:26">
      <c r="A1732" s="302" t="s">
        <v>7899</v>
      </c>
      <c r="B1732" s="301"/>
      <c r="C1732" s="301" t="s">
        <v>7085</v>
      </c>
      <c r="D1732" s="301"/>
      <c r="E1732" s="301"/>
      <c r="F1732" s="301"/>
      <c r="G1732" s="301"/>
      <c r="H1732" s="301"/>
      <c r="I1732" s="301"/>
      <c r="J1732" s="395"/>
      <c r="K1732" s="302"/>
      <c r="L1732" s="302"/>
      <c r="M1732" s="302"/>
      <c r="N1732" s="302"/>
      <c r="O1732" s="302"/>
      <c r="P1732" s="302"/>
      <c r="Q1732" s="302"/>
    </row>
    <row r="1733" spans="1:26">
      <c r="A1733" s="302" t="s">
        <v>7899</v>
      </c>
      <c r="B1733" s="301" t="s">
        <v>6892</v>
      </c>
      <c r="C1733" s="301" t="s">
        <v>7082</v>
      </c>
      <c r="D1733" s="301"/>
      <c r="E1733" s="301" t="s">
        <v>6848</v>
      </c>
      <c r="F1733" s="301" t="s">
        <v>7033</v>
      </c>
      <c r="G1733" s="301" t="s">
        <v>39</v>
      </c>
      <c r="H1733" s="301" t="s">
        <v>636</v>
      </c>
      <c r="I1733" s="301" t="s">
        <v>612</v>
      </c>
      <c r="J1733" s="395" t="s">
        <v>6861</v>
      </c>
      <c r="K1733" s="302"/>
      <c r="L1733" s="302"/>
      <c r="M1733" s="302">
        <f t="shared" si="50"/>
        <v>181.9</v>
      </c>
      <c r="N1733" s="302">
        <f t="shared" si="50"/>
        <v>727.6</v>
      </c>
      <c r="O1733" s="302"/>
      <c r="P1733" s="302"/>
      <c r="Q1733" s="302"/>
    </row>
    <row r="1734" spans="1:26">
      <c r="A1734" s="302" t="s">
        <v>7899</v>
      </c>
      <c r="B1734" s="301"/>
      <c r="C1734" s="301" t="s">
        <v>7086</v>
      </c>
      <c r="D1734" s="301"/>
      <c r="E1734" s="301" t="s">
        <v>7087</v>
      </c>
      <c r="F1734" s="301"/>
      <c r="G1734" s="301"/>
      <c r="H1734" s="301"/>
      <c r="I1734" s="301"/>
      <c r="J1734" s="395"/>
      <c r="K1734" s="302"/>
      <c r="L1734" s="302"/>
      <c r="M1734" s="302"/>
      <c r="N1734" s="302"/>
      <c r="O1734" s="302"/>
      <c r="P1734" s="302"/>
      <c r="Q1734" s="302"/>
    </row>
    <row r="1735" spans="1:26">
      <c r="A1735" s="302" t="s">
        <v>7899</v>
      </c>
      <c r="B1735" s="301" t="s">
        <v>6892</v>
      </c>
      <c r="C1735" s="301" t="s">
        <v>7082</v>
      </c>
      <c r="D1735" s="301"/>
      <c r="E1735" s="301" t="s">
        <v>6848</v>
      </c>
      <c r="F1735" s="301" t="s">
        <v>7033</v>
      </c>
      <c r="G1735" s="301" t="s">
        <v>39</v>
      </c>
      <c r="H1735" s="301" t="s">
        <v>636</v>
      </c>
      <c r="I1735" s="301" t="s">
        <v>612</v>
      </c>
      <c r="J1735" s="395" t="s">
        <v>6861</v>
      </c>
      <c r="K1735" s="302"/>
      <c r="L1735" s="302"/>
      <c r="M1735" s="302">
        <f t="shared" ref="M1735:N1743" si="51">I1735*7%+I1735</f>
        <v>181.9</v>
      </c>
      <c r="N1735" s="302">
        <f t="shared" si="51"/>
        <v>727.6</v>
      </c>
      <c r="O1735" s="302"/>
      <c r="P1735" s="302"/>
      <c r="Q1735" s="302"/>
    </row>
    <row r="1736" spans="1:26">
      <c r="A1736" s="302" t="s">
        <v>7899</v>
      </c>
      <c r="B1736" s="301"/>
      <c r="C1736" s="301" t="s">
        <v>7088</v>
      </c>
      <c r="D1736" s="301"/>
      <c r="E1736" s="301" t="s">
        <v>7089</v>
      </c>
      <c r="F1736" s="301" t="s">
        <v>7090</v>
      </c>
      <c r="G1736" s="301" t="s">
        <v>7091</v>
      </c>
      <c r="H1736" s="301" t="s">
        <v>7092</v>
      </c>
      <c r="I1736" s="301"/>
      <c r="J1736" s="395"/>
      <c r="K1736" s="302"/>
      <c r="L1736" s="302"/>
      <c r="M1736" s="302"/>
      <c r="N1736" s="302"/>
      <c r="O1736" s="302"/>
      <c r="P1736" s="302"/>
      <c r="Q1736" s="302"/>
    </row>
    <row r="1737" spans="1:26">
      <c r="A1737" s="302" t="s">
        <v>7899</v>
      </c>
      <c r="B1737" s="301" t="s">
        <v>6892</v>
      </c>
      <c r="C1737" s="301" t="s">
        <v>7082</v>
      </c>
      <c r="D1737" s="301"/>
      <c r="E1737" s="301" t="s">
        <v>6879</v>
      </c>
      <c r="F1737" s="301" t="s">
        <v>6849</v>
      </c>
      <c r="G1737" s="301" t="s">
        <v>39</v>
      </c>
      <c r="H1737" s="301" t="s">
        <v>636</v>
      </c>
      <c r="I1737" s="301" t="s">
        <v>612</v>
      </c>
      <c r="J1737" s="395" t="s">
        <v>6861</v>
      </c>
      <c r="K1737" s="302"/>
      <c r="L1737" s="302"/>
      <c r="M1737" s="302">
        <f t="shared" si="51"/>
        <v>181.9</v>
      </c>
      <c r="N1737" s="302">
        <f t="shared" si="51"/>
        <v>727.6</v>
      </c>
      <c r="O1737" s="302"/>
      <c r="P1737" s="302"/>
      <c r="Q1737" s="302"/>
    </row>
    <row r="1738" spans="1:26">
      <c r="A1738" s="302" t="s">
        <v>7899</v>
      </c>
      <c r="B1738" s="301"/>
      <c r="C1738" s="301" t="s">
        <v>7094</v>
      </c>
      <c r="D1738" s="301"/>
      <c r="E1738" s="301"/>
      <c r="F1738" s="301"/>
      <c r="G1738" s="301"/>
      <c r="H1738" s="301"/>
      <c r="I1738" s="301"/>
      <c r="J1738" s="395"/>
      <c r="K1738" s="302"/>
      <c r="L1738" s="302"/>
      <c r="M1738" s="302"/>
      <c r="N1738" s="302"/>
      <c r="O1738" s="302"/>
      <c r="P1738" s="302"/>
      <c r="Q1738" s="302"/>
    </row>
    <row r="1739" spans="1:26">
      <c r="A1739" s="302" t="s">
        <v>7899</v>
      </c>
      <c r="B1739" s="301" t="s">
        <v>6892</v>
      </c>
      <c r="C1739" s="301" t="s">
        <v>7082</v>
      </c>
      <c r="D1739" s="301"/>
      <c r="E1739" s="301" t="s">
        <v>6879</v>
      </c>
      <c r="F1739" s="301" t="s">
        <v>6849</v>
      </c>
      <c r="G1739" s="301" t="s">
        <v>39</v>
      </c>
      <c r="H1739" s="301" t="s">
        <v>636</v>
      </c>
      <c r="I1739" s="301" t="s">
        <v>612</v>
      </c>
      <c r="J1739" s="395" t="s">
        <v>6861</v>
      </c>
      <c r="K1739" s="302"/>
      <c r="L1739" s="302"/>
      <c r="M1739" s="302">
        <f t="shared" si="51"/>
        <v>181.9</v>
      </c>
      <c r="N1739" s="302">
        <f t="shared" si="51"/>
        <v>727.6</v>
      </c>
      <c r="O1739" s="302"/>
      <c r="P1739" s="302"/>
      <c r="Q1739" s="302"/>
    </row>
    <row r="1740" spans="1:26">
      <c r="A1740" s="302" t="s">
        <v>7899</v>
      </c>
      <c r="B1740" s="301"/>
      <c r="C1740" s="301" t="s">
        <v>7095</v>
      </c>
      <c r="D1740" s="301"/>
      <c r="E1740" s="301" t="s">
        <v>7096</v>
      </c>
      <c r="F1740" s="301"/>
      <c r="G1740" s="301"/>
      <c r="H1740" s="301"/>
      <c r="I1740" s="301"/>
      <c r="J1740" s="395"/>
      <c r="K1740" s="302"/>
      <c r="L1740" s="302"/>
      <c r="M1740" s="302"/>
      <c r="N1740" s="302"/>
      <c r="O1740" s="302"/>
      <c r="P1740" s="302"/>
      <c r="Q1740" s="302"/>
    </row>
    <row r="1741" spans="1:26">
      <c r="A1741" s="302" t="s">
        <v>7899</v>
      </c>
      <c r="B1741" s="301" t="s">
        <v>6856</v>
      </c>
      <c r="C1741" s="301" t="s">
        <v>7082</v>
      </c>
      <c r="D1741" s="301"/>
      <c r="E1741" s="301" t="s">
        <v>6879</v>
      </c>
      <c r="F1741" s="301" t="s">
        <v>6849</v>
      </c>
      <c r="G1741" s="301" t="s">
        <v>39</v>
      </c>
      <c r="H1741" s="301" t="s">
        <v>636</v>
      </c>
      <c r="I1741" s="301" t="s">
        <v>1888</v>
      </c>
      <c r="J1741" s="395" t="s">
        <v>1363</v>
      </c>
      <c r="K1741" s="302"/>
      <c r="L1741" s="302"/>
      <c r="M1741" s="302">
        <f t="shared" si="51"/>
        <v>144.44999999999999</v>
      </c>
      <c r="N1741" s="302">
        <f t="shared" si="51"/>
        <v>577.79999999999995</v>
      </c>
      <c r="O1741" s="302"/>
      <c r="P1741" s="302"/>
      <c r="Q1741" s="302"/>
    </row>
    <row r="1742" spans="1:26">
      <c r="A1742" s="302" t="s">
        <v>7899</v>
      </c>
      <c r="B1742" s="301"/>
      <c r="C1742" s="301" t="s">
        <v>7099</v>
      </c>
      <c r="D1742" s="301"/>
      <c r="E1742" s="301"/>
      <c r="F1742" s="301"/>
      <c r="G1742" s="301"/>
      <c r="H1742" s="301"/>
      <c r="I1742" s="301"/>
      <c r="J1742" s="395"/>
      <c r="K1742" s="302"/>
      <c r="L1742" s="302"/>
      <c r="M1742" s="302"/>
      <c r="N1742" s="302"/>
      <c r="O1742" s="302"/>
      <c r="P1742" s="302"/>
      <c r="Q1742" s="302"/>
    </row>
    <row r="1743" spans="1:26">
      <c r="A1743" s="302" t="s">
        <v>7899</v>
      </c>
      <c r="B1743" s="301" t="s">
        <v>6856</v>
      </c>
      <c r="C1743" s="301" t="s">
        <v>7082</v>
      </c>
      <c r="D1743" s="301"/>
      <c r="E1743" s="301" t="s">
        <v>6848</v>
      </c>
      <c r="F1743" s="301" t="s">
        <v>7033</v>
      </c>
      <c r="G1743" s="301" t="s">
        <v>39</v>
      </c>
      <c r="H1743" s="301" t="s">
        <v>636</v>
      </c>
      <c r="I1743" s="301" t="s">
        <v>1888</v>
      </c>
      <c r="J1743" s="395" t="s">
        <v>1363</v>
      </c>
      <c r="K1743" s="302"/>
      <c r="L1743" s="302"/>
      <c r="M1743" s="302">
        <f t="shared" si="51"/>
        <v>144.44999999999999</v>
      </c>
      <c r="N1743" s="302">
        <f t="shared" si="51"/>
        <v>577.79999999999995</v>
      </c>
      <c r="O1743" s="302"/>
      <c r="P1743" s="302"/>
      <c r="Q1743" s="302"/>
    </row>
    <row r="1744" spans="1:26" ht="30">
      <c r="A1744" s="302" t="s">
        <v>7899</v>
      </c>
      <c r="B1744" s="301" t="s">
        <v>6837</v>
      </c>
      <c r="C1744" s="301" t="s">
        <v>6838</v>
      </c>
      <c r="D1744" s="301"/>
      <c r="E1744" s="301"/>
      <c r="F1744" s="301" t="s">
        <v>6839</v>
      </c>
      <c r="G1744" s="301" t="s">
        <v>6840</v>
      </c>
      <c r="H1744" s="301" t="s">
        <v>6841</v>
      </c>
      <c r="I1744" s="301" t="s">
        <v>6842</v>
      </c>
      <c r="J1744" s="301" t="s">
        <v>6843</v>
      </c>
      <c r="K1744" s="395" t="s">
        <v>6844</v>
      </c>
      <c r="L1744" s="302"/>
      <c r="M1744" s="302" t="s">
        <v>7569</v>
      </c>
      <c r="N1744" s="302" t="s">
        <v>7573</v>
      </c>
      <c r="O1744" s="302"/>
      <c r="P1744" s="302"/>
      <c r="Q1744" s="302"/>
    </row>
    <row r="1745" spans="1:26">
      <c r="A1745" s="302" t="s">
        <v>7899</v>
      </c>
      <c r="B1745" s="301"/>
      <c r="C1745" s="301" t="s">
        <v>7102</v>
      </c>
      <c r="D1745" s="301"/>
      <c r="E1745" s="301"/>
      <c r="F1745" s="301"/>
      <c r="G1745" s="301"/>
      <c r="H1745" s="301"/>
      <c r="I1745" s="301"/>
      <c r="J1745" s="301"/>
      <c r="K1745" s="395"/>
      <c r="L1745" s="302"/>
      <c r="M1745" s="302"/>
      <c r="N1745" s="302"/>
      <c r="O1745" s="302"/>
      <c r="P1745" s="302"/>
      <c r="Q1745" s="302"/>
    </row>
    <row r="1746" spans="1:26">
      <c r="A1746" s="302" t="s">
        <v>7899</v>
      </c>
      <c r="B1746" s="301" t="s">
        <v>6856</v>
      </c>
      <c r="C1746" s="301" t="s">
        <v>7103</v>
      </c>
      <c r="D1746" s="301"/>
      <c r="E1746" s="301"/>
      <c r="F1746" s="301" t="s">
        <v>6848</v>
      </c>
      <c r="G1746" s="301" t="s">
        <v>7033</v>
      </c>
      <c r="H1746" s="301" t="s">
        <v>39</v>
      </c>
      <c r="I1746" s="301" t="s">
        <v>636</v>
      </c>
      <c r="J1746" s="301" t="s">
        <v>1888</v>
      </c>
      <c r="K1746" s="395" t="s">
        <v>1363</v>
      </c>
      <c r="L1746" s="302"/>
      <c r="M1746" s="302">
        <f t="shared" ref="M1746:N1756" si="52">J1746*7%+J1746</f>
        <v>144.44999999999999</v>
      </c>
      <c r="N1746" s="302">
        <f t="shared" si="52"/>
        <v>577.79999999999995</v>
      </c>
      <c r="O1746" s="302"/>
      <c r="P1746" s="302"/>
      <c r="Q1746" s="302"/>
    </row>
    <row r="1747" spans="1:26">
      <c r="A1747" s="302" t="s">
        <v>7899</v>
      </c>
      <c r="B1747" s="301"/>
      <c r="C1747" s="301" t="s">
        <v>7104</v>
      </c>
      <c r="D1747" s="301"/>
      <c r="E1747" s="301"/>
      <c r="F1747" s="301"/>
      <c r="G1747" s="301"/>
      <c r="H1747" s="301"/>
      <c r="I1747" s="301"/>
      <c r="J1747" s="301"/>
      <c r="K1747" s="395"/>
      <c r="L1747" s="302"/>
      <c r="M1747" s="302"/>
      <c r="N1747" s="302"/>
      <c r="O1747" s="302"/>
      <c r="P1747" s="302"/>
      <c r="Q1747" s="302"/>
    </row>
    <row r="1748" spans="1:26">
      <c r="A1748" s="302" t="s">
        <v>7899</v>
      </c>
      <c r="B1748" s="301" t="s">
        <v>7079</v>
      </c>
      <c r="C1748" s="301" t="s">
        <v>7103</v>
      </c>
      <c r="D1748" s="301"/>
      <c r="E1748" s="301"/>
      <c r="F1748" s="301" t="s">
        <v>6848</v>
      </c>
      <c r="G1748" s="301" t="s">
        <v>6849</v>
      </c>
      <c r="H1748" s="301" t="s">
        <v>39</v>
      </c>
      <c r="I1748" s="301" t="s">
        <v>177</v>
      </c>
      <c r="J1748" s="301" t="s">
        <v>153</v>
      </c>
      <c r="K1748" s="395" t="s">
        <v>2027</v>
      </c>
      <c r="L1748" s="302"/>
      <c r="M1748" s="302">
        <f t="shared" si="52"/>
        <v>64.2</v>
      </c>
      <c r="N1748" s="302">
        <f t="shared" si="52"/>
        <v>256.8</v>
      </c>
      <c r="O1748" s="302"/>
      <c r="P1748" s="302"/>
      <c r="Q1748" s="302"/>
    </row>
    <row r="1749" spans="1:26">
      <c r="A1749" s="302" t="s">
        <v>7899</v>
      </c>
      <c r="B1749" s="301"/>
      <c r="C1749" s="301" t="s">
        <v>7109</v>
      </c>
      <c r="D1749" s="301"/>
      <c r="E1749" s="301" t="s">
        <v>3412</v>
      </c>
      <c r="F1749" s="301"/>
      <c r="G1749" s="301"/>
      <c r="H1749" s="301"/>
      <c r="I1749" s="301"/>
      <c r="J1749" s="301"/>
      <c r="K1749" s="395"/>
      <c r="L1749" s="302"/>
      <c r="M1749" s="302"/>
      <c r="N1749" s="302"/>
      <c r="O1749" s="302"/>
      <c r="P1749" s="302"/>
      <c r="Q1749" s="302"/>
    </row>
    <row r="1750" spans="1:26">
      <c r="A1750" s="302" t="s">
        <v>7899</v>
      </c>
      <c r="B1750" s="301" t="s">
        <v>6856</v>
      </c>
      <c r="C1750" s="301" t="s">
        <v>7103</v>
      </c>
      <c r="D1750" s="301"/>
      <c r="E1750" s="301"/>
      <c r="F1750" s="301" t="s">
        <v>6848</v>
      </c>
      <c r="G1750" s="301" t="s">
        <v>7033</v>
      </c>
      <c r="H1750" s="301" t="s">
        <v>39</v>
      </c>
      <c r="I1750" s="301" t="s">
        <v>636</v>
      </c>
      <c r="J1750" s="301" t="s">
        <v>1888</v>
      </c>
      <c r="K1750" s="395" t="s">
        <v>1363</v>
      </c>
      <c r="L1750" s="302"/>
      <c r="M1750" s="302">
        <f t="shared" si="52"/>
        <v>144.44999999999999</v>
      </c>
      <c r="N1750" s="302">
        <f t="shared" si="52"/>
        <v>577.79999999999995</v>
      </c>
      <c r="O1750" s="302"/>
      <c r="P1750" s="302"/>
      <c r="Q1750" s="302"/>
    </row>
    <row r="1751" spans="1:26">
      <c r="A1751" s="302" t="s">
        <v>7899</v>
      </c>
      <c r="B1751" s="301"/>
      <c r="C1751" s="301" t="s">
        <v>7110</v>
      </c>
      <c r="D1751" s="301"/>
      <c r="E1751" s="301"/>
      <c r="F1751" s="301"/>
      <c r="G1751" s="301"/>
      <c r="H1751" s="301"/>
      <c r="I1751" s="301"/>
      <c r="J1751" s="301"/>
      <c r="K1751" s="395"/>
      <c r="L1751" s="302"/>
      <c r="M1751" s="302"/>
      <c r="N1751" s="302"/>
      <c r="O1751" s="302"/>
      <c r="P1751" s="302"/>
      <c r="Q1751" s="302"/>
    </row>
    <row r="1752" spans="1:26">
      <c r="A1752" s="302" t="s">
        <v>7899</v>
      </c>
      <c r="B1752" s="301" t="s">
        <v>6856</v>
      </c>
      <c r="C1752" s="301" t="s">
        <v>7103</v>
      </c>
      <c r="D1752" s="301"/>
      <c r="E1752" s="301"/>
      <c r="F1752" s="301" t="s">
        <v>6848</v>
      </c>
      <c r="G1752" s="301" t="s">
        <v>7033</v>
      </c>
      <c r="H1752" s="301" t="s">
        <v>39</v>
      </c>
      <c r="I1752" s="301" t="s">
        <v>636</v>
      </c>
      <c r="J1752" s="301" t="s">
        <v>1888</v>
      </c>
      <c r="K1752" s="395" t="s">
        <v>1363</v>
      </c>
      <c r="L1752" s="302"/>
      <c r="M1752" s="302">
        <f t="shared" si="52"/>
        <v>144.44999999999999</v>
      </c>
      <c r="N1752" s="302">
        <f t="shared" si="52"/>
        <v>577.79999999999995</v>
      </c>
      <c r="O1752" s="302"/>
      <c r="P1752" s="302"/>
      <c r="Q1752" s="302"/>
    </row>
    <row r="1753" spans="1:26">
      <c r="A1753" s="302" t="s">
        <v>7899</v>
      </c>
      <c r="B1753" s="301"/>
      <c r="C1753" s="301" t="s">
        <v>7111</v>
      </c>
      <c r="D1753" s="301"/>
      <c r="E1753" s="301"/>
      <c r="F1753" s="301"/>
      <c r="G1753" s="301"/>
      <c r="H1753" s="301"/>
      <c r="I1753" s="301"/>
      <c r="J1753" s="301"/>
      <c r="K1753" s="395"/>
      <c r="L1753" s="302"/>
      <c r="M1753" s="302"/>
      <c r="N1753" s="302"/>
      <c r="O1753" s="302"/>
      <c r="P1753" s="302"/>
      <c r="Q1753" s="302"/>
    </row>
    <row r="1754" spans="1:26">
      <c r="A1754" s="302" t="s">
        <v>7899</v>
      </c>
      <c r="B1754" s="301" t="s">
        <v>6860</v>
      </c>
      <c r="C1754" s="301" t="s">
        <v>7103</v>
      </c>
      <c r="D1754" s="301"/>
      <c r="E1754" s="301"/>
      <c r="F1754" s="301" t="s">
        <v>6879</v>
      </c>
      <c r="G1754" s="301" t="s">
        <v>6872</v>
      </c>
      <c r="H1754" s="301" t="s">
        <v>39</v>
      </c>
      <c r="I1754" s="301" t="s">
        <v>636</v>
      </c>
      <c r="J1754" s="301" t="s">
        <v>612</v>
      </c>
      <c r="K1754" s="395" t="s">
        <v>6861</v>
      </c>
      <c r="L1754" s="302"/>
      <c r="M1754" s="302">
        <f t="shared" si="52"/>
        <v>181.9</v>
      </c>
      <c r="N1754" s="302">
        <f t="shared" si="52"/>
        <v>727.6</v>
      </c>
      <c r="O1754" s="302"/>
      <c r="P1754" s="302"/>
      <c r="Q1754" s="302"/>
    </row>
    <row r="1755" spans="1:26">
      <c r="A1755" s="302" t="s">
        <v>7899</v>
      </c>
      <c r="B1755" s="301"/>
      <c r="C1755" s="301" t="s">
        <v>7112</v>
      </c>
      <c r="D1755" s="301"/>
      <c r="E1755" s="301"/>
      <c r="F1755" s="301"/>
      <c r="G1755" s="301"/>
      <c r="H1755" s="301"/>
      <c r="I1755" s="301"/>
      <c r="J1755" s="301"/>
      <c r="K1755" s="395"/>
      <c r="L1755" s="302"/>
      <c r="M1755" s="302"/>
      <c r="N1755" s="302"/>
      <c r="O1755" s="302"/>
      <c r="P1755" s="302"/>
      <c r="Q1755" s="302"/>
    </row>
    <row r="1756" spans="1:26">
      <c r="A1756" s="302" t="s">
        <v>7899</v>
      </c>
      <c r="B1756" s="301" t="s">
        <v>302</v>
      </c>
      <c r="C1756" s="301" t="s">
        <v>7103</v>
      </c>
      <c r="D1756" s="301"/>
      <c r="E1756" s="301"/>
      <c r="F1756" s="301" t="s">
        <v>6879</v>
      </c>
      <c r="G1756" s="301" t="s">
        <v>6872</v>
      </c>
      <c r="H1756" s="301" t="s">
        <v>39</v>
      </c>
      <c r="I1756" s="301" t="s">
        <v>636</v>
      </c>
      <c r="J1756" s="301" t="s">
        <v>3136</v>
      </c>
      <c r="K1756" s="395" t="s">
        <v>5377</v>
      </c>
      <c r="L1756" s="302"/>
      <c r="M1756" s="302">
        <f t="shared" si="52"/>
        <v>337.05</v>
      </c>
      <c r="N1756" s="302">
        <f t="shared" si="52"/>
        <v>1348.2</v>
      </c>
      <c r="O1756" s="302"/>
      <c r="P1756" s="302"/>
      <c r="Q1756" s="302"/>
    </row>
    <row r="1757" spans="1:26">
      <c r="A1757" s="302" t="s">
        <v>7899</v>
      </c>
      <c r="B1757" s="301"/>
      <c r="C1757" s="301" t="s">
        <v>7113</v>
      </c>
      <c r="D1757" s="301"/>
      <c r="E1757" s="301"/>
      <c r="F1757" s="301" t="s">
        <v>7114</v>
      </c>
      <c r="G1757" s="301"/>
      <c r="H1757" s="301"/>
      <c r="I1757" s="301"/>
      <c r="J1757" s="301"/>
      <c r="K1757" s="395"/>
      <c r="L1757" s="302"/>
      <c r="M1757" s="302"/>
      <c r="N1757" s="302"/>
      <c r="O1757" s="302"/>
      <c r="P1757" s="302"/>
      <c r="Q1757" s="302"/>
    </row>
    <row r="1758" spans="1:26">
      <c r="A1758" s="302" t="s">
        <v>7899</v>
      </c>
      <c r="B1758" s="301" t="s">
        <v>302</v>
      </c>
      <c r="C1758" s="301" t="s">
        <v>7023</v>
      </c>
      <c r="D1758" s="301" t="s">
        <v>7115</v>
      </c>
      <c r="E1758" s="301"/>
      <c r="F1758" s="301" t="s">
        <v>6879</v>
      </c>
      <c r="G1758" s="301" t="s">
        <v>7033</v>
      </c>
      <c r="H1758" s="301" t="s">
        <v>6866</v>
      </c>
      <c r="I1758" s="301" t="s">
        <v>636</v>
      </c>
      <c r="J1758" s="301" t="s">
        <v>3136</v>
      </c>
      <c r="K1758" s="395" t="s">
        <v>4795</v>
      </c>
      <c r="L1758" s="302"/>
      <c r="M1758" s="302">
        <f t="shared" ref="M1758:N1758" si="53">J1758*7%+J1758</f>
        <v>337.05</v>
      </c>
      <c r="N1758" s="302">
        <f t="shared" si="53"/>
        <v>768.26</v>
      </c>
      <c r="O1758" s="302"/>
      <c r="P1758" s="302"/>
      <c r="Q1758" s="302"/>
    </row>
    <row r="1759" spans="1:26" ht="30">
      <c r="A1759" s="302" t="s">
        <v>7899</v>
      </c>
      <c r="B1759" s="317" t="s">
        <v>6837</v>
      </c>
      <c r="C1759" s="317" t="s">
        <v>6838</v>
      </c>
      <c r="D1759" s="317"/>
      <c r="E1759" s="317" t="s">
        <v>6839</v>
      </c>
      <c r="F1759" s="317" t="s">
        <v>6840</v>
      </c>
      <c r="G1759" s="317" t="s">
        <v>6841</v>
      </c>
      <c r="H1759" s="317" t="s">
        <v>6842</v>
      </c>
      <c r="I1759" s="317" t="s">
        <v>6843</v>
      </c>
      <c r="J1759" s="297" t="s">
        <v>6844</v>
      </c>
      <c r="K1759" s="308"/>
      <c r="L1759" s="308"/>
      <c r="M1759" s="308" t="s">
        <v>7569</v>
      </c>
      <c r="N1759" s="308" t="s">
        <v>7573</v>
      </c>
      <c r="O1759" s="308"/>
      <c r="P1759" s="308"/>
      <c r="Q1759" s="308"/>
      <c r="R1759" s="34"/>
      <c r="S1759" s="34"/>
      <c r="T1759" s="34"/>
      <c r="U1759" s="34"/>
      <c r="V1759" s="34"/>
      <c r="W1759" s="34"/>
      <c r="X1759" s="34"/>
      <c r="Y1759" s="34"/>
      <c r="Z1759" s="34"/>
    </row>
    <row r="1760" spans="1:26">
      <c r="A1760" s="302" t="s">
        <v>7899</v>
      </c>
      <c r="B1760" s="301"/>
      <c r="C1760" s="301" t="s">
        <v>7117</v>
      </c>
      <c r="D1760" s="301"/>
      <c r="E1760" s="301"/>
      <c r="F1760" s="301"/>
      <c r="G1760" s="301"/>
      <c r="H1760" s="301"/>
      <c r="I1760" s="301"/>
      <c r="J1760" s="395"/>
      <c r="K1760" s="302"/>
      <c r="L1760" s="302"/>
      <c r="M1760" s="302"/>
      <c r="N1760" s="302"/>
      <c r="O1760" s="302"/>
      <c r="P1760" s="302"/>
      <c r="Q1760" s="302"/>
    </row>
    <row r="1761" spans="1:17">
      <c r="A1761" s="302" t="s">
        <v>7899</v>
      </c>
      <c r="B1761" s="301" t="s">
        <v>6864</v>
      </c>
      <c r="C1761" s="301" t="s">
        <v>7118</v>
      </c>
      <c r="D1761" s="301"/>
      <c r="E1761" s="301" t="s">
        <v>6879</v>
      </c>
      <c r="F1761" s="301" t="s">
        <v>7033</v>
      </c>
      <c r="G1761" s="301" t="s">
        <v>6866</v>
      </c>
      <c r="H1761" s="301" t="s">
        <v>636</v>
      </c>
      <c r="I1761" s="301" t="s">
        <v>1579</v>
      </c>
      <c r="J1761" s="395" t="s">
        <v>7119</v>
      </c>
      <c r="K1761" s="302"/>
      <c r="L1761" s="302"/>
      <c r="M1761" s="302">
        <f>I1761*7%+I1761</f>
        <v>262.14999999999998</v>
      </c>
      <c r="N1761" s="302">
        <f>J1761*7%+J1761</f>
        <v>589.57000000000005</v>
      </c>
      <c r="O1761" s="302"/>
      <c r="P1761" s="302"/>
      <c r="Q1761" s="302"/>
    </row>
    <row r="1762" spans="1:17">
      <c r="A1762" s="302" t="s">
        <v>7899</v>
      </c>
      <c r="B1762" s="301"/>
      <c r="C1762" s="301" t="s">
        <v>7121</v>
      </c>
      <c r="D1762" s="301"/>
      <c r="E1762" s="301"/>
      <c r="F1762" s="301"/>
      <c r="G1762" s="301"/>
      <c r="H1762" s="301"/>
      <c r="I1762" s="301"/>
      <c r="J1762" s="395"/>
      <c r="K1762" s="302"/>
      <c r="L1762" s="302"/>
      <c r="M1762" s="302"/>
      <c r="N1762" s="302"/>
      <c r="O1762" s="302"/>
      <c r="P1762" s="302"/>
      <c r="Q1762" s="302"/>
    </row>
    <row r="1763" spans="1:17">
      <c r="A1763" s="302" t="s">
        <v>7899</v>
      </c>
      <c r="B1763" s="301" t="s">
        <v>302</v>
      </c>
      <c r="C1763" s="301" t="s">
        <v>7059</v>
      </c>
      <c r="D1763" s="301"/>
      <c r="E1763" s="301" t="s">
        <v>6879</v>
      </c>
      <c r="F1763" s="301" t="s">
        <v>6849</v>
      </c>
      <c r="G1763" s="301" t="s">
        <v>6866</v>
      </c>
      <c r="H1763" s="301" t="s">
        <v>636</v>
      </c>
      <c r="I1763" s="301" t="s">
        <v>3136</v>
      </c>
      <c r="J1763" s="395" t="s">
        <v>4795</v>
      </c>
      <c r="K1763" s="302"/>
      <c r="L1763" s="302"/>
      <c r="M1763" s="302">
        <f t="shared" ref="M1763:N1773" si="54">I1763*7%+I1763</f>
        <v>337.05</v>
      </c>
      <c r="N1763" s="302">
        <f t="shared" si="54"/>
        <v>768.26</v>
      </c>
      <c r="O1763" s="302"/>
      <c r="P1763" s="302"/>
      <c r="Q1763" s="302"/>
    </row>
    <row r="1764" spans="1:17">
      <c r="A1764" s="302" t="s">
        <v>7899</v>
      </c>
      <c r="B1764" s="301"/>
      <c r="C1764" s="301" t="s">
        <v>7122</v>
      </c>
      <c r="D1764" s="301"/>
      <c r="E1764" s="301" t="s">
        <v>7123</v>
      </c>
      <c r="F1764" s="301" t="s">
        <v>7124</v>
      </c>
      <c r="G1764" s="301"/>
      <c r="H1764" s="301"/>
      <c r="I1764" s="301"/>
      <c r="J1764" s="395"/>
      <c r="K1764" s="302"/>
      <c r="L1764" s="302"/>
      <c r="M1764" s="302"/>
      <c r="N1764" s="302"/>
      <c r="O1764" s="302"/>
      <c r="P1764" s="302"/>
      <c r="Q1764" s="302"/>
    </row>
    <row r="1765" spans="1:17">
      <c r="A1765" s="302" t="s">
        <v>7899</v>
      </c>
      <c r="B1765" s="301" t="s">
        <v>6864</v>
      </c>
      <c r="C1765" s="301" t="s">
        <v>7059</v>
      </c>
      <c r="D1765" s="301"/>
      <c r="E1765" s="301" t="s">
        <v>6848</v>
      </c>
      <c r="F1765" s="301" t="s">
        <v>7033</v>
      </c>
      <c r="G1765" s="301" t="s">
        <v>6866</v>
      </c>
      <c r="H1765" s="301" t="s">
        <v>636</v>
      </c>
      <c r="I1765" s="301" t="s">
        <v>1579</v>
      </c>
      <c r="J1765" s="395" t="s">
        <v>7119</v>
      </c>
      <c r="K1765" s="302"/>
      <c r="L1765" s="302"/>
      <c r="M1765" s="302">
        <f t="shared" si="54"/>
        <v>262.14999999999998</v>
      </c>
      <c r="N1765" s="302">
        <f t="shared" si="54"/>
        <v>589.57000000000005</v>
      </c>
      <c r="O1765" s="302"/>
      <c r="P1765" s="302"/>
      <c r="Q1765" s="302"/>
    </row>
    <row r="1766" spans="1:17">
      <c r="A1766" s="302" t="s">
        <v>7899</v>
      </c>
      <c r="B1766" s="301"/>
      <c r="C1766" s="301" t="s">
        <v>7125</v>
      </c>
      <c r="D1766" s="301"/>
      <c r="E1766" s="301"/>
      <c r="F1766" s="301"/>
      <c r="G1766" s="301"/>
      <c r="H1766" s="301"/>
      <c r="I1766" s="301"/>
      <c r="J1766" s="395"/>
      <c r="K1766" s="302"/>
      <c r="L1766" s="302"/>
      <c r="M1766" s="302"/>
      <c r="N1766" s="302"/>
      <c r="O1766" s="302"/>
      <c r="P1766" s="302"/>
      <c r="Q1766" s="302"/>
    </row>
    <row r="1767" spans="1:17">
      <c r="A1767" s="302" t="s">
        <v>7899</v>
      </c>
      <c r="B1767" s="301" t="s">
        <v>6864</v>
      </c>
      <c r="C1767" s="301" t="s">
        <v>7059</v>
      </c>
      <c r="D1767" s="301"/>
      <c r="E1767" s="301" t="s">
        <v>6848</v>
      </c>
      <c r="F1767" s="301" t="s">
        <v>7033</v>
      </c>
      <c r="G1767" s="301" t="s">
        <v>6866</v>
      </c>
      <c r="H1767" s="301" t="s">
        <v>636</v>
      </c>
      <c r="I1767" s="301" t="s">
        <v>1579</v>
      </c>
      <c r="J1767" s="395" t="s">
        <v>7126</v>
      </c>
      <c r="K1767" s="302"/>
      <c r="L1767" s="302"/>
      <c r="M1767" s="302">
        <f t="shared" si="54"/>
        <v>262.14999999999998</v>
      </c>
      <c r="N1767" s="302">
        <f t="shared" si="54"/>
        <v>598.13</v>
      </c>
      <c r="O1767" s="302"/>
      <c r="P1767" s="302"/>
      <c r="Q1767" s="302"/>
    </row>
    <row r="1768" spans="1:17">
      <c r="A1768" s="302" t="s">
        <v>7899</v>
      </c>
      <c r="B1768" s="301"/>
      <c r="C1768" s="301" t="s">
        <v>7127</v>
      </c>
      <c r="D1768" s="301"/>
      <c r="E1768" s="301"/>
      <c r="F1768" s="301"/>
      <c r="G1768" s="301"/>
      <c r="H1768" s="301"/>
      <c r="I1768" s="301"/>
      <c r="J1768" s="395"/>
      <c r="K1768" s="302"/>
      <c r="L1768" s="302"/>
      <c r="M1768" s="302"/>
      <c r="N1768" s="302"/>
      <c r="O1768" s="302"/>
      <c r="P1768" s="302"/>
      <c r="Q1768" s="302"/>
    </row>
    <row r="1769" spans="1:17">
      <c r="A1769" s="302" t="s">
        <v>7899</v>
      </c>
      <c r="B1769" s="301" t="s">
        <v>6864</v>
      </c>
      <c r="C1769" s="301" t="s">
        <v>7118</v>
      </c>
      <c r="D1769" s="301"/>
      <c r="E1769" s="301" t="s">
        <v>6848</v>
      </c>
      <c r="F1769" s="301" t="s">
        <v>7033</v>
      </c>
      <c r="G1769" s="301" t="s">
        <v>6866</v>
      </c>
      <c r="H1769" s="301" t="s">
        <v>636</v>
      </c>
      <c r="I1769" s="301" t="s">
        <v>1579</v>
      </c>
      <c r="J1769" s="395" t="s">
        <v>7126</v>
      </c>
      <c r="K1769" s="302"/>
      <c r="L1769" s="302"/>
      <c r="M1769" s="302">
        <f t="shared" si="54"/>
        <v>262.14999999999998</v>
      </c>
      <c r="N1769" s="302">
        <f t="shared" si="54"/>
        <v>598.13</v>
      </c>
      <c r="O1769" s="302"/>
      <c r="P1769" s="302"/>
      <c r="Q1769" s="302"/>
    </row>
    <row r="1770" spans="1:17">
      <c r="A1770" s="302" t="s">
        <v>7899</v>
      </c>
      <c r="B1770" s="301"/>
      <c r="C1770" s="301" t="s">
        <v>7128</v>
      </c>
      <c r="D1770" s="301"/>
      <c r="E1770" s="301"/>
      <c r="F1770" s="301"/>
      <c r="G1770" s="301"/>
      <c r="H1770" s="301"/>
      <c r="I1770" s="301"/>
      <c r="J1770" s="395"/>
      <c r="K1770" s="302"/>
      <c r="L1770" s="302"/>
      <c r="M1770" s="302"/>
      <c r="N1770" s="302"/>
      <c r="O1770" s="302"/>
      <c r="P1770" s="302"/>
      <c r="Q1770" s="302"/>
    </row>
    <row r="1771" spans="1:17">
      <c r="A1771" s="302" t="s">
        <v>7899</v>
      </c>
      <c r="B1771" s="301" t="s">
        <v>7079</v>
      </c>
      <c r="C1771" s="301" t="s">
        <v>7118</v>
      </c>
      <c r="D1771" s="301"/>
      <c r="E1771" s="301" t="s">
        <v>6848</v>
      </c>
      <c r="F1771" s="301" t="s">
        <v>7033</v>
      </c>
      <c r="G1771" s="301" t="s">
        <v>6866</v>
      </c>
      <c r="H1771" s="301" t="s">
        <v>261</v>
      </c>
      <c r="I1771" s="301" t="s">
        <v>1283</v>
      </c>
      <c r="J1771" s="395" t="s">
        <v>310</v>
      </c>
      <c r="K1771" s="302"/>
      <c r="L1771" s="302"/>
      <c r="M1771" s="302">
        <f t="shared" si="54"/>
        <v>69.55</v>
      </c>
      <c r="N1771" s="302">
        <f t="shared" si="54"/>
        <v>158.36000000000001</v>
      </c>
      <c r="O1771" s="302"/>
      <c r="P1771" s="302"/>
      <c r="Q1771" s="302"/>
    </row>
    <row r="1772" spans="1:17">
      <c r="A1772" s="302" t="s">
        <v>7899</v>
      </c>
      <c r="B1772" s="301"/>
      <c r="C1772" s="301" t="s">
        <v>7130</v>
      </c>
      <c r="D1772" s="301"/>
      <c r="E1772" s="301"/>
      <c r="F1772" s="301"/>
      <c r="G1772" s="301"/>
      <c r="H1772" s="301"/>
      <c r="I1772" s="301"/>
      <c r="J1772" s="395"/>
      <c r="K1772" s="302"/>
      <c r="L1772" s="302"/>
      <c r="M1772" s="302"/>
      <c r="N1772" s="302"/>
      <c r="O1772" s="302"/>
      <c r="P1772" s="302"/>
      <c r="Q1772" s="302"/>
    </row>
    <row r="1773" spans="1:17">
      <c r="A1773" s="302" t="s">
        <v>7899</v>
      </c>
      <c r="B1773" s="301" t="s">
        <v>6896</v>
      </c>
      <c r="C1773" s="301" t="s">
        <v>6920</v>
      </c>
      <c r="D1773" s="301"/>
      <c r="E1773" s="301" t="s">
        <v>6879</v>
      </c>
      <c r="F1773" s="301" t="s">
        <v>7033</v>
      </c>
      <c r="G1773" s="301" t="s">
        <v>39</v>
      </c>
      <c r="H1773" s="301" t="s">
        <v>3551</v>
      </c>
      <c r="I1773" s="301" t="s">
        <v>3176</v>
      </c>
      <c r="J1773" s="395" t="s">
        <v>1954</v>
      </c>
      <c r="K1773" s="302"/>
      <c r="L1773" s="302"/>
      <c r="M1773" s="302">
        <f t="shared" si="54"/>
        <v>224.7</v>
      </c>
      <c r="N1773" s="302">
        <f t="shared" si="54"/>
        <v>898.8</v>
      </c>
      <c r="O1773" s="302"/>
      <c r="P1773" s="302"/>
      <c r="Q1773" s="302"/>
    </row>
    <row r="1774" spans="1:17" ht="30">
      <c r="A1774" s="302" t="s">
        <v>7899</v>
      </c>
      <c r="B1774" s="301" t="s">
        <v>6837</v>
      </c>
      <c r="C1774" s="301" t="s">
        <v>6838</v>
      </c>
      <c r="D1774" s="301"/>
      <c r="E1774" s="301" t="s">
        <v>6839</v>
      </c>
      <c r="F1774" s="301" t="s">
        <v>6874</v>
      </c>
      <c r="G1774" s="301"/>
      <c r="H1774" s="301" t="s">
        <v>6841</v>
      </c>
      <c r="I1774" s="301" t="s">
        <v>6842</v>
      </c>
      <c r="J1774" s="301" t="s">
        <v>6843</v>
      </c>
      <c r="K1774" s="395" t="s">
        <v>6844</v>
      </c>
      <c r="L1774" s="302"/>
      <c r="M1774" s="302" t="s">
        <v>7569</v>
      </c>
      <c r="N1774" s="302" t="s">
        <v>7573</v>
      </c>
      <c r="O1774" s="302"/>
      <c r="P1774" s="302"/>
      <c r="Q1774" s="302"/>
    </row>
    <row r="1775" spans="1:17">
      <c r="A1775" s="302" t="s">
        <v>7899</v>
      </c>
      <c r="B1775" s="301"/>
      <c r="C1775" s="301" t="s">
        <v>7131</v>
      </c>
      <c r="D1775" s="301"/>
      <c r="E1775" s="301" t="s">
        <v>7132</v>
      </c>
      <c r="F1775" s="301" t="s">
        <v>7133</v>
      </c>
      <c r="G1775" s="301"/>
      <c r="H1775" s="301" t="s">
        <v>7134</v>
      </c>
      <c r="I1775" s="301" t="s">
        <v>7135</v>
      </c>
      <c r="J1775" s="301"/>
      <c r="K1775" s="395"/>
      <c r="L1775" s="302"/>
      <c r="M1775" s="302"/>
      <c r="N1775" s="302"/>
      <c r="O1775" s="302"/>
      <c r="P1775" s="302"/>
      <c r="Q1775" s="302"/>
    </row>
    <row r="1776" spans="1:17">
      <c r="A1776" s="302" t="s">
        <v>7899</v>
      </c>
      <c r="B1776" s="301" t="s">
        <v>6860</v>
      </c>
      <c r="C1776" s="301" t="s">
        <v>6920</v>
      </c>
      <c r="D1776" s="301"/>
      <c r="E1776" s="301" t="s">
        <v>6879</v>
      </c>
      <c r="F1776" s="301" t="s">
        <v>6872</v>
      </c>
      <c r="G1776" s="301"/>
      <c r="H1776" s="301" t="s">
        <v>39</v>
      </c>
      <c r="I1776" s="301" t="s">
        <v>3551</v>
      </c>
      <c r="J1776" s="301" t="s">
        <v>612</v>
      </c>
      <c r="K1776" s="395" t="s">
        <v>6861</v>
      </c>
      <c r="L1776" s="302"/>
      <c r="M1776" s="302">
        <f>J1776*7%+J1776</f>
        <v>181.9</v>
      </c>
      <c r="N1776" s="302">
        <f>K1776*7%+K1776</f>
        <v>727.6</v>
      </c>
      <c r="O1776" s="302"/>
      <c r="P1776" s="302"/>
      <c r="Q1776" s="302"/>
    </row>
    <row r="1777" spans="1:17">
      <c r="A1777" s="302" t="s">
        <v>7899</v>
      </c>
      <c r="B1777" s="301"/>
      <c r="C1777" s="301" t="s">
        <v>7137</v>
      </c>
      <c r="D1777" s="301"/>
      <c r="E1777" s="301"/>
      <c r="F1777" s="301" t="s">
        <v>7138</v>
      </c>
      <c r="G1777" s="301"/>
      <c r="H1777" s="301"/>
      <c r="I1777" s="301"/>
      <c r="J1777" s="301"/>
      <c r="K1777" s="395"/>
      <c r="L1777" s="302"/>
      <c r="M1777" s="302"/>
      <c r="N1777" s="302"/>
      <c r="O1777" s="302"/>
      <c r="P1777" s="302"/>
      <c r="Q1777" s="302"/>
    </row>
    <row r="1778" spans="1:17">
      <c r="A1778" s="302" t="s">
        <v>7899</v>
      </c>
      <c r="B1778" s="301" t="s">
        <v>6860</v>
      </c>
      <c r="C1778" s="301" t="s">
        <v>6920</v>
      </c>
      <c r="D1778" s="301"/>
      <c r="E1778" s="301" t="s">
        <v>6879</v>
      </c>
      <c r="F1778" s="301" t="s">
        <v>6872</v>
      </c>
      <c r="G1778" s="301"/>
      <c r="H1778" s="301" t="s">
        <v>39</v>
      </c>
      <c r="I1778" s="301" t="s">
        <v>3551</v>
      </c>
      <c r="J1778" s="301" t="s">
        <v>612</v>
      </c>
      <c r="K1778" s="395" t="s">
        <v>6861</v>
      </c>
      <c r="L1778" s="302"/>
      <c r="M1778" s="302">
        <f t="shared" ref="M1778:N1788" si="55">J1778*7%+J1778</f>
        <v>181.9</v>
      </c>
      <c r="N1778" s="302">
        <f t="shared" si="55"/>
        <v>727.6</v>
      </c>
      <c r="O1778" s="302"/>
      <c r="P1778" s="302"/>
      <c r="Q1778" s="302"/>
    </row>
    <row r="1779" spans="1:17">
      <c r="A1779" s="302" t="s">
        <v>7899</v>
      </c>
      <c r="B1779" s="301"/>
      <c r="C1779" s="301" t="s">
        <v>7139</v>
      </c>
      <c r="D1779" s="301"/>
      <c r="E1779" s="301"/>
      <c r="F1779" s="301"/>
      <c r="G1779" s="301"/>
      <c r="H1779" s="301"/>
      <c r="I1779" s="301"/>
      <c r="J1779" s="301"/>
      <c r="K1779" s="395"/>
      <c r="L1779" s="302"/>
      <c r="M1779" s="302"/>
      <c r="N1779" s="302"/>
      <c r="O1779" s="302"/>
      <c r="P1779" s="302"/>
      <c r="Q1779" s="302"/>
    </row>
    <row r="1780" spans="1:17">
      <c r="A1780" s="302" t="s">
        <v>7899</v>
      </c>
      <c r="B1780" s="301" t="s">
        <v>247</v>
      </c>
      <c r="C1780" s="301" t="s">
        <v>6927</v>
      </c>
      <c r="D1780" s="301"/>
      <c r="E1780" s="301" t="s">
        <v>6848</v>
      </c>
      <c r="F1780" s="301" t="s">
        <v>6849</v>
      </c>
      <c r="G1780" s="301"/>
      <c r="H1780" s="301" t="s">
        <v>5</v>
      </c>
      <c r="I1780" s="301" t="s">
        <v>39</v>
      </c>
      <c r="J1780" s="301" t="s">
        <v>6873</v>
      </c>
      <c r="K1780" s="395" t="s">
        <v>6873</v>
      </c>
      <c r="L1780" s="302"/>
      <c r="M1780" s="302">
        <f t="shared" si="55"/>
        <v>711.55</v>
      </c>
      <c r="N1780" s="302">
        <f t="shared" si="55"/>
        <v>711.55</v>
      </c>
      <c r="O1780" s="302"/>
      <c r="P1780" s="302"/>
      <c r="Q1780" s="302"/>
    </row>
    <row r="1781" spans="1:17">
      <c r="A1781" s="302" t="s">
        <v>7899</v>
      </c>
      <c r="B1781" s="301"/>
      <c r="C1781" s="301" t="s">
        <v>7141</v>
      </c>
      <c r="D1781" s="301"/>
      <c r="E1781" s="301"/>
      <c r="F1781" s="301" t="s">
        <v>7142</v>
      </c>
      <c r="G1781" s="301"/>
      <c r="H1781" s="301"/>
      <c r="I1781" s="301"/>
      <c r="J1781" s="301"/>
      <c r="K1781" s="395"/>
      <c r="L1781" s="302"/>
      <c r="M1781" s="302"/>
      <c r="N1781" s="302"/>
      <c r="O1781" s="302"/>
      <c r="P1781" s="302"/>
      <c r="Q1781" s="302"/>
    </row>
    <row r="1782" spans="1:17">
      <c r="A1782" s="302" t="s">
        <v>7899</v>
      </c>
      <c r="B1782" s="301" t="s">
        <v>247</v>
      </c>
      <c r="C1782" s="301" t="s">
        <v>6927</v>
      </c>
      <c r="D1782" s="301"/>
      <c r="E1782" s="301" t="s">
        <v>6879</v>
      </c>
      <c r="F1782" s="301" t="s">
        <v>6849</v>
      </c>
      <c r="G1782" s="301"/>
      <c r="H1782" s="301" t="s">
        <v>5</v>
      </c>
      <c r="I1782" s="301" t="s">
        <v>39</v>
      </c>
      <c r="J1782" s="301" t="s">
        <v>6873</v>
      </c>
      <c r="K1782" s="395" t="s">
        <v>6873</v>
      </c>
      <c r="L1782" s="302"/>
      <c r="M1782" s="302">
        <f t="shared" si="55"/>
        <v>711.55</v>
      </c>
      <c r="N1782" s="302">
        <f t="shared" si="55"/>
        <v>711.55</v>
      </c>
      <c r="O1782" s="302"/>
      <c r="P1782" s="302"/>
      <c r="Q1782" s="302"/>
    </row>
    <row r="1783" spans="1:17">
      <c r="A1783" s="302" t="s">
        <v>7899</v>
      </c>
      <c r="B1783" s="301"/>
      <c r="C1783" s="301" t="s">
        <v>7143</v>
      </c>
      <c r="D1783" s="301"/>
      <c r="E1783" s="301" t="s">
        <v>7144</v>
      </c>
      <c r="F1783" s="301" t="s">
        <v>7145</v>
      </c>
      <c r="G1783" s="301"/>
      <c r="H1783" s="301" t="s">
        <v>7146</v>
      </c>
      <c r="I1783" s="301" t="s">
        <v>7147</v>
      </c>
      <c r="J1783" s="301"/>
      <c r="K1783" s="395"/>
      <c r="L1783" s="302"/>
      <c r="M1783" s="302"/>
      <c r="N1783" s="302"/>
      <c r="O1783" s="302"/>
      <c r="P1783" s="302"/>
      <c r="Q1783" s="302"/>
    </row>
    <row r="1784" spans="1:17">
      <c r="A1784" s="302" t="s">
        <v>7899</v>
      </c>
      <c r="B1784" s="301" t="s">
        <v>5907</v>
      </c>
      <c r="C1784" s="301" t="s">
        <v>6927</v>
      </c>
      <c r="D1784" s="301"/>
      <c r="E1784" s="301" t="s">
        <v>6879</v>
      </c>
      <c r="F1784" s="301" t="s">
        <v>6849</v>
      </c>
      <c r="G1784" s="301"/>
      <c r="H1784" s="301" t="s">
        <v>5</v>
      </c>
      <c r="I1784" s="301" t="s">
        <v>39</v>
      </c>
      <c r="J1784" s="301" t="s">
        <v>6928</v>
      </c>
      <c r="K1784" s="395" t="s">
        <v>6928</v>
      </c>
      <c r="L1784" s="302"/>
      <c r="M1784" s="302">
        <f t="shared" si="55"/>
        <v>1198.4000000000001</v>
      </c>
      <c r="N1784" s="302">
        <f t="shared" si="55"/>
        <v>1198.4000000000001</v>
      </c>
      <c r="O1784" s="302"/>
      <c r="P1784" s="302"/>
      <c r="Q1784" s="302"/>
    </row>
    <row r="1785" spans="1:17">
      <c r="A1785" s="302" t="s">
        <v>7899</v>
      </c>
      <c r="B1785" s="301" t="s">
        <v>17</v>
      </c>
      <c r="C1785" s="301" t="s">
        <v>7148</v>
      </c>
      <c r="D1785" s="301"/>
      <c r="E1785" s="301" t="s">
        <v>7149</v>
      </c>
      <c r="F1785" s="301"/>
      <c r="G1785" s="301" t="s">
        <v>7150</v>
      </c>
      <c r="H1785" s="301" t="s">
        <v>7151</v>
      </c>
      <c r="I1785" s="301" t="s">
        <v>17</v>
      </c>
      <c r="J1785" s="301" t="s">
        <v>17</v>
      </c>
      <c r="K1785" s="395" t="s">
        <v>17</v>
      </c>
      <c r="L1785" s="302"/>
      <c r="M1785" s="302"/>
      <c r="N1785" s="302"/>
      <c r="O1785" s="302"/>
      <c r="P1785" s="302"/>
      <c r="Q1785" s="302"/>
    </row>
    <row r="1786" spans="1:17" ht="30">
      <c r="A1786" s="302" t="s">
        <v>7899</v>
      </c>
      <c r="B1786" s="301" t="s">
        <v>7079</v>
      </c>
      <c r="C1786" s="301" t="s">
        <v>7152</v>
      </c>
      <c r="D1786" s="301"/>
      <c r="E1786" s="301" t="s">
        <v>7153</v>
      </c>
      <c r="F1786" s="301" t="s">
        <v>6849</v>
      </c>
      <c r="G1786" s="301"/>
      <c r="H1786" s="301" t="s">
        <v>1860</v>
      </c>
      <c r="I1786" s="301" t="s">
        <v>1860</v>
      </c>
      <c r="J1786" s="301" t="s">
        <v>221</v>
      </c>
      <c r="K1786" s="395" t="s">
        <v>1860</v>
      </c>
      <c r="L1786" s="302"/>
      <c r="M1786" s="302">
        <f t="shared" si="55"/>
        <v>374.5</v>
      </c>
      <c r="N1786" s="302"/>
      <c r="O1786" s="302"/>
      <c r="P1786" s="302"/>
      <c r="Q1786" s="302"/>
    </row>
    <row r="1787" spans="1:17">
      <c r="A1787" s="302" t="s">
        <v>7899</v>
      </c>
      <c r="B1787" s="301" t="s">
        <v>17</v>
      </c>
      <c r="C1787" s="301" t="s">
        <v>7154</v>
      </c>
      <c r="D1787" s="301"/>
      <c r="E1787" s="301" t="s">
        <v>7155</v>
      </c>
      <c r="F1787" s="301"/>
      <c r="G1787" s="301" t="s">
        <v>7156</v>
      </c>
      <c r="H1787" s="301" t="s">
        <v>7151</v>
      </c>
      <c r="I1787" s="301" t="s">
        <v>17</v>
      </c>
      <c r="J1787" s="301" t="s">
        <v>17</v>
      </c>
      <c r="K1787" s="395" t="s">
        <v>17</v>
      </c>
      <c r="L1787" s="302"/>
      <c r="M1787" s="302"/>
      <c r="N1787" s="302"/>
      <c r="O1787" s="302"/>
      <c r="P1787" s="302"/>
      <c r="Q1787" s="302"/>
    </row>
    <row r="1788" spans="1:17" ht="30">
      <c r="A1788" s="302" t="s">
        <v>7899</v>
      </c>
      <c r="B1788" s="301" t="s">
        <v>7079</v>
      </c>
      <c r="C1788" s="301" t="s">
        <v>7157</v>
      </c>
      <c r="D1788" s="301"/>
      <c r="E1788" s="301" t="s">
        <v>7153</v>
      </c>
      <c r="F1788" s="301" t="s">
        <v>6872</v>
      </c>
      <c r="G1788" s="301"/>
      <c r="H1788" s="301" t="s">
        <v>1860</v>
      </c>
      <c r="I1788" s="301" t="s">
        <v>1860</v>
      </c>
      <c r="J1788" s="301" t="s">
        <v>221</v>
      </c>
      <c r="K1788" s="395" t="s">
        <v>1860</v>
      </c>
      <c r="L1788" s="302"/>
      <c r="M1788" s="302">
        <f t="shared" si="55"/>
        <v>374.5</v>
      </c>
      <c r="N1788" s="302"/>
      <c r="O1788" s="302"/>
      <c r="P1788" s="302"/>
      <c r="Q1788" s="302"/>
    </row>
    <row r="1789" spans="1:17" ht="30">
      <c r="A1789" s="302" t="s">
        <v>7899</v>
      </c>
      <c r="B1789" s="301" t="s">
        <v>6837</v>
      </c>
      <c r="C1789" s="301" t="s">
        <v>6838</v>
      </c>
      <c r="D1789" s="301"/>
      <c r="E1789" s="301"/>
      <c r="F1789" s="301" t="s">
        <v>6839</v>
      </c>
      <c r="G1789" s="301" t="s">
        <v>6840</v>
      </c>
      <c r="H1789" s="301" t="s">
        <v>6841</v>
      </c>
      <c r="I1789" s="301" t="s">
        <v>6842</v>
      </c>
      <c r="J1789" s="301" t="s">
        <v>6843</v>
      </c>
      <c r="K1789" s="395" t="s">
        <v>6844</v>
      </c>
      <c r="L1789" s="302"/>
      <c r="M1789" s="302" t="s">
        <v>7569</v>
      </c>
      <c r="N1789" s="302" t="s">
        <v>7573</v>
      </c>
      <c r="O1789" s="302"/>
      <c r="P1789" s="302"/>
      <c r="Q1789" s="302"/>
    </row>
    <row r="1790" spans="1:17">
      <c r="A1790" s="302" t="s">
        <v>7899</v>
      </c>
      <c r="B1790" s="301"/>
      <c r="C1790" s="301" t="s">
        <v>7158</v>
      </c>
      <c r="D1790" s="301"/>
      <c r="E1790" s="301" t="s">
        <v>7159</v>
      </c>
      <c r="F1790" s="301" t="s">
        <v>7160</v>
      </c>
      <c r="G1790" s="301" t="s">
        <v>7161</v>
      </c>
      <c r="H1790" s="301"/>
      <c r="I1790" s="301"/>
      <c r="J1790" s="301"/>
      <c r="K1790" s="395"/>
      <c r="L1790" s="302"/>
      <c r="M1790" s="302"/>
      <c r="N1790" s="302"/>
      <c r="O1790" s="302"/>
      <c r="P1790" s="302"/>
      <c r="Q1790" s="302"/>
    </row>
    <row r="1791" spans="1:17" ht="30">
      <c r="A1791" s="302" t="s">
        <v>7899</v>
      </c>
      <c r="B1791" s="301" t="s">
        <v>7079</v>
      </c>
      <c r="C1791" s="301" t="s">
        <v>7162</v>
      </c>
      <c r="D1791" s="301"/>
      <c r="E1791" s="301"/>
      <c r="F1791" s="301" t="s">
        <v>7153</v>
      </c>
      <c r="G1791" s="301" t="s">
        <v>6872</v>
      </c>
      <c r="H1791" s="301" t="s">
        <v>7163</v>
      </c>
      <c r="I1791" s="301" t="s">
        <v>302</v>
      </c>
      <c r="J1791" s="301" t="s">
        <v>692</v>
      </c>
      <c r="K1791" s="395" t="s">
        <v>7164</v>
      </c>
      <c r="L1791" s="302"/>
      <c r="M1791" s="302">
        <f t="shared" ref="M1791:N1803" si="56">J1791*7%+J1791</f>
        <v>321</v>
      </c>
      <c r="N1791" s="302">
        <f t="shared" si="56"/>
        <v>1393.14</v>
      </c>
      <c r="O1791" s="302"/>
      <c r="P1791" s="302"/>
      <c r="Q1791" s="302"/>
    </row>
    <row r="1792" spans="1:17">
      <c r="A1792" s="302" t="s">
        <v>7899</v>
      </c>
      <c r="B1792" s="301"/>
      <c r="C1792" s="301" t="s">
        <v>7165</v>
      </c>
      <c r="D1792" s="301"/>
      <c r="E1792" s="301" t="s">
        <v>7159</v>
      </c>
      <c r="F1792" s="301" t="s">
        <v>7166</v>
      </c>
      <c r="G1792" s="301" t="s">
        <v>7167</v>
      </c>
      <c r="H1792" s="301"/>
      <c r="I1792" s="301"/>
      <c r="J1792" s="301"/>
      <c r="K1792" s="395"/>
      <c r="L1792" s="302"/>
      <c r="M1792" s="302"/>
      <c r="N1792" s="302"/>
      <c r="O1792" s="302"/>
      <c r="P1792" s="302"/>
      <c r="Q1792" s="302"/>
    </row>
    <row r="1793" spans="1:17" ht="30">
      <c r="A1793" s="302" t="s">
        <v>7899</v>
      </c>
      <c r="B1793" s="301" t="s">
        <v>7079</v>
      </c>
      <c r="C1793" s="301" t="s">
        <v>7168</v>
      </c>
      <c r="D1793" s="301"/>
      <c r="E1793" s="301"/>
      <c r="F1793" s="301" t="s">
        <v>7153</v>
      </c>
      <c r="G1793" s="301" t="s">
        <v>6872</v>
      </c>
      <c r="H1793" s="301" t="s">
        <v>7169</v>
      </c>
      <c r="I1793" s="301" t="s">
        <v>302</v>
      </c>
      <c r="J1793" s="301" t="s">
        <v>692</v>
      </c>
      <c r="K1793" s="395" t="s">
        <v>6942</v>
      </c>
      <c r="L1793" s="302"/>
      <c r="M1793" s="302">
        <f t="shared" si="56"/>
        <v>321</v>
      </c>
      <c r="N1793" s="302">
        <f t="shared" si="56"/>
        <v>1588.95</v>
      </c>
      <c r="O1793" s="302"/>
      <c r="P1793" s="302"/>
      <c r="Q1793" s="302"/>
    </row>
    <row r="1794" spans="1:17" ht="30">
      <c r="A1794" s="302" t="s">
        <v>7899</v>
      </c>
      <c r="B1794" s="301" t="s">
        <v>17</v>
      </c>
      <c r="C1794" s="301" t="s">
        <v>7170</v>
      </c>
      <c r="D1794" s="301"/>
      <c r="E1794" s="301" t="s">
        <v>7171</v>
      </c>
      <c r="F1794" s="301" t="s">
        <v>7172</v>
      </c>
      <c r="G1794" s="301" t="s">
        <v>7173</v>
      </c>
      <c r="H1794" s="301" t="s">
        <v>17</v>
      </c>
      <c r="I1794" s="301" t="s">
        <v>17</v>
      </c>
      <c r="J1794" s="301" t="s">
        <v>17</v>
      </c>
      <c r="K1794" s="395" t="s">
        <v>17</v>
      </c>
      <c r="L1794" s="302"/>
      <c r="M1794" s="302"/>
      <c r="N1794" s="302"/>
      <c r="O1794" s="302"/>
      <c r="P1794" s="302"/>
      <c r="Q1794" s="302"/>
    </row>
    <row r="1795" spans="1:17" ht="30">
      <c r="A1795" s="302" t="s">
        <v>7899</v>
      </c>
      <c r="B1795" s="301" t="s">
        <v>7079</v>
      </c>
      <c r="C1795" s="301" t="s">
        <v>7174</v>
      </c>
      <c r="D1795" s="301"/>
      <c r="E1795" s="301"/>
      <c r="F1795" s="301" t="s">
        <v>7153</v>
      </c>
      <c r="G1795" s="301" t="s">
        <v>6849</v>
      </c>
      <c r="H1795" s="301" t="s">
        <v>7175</v>
      </c>
      <c r="I1795" s="301" t="s">
        <v>302</v>
      </c>
      <c r="J1795" s="301" t="s">
        <v>692</v>
      </c>
      <c r="K1795" s="395" t="s">
        <v>981</v>
      </c>
      <c r="L1795" s="302"/>
      <c r="M1795" s="302">
        <f t="shared" si="56"/>
        <v>321</v>
      </c>
      <c r="N1795" s="302">
        <f t="shared" si="56"/>
        <v>1599.65</v>
      </c>
      <c r="O1795" s="302"/>
      <c r="P1795" s="302"/>
      <c r="Q1795" s="302"/>
    </row>
    <row r="1796" spans="1:17" ht="30">
      <c r="A1796" s="302" t="s">
        <v>7899</v>
      </c>
      <c r="B1796" s="301" t="s">
        <v>17</v>
      </c>
      <c r="C1796" s="301" t="s">
        <v>7176</v>
      </c>
      <c r="D1796" s="301"/>
      <c r="E1796" s="301" t="s">
        <v>7171</v>
      </c>
      <c r="F1796" s="301" t="s">
        <v>7177</v>
      </c>
      <c r="G1796" s="301" t="s">
        <v>7178</v>
      </c>
      <c r="H1796" s="301" t="s">
        <v>17</v>
      </c>
      <c r="I1796" s="301" t="s">
        <v>17</v>
      </c>
      <c r="J1796" s="301" t="s">
        <v>17</v>
      </c>
      <c r="K1796" s="395" t="s">
        <v>17</v>
      </c>
      <c r="L1796" s="302"/>
      <c r="M1796" s="302"/>
      <c r="N1796" s="302"/>
      <c r="O1796" s="302"/>
      <c r="P1796" s="302"/>
      <c r="Q1796" s="302"/>
    </row>
    <row r="1797" spans="1:17" ht="30">
      <c r="A1797" s="302" t="s">
        <v>7899</v>
      </c>
      <c r="B1797" s="301" t="s">
        <v>7079</v>
      </c>
      <c r="C1797" s="301" t="s">
        <v>7179</v>
      </c>
      <c r="D1797" s="301"/>
      <c r="E1797" s="301"/>
      <c r="F1797" s="301" t="s">
        <v>7153</v>
      </c>
      <c r="G1797" s="301" t="s">
        <v>6849</v>
      </c>
      <c r="H1797" s="301" t="s">
        <v>7180</v>
      </c>
      <c r="I1797" s="301" t="s">
        <v>302</v>
      </c>
      <c r="J1797" s="301" t="s">
        <v>692</v>
      </c>
      <c r="K1797" s="395" t="s">
        <v>7181</v>
      </c>
      <c r="L1797" s="302"/>
      <c r="M1797" s="302">
        <f t="shared" si="56"/>
        <v>321</v>
      </c>
      <c r="N1797" s="302">
        <f t="shared" si="56"/>
        <v>1479.81</v>
      </c>
      <c r="O1797" s="302"/>
      <c r="P1797" s="302"/>
      <c r="Q1797" s="302"/>
    </row>
    <row r="1798" spans="1:17">
      <c r="A1798" s="302" t="s">
        <v>7899</v>
      </c>
      <c r="B1798" s="301"/>
      <c r="C1798" s="301" t="s">
        <v>7182</v>
      </c>
      <c r="D1798" s="301"/>
      <c r="E1798" s="301"/>
      <c r="F1798" s="301" t="s">
        <v>7183</v>
      </c>
      <c r="G1798" s="301" t="s">
        <v>7184</v>
      </c>
      <c r="H1798" s="301" t="s">
        <v>7185</v>
      </c>
      <c r="I1798" s="301" t="s">
        <v>7186</v>
      </c>
      <c r="J1798" s="301"/>
      <c r="K1798" s="395"/>
      <c r="L1798" s="302"/>
      <c r="M1798" s="302"/>
      <c r="N1798" s="302"/>
      <c r="O1798" s="302"/>
      <c r="P1798" s="302"/>
      <c r="Q1798" s="302"/>
    </row>
    <row r="1799" spans="1:17">
      <c r="A1799" s="302" t="s">
        <v>7899</v>
      </c>
      <c r="B1799" s="301" t="s">
        <v>6896</v>
      </c>
      <c r="C1799" s="301" t="s">
        <v>7162</v>
      </c>
      <c r="D1799" s="301"/>
      <c r="E1799" s="301"/>
      <c r="F1799" s="301" t="s">
        <v>6879</v>
      </c>
      <c r="G1799" s="301" t="s">
        <v>6849</v>
      </c>
      <c r="H1799" s="301" t="s">
        <v>7163</v>
      </c>
      <c r="I1799" s="301" t="s">
        <v>302</v>
      </c>
      <c r="J1799" s="301" t="s">
        <v>3176</v>
      </c>
      <c r="K1799" s="395" t="s">
        <v>7187</v>
      </c>
      <c r="L1799" s="302"/>
      <c r="M1799" s="302">
        <f t="shared" si="56"/>
        <v>224.7</v>
      </c>
      <c r="N1799" s="302">
        <f t="shared" si="56"/>
        <v>974.77</v>
      </c>
      <c r="O1799" s="302"/>
      <c r="P1799" s="302"/>
      <c r="Q1799" s="302"/>
    </row>
    <row r="1800" spans="1:17">
      <c r="A1800" s="302" t="s">
        <v>7899</v>
      </c>
      <c r="B1800" s="301"/>
      <c r="C1800" s="301" t="s">
        <v>7188</v>
      </c>
      <c r="D1800" s="301"/>
      <c r="E1800" s="301"/>
      <c r="F1800" s="301" t="s">
        <v>7189</v>
      </c>
      <c r="G1800" s="301" t="s">
        <v>7190</v>
      </c>
      <c r="H1800" s="301" t="s">
        <v>7191</v>
      </c>
      <c r="I1800" s="301" t="s">
        <v>7192</v>
      </c>
      <c r="J1800" s="301"/>
      <c r="K1800" s="395"/>
      <c r="L1800" s="302"/>
      <c r="M1800" s="302"/>
      <c r="N1800" s="302"/>
      <c r="O1800" s="302"/>
      <c r="P1800" s="302"/>
      <c r="Q1800" s="302"/>
    </row>
    <row r="1801" spans="1:17">
      <c r="A1801" s="302" t="s">
        <v>7899</v>
      </c>
      <c r="B1801" s="301" t="s">
        <v>6896</v>
      </c>
      <c r="C1801" s="301" t="s">
        <v>7168</v>
      </c>
      <c r="D1801" s="301"/>
      <c r="E1801" s="301"/>
      <c r="F1801" s="301" t="s">
        <v>6879</v>
      </c>
      <c r="G1801" s="301" t="s">
        <v>6849</v>
      </c>
      <c r="H1801" s="301" t="s">
        <v>7169</v>
      </c>
      <c r="I1801" s="301" t="s">
        <v>302</v>
      </c>
      <c r="J1801" s="301" t="s">
        <v>3176</v>
      </c>
      <c r="K1801" s="395" t="s">
        <v>7193</v>
      </c>
      <c r="L1801" s="302"/>
      <c r="M1801" s="302">
        <f t="shared" si="56"/>
        <v>224.7</v>
      </c>
      <c r="N1801" s="302">
        <f t="shared" si="56"/>
        <v>1111.73</v>
      </c>
      <c r="O1801" s="302"/>
      <c r="P1801" s="302"/>
      <c r="Q1801" s="302"/>
    </row>
    <row r="1802" spans="1:17">
      <c r="A1802" s="302" t="s">
        <v>7899</v>
      </c>
      <c r="B1802" s="301"/>
      <c r="C1802" s="301" t="s">
        <v>7194</v>
      </c>
      <c r="D1802" s="301"/>
      <c r="E1802" s="301"/>
      <c r="F1802" s="301" t="s">
        <v>7195</v>
      </c>
      <c r="G1802" s="301" t="s">
        <v>7196</v>
      </c>
      <c r="H1802" s="301" t="s">
        <v>7197</v>
      </c>
      <c r="I1802" s="301" t="s">
        <v>7198</v>
      </c>
      <c r="J1802" s="301"/>
      <c r="K1802" s="395"/>
      <c r="L1802" s="302"/>
      <c r="M1802" s="302"/>
      <c r="N1802" s="302"/>
      <c r="O1802" s="302"/>
      <c r="P1802" s="302"/>
      <c r="Q1802" s="302"/>
    </row>
    <row r="1803" spans="1:17">
      <c r="A1803" s="302" t="s">
        <v>7899</v>
      </c>
      <c r="B1803" s="301" t="s">
        <v>6896</v>
      </c>
      <c r="C1803" s="301" t="s">
        <v>7199</v>
      </c>
      <c r="D1803" s="301"/>
      <c r="E1803" s="301"/>
      <c r="F1803" s="301" t="s">
        <v>6879</v>
      </c>
      <c r="G1803" s="301" t="s">
        <v>6849</v>
      </c>
      <c r="H1803" s="301" t="s">
        <v>7175</v>
      </c>
      <c r="I1803" s="301" t="s">
        <v>302</v>
      </c>
      <c r="J1803" s="301" t="s">
        <v>3176</v>
      </c>
      <c r="K1803" s="395" t="s">
        <v>4379</v>
      </c>
      <c r="L1803" s="302"/>
      <c r="M1803" s="302">
        <f t="shared" si="56"/>
        <v>224.7</v>
      </c>
      <c r="N1803" s="302">
        <f t="shared" si="56"/>
        <v>87.74</v>
      </c>
      <c r="O1803" s="302"/>
      <c r="P1803" s="302"/>
      <c r="Q1803" s="302"/>
    </row>
    <row r="1804" spans="1:17">
      <c r="A1804" s="302" t="s">
        <v>7899</v>
      </c>
      <c r="B1804" s="301" t="s">
        <v>6837</v>
      </c>
      <c r="C1804" s="301" t="s">
        <v>6838</v>
      </c>
      <c r="D1804" s="301"/>
      <c r="E1804" s="301"/>
      <c r="F1804" s="301" t="s">
        <v>6839</v>
      </c>
      <c r="G1804" s="301" t="s">
        <v>6977</v>
      </c>
      <c r="H1804" s="301" t="s">
        <v>5830</v>
      </c>
      <c r="I1804" s="301" t="s">
        <v>6978</v>
      </c>
      <c r="J1804" s="301"/>
      <c r="K1804" s="301"/>
      <c r="L1804" s="301"/>
      <c r="M1804" s="395"/>
      <c r="N1804" s="302"/>
      <c r="O1804" s="302"/>
      <c r="P1804" s="302"/>
      <c r="Q1804" s="302"/>
    </row>
    <row r="1805" spans="1:17" ht="30">
      <c r="A1805" s="302" t="s">
        <v>7899</v>
      </c>
      <c r="B1805" s="301"/>
      <c r="C1805" s="301"/>
      <c r="D1805" s="301"/>
      <c r="E1805" s="301"/>
      <c r="F1805" s="301"/>
      <c r="G1805" s="301" t="s">
        <v>6874</v>
      </c>
      <c r="H1805" s="301" t="s">
        <v>6875</v>
      </c>
      <c r="I1805" s="301" t="s">
        <v>3074</v>
      </c>
      <c r="J1805" s="301"/>
      <c r="K1805" s="301" t="s">
        <v>6843</v>
      </c>
      <c r="L1805" s="301" t="s">
        <v>6844</v>
      </c>
      <c r="M1805" s="302" t="s">
        <v>7569</v>
      </c>
      <c r="N1805" s="302" t="s">
        <v>7573</v>
      </c>
      <c r="O1805" s="302"/>
      <c r="P1805" s="302"/>
      <c r="Q1805" s="302"/>
    </row>
    <row r="1806" spans="1:17">
      <c r="A1806" s="302" t="s">
        <v>7899</v>
      </c>
      <c r="B1806" s="301"/>
      <c r="C1806" s="301"/>
      <c r="D1806" s="301"/>
      <c r="E1806" s="301"/>
      <c r="F1806" s="301"/>
      <c r="G1806" s="301"/>
      <c r="H1806" s="301"/>
      <c r="I1806" s="301"/>
      <c r="J1806" s="301"/>
      <c r="K1806" s="302"/>
      <c r="L1806" s="302"/>
      <c r="M1806" s="302"/>
      <c r="N1806" s="302"/>
      <c r="O1806" s="302"/>
      <c r="P1806" s="302"/>
      <c r="Q1806" s="302"/>
    </row>
    <row r="1807" spans="1:17">
      <c r="A1807" s="302" t="s">
        <v>7899</v>
      </c>
      <c r="B1807" s="301"/>
      <c r="C1807" s="301" t="s">
        <v>7200</v>
      </c>
      <c r="D1807" s="301"/>
      <c r="E1807" s="301"/>
      <c r="F1807" s="301" t="s">
        <v>7201</v>
      </c>
      <c r="G1807" s="301" t="s">
        <v>7202</v>
      </c>
      <c r="H1807" s="301" t="s">
        <v>7203</v>
      </c>
      <c r="I1807" s="301"/>
      <c r="J1807" s="301" t="s">
        <v>7204</v>
      </c>
      <c r="K1807" s="301"/>
      <c r="L1807" s="301"/>
      <c r="M1807" s="395"/>
      <c r="N1807" s="302"/>
      <c r="O1807" s="302"/>
      <c r="P1807" s="302"/>
      <c r="Q1807" s="302"/>
    </row>
    <row r="1808" spans="1:17">
      <c r="A1808" s="302" t="s">
        <v>7899</v>
      </c>
      <c r="B1808" s="301" t="s">
        <v>6896</v>
      </c>
      <c r="C1808" s="301" t="s">
        <v>7205</v>
      </c>
      <c r="D1808" s="301"/>
      <c r="E1808" s="301"/>
      <c r="F1808" s="301" t="s">
        <v>6879</v>
      </c>
      <c r="G1808" s="301" t="s">
        <v>6849</v>
      </c>
      <c r="H1808" s="301" t="s">
        <v>7180</v>
      </c>
      <c r="I1808" s="301" t="s">
        <v>302</v>
      </c>
      <c r="J1808" s="301"/>
      <c r="K1808" s="301" t="s">
        <v>3176</v>
      </c>
      <c r="L1808" s="395">
        <v>968</v>
      </c>
      <c r="M1808" s="302">
        <f>K1808*7%+K1808</f>
        <v>224.7</v>
      </c>
      <c r="N1808" s="302">
        <f>L1808*7%+L1808</f>
        <v>1035.76</v>
      </c>
      <c r="O1808" s="302"/>
      <c r="P1808" s="302"/>
      <c r="Q1808" s="302"/>
    </row>
    <row r="1809" spans="1:53">
      <c r="A1809" s="302" t="s">
        <v>7899</v>
      </c>
      <c r="B1809" s="301"/>
      <c r="C1809" s="301" t="s">
        <v>7206</v>
      </c>
      <c r="D1809" s="301"/>
      <c r="E1809" s="301"/>
      <c r="F1809" s="301" t="s">
        <v>7207</v>
      </c>
      <c r="G1809" s="301" t="s">
        <v>7208</v>
      </c>
      <c r="H1809" s="301" t="s">
        <v>7209</v>
      </c>
      <c r="I1809" s="301"/>
      <c r="J1809" s="301" t="s">
        <v>7210</v>
      </c>
      <c r="K1809" s="301"/>
      <c r="L1809" s="395"/>
      <c r="M1809" s="302">
        <f t="shared" ref="M1809:N1810" si="57">K1809*7%+K1809</f>
        <v>0</v>
      </c>
      <c r="N1809" s="302">
        <f t="shared" si="57"/>
        <v>0</v>
      </c>
      <c r="O1809" s="302"/>
      <c r="P1809" s="302"/>
      <c r="Q1809" s="302"/>
    </row>
    <row r="1810" spans="1:53">
      <c r="A1810" s="302" t="s">
        <v>7899</v>
      </c>
      <c r="B1810" s="301" t="s">
        <v>6896</v>
      </c>
      <c r="C1810" s="301" t="s">
        <v>7211</v>
      </c>
      <c r="D1810" s="301"/>
      <c r="E1810" s="301"/>
      <c r="F1810" s="301" t="s">
        <v>6879</v>
      </c>
      <c r="G1810" s="301" t="s">
        <v>6872</v>
      </c>
      <c r="H1810" s="301" t="s">
        <v>7212</v>
      </c>
      <c r="I1810" s="301" t="s">
        <v>302</v>
      </c>
      <c r="J1810" s="301"/>
      <c r="K1810" s="301" t="s">
        <v>3176</v>
      </c>
      <c r="L1810" s="395">
        <v>720</v>
      </c>
      <c r="M1810" s="302">
        <f t="shared" si="57"/>
        <v>224.7</v>
      </c>
      <c r="N1810" s="302">
        <f t="shared" si="57"/>
        <v>770.4</v>
      </c>
      <c r="O1810" s="302"/>
      <c r="P1810" s="302"/>
      <c r="Q1810" s="302"/>
    </row>
    <row r="1811" spans="1:53">
      <c r="A1811" s="302" t="s">
        <v>7899</v>
      </c>
      <c r="B1811" s="301"/>
      <c r="C1811" s="301"/>
      <c r="D1811" s="301" t="s">
        <v>7213</v>
      </c>
      <c r="E1811" s="301"/>
      <c r="F1811" s="301"/>
      <c r="G1811" s="301"/>
      <c r="H1811" s="301"/>
      <c r="I1811" s="301"/>
      <c r="J1811" s="301"/>
      <c r="K1811" s="301"/>
      <c r="L1811" s="301"/>
      <c r="M1811" s="301"/>
      <c r="N1811" s="395"/>
      <c r="O1811" s="302"/>
      <c r="P1811" s="302"/>
      <c r="Q1811" s="302"/>
    </row>
    <row r="1812" spans="1:53" ht="60">
      <c r="A1812" s="302" t="s">
        <v>7584</v>
      </c>
      <c r="B1812" s="311" t="s">
        <v>2151</v>
      </c>
      <c r="C1812" s="317" t="s">
        <v>7578</v>
      </c>
      <c r="D1812" s="317" t="s">
        <v>2152</v>
      </c>
      <c r="E1812" s="317" t="s">
        <v>2153</v>
      </c>
      <c r="F1812" s="317" t="s">
        <v>2154</v>
      </c>
      <c r="G1812" s="317" t="s">
        <v>2155</v>
      </c>
      <c r="H1812" s="308" t="s">
        <v>7886</v>
      </c>
      <c r="I1812" s="563"/>
      <c r="J1812" s="308"/>
      <c r="K1812" s="308"/>
      <c r="L1812" s="308"/>
      <c r="M1812" s="308"/>
      <c r="N1812" s="308"/>
      <c r="O1812" s="308"/>
      <c r="P1812" s="308"/>
      <c r="Q1812" s="308"/>
      <c r="R1812" s="34"/>
      <c r="S1812" s="34"/>
      <c r="T1812" s="34"/>
      <c r="U1812" s="34"/>
      <c r="V1812" s="34"/>
      <c r="W1812" s="34"/>
      <c r="X1812" s="34"/>
      <c r="Y1812" s="34"/>
      <c r="Z1812" s="34"/>
      <c r="AA1812" s="34"/>
      <c r="AB1812" s="34"/>
      <c r="AC1812" s="34"/>
      <c r="AD1812" s="34"/>
      <c r="AE1812" s="34"/>
      <c r="AF1812" s="34"/>
      <c r="AG1812" s="34"/>
      <c r="AH1812" s="34"/>
      <c r="AI1812" s="34"/>
      <c r="AJ1812" s="34"/>
      <c r="AK1812" s="34"/>
      <c r="AL1812" s="34"/>
      <c r="AM1812" s="34"/>
      <c r="AN1812" s="34"/>
      <c r="AO1812" s="34"/>
      <c r="AP1812" s="34"/>
      <c r="AQ1812" s="34"/>
      <c r="AR1812" s="34"/>
      <c r="AS1812" s="34"/>
      <c r="AT1812" s="34"/>
      <c r="AU1812" s="34"/>
      <c r="AV1812" s="34"/>
      <c r="AW1812" s="34"/>
      <c r="AX1812" s="34"/>
      <c r="AY1812" s="34"/>
      <c r="AZ1812" s="34"/>
      <c r="BA1812" s="34"/>
    </row>
    <row r="1813" spans="1:53" ht="30">
      <c r="A1813" s="302" t="s">
        <v>7584</v>
      </c>
      <c r="B1813" s="511" t="s">
        <v>2160</v>
      </c>
      <c r="C1813" s="479" t="s">
        <v>2150</v>
      </c>
      <c r="D1813" s="301" t="s">
        <v>2161</v>
      </c>
      <c r="E1813" s="301" t="s">
        <v>636</v>
      </c>
      <c r="F1813" s="301" t="s">
        <v>714</v>
      </c>
      <c r="G1813" s="301" t="s">
        <v>1299</v>
      </c>
      <c r="H1813" s="313">
        <f>(G1813*19.5%+G1813)*(7%)+(G1813*19.5%+G1813)</f>
        <v>112.52119999999999</v>
      </c>
      <c r="I1813" s="302"/>
      <c r="J1813" s="302"/>
      <c r="K1813" s="302"/>
      <c r="L1813" s="302"/>
      <c r="M1813" s="302"/>
      <c r="N1813" s="302"/>
      <c r="O1813" s="302"/>
      <c r="P1813" s="302"/>
      <c r="Q1813" s="302"/>
    </row>
    <row r="1814" spans="1:53" ht="30">
      <c r="A1814" s="302" t="s">
        <v>7584</v>
      </c>
      <c r="B1814" s="512"/>
      <c r="C1814" s="480"/>
      <c r="D1814" s="301" t="s">
        <v>2165</v>
      </c>
      <c r="E1814" s="301" t="s">
        <v>636</v>
      </c>
      <c r="F1814" s="301" t="s">
        <v>2166</v>
      </c>
      <c r="G1814" s="301" t="s">
        <v>2167</v>
      </c>
      <c r="H1814" s="313">
        <f>(G1814*19.5%+G1814)*(7%)+(G1814*19.5%+G1814)</f>
        <v>94.620100000000008</v>
      </c>
      <c r="I1814" s="302"/>
      <c r="J1814" s="302"/>
      <c r="K1814" s="302"/>
      <c r="L1814" s="302"/>
      <c r="M1814" s="302"/>
      <c r="N1814" s="302"/>
      <c r="O1814" s="302"/>
      <c r="P1814" s="302"/>
      <c r="Q1814" s="302"/>
    </row>
    <row r="1815" spans="1:53" ht="30">
      <c r="A1815" s="302" t="s">
        <v>7584</v>
      </c>
      <c r="B1815" s="512"/>
      <c r="C1815" s="480"/>
      <c r="D1815" s="301" t="s">
        <v>2171</v>
      </c>
      <c r="E1815" s="301" t="s">
        <v>636</v>
      </c>
      <c r="F1815" s="301" t="s">
        <v>679</v>
      </c>
      <c r="G1815" s="301" t="s">
        <v>153</v>
      </c>
      <c r="H1815" s="313">
        <f t="shared" ref="H1815:H1823" si="58">(G1815*19.5%+G1815)*(7%)+(G1815*19.5%+G1815)</f>
        <v>76.719000000000008</v>
      </c>
      <c r="I1815" s="302"/>
      <c r="J1815" s="302"/>
      <c r="K1815" s="302"/>
      <c r="L1815" s="302"/>
      <c r="M1815" s="302"/>
      <c r="N1815" s="302"/>
      <c r="O1815" s="302"/>
      <c r="P1815" s="302"/>
      <c r="Q1815" s="302"/>
    </row>
    <row r="1816" spans="1:53" ht="30">
      <c r="A1816" s="302" t="s">
        <v>7584</v>
      </c>
      <c r="B1816" s="512"/>
      <c r="C1816" s="480"/>
      <c r="D1816" s="301" t="s">
        <v>2175</v>
      </c>
      <c r="E1816" s="301" t="s">
        <v>636</v>
      </c>
      <c r="F1816" s="301" t="s">
        <v>679</v>
      </c>
      <c r="G1816" s="301" t="s">
        <v>153</v>
      </c>
      <c r="H1816" s="313">
        <f t="shared" si="58"/>
        <v>76.719000000000008</v>
      </c>
      <c r="I1816" s="302"/>
      <c r="J1816" s="302"/>
      <c r="K1816" s="302"/>
      <c r="L1816" s="302"/>
      <c r="M1816" s="302"/>
      <c r="N1816" s="302"/>
      <c r="O1816" s="302"/>
      <c r="P1816" s="302"/>
      <c r="Q1816" s="302"/>
    </row>
    <row r="1817" spans="1:53" ht="30">
      <c r="A1817" s="302" t="s">
        <v>7584</v>
      </c>
      <c r="B1817" s="513"/>
      <c r="C1817" s="481"/>
      <c r="D1817" s="301" t="s">
        <v>2178</v>
      </c>
      <c r="E1817" s="301" t="s">
        <v>636</v>
      </c>
      <c r="F1817" s="301" t="s">
        <v>679</v>
      </c>
      <c r="G1817" s="301" t="s">
        <v>153</v>
      </c>
      <c r="H1817" s="313">
        <f t="shared" si="58"/>
        <v>76.719000000000008</v>
      </c>
      <c r="I1817" s="302"/>
      <c r="J1817" s="302"/>
      <c r="K1817" s="302"/>
      <c r="L1817" s="302"/>
      <c r="M1817" s="302"/>
      <c r="N1817" s="302"/>
      <c r="O1817" s="302"/>
      <c r="P1817" s="302"/>
      <c r="Q1817" s="302"/>
    </row>
    <row r="1818" spans="1:53">
      <c r="A1818" s="302" t="s">
        <v>7584</v>
      </c>
      <c r="B1818" s="310" t="s">
        <v>2182</v>
      </c>
      <c r="C1818" s="302"/>
      <c r="D1818" s="301"/>
      <c r="E1818" s="301"/>
      <c r="F1818" s="301"/>
      <c r="G1818" s="301"/>
      <c r="H1818" s="313">
        <f t="shared" si="58"/>
        <v>0</v>
      </c>
      <c r="I1818" s="302"/>
      <c r="J1818" s="302"/>
      <c r="K1818" s="302"/>
      <c r="L1818" s="302"/>
      <c r="M1818" s="302"/>
      <c r="N1818" s="302"/>
      <c r="O1818" s="302"/>
      <c r="P1818" s="302"/>
      <c r="Q1818" s="302"/>
    </row>
    <row r="1819" spans="1:53" ht="60">
      <c r="A1819" s="302" t="s">
        <v>7584</v>
      </c>
      <c r="B1819" s="310" t="s">
        <v>2151</v>
      </c>
      <c r="C1819" s="301"/>
      <c r="D1819" s="301" t="s">
        <v>2152</v>
      </c>
      <c r="E1819" s="301" t="s">
        <v>2153</v>
      </c>
      <c r="F1819" s="301" t="s">
        <v>2154</v>
      </c>
      <c r="G1819" s="301" t="s">
        <v>2155</v>
      </c>
      <c r="H1819" s="313"/>
      <c r="I1819" s="302"/>
      <c r="J1819" s="302"/>
      <c r="K1819" s="302"/>
      <c r="L1819" s="302"/>
      <c r="M1819" s="302"/>
      <c r="N1819" s="302"/>
      <c r="O1819" s="302"/>
      <c r="P1819" s="302"/>
      <c r="Q1819" s="302"/>
    </row>
    <row r="1820" spans="1:53" ht="30">
      <c r="A1820" s="302" t="s">
        <v>7584</v>
      </c>
      <c r="B1820" s="479" t="s">
        <v>2184</v>
      </c>
      <c r="C1820" s="479" t="s">
        <v>2183</v>
      </c>
      <c r="D1820" s="301" t="s">
        <v>2185</v>
      </c>
      <c r="E1820" s="301" t="s">
        <v>636</v>
      </c>
      <c r="F1820" s="301" t="s">
        <v>2186</v>
      </c>
      <c r="G1820" s="301" t="s">
        <v>1890</v>
      </c>
      <c r="H1820" s="313">
        <f t="shared" si="58"/>
        <v>140.6515</v>
      </c>
      <c r="I1820" s="302"/>
      <c r="J1820" s="302"/>
      <c r="K1820" s="302"/>
      <c r="L1820" s="302"/>
      <c r="M1820" s="302"/>
      <c r="N1820" s="302"/>
      <c r="O1820" s="302"/>
      <c r="P1820" s="302"/>
      <c r="Q1820" s="302"/>
    </row>
    <row r="1821" spans="1:53" ht="30">
      <c r="A1821" s="302" t="s">
        <v>7584</v>
      </c>
      <c r="B1821" s="480"/>
      <c r="C1821" s="480"/>
      <c r="D1821" s="301" t="s">
        <v>2190</v>
      </c>
      <c r="E1821" s="301" t="s">
        <v>636</v>
      </c>
      <c r="F1821" s="301" t="s">
        <v>2033</v>
      </c>
      <c r="G1821" s="301" t="s">
        <v>172</v>
      </c>
      <c r="H1821" s="313">
        <f t="shared" si="58"/>
        <v>106.12795</v>
      </c>
      <c r="I1821" s="302"/>
      <c r="J1821" s="302"/>
      <c r="K1821" s="302"/>
      <c r="L1821" s="302"/>
      <c r="M1821" s="302"/>
      <c r="N1821" s="302"/>
      <c r="O1821" s="302"/>
      <c r="P1821" s="302"/>
      <c r="Q1821" s="302"/>
    </row>
    <row r="1822" spans="1:53" ht="30">
      <c r="A1822" s="302" t="s">
        <v>7584</v>
      </c>
      <c r="B1822" s="480"/>
      <c r="C1822" s="480"/>
      <c r="D1822" s="301" t="s">
        <v>2165</v>
      </c>
      <c r="E1822" s="301" t="s">
        <v>636</v>
      </c>
      <c r="F1822" s="301" t="s">
        <v>1888</v>
      </c>
      <c r="G1822" s="301" t="s">
        <v>2192</v>
      </c>
      <c r="H1822" s="313">
        <f t="shared" si="58"/>
        <v>88.226849999999999</v>
      </c>
      <c r="I1822" s="302"/>
      <c r="J1822" s="302"/>
      <c r="K1822" s="302"/>
      <c r="L1822" s="302"/>
      <c r="M1822" s="302"/>
      <c r="N1822" s="302"/>
      <c r="O1822" s="302"/>
      <c r="P1822" s="302"/>
      <c r="Q1822" s="302"/>
    </row>
    <row r="1823" spans="1:53" ht="30">
      <c r="A1823" s="302" t="s">
        <v>7584</v>
      </c>
      <c r="B1823" s="480"/>
      <c r="C1823" s="480"/>
      <c r="D1823" s="301" t="s">
        <v>2171</v>
      </c>
      <c r="E1823" s="301" t="s">
        <v>636</v>
      </c>
      <c r="F1823" s="301" t="s">
        <v>1890</v>
      </c>
      <c r="G1823" s="301" t="s">
        <v>133</v>
      </c>
      <c r="H1823" s="313">
        <f t="shared" si="58"/>
        <v>70.325749999999999</v>
      </c>
      <c r="I1823" s="302"/>
      <c r="J1823" s="302"/>
      <c r="K1823" s="302"/>
      <c r="L1823" s="302"/>
      <c r="M1823" s="302"/>
      <c r="N1823" s="302"/>
      <c r="O1823" s="302"/>
      <c r="P1823" s="302"/>
      <c r="Q1823" s="302"/>
    </row>
    <row r="1824" spans="1:53">
      <c r="A1824" s="302" t="s">
        <v>7584</v>
      </c>
      <c r="B1824" s="481"/>
      <c r="C1824" s="481"/>
      <c r="D1824" s="301"/>
      <c r="E1824" s="301"/>
      <c r="F1824" s="301"/>
      <c r="G1824" s="301"/>
      <c r="H1824" s="302"/>
      <c r="I1824" s="302"/>
      <c r="J1824" s="302"/>
      <c r="K1824" s="302"/>
      <c r="L1824" s="302"/>
      <c r="M1824" s="302"/>
      <c r="N1824" s="302"/>
      <c r="O1824" s="302"/>
      <c r="P1824" s="302"/>
      <c r="Q1824" s="302"/>
    </row>
    <row r="1825" spans="1:17" ht="60">
      <c r="A1825" s="302" t="s">
        <v>7584</v>
      </c>
      <c r="B1825" s="310" t="s">
        <v>2151</v>
      </c>
      <c r="C1825" s="301"/>
      <c r="D1825" s="301" t="s">
        <v>2152</v>
      </c>
      <c r="E1825" s="301" t="s">
        <v>2153</v>
      </c>
      <c r="F1825" s="301" t="s">
        <v>2154</v>
      </c>
      <c r="G1825" s="301" t="s">
        <v>2155</v>
      </c>
      <c r="H1825" s="302" t="s">
        <v>7886</v>
      </c>
      <c r="I1825" s="302"/>
      <c r="J1825" s="302"/>
      <c r="K1825" s="302"/>
      <c r="L1825" s="302"/>
      <c r="M1825" s="302"/>
      <c r="N1825" s="302"/>
      <c r="O1825" s="302"/>
      <c r="P1825" s="302"/>
      <c r="Q1825" s="302"/>
    </row>
    <row r="1826" spans="1:17" ht="30">
      <c r="A1826" s="302" t="s">
        <v>7584</v>
      </c>
      <c r="B1826" s="511" t="s">
        <v>2196</v>
      </c>
      <c r="C1826" s="310" t="s">
        <v>2195</v>
      </c>
      <c r="D1826" s="301" t="s">
        <v>2185</v>
      </c>
      <c r="E1826" s="301" t="s">
        <v>636</v>
      </c>
      <c r="F1826" s="301" t="s">
        <v>2197</v>
      </c>
      <c r="G1826" s="301" t="s">
        <v>594</v>
      </c>
      <c r="H1826" s="313">
        <f t="shared" ref="H1826:H1829" si="59">(G1826*19.5%+G1826)*(7%)+(G1826*19.5%+G1826)</f>
        <v>147.04475000000002</v>
      </c>
      <c r="I1826" s="302"/>
      <c r="J1826" s="302"/>
      <c r="K1826" s="302"/>
      <c r="L1826" s="302"/>
      <c r="M1826" s="302"/>
      <c r="N1826" s="302"/>
      <c r="O1826" s="302"/>
      <c r="P1826" s="302"/>
      <c r="Q1826" s="302"/>
    </row>
    <row r="1827" spans="1:17" ht="30">
      <c r="A1827" s="302" t="s">
        <v>7584</v>
      </c>
      <c r="B1827" s="512"/>
      <c r="C1827" s="301"/>
      <c r="D1827" s="301" t="s">
        <v>2190</v>
      </c>
      <c r="E1827" s="301" t="s">
        <v>636</v>
      </c>
      <c r="F1827" s="301" t="s">
        <v>714</v>
      </c>
      <c r="G1827" s="301" t="s">
        <v>1299</v>
      </c>
      <c r="H1827" s="313">
        <f t="shared" si="59"/>
        <v>112.52119999999999</v>
      </c>
      <c r="I1827" s="302"/>
      <c r="J1827" s="302"/>
      <c r="K1827" s="302"/>
      <c r="L1827" s="302"/>
      <c r="M1827" s="302"/>
      <c r="N1827" s="302"/>
      <c r="O1827" s="302"/>
      <c r="P1827" s="302"/>
      <c r="Q1827" s="302"/>
    </row>
    <row r="1828" spans="1:17" ht="30">
      <c r="A1828" s="302" t="s">
        <v>7584</v>
      </c>
      <c r="B1828" s="512"/>
      <c r="C1828" s="301"/>
      <c r="D1828" s="301" t="s">
        <v>2165</v>
      </c>
      <c r="E1828" s="301" t="s">
        <v>636</v>
      </c>
      <c r="F1828" s="301" t="s">
        <v>2166</v>
      </c>
      <c r="G1828" s="301" t="s">
        <v>2167</v>
      </c>
      <c r="H1828" s="313">
        <f t="shared" si="59"/>
        <v>94.620100000000008</v>
      </c>
      <c r="I1828" s="302"/>
      <c r="J1828" s="302"/>
      <c r="K1828" s="302"/>
      <c r="L1828" s="302"/>
      <c r="M1828" s="302"/>
      <c r="N1828" s="302"/>
      <c r="O1828" s="302"/>
      <c r="P1828" s="302"/>
      <c r="Q1828" s="302"/>
    </row>
    <row r="1829" spans="1:17" ht="30">
      <c r="A1829" s="302" t="s">
        <v>7584</v>
      </c>
      <c r="B1829" s="513"/>
      <c r="C1829" s="301"/>
      <c r="D1829" s="301" t="s">
        <v>2171</v>
      </c>
      <c r="E1829" s="301" t="s">
        <v>636</v>
      </c>
      <c r="F1829" s="301" t="s">
        <v>679</v>
      </c>
      <c r="G1829" s="301" t="s">
        <v>153</v>
      </c>
      <c r="H1829" s="313">
        <f t="shared" si="59"/>
        <v>76.719000000000008</v>
      </c>
      <c r="I1829" s="302"/>
      <c r="J1829" s="302"/>
      <c r="K1829" s="302"/>
      <c r="L1829" s="302"/>
      <c r="M1829" s="302"/>
      <c r="N1829" s="302"/>
      <c r="O1829" s="302"/>
      <c r="P1829" s="302"/>
      <c r="Q1829" s="302"/>
    </row>
    <row r="1830" spans="1:17">
      <c r="A1830" s="302" t="s">
        <v>7584</v>
      </c>
      <c r="B1830" s="310" t="s">
        <v>2199</v>
      </c>
      <c r="C1830" s="479" t="s">
        <v>2183</v>
      </c>
      <c r="D1830" s="301"/>
      <c r="E1830" s="301"/>
      <c r="F1830" s="301"/>
      <c r="G1830" s="301"/>
      <c r="H1830" s="302"/>
      <c r="I1830" s="302"/>
      <c r="J1830" s="302"/>
      <c r="K1830" s="302"/>
      <c r="L1830" s="302"/>
      <c r="M1830" s="302"/>
      <c r="N1830" s="302"/>
      <c r="O1830" s="302"/>
      <c r="P1830" s="302"/>
      <c r="Q1830" s="302"/>
    </row>
    <row r="1831" spans="1:17" ht="60">
      <c r="A1831" s="302" t="s">
        <v>7584</v>
      </c>
      <c r="B1831" s="310" t="s">
        <v>2151</v>
      </c>
      <c r="C1831" s="480"/>
      <c r="D1831" s="301" t="s">
        <v>2152</v>
      </c>
      <c r="E1831" s="301" t="s">
        <v>2153</v>
      </c>
      <c r="F1831" s="301" t="s">
        <v>2154</v>
      </c>
      <c r="G1831" s="301" t="s">
        <v>2155</v>
      </c>
      <c r="H1831" s="302"/>
      <c r="I1831" s="302"/>
      <c r="J1831" s="302"/>
      <c r="K1831" s="302"/>
      <c r="L1831" s="302"/>
      <c r="M1831" s="302"/>
      <c r="N1831" s="302"/>
      <c r="O1831" s="302"/>
      <c r="P1831" s="302"/>
      <c r="Q1831" s="302"/>
    </row>
    <row r="1832" spans="1:17" ht="30">
      <c r="A1832" s="302" t="s">
        <v>7584</v>
      </c>
      <c r="B1832" s="511" t="s">
        <v>2200</v>
      </c>
      <c r="C1832" s="480"/>
      <c r="D1832" s="301" t="s">
        <v>2185</v>
      </c>
      <c r="E1832" s="301" t="s">
        <v>636</v>
      </c>
      <c r="F1832" s="301" t="s">
        <v>1455</v>
      </c>
      <c r="G1832" s="301" t="s">
        <v>679</v>
      </c>
      <c r="H1832" s="313">
        <f t="shared" ref="H1832:H1835" si="60">(G1832*19.5%+G1832)*(7%)+(G1832*19.5%+G1832)</f>
        <v>153.43800000000002</v>
      </c>
      <c r="I1832" s="302"/>
      <c r="J1832" s="302"/>
      <c r="K1832" s="302"/>
      <c r="L1832" s="302"/>
      <c r="M1832" s="302"/>
      <c r="N1832" s="302"/>
      <c r="O1832" s="302"/>
      <c r="P1832" s="302"/>
      <c r="Q1832" s="302"/>
    </row>
    <row r="1833" spans="1:17" ht="30">
      <c r="A1833" s="302" t="s">
        <v>7584</v>
      </c>
      <c r="B1833" s="512"/>
      <c r="C1833" s="480"/>
      <c r="D1833" s="301" t="s">
        <v>2190</v>
      </c>
      <c r="E1833" s="301" t="s">
        <v>636</v>
      </c>
      <c r="F1833" s="301" t="s">
        <v>630</v>
      </c>
      <c r="G1833" s="301" t="s">
        <v>651</v>
      </c>
      <c r="H1833" s="313">
        <f t="shared" si="60"/>
        <v>118.91445</v>
      </c>
      <c r="I1833" s="302"/>
      <c r="J1833" s="302"/>
      <c r="K1833" s="302"/>
      <c r="L1833" s="302"/>
      <c r="M1833" s="302"/>
      <c r="N1833" s="302"/>
      <c r="O1833" s="302"/>
      <c r="P1833" s="302"/>
      <c r="Q1833" s="302"/>
    </row>
    <row r="1834" spans="1:17" ht="30">
      <c r="A1834" s="302" t="s">
        <v>7584</v>
      </c>
      <c r="B1834" s="512"/>
      <c r="C1834" s="480"/>
      <c r="D1834" s="301" t="s">
        <v>2165</v>
      </c>
      <c r="E1834" s="301" t="s">
        <v>636</v>
      </c>
      <c r="F1834" s="301" t="s">
        <v>2025</v>
      </c>
      <c r="G1834" s="301" t="s">
        <v>263</v>
      </c>
      <c r="H1834" s="313">
        <f t="shared" si="60"/>
        <v>101.01335</v>
      </c>
      <c r="I1834" s="302"/>
      <c r="J1834" s="302"/>
      <c r="K1834" s="302"/>
      <c r="L1834" s="302"/>
      <c r="M1834" s="302"/>
      <c r="N1834" s="302"/>
      <c r="O1834" s="302"/>
      <c r="P1834" s="302"/>
      <c r="Q1834" s="302"/>
    </row>
    <row r="1835" spans="1:17" ht="30">
      <c r="A1835" s="302" t="s">
        <v>7584</v>
      </c>
      <c r="B1835" s="512"/>
      <c r="C1835" s="480"/>
      <c r="D1835" s="301" t="s">
        <v>2171</v>
      </c>
      <c r="E1835" s="301" t="s">
        <v>636</v>
      </c>
      <c r="F1835" s="301" t="s">
        <v>2204</v>
      </c>
      <c r="G1835" s="301" t="s">
        <v>1283</v>
      </c>
      <c r="H1835" s="313">
        <f t="shared" si="60"/>
        <v>83.112250000000003</v>
      </c>
      <c r="I1835" s="302"/>
      <c r="J1835" s="302"/>
      <c r="K1835" s="302"/>
      <c r="L1835" s="302"/>
      <c r="M1835" s="302"/>
      <c r="N1835" s="302"/>
      <c r="O1835" s="302"/>
      <c r="P1835" s="302"/>
      <c r="Q1835" s="302"/>
    </row>
    <row r="1836" spans="1:17">
      <c r="A1836" s="302" t="s">
        <v>7584</v>
      </c>
      <c r="B1836" s="513"/>
      <c r="C1836" s="480"/>
      <c r="D1836" s="301" t="s">
        <v>2206</v>
      </c>
      <c r="E1836" s="301"/>
      <c r="F1836" s="301"/>
      <c r="G1836" s="301"/>
      <c r="H1836" s="302"/>
      <c r="I1836" s="302"/>
      <c r="J1836" s="302"/>
      <c r="K1836" s="302"/>
      <c r="L1836" s="302"/>
      <c r="M1836" s="302"/>
      <c r="N1836" s="302"/>
      <c r="O1836" s="302"/>
      <c r="P1836" s="302"/>
      <c r="Q1836" s="302"/>
    </row>
    <row r="1837" spans="1:17" ht="60">
      <c r="A1837" s="302" t="s">
        <v>7584</v>
      </c>
      <c r="B1837" s="310" t="s">
        <v>2151</v>
      </c>
      <c r="C1837" s="480"/>
      <c r="D1837" s="301" t="s">
        <v>2152</v>
      </c>
      <c r="E1837" s="301" t="s">
        <v>2153</v>
      </c>
      <c r="F1837" s="301" t="s">
        <v>2154</v>
      </c>
      <c r="G1837" s="301" t="s">
        <v>2155</v>
      </c>
      <c r="H1837" s="302"/>
      <c r="I1837" s="302"/>
      <c r="J1837" s="302"/>
      <c r="K1837" s="302"/>
      <c r="L1837" s="302"/>
      <c r="M1837" s="302"/>
      <c r="N1837" s="302"/>
      <c r="O1837" s="302"/>
      <c r="P1837" s="302"/>
      <c r="Q1837" s="302"/>
    </row>
    <row r="1838" spans="1:17" ht="30">
      <c r="A1838" s="302" t="s">
        <v>7584</v>
      </c>
      <c r="B1838" s="511" t="s">
        <v>2207</v>
      </c>
      <c r="C1838" s="480"/>
      <c r="D1838" s="301" t="s">
        <v>2208</v>
      </c>
      <c r="E1838" s="301" t="s">
        <v>628</v>
      </c>
      <c r="F1838" s="301" t="s">
        <v>2209</v>
      </c>
      <c r="G1838" s="301" t="s">
        <v>666</v>
      </c>
      <c r="H1838" s="313">
        <f t="shared" ref="H1838:H1840" si="61">(G1838*19.5%+G1838)*(7%)+(G1838*19.5%+G1838)</f>
        <v>138.0942</v>
      </c>
      <c r="I1838" s="302"/>
      <c r="J1838" s="302"/>
      <c r="K1838" s="302"/>
      <c r="L1838" s="302"/>
      <c r="M1838" s="302"/>
      <c r="N1838" s="302"/>
      <c r="O1838" s="302"/>
      <c r="P1838" s="302"/>
      <c r="Q1838" s="302"/>
    </row>
    <row r="1839" spans="1:17" ht="30">
      <c r="A1839" s="302" t="s">
        <v>7584</v>
      </c>
      <c r="B1839" s="512"/>
      <c r="C1839" s="480"/>
      <c r="D1839" s="301" t="s">
        <v>2213</v>
      </c>
      <c r="E1839" s="301" t="s">
        <v>628</v>
      </c>
      <c r="F1839" s="301" t="s">
        <v>2209</v>
      </c>
      <c r="G1839" s="301" t="s">
        <v>666</v>
      </c>
      <c r="H1839" s="313">
        <f t="shared" si="61"/>
        <v>138.0942</v>
      </c>
      <c r="I1839" s="302"/>
      <c r="J1839" s="302"/>
      <c r="K1839" s="302"/>
      <c r="L1839" s="302"/>
      <c r="M1839" s="302"/>
      <c r="N1839" s="302"/>
      <c r="O1839" s="302"/>
      <c r="P1839" s="302"/>
      <c r="Q1839" s="302"/>
    </row>
    <row r="1840" spans="1:17" ht="30">
      <c r="A1840" s="302" t="s">
        <v>7584</v>
      </c>
      <c r="B1840" s="513"/>
      <c r="C1840" s="481"/>
      <c r="D1840" s="301" t="s">
        <v>2216</v>
      </c>
      <c r="E1840" s="301" t="s">
        <v>628</v>
      </c>
      <c r="F1840" s="301" t="s">
        <v>2209</v>
      </c>
      <c r="G1840" s="301" t="s">
        <v>666</v>
      </c>
      <c r="H1840" s="313">
        <f t="shared" si="61"/>
        <v>138.0942</v>
      </c>
      <c r="I1840" s="302"/>
      <c r="J1840" s="302"/>
      <c r="K1840" s="302"/>
      <c r="L1840" s="302"/>
      <c r="M1840" s="302"/>
      <c r="N1840" s="302"/>
      <c r="O1840" s="302"/>
      <c r="P1840" s="302"/>
      <c r="Q1840" s="302"/>
    </row>
    <row r="1841" spans="1:53">
      <c r="A1841" s="302" t="s">
        <v>7584</v>
      </c>
      <c r="B1841" s="302"/>
      <c r="C1841" s="302"/>
      <c r="D1841" s="302"/>
      <c r="E1841" s="302"/>
      <c r="F1841" s="302"/>
      <c r="G1841" s="302"/>
      <c r="H1841" s="302"/>
      <c r="I1841" s="302"/>
      <c r="J1841" s="302"/>
      <c r="K1841" s="302"/>
      <c r="L1841" s="302"/>
      <c r="M1841" s="302"/>
      <c r="N1841" s="302"/>
      <c r="O1841" s="302"/>
      <c r="P1841" s="302"/>
      <c r="Q1841" s="302"/>
    </row>
    <row r="1842" spans="1:53">
      <c r="A1842" s="302" t="s">
        <v>7584</v>
      </c>
      <c r="B1842" s="302"/>
      <c r="C1842" s="302"/>
      <c r="D1842" s="302"/>
      <c r="E1842" s="302"/>
      <c r="F1842" s="302"/>
      <c r="G1842" s="302"/>
      <c r="H1842" s="302"/>
      <c r="I1842" s="302"/>
      <c r="J1842" s="302"/>
      <c r="K1842" s="302"/>
      <c r="L1842" s="302"/>
      <c r="M1842" s="302"/>
      <c r="N1842" s="302"/>
      <c r="O1842" s="302"/>
      <c r="P1842" s="302"/>
      <c r="Q1842" s="302"/>
    </row>
    <row r="1843" spans="1:53">
      <c r="A1843" s="302" t="s">
        <v>7584</v>
      </c>
      <c r="B1843" s="301" t="s">
        <v>2149</v>
      </c>
      <c r="C1843" s="302"/>
      <c r="D1843" s="302"/>
      <c r="E1843" s="302"/>
      <c r="F1843" s="302"/>
      <c r="G1843" s="302"/>
      <c r="H1843" s="302"/>
      <c r="I1843" s="302"/>
      <c r="J1843" s="302"/>
      <c r="K1843" s="302"/>
      <c r="L1843" s="302"/>
      <c r="M1843" s="302"/>
      <c r="N1843" s="302"/>
      <c r="O1843" s="302"/>
      <c r="P1843" s="302"/>
      <c r="Q1843" s="302"/>
    </row>
    <row r="1844" spans="1:53" ht="30">
      <c r="A1844" s="317" t="s">
        <v>2149</v>
      </c>
      <c r="B1844" s="311" t="s">
        <v>2151</v>
      </c>
      <c r="C1844" s="317" t="s">
        <v>3070</v>
      </c>
      <c r="D1844" s="317"/>
      <c r="E1844" s="317" t="s">
        <v>3071</v>
      </c>
      <c r="F1844" s="317" t="s">
        <v>3072</v>
      </c>
      <c r="G1844" s="317" t="s">
        <v>3073</v>
      </c>
      <c r="H1844" s="317" t="s">
        <v>3074</v>
      </c>
      <c r="I1844" s="317" t="s">
        <v>3075</v>
      </c>
      <c r="J1844" s="317" t="s">
        <v>3076</v>
      </c>
      <c r="K1844" s="308" t="s">
        <v>7887</v>
      </c>
      <c r="L1844" s="308"/>
      <c r="M1844" s="308"/>
      <c r="N1844" s="308"/>
      <c r="O1844" s="308"/>
      <c r="P1844" s="308"/>
      <c r="Q1844" s="308"/>
      <c r="R1844" s="34"/>
      <c r="S1844" s="34"/>
      <c r="T1844" s="34"/>
      <c r="U1844" s="34"/>
      <c r="V1844" s="34"/>
      <c r="W1844" s="34"/>
      <c r="X1844" s="34"/>
      <c r="Y1844" s="34"/>
      <c r="Z1844" s="34"/>
      <c r="AA1844" s="34"/>
      <c r="AB1844" s="34"/>
      <c r="AC1844" s="34"/>
      <c r="AD1844" s="34"/>
      <c r="AE1844" s="34"/>
      <c r="AF1844" s="34"/>
      <c r="AG1844" s="34"/>
      <c r="AH1844" s="34"/>
      <c r="AI1844" s="34"/>
      <c r="AJ1844" s="34"/>
      <c r="AK1844" s="34"/>
      <c r="AL1844" s="34"/>
      <c r="AM1844" s="34"/>
      <c r="AN1844" s="34"/>
      <c r="AO1844" s="34"/>
      <c r="AP1844" s="34"/>
      <c r="AQ1844" s="34"/>
      <c r="AR1844" s="34"/>
      <c r="AS1844" s="34"/>
      <c r="AT1844" s="34"/>
      <c r="AU1844" s="34"/>
      <c r="AV1844" s="34"/>
      <c r="AW1844" s="34"/>
      <c r="AX1844" s="34"/>
      <c r="AY1844" s="34"/>
      <c r="AZ1844" s="34"/>
      <c r="BA1844" s="34"/>
    </row>
    <row r="1845" spans="1:53" ht="165">
      <c r="A1845" s="301" t="s">
        <v>2149</v>
      </c>
      <c r="B1845" s="310" t="s">
        <v>3078</v>
      </c>
      <c r="C1845" s="301" t="s">
        <v>1312</v>
      </c>
      <c r="D1845" s="301"/>
      <c r="E1845" s="301" t="s">
        <v>636</v>
      </c>
      <c r="F1845" s="301" t="s">
        <v>579</v>
      </c>
      <c r="G1845" s="301" t="s">
        <v>581</v>
      </c>
      <c r="H1845" s="301" t="s">
        <v>5</v>
      </c>
      <c r="I1845" s="301" t="s">
        <v>3079</v>
      </c>
      <c r="J1845" s="301" t="s">
        <v>3080</v>
      </c>
      <c r="K1845" s="302">
        <f>(G1845*19.5%+G1845)*(7%)+(G1845*19.5%+G1845)</f>
        <v>225.04239999999999</v>
      </c>
      <c r="L1845" s="302"/>
      <c r="M1845" s="302"/>
      <c r="N1845" s="302"/>
      <c r="O1845" s="302"/>
      <c r="P1845" s="302"/>
      <c r="Q1845" s="302"/>
    </row>
    <row r="1846" spans="1:53">
      <c r="A1846" s="301" t="s">
        <v>2149</v>
      </c>
      <c r="B1846" s="310"/>
      <c r="C1846" s="301" t="s">
        <v>3082</v>
      </c>
      <c r="D1846" s="301"/>
      <c r="E1846" s="301" t="s">
        <v>636</v>
      </c>
      <c r="F1846" s="301" t="s">
        <v>2197</v>
      </c>
      <c r="G1846" s="301" t="s">
        <v>3083</v>
      </c>
      <c r="H1846" s="301" t="s">
        <v>18</v>
      </c>
      <c r="I1846" s="301" t="s">
        <v>3084</v>
      </c>
      <c r="J1846" s="301" t="s">
        <v>3085</v>
      </c>
      <c r="K1846" s="302">
        <f>(G1846*19.5%+G1846)*(7%)+(G1846*19.5%+G1846)</f>
        <v>161.10989999999998</v>
      </c>
      <c r="L1846" s="302"/>
      <c r="M1846" s="302"/>
      <c r="N1846" s="302"/>
      <c r="O1846" s="302"/>
      <c r="P1846" s="302"/>
      <c r="Q1846" s="302"/>
    </row>
    <row r="1847" spans="1:53">
      <c r="A1847" s="301" t="s">
        <v>2149</v>
      </c>
      <c r="B1847" s="310"/>
      <c r="C1847" s="301" t="s">
        <v>3087</v>
      </c>
      <c r="D1847" s="301"/>
      <c r="E1847" s="301" t="s">
        <v>636</v>
      </c>
      <c r="F1847" s="301" t="s">
        <v>2209</v>
      </c>
      <c r="G1847" s="301" t="s">
        <v>3088</v>
      </c>
      <c r="H1847" s="301" t="s">
        <v>18</v>
      </c>
      <c r="I1847" s="301" t="s">
        <v>3089</v>
      </c>
      <c r="J1847" s="301" t="s">
        <v>3090</v>
      </c>
      <c r="K1847" s="302">
        <f>(G1847*19.5%+G1847)*(7%)+(G1847*19.5%+G1847)</f>
        <v>148.32339999999999</v>
      </c>
      <c r="L1847" s="302"/>
      <c r="M1847" s="302"/>
      <c r="N1847" s="302"/>
      <c r="O1847" s="302"/>
      <c r="P1847" s="302"/>
      <c r="Q1847" s="302"/>
    </row>
    <row r="1848" spans="1:53">
      <c r="A1848" s="301" t="s">
        <v>2149</v>
      </c>
      <c r="B1848" s="310"/>
      <c r="C1848" s="301" t="s">
        <v>3092</v>
      </c>
      <c r="D1848" s="301"/>
      <c r="E1848" s="301" t="s">
        <v>636</v>
      </c>
      <c r="F1848" s="301" t="s">
        <v>3093</v>
      </c>
      <c r="G1848" s="301" t="s">
        <v>3094</v>
      </c>
      <c r="H1848" s="301" t="s">
        <v>18</v>
      </c>
      <c r="I1848" s="301" t="s">
        <v>3095</v>
      </c>
      <c r="J1848" s="301" t="s">
        <v>3096</v>
      </c>
      <c r="K1848" s="302">
        <f t="shared" ref="K1848:K1851" si="62">(G1848*19.5%+G1848)*(7%)+(G1848*19.5%+G1848)</f>
        <v>122.7504</v>
      </c>
      <c r="L1848" s="302"/>
      <c r="M1848" s="302"/>
      <c r="N1848" s="302"/>
      <c r="O1848" s="302"/>
      <c r="P1848" s="302"/>
      <c r="Q1848" s="302"/>
    </row>
    <row r="1849" spans="1:53">
      <c r="A1849" s="301" t="s">
        <v>2149</v>
      </c>
      <c r="B1849" s="310"/>
      <c r="C1849" s="301" t="s">
        <v>3098</v>
      </c>
      <c r="D1849" s="301"/>
      <c r="E1849" s="301" t="s">
        <v>636</v>
      </c>
      <c r="F1849" s="301" t="s">
        <v>3093</v>
      </c>
      <c r="G1849" s="301" t="s">
        <v>3094</v>
      </c>
      <c r="H1849" s="301" t="s">
        <v>18</v>
      </c>
      <c r="I1849" s="301" t="s">
        <v>3099</v>
      </c>
      <c r="J1849" s="301" t="s">
        <v>3100</v>
      </c>
      <c r="K1849" s="302">
        <f t="shared" si="62"/>
        <v>122.7504</v>
      </c>
      <c r="L1849" s="302"/>
      <c r="M1849" s="302"/>
      <c r="N1849" s="302"/>
      <c r="O1849" s="302"/>
      <c r="P1849" s="302"/>
      <c r="Q1849" s="302"/>
    </row>
    <row r="1850" spans="1:53">
      <c r="A1850" s="301" t="s">
        <v>2149</v>
      </c>
      <c r="B1850" s="310"/>
      <c r="C1850" s="301" t="s">
        <v>3102</v>
      </c>
      <c r="D1850" s="301"/>
      <c r="E1850" s="301" t="s">
        <v>636</v>
      </c>
      <c r="F1850" s="301" t="s">
        <v>3093</v>
      </c>
      <c r="G1850" s="301" t="s">
        <v>3094</v>
      </c>
      <c r="H1850" s="301" t="s">
        <v>39</v>
      </c>
      <c r="I1850" s="301" t="s">
        <v>3103</v>
      </c>
      <c r="J1850" s="301" t="s">
        <v>3104</v>
      </c>
      <c r="K1850" s="302">
        <f t="shared" si="62"/>
        <v>122.7504</v>
      </c>
      <c r="L1850" s="302"/>
      <c r="M1850" s="302"/>
      <c r="N1850" s="302"/>
      <c r="O1850" s="302"/>
      <c r="P1850" s="302"/>
      <c r="Q1850" s="302"/>
    </row>
    <row r="1851" spans="1:53">
      <c r="A1851" s="301" t="s">
        <v>2149</v>
      </c>
      <c r="B1851" s="310"/>
      <c r="C1851" s="301" t="s">
        <v>3106</v>
      </c>
      <c r="D1851" s="301"/>
      <c r="E1851" s="301" t="s">
        <v>636</v>
      </c>
      <c r="F1851" s="301" t="s">
        <v>3093</v>
      </c>
      <c r="G1851" s="301" t="s">
        <v>3094</v>
      </c>
      <c r="H1851" s="301" t="s">
        <v>628</v>
      </c>
      <c r="I1851" s="301" t="s">
        <v>3107</v>
      </c>
      <c r="J1851" s="301" t="s">
        <v>3108</v>
      </c>
      <c r="K1851" s="302">
        <f t="shared" si="62"/>
        <v>122.7504</v>
      </c>
      <c r="L1851" s="302"/>
      <c r="M1851" s="302"/>
      <c r="N1851" s="302"/>
      <c r="O1851" s="302"/>
      <c r="P1851" s="302"/>
      <c r="Q1851" s="302"/>
    </row>
    <row r="1852" spans="1:53">
      <c r="A1852" s="301" t="s">
        <v>2149</v>
      </c>
      <c r="B1852" s="310"/>
      <c r="C1852" s="301" t="s">
        <v>3110</v>
      </c>
      <c r="D1852" s="301"/>
      <c r="E1852" s="301"/>
      <c r="F1852" s="301"/>
      <c r="G1852" s="301"/>
      <c r="H1852" s="301"/>
      <c r="I1852" s="301"/>
      <c r="J1852" s="301"/>
      <c r="K1852" s="302"/>
      <c r="L1852" s="302"/>
      <c r="M1852" s="302"/>
      <c r="N1852" s="302"/>
      <c r="O1852" s="302"/>
      <c r="P1852" s="302"/>
      <c r="Q1852" s="302"/>
    </row>
    <row r="1853" spans="1:53" ht="30">
      <c r="A1853" s="317" t="s">
        <v>2149</v>
      </c>
      <c r="B1853" s="311" t="s">
        <v>2151</v>
      </c>
      <c r="C1853" s="317" t="s">
        <v>3070</v>
      </c>
      <c r="D1853" s="317"/>
      <c r="E1853" s="317" t="s">
        <v>3071</v>
      </c>
      <c r="F1853" s="317" t="s">
        <v>3072</v>
      </c>
      <c r="G1853" s="317" t="s">
        <v>3073</v>
      </c>
      <c r="H1853" s="317" t="s">
        <v>3074</v>
      </c>
      <c r="I1853" s="317" t="s">
        <v>3075</v>
      </c>
      <c r="J1853" s="317" t="s">
        <v>3076</v>
      </c>
      <c r="K1853" s="308"/>
      <c r="L1853" s="308"/>
      <c r="M1853" s="308"/>
      <c r="N1853" s="308"/>
      <c r="O1853" s="308"/>
      <c r="P1853" s="308"/>
      <c r="Q1853" s="308"/>
      <c r="R1853" s="34"/>
      <c r="S1853" s="34"/>
      <c r="T1853" s="34"/>
      <c r="U1853" s="34"/>
      <c r="V1853" s="34"/>
      <c r="W1853" s="34"/>
      <c r="X1853" s="34"/>
      <c r="Y1853" s="34"/>
      <c r="Z1853" s="34"/>
      <c r="AA1853" s="34"/>
      <c r="AB1853" s="34"/>
      <c r="AC1853" s="34"/>
      <c r="AD1853" s="34"/>
      <c r="AE1853" s="34"/>
      <c r="AF1853" s="34"/>
      <c r="AG1853" s="34"/>
      <c r="AH1853" s="34"/>
      <c r="AI1853" s="34"/>
      <c r="AJ1853" s="34"/>
      <c r="AK1853" s="34"/>
      <c r="AL1853" s="34"/>
      <c r="AM1853" s="34"/>
      <c r="AN1853" s="34"/>
      <c r="AO1853" s="34"/>
      <c r="AP1853" s="34"/>
      <c r="AQ1853" s="34"/>
      <c r="AR1853" s="34"/>
      <c r="AS1853" s="34"/>
      <c r="AT1853" s="34"/>
      <c r="AU1853" s="34"/>
      <c r="AV1853" s="34"/>
      <c r="AW1853" s="34"/>
      <c r="AX1853" s="34"/>
      <c r="AY1853" s="34"/>
      <c r="AZ1853" s="34"/>
      <c r="BA1853" s="34"/>
    </row>
    <row r="1854" spans="1:53" ht="45">
      <c r="A1854" s="301" t="s">
        <v>2149</v>
      </c>
      <c r="B1854" s="310" t="s">
        <v>3111</v>
      </c>
      <c r="C1854" s="301" t="s">
        <v>1312</v>
      </c>
      <c r="D1854" s="301"/>
      <c r="E1854" s="301" t="s">
        <v>636</v>
      </c>
      <c r="F1854" s="301" t="s">
        <v>221</v>
      </c>
      <c r="G1854" s="301" t="s">
        <v>3112</v>
      </c>
      <c r="H1854" s="301" t="s">
        <v>5</v>
      </c>
      <c r="I1854" s="301" t="s">
        <v>3079</v>
      </c>
      <c r="J1854" s="301" t="s">
        <v>3080</v>
      </c>
      <c r="K1854" s="302">
        <f t="shared" ref="K1854:K1860" si="63">(G1854*19.5%+G1854)*(7%)+(G1854*19.5%+G1854)</f>
        <v>237.8289</v>
      </c>
      <c r="L1854" s="302"/>
      <c r="M1854" s="302"/>
      <c r="N1854" s="302"/>
      <c r="O1854" s="302"/>
      <c r="P1854" s="302"/>
      <c r="Q1854" s="302"/>
    </row>
    <row r="1855" spans="1:53">
      <c r="A1855" s="301" t="s">
        <v>2149</v>
      </c>
      <c r="B1855" s="310"/>
      <c r="C1855" s="301" t="s">
        <v>3082</v>
      </c>
      <c r="D1855" s="301"/>
      <c r="E1855" s="301" t="s">
        <v>636</v>
      </c>
      <c r="F1855" s="301" t="s">
        <v>3114</v>
      </c>
      <c r="G1855" s="301" t="s">
        <v>595</v>
      </c>
      <c r="H1855" s="301" t="s">
        <v>18</v>
      </c>
      <c r="I1855" s="301" t="s">
        <v>3084</v>
      </c>
      <c r="J1855" s="301" t="s">
        <v>3085</v>
      </c>
      <c r="K1855" s="302">
        <f t="shared" si="63"/>
        <v>173.8964</v>
      </c>
      <c r="L1855" s="302"/>
      <c r="M1855" s="302"/>
      <c r="N1855" s="302"/>
      <c r="O1855" s="302"/>
      <c r="P1855" s="302"/>
      <c r="Q1855" s="302"/>
    </row>
    <row r="1856" spans="1:53">
      <c r="A1856" s="301" t="s">
        <v>2149</v>
      </c>
      <c r="B1856" s="310"/>
      <c r="C1856" s="301" t="s">
        <v>3087</v>
      </c>
      <c r="D1856" s="301"/>
      <c r="E1856" s="301" t="s">
        <v>636</v>
      </c>
      <c r="F1856" s="301" t="s">
        <v>2197</v>
      </c>
      <c r="G1856" s="301" t="s">
        <v>3083</v>
      </c>
      <c r="H1856" s="301" t="s">
        <v>18</v>
      </c>
      <c r="I1856" s="301" t="s">
        <v>3089</v>
      </c>
      <c r="J1856" s="301" t="s">
        <v>3090</v>
      </c>
      <c r="K1856" s="302">
        <f t="shared" si="63"/>
        <v>161.10989999999998</v>
      </c>
      <c r="L1856" s="302"/>
      <c r="M1856" s="302"/>
      <c r="N1856" s="302"/>
      <c r="O1856" s="302"/>
      <c r="P1856" s="302"/>
      <c r="Q1856" s="302"/>
    </row>
    <row r="1857" spans="1:17">
      <c r="A1857" s="301" t="s">
        <v>2149</v>
      </c>
      <c r="B1857" s="310"/>
      <c r="C1857" s="301" t="s">
        <v>3092</v>
      </c>
      <c r="D1857" s="301"/>
      <c r="E1857" s="301" t="s">
        <v>636</v>
      </c>
      <c r="F1857" s="301" t="s">
        <v>3117</v>
      </c>
      <c r="G1857" s="301" t="s">
        <v>289</v>
      </c>
      <c r="H1857" s="301" t="s">
        <v>18</v>
      </c>
      <c r="I1857" s="301" t="s">
        <v>3095</v>
      </c>
      <c r="J1857" s="301" t="s">
        <v>3096</v>
      </c>
      <c r="K1857" s="302">
        <f t="shared" si="63"/>
        <v>135.5369</v>
      </c>
      <c r="L1857" s="302"/>
      <c r="M1857" s="302"/>
      <c r="N1857" s="302"/>
      <c r="O1857" s="302"/>
      <c r="P1857" s="302"/>
      <c r="Q1857" s="302"/>
    </row>
    <row r="1858" spans="1:17">
      <c r="A1858" s="301" t="s">
        <v>2149</v>
      </c>
      <c r="B1858" s="310"/>
      <c r="C1858" s="301" t="s">
        <v>3098</v>
      </c>
      <c r="D1858" s="301"/>
      <c r="E1858" s="301" t="s">
        <v>636</v>
      </c>
      <c r="F1858" s="301" t="s">
        <v>3117</v>
      </c>
      <c r="G1858" s="301" t="s">
        <v>289</v>
      </c>
      <c r="H1858" s="301" t="s">
        <v>18</v>
      </c>
      <c r="I1858" s="301" t="s">
        <v>3099</v>
      </c>
      <c r="J1858" s="301" t="s">
        <v>3100</v>
      </c>
      <c r="K1858" s="302">
        <f t="shared" si="63"/>
        <v>135.5369</v>
      </c>
      <c r="L1858" s="302"/>
      <c r="M1858" s="302"/>
      <c r="N1858" s="302"/>
      <c r="O1858" s="302"/>
      <c r="P1858" s="302"/>
      <c r="Q1858" s="302"/>
    </row>
    <row r="1859" spans="1:17">
      <c r="A1859" s="301" t="s">
        <v>2149</v>
      </c>
      <c r="B1859" s="310"/>
      <c r="C1859" s="301" t="s">
        <v>3102</v>
      </c>
      <c r="D1859" s="301"/>
      <c r="E1859" s="301" t="s">
        <v>636</v>
      </c>
      <c r="F1859" s="301" t="s">
        <v>3117</v>
      </c>
      <c r="G1859" s="301" t="s">
        <v>289</v>
      </c>
      <c r="H1859" s="301" t="s">
        <v>39</v>
      </c>
      <c r="I1859" s="301" t="s">
        <v>3103</v>
      </c>
      <c r="J1859" s="301" t="s">
        <v>3104</v>
      </c>
      <c r="K1859" s="302">
        <f t="shared" si="63"/>
        <v>135.5369</v>
      </c>
      <c r="L1859" s="302"/>
      <c r="M1859" s="302"/>
      <c r="N1859" s="302"/>
      <c r="O1859" s="302"/>
      <c r="P1859" s="302"/>
      <c r="Q1859" s="302"/>
    </row>
    <row r="1860" spans="1:17">
      <c r="A1860" s="301" t="s">
        <v>2149</v>
      </c>
      <c r="B1860" s="310"/>
      <c r="C1860" s="301" t="s">
        <v>3106</v>
      </c>
      <c r="D1860" s="301"/>
      <c r="E1860" s="301" t="s">
        <v>636</v>
      </c>
      <c r="F1860" s="301" t="s">
        <v>3117</v>
      </c>
      <c r="G1860" s="301" t="s">
        <v>289</v>
      </c>
      <c r="H1860" s="301" t="s">
        <v>628</v>
      </c>
      <c r="I1860" s="301" t="s">
        <v>3107</v>
      </c>
      <c r="J1860" s="301" t="s">
        <v>3108</v>
      </c>
      <c r="K1860" s="302">
        <f t="shared" si="63"/>
        <v>135.5369</v>
      </c>
      <c r="L1860" s="302"/>
      <c r="M1860" s="302"/>
      <c r="N1860" s="302"/>
      <c r="O1860" s="302"/>
      <c r="P1860" s="302"/>
      <c r="Q1860" s="302"/>
    </row>
    <row r="1861" spans="1:17">
      <c r="A1861" s="301" t="s">
        <v>2149</v>
      </c>
      <c r="B1861" s="310"/>
      <c r="C1861" s="301" t="s">
        <v>3122</v>
      </c>
      <c r="D1861" s="301"/>
      <c r="E1861" s="301"/>
      <c r="F1861" s="301"/>
      <c r="G1861" s="301"/>
      <c r="H1861" s="301"/>
      <c r="I1861" s="301"/>
      <c r="J1861" s="301"/>
      <c r="K1861" s="302">
        <f t="shared" ref="K1861" si="64">G1861*19.5 %+G1861</f>
        <v>0</v>
      </c>
      <c r="L1861" s="302"/>
      <c r="M1861" s="302"/>
      <c r="N1861" s="302"/>
      <c r="O1861" s="302"/>
      <c r="P1861" s="302"/>
      <c r="Q1861" s="302"/>
    </row>
    <row r="1862" spans="1:17" ht="30">
      <c r="A1862" s="301" t="s">
        <v>2149</v>
      </c>
      <c r="B1862" s="310" t="s">
        <v>2151</v>
      </c>
      <c r="C1862" s="301" t="s">
        <v>3070</v>
      </c>
      <c r="D1862" s="301"/>
      <c r="E1862" s="301" t="s">
        <v>3071</v>
      </c>
      <c r="F1862" s="301" t="s">
        <v>3072</v>
      </c>
      <c r="G1862" s="301" t="s">
        <v>3073</v>
      </c>
      <c r="H1862" s="301" t="s">
        <v>3074</v>
      </c>
      <c r="I1862" s="301" t="s">
        <v>3075</v>
      </c>
      <c r="J1862" s="301" t="s">
        <v>3076</v>
      </c>
      <c r="K1862" s="302"/>
      <c r="L1862" s="302"/>
      <c r="M1862" s="302"/>
      <c r="N1862" s="302"/>
      <c r="O1862" s="302"/>
      <c r="P1862" s="302"/>
      <c r="Q1862" s="302"/>
    </row>
    <row r="1863" spans="1:17">
      <c r="A1863" s="301" t="s">
        <v>2149</v>
      </c>
      <c r="B1863" s="310" t="s">
        <v>3123</v>
      </c>
      <c r="C1863" s="301" t="s">
        <v>1312</v>
      </c>
      <c r="D1863" s="301"/>
      <c r="E1863" s="301" t="s">
        <v>636</v>
      </c>
      <c r="F1863" s="301" t="s">
        <v>723</v>
      </c>
      <c r="G1863" s="301" t="s">
        <v>1347</v>
      </c>
      <c r="H1863" s="301" t="s">
        <v>5</v>
      </c>
      <c r="I1863" s="301" t="s">
        <v>3079</v>
      </c>
      <c r="J1863" s="301" t="s">
        <v>3080</v>
      </c>
      <c r="K1863" s="302">
        <f t="shared" ref="K1863:K1869" si="65">(G1863*19.5%+G1863)*(7%)+(G1863*19.5%+G1863)</f>
        <v>250.61539999999999</v>
      </c>
      <c r="L1863" s="302"/>
      <c r="M1863" s="302"/>
      <c r="N1863" s="302"/>
      <c r="O1863" s="302"/>
      <c r="P1863" s="302"/>
      <c r="Q1863" s="302"/>
    </row>
    <row r="1864" spans="1:17">
      <c r="A1864" s="301" t="s">
        <v>2149</v>
      </c>
      <c r="B1864" s="310"/>
      <c r="C1864" s="301" t="s">
        <v>3082</v>
      </c>
      <c r="D1864" s="301"/>
      <c r="E1864" s="301" t="s">
        <v>636</v>
      </c>
      <c r="F1864" s="301" t="s">
        <v>3125</v>
      </c>
      <c r="G1864" s="301" t="s">
        <v>3126</v>
      </c>
      <c r="H1864" s="301" t="s">
        <v>18</v>
      </c>
      <c r="I1864" s="301" t="s">
        <v>3084</v>
      </c>
      <c r="J1864" s="301" t="s">
        <v>3085</v>
      </c>
      <c r="K1864" s="302">
        <f t="shared" si="65"/>
        <v>186.68289999999999</v>
      </c>
      <c r="L1864" s="302"/>
      <c r="M1864" s="302"/>
      <c r="N1864" s="302"/>
      <c r="O1864" s="302"/>
      <c r="P1864" s="302"/>
      <c r="Q1864" s="302"/>
    </row>
    <row r="1865" spans="1:17">
      <c r="A1865" s="301" t="s">
        <v>2149</v>
      </c>
      <c r="B1865" s="310"/>
      <c r="C1865" s="301" t="s">
        <v>3087</v>
      </c>
      <c r="D1865" s="301"/>
      <c r="E1865" s="301" t="s">
        <v>636</v>
      </c>
      <c r="F1865" s="301" t="s">
        <v>3114</v>
      </c>
      <c r="G1865" s="301" t="s">
        <v>595</v>
      </c>
      <c r="H1865" s="301" t="s">
        <v>18</v>
      </c>
      <c r="I1865" s="301" t="s">
        <v>3089</v>
      </c>
      <c r="J1865" s="301" t="s">
        <v>3090</v>
      </c>
      <c r="K1865" s="302">
        <f t="shared" si="65"/>
        <v>173.8964</v>
      </c>
      <c r="L1865" s="302"/>
      <c r="M1865" s="302"/>
      <c r="N1865" s="302"/>
      <c r="O1865" s="302"/>
      <c r="P1865" s="302"/>
      <c r="Q1865" s="302"/>
    </row>
    <row r="1866" spans="1:17">
      <c r="A1866" s="301" t="s">
        <v>2149</v>
      </c>
      <c r="B1866" s="310"/>
      <c r="C1866" s="301" t="s">
        <v>3092</v>
      </c>
      <c r="D1866" s="301"/>
      <c r="E1866" s="301" t="s">
        <v>636</v>
      </c>
      <c r="F1866" s="301" t="s">
        <v>2209</v>
      </c>
      <c r="G1866" s="301" t="s">
        <v>3088</v>
      </c>
      <c r="H1866" s="301" t="s">
        <v>18</v>
      </c>
      <c r="I1866" s="301" t="s">
        <v>3095</v>
      </c>
      <c r="J1866" s="301" t="s">
        <v>3096</v>
      </c>
      <c r="K1866" s="302">
        <f t="shared" si="65"/>
        <v>148.32339999999999</v>
      </c>
      <c r="L1866" s="302"/>
      <c r="M1866" s="302"/>
      <c r="N1866" s="302"/>
      <c r="O1866" s="302"/>
      <c r="P1866" s="302"/>
      <c r="Q1866" s="302"/>
    </row>
    <row r="1867" spans="1:17">
      <c r="A1867" s="301" t="s">
        <v>2149</v>
      </c>
      <c r="B1867" s="310"/>
      <c r="C1867" s="301" t="s">
        <v>3098</v>
      </c>
      <c r="D1867" s="301"/>
      <c r="E1867" s="301" t="s">
        <v>636</v>
      </c>
      <c r="F1867" s="301" t="s">
        <v>2209</v>
      </c>
      <c r="G1867" s="301" t="s">
        <v>3088</v>
      </c>
      <c r="H1867" s="301" t="s">
        <v>18</v>
      </c>
      <c r="I1867" s="301" t="s">
        <v>3099</v>
      </c>
      <c r="J1867" s="301" t="s">
        <v>3100</v>
      </c>
      <c r="K1867" s="302">
        <f t="shared" si="65"/>
        <v>148.32339999999999</v>
      </c>
      <c r="L1867" s="302"/>
      <c r="M1867" s="302"/>
      <c r="N1867" s="302"/>
      <c r="O1867" s="302"/>
      <c r="P1867" s="302"/>
      <c r="Q1867" s="302"/>
    </row>
    <row r="1868" spans="1:17">
      <c r="A1868" s="301" t="s">
        <v>2149</v>
      </c>
      <c r="B1868" s="310"/>
      <c r="C1868" s="301" t="s">
        <v>3102</v>
      </c>
      <c r="D1868" s="301"/>
      <c r="E1868" s="301" t="s">
        <v>636</v>
      </c>
      <c r="F1868" s="301" t="s">
        <v>2209</v>
      </c>
      <c r="G1868" s="301" t="s">
        <v>3088</v>
      </c>
      <c r="H1868" s="301" t="s">
        <v>39</v>
      </c>
      <c r="I1868" s="301" t="s">
        <v>3103</v>
      </c>
      <c r="J1868" s="301" t="s">
        <v>3104</v>
      </c>
      <c r="K1868" s="302">
        <f t="shared" si="65"/>
        <v>148.32339999999999</v>
      </c>
      <c r="L1868" s="302"/>
      <c r="M1868" s="302"/>
      <c r="N1868" s="302"/>
      <c r="O1868" s="302"/>
      <c r="P1868" s="302"/>
      <c r="Q1868" s="302"/>
    </row>
    <row r="1869" spans="1:17">
      <c r="A1869" s="301" t="s">
        <v>2149</v>
      </c>
      <c r="B1869" s="310"/>
      <c r="C1869" s="301" t="s">
        <v>3106</v>
      </c>
      <c r="D1869" s="301"/>
      <c r="E1869" s="301" t="s">
        <v>636</v>
      </c>
      <c r="F1869" s="301" t="s">
        <v>2209</v>
      </c>
      <c r="G1869" s="301" t="s">
        <v>3088</v>
      </c>
      <c r="H1869" s="301" t="s">
        <v>628</v>
      </c>
      <c r="I1869" s="301" t="s">
        <v>3107</v>
      </c>
      <c r="J1869" s="301" t="s">
        <v>3108</v>
      </c>
      <c r="K1869" s="302">
        <f t="shared" si="65"/>
        <v>148.32339999999999</v>
      </c>
      <c r="L1869" s="302"/>
      <c r="M1869" s="302"/>
      <c r="N1869" s="302"/>
      <c r="O1869" s="302"/>
      <c r="P1869" s="302"/>
      <c r="Q1869" s="302"/>
    </row>
    <row r="1870" spans="1:17">
      <c r="A1870" s="301" t="s">
        <v>2149</v>
      </c>
      <c r="B1870" s="310"/>
      <c r="C1870" s="301" t="s">
        <v>3133</v>
      </c>
      <c r="D1870" s="301"/>
      <c r="E1870" s="301"/>
      <c r="F1870" s="301"/>
      <c r="G1870" s="301"/>
      <c r="H1870" s="301"/>
      <c r="I1870" s="301"/>
      <c r="J1870" s="301"/>
      <c r="K1870" s="302"/>
      <c r="L1870" s="302"/>
      <c r="M1870" s="302"/>
      <c r="N1870" s="302"/>
      <c r="O1870" s="302"/>
      <c r="P1870" s="302"/>
      <c r="Q1870" s="302"/>
    </row>
    <row r="1871" spans="1:17" ht="30">
      <c r="A1871" s="301" t="s">
        <v>2149</v>
      </c>
      <c r="B1871" s="310" t="s">
        <v>2151</v>
      </c>
      <c r="C1871" s="301" t="s">
        <v>3070</v>
      </c>
      <c r="D1871" s="301"/>
      <c r="E1871" s="301" t="s">
        <v>3071</v>
      </c>
      <c r="F1871" s="301" t="s">
        <v>3072</v>
      </c>
      <c r="G1871" s="301" t="s">
        <v>3073</v>
      </c>
      <c r="H1871" s="301" t="s">
        <v>3074</v>
      </c>
      <c r="I1871" s="301" t="s">
        <v>3075</v>
      </c>
      <c r="J1871" s="301" t="s">
        <v>3076</v>
      </c>
      <c r="K1871" s="302"/>
      <c r="L1871" s="302"/>
      <c r="M1871" s="302"/>
      <c r="N1871" s="302"/>
      <c r="O1871" s="302"/>
      <c r="P1871" s="302"/>
      <c r="Q1871" s="302"/>
    </row>
    <row r="1872" spans="1:17" ht="45">
      <c r="A1872" s="301" t="s">
        <v>2149</v>
      </c>
      <c r="B1872" s="310" t="s">
        <v>3134</v>
      </c>
      <c r="C1872" s="301" t="s">
        <v>3135</v>
      </c>
      <c r="D1872" s="301"/>
      <c r="E1872" s="301" t="s">
        <v>636</v>
      </c>
      <c r="F1872" s="301" t="s">
        <v>3136</v>
      </c>
      <c r="G1872" s="301" t="s">
        <v>581</v>
      </c>
      <c r="H1872" s="301" t="s">
        <v>18</v>
      </c>
      <c r="I1872" s="301" t="s">
        <v>3137</v>
      </c>
      <c r="J1872" s="301" t="s">
        <v>3104</v>
      </c>
      <c r="K1872" s="302">
        <f t="shared" ref="K1872:K1876" si="66">(G1872*19.5%+G1872)*(7%)+(G1872*19.5%+G1872)</f>
        <v>225.04239999999999</v>
      </c>
      <c r="L1872" s="302"/>
      <c r="M1872" s="302"/>
      <c r="N1872" s="302"/>
      <c r="O1872" s="302"/>
      <c r="P1872" s="302"/>
      <c r="Q1872" s="302"/>
    </row>
    <row r="1873" spans="1:17">
      <c r="A1873" s="301" t="s">
        <v>2149</v>
      </c>
      <c r="B1873" s="310"/>
      <c r="C1873" s="301" t="s">
        <v>3139</v>
      </c>
      <c r="D1873" s="301"/>
      <c r="E1873" s="301" t="s">
        <v>636</v>
      </c>
      <c r="F1873" s="301" t="s">
        <v>3136</v>
      </c>
      <c r="G1873" s="301" t="s">
        <v>581</v>
      </c>
      <c r="H1873" s="301" t="s">
        <v>18</v>
      </c>
      <c r="I1873" s="301" t="s">
        <v>3140</v>
      </c>
      <c r="J1873" s="301" t="s">
        <v>3141</v>
      </c>
      <c r="K1873" s="302">
        <f t="shared" si="66"/>
        <v>225.04239999999999</v>
      </c>
      <c r="L1873" s="302"/>
      <c r="M1873" s="302"/>
      <c r="N1873" s="302"/>
      <c r="O1873" s="302"/>
      <c r="P1873" s="302"/>
      <c r="Q1873" s="302"/>
    </row>
    <row r="1874" spans="1:17">
      <c r="A1874" s="301" t="s">
        <v>2149</v>
      </c>
      <c r="B1874" s="310"/>
      <c r="C1874" s="301" t="s">
        <v>3143</v>
      </c>
      <c r="D1874" s="301"/>
      <c r="E1874" s="301" t="s">
        <v>636</v>
      </c>
      <c r="F1874" s="301" t="s">
        <v>2209</v>
      </c>
      <c r="G1874" s="301" t="s">
        <v>3088</v>
      </c>
      <c r="H1874" s="301" t="s">
        <v>28</v>
      </c>
      <c r="I1874" s="301" t="s">
        <v>3137</v>
      </c>
      <c r="J1874" s="301" t="s">
        <v>3144</v>
      </c>
      <c r="K1874" s="302">
        <f t="shared" si="66"/>
        <v>148.32339999999999</v>
      </c>
      <c r="L1874" s="302"/>
      <c r="M1874" s="302"/>
      <c r="N1874" s="302"/>
      <c r="O1874" s="302"/>
      <c r="P1874" s="302"/>
      <c r="Q1874" s="302"/>
    </row>
    <row r="1875" spans="1:17">
      <c r="A1875" s="301" t="s">
        <v>2149</v>
      </c>
      <c r="B1875" s="310"/>
      <c r="C1875" s="301" t="s">
        <v>3146</v>
      </c>
      <c r="D1875" s="301"/>
      <c r="E1875" s="301" t="s">
        <v>636</v>
      </c>
      <c r="F1875" s="301" t="s">
        <v>2209</v>
      </c>
      <c r="G1875" s="301" t="s">
        <v>3088</v>
      </c>
      <c r="H1875" s="301" t="s">
        <v>39</v>
      </c>
      <c r="I1875" s="301" t="s">
        <v>3147</v>
      </c>
      <c r="J1875" s="301" t="s">
        <v>3148</v>
      </c>
      <c r="K1875" s="302">
        <f t="shared" si="66"/>
        <v>148.32339999999999</v>
      </c>
      <c r="L1875" s="302"/>
      <c r="M1875" s="302"/>
      <c r="N1875" s="302"/>
      <c r="O1875" s="302"/>
      <c r="P1875" s="302"/>
      <c r="Q1875" s="302"/>
    </row>
    <row r="1876" spans="1:17">
      <c r="A1876" s="301" t="s">
        <v>2149</v>
      </c>
      <c r="B1876" s="310"/>
      <c r="C1876" s="301" t="s">
        <v>3150</v>
      </c>
      <c r="D1876" s="301"/>
      <c r="E1876" s="301" t="s">
        <v>636</v>
      </c>
      <c r="F1876" s="301" t="s">
        <v>3117</v>
      </c>
      <c r="G1876" s="301" t="s">
        <v>289</v>
      </c>
      <c r="H1876" s="301" t="s">
        <v>628</v>
      </c>
      <c r="I1876" s="301" t="s">
        <v>3151</v>
      </c>
      <c r="J1876" s="301" t="s">
        <v>3104</v>
      </c>
      <c r="K1876" s="302">
        <f t="shared" si="66"/>
        <v>135.5369</v>
      </c>
      <c r="L1876" s="302"/>
      <c r="M1876" s="302"/>
      <c r="N1876" s="302"/>
      <c r="O1876" s="302"/>
      <c r="P1876" s="302"/>
      <c r="Q1876" s="302"/>
    </row>
    <row r="1877" spans="1:17">
      <c r="A1877" s="301" t="s">
        <v>2149</v>
      </c>
      <c r="B1877" s="310" t="s">
        <v>3153</v>
      </c>
      <c r="C1877" s="301" t="s">
        <v>3154</v>
      </c>
      <c r="D1877" s="301"/>
      <c r="E1877" s="301"/>
      <c r="F1877" s="301"/>
      <c r="G1877" s="301"/>
      <c r="H1877" s="301"/>
      <c r="I1877" s="301"/>
      <c r="J1877" s="395"/>
      <c r="K1877" s="302"/>
      <c r="L1877" s="302"/>
      <c r="M1877" s="302"/>
      <c r="N1877" s="302"/>
      <c r="O1877" s="302"/>
      <c r="P1877" s="302"/>
      <c r="Q1877" s="302"/>
    </row>
    <row r="1878" spans="1:17" ht="30">
      <c r="A1878" s="301" t="s">
        <v>2149</v>
      </c>
      <c r="B1878" s="310" t="s">
        <v>2151</v>
      </c>
      <c r="C1878" s="301" t="s">
        <v>3070</v>
      </c>
      <c r="D1878" s="302"/>
      <c r="E1878" s="301" t="s">
        <v>3071</v>
      </c>
      <c r="F1878" s="301" t="s">
        <v>3072</v>
      </c>
      <c r="G1878" s="301" t="s">
        <v>3073</v>
      </c>
      <c r="H1878" s="301" t="s">
        <v>3075</v>
      </c>
      <c r="I1878" s="301" t="s">
        <v>3076</v>
      </c>
      <c r="J1878" s="395" t="s">
        <v>3077</v>
      </c>
      <c r="K1878" s="302"/>
      <c r="L1878" s="302"/>
      <c r="M1878" s="302"/>
      <c r="N1878" s="302"/>
      <c r="O1878" s="302"/>
      <c r="P1878" s="302"/>
      <c r="Q1878" s="302"/>
    </row>
    <row r="1879" spans="1:17" ht="90">
      <c r="A1879" s="301" t="s">
        <v>2149</v>
      </c>
      <c r="B1879" s="310" t="s">
        <v>3155</v>
      </c>
      <c r="C1879" s="301" t="s">
        <v>1312</v>
      </c>
      <c r="D1879" s="302"/>
      <c r="E1879" s="301" t="s">
        <v>636</v>
      </c>
      <c r="F1879" s="301" t="s">
        <v>3156</v>
      </c>
      <c r="G1879" s="301" t="s">
        <v>2186</v>
      </c>
      <c r="H1879" s="301" t="s">
        <v>3079</v>
      </c>
      <c r="I1879" s="301" t="s">
        <v>3080</v>
      </c>
      <c r="J1879" s="395" t="s">
        <v>3157</v>
      </c>
      <c r="K1879" s="302">
        <f t="shared" ref="K1879:K1883" si="67">(G1879*19.5%+G1879)*(7%)+(G1879*19.5%+G1879)</f>
        <v>281.303</v>
      </c>
      <c r="L1879" s="302"/>
      <c r="M1879" s="302"/>
      <c r="N1879" s="302"/>
      <c r="O1879" s="302"/>
      <c r="P1879" s="302"/>
      <c r="Q1879" s="302"/>
    </row>
    <row r="1880" spans="1:17">
      <c r="A1880" s="301" t="s">
        <v>2149</v>
      </c>
      <c r="B1880" s="310"/>
      <c r="C1880" s="301" t="s">
        <v>1241</v>
      </c>
      <c r="D1880" s="302"/>
      <c r="E1880" s="301" t="s">
        <v>636</v>
      </c>
      <c r="F1880" s="301" t="s">
        <v>723</v>
      </c>
      <c r="G1880" s="301" t="s">
        <v>3158</v>
      </c>
      <c r="H1880" s="301" t="s">
        <v>3159</v>
      </c>
      <c r="I1880" s="301" t="s">
        <v>3160</v>
      </c>
      <c r="J1880" s="395" t="s">
        <v>3161</v>
      </c>
      <c r="K1880" s="302">
        <f t="shared" si="67"/>
        <v>262.12324999999998</v>
      </c>
      <c r="L1880" s="302"/>
      <c r="M1880" s="302"/>
      <c r="N1880" s="302"/>
      <c r="O1880" s="302"/>
      <c r="P1880" s="302"/>
      <c r="Q1880" s="302"/>
    </row>
    <row r="1881" spans="1:17">
      <c r="A1881" s="301" t="s">
        <v>2149</v>
      </c>
      <c r="B1881" s="310"/>
      <c r="C1881" s="301" t="s">
        <v>3082</v>
      </c>
      <c r="D1881" s="302"/>
      <c r="E1881" s="301" t="s">
        <v>636</v>
      </c>
      <c r="F1881" s="301" t="s">
        <v>187</v>
      </c>
      <c r="G1881" s="301" t="s">
        <v>3093</v>
      </c>
      <c r="H1881" s="301" t="s">
        <v>3084</v>
      </c>
      <c r="I1881" s="301" t="s">
        <v>3085</v>
      </c>
      <c r="J1881" s="395" t="s">
        <v>3162</v>
      </c>
      <c r="K1881" s="302">
        <f t="shared" si="67"/>
        <v>230.15699999999998</v>
      </c>
      <c r="L1881" s="302"/>
      <c r="M1881" s="302"/>
      <c r="N1881" s="302"/>
      <c r="O1881" s="302"/>
      <c r="P1881" s="302"/>
      <c r="Q1881" s="302"/>
    </row>
    <row r="1882" spans="1:17">
      <c r="A1882" s="301" t="s">
        <v>2149</v>
      </c>
      <c r="B1882" s="310"/>
      <c r="C1882" s="301" t="s">
        <v>3087</v>
      </c>
      <c r="D1882" s="302"/>
      <c r="E1882" s="301" t="s">
        <v>636</v>
      </c>
      <c r="F1882" s="301" t="s">
        <v>692</v>
      </c>
      <c r="G1882" s="301" t="s">
        <v>3163</v>
      </c>
      <c r="H1882" s="301" t="s">
        <v>3089</v>
      </c>
      <c r="I1882" s="301" t="s">
        <v>3090</v>
      </c>
      <c r="J1882" s="395" t="s">
        <v>3164</v>
      </c>
      <c r="K1882" s="302">
        <f t="shared" si="67"/>
        <v>213.53455</v>
      </c>
      <c r="L1882" s="302"/>
      <c r="M1882" s="302"/>
      <c r="N1882" s="302"/>
      <c r="O1882" s="302"/>
      <c r="P1882" s="302"/>
      <c r="Q1882" s="302"/>
    </row>
    <row r="1883" spans="1:17">
      <c r="A1883" s="301" t="s">
        <v>2149</v>
      </c>
      <c r="B1883" s="310"/>
      <c r="C1883" s="301" t="s">
        <v>3092</v>
      </c>
      <c r="D1883" s="302"/>
      <c r="E1883" s="301" t="s">
        <v>636</v>
      </c>
      <c r="F1883" s="301" t="s">
        <v>696</v>
      </c>
      <c r="G1883" s="301" t="s">
        <v>2025</v>
      </c>
      <c r="H1883" s="301" t="s">
        <v>3095</v>
      </c>
      <c r="I1883" s="301" t="s">
        <v>3165</v>
      </c>
      <c r="J1883" s="395" t="s">
        <v>3166</v>
      </c>
      <c r="K1883" s="302">
        <f t="shared" si="67"/>
        <v>191.79750000000001</v>
      </c>
      <c r="L1883" s="302"/>
      <c r="M1883" s="302"/>
      <c r="N1883" s="302"/>
      <c r="O1883" s="302"/>
      <c r="P1883" s="302"/>
      <c r="Q1883" s="302"/>
    </row>
    <row r="1884" spans="1:17">
      <c r="A1884" s="301" t="s">
        <v>2149</v>
      </c>
      <c r="B1884" s="310"/>
      <c r="C1884" s="301" t="s">
        <v>3167</v>
      </c>
      <c r="D1884" s="302"/>
      <c r="E1884" s="301"/>
      <c r="F1884" s="301"/>
      <c r="G1884" s="301"/>
      <c r="H1884" s="301"/>
      <c r="I1884" s="301"/>
      <c r="J1884" s="395"/>
      <c r="K1884" s="302"/>
      <c r="L1884" s="302"/>
      <c r="M1884" s="302"/>
      <c r="N1884" s="302"/>
      <c r="O1884" s="302"/>
      <c r="P1884" s="302"/>
      <c r="Q1884" s="302"/>
    </row>
    <row r="1885" spans="1:17" ht="30">
      <c r="A1885" s="301" t="s">
        <v>2149</v>
      </c>
      <c r="B1885" s="310" t="s">
        <v>2151</v>
      </c>
      <c r="C1885" s="301" t="s">
        <v>3070</v>
      </c>
      <c r="D1885" s="302"/>
      <c r="E1885" s="301" t="s">
        <v>3071</v>
      </c>
      <c r="F1885" s="301" t="s">
        <v>3072</v>
      </c>
      <c r="G1885" s="301" t="s">
        <v>3073</v>
      </c>
      <c r="H1885" s="301" t="s">
        <v>3075</v>
      </c>
      <c r="I1885" s="301" t="s">
        <v>3076</v>
      </c>
      <c r="J1885" s="395" t="s">
        <v>3077</v>
      </c>
      <c r="K1885" s="302"/>
      <c r="L1885" s="302"/>
      <c r="M1885" s="302"/>
      <c r="N1885" s="302"/>
      <c r="O1885" s="302"/>
      <c r="P1885" s="302"/>
      <c r="Q1885" s="302"/>
    </row>
    <row r="1886" spans="1:17" ht="75">
      <c r="A1886" s="301" t="s">
        <v>2149</v>
      </c>
      <c r="B1886" s="310" t="s">
        <v>3168</v>
      </c>
      <c r="C1886" s="301" t="s">
        <v>1312</v>
      </c>
      <c r="D1886" s="302"/>
      <c r="E1886" s="301" t="s">
        <v>636</v>
      </c>
      <c r="F1886" s="301" t="s">
        <v>3156</v>
      </c>
      <c r="G1886" s="301" t="s">
        <v>2186</v>
      </c>
      <c r="H1886" s="301" t="s">
        <v>3079</v>
      </c>
      <c r="I1886" s="301" t="s">
        <v>3080</v>
      </c>
      <c r="J1886" s="395" t="s">
        <v>3157</v>
      </c>
      <c r="K1886" s="302">
        <f t="shared" ref="K1886:K1892" si="68">(G1886*19.5%+G1886)*(7%)+(G1886*19.5%+G1886)</f>
        <v>281.303</v>
      </c>
      <c r="L1886" s="302"/>
      <c r="M1886" s="302"/>
      <c r="N1886" s="302"/>
      <c r="O1886" s="302"/>
      <c r="P1886" s="302"/>
      <c r="Q1886" s="302"/>
    </row>
    <row r="1887" spans="1:17">
      <c r="A1887" s="301" t="s">
        <v>2149</v>
      </c>
      <c r="B1887" s="310"/>
      <c r="C1887" s="301" t="s">
        <v>1241</v>
      </c>
      <c r="D1887" s="302"/>
      <c r="E1887" s="301" t="s">
        <v>636</v>
      </c>
      <c r="F1887" s="301" t="s">
        <v>723</v>
      </c>
      <c r="G1887" s="301" t="s">
        <v>3158</v>
      </c>
      <c r="H1887" s="301" t="s">
        <v>3159</v>
      </c>
      <c r="I1887" s="301" t="s">
        <v>3160</v>
      </c>
      <c r="J1887" s="395" t="s">
        <v>3161</v>
      </c>
      <c r="K1887" s="302">
        <f t="shared" si="68"/>
        <v>262.12324999999998</v>
      </c>
      <c r="L1887" s="302"/>
      <c r="M1887" s="302"/>
      <c r="N1887" s="302"/>
      <c r="O1887" s="302"/>
      <c r="P1887" s="302"/>
      <c r="Q1887" s="302"/>
    </row>
    <row r="1888" spans="1:17">
      <c r="A1888" s="301" t="s">
        <v>2149</v>
      </c>
      <c r="B1888" s="310"/>
      <c r="C1888" s="301" t="s">
        <v>3082</v>
      </c>
      <c r="D1888" s="302"/>
      <c r="E1888" s="301" t="s">
        <v>636</v>
      </c>
      <c r="F1888" s="301" t="s">
        <v>187</v>
      </c>
      <c r="G1888" s="301" t="s">
        <v>3093</v>
      </c>
      <c r="H1888" s="301" t="s">
        <v>3084</v>
      </c>
      <c r="I1888" s="301" t="s">
        <v>3085</v>
      </c>
      <c r="J1888" s="395" t="s">
        <v>3162</v>
      </c>
      <c r="K1888" s="302">
        <f t="shared" si="68"/>
        <v>230.15699999999998</v>
      </c>
      <c r="L1888" s="302"/>
      <c r="M1888" s="302"/>
      <c r="N1888" s="302"/>
      <c r="O1888" s="302"/>
      <c r="P1888" s="302"/>
      <c r="Q1888" s="302"/>
    </row>
    <row r="1889" spans="1:17">
      <c r="A1889" s="301" t="s">
        <v>2149</v>
      </c>
      <c r="B1889" s="310"/>
      <c r="C1889" s="301" t="s">
        <v>3087</v>
      </c>
      <c r="D1889" s="302"/>
      <c r="E1889" s="301" t="s">
        <v>636</v>
      </c>
      <c r="F1889" s="301" t="s">
        <v>692</v>
      </c>
      <c r="G1889" s="301" t="s">
        <v>3163</v>
      </c>
      <c r="H1889" s="301" t="s">
        <v>3089</v>
      </c>
      <c r="I1889" s="301" t="s">
        <v>3090</v>
      </c>
      <c r="J1889" s="395" t="s">
        <v>3164</v>
      </c>
      <c r="K1889" s="302">
        <f t="shared" si="68"/>
        <v>213.53455</v>
      </c>
      <c r="L1889" s="302"/>
      <c r="M1889" s="302"/>
      <c r="N1889" s="302"/>
      <c r="O1889" s="302"/>
      <c r="P1889" s="302"/>
      <c r="Q1889" s="302"/>
    </row>
    <row r="1890" spans="1:17">
      <c r="A1890" s="301" t="s">
        <v>2149</v>
      </c>
      <c r="B1890" s="310"/>
      <c r="C1890" s="301" t="s">
        <v>3092</v>
      </c>
      <c r="D1890" s="302"/>
      <c r="E1890" s="301" t="s">
        <v>636</v>
      </c>
      <c r="F1890" s="301" t="s">
        <v>696</v>
      </c>
      <c r="G1890" s="301" t="s">
        <v>2025</v>
      </c>
      <c r="H1890" s="301" t="s">
        <v>3095</v>
      </c>
      <c r="I1890" s="301" t="s">
        <v>3165</v>
      </c>
      <c r="J1890" s="395" t="s">
        <v>3166</v>
      </c>
      <c r="K1890" s="302">
        <f t="shared" si="68"/>
        <v>191.79750000000001</v>
      </c>
      <c r="L1890" s="302"/>
      <c r="M1890" s="302"/>
      <c r="N1890" s="302"/>
      <c r="O1890" s="302"/>
      <c r="P1890" s="302"/>
      <c r="Q1890" s="302"/>
    </row>
    <row r="1891" spans="1:17">
      <c r="A1891" s="301" t="s">
        <v>2149</v>
      </c>
      <c r="B1891" s="310"/>
      <c r="C1891" s="301" t="s">
        <v>3098</v>
      </c>
      <c r="D1891" s="302"/>
      <c r="E1891" s="301" t="s">
        <v>636</v>
      </c>
      <c r="F1891" s="301" t="s">
        <v>696</v>
      </c>
      <c r="G1891" s="301" t="s">
        <v>2025</v>
      </c>
      <c r="H1891" s="301" t="s">
        <v>3169</v>
      </c>
      <c r="I1891" s="301" t="s">
        <v>3100</v>
      </c>
      <c r="J1891" s="395" t="s">
        <v>3170</v>
      </c>
      <c r="K1891" s="302">
        <f t="shared" si="68"/>
        <v>191.79750000000001</v>
      </c>
      <c r="L1891" s="302"/>
      <c r="M1891" s="302"/>
      <c r="N1891" s="302"/>
      <c r="O1891" s="302"/>
      <c r="P1891" s="302"/>
      <c r="Q1891" s="302"/>
    </row>
    <row r="1892" spans="1:17">
      <c r="A1892" s="301" t="s">
        <v>2149</v>
      </c>
      <c r="B1892" s="310"/>
      <c r="C1892" s="301" t="s">
        <v>3171</v>
      </c>
      <c r="D1892" s="302"/>
      <c r="E1892" s="301" t="s">
        <v>636</v>
      </c>
      <c r="F1892" s="301" t="s">
        <v>696</v>
      </c>
      <c r="G1892" s="301" t="s">
        <v>2025</v>
      </c>
      <c r="H1892" s="301" t="s">
        <v>3172</v>
      </c>
      <c r="I1892" s="301" t="s">
        <v>3165</v>
      </c>
      <c r="J1892" s="395" t="s">
        <v>3173</v>
      </c>
      <c r="K1892" s="302">
        <f t="shared" si="68"/>
        <v>191.79750000000001</v>
      </c>
      <c r="L1892" s="302"/>
      <c r="M1892" s="302"/>
      <c r="N1892" s="302"/>
      <c r="O1892" s="302"/>
      <c r="P1892" s="302"/>
      <c r="Q1892" s="302"/>
    </row>
    <row r="1893" spans="1:17">
      <c r="A1893" s="301" t="s">
        <v>2149</v>
      </c>
      <c r="B1893" s="310"/>
      <c r="C1893" s="301" t="s">
        <v>3167</v>
      </c>
      <c r="D1893" s="302"/>
      <c r="E1893" s="301"/>
      <c r="F1893" s="301"/>
      <c r="G1893" s="301"/>
      <c r="H1893" s="301"/>
      <c r="I1893" s="301"/>
      <c r="J1893" s="395"/>
      <c r="K1893" s="302"/>
      <c r="L1893" s="302"/>
      <c r="M1893" s="302"/>
      <c r="N1893" s="302"/>
      <c r="O1893" s="302"/>
      <c r="P1893" s="302"/>
      <c r="Q1893" s="302"/>
    </row>
    <row r="1894" spans="1:17" ht="30">
      <c r="A1894" s="301" t="s">
        <v>2149</v>
      </c>
      <c r="B1894" s="310" t="s">
        <v>2151</v>
      </c>
      <c r="C1894" s="301" t="s">
        <v>3070</v>
      </c>
      <c r="D1894" s="302"/>
      <c r="E1894" s="301" t="s">
        <v>3071</v>
      </c>
      <c r="F1894" s="301" t="s">
        <v>3072</v>
      </c>
      <c r="G1894" s="301" t="s">
        <v>3073</v>
      </c>
      <c r="H1894" s="301" t="s">
        <v>3075</v>
      </c>
      <c r="I1894" s="301" t="s">
        <v>3076</v>
      </c>
      <c r="J1894" s="395" t="s">
        <v>3077</v>
      </c>
      <c r="K1894" s="302"/>
      <c r="L1894" s="302"/>
      <c r="M1894" s="302"/>
      <c r="N1894" s="302"/>
      <c r="O1894" s="302"/>
      <c r="P1894" s="302"/>
      <c r="Q1894" s="302"/>
    </row>
    <row r="1895" spans="1:17" ht="90">
      <c r="A1895" s="301" t="s">
        <v>2149</v>
      </c>
      <c r="B1895" s="310" t="s">
        <v>3174</v>
      </c>
      <c r="C1895" s="301" t="s">
        <v>1312</v>
      </c>
      <c r="D1895" s="302"/>
      <c r="E1895" s="301" t="s">
        <v>636</v>
      </c>
      <c r="F1895" s="301" t="s">
        <v>3175</v>
      </c>
      <c r="G1895" s="301" t="s">
        <v>3176</v>
      </c>
      <c r="H1895" s="301" t="s">
        <v>3079</v>
      </c>
      <c r="I1895" s="301" t="s">
        <v>3080</v>
      </c>
      <c r="J1895" s="395" t="s">
        <v>3177</v>
      </c>
      <c r="K1895" s="302">
        <f t="shared" ref="K1895:K1900" si="69">(G1895*19.5%+G1895)*(7%)+(G1895*19.5%+G1895)</f>
        <v>268.51650000000001</v>
      </c>
      <c r="L1895" s="302"/>
      <c r="M1895" s="302"/>
      <c r="N1895" s="302"/>
      <c r="O1895" s="302"/>
      <c r="P1895" s="302"/>
      <c r="Q1895" s="302"/>
    </row>
    <row r="1896" spans="1:17">
      <c r="A1896" s="301" t="s">
        <v>2149</v>
      </c>
      <c r="B1896" s="310"/>
      <c r="C1896" s="301" t="s">
        <v>1241</v>
      </c>
      <c r="D1896" s="302"/>
      <c r="E1896" s="301" t="s">
        <v>636</v>
      </c>
      <c r="F1896" s="301" t="s">
        <v>221</v>
      </c>
      <c r="G1896" s="301" t="s">
        <v>3178</v>
      </c>
      <c r="H1896" s="301" t="s">
        <v>3159</v>
      </c>
      <c r="I1896" s="301" t="s">
        <v>3160</v>
      </c>
      <c r="J1896" s="395" t="s">
        <v>3179</v>
      </c>
      <c r="K1896" s="302">
        <f t="shared" si="69"/>
        <v>249.33674999999999</v>
      </c>
      <c r="L1896" s="302"/>
      <c r="M1896" s="302"/>
      <c r="N1896" s="302"/>
      <c r="O1896" s="302"/>
      <c r="P1896" s="302"/>
      <c r="Q1896" s="302"/>
    </row>
    <row r="1897" spans="1:17">
      <c r="A1897" s="301" t="s">
        <v>2149</v>
      </c>
      <c r="B1897" s="310"/>
      <c r="C1897" s="301" t="s">
        <v>3082</v>
      </c>
      <c r="D1897" s="302"/>
      <c r="E1897" s="301" t="s">
        <v>636</v>
      </c>
      <c r="F1897" s="301" t="s">
        <v>3180</v>
      </c>
      <c r="G1897" s="301" t="s">
        <v>612</v>
      </c>
      <c r="H1897" s="301" t="s">
        <v>3084</v>
      </c>
      <c r="I1897" s="301" t="s">
        <v>3085</v>
      </c>
      <c r="J1897" s="395" t="s">
        <v>3181</v>
      </c>
      <c r="K1897" s="302">
        <f t="shared" si="69"/>
        <v>217.37049999999999</v>
      </c>
      <c r="L1897" s="302"/>
      <c r="M1897" s="302"/>
      <c r="N1897" s="302"/>
      <c r="O1897" s="302"/>
      <c r="P1897" s="302"/>
      <c r="Q1897" s="302"/>
    </row>
    <row r="1898" spans="1:17">
      <c r="A1898" s="301" t="s">
        <v>2149</v>
      </c>
      <c r="B1898" s="310"/>
      <c r="C1898" s="301" t="s">
        <v>3087</v>
      </c>
      <c r="D1898" s="302"/>
      <c r="E1898" s="301" t="s">
        <v>636</v>
      </c>
      <c r="F1898" s="301" t="s">
        <v>215</v>
      </c>
      <c r="G1898" s="301" t="s">
        <v>1547</v>
      </c>
      <c r="H1898" s="301" t="s">
        <v>3089</v>
      </c>
      <c r="I1898" s="301" t="s">
        <v>3090</v>
      </c>
      <c r="J1898" s="395" t="s">
        <v>3182</v>
      </c>
      <c r="K1898" s="302">
        <f t="shared" si="69"/>
        <v>200.74805000000001</v>
      </c>
      <c r="L1898" s="302"/>
      <c r="M1898" s="302"/>
      <c r="N1898" s="302"/>
      <c r="O1898" s="302"/>
      <c r="P1898" s="302"/>
      <c r="Q1898" s="302"/>
    </row>
    <row r="1899" spans="1:17">
      <c r="A1899" s="301" t="s">
        <v>2149</v>
      </c>
      <c r="B1899" s="310"/>
      <c r="C1899" s="301" t="s">
        <v>3092</v>
      </c>
      <c r="D1899" s="302"/>
      <c r="E1899" s="301" t="s">
        <v>636</v>
      </c>
      <c r="F1899" s="301" t="s">
        <v>3183</v>
      </c>
      <c r="G1899" s="301" t="s">
        <v>713</v>
      </c>
      <c r="H1899" s="301" t="s">
        <v>3095</v>
      </c>
      <c r="I1899" s="301" t="s">
        <v>3165</v>
      </c>
      <c r="J1899" s="395" t="s">
        <v>3184</v>
      </c>
      <c r="K1899" s="302">
        <f t="shared" si="69"/>
        <v>179.01100000000002</v>
      </c>
      <c r="L1899" s="302"/>
      <c r="M1899" s="302"/>
      <c r="N1899" s="302"/>
      <c r="O1899" s="302"/>
      <c r="P1899" s="302"/>
      <c r="Q1899" s="302"/>
    </row>
    <row r="1900" spans="1:17">
      <c r="A1900" s="301" t="s">
        <v>2149</v>
      </c>
      <c r="B1900" s="310"/>
      <c r="C1900" s="301" t="s">
        <v>3098</v>
      </c>
      <c r="D1900" s="302"/>
      <c r="E1900" s="301" t="s">
        <v>636</v>
      </c>
      <c r="F1900" s="301" t="s">
        <v>3183</v>
      </c>
      <c r="G1900" s="301" t="s">
        <v>713</v>
      </c>
      <c r="H1900" s="301" t="s">
        <v>3169</v>
      </c>
      <c r="I1900" s="301" t="s">
        <v>3100</v>
      </c>
      <c r="J1900" s="395" t="s">
        <v>3185</v>
      </c>
      <c r="K1900" s="302">
        <f t="shared" si="69"/>
        <v>179.01100000000002</v>
      </c>
      <c r="L1900" s="302"/>
      <c r="M1900" s="302"/>
      <c r="N1900" s="302"/>
      <c r="O1900" s="302"/>
      <c r="P1900" s="302"/>
      <c r="Q1900" s="302"/>
    </row>
    <row r="1901" spans="1:17">
      <c r="A1901" s="301" t="s">
        <v>2149</v>
      </c>
      <c r="B1901" s="310" t="s">
        <v>3186</v>
      </c>
      <c r="C1901" s="301"/>
      <c r="D1901" s="302"/>
      <c r="E1901" s="301"/>
      <c r="F1901" s="301"/>
      <c r="G1901" s="301"/>
      <c r="H1901" s="301"/>
      <c r="I1901" s="301"/>
      <c r="J1901" s="395"/>
      <c r="K1901" s="302"/>
      <c r="L1901" s="302"/>
      <c r="M1901" s="302"/>
      <c r="N1901" s="302"/>
      <c r="O1901" s="302"/>
      <c r="P1901" s="302"/>
      <c r="Q1901" s="302"/>
    </row>
    <row r="1902" spans="1:17" ht="30">
      <c r="A1902" s="301" t="s">
        <v>2149</v>
      </c>
      <c r="B1902" s="310" t="s">
        <v>2151</v>
      </c>
      <c r="C1902" s="301" t="s">
        <v>3070</v>
      </c>
      <c r="D1902" s="302"/>
      <c r="E1902" s="301" t="s">
        <v>3071</v>
      </c>
      <c r="F1902" s="301" t="s">
        <v>3072</v>
      </c>
      <c r="G1902" s="301" t="s">
        <v>3073</v>
      </c>
      <c r="H1902" s="301" t="s">
        <v>3075</v>
      </c>
      <c r="I1902" s="301" t="s">
        <v>3076</v>
      </c>
      <c r="J1902" s="395" t="s">
        <v>3077</v>
      </c>
      <c r="K1902" s="302"/>
      <c r="L1902" s="302"/>
      <c r="M1902" s="302"/>
      <c r="N1902" s="302"/>
      <c r="O1902" s="302"/>
      <c r="P1902" s="302"/>
      <c r="Q1902" s="302"/>
    </row>
    <row r="1903" spans="1:17" ht="30">
      <c r="A1903" s="301" t="s">
        <v>2149</v>
      </c>
      <c r="B1903" s="310" t="s">
        <v>3187</v>
      </c>
      <c r="C1903" s="301" t="s">
        <v>1312</v>
      </c>
      <c r="D1903" s="302"/>
      <c r="E1903" s="301" t="s">
        <v>636</v>
      </c>
      <c r="F1903" s="301" t="s">
        <v>579</v>
      </c>
      <c r="G1903" s="301" t="s">
        <v>581</v>
      </c>
      <c r="H1903" s="301" t="s">
        <v>3079</v>
      </c>
      <c r="I1903" s="301" t="s">
        <v>3080</v>
      </c>
      <c r="J1903" s="395" t="s">
        <v>3081</v>
      </c>
      <c r="K1903" s="302">
        <f t="shared" ref="K1903:K1906" si="70">(G1903*19.5%+G1903)*(7%)+(G1903*19.5%+G1903)</f>
        <v>225.04239999999999</v>
      </c>
      <c r="L1903" s="302"/>
      <c r="M1903" s="302"/>
      <c r="N1903" s="302"/>
      <c r="O1903" s="302"/>
      <c r="P1903" s="302"/>
      <c r="Q1903" s="302"/>
    </row>
    <row r="1904" spans="1:17">
      <c r="A1904" s="301" t="s">
        <v>2149</v>
      </c>
      <c r="B1904" s="310"/>
      <c r="C1904" s="301" t="s">
        <v>3082</v>
      </c>
      <c r="D1904" s="302"/>
      <c r="E1904" s="301" t="s">
        <v>636</v>
      </c>
      <c r="F1904" s="301" t="s">
        <v>2197</v>
      </c>
      <c r="G1904" s="301" t="s">
        <v>3083</v>
      </c>
      <c r="H1904" s="301" t="s">
        <v>3084</v>
      </c>
      <c r="I1904" s="301" t="s">
        <v>3085</v>
      </c>
      <c r="J1904" s="395" t="s">
        <v>3086</v>
      </c>
      <c r="K1904" s="302">
        <f t="shared" si="70"/>
        <v>161.10989999999998</v>
      </c>
      <c r="L1904" s="302"/>
      <c r="M1904" s="302"/>
      <c r="N1904" s="302"/>
      <c r="O1904" s="302"/>
      <c r="P1904" s="302"/>
      <c r="Q1904" s="302"/>
    </row>
    <row r="1905" spans="1:17">
      <c r="A1905" s="301" t="s">
        <v>2149</v>
      </c>
      <c r="B1905" s="310"/>
      <c r="C1905" s="301" t="s">
        <v>3087</v>
      </c>
      <c r="D1905" s="302"/>
      <c r="E1905" s="301" t="s">
        <v>636</v>
      </c>
      <c r="F1905" s="301" t="s">
        <v>2209</v>
      </c>
      <c r="G1905" s="301" t="s">
        <v>3088</v>
      </c>
      <c r="H1905" s="301" t="s">
        <v>3089</v>
      </c>
      <c r="I1905" s="301" t="s">
        <v>3090</v>
      </c>
      <c r="J1905" s="395" t="s">
        <v>3091</v>
      </c>
      <c r="K1905" s="302">
        <f t="shared" si="70"/>
        <v>148.32339999999999</v>
      </c>
      <c r="L1905" s="302"/>
      <c r="M1905" s="302"/>
      <c r="N1905" s="302"/>
      <c r="O1905" s="302"/>
      <c r="P1905" s="302"/>
      <c r="Q1905" s="302"/>
    </row>
    <row r="1906" spans="1:17">
      <c r="A1906" s="301" t="s">
        <v>2149</v>
      </c>
      <c r="B1906" s="310"/>
      <c r="C1906" s="301" t="s">
        <v>3092</v>
      </c>
      <c r="D1906" s="302"/>
      <c r="E1906" s="301" t="s">
        <v>636</v>
      </c>
      <c r="F1906" s="301" t="s">
        <v>3093</v>
      </c>
      <c r="G1906" s="301" t="s">
        <v>3094</v>
      </c>
      <c r="H1906" s="301" t="s">
        <v>3095</v>
      </c>
      <c r="I1906" s="301" t="s">
        <v>3096</v>
      </c>
      <c r="J1906" s="395" t="s">
        <v>3097</v>
      </c>
      <c r="K1906" s="302">
        <f t="shared" si="70"/>
        <v>122.7504</v>
      </c>
      <c r="L1906" s="302"/>
      <c r="M1906" s="302"/>
      <c r="N1906" s="302"/>
      <c r="O1906" s="302"/>
      <c r="P1906" s="302"/>
      <c r="Q1906" s="302"/>
    </row>
    <row r="1907" spans="1:17">
      <c r="A1907" s="301" t="s">
        <v>2149</v>
      </c>
      <c r="B1907" s="310" t="s">
        <v>3188</v>
      </c>
      <c r="C1907" s="301"/>
      <c r="D1907" s="302"/>
      <c r="E1907" s="301"/>
      <c r="F1907" s="301"/>
      <c r="G1907" s="301"/>
      <c r="H1907" s="301"/>
      <c r="I1907" s="301"/>
      <c r="J1907" s="395"/>
      <c r="K1907" s="302"/>
      <c r="L1907" s="302"/>
      <c r="M1907" s="302"/>
      <c r="N1907" s="302"/>
      <c r="O1907" s="302"/>
      <c r="P1907" s="302"/>
      <c r="Q1907" s="302"/>
    </row>
    <row r="1908" spans="1:17" ht="30">
      <c r="A1908" s="301" t="s">
        <v>2149</v>
      </c>
      <c r="B1908" s="310" t="s">
        <v>2151</v>
      </c>
      <c r="C1908" s="301" t="s">
        <v>3070</v>
      </c>
      <c r="D1908" s="302"/>
      <c r="E1908" s="301" t="s">
        <v>3071</v>
      </c>
      <c r="F1908" s="301" t="s">
        <v>3072</v>
      </c>
      <c r="G1908" s="301" t="s">
        <v>3073</v>
      </c>
      <c r="H1908" s="301" t="s">
        <v>3075</v>
      </c>
      <c r="I1908" s="301" t="s">
        <v>3076</v>
      </c>
      <c r="J1908" s="395" t="s">
        <v>3077</v>
      </c>
      <c r="K1908" s="302"/>
      <c r="L1908" s="302"/>
      <c r="M1908" s="302"/>
      <c r="N1908" s="302"/>
      <c r="O1908" s="302"/>
      <c r="P1908" s="302"/>
      <c r="Q1908" s="302"/>
    </row>
    <row r="1909" spans="1:17" ht="45">
      <c r="A1909" s="301" t="s">
        <v>2149</v>
      </c>
      <c r="B1909" s="310" t="s">
        <v>3189</v>
      </c>
      <c r="C1909" s="301" t="s">
        <v>1312</v>
      </c>
      <c r="D1909" s="302"/>
      <c r="E1909" s="301" t="s">
        <v>636</v>
      </c>
      <c r="F1909" s="301" t="s">
        <v>221</v>
      </c>
      <c r="G1909" s="301" t="s">
        <v>3112</v>
      </c>
      <c r="H1909" s="301" t="s">
        <v>3079</v>
      </c>
      <c r="I1909" s="301" t="s">
        <v>3080</v>
      </c>
      <c r="J1909" s="395" t="s">
        <v>3113</v>
      </c>
      <c r="K1909" s="302">
        <f t="shared" ref="K1909:K1921" si="71">(G1909*19.5%+G1909)*(7%)+(G1909*19.5%+G1909)</f>
        <v>237.8289</v>
      </c>
      <c r="L1909" s="302"/>
      <c r="M1909" s="302"/>
      <c r="N1909" s="302"/>
      <c r="O1909" s="302"/>
      <c r="P1909" s="302"/>
      <c r="Q1909" s="302"/>
    </row>
    <row r="1910" spans="1:17">
      <c r="A1910" s="301" t="s">
        <v>2149</v>
      </c>
      <c r="B1910" s="310"/>
      <c r="C1910" s="301" t="s">
        <v>3082</v>
      </c>
      <c r="D1910" s="302"/>
      <c r="E1910" s="301" t="s">
        <v>636</v>
      </c>
      <c r="F1910" s="301" t="s">
        <v>3114</v>
      </c>
      <c r="G1910" s="301" t="s">
        <v>595</v>
      </c>
      <c r="H1910" s="301" t="s">
        <v>3084</v>
      </c>
      <c r="I1910" s="301" t="s">
        <v>3085</v>
      </c>
      <c r="J1910" s="395" t="s">
        <v>3115</v>
      </c>
      <c r="K1910" s="302">
        <f t="shared" si="71"/>
        <v>173.8964</v>
      </c>
      <c r="L1910" s="302"/>
      <c r="M1910" s="302"/>
      <c r="N1910" s="302"/>
      <c r="O1910" s="302"/>
      <c r="P1910" s="302"/>
      <c r="Q1910" s="302"/>
    </row>
    <row r="1911" spans="1:17">
      <c r="A1911" s="301" t="s">
        <v>2149</v>
      </c>
      <c r="B1911" s="310"/>
      <c r="C1911" s="301" t="s">
        <v>3087</v>
      </c>
      <c r="D1911" s="302"/>
      <c r="E1911" s="301" t="s">
        <v>636</v>
      </c>
      <c r="F1911" s="301" t="s">
        <v>2197</v>
      </c>
      <c r="G1911" s="301" t="s">
        <v>3083</v>
      </c>
      <c r="H1911" s="301" t="s">
        <v>3089</v>
      </c>
      <c r="I1911" s="301" t="s">
        <v>3090</v>
      </c>
      <c r="J1911" s="395" t="s">
        <v>3116</v>
      </c>
      <c r="K1911" s="302">
        <f t="shared" si="71"/>
        <v>161.10989999999998</v>
      </c>
      <c r="L1911" s="302"/>
      <c r="M1911" s="302"/>
      <c r="N1911" s="302"/>
      <c r="O1911" s="302"/>
      <c r="P1911" s="302"/>
      <c r="Q1911" s="302"/>
    </row>
    <row r="1912" spans="1:17">
      <c r="A1912" s="301" t="s">
        <v>2149</v>
      </c>
      <c r="B1912" s="310" t="s">
        <v>3190</v>
      </c>
      <c r="C1912" s="301"/>
      <c r="D1912" s="302"/>
      <c r="E1912" s="301"/>
      <c r="F1912" s="301"/>
      <c r="G1912" s="301"/>
      <c r="H1912" s="301"/>
      <c r="I1912" s="301"/>
      <c r="J1912" s="395"/>
      <c r="K1912" s="302">
        <f t="shared" ref="K1912:K1940" si="72">G1912*19.5 %+G1912</f>
        <v>0</v>
      </c>
      <c r="L1912" s="302"/>
      <c r="M1912" s="302"/>
      <c r="N1912" s="302"/>
      <c r="O1912" s="302"/>
      <c r="P1912" s="302"/>
      <c r="Q1912" s="302"/>
    </row>
    <row r="1913" spans="1:17">
      <c r="A1913" s="301" t="s">
        <v>2149</v>
      </c>
      <c r="B1913" s="310" t="s">
        <v>17</v>
      </c>
      <c r="C1913" s="301" t="s">
        <v>3092</v>
      </c>
      <c r="D1913" s="302"/>
      <c r="E1913" s="301" t="s">
        <v>636</v>
      </c>
      <c r="F1913" s="301" t="s">
        <v>3117</v>
      </c>
      <c r="G1913" s="301" t="s">
        <v>289</v>
      </c>
      <c r="H1913" s="301" t="s">
        <v>3095</v>
      </c>
      <c r="I1913" s="301" t="s">
        <v>3096</v>
      </c>
      <c r="J1913" s="395" t="s">
        <v>3118</v>
      </c>
      <c r="K1913" s="302">
        <f t="shared" si="71"/>
        <v>135.5369</v>
      </c>
      <c r="L1913" s="302"/>
      <c r="M1913" s="302"/>
      <c r="N1913" s="302"/>
      <c r="O1913" s="302"/>
      <c r="P1913" s="302"/>
      <c r="Q1913" s="302"/>
    </row>
    <row r="1914" spans="1:17" ht="30">
      <c r="A1914" s="301" t="s">
        <v>2149</v>
      </c>
      <c r="B1914" s="302" t="s">
        <v>2151</v>
      </c>
      <c r="C1914" s="302" t="s">
        <v>3070</v>
      </c>
      <c r="D1914" s="302"/>
      <c r="E1914" s="302" t="s">
        <v>3071</v>
      </c>
      <c r="F1914" s="302" t="s">
        <v>3072</v>
      </c>
      <c r="G1914" s="302" t="s">
        <v>3073</v>
      </c>
      <c r="H1914" s="302" t="s">
        <v>3074</v>
      </c>
      <c r="I1914" s="302" t="s">
        <v>3075</v>
      </c>
      <c r="J1914" s="302" t="s">
        <v>3076</v>
      </c>
      <c r="K1914" s="302"/>
      <c r="L1914" s="302"/>
      <c r="M1914" s="302"/>
      <c r="N1914" s="302"/>
      <c r="O1914" s="302"/>
      <c r="P1914" s="302"/>
      <c r="Q1914" s="302"/>
    </row>
    <row r="1915" spans="1:17" ht="165">
      <c r="A1915" s="301" t="s">
        <v>2149</v>
      </c>
      <c r="B1915" s="302" t="s">
        <v>3078</v>
      </c>
      <c r="C1915" s="302" t="s">
        <v>1312</v>
      </c>
      <c r="D1915" s="302"/>
      <c r="E1915" s="302" t="s">
        <v>636</v>
      </c>
      <c r="F1915" s="302" t="s">
        <v>579</v>
      </c>
      <c r="G1915" s="302" t="s">
        <v>581</v>
      </c>
      <c r="H1915" s="302" t="s">
        <v>5</v>
      </c>
      <c r="I1915" s="302" t="s">
        <v>3079</v>
      </c>
      <c r="J1915" s="302" t="s">
        <v>3080</v>
      </c>
      <c r="K1915" s="302">
        <f t="shared" si="71"/>
        <v>225.04239999999999</v>
      </c>
      <c r="L1915" s="302"/>
      <c r="M1915" s="302"/>
      <c r="N1915" s="302"/>
      <c r="O1915" s="302"/>
      <c r="P1915" s="302"/>
      <c r="Q1915" s="302"/>
    </row>
    <row r="1916" spans="1:17">
      <c r="A1916" s="301" t="s">
        <v>2149</v>
      </c>
      <c r="B1916" s="302"/>
      <c r="C1916" s="302" t="s">
        <v>3082</v>
      </c>
      <c r="D1916" s="302"/>
      <c r="E1916" s="302" t="s">
        <v>636</v>
      </c>
      <c r="F1916" s="302" t="s">
        <v>2197</v>
      </c>
      <c r="G1916" s="302" t="s">
        <v>3083</v>
      </c>
      <c r="H1916" s="302" t="s">
        <v>18</v>
      </c>
      <c r="I1916" s="302" t="s">
        <v>3084</v>
      </c>
      <c r="J1916" s="302" t="s">
        <v>3085</v>
      </c>
      <c r="K1916" s="302">
        <f t="shared" si="71"/>
        <v>161.10989999999998</v>
      </c>
      <c r="L1916" s="302"/>
      <c r="M1916" s="302"/>
      <c r="N1916" s="302"/>
      <c r="O1916" s="302"/>
      <c r="P1916" s="302"/>
      <c r="Q1916" s="302"/>
    </row>
    <row r="1917" spans="1:17">
      <c r="A1917" s="301" t="s">
        <v>2149</v>
      </c>
      <c r="B1917" s="302"/>
      <c r="C1917" s="302" t="s">
        <v>3087</v>
      </c>
      <c r="D1917" s="302"/>
      <c r="E1917" s="302" t="s">
        <v>636</v>
      </c>
      <c r="F1917" s="302" t="s">
        <v>2209</v>
      </c>
      <c r="G1917" s="302" t="s">
        <v>3088</v>
      </c>
      <c r="H1917" s="302" t="s">
        <v>18</v>
      </c>
      <c r="I1917" s="302" t="s">
        <v>3089</v>
      </c>
      <c r="J1917" s="302" t="s">
        <v>3090</v>
      </c>
      <c r="K1917" s="302">
        <f t="shared" si="71"/>
        <v>148.32339999999999</v>
      </c>
      <c r="L1917" s="302"/>
      <c r="M1917" s="302"/>
      <c r="N1917" s="302"/>
      <c r="O1917" s="302"/>
      <c r="P1917" s="302"/>
      <c r="Q1917" s="302"/>
    </row>
    <row r="1918" spans="1:17">
      <c r="A1918" s="301" t="s">
        <v>2149</v>
      </c>
      <c r="B1918" s="302"/>
      <c r="C1918" s="302" t="s">
        <v>3092</v>
      </c>
      <c r="D1918" s="302"/>
      <c r="E1918" s="302" t="s">
        <v>636</v>
      </c>
      <c r="F1918" s="302" t="s">
        <v>3093</v>
      </c>
      <c r="G1918" s="302" t="s">
        <v>3094</v>
      </c>
      <c r="H1918" s="302" t="s">
        <v>18</v>
      </c>
      <c r="I1918" s="302" t="s">
        <v>3095</v>
      </c>
      <c r="J1918" s="302" t="s">
        <v>3096</v>
      </c>
      <c r="K1918" s="302">
        <f t="shared" si="71"/>
        <v>122.7504</v>
      </c>
      <c r="L1918" s="302"/>
      <c r="M1918" s="302"/>
      <c r="N1918" s="302"/>
      <c r="O1918" s="302"/>
      <c r="P1918" s="302"/>
      <c r="Q1918" s="302"/>
    </row>
    <row r="1919" spans="1:17">
      <c r="A1919" s="301" t="s">
        <v>2149</v>
      </c>
      <c r="B1919" s="302"/>
      <c r="C1919" s="302" t="s">
        <v>3098</v>
      </c>
      <c r="D1919" s="302"/>
      <c r="E1919" s="302" t="s">
        <v>636</v>
      </c>
      <c r="F1919" s="302" t="s">
        <v>3093</v>
      </c>
      <c r="G1919" s="302" t="s">
        <v>3094</v>
      </c>
      <c r="H1919" s="302" t="s">
        <v>18</v>
      </c>
      <c r="I1919" s="302" t="s">
        <v>3099</v>
      </c>
      <c r="J1919" s="302" t="s">
        <v>3100</v>
      </c>
      <c r="K1919" s="302">
        <f t="shared" si="71"/>
        <v>122.7504</v>
      </c>
      <c r="L1919" s="302"/>
      <c r="M1919" s="302"/>
      <c r="N1919" s="302"/>
      <c r="O1919" s="302"/>
      <c r="P1919" s="302"/>
      <c r="Q1919" s="302"/>
    </row>
    <row r="1920" spans="1:17">
      <c r="A1920" s="301" t="s">
        <v>2149</v>
      </c>
      <c r="B1920" s="302"/>
      <c r="C1920" s="302" t="s">
        <v>3102</v>
      </c>
      <c r="D1920" s="302"/>
      <c r="E1920" s="302" t="s">
        <v>636</v>
      </c>
      <c r="F1920" s="302" t="s">
        <v>3093</v>
      </c>
      <c r="G1920" s="302" t="s">
        <v>3094</v>
      </c>
      <c r="H1920" s="302" t="s">
        <v>39</v>
      </c>
      <c r="I1920" s="302" t="s">
        <v>3103</v>
      </c>
      <c r="J1920" s="302" t="s">
        <v>3104</v>
      </c>
      <c r="K1920" s="302">
        <f t="shared" si="71"/>
        <v>122.7504</v>
      </c>
      <c r="L1920" s="302"/>
      <c r="M1920" s="302"/>
      <c r="N1920" s="302"/>
      <c r="O1920" s="302"/>
      <c r="P1920" s="302"/>
      <c r="Q1920" s="302"/>
    </row>
    <row r="1921" spans="1:17">
      <c r="A1921" s="301" t="s">
        <v>2149</v>
      </c>
      <c r="B1921" s="302"/>
      <c r="C1921" s="302" t="s">
        <v>3106</v>
      </c>
      <c r="D1921" s="302"/>
      <c r="E1921" s="302" t="s">
        <v>636</v>
      </c>
      <c r="F1921" s="302" t="s">
        <v>3093</v>
      </c>
      <c r="G1921" s="302" t="s">
        <v>3094</v>
      </c>
      <c r="H1921" s="302" t="s">
        <v>628</v>
      </c>
      <c r="I1921" s="302" t="s">
        <v>3107</v>
      </c>
      <c r="J1921" s="302" t="s">
        <v>3108</v>
      </c>
      <c r="K1921" s="302">
        <f t="shared" si="71"/>
        <v>122.7504</v>
      </c>
      <c r="L1921" s="302"/>
      <c r="M1921" s="302"/>
      <c r="N1921" s="302"/>
      <c r="O1921" s="302"/>
      <c r="P1921" s="302"/>
      <c r="Q1921" s="302"/>
    </row>
    <row r="1922" spans="1:17">
      <c r="A1922" s="301" t="s">
        <v>2149</v>
      </c>
      <c r="B1922" s="302"/>
      <c r="C1922" s="302" t="s">
        <v>3110</v>
      </c>
      <c r="D1922" s="302"/>
      <c r="E1922" s="302"/>
      <c r="F1922" s="302"/>
      <c r="G1922" s="302"/>
      <c r="H1922" s="302"/>
      <c r="I1922" s="302"/>
      <c r="J1922" s="302"/>
      <c r="K1922" s="302"/>
      <c r="L1922" s="302"/>
      <c r="M1922" s="302"/>
      <c r="N1922" s="302"/>
      <c r="O1922" s="302"/>
      <c r="P1922" s="302"/>
      <c r="Q1922" s="302"/>
    </row>
    <row r="1923" spans="1:17" ht="30">
      <c r="A1923" s="301" t="s">
        <v>2149</v>
      </c>
      <c r="B1923" s="302" t="s">
        <v>2151</v>
      </c>
      <c r="C1923" s="302" t="s">
        <v>3070</v>
      </c>
      <c r="D1923" s="302"/>
      <c r="E1923" s="302" t="s">
        <v>3071</v>
      </c>
      <c r="F1923" s="302" t="s">
        <v>3072</v>
      </c>
      <c r="G1923" s="302" t="s">
        <v>3073</v>
      </c>
      <c r="H1923" s="302" t="s">
        <v>3074</v>
      </c>
      <c r="I1923" s="302" t="s">
        <v>3075</v>
      </c>
      <c r="J1923" s="302" t="s">
        <v>3076</v>
      </c>
      <c r="K1923" s="302"/>
      <c r="L1923" s="302"/>
      <c r="M1923" s="302"/>
      <c r="N1923" s="302"/>
      <c r="O1923" s="302"/>
      <c r="P1923" s="302"/>
      <c r="Q1923" s="302"/>
    </row>
    <row r="1924" spans="1:17" ht="45">
      <c r="A1924" s="301" t="s">
        <v>2149</v>
      </c>
      <c r="B1924" s="302" t="s">
        <v>3111</v>
      </c>
      <c r="C1924" s="302" t="s">
        <v>1312</v>
      </c>
      <c r="D1924" s="302"/>
      <c r="E1924" s="302" t="s">
        <v>636</v>
      </c>
      <c r="F1924" s="302" t="s">
        <v>221</v>
      </c>
      <c r="G1924" s="302" t="s">
        <v>3112</v>
      </c>
      <c r="H1924" s="302" t="s">
        <v>5</v>
      </c>
      <c r="I1924" s="302" t="s">
        <v>3079</v>
      </c>
      <c r="J1924" s="302" t="s">
        <v>3080</v>
      </c>
      <c r="K1924" s="302">
        <f t="shared" ref="K1924:K1930" si="73">(G1924*19.5%+G1924)*(7%)+(G1924*19.5%+G1924)</f>
        <v>237.8289</v>
      </c>
      <c r="L1924" s="302"/>
      <c r="M1924" s="302"/>
      <c r="N1924" s="302"/>
      <c r="O1924" s="302"/>
      <c r="P1924" s="302"/>
      <c r="Q1924" s="302"/>
    </row>
    <row r="1925" spans="1:17">
      <c r="A1925" s="301" t="s">
        <v>2149</v>
      </c>
      <c r="B1925" s="302"/>
      <c r="C1925" s="302" t="s">
        <v>3082</v>
      </c>
      <c r="D1925" s="302"/>
      <c r="E1925" s="302" t="s">
        <v>636</v>
      </c>
      <c r="F1925" s="302" t="s">
        <v>3114</v>
      </c>
      <c r="G1925" s="302" t="s">
        <v>595</v>
      </c>
      <c r="H1925" s="302" t="s">
        <v>18</v>
      </c>
      <c r="I1925" s="302" t="s">
        <v>3084</v>
      </c>
      <c r="J1925" s="302" t="s">
        <v>3085</v>
      </c>
      <c r="K1925" s="302">
        <f t="shared" si="73"/>
        <v>173.8964</v>
      </c>
      <c r="L1925" s="302"/>
      <c r="M1925" s="302"/>
      <c r="N1925" s="302"/>
      <c r="O1925" s="302"/>
      <c r="P1925" s="302"/>
      <c r="Q1925" s="302"/>
    </row>
    <row r="1926" spans="1:17">
      <c r="A1926" s="301" t="s">
        <v>2149</v>
      </c>
      <c r="B1926" s="302"/>
      <c r="C1926" s="302" t="s">
        <v>3087</v>
      </c>
      <c r="D1926" s="302"/>
      <c r="E1926" s="302" t="s">
        <v>636</v>
      </c>
      <c r="F1926" s="302" t="s">
        <v>2197</v>
      </c>
      <c r="G1926" s="302" t="s">
        <v>3083</v>
      </c>
      <c r="H1926" s="302" t="s">
        <v>18</v>
      </c>
      <c r="I1926" s="302" t="s">
        <v>3089</v>
      </c>
      <c r="J1926" s="302" t="s">
        <v>3090</v>
      </c>
      <c r="K1926" s="302">
        <f t="shared" si="73"/>
        <v>161.10989999999998</v>
      </c>
      <c r="L1926" s="302"/>
      <c r="M1926" s="302"/>
      <c r="N1926" s="302"/>
      <c r="O1926" s="302"/>
      <c r="P1926" s="302"/>
      <c r="Q1926" s="302"/>
    </row>
    <row r="1927" spans="1:17">
      <c r="A1927" s="301" t="s">
        <v>2149</v>
      </c>
      <c r="B1927" s="302"/>
      <c r="C1927" s="302" t="s">
        <v>3092</v>
      </c>
      <c r="D1927" s="302"/>
      <c r="E1927" s="302" t="s">
        <v>636</v>
      </c>
      <c r="F1927" s="302" t="s">
        <v>3117</v>
      </c>
      <c r="G1927" s="302" t="s">
        <v>289</v>
      </c>
      <c r="H1927" s="302" t="s">
        <v>18</v>
      </c>
      <c r="I1927" s="302" t="s">
        <v>3095</v>
      </c>
      <c r="J1927" s="302" t="s">
        <v>3096</v>
      </c>
      <c r="K1927" s="302">
        <f t="shared" si="73"/>
        <v>135.5369</v>
      </c>
      <c r="L1927" s="302"/>
      <c r="M1927" s="302"/>
      <c r="N1927" s="302"/>
      <c r="O1927" s="302"/>
      <c r="P1927" s="302"/>
      <c r="Q1927" s="302"/>
    </row>
    <row r="1928" spans="1:17">
      <c r="A1928" s="301" t="s">
        <v>2149</v>
      </c>
      <c r="B1928" s="302"/>
      <c r="C1928" s="302" t="s">
        <v>3098</v>
      </c>
      <c r="D1928" s="302"/>
      <c r="E1928" s="302" t="s">
        <v>636</v>
      </c>
      <c r="F1928" s="302" t="s">
        <v>3117</v>
      </c>
      <c r="G1928" s="302" t="s">
        <v>289</v>
      </c>
      <c r="H1928" s="302" t="s">
        <v>18</v>
      </c>
      <c r="I1928" s="302" t="s">
        <v>3099</v>
      </c>
      <c r="J1928" s="302" t="s">
        <v>3100</v>
      </c>
      <c r="K1928" s="302">
        <f t="shared" si="73"/>
        <v>135.5369</v>
      </c>
      <c r="L1928" s="302"/>
      <c r="M1928" s="302"/>
      <c r="N1928" s="302"/>
      <c r="O1928" s="302"/>
      <c r="P1928" s="302"/>
      <c r="Q1928" s="302"/>
    </row>
    <row r="1929" spans="1:17">
      <c r="A1929" s="301" t="s">
        <v>2149</v>
      </c>
      <c r="B1929" s="302"/>
      <c r="C1929" s="302" t="s">
        <v>3102</v>
      </c>
      <c r="D1929" s="302"/>
      <c r="E1929" s="302" t="s">
        <v>636</v>
      </c>
      <c r="F1929" s="302" t="s">
        <v>3117</v>
      </c>
      <c r="G1929" s="302" t="s">
        <v>289</v>
      </c>
      <c r="H1929" s="302" t="s">
        <v>39</v>
      </c>
      <c r="I1929" s="302" t="s">
        <v>3103</v>
      </c>
      <c r="J1929" s="302" t="s">
        <v>3104</v>
      </c>
      <c r="K1929" s="302">
        <f t="shared" si="73"/>
        <v>135.5369</v>
      </c>
      <c r="L1929" s="302"/>
      <c r="M1929" s="302"/>
      <c r="N1929" s="302"/>
      <c r="O1929" s="302"/>
      <c r="P1929" s="302"/>
      <c r="Q1929" s="302"/>
    </row>
    <row r="1930" spans="1:17">
      <c r="A1930" s="301" t="s">
        <v>2149</v>
      </c>
      <c r="B1930" s="302"/>
      <c r="C1930" s="302" t="s">
        <v>3106</v>
      </c>
      <c r="D1930" s="302"/>
      <c r="E1930" s="302" t="s">
        <v>636</v>
      </c>
      <c r="F1930" s="302" t="s">
        <v>3117</v>
      </c>
      <c r="G1930" s="302" t="s">
        <v>289</v>
      </c>
      <c r="H1930" s="302" t="s">
        <v>628</v>
      </c>
      <c r="I1930" s="302" t="s">
        <v>3107</v>
      </c>
      <c r="J1930" s="302" t="s">
        <v>3108</v>
      </c>
      <c r="K1930" s="302">
        <f t="shared" si="73"/>
        <v>135.5369</v>
      </c>
      <c r="L1930" s="302"/>
      <c r="M1930" s="302"/>
      <c r="N1930" s="302"/>
      <c r="O1930" s="302"/>
      <c r="P1930" s="302"/>
      <c r="Q1930" s="302"/>
    </row>
    <row r="1931" spans="1:17">
      <c r="A1931" s="301" t="s">
        <v>2149</v>
      </c>
      <c r="B1931" s="302"/>
      <c r="C1931" s="302" t="s">
        <v>3122</v>
      </c>
      <c r="D1931" s="302"/>
      <c r="E1931" s="302"/>
      <c r="F1931" s="302"/>
      <c r="G1931" s="302"/>
      <c r="H1931" s="302"/>
      <c r="I1931" s="302"/>
      <c r="J1931" s="302"/>
      <c r="K1931" s="302">
        <f t="shared" si="72"/>
        <v>0</v>
      </c>
      <c r="L1931" s="302"/>
      <c r="M1931" s="302"/>
      <c r="N1931" s="302"/>
      <c r="O1931" s="302"/>
      <c r="P1931" s="302"/>
      <c r="Q1931" s="302"/>
    </row>
    <row r="1932" spans="1:17" ht="30">
      <c r="A1932" s="301" t="s">
        <v>2149</v>
      </c>
      <c r="B1932" s="302" t="s">
        <v>2151</v>
      </c>
      <c r="C1932" s="302" t="s">
        <v>3070</v>
      </c>
      <c r="D1932" s="302"/>
      <c r="E1932" s="302" t="s">
        <v>3071</v>
      </c>
      <c r="F1932" s="302" t="s">
        <v>3072</v>
      </c>
      <c r="G1932" s="302" t="s">
        <v>3073</v>
      </c>
      <c r="H1932" s="302" t="s">
        <v>3074</v>
      </c>
      <c r="I1932" s="302" t="s">
        <v>3075</v>
      </c>
      <c r="J1932" s="302" t="s">
        <v>3076</v>
      </c>
      <c r="K1932" s="302"/>
      <c r="L1932" s="302"/>
      <c r="M1932" s="302"/>
      <c r="N1932" s="302"/>
      <c r="O1932" s="302"/>
      <c r="P1932" s="302"/>
      <c r="Q1932" s="302"/>
    </row>
    <row r="1933" spans="1:17">
      <c r="A1933" s="301" t="s">
        <v>2149</v>
      </c>
      <c r="B1933" s="302" t="s">
        <v>3123</v>
      </c>
      <c r="C1933" s="302" t="s">
        <v>1312</v>
      </c>
      <c r="D1933" s="302"/>
      <c r="E1933" s="302" t="s">
        <v>636</v>
      </c>
      <c r="F1933" s="302" t="s">
        <v>723</v>
      </c>
      <c r="G1933" s="302" t="s">
        <v>1347</v>
      </c>
      <c r="H1933" s="302" t="s">
        <v>5</v>
      </c>
      <c r="I1933" s="302" t="s">
        <v>3079</v>
      </c>
      <c r="J1933" s="302" t="s">
        <v>3080</v>
      </c>
      <c r="K1933" s="302">
        <f t="shared" ref="K1933:K1939" si="74">(G1933*19.5%+G1933)*(7%)+(G1933*19.5%+G1933)</f>
        <v>250.61539999999999</v>
      </c>
      <c r="L1933" s="302"/>
      <c r="M1933" s="302"/>
      <c r="N1933" s="302"/>
      <c r="O1933" s="302"/>
      <c r="P1933" s="302"/>
      <c r="Q1933" s="302"/>
    </row>
    <row r="1934" spans="1:17">
      <c r="A1934" s="301" t="s">
        <v>2149</v>
      </c>
      <c r="B1934" s="302"/>
      <c r="C1934" s="302" t="s">
        <v>3082</v>
      </c>
      <c r="D1934" s="302"/>
      <c r="E1934" s="302" t="s">
        <v>636</v>
      </c>
      <c r="F1934" s="302" t="s">
        <v>3125</v>
      </c>
      <c r="G1934" s="302" t="s">
        <v>3126</v>
      </c>
      <c r="H1934" s="302" t="s">
        <v>18</v>
      </c>
      <c r="I1934" s="302" t="s">
        <v>3084</v>
      </c>
      <c r="J1934" s="302" t="s">
        <v>3085</v>
      </c>
      <c r="K1934" s="302">
        <f t="shared" si="74"/>
        <v>186.68289999999999</v>
      </c>
      <c r="L1934" s="302"/>
      <c r="M1934" s="302"/>
      <c r="N1934" s="302"/>
      <c r="O1934" s="302"/>
      <c r="P1934" s="302"/>
      <c r="Q1934" s="302"/>
    </row>
    <row r="1935" spans="1:17">
      <c r="A1935" s="301" t="s">
        <v>2149</v>
      </c>
      <c r="B1935" s="302"/>
      <c r="C1935" s="302" t="s">
        <v>3087</v>
      </c>
      <c r="D1935" s="302"/>
      <c r="E1935" s="302" t="s">
        <v>636</v>
      </c>
      <c r="F1935" s="302" t="s">
        <v>3114</v>
      </c>
      <c r="G1935" s="302" t="s">
        <v>595</v>
      </c>
      <c r="H1935" s="302" t="s">
        <v>18</v>
      </c>
      <c r="I1935" s="302" t="s">
        <v>3089</v>
      </c>
      <c r="J1935" s="302" t="s">
        <v>3090</v>
      </c>
      <c r="K1935" s="302">
        <f t="shared" si="74"/>
        <v>173.8964</v>
      </c>
      <c r="L1935" s="302"/>
      <c r="M1935" s="302"/>
      <c r="N1935" s="302"/>
      <c r="O1935" s="302"/>
      <c r="P1935" s="302"/>
      <c r="Q1935" s="302"/>
    </row>
    <row r="1936" spans="1:17">
      <c r="A1936" s="301" t="s">
        <v>2149</v>
      </c>
      <c r="B1936" s="302"/>
      <c r="C1936" s="302" t="s">
        <v>3092</v>
      </c>
      <c r="D1936" s="302"/>
      <c r="E1936" s="302" t="s">
        <v>636</v>
      </c>
      <c r="F1936" s="302" t="s">
        <v>2209</v>
      </c>
      <c r="G1936" s="302" t="s">
        <v>3088</v>
      </c>
      <c r="H1936" s="302" t="s">
        <v>18</v>
      </c>
      <c r="I1936" s="302" t="s">
        <v>3095</v>
      </c>
      <c r="J1936" s="302" t="s">
        <v>3096</v>
      </c>
      <c r="K1936" s="302">
        <f t="shared" si="74"/>
        <v>148.32339999999999</v>
      </c>
      <c r="L1936" s="302"/>
      <c r="M1936" s="302"/>
      <c r="N1936" s="302"/>
      <c r="O1936" s="302"/>
      <c r="P1936" s="302"/>
      <c r="Q1936" s="302"/>
    </row>
    <row r="1937" spans="1:53">
      <c r="A1937" s="301" t="s">
        <v>2149</v>
      </c>
      <c r="B1937" s="302"/>
      <c r="C1937" s="302" t="s">
        <v>3098</v>
      </c>
      <c r="D1937" s="302"/>
      <c r="E1937" s="302" t="s">
        <v>636</v>
      </c>
      <c r="F1937" s="302" t="s">
        <v>2209</v>
      </c>
      <c r="G1937" s="302" t="s">
        <v>3088</v>
      </c>
      <c r="H1937" s="302" t="s">
        <v>18</v>
      </c>
      <c r="I1937" s="302" t="s">
        <v>3099</v>
      </c>
      <c r="J1937" s="302" t="s">
        <v>3100</v>
      </c>
      <c r="K1937" s="302">
        <f t="shared" si="74"/>
        <v>148.32339999999999</v>
      </c>
      <c r="L1937" s="302"/>
      <c r="M1937" s="302"/>
      <c r="N1937" s="302"/>
      <c r="O1937" s="302"/>
      <c r="P1937" s="302"/>
      <c r="Q1937" s="302"/>
    </row>
    <row r="1938" spans="1:53">
      <c r="A1938" s="301" t="s">
        <v>2149</v>
      </c>
      <c r="B1938" s="302"/>
      <c r="C1938" s="302" t="s">
        <v>3102</v>
      </c>
      <c r="D1938" s="302"/>
      <c r="E1938" s="302" t="s">
        <v>636</v>
      </c>
      <c r="F1938" s="302" t="s">
        <v>2209</v>
      </c>
      <c r="G1938" s="302" t="s">
        <v>3088</v>
      </c>
      <c r="H1938" s="302" t="s">
        <v>39</v>
      </c>
      <c r="I1938" s="302" t="s">
        <v>3103</v>
      </c>
      <c r="J1938" s="302" t="s">
        <v>3104</v>
      </c>
      <c r="K1938" s="302">
        <f t="shared" si="74"/>
        <v>148.32339999999999</v>
      </c>
      <c r="L1938" s="302"/>
      <c r="M1938" s="302"/>
      <c r="N1938" s="302"/>
      <c r="O1938" s="302"/>
      <c r="P1938" s="302"/>
      <c r="Q1938" s="302"/>
    </row>
    <row r="1939" spans="1:53">
      <c r="A1939" s="301" t="s">
        <v>2149</v>
      </c>
      <c r="B1939" s="302"/>
      <c r="C1939" s="302" t="s">
        <v>3106</v>
      </c>
      <c r="D1939" s="302"/>
      <c r="E1939" s="302" t="s">
        <v>636</v>
      </c>
      <c r="F1939" s="302" t="s">
        <v>2209</v>
      </c>
      <c r="G1939" s="302" t="s">
        <v>3088</v>
      </c>
      <c r="H1939" s="302" t="s">
        <v>628</v>
      </c>
      <c r="I1939" s="302" t="s">
        <v>3107</v>
      </c>
      <c r="J1939" s="302" t="s">
        <v>3108</v>
      </c>
      <c r="K1939" s="302">
        <f t="shared" si="74"/>
        <v>148.32339999999999</v>
      </c>
      <c r="L1939" s="302"/>
      <c r="M1939" s="302"/>
      <c r="N1939" s="302"/>
      <c r="O1939" s="302"/>
      <c r="P1939" s="302"/>
      <c r="Q1939" s="302"/>
    </row>
    <row r="1940" spans="1:53">
      <c r="A1940" s="301" t="s">
        <v>2149</v>
      </c>
      <c r="B1940" s="302"/>
      <c r="C1940" s="302" t="s">
        <v>3133</v>
      </c>
      <c r="D1940" s="302"/>
      <c r="E1940" s="302"/>
      <c r="F1940" s="302"/>
      <c r="G1940" s="302"/>
      <c r="H1940" s="302"/>
      <c r="I1940" s="302"/>
      <c r="J1940" s="302"/>
      <c r="K1940" s="302">
        <f t="shared" si="72"/>
        <v>0</v>
      </c>
      <c r="L1940" s="302"/>
      <c r="M1940" s="302"/>
      <c r="N1940" s="302"/>
      <c r="O1940" s="302"/>
      <c r="P1940" s="302"/>
      <c r="Q1940" s="302"/>
    </row>
    <row r="1941" spans="1:53" ht="30">
      <c r="A1941" s="301" t="s">
        <v>2149</v>
      </c>
      <c r="B1941" s="302" t="s">
        <v>2151</v>
      </c>
      <c r="C1941" s="302" t="s">
        <v>3070</v>
      </c>
      <c r="D1941" s="302"/>
      <c r="E1941" s="302" t="s">
        <v>3071</v>
      </c>
      <c r="F1941" s="302" t="s">
        <v>3072</v>
      </c>
      <c r="G1941" s="302" t="s">
        <v>3073</v>
      </c>
      <c r="H1941" s="302" t="s">
        <v>3074</v>
      </c>
      <c r="I1941" s="302" t="s">
        <v>3075</v>
      </c>
      <c r="J1941" s="302" t="s">
        <v>3076</v>
      </c>
      <c r="K1941" s="302"/>
      <c r="L1941" s="302"/>
      <c r="M1941" s="302"/>
      <c r="N1941" s="302"/>
      <c r="O1941" s="302"/>
      <c r="P1941" s="302"/>
      <c r="Q1941" s="302"/>
    </row>
    <row r="1942" spans="1:53" ht="45">
      <c r="A1942" s="301" t="s">
        <v>2149</v>
      </c>
      <c r="B1942" s="302" t="s">
        <v>3134</v>
      </c>
      <c r="C1942" s="302" t="s">
        <v>3135</v>
      </c>
      <c r="D1942" s="302"/>
      <c r="E1942" s="302" t="s">
        <v>636</v>
      </c>
      <c r="F1942" s="302" t="s">
        <v>3136</v>
      </c>
      <c r="G1942" s="302" t="s">
        <v>581</v>
      </c>
      <c r="H1942" s="302" t="s">
        <v>18</v>
      </c>
      <c r="I1942" s="302" t="s">
        <v>3137</v>
      </c>
      <c r="J1942" s="302" t="s">
        <v>3104</v>
      </c>
      <c r="K1942" s="302">
        <f t="shared" ref="K1942:K1946" si="75">(G1942*19.5%+G1942)*(7%)+(G1942*19.5%+G1942)</f>
        <v>225.04239999999999</v>
      </c>
      <c r="L1942" s="302"/>
      <c r="M1942" s="302"/>
      <c r="N1942" s="302"/>
      <c r="O1942" s="302"/>
      <c r="P1942" s="302"/>
      <c r="Q1942" s="302"/>
    </row>
    <row r="1943" spans="1:53">
      <c r="A1943" s="301" t="s">
        <v>2149</v>
      </c>
      <c r="B1943" s="302"/>
      <c r="C1943" s="302" t="s">
        <v>3139</v>
      </c>
      <c r="D1943" s="302"/>
      <c r="E1943" s="302" t="s">
        <v>636</v>
      </c>
      <c r="F1943" s="302" t="s">
        <v>3136</v>
      </c>
      <c r="G1943" s="302" t="s">
        <v>581</v>
      </c>
      <c r="H1943" s="302" t="s">
        <v>18</v>
      </c>
      <c r="I1943" s="302" t="s">
        <v>3140</v>
      </c>
      <c r="J1943" s="302" t="s">
        <v>3141</v>
      </c>
      <c r="K1943" s="302">
        <f t="shared" si="75"/>
        <v>225.04239999999999</v>
      </c>
      <c r="L1943" s="302"/>
      <c r="M1943" s="302"/>
      <c r="N1943" s="302"/>
      <c r="O1943" s="302"/>
      <c r="P1943" s="302"/>
      <c r="Q1943" s="302"/>
    </row>
    <row r="1944" spans="1:53">
      <c r="A1944" s="301" t="s">
        <v>2149</v>
      </c>
      <c r="B1944" s="302"/>
      <c r="C1944" s="302" t="s">
        <v>3143</v>
      </c>
      <c r="D1944" s="302"/>
      <c r="E1944" s="302" t="s">
        <v>636</v>
      </c>
      <c r="F1944" s="302" t="s">
        <v>2209</v>
      </c>
      <c r="G1944" s="302" t="s">
        <v>3088</v>
      </c>
      <c r="H1944" s="302" t="s">
        <v>28</v>
      </c>
      <c r="I1944" s="302" t="s">
        <v>3137</v>
      </c>
      <c r="J1944" s="302" t="s">
        <v>3144</v>
      </c>
      <c r="K1944" s="302">
        <f t="shared" si="75"/>
        <v>148.32339999999999</v>
      </c>
      <c r="L1944" s="302"/>
      <c r="M1944" s="302"/>
      <c r="N1944" s="302"/>
      <c r="O1944" s="302"/>
      <c r="P1944" s="302"/>
      <c r="Q1944" s="302"/>
    </row>
    <row r="1945" spans="1:53">
      <c r="A1945" s="301" t="s">
        <v>2149</v>
      </c>
      <c r="B1945" s="302"/>
      <c r="C1945" s="302" t="s">
        <v>3146</v>
      </c>
      <c r="D1945" s="302"/>
      <c r="E1945" s="302" t="s">
        <v>636</v>
      </c>
      <c r="F1945" s="302" t="s">
        <v>2209</v>
      </c>
      <c r="G1945" s="302" t="s">
        <v>3088</v>
      </c>
      <c r="H1945" s="302" t="s">
        <v>39</v>
      </c>
      <c r="I1945" s="302" t="s">
        <v>3147</v>
      </c>
      <c r="J1945" s="302" t="s">
        <v>3148</v>
      </c>
      <c r="K1945" s="302">
        <f t="shared" si="75"/>
        <v>148.32339999999999</v>
      </c>
      <c r="L1945" s="302"/>
      <c r="M1945" s="302"/>
      <c r="N1945" s="302"/>
      <c r="O1945" s="302"/>
      <c r="P1945" s="302"/>
      <c r="Q1945" s="302"/>
    </row>
    <row r="1946" spans="1:53">
      <c r="A1946" s="301" t="s">
        <v>2149</v>
      </c>
      <c r="B1946" s="302"/>
      <c r="C1946" s="302" t="s">
        <v>3150</v>
      </c>
      <c r="D1946" s="302"/>
      <c r="E1946" s="302" t="s">
        <v>636</v>
      </c>
      <c r="F1946" s="302" t="s">
        <v>3117</v>
      </c>
      <c r="G1946" s="302" t="s">
        <v>289</v>
      </c>
      <c r="H1946" s="302" t="s">
        <v>628</v>
      </c>
      <c r="I1946" s="302" t="s">
        <v>3151</v>
      </c>
      <c r="J1946" s="302" t="s">
        <v>3104</v>
      </c>
      <c r="K1946" s="302">
        <f t="shared" si="75"/>
        <v>135.5369</v>
      </c>
      <c r="L1946" s="302"/>
      <c r="M1946" s="302"/>
      <c r="N1946" s="302"/>
      <c r="O1946" s="302"/>
      <c r="P1946" s="302"/>
      <c r="Q1946" s="302"/>
    </row>
    <row r="1947" spans="1:53">
      <c r="A1947" s="308" t="s">
        <v>7579</v>
      </c>
      <c r="B1947" s="317" t="s">
        <v>6328</v>
      </c>
      <c r="C1947" s="317" t="s">
        <v>2222</v>
      </c>
      <c r="D1947" s="317" t="s">
        <v>5050</v>
      </c>
      <c r="E1947" s="317"/>
      <c r="F1947" s="317"/>
      <c r="G1947" s="317" t="s">
        <v>6329</v>
      </c>
      <c r="H1947" s="317"/>
      <c r="I1947" s="317"/>
      <c r="J1947" s="317" t="s">
        <v>5051</v>
      </c>
      <c r="K1947" s="317"/>
      <c r="L1947" s="297"/>
      <c r="M1947" s="308"/>
      <c r="N1947" s="308"/>
      <c r="O1947" s="308"/>
      <c r="P1947" s="308"/>
      <c r="Q1947" s="308"/>
      <c r="R1947" s="34"/>
      <c r="S1947" s="34"/>
      <c r="T1947" s="34"/>
      <c r="U1947" s="34"/>
      <c r="V1947" s="34"/>
      <c r="W1947" s="34"/>
      <c r="X1947" s="34"/>
      <c r="Y1947" s="34"/>
      <c r="Z1947" s="34"/>
      <c r="AA1947" s="34"/>
      <c r="AB1947" s="34"/>
      <c r="AC1947" s="34"/>
      <c r="AD1947" s="34"/>
      <c r="AE1947" s="34"/>
      <c r="AF1947" s="34"/>
      <c r="AG1947" s="34"/>
      <c r="AH1947" s="34"/>
      <c r="AI1947" s="34"/>
      <c r="AJ1947" s="34"/>
      <c r="AK1947" s="34"/>
      <c r="AL1947" s="34"/>
      <c r="AM1947" s="34"/>
      <c r="AN1947" s="34"/>
      <c r="AO1947" s="34"/>
      <c r="AP1947" s="34"/>
      <c r="AQ1947" s="34"/>
      <c r="AR1947" s="34"/>
      <c r="AS1947" s="34"/>
      <c r="AT1947" s="34"/>
      <c r="AU1947" s="34"/>
      <c r="AV1947" s="34"/>
      <c r="AW1947" s="34"/>
      <c r="AX1947" s="34"/>
      <c r="AY1947" s="34"/>
      <c r="AZ1947" s="34"/>
      <c r="BA1947" s="34"/>
    </row>
    <row r="1948" spans="1:53">
      <c r="A1948" s="302" t="s">
        <v>7579</v>
      </c>
      <c r="B1948" s="301" t="s">
        <v>6330</v>
      </c>
      <c r="C1948" s="301" t="s">
        <v>6331</v>
      </c>
      <c r="D1948" s="301" t="s">
        <v>6332</v>
      </c>
      <c r="E1948" s="301"/>
      <c r="F1948" s="301"/>
      <c r="G1948" s="301" t="s">
        <v>6333</v>
      </c>
      <c r="H1948" s="301"/>
      <c r="I1948" s="301"/>
      <c r="J1948" s="301" t="s">
        <v>6334</v>
      </c>
      <c r="K1948" s="301"/>
      <c r="L1948" s="395"/>
      <c r="M1948" s="302"/>
      <c r="N1948" s="302"/>
      <c r="O1948" s="302"/>
      <c r="P1948" s="302"/>
      <c r="Q1948" s="302"/>
    </row>
    <row r="1949" spans="1:53" ht="45">
      <c r="A1949" s="302" t="s">
        <v>7579</v>
      </c>
      <c r="B1949" s="301" t="s">
        <v>6335</v>
      </c>
      <c r="C1949" s="301"/>
      <c r="D1949" s="301" t="s">
        <v>6336</v>
      </c>
      <c r="E1949" s="301"/>
      <c r="F1949" s="301"/>
      <c r="G1949" s="301"/>
      <c r="H1949" s="301" t="s">
        <v>6337</v>
      </c>
      <c r="I1949" s="301" t="s">
        <v>6338</v>
      </c>
      <c r="J1949" s="301"/>
      <c r="K1949" s="301" t="s">
        <v>6339</v>
      </c>
      <c r="L1949" s="395" t="s">
        <v>6340</v>
      </c>
      <c r="M1949" s="317" t="s">
        <v>7882</v>
      </c>
      <c r="N1949" s="317" t="s">
        <v>7883</v>
      </c>
      <c r="O1949" s="317"/>
      <c r="P1949" s="317" t="s">
        <v>7884</v>
      </c>
      <c r="Q1949" s="297" t="s">
        <v>7885</v>
      </c>
    </row>
    <row r="1950" spans="1:53" ht="240">
      <c r="A1950" s="302" t="s">
        <v>7579</v>
      </c>
      <c r="B1950" s="301" t="s">
        <v>4222</v>
      </c>
      <c r="C1950" s="301"/>
      <c r="D1950" s="301" t="s">
        <v>6341</v>
      </c>
      <c r="E1950" s="301"/>
      <c r="F1950" s="301"/>
      <c r="G1950" s="301"/>
      <c r="H1950" s="301" t="s">
        <v>6342</v>
      </c>
      <c r="I1950" s="301" t="s">
        <v>6343</v>
      </c>
      <c r="J1950" s="301"/>
      <c r="K1950" s="301" t="s">
        <v>1000</v>
      </c>
      <c r="L1950" s="395" t="s">
        <v>3495</v>
      </c>
      <c r="M1950" s="569">
        <f>(H1950*19.5%+H1950)*(7%)+(H1950*19.5%+H1950)</f>
        <v>127.86499999999999</v>
      </c>
      <c r="N1950" s="569">
        <f>(I1950*19.5%+I1950)*(7%)+(I1950*19.5%+I1950)</f>
        <v>1375.8273999999999</v>
      </c>
      <c r="O1950" s="302"/>
      <c r="P1950" s="569">
        <f>(K1950*19.5%+K1950)*(7%)+(K1950*19.5%+K1950)</f>
        <v>3963.8150000000001</v>
      </c>
      <c r="Q1950" s="570">
        <f>(L1950*19.5%+L1950)*(7%)+(L1950*19.5%+L1950)</f>
        <v>10229.200000000001</v>
      </c>
    </row>
    <row r="1951" spans="1:53" ht="45">
      <c r="A1951" s="302" t="s">
        <v>7579</v>
      </c>
      <c r="B1951" s="301" t="s">
        <v>1927</v>
      </c>
      <c r="C1951" s="301"/>
      <c r="D1951" s="301" t="s">
        <v>6344</v>
      </c>
      <c r="E1951" s="301"/>
      <c r="F1951" s="301"/>
      <c r="G1951" s="301"/>
      <c r="H1951" s="301" t="s">
        <v>6342</v>
      </c>
      <c r="I1951" s="301" t="s">
        <v>6343</v>
      </c>
      <c r="J1951" s="301"/>
      <c r="K1951" s="301" t="s">
        <v>1000</v>
      </c>
      <c r="L1951" s="395" t="s">
        <v>3495</v>
      </c>
      <c r="M1951" s="569">
        <f t="shared" ref="M1951:N1966" si="76">(H1951*19.5%+H1951)*(7%)+(H1951*19.5%+H1951)</f>
        <v>127.86499999999999</v>
      </c>
      <c r="N1951" s="569">
        <f t="shared" si="76"/>
        <v>1375.8273999999999</v>
      </c>
      <c r="O1951" s="302"/>
      <c r="P1951" s="569">
        <f t="shared" ref="P1951:Q1966" si="77">(K1951*19.5%+K1951)*(7%)+(K1951*19.5%+K1951)</f>
        <v>3963.8150000000001</v>
      </c>
      <c r="Q1951" s="570">
        <f t="shared" si="77"/>
        <v>10229.200000000001</v>
      </c>
    </row>
    <row r="1952" spans="1:53" ht="60">
      <c r="A1952" s="302" t="s">
        <v>7579</v>
      </c>
      <c r="B1952" s="301" t="s">
        <v>6345</v>
      </c>
      <c r="C1952" s="301"/>
      <c r="D1952" s="301" t="s">
        <v>6346</v>
      </c>
      <c r="E1952" s="301"/>
      <c r="F1952" s="301"/>
      <c r="G1952" s="301"/>
      <c r="H1952" s="301" t="s">
        <v>6342</v>
      </c>
      <c r="I1952" s="301" t="s">
        <v>6343</v>
      </c>
      <c r="J1952" s="301"/>
      <c r="K1952" s="301" t="s">
        <v>1000</v>
      </c>
      <c r="L1952" s="395" t="s">
        <v>3495</v>
      </c>
      <c r="M1952" s="569">
        <f t="shared" si="76"/>
        <v>127.86499999999999</v>
      </c>
      <c r="N1952" s="569">
        <f t="shared" si="76"/>
        <v>1375.8273999999999</v>
      </c>
      <c r="O1952" s="302"/>
      <c r="P1952" s="569">
        <f t="shared" si="77"/>
        <v>3963.8150000000001</v>
      </c>
      <c r="Q1952" s="570">
        <f t="shared" si="77"/>
        <v>10229.200000000001</v>
      </c>
    </row>
    <row r="1953" spans="1:53" ht="135">
      <c r="A1953" s="302" t="s">
        <v>7579</v>
      </c>
      <c r="B1953" s="301" t="s">
        <v>6347</v>
      </c>
      <c r="C1953" s="301"/>
      <c r="D1953" s="301" t="s">
        <v>6348</v>
      </c>
      <c r="E1953" s="301"/>
      <c r="F1953" s="301"/>
      <c r="G1953" s="301"/>
      <c r="H1953" s="301" t="s">
        <v>6349</v>
      </c>
      <c r="I1953" s="301" t="s">
        <v>6350</v>
      </c>
      <c r="J1953" s="301"/>
      <c r="K1953" s="301" t="s">
        <v>6351</v>
      </c>
      <c r="L1953" s="395" t="s">
        <v>6352</v>
      </c>
      <c r="M1953" s="569">
        <f t="shared" si="76"/>
        <v>140.6515</v>
      </c>
      <c r="N1953" s="569">
        <f t="shared" si="76"/>
        <v>1513.9216000000001</v>
      </c>
      <c r="O1953" s="302"/>
      <c r="P1953" s="569">
        <f t="shared" si="77"/>
        <v>4360.1965</v>
      </c>
      <c r="Q1953" s="570">
        <f t="shared" si="77"/>
        <v>10868.525</v>
      </c>
    </row>
    <row r="1954" spans="1:53" ht="45">
      <c r="A1954" s="302" t="s">
        <v>7579</v>
      </c>
      <c r="B1954" s="301" t="s">
        <v>4222</v>
      </c>
      <c r="C1954" s="301"/>
      <c r="D1954" s="301" t="s">
        <v>6353</v>
      </c>
      <c r="E1954" s="301"/>
      <c r="F1954" s="301"/>
      <c r="G1954" s="301"/>
      <c r="H1954" s="301" t="s">
        <v>6354</v>
      </c>
      <c r="I1954" s="301" t="s">
        <v>6355</v>
      </c>
      <c r="J1954" s="301"/>
      <c r="K1954" s="301" t="s">
        <v>6356</v>
      </c>
      <c r="L1954" s="395" t="s">
        <v>1585</v>
      </c>
      <c r="M1954" s="569">
        <f t="shared" si="76"/>
        <v>153.43800000000002</v>
      </c>
      <c r="N1954" s="569">
        <f t="shared" si="76"/>
        <v>1652.0158000000001</v>
      </c>
      <c r="O1954" s="302"/>
      <c r="P1954" s="569">
        <f t="shared" si="77"/>
        <v>4756.5779999999995</v>
      </c>
      <c r="Q1954" s="570">
        <f t="shared" si="77"/>
        <v>11507.85</v>
      </c>
    </row>
    <row r="1955" spans="1:53" ht="30">
      <c r="A1955" s="302" t="s">
        <v>7579</v>
      </c>
      <c r="B1955" s="301" t="s">
        <v>6347</v>
      </c>
      <c r="C1955" s="301"/>
      <c r="D1955" s="301" t="s">
        <v>6357</v>
      </c>
      <c r="E1955" s="301"/>
      <c r="F1955" s="301"/>
      <c r="G1955" s="301"/>
      <c r="H1955" s="301" t="s">
        <v>6354</v>
      </c>
      <c r="I1955" s="301" t="s">
        <v>6355</v>
      </c>
      <c r="J1955" s="301"/>
      <c r="K1955" s="301" t="s">
        <v>6356</v>
      </c>
      <c r="L1955" s="395" t="s">
        <v>1585</v>
      </c>
      <c r="M1955" s="569">
        <f t="shared" si="76"/>
        <v>153.43800000000002</v>
      </c>
      <c r="N1955" s="569">
        <f t="shared" si="76"/>
        <v>1652.0158000000001</v>
      </c>
      <c r="O1955" s="302"/>
      <c r="P1955" s="569">
        <f t="shared" si="77"/>
        <v>4756.5779999999995</v>
      </c>
      <c r="Q1955" s="570">
        <f t="shared" si="77"/>
        <v>11507.85</v>
      </c>
    </row>
    <row r="1956" spans="1:53">
      <c r="A1956" s="302" t="s">
        <v>7579</v>
      </c>
      <c r="B1956" s="301" t="s">
        <v>6330</v>
      </c>
      <c r="C1956" s="301" t="s">
        <v>6358</v>
      </c>
      <c r="D1956" s="301" t="s">
        <v>6332</v>
      </c>
      <c r="E1956" s="301"/>
      <c r="F1956" s="301"/>
      <c r="G1956" s="301" t="s">
        <v>6333</v>
      </c>
      <c r="H1956" s="301"/>
      <c r="I1956" s="301"/>
      <c r="J1956" s="301" t="s">
        <v>6334</v>
      </c>
      <c r="K1956" s="301"/>
      <c r="L1956" s="395"/>
      <c r="M1956" s="569">
        <f t="shared" si="76"/>
        <v>0</v>
      </c>
      <c r="N1956" s="569">
        <f t="shared" si="76"/>
        <v>0</v>
      </c>
      <c r="O1956" s="302"/>
      <c r="P1956" s="569">
        <f t="shared" si="77"/>
        <v>0</v>
      </c>
      <c r="Q1956" s="570">
        <f t="shared" si="77"/>
        <v>0</v>
      </c>
    </row>
    <row r="1957" spans="1:53" ht="45">
      <c r="A1957" s="308" t="s">
        <v>7579</v>
      </c>
      <c r="B1957" s="317" t="s">
        <v>6335</v>
      </c>
      <c r="C1957" s="317"/>
      <c r="D1957" s="317" t="s">
        <v>6336</v>
      </c>
      <c r="E1957" s="317"/>
      <c r="F1957" s="317"/>
      <c r="G1957" s="317"/>
      <c r="H1957" s="317" t="s">
        <v>6337</v>
      </c>
      <c r="I1957" s="317" t="s">
        <v>6338</v>
      </c>
      <c r="J1957" s="317"/>
      <c r="K1957" s="317" t="s">
        <v>6339</v>
      </c>
      <c r="L1957" s="297" t="s">
        <v>6340</v>
      </c>
      <c r="M1957" s="569"/>
      <c r="N1957" s="569"/>
      <c r="O1957" s="302"/>
      <c r="P1957" s="569"/>
      <c r="Q1957" s="570"/>
      <c r="R1957" s="34"/>
      <c r="S1957" s="34"/>
      <c r="T1957" s="34"/>
      <c r="U1957" s="34"/>
      <c r="V1957" s="34"/>
      <c r="W1957" s="34"/>
      <c r="X1957" s="34"/>
      <c r="Y1957" s="34"/>
      <c r="Z1957" s="34"/>
      <c r="AA1957" s="34"/>
      <c r="AB1957" s="34"/>
      <c r="AC1957" s="34"/>
      <c r="AD1957" s="34"/>
      <c r="AE1957" s="34"/>
      <c r="AF1957" s="34"/>
      <c r="AG1957" s="34"/>
      <c r="AH1957" s="34"/>
      <c r="AI1957" s="34"/>
      <c r="AJ1957" s="34"/>
      <c r="AK1957" s="34"/>
      <c r="AL1957" s="34"/>
      <c r="AM1957" s="34"/>
      <c r="AN1957" s="34"/>
      <c r="AO1957" s="34"/>
      <c r="AP1957" s="34"/>
      <c r="AQ1957" s="34"/>
      <c r="AR1957" s="34"/>
      <c r="AS1957" s="34"/>
      <c r="AT1957" s="34"/>
      <c r="AU1957" s="34"/>
      <c r="AV1957" s="34"/>
      <c r="AW1957" s="34"/>
      <c r="AX1957" s="34"/>
      <c r="AY1957" s="34"/>
      <c r="AZ1957" s="34"/>
      <c r="BA1957" s="34"/>
    </row>
    <row r="1958" spans="1:53" ht="135">
      <c r="A1958" s="302" t="s">
        <v>7579</v>
      </c>
      <c r="B1958" s="301" t="s">
        <v>4222</v>
      </c>
      <c r="C1958" s="301"/>
      <c r="D1958" s="301" t="s">
        <v>6359</v>
      </c>
      <c r="E1958" s="301"/>
      <c r="F1958" s="301"/>
      <c r="G1958" s="301"/>
      <c r="H1958" s="301" t="s">
        <v>4874</v>
      </c>
      <c r="I1958" s="301" t="s">
        <v>6360</v>
      </c>
      <c r="J1958" s="301"/>
      <c r="K1958" s="301" t="s">
        <v>6361</v>
      </c>
      <c r="L1958" s="395" t="s">
        <v>6362</v>
      </c>
      <c r="M1958" s="569">
        <f t="shared" si="76"/>
        <v>70.325749999999999</v>
      </c>
      <c r="N1958" s="569">
        <f t="shared" si="76"/>
        <v>756.96080000000006</v>
      </c>
      <c r="O1958" s="302"/>
      <c r="P1958" s="569">
        <f t="shared" si="77"/>
        <v>2180.09825</v>
      </c>
      <c r="Q1958" s="570">
        <f t="shared" si="77"/>
        <v>6393.25</v>
      </c>
    </row>
    <row r="1959" spans="1:53" ht="60">
      <c r="A1959" s="302" t="s">
        <v>7579</v>
      </c>
      <c r="B1959" s="301" t="s">
        <v>6347</v>
      </c>
      <c r="C1959" s="301"/>
      <c r="D1959" s="301" t="s">
        <v>6363</v>
      </c>
      <c r="E1959" s="301"/>
      <c r="F1959" s="301"/>
      <c r="G1959" s="301"/>
      <c r="H1959" s="301" t="s">
        <v>4849</v>
      </c>
      <c r="I1959" s="301" t="s">
        <v>1680</v>
      </c>
      <c r="J1959" s="301"/>
      <c r="K1959" s="301" t="s">
        <v>5265</v>
      </c>
      <c r="L1959" s="395" t="s">
        <v>6364</v>
      </c>
      <c r="M1959" s="569">
        <f t="shared" si="76"/>
        <v>76.719000000000008</v>
      </c>
      <c r="N1959" s="569">
        <f t="shared" si="76"/>
        <v>826.00790000000006</v>
      </c>
      <c r="O1959" s="302"/>
      <c r="P1959" s="569">
        <f t="shared" si="77"/>
        <v>2378.2889999999998</v>
      </c>
      <c r="Q1959" s="570">
        <f t="shared" si="77"/>
        <v>7032.5749999999998</v>
      </c>
    </row>
    <row r="1960" spans="1:53" ht="30">
      <c r="A1960" s="302" t="s">
        <v>7579</v>
      </c>
      <c r="B1960" s="301" t="s">
        <v>4222</v>
      </c>
      <c r="C1960" s="301"/>
      <c r="D1960" s="301" t="s">
        <v>6365</v>
      </c>
      <c r="E1960" s="301"/>
      <c r="F1960" s="301"/>
      <c r="G1960" s="301"/>
      <c r="H1960" s="301" t="s">
        <v>6366</v>
      </c>
      <c r="I1960" s="301" t="s">
        <v>6367</v>
      </c>
      <c r="J1960" s="301"/>
      <c r="K1960" s="301" t="s">
        <v>5457</v>
      </c>
      <c r="L1960" s="395" t="s">
        <v>6368</v>
      </c>
      <c r="M1960" s="569">
        <f t="shared" si="76"/>
        <v>89.505500000000012</v>
      </c>
      <c r="N1960" s="569">
        <f t="shared" si="76"/>
        <v>962.82345000000009</v>
      </c>
      <c r="O1960" s="302"/>
      <c r="P1960" s="569">
        <f t="shared" si="77"/>
        <v>2774.6705000000002</v>
      </c>
      <c r="Q1960" s="570">
        <f t="shared" si="77"/>
        <v>7671.9</v>
      </c>
    </row>
    <row r="1961" spans="1:53">
      <c r="A1961" s="302" t="s">
        <v>7579</v>
      </c>
      <c r="B1961" s="301" t="s">
        <v>6347</v>
      </c>
      <c r="C1961" s="301"/>
      <c r="D1961" s="301" t="s">
        <v>6369</v>
      </c>
      <c r="E1961" s="301"/>
      <c r="F1961" s="301"/>
      <c r="G1961" s="301"/>
      <c r="H1961" s="301" t="s">
        <v>6366</v>
      </c>
      <c r="I1961" s="301" t="s">
        <v>6367</v>
      </c>
      <c r="J1961" s="301"/>
      <c r="K1961" s="301" t="s">
        <v>5457</v>
      </c>
      <c r="L1961" s="395" t="s">
        <v>6368</v>
      </c>
      <c r="M1961" s="569">
        <f t="shared" si="76"/>
        <v>89.505500000000012</v>
      </c>
      <c r="N1961" s="569">
        <f t="shared" si="76"/>
        <v>962.82345000000009</v>
      </c>
      <c r="O1961" s="302"/>
      <c r="P1961" s="569">
        <f t="shared" si="77"/>
        <v>2774.6705000000002</v>
      </c>
      <c r="Q1961" s="570">
        <f t="shared" si="77"/>
        <v>7671.9</v>
      </c>
    </row>
    <row r="1962" spans="1:53">
      <c r="A1962" s="302" t="s">
        <v>7579</v>
      </c>
      <c r="B1962" s="301"/>
      <c r="C1962" s="301"/>
      <c r="D1962" s="301" t="s">
        <v>6370</v>
      </c>
      <c r="E1962" s="301"/>
      <c r="F1962" s="301"/>
      <c r="G1962" s="301"/>
      <c r="H1962" s="301"/>
      <c r="I1962" s="301"/>
      <c r="J1962" s="301"/>
      <c r="K1962" s="301"/>
      <c r="L1962" s="395"/>
      <c r="M1962" s="569">
        <f t="shared" si="76"/>
        <v>0</v>
      </c>
      <c r="N1962" s="569">
        <f t="shared" si="76"/>
        <v>0</v>
      </c>
      <c r="O1962" s="302"/>
      <c r="P1962" s="569">
        <f t="shared" si="77"/>
        <v>0</v>
      </c>
      <c r="Q1962" s="570">
        <f t="shared" si="77"/>
        <v>0</v>
      </c>
    </row>
    <row r="1963" spans="1:53">
      <c r="A1963" s="302" t="s">
        <v>7579</v>
      </c>
      <c r="B1963" s="301" t="s">
        <v>6328</v>
      </c>
      <c r="C1963" s="301" t="s">
        <v>2222</v>
      </c>
      <c r="D1963" s="301" t="s">
        <v>5050</v>
      </c>
      <c r="E1963" s="301"/>
      <c r="F1963" s="301"/>
      <c r="G1963" s="301" t="s">
        <v>6329</v>
      </c>
      <c r="H1963" s="301"/>
      <c r="I1963" s="301"/>
      <c r="J1963" s="301" t="s">
        <v>5051</v>
      </c>
      <c r="K1963" s="301"/>
      <c r="L1963" s="395"/>
      <c r="M1963" s="569">
        <f t="shared" si="76"/>
        <v>0</v>
      </c>
      <c r="N1963" s="569">
        <f t="shared" si="76"/>
        <v>0</v>
      </c>
      <c r="O1963" s="302"/>
      <c r="P1963" s="569">
        <f t="shared" si="77"/>
        <v>0</v>
      </c>
      <c r="Q1963" s="570">
        <f t="shared" si="77"/>
        <v>0</v>
      </c>
    </row>
    <row r="1964" spans="1:53">
      <c r="A1964" s="302" t="s">
        <v>7579</v>
      </c>
      <c r="B1964" s="301" t="s">
        <v>6330</v>
      </c>
      <c r="C1964" s="301" t="s">
        <v>6331</v>
      </c>
      <c r="D1964" s="301" t="s">
        <v>6371</v>
      </c>
      <c r="E1964" s="301"/>
      <c r="F1964" s="301"/>
      <c r="G1964" s="301" t="s">
        <v>6333</v>
      </c>
      <c r="H1964" s="301"/>
      <c r="I1964" s="301"/>
      <c r="J1964" s="301" t="s">
        <v>6372</v>
      </c>
      <c r="K1964" s="301"/>
      <c r="L1964" s="395"/>
      <c r="M1964" s="569">
        <f t="shared" si="76"/>
        <v>0</v>
      </c>
      <c r="N1964" s="569">
        <f t="shared" si="76"/>
        <v>0</v>
      </c>
      <c r="O1964" s="302"/>
      <c r="P1964" s="569">
        <f t="shared" si="77"/>
        <v>0</v>
      </c>
      <c r="Q1964" s="570">
        <f t="shared" si="77"/>
        <v>0</v>
      </c>
    </row>
    <row r="1965" spans="1:53" ht="45">
      <c r="A1965" s="308" t="s">
        <v>7579</v>
      </c>
      <c r="B1965" s="317" t="s">
        <v>6335</v>
      </c>
      <c r="C1965" s="317"/>
      <c r="D1965" s="317" t="s">
        <v>6336</v>
      </c>
      <c r="E1965" s="317"/>
      <c r="F1965" s="317"/>
      <c r="G1965" s="317"/>
      <c r="H1965" s="317" t="s">
        <v>6337</v>
      </c>
      <c r="I1965" s="317" t="s">
        <v>6338</v>
      </c>
      <c r="J1965" s="317"/>
      <c r="K1965" s="317" t="s">
        <v>6339</v>
      </c>
      <c r="L1965" s="297" t="s">
        <v>6340</v>
      </c>
      <c r="M1965" s="569" t="e">
        <f t="shared" si="76"/>
        <v>#VALUE!</v>
      </c>
      <c r="N1965" s="569" t="e">
        <f t="shared" si="76"/>
        <v>#VALUE!</v>
      </c>
      <c r="O1965" s="302"/>
      <c r="P1965" s="569" t="e">
        <f t="shared" si="77"/>
        <v>#VALUE!</v>
      </c>
      <c r="Q1965" s="570" t="e">
        <f t="shared" si="77"/>
        <v>#VALUE!</v>
      </c>
      <c r="R1965" s="34"/>
      <c r="S1965" s="34"/>
      <c r="T1965" s="34"/>
      <c r="U1965" s="34"/>
      <c r="V1965" s="34"/>
      <c r="W1965" s="34"/>
      <c r="X1965" s="34"/>
      <c r="Y1965" s="34"/>
      <c r="Z1965" s="34"/>
      <c r="AA1965" s="34"/>
      <c r="AB1965" s="34"/>
      <c r="AC1965" s="34"/>
      <c r="AD1965" s="34"/>
      <c r="AE1965" s="34"/>
      <c r="AF1965" s="34"/>
      <c r="AG1965" s="34"/>
      <c r="AH1965" s="34"/>
      <c r="AI1965" s="34"/>
      <c r="AJ1965" s="34"/>
      <c r="AK1965" s="34"/>
      <c r="AL1965" s="34"/>
      <c r="AM1965" s="34"/>
      <c r="AN1965" s="34"/>
      <c r="AO1965" s="34"/>
      <c r="AP1965" s="34"/>
      <c r="AQ1965" s="34"/>
      <c r="AR1965" s="34"/>
      <c r="AS1965" s="34"/>
      <c r="AT1965" s="34"/>
      <c r="AU1965" s="34"/>
      <c r="AV1965" s="34"/>
      <c r="AW1965" s="34"/>
      <c r="AX1965" s="34"/>
      <c r="AY1965" s="34"/>
      <c r="AZ1965" s="34"/>
      <c r="BA1965" s="34"/>
    </row>
    <row r="1966" spans="1:53">
      <c r="A1966" s="302" t="s">
        <v>7579</v>
      </c>
      <c r="B1966" s="301" t="s">
        <v>4222</v>
      </c>
      <c r="C1966" s="301"/>
      <c r="D1966" s="301" t="s">
        <v>6373</v>
      </c>
      <c r="E1966" s="301"/>
      <c r="F1966" s="301"/>
      <c r="G1966" s="301"/>
      <c r="H1966" s="301" t="s">
        <v>6374</v>
      </c>
      <c r="I1966" s="301" t="s">
        <v>3570</v>
      </c>
      <c r="J1966" s="301"/>
      <c r="K1966" s="301" t="s">
        <v>6375</v>
      </c>
      <c r="L1966" s="395" t="s">
        <v>6376</v>
      </c>
      <c r="M1966" s="569">
        <f t="shared" si="76"/>
        <v>159.83125000000001</v>
      </c>
      <c r="N1966" s="569">
        <f t="shared" si="76"/>
        <v>1718.5056</v>
      </c>
      <c r="O1966" s="302"/>
      <c r="P1966" s="569">
        <f t="shared" si="77"/>
        <v>5739.8598499999998</v>
      </c>
      <c r="Q1966" s="570">
        <f t="shared" si="77"/>
        <v>13809.42</v>
      </c>
    </row>
    <row r="1967" spans="1:53" ht="30">
      <c r="A1967" s="302" t="s">
        <v>7579</v>
      </c>
      <c r="B1967" s="301" t="s">
        <v>1927</v>
      </c>
      <c r="C1967" s="301"/>
      <c r="D1967" s="301" t="s">
        <v>6377</v>
      </c>
      <c r="E1967" s="301"/>
      <c r="F1967" s="301"/>
      <c r="G1967" s="301"/>
      <c r="H1967" s="301" t="s">
        <v>6374</v>
      </c>
      <c r="I1967" s="301" t="s">
        <v>3570</v>
      </c>
      <c r="J1967" s="301"/>
      <c r="K1967" s="301" t="s">
        <v>6375</v>
      </c>
      <c r="L1967" s="395" t="s">
        <v>6376</v>
      </c>
      <c r="M1967" s="569">
        <f t="shared" ref="M1967:N2018" si="78">(H1967*19.5%+H1967)*(7%)+(H1967*19.5%+H1967)</f>
        <v>159.83125000000001</v>
      </c>
      <c r="N1967" s="569">
        <f t="shared" si="78"/>
        <v>1718.5056</v>
      </c>
      <c r="O1967" s="302"/>
      <c r="P1967" s="569">
        <f t="shared" ref="P1967:Q2018" si="79">(K1967*19.5%+K1967)*(7%)+(K1967*19.5%+K1967)</f>
        <v>5739.8598499999998</v>
      </c>
      <c r="Q1967" s="570">
        <f t="shared" si="79"/>
        <v>13809.42</v>
      </c>
    </row>
    <row r="1968" spans="1:53">
      <c r="A1968" s="302" t="s">
        <v>7579</v>
      </c>
      <c r="B1968" s="301" t="s">
        <v>4222</v>
      </c>
      <c r="C1968" s="301"/>
      <c r="D1968" s="301" t="s">
        <v>6378</v>
      </c>
      <c r="E1968" s="301"/>
      <c r="F1968" s="301"/>
      <c r="G1968" s="301"/>
      <c r="H1968" s="301" t="s">
        <v>6379</v>
      </c>
      <c r="I1968" s="301" t="s">
        <v>6380</v>
      </c>
      <c r="J1968" s="301"/>
      <c r="K1968" s="301" t="s">
        <v>6381</v>
      </c>
      <c r="L1968" s="395" t="s">
        <v>6382</v>
      </c>
      <c r="M1968" s="569">
        <f t="shared" si="78"/>
        <v>172.61775</v>
      </c>
      <c r="N1968" s="569">
        <f t="shared" si="78"/>
        <v>1855.32115</v>
      </c>
      <c r="O1968" s="302"/>
      <c r="P1968" s="569">
        <f t="shared" si="79"/>
        <v>6198.8951999999999</v>
      </c>
      <c r="Q1968" s="570">
        <f t="shared" si="79"/>
        <v>14832.34</v>
      </c>
    </row>
    <row r="1969" spans="1:17">
      <c r="A1969" s="302" t="s">
        <v>7579</v>
      </c>
      <c r="B1969" s="301" t="s">
        <v>6426</v>
      </c>
      <c r="C1969" s="301"/>
      <c r="D1969" s="301"/>
      <c r="E1969" s="301"/>
      <c r="F1969" s="301"/>
      <c r="G1969" s="301"/>
      <c r="H1969" s="301"/>
      <c r="I1969" s="301"/>
      <c r="J1969" s="301"/>
      <c r="K1969" s="301"/>
      <c r="L1969" s="395"/>
      <c r="M1969" s="569">
        <f t="shared" si="78"/>
        <v>0</v>
      </c>
      <c r="N1969" s="569">
        <f t="shared" si="78"/>
        <v>0</v>
      </c>
      <c r="O1969" s="302"/>
      <c r="P1969" s="569">
        <f t="shared" si="79"/>
        <v>0</v>
      </c>
      <c r="Q1969" s="570">
        <f t="shared" si="79"/>
        <v>0</v>
      </c>
    </row>
    <row r="1970" spans="1:17">
      <c r="A1970" s="302" t="s">
        <v>7579</v>
      </c>
      <c r="B1970" s="301" t="s">
        <v>5050</v>
      </c>
      <c r="C1970" s="301"/>
      <c r="D1970" s="301"/>
      <c r="E1970" s="301"/>
      <c r="F1970" s="301"/>
      <c r="G1970" s="301"/>
      <c r="H1970" s="301"/>
      <c r="I1970" s="301"/>
      <c r="J1970" s="301"/>
      <c r="K1970" s="301"/>
      <c r="L1970" s="395"/>
      <c r="M1970" s="569">
        <f t="shared" si="78"/>
        <v>0</v>
      </c>
      <c r="N1970" s="569">
        <f t="shared" si="78"/>
        <v>0</v>
      </c>
      <c r="O1970" s="302"/>
      <c r="P1970" s="569">
        <f t="shared" si="79"/>
        <v>0</v>
      </c>
      <c r="Q1970" s="570">
        <f t="shared" si="79"/>
        <v>0</v>
      </c>
    </row>
    <row r="1971" spans="1:17">
      <c r="A1971" s="302" t="s">
        <v>7579</v>
      </c>
      <c r="B1971" s="301" t="s">
        <v>6427</v>
      </c>
      <c r="C1971" s="301"/>
      <c r="D1971" s="301"/>
      <c r="E1971" s="301"/>
      <c r="F1971" s="301"/>
      <c r="G1971" s="301"/>
      <c r="H1971" s="301"/>
      <c r="I1971" s="301"/>
      <c r="J1971" s="301"/>
      <c r="K1971" s="301"/>
      <c r="L1971" s="395"/>
      <c r="M1971" s="569">
        <f t="shared" si="78"/>
        <v>0</v>
      </c>
      <c r="N1971" s="569">
        <f t="shared" si="78"/>
        <v>0</v>
      </c>
      <c r="O1971" s="302"/>
      <c r="P1971" s="569">
        <f t="shared" si="79"/>
        <v>0</v>
      </c>
      <c r="Q1971" s="570">
        <f t="shared" si="79"/>
        <v>0</v>
      </c>
    </row>
    <row r="1972" spans="1:17">
      <c r="A1972" s="302" t="s">
        <v>7579</v>
      </c>
      <c r="B1972" s="301" t="s">
        <v>6</v>
      </c>
      <c r="C1972" s="301"/>
      <c r="D1972" s="301" t="s">
        <v>6383</v>
      </c>
      <c r="E1972" s="301"/>
      <c r="F1972" s="301"/>
      <c r="G1972" s="301"/>
      <c r="H1972" s="301" t="s">
        <v>6384</v>
      </c>
      <c r="I1972" s="301" t="s">
        <v>6385</v>
      </c>
      <c r="J1972" s="301"/>
      <c r="K1972" s="301" t="s">
        <v>5265</v>
      </c>
      <c r="L1972" s="395" t="s">
        <v>6386</v>
      </c>
      <c r="M1972" s="569">
        <f t="shared" si="78"/>
        <v>115.07849999999999</v>
      </c>
      <c r="N1972" s="569">
        <f t="shared" si="78"/>
        <v>1239.0118499999999</v>
      </c>
      <c r="O1972" s="302"/>
      <c r="P1972" s="569">
        <f t="shared" si="79"/>
        <v>2378.2889999999998</v>
      </c>
      <c r="Q1972" s="570">
        <f t="shared" si="79"/>
        <v>7416.17</v>
      </c>
    </row>
    <row r="1973" spans="1:17">
      <c r="A1973" s="302" t="s">
        <v>7579</v>
      </c>
      <c r="B1973" s="301" t="s">
        <v>6</v>
      </c>
      <c r="C1973" s="301"/>
      <c r="D1973" s="301" t="s">
        <v>6387</v>
      </c>
      <c r="E1973" s="301"/>
      <c r="F1973" s="301"/>
      <c r="G1973" s="301"/>
      <c r="H1973" s="301" t="s">
        <v>6342</v>
      </c>
      <c r="I1973" s="301" t="s">
        <v>6388</v>
      </c>
      <c r="J1973" s="301"/>
      <c r="K1973" s="301" t="s">
        <v>6389</v>
      </c>
      <c r="L1973" s="395" t="s">
        <v>6368</v>
      </c>
      <c r="M1973" s="569">
        <f t="shared" si="78"/>
        <v>127.86499999999999</v>
      </c>
      <c r="N1973" s="569">
        <f t="shared" si="78"/>
        <v>1377.1060500000001</v>
      </c>
      <c r="O1973" s="302"/>
      <c r="P1973" s="569">
        <f t="shared" si="79"/>
        <v>2642.9695500000003</v>
      </c>
      <c r="Q1973" s="570">
        <f t="shared" si="79"/>
        <v>7671.9</v>
      </c>
    </row>
    <row r="1974" spans="1:17" ht="45">
      <c r="A1974" s="302" t="s">
        <v>7579</v>
      </c>
      <c r="B1974" s="301" t="s">
        <v>6345</v>
      </c>
      <c r="C1974" s="301"/>
      <c r="D1974" s="301" t="s">
        <v>6390</v>
      </c>
      <c r="E1974" s="301"/>
      <c r="F1974" s="301"/>
      <c r="G1974" s="301"/>
      <c r="H1974" s="301" t="s">
        <v>6391</v>
      </c>
      <c r="I1974" s="301" t="s">
        <v>4807</v>
      </c>
      <c r="J1974" s="301"/>
      <c r="K1974" s="301" t="s">
        <v>6392</v>
      </c>
      <c r="L1974" s="395" t="s">
        <v>3427</v>
      </c>
      <c r="M1974" s="569">
        <f t="shared" si="78"/>
        <v>147.04475000000002</v>
      </c>
      <c r="N1974" s="569">
        <f t="shared" si="78"/>
        <v>1582.9687000000001</v>
      </c>
      <c r="O1974" s="302"/>
      <c r="P1974" s="569">
        <f t="shared" si="79"/>
        <v>3039.3510499999998</v>
      </c>
      <c r="Q1974" s="570">
        <f t="shared" si="79"/>
        <v>8055.4949999999999</v>
      </c>
    </row>
    <row r="1975" spans="1:17" ht="30">
      <c r="A1975" s="302" t="s">
        <v>7579</v>
      </c>
      <c r="B1975" s="301" t="s">
        <v>6</v>
      </c>
      <c r="C1975" s="301"/>
      <c r="D1975" s="301" t="s">
        <v>6393</v>
      </c>
      <c r="E1975" s="301"/>
      <c r="F1975" s="301"/>
      <c r="G1975" s="301"/>
      <c r="H1975" s="301" t="s">
        <v>6391</v>
      </c>
      <c r="I1975" s="301" t="s">
        <v>4807</v>
      </c>
      <c r="J1975" s="301"/>
      <c r="K1975" s="301" t="s">
        <v>6392</v>
      </c>
      <c r="L1975" s="395" t="s">
        <v>3427</v>
      </c>
      <c r="M1975" s="569">
        <f t="shared" si="78"/>
        <v>147.04475000000002</v>
      </c>
      <c r="N1975" s="569">
        <f t="shared" si="78"/>
        <v>1582.9687000000001</v>
      </c>
      <c r="O1975" s="302"/>
      <c r="P1975" s="569">
        <f t="shared" si="79"/>
        <v>3039.3510499999998</v>
      </c>
      <c r="Q1975" s="570">
        <f t="shared" si="79"/>
        <v>8055.4949999999999</v>
      </c>
    </row>
    <row r="1976" spans="1:17">
      <c r="A1976" s="302" t="s">
        <v>7579</v>
      </c>
      <c r="B1976" s="301" t="s">
        <v>6345</v>
      </c>
      <c r="C1976" s="301"/>
      <c r="D1976" s="301" t="s">
        <v>6394</v>
      </c>
      <c r="E1976" s="301"/>
      <c r="F1976" s="301"/>
      <c r="G1976" s="301"/>
      <c r="H1976" s="301" t="s">
        <v>6354</v>
      </c>
      <c r="I1976" s="301" t="s">
        <v>6355</v>
      </c>
      <c r="J1976" s="301"/>
      <c r="K1976" s="301" t="s">
        <v>6395</v>
      </c>
      <c r="L1976" s="395" t="s">
        <v>6396</v>
      </c>
      <c r="M1976" s="569">
        <f t="shared" si="78"/>
        <v>153.43800000000002</v>
      </c>
      <c r="N1976" s="569">
        <f t="shared" si="78"/>
        <v>1652.0158000000001</v>
      </c>
      <c r="O1976" s="302"/>
      <c r="P1976" s="569">
        <f t="shared" si="79"/>
        <v>3171.0520000000001</v>
      </c>
      <c r="Q1976" s="570">
        <f t="shared" si="79"/>
        <v>8311.2250000000004</v>
      </c>
    </row>
    <row r="1977" spans="1:17">
      <c r="A1977" s="302" t="s">
        <v>7579</v>
      </c>
      <c r="B1977" s="301" t="s">
        <v>6347</v>
      </c>
      <c r="C1977" s="301"/>
      <c r="D1977" s="301" t="s">
        <v>6397</v>
      </c>
      <c r="E1977" s="301"/>
      <c r="F1977" s="301"/>
      <c r="G1977" s="301"/>
      <c r="H1977" s="301" t="s">
        <v>6354</v>
      </c>
      <c r="I1977" s="301" t="s">
        <v>6355</v>
      </c>
      <c r="J1977" s="301"/>
      <c r="K1977" s="301" t="s">
        <v>6395</v>
      </c>
      <c r="L1977" s="395" t="s">
        <v>6396</v>
      </c>
      <c r="M1977" s="569">
        <f t="shared" si="78"/>
        <v>153.43800000000002</v>
      </c>
      <c r="N1977" s="569">
        <f t="shared" si="78"/>
        <v>1652.0158000000001</v>
      </c>
      <c r="O1977" s="302"/>
      <c r="P1977" s="569">
        <f t="shared" si="79"/>
        <v>3171.0520000000001</v>
      </c>
      <c r="Q1977" s="570">
        <f t="shared" si="79"/>
        <v>8311.2250000000004</v>
      </c>
    </row>
    <row r="1978" spans="1:17" ht="30">
      <c r="A1978" s="302" t="s">
        <v>7579</v>
      </c>
      <c r="B1978" s="301" t="s">
        <v>4222</v>
      </c>
      <c r="C1978" s="301"/>
      <c r="D1978" s="301" t="s">
        <v>6398</v>
      </c>
      <c r="E1978" s="301"/>
      <c r="F1978" s="301"/>
      <c r="G1978" s="301"/>
      <c r="H1978" s="301" t="s">
        <v>6354</v>
      </c>
      <c r="I1978" s="301" t="s">
        <v>6355</v>
      </c>
      <c r="J1978" s="301"/>
      <c r="K1978" s="301" t="s">
        <v>6395</v>
      </c>
      <c r="L1978" s="395" t="s">
        <v>6396</v>
      </c>
      <c r="M1978" s="569">
        <f t="shared" si="78"/>
        <v>153.43800000000002</v>
      </c>
      <c r="N1978" s="569">
        <f t="shared" si="78"/>
        <v>1652.0158000000001</v>
      </c>
      <c r="O1978" s="302"/>
      <c r="P1978" s="569">
        <f t="shared" si="79"/>
        <v>3171.0520000000001</v>
      </c>
      <c r="Q1978" s="570">
        <f t="shared" si="79"/>
        <v>8311.2250000000004</v>
      </c>
    </row>
    <row r="1979" spans="1:17">
      <c r="A1979" s="302" t="s">
        <v>7579</v>
      </c>
      <c r="B1979" s="301" t="s">
        <v>6399</v>
      </c>
      <c r="C1979" s="301"/>
      <c r="D1979" s="301" t="s">
        <v>6400</v>
      </c>
      <c r="E1979" s="301"/>
      <c r="F1979" s="301"/>
      <c r="G1979" s="301"/>
      <c r="H1979" s="301" t="s">
        <v>6374</v>
      </c>
      <c r="I1979" s="301" t="s">
        <v>6401</v>
      </c>
      <c r="J1979" s="301"/>
      <c r="K1979" s="301" t="s">
        <v>1673</v>
      </c>
      <c r="L1979" s="395" t="s">
        <v>6402</v>
      </c>
      <c r="M1979" s="569">
        <f t="shared" si="78"/>
        <v>159.83125000000001</v>
      </c>
      <c r="N1979" s="569">
        <f t="shared" si="78"/>
        <v>1721.0629000000001</v>
      </c>
      <c r="O1979" s="302"/>
      <c r="P1979" s="569">
        <f t="shared" si="79"/>
        <v>3304.0316000000003</v>
      </c>
      <c r="Q1979" s="570">
        <f t="shared" si="79"/>
        <v>8566.9549999999999</v>
      </c>
    </row>
    <row r="1980" spans="1:17" ht="30">
      <c r="A1980" s="302" t="s">
        <v>7579</v>
      </c>
      <c r="B1980" s="301" t="s">
        <v>6403</v>
      </c>
      <c r="C1980" s="301"/>
      <c r="D1980" s="301" t="s">
        <v>6404</v>
      </c>
      <c r="E1980" s="301"/>
      <c r="F1980" s="301"/>
      <c r="G1980" s="301"/>
      <c r="H1980" s="301" t="s">
        <v>6374</v>
      </c>
      <c r="I1980" s="301" t="s">
        <v>6401</v>
      </c>
      <c r="J1980" s="301"/>
      <c r="K1980" s="301" t="s">
        <v>1673</v>
      </c>
      <c r="L1980" s="395" t="s">
        <v>6402</v>
      </c>
      <c r="M1980" s="569">
        <f t="shared" si="78"/>
        <v>159.83125000000001</v>
      </c>
      <c r="N1980" s="569">
        <f t="shared" si="78"/>
        <v>1721.0629000000001</v>
      </c>
      <c r="O1980" s="302"/>
      <c r="P1980" s="569">
        <f t="shared" si="79"/>
        <v>3304.0316000000003</v>
      </c>
      <c r="Q1980" s="570">
        <f t="shared" si="79"/>
        <v>8566.9549999999999</v>
      </c>
    </row>
    <row r="1981" spans="1:17">
      <c r="A1981" s="302" t="s">
        <v>7579</v>
      </c>
      <c r="B1981" s="301" t="s">
        <v>6347</v>
      </c>
      <c r="C1981" s="301"/>
      <c r="D1981" s="301" t="s">
        <v>6405</v>
      </c>
      <c r="E1981" s="301"/>
      <c r="F1981" s="301"/>
      <c r="G1981" s="301"/>
      <c r="H1981" s="301" t="s">
        <v>6374</v>
      </c>
      <c r="I1981" s="301" t="s">
        <v>6401</v>
      </c>
      <c r="J1981" s="301"/>
      <c r="K1981" s="301" t="s">
        <v>1673</v>
      </c>
      <c r="L1981" s="395" t="s">
        <v>6402</v>
      </c>
      <c r="M1981" s="569">
        <f t="shared" si="78"/>
        <v>159.83125000000001</v>
      </c>
      <c r="N1981" s="569">
        <f t="shared" si="78"/>
        <v>1721.0629000000001</v>
      </c>
      <c r="O1981" s="302"/>
      <c r="P1981" s="569">
        <f t="shared" si="79"/>
        <v>3304.0316000000003</v>
      </c>
      <c r="Q1981" s="570">
        <f t="shared" si="79"/>
        <v>8566.9549999999999</v>
      </c>
    </row>
    <row r="1982" spans="1:17" ht="45">
      <c r="A1982" s="302" t="s">
        <v>7579</v>
      </c>
      <c r="B1982" s="301" t="s">
        <v>6406</v>
      </c>
      <c r="C1982" s="301"/>
      <c r="D1982" s="301" t="s">
        <v>6407</v>
      </c>
      <c r="E1982" s="301"/>
      <c r="F1982" s="301"/>
      <c r="G1982" s="301"/>
      <c r="H1982" s="301" t="s">
        <v>6408</v>
      </c>
      <c r="I1982" s="301" t="s">
        <v>1114</v>
      </c>
      <c r="J1982" s="301"/>
      <c r="K1982" s="301" t="s">
        <v>6409</v>
      </c>
      <c r="L1982" s="395" t="s">
        <v>1699</v>
      </c>
      <c r="M1982" s="569">
        <f t="shared" si="78"/>
        <v>166.22450000000001</v>
      </c>
      <c r="N1982" s="569">
        <f t="shared" si="78"/>
        <v>1790.1100000000001</v>
      </c>
      <c r="O1982" s="302"/>
      <c r="P1982" s="569">
        <f t="shared" si="79"/>
        <v>3435.7325500000002</v>
      </c>
      <c r="Q1982" s="570">
        <f t="shared" si="79"/>
        <v>8822.6849999999995</v>
      </c>
    </row>
    <row r="1983" spans="1:17" ht="60">
      <c r="A1983" s="302" t="s">
        <v>7579</v>
      </c>
      <c r="B1983" s="301" t="s">
        <v>4222</v>
      </c>
      <c r="C1983" s="301"/>
      <c r="D1983" s="301" t="s">
        <v>6410</v>
      </c>
      <c r="E1983" s="301"/>
      <c r="F1983" s="301"/>
      <c r="G1983" s="301"/>
      <c r="H1983" s="301" t="s">
        <v>6408</v>
      </c>
      <c r="I1983" s="301" t="s">
        <v>1114</v>
      </c>
      <c r="J1983" s="301"/>
      <c r="K1983" s="301" t="s">
        <v>6409</v>
      </c>
      <c r="L1983" s="395" t="s">
        <v>1699</v>
      </c>
      <c r="M1983" s="569">
        <f t="shared" si="78"/>
        <v>166.22450000000001</v>
      </c>
      <c r="N1983" s="569">
        <f t="shared" si="78"/>
        <v>1790.1100000000001</v>
      </c>
      <c r="O1983" s="302"/>
      <c r="P1983" s="569">
        <f t="shared" si="79"/>
        <v>3435.7325500000002</v>
      </c>
      <c r="Q1983" s="570">
        <f t="shared" si="79"/>
        <v>8822.6849999999995</v>
      </c>
    </row>
    <row r="1984" spans="1:17" ht="30">
      <c r="A1984" s="302" t="s">
        <v>7579</v>
      </c>
      <c r="B1984" s="301" t="s">
        <v>6399</v>
      </c>
      <c r="C1984" s="301"/>
      <c r="D1984" s="301" t="s">
        <v>6411</v>
      </c>
      <c r="E1984" s="301"/>
      <c r="F1984" s="301"/>
      <c r="G1984" s="301"/>
      <c r="H1984" s="301" t="s">
        <v>6408</v>
      </c>
      <c r="I1984" s="301" t="s">
        <v>1114</v>
      </c>
      <c r="J1984" s="301"/>
      <c r="K1984" s="301" t="s">
        <v>6409</v>
      </c>
      <c r="L1984" s="395" t="s">
        <v>1699</v>
      </c>
      <c r="M1984" s="569">
        <f t="shared" si="78"/>
        <v>166.22450000000001</v>
      </c>
      <c r="N1984" s="569">
        <f t="shared" si="78"/>
        <v>1790.1100000000001</v>
      </c>
      <c r="O1984" s="302"/>
      <c r="P1984" s="569">
        <f t="shared" si="79"/>
        <v>3435.7325500000002</v>
      </c>
      <c r="Q1984" s="570">
        <f t="shared" si="79"/>
        <v>8822.6849999999995</v>
      </c>
    </row>
    <row r="1985" spans="1:53" ht="30">
      <c r="A1985" s="302" t="s">
        <v>7579</v>
      </c>
      <c r="B1985" s="301" t="s">
        <v>6403</v>
      </c>
      <c r="C1985" s="301"/>
      <c r="D1985" s="301" t="s">
        <v>6412</v>
      </c>
      <c r="E1985" s="301"/>
      <c r="F1985" s="301"/>
      <c r="G1985" s="301"/>
      <c r="H1985" s="301" t="s">
        <v>6408</v>
      </c>
      <c r="I1985" s="301" t="s">
        <v>1114</v>
      </c>
      <c r="J1985" s="301"/>
      <c r="K1985" s="301" t="s">
        <v>6409</v>
      </c>
      <c r="L1985" s="395" t="s">
        <v>1699</v>
      </c>
      <c r="M1985" s="569">
        <f t="shared" si="78"/>
        <v>166.22450000000001</v>
      </c>
      <c r="N1985" s="569">
        <f t="shared" si="78"/>
        <v>1790.1100000000001</v>
      </c>
      <c r="O1985" s="302"/>
      <c r="P1985" s="569">
        <f t="shared" si="79"/>
        <v>3435.7325500000002</v>
      </c>
      <c r="Q1985" s="570">
        <f t="shared" si="79"/>
        <v>8822.6849999999995</v>
      </c>
    </row>
    <row r="1986" spans="1:53">
      <c r="A1986" s="302" t="s">
        <v>7579</v>
      </c>
      <c r="B1986" s="301" t="s">
        <v>1927</v>
      </c>
      <c r="C1986" s="301"/>
      <c r="D1986" s="301" t="s">
        <v>6413</v>
      </c>
      <c r="E1986" s="301"/>
      <c r="F1986" s="301"/>
      <c r="G1986" s="301"/>
      <c r="H1986" s="301" t="s">
        <v>6379</v>
      </c>
      <c r="I1986" s="301" t="s">
        <v>6414</v>
      </c>
      <c r="J1986" s="301"/>
      <c r="K1986" s="301" t="s">
        <v>5171</v>
      </c>
      <c r="L1986" s="395" t="s">
        <v>6415</v>
      </c>
      <c r="M1986" s="569">
        <f t="shared" si="78"/>
        <v>172.61775</v>
      </c>
      <c r="N1986" s="569">
        <f t="shared" si="78"/>
        <v>1857.8784500000002</v>
      </c>
      <c r="O1986" s="302"/>
      <c r="P1986" s="569">
        <f t="shared" si="79"/>
        <v>3567.4335000000001</v>
      </c>
      <c r="Q1986" s="570">
        <f t="shared" si="79"/>
        <v>9078.4150000000009</v>
      </c>
    </row>
    <row r="1987" spans="1:53" ht="30">
      <c r="A1987" s="302" t="s">
        <v>7579</v>
      </c>
      <c r="B1987" s="301" t="s">
        <v>6347</v>
      </c>
      <c r="C1987" s="301"/>
      <c r="D1987" s="301" t="s">
        <v>6416</v>
      </c>
      <c r="E1987" s="301"/>
      <c r="F1987" s="301"/>
      <c r="G1987" s="301"/>
      <c r="H1987" s="301" t="s">
        <v>6379</v>
      </c>
      <c r="I1987" s="301" t="s">
        <v>6414</v>
      </c>
      <c r="J1987" s="301"/>
      <c r="K1987" s="301" t="s">
        <v>5171</v>
      </c>
      <c r="L1987" s="395" t="s">
        <v>6415</v>
      </c>
      <c r="M1987" s="569">
        <f t="shared" si="78"/>
        <v>172.61775</v>
      </c>
      <c r="N1987" s="569">
        <f t="shared" si="78"/>
        <v>1857.8784500000002</v>
      </c>
      <c r="O1987" s="302"/>
      <c r="P1987" s="569">
        <f t="shared" si="79"/>
        <v>3567.4335000000001</v>
      </c>
      <c r="Q1987" s="570">
        <f t="shared" si="79"/>
        <v>9078.4150000000009</v>
      </c>
    </row>
    <row r="1988" spans="1:53">
      <c r="A1988" s="302" t="s">
        <v>7579</v>
      </c>
      <c r="B1988" s="301" t="s">
        <v>6399</v>
      </c>
      <c r="C1988" s="301"/>
      <c r="D1988" s="301" t="s">
        <v>6417</v>
      </c>
      <c r="E1988" s="301"/>
      <c r="F1988" s="301"/>
      <c r="G1988" s="301"/>
      <c r="H1988" s="301" t="s">
        <v>6418</v>
      </c>
      <c r="I1988" s="301" t="s">
        <v>6419</v>
      </c>
      <c r="J1988" s="301"/>
      <c r="K1988" s="301" t="s">
        <v>6420</v>
      </c>
      <c r="L1988" s="395" t="s">
        <v>6421</v>
      </c>
      <c r="M1988" s="569">
        <f t="shared" si="78"/>
        <v>179.01100000000002</v>
      </c>
      <c r="N1988" s="569">
        <f t="shared" si="78"/>
        <v>1926.9255499999999</v>
      </c>
      <c r="O1988" s="302"/>
      <c r="P1988" s="569">
        <f t="shared" si="79"/>
        <v>3700.4130999999998</v>
      </c>
      <c r="Q1988" s="570">
        <f t="shared" si="79"/>
        <v>9334.1450000000004</v>
      </c>
    </row>
    <row r="1989" spans="1:53" ht="30">
      <c r="A1989" s="302" t="s">
        <v>7579</v>
      </c>
      <c r="B1989" s="301" t="s">
        <v>6403</v>
      </c>
      <c r="C1989" s="301"/>
      <c r="D1989" s="301" t="s">
        <v>6422</v>
      </c>
      <c r="E1989" s="301"/>
      <c r="F1989" s="301"/>
      <c r="G1989" s="301"/>
      <c r="H1989" s="301" t="s">
        <v>6418</v>
      </c>
      <c r="I1989" s="301" t="s">
        <v>6419</v>
      </c>
      <c r="J1989" s="301"/>
      <c r="K1989" s="301" t="s">
        <v>6420</v>
      </c>
      <c r="L1989" s="395" t="s">
        <v>6421</v>
      </c>
      <c r="M1989" s="569">
        <f t="shared" si="78"/>
        <v>179.01100000000002</v>
      </c>
      <c r="N1989" s="569">
        <f t="shared" si="78"/>
        <v>1926.9255499999999</v>
      </c>
      <c r="O1989" s="302"/>
      <c r="P1989" s="569">
        <f t="shared" si="79"/>
        <v>3700.4130999999998</v>
      </c>
      <c r="Q1989" s="570">
        <f t="shared" si="79"/>
        <v>9334.1450000000004</v>
      </c>
    </row>
    <row r="1990" spans="1:53">
      <c r="A1990" s="302" t="s">
        <v>7579</v>
      </c>
      <c r="B1990" s="301" t="s">
        <v>6345</v>
      </c>
      <c r="C1990" s="301"/>
      <c r="D1990" s="301" t="s">
        <v>6423</v>
      </c>
      <c r="E1990" s="301"/>
      <c r="F1990" s="301"/>
      <c r="G1990" s="301"/>
      <c r="H1990" s="301" t="s">
        <v>6354</v>
      </c>
      <c r="I1990" s="301" t="s">
        <v>6355</v>
      </c>
      <c r="J1990" s="301"/>
      <c r="K1990" s="301" t="s">
        <v>6395</v>
      </c>
      <c r="L1990" s="395" t="s">
        <v>6396</v>
      </c>
      <c r="M1990" s="569">
        <f t="shared" si="78"/>
        <v>153.43800000000002</v>
      </c>
      <c r="N1990" s="569">
        <f t="shared" si="78"/>
        <v>1652.0158000000001</v>
      </c>
      <c r="O1990" s="302"/>
      <c r="P1990" s="569">
        <f t="shared" si="79"/>
        <v>3171.0520000000001</v>
      </c>
      <c r="Q1990" s="570">
        <f t="shared" si="79"/>
        <v>8311.2250000000004</v>
      </c>
    </row>
    <row r="1991" spans="1:53">
      <c r="A1991" s="302" t="s">
        <v>7579</v>
      </c>
      <c r="B1991" s="301" t="s">
        <v>6406</v>
      </c>
      <c r="C1991" s="301"/>
      <c r="D1991" s="301" t="s">
        <v>6424</v>
      </c>
      <c r="E1991" s="301"/>
      <c r="F1991" s="301"/>
      <c r="G1991" s="301"/>
      <c r="H1991" s="301" t="s">
        <v>6408</v>
      </c>
      <c r="I1991" s="301" t="s">
        <v>1114</v>
      </c>
      <c r="J1991" s="301"/>
      <c r="K1991" s="301" t="s">
        <v>6409</v>
      </c>
      <c r="L1991" s="395" t="s">
        <v>1699</v>
      </c>
      <c r="M1991" s="569">
        <f t="shared" si="78"/>
        <v>166.22450000000001</v>
      </c>
      <c r="N1991" s="569">
        <f t="shared" si="78"/>
        <v>1790.1100000000001</v>
      </c>
      <c r="O1991" s="302"/>
      <c r="P1991" s="569">
        <f t="shared" si="79"/>
        <v>3435.7325500000002</v>
      </c>
      <c r="Q1991" s="570">
        <f t="shared" si="79"/>
        <v>8822.6849999999995</v>
      </c>
    </row>
    <row r="1992" spans="1:53">
      <c r="A1992" s="302" t="s">
        <v>7579</v>
      </c>
      <c r="B1992" s="301" t="s">
        <v>6399</v>
      </c>
      <c r="C1992" s="301"/>
      <c r="D1992" s="301" t="s">
        <v>6425</v>
      </c>
      <c r="E1992" s="301"/>
      <c r="F1992" s="301"/>
      <c r="G1992" s="301"/>
      <c r="H1992" s="301" t="s">
        <v>6418</v>
      </c>
      <c r="I1992" s="301" t="s">
        <v>6419</v>
      </c>
      <c r="J1992" s="301"/>
      <c r="K1992" s="301" t="s">
        <v>6420</v>
      </c>
      <c r="L1992" s="395" t="s">
        <v>6421</v>
      </c>
      <c r="M1992" s="569">
        <f t="shared" si="78"/>
        <v>179.01100000000002</v>
      </c>
      <c r="N1992" s="569">
        <f t="shared" si="78"/>
        <v>1926.9255499999999</v>
      </c>
      <c r="O1992" s="302"/>
      <c r="P1992" s="569">
        <f t="shared" si="79"/>
        <v>3700.4130999999998</v>
      </c>
      <c r="Q1992" s="570">
        <f t="shared" si="79"/>
        <v>9334.1450000000004</v>
      </c>
    </row>
    <row r="1993" spans="1:53">
      <c r="A1993" s="302" t="s">
        <v>7579</v>
      </c>
      <c r="B1993" s="301"/>
      <c r="C1993" s="301"/>
      <c r="D1993" s="301" t="s">
        <v>6426</v>
      </c>
      <c r="E1993" s="302"/>
      <c r="F1993" s="302"/>
      <c r="G1993" s="302"/>
      <c r="H1993" s="302"/>
      <c r="I1993" s="302"/>
      <c r="J1993" s="302"/>
      <c r="K1993" s="302"/>
      <c r="L1993" s="302"/>
      <c r="M1993" s="569"/>
      <c r="N1993" s="569"/>
      <c r="O1993" s="302"/>
      <c r="P1993" s="569"/>
      <c r="Q1993" s="570"/>
    </row>
    <row r="1994" spans="1:53">
      <c r="A1994" s="302" t="s">
        <v>7579</v>
      </c>
      <c r="B1994" s="301" t="s">
        <v>6328</v>
      </c>
      <c r="C1994" s="301" t="s">
        <v>2222</v>
      </c>
      <c r="D1994" s="301" t="s">
        <v>5050</v>
      </c>
      <c r="E1994" s="302"/>
      <c r="F1994" s="302"/>
      <c r="G1994" s="302"/>
      <c r="H1994" s="302"/>
      <c r="I1994" s="302"/>
      <c r="J1994" s="302"/>
      <c r="K1994" s="302"/>
      <c r="L1994" s="302"/>
      <c r="M1994" s="569"/>
      <c r="N1994" s="569"/>
      <c r="O1994" s="302"/>
      <c r="P1994" s="569"/>
      <c r="Q1994" s="570"/>
    </row>
    <row r="1995" spans="1:53">
      <c r="A1995" s="302" t="s">
        <v>7579</v>
      </c>
      <c r="B1995" s="301" t="s">
        <v>6428</v>
      </c>
      <c r="C1995" s="301" t="s">
        <v>6331</v>
      </c>
      <c r="D1995" s="301" t="s">
        <v>6427</v>
      </c>
      <c r="E1995" s="302"/>
      <c r="F1995" s="302"/>
      <c r="G1995" s="302"/>
      <c r="H1995" s="302"/>
      <c r="I1995" s="302"/>
      <c r="J1995" s="302"/>
      <c r="K1995" s="302"/>
      <c r="L1995" s="302"/>
      <c r="M1995" s="569"/>
      <c r="N1995" s="569"/>
      <c r="O1995" s="302"/>
      <c r="P1995" s="569"/>
      <c r="Q1995" s="570"/>
    </row>
    <row r="1996" spans="1:53" ht="45">
      <c r="A1996" s="308" t="s">
        <v>7579</v>
      </c>
      <c r="B1996" s="317" t="s">
        <v>6335</v>
      </c>
      <c r="C1996" s="317"/>
      <c r="D1996" s="317" t="s">
        <v>6336</v>
      </c>
      <c r="E1996" s="317"/>
      <c r="F1996" s="317"/>
      <c r="G1996" s="317"/>
      <c r="H1996" s="317" t="s">
        <v>6337</v>
      </c>
      <c r="I1996" s="317" t="s">
        <v>6338</v>
      </c>
      <c r="J1996" s="317"/>
      <c r="K1996" s="317" t="s">
        <v>6339</v>
      </c>
      <c r="L1996" s="297" t="s">
        <v>6340</v>
      </c>
      <c r="M1996" s="569"/>
      <c r="N1996" s="569"/>
      <c r="O1996" s="302"/>
      <c r="P1996" s="569"/>
      <c r="Q1996" s="570"/>
      <c r="R1996" s="34"/>
      <c r="S1996" s="34"/>
      <c r="T1996" s="34"/>
      <c r="U1996" s="34"/>
      <c r="V1996" s="34"/>
      <c r="W1996" s="34"/>
      <c r="X1996" s="34"/>
      <c r="Y1996" s="34"/>
      <c r="Z1996" s="34"/>
      <c r="AA1996" s="34"/>
      <c r="AB1996" s="34"/>
      <c r="AC1996" s="34"/>
      <c r="AD1996" s="34"/>
      <c r="AE1996" s="34"/>
      <c r="AF1996" s="34"/>
      <c r="AG1996" s="34"/>
      <c r="AH1996" s="34"/>
      <c r="AI1996" s="34"/>
      <c r="AJ1996" s="34"/>
      <c r="AK1996" s="34"/>
      <c r="AL1996" s="34"/>
      <c r="AM1996" s="34"/>
      <c r="AN1996" s="34"/>
      <c r="AO1996" s="34"/>
      <c r="AP1996" s="34"/>
      <c r="AQ1996" s="34"/>
      <c r="AR1996" s="34"/>
      <c r="AS1996" s="34"/>
      <c r="AT1996" s="34"/>
      <c r="AU1996" s="34"/>
      <c r="AV1996" s="34"/>
      <c r="AW1996" s="34"/>
      <c r="AX1996" s="34"/>
      <c r="AY1996" s="34"/>
      <c r="AZ1996" s="34"/>
      <c r="BA1996" s="34"/>
    </row>
    <row r="1997" spans="1:53" ht="30">
      <c r="A1997" s="302" t="s">
        <v>7579</v>
      </c>
      <c r="B1997" s="301" t="s">
        <v>6429</v>
      </c>
      <c r="C1997" s="301"/>
      <c r="D1997" s="301" t="s">
        <v>6430</v>
      </c>
      <c r="E1997" s="301"/>
      <c r="F1997" s="301"/>
      <c r="G1997" s="301"/>
      <c r="H1997" s="301" t="s">
        <v>6354</v>
      </c>
      <c r="I1997" s="301" t="s">
        <v>6355</v>
      </c>
      <c r="J1997" s="301"/>
      <c r="K1997" s="301" t="s">
        <v>6395</v>
      </c>
      <c r="L1997" s="395" t="s">
        <v>6396</v>
      </c>
      <c r="M1997" s="569">
        <f t="shared" si="78"/>
        <v>153.43800000000002</v>
      </c>
      <c r="N1997" s="569">
        <f t="shared" si="78"/>
        <v>1652.0158000000001</v>
      </c>
      <c r="O1997" s="302"/>
      <c r="P1997" s="569">
        <f t="shared" si="79"/>
        <v>3171.0520000000001</v>
      </c>
      <c r="Q1997" s="570">
        <f t="shared" si="79"/>
        <v>8311.2250000000004</v>
      </c>
    </row>
    <row r="1998" spans="1:53">
      <c r="A1998" s="302" t="s">
        <v>7579</v>
      </c>
      <c r="B1998" s="301" t="s">
        <v>6399</v>
      </c>
      <c r="C1998" s="301"/>
      <c r="D1998" s="301" t="s">
        <v>6431</v>
      </c>
      <c r="E1998" s="301"/>
      <c r="F1998" s="301"/>
      <c r="G1998" s="301"/>
      <c r="H1998" s="301" t="s">
        <v>6374</v>
      </c>
      <c r="I1998" s="301" t="s">
        <v>6401</v>
      </c>
      <c r="J1998" s="301"/>
      <c r="K1998" s="301" t="s">
        <v>1673</v>
      </c>
      <c r="L1998" s="395" t="s">
        <v>6402</v>
      </c>
      <c r="M1998" s="569">
        <f t="shared" si="78"/>
        <v>159.83125000000001</v>
      </c>
      <c r="N1998" s="569">
        <f t="shared" si="78"/>
        <v>1721.0629000000001</v>
      </c>
      <c r="O1998" s="302"/>
      <c r="P1998" s="569">
        <f t="shared" si="79"/>
        <v>3304.0316000000003</v>
      </c>
      <c r="Q1998" s="570">
        <f t="shared" si="79"/>
        <v>8566.9549999999999</v>
      </c>
    </row>
    <row r="1999" spans="1:53" ht="30">
      <c r="A1999" s="302" t="s">
        <v>7579</v>
      </c>
      <c r="B1999" s="301" t="s">
        <v>6429</v>
      </c>
      <c r="C1999" s="301"/>
      <c r="D1999" s="301" t="s">
        <v>6432</v>
      </c>
      <c r="E1999" s="301"/>
      <c r="F1999" s="301"/>
      <c r="G1999" s="301"/>
      <c r="H1999" s="301" t="s">
        <v>6374</v>
      </c>
      <c r="I1999" s="301" t="s">
        <v>6401</v>
      </c>
      <c r="J1999" s="301"/>
      <c r="K1999" s="301" t="s">
        <v>1673</v>
      </c>
      <c r="L1999" s="395" t="s">
        <v>6402</v>
      </c>
      <c r="M1999" s="569">
        <f t="shared" si="78"/>
        <v>159.83125000000001</v>
      </c>
      <c r="N1999" s="569">
        <f t="shared" si="78"/>
        <v>1721.0629000000001</v>
      </c>
      <c r="O1999" s="302"/>
      <c r="P1999" s="569">
        <f t="shared" si="79"/>
        <v>3304.0316000000003</v>
      </c>
      <c r="Q1999" s="570">
        <f t="shared" si="79"/>
        <v>8566.9549999999999</v>
      </c>
    </row>
    <row r="2000" spans="1:53" ht="30">
      <c r="A2000" s="302" t="s">
        <v>7579</v>
      </c>
      <c r="B2000" s="301" t="s">
        <v>6433</v>
      </c>
      <c r="C2000" s="301"/>
      <c r="D2000" s="301" t="s">
        <v>6434</v>
      </c>
      <c r="E2000" s="301"/>
      <c r="F2000" s="301"/>
      <c r="G2000" s="301"/>
      <c r="H2000" s="301" t="s">
        <v>6408</v>
      </c>
      <c r="I2000" s="301" t="s">
        <v>1114</v>
      </c>
      <c r="J2000" s="301"/>
      <c r="K2000" s="301" t="s">
        <v>6409</v>
      </c>
      <c r="L2000" s="395" t="s">
        <v>1699</v>
      </c>
      <c r="M2000" s="569">
        <f t="shared" si="78"/>
        <v>166.22450000000001</v>
      </c>
      <c r="N2000" s="569">
        <f t="shared" si="78"/>
        <v>1790.1100000000001</v>
      </c>
      <c r="O2000" s="302"/>
      <c r="P2000" s="569">
        <f t="shared" si="79"/>
        <v>3435.7325500000002</v>
      </c>
      <c r="Q2000" s="570">
        <f t="shared" si="79"/>
        <v>8822.6849999999995</v>
      </c>
    </row>
    <row r="2001" spans="1:17">
      <c r="A2001" s="302" t="s">
        <v>7579</v>
      </c>
      <c r="B2001" s="301" t="s">
        <v>6399</v>
      </c>
      <c r="C2001" s="301"/>
      <c r="D2001" s="301" t="s">
        <v>6435</v>
      </c>
      <c r="E2001" s="301"/>
      <c r="F2001" s="301"/>
      <c r="G2001" s="301"/>
      <c r="H2001" s="301" t="s">
        <v>6408</v>
      </c>
      <c r="I2001" s="301" t="s">
        <v>1114</v>
      </c>
      <c r="J2001" s="301"/>
      <c r="K2001" s="301" t="s">
        <v>6409</v>
      </c>
      <c r="L2001" s="395" t="s">
        <v>1699</v>
      </c>
      <c r="M2001" s="569">
        <f t="shared" si="78"/>
        <v>166.22450000000001</v>
      </c>
      <c r="N2001" s="569">
        <f t="shared" si="78"/>
        <v>1790.1100000000001</v>
      </c>
      <c r="O2001" s="302"/>
      <c r="P2001" s="569">
        <f t="shared" si="79"/>
        <v>3435.7325500000002</v>
      </c>
      <c r="Q2001" s="570">
        <f t="shared" si="79"/>
        <v>8822.6849999999995</v>
      </c>
    </row>
    <row r="2002" spans="1:17" ht="30">
      <c r="A2002" s="302" t="s">
        <v>7579</v>
      </c>
      <c r="B2002" s="301" t="s">
        <v>6429</v>
      </c>
      <c r="C2002" s="301"/>
      <c r="D2002" s="301" t="s">
        <v>6436</v>
      </c>
      <c r="E2002" s="301"/>
      <c r="F2002" s="301"/>
      <c r="G2002" s="301"/>
      <c r="H2002" s="301" t="s">
        <v>6379</v>
      </c>
      <c r="I2002" s="301" t="s">
        <v>6414</v>
      </c>
      <c r="J2002" s="301"/>
      <c r="K2002" s="301" t="s">
        <v>5171</v>
      </c>
      <c r="L2002" s="395" t="s">
        <v>6415</v>
      </c>
      <c r="M2002" s="569">
        <f t="shared" si="78"/>
        <v>172.61775</v>
      </c>
      <c r="N2002" s="569">
        <f t="shared" si="78"/>
        <v>1857.8784500000002</v>
      </c>
      <c r="O2002" s="302"/>
      <c r="P2002" s="569">
        <f t="shared" si="79"/>
        <v>3567.4335000000001</v>
      </c>
      <c r="Q2002" s="570">
        <f t="shared" si="79"/>
        <v>9078.4150000000009</v>
      </c>
    </row>
    <row r="2003" spans="1:17">
      <c r="A2003" s="302" t="s">
        <v>7579</v>
      </c>
      <c r="B2003" s="301" t="s">
        <v>6399</v>
      </c>
      <c r="C2003" s="301"/>
      <c r="D2003" s="301" t="s">
        <v>6437</v>
      </c>
      <c r="E2003" s="301"/>
      <c r="F2003" s="301"/>
      <c r="G2003" s="301"/>
      <c r="H2003" s="301" t="s">
        <v>6418</v>
      </c>
      <c r="I2003" s="301" t="s">
        <v>6419</v>
      </c>
      <c r="J2003" s="301"/>
      <c r="K2003" s="301" t="s">
        <v>6420</v>
      </c>
      <c r="L2003" s="395" t="s">
        <v>6421</v>
      </c>
      <c r="M2003" s="569">
        <f t="shared" si="78"/>
        <v>179.01100000000002</v>
      </c>
      <c r="N2003" s="569">
        <f t="shared" si="78"/>
        <v>1926.9255499999999</v>
      </c>
      <c r="O2003" s="302"/>
      <c r="P2003" s="569">
        <f t="shared" si="79"/>
        <v>3700.4130999999998</v>
      </c>
      <c r="Q2003" s="570">
        <f t="shared" si="79"/>
        <v>9334.1450000000004</v>
      </c>
    </row>
    <row r="2004" spans="1:17" ht="30">
      <c r="A2004" s="302" t="s">
        <v>7579</v>
      </c>
      <c r="B2004" s="301" t="s">
        <v>6429</v>
      </c>
      <c r="C2004" s="301"/>
      <c r="D2004" s="301" t="s">
        <v>6438</v>
      </c>
      <c r="E2004" s="301"/>
      <c r="F2004" s="301"/>
      <c r="G2004" s="301"/>
      <c r="H2004" s="301" t="s">
        <v>6418</v>
      </c>
      <c r="I2004" s="301" t="s">
        <v>6419</v>
      </c>
      <c r="J2004" s="301"/>
      <c r="K2004" s="301" t="s">
        <v>6420</v>
      </c>
      <c r="L2004" s="395" t="s">
        <v>6421</v>
      </c>
      <c r="M2004" s="569">
        <f t="shared" si="78"/>
        <v>179.01100000000002</v>
      </c>
      <c r="N2004" s="569">
        <f t="shared" si="78"/>
        <v>1926.9255499999999</v>
      </c>
      <c r="O2004" s="302"/>
      <c r="P2004" s="569">
        <f t="shared" si="79"/>
        <v>3700.4130999999998</v>
      </c>
      <c r="Q2004" s="570">
        <f t="shared" si="79"/>
        <v>9334.1450000000004</v>
      </c>
    </row>
    <row r="2005" spans="1:17">
      <c r="A2005" s="302" t="s">
        <v>7579</v>
      </c>
      <c r="B2005" s="301" t="s">
        <v>6399</v>
      </c>
      <c r="C2005" s="301"/>
      <c r="D2005" s="301" t="s">
        <v>6439</v>
      </c>
      <c r="E2005" s="301"/>
      <c r="F2005" s="301"/>
      <c r="G2005" s="301"/>
      <c r="H2005" s="301" t="s">
        <v>6440</v>
      </c>
      <c r="I2005" s="301" t="s">
        <v>6441</v>
      </c>
      <c r="J2005" s="301"/>
      <c r="K2005" s="301" t="s">
        <v>6442</v>
      </c>
      <c r="L2005" s="395" t="s">
        <v>6443</v>
      </c>
      <c r="M2005" s="569">
        <f t="shared" si="78"/>
        <v>185.40425000000002</v>
      </c>
      <c r="N2005" s="569">
        <f t="shared" si="78"/>
        <v>1995.9726499999999</v>
      </c>
      <c r="O2005" s="302"/>
      <c r="P2005" s="569">
        <f t="shared" si="79"/>
        <v>3832.1140500000001</v>
      </c>
      <c r="Q2005" s="570">
        <f t="shared" si="79"/>
        <v>9717.74</v>
      </c>
    </row>
    <row r="2006" spans="1:17">
      <c r="A2006" s="302" t="s">
        <v>7579</v>
      </c>
      <c r="B2006" s="301" t="s">
        <v>6433</v>
      </c>
      <c r="C2006" s="301"/>
      <c r="D2006" s="301" t="s">
        <v>6444</v>
      </c>
      <c r="E2006" s="301"/>
      <c r="F2006" s="301"/>
      <c r="G2006" s="301"/>
      <c r="H2006" s="301" t="s">
        <v>6445</v>
      </c>
      <c r="I2006" s="301" t="s">
        <v>6446</v>
      </c>
      <c r="J2006" s="301"/>
      <c r="K2006" s="301" t="s">
        <v>6447</v>
      </c>
      <c r="L2006" s="395" t="s">
        <v>6448</v>
      </c>
      <c r="M2006" s="569">
        <f t="shared" si="78"/>
        <v>191.79750000000001</v>
      </c>
      <c r="N2006" s="569">
        <f t="shared" si="78"/>
        <v>2065.0197499999999</v>
      </c>
      <c r="O2006" s="302"/>
      <c r="P2006" s="569">
        <f t="shared" si="79"/>
        <v>3965.0936500000003</v>
      </c>
      <c r="Q2006" s="570">
        <f t="shared" si="79"/>
        <v>9973.4699999999993</v>
      </c>
    </row>
    <row r="2007" spans="1:17" ht="30">
      <c r="A2007" s="302" t="s">
        <v>7579</v>
      </c>
      <c r="B2007" s="301" t="s">
        <v>6429</v>
      </c>
      <c r="C2007" s="301"/>
      <c r="D2007" s="301" t="s">
        <v>6449</v>
      </c>
      <c r="E2007" s="301"/>
      <c r="F2007" s="301"/>
      <c r="G2007" s="301"/>
      <c r="H2007" s="301" t="s">
        <v>6374</v>
      </c>
      <c r="I2007" s="301" t="s">
        <v>6401</v>
      </c>
      <c r="J2007" s="301"/>
      <c r="K2007" s="301" t="s">
        <v>1673</v>
      </c>
      <c r="L2007" s="395" t="s">
        <v>6402</v>
      </c>
      <c r="M2007" s="569">
        <f t="shared" si="78"/>
        <v>159.83125000000001</v>
      </c>
      <c r="N2007" s="569">
        <f t="shared" si="78"/>
        <v>1721.0629000000001</v>
      </c>
      <c r="O2007" s="302"/>
      <c r="P2007" s="569">
        <f t="shared" si="79"/>
        <v>3304.0316000000003</v>
      </c>
      <c r="Q2007" s="570">
        <f t="shared" si="79"/>
        <v>8566.9549999999999</v>
      </c>
    </row>
    <row r="2008" spans="1:17" ht="30">
      <c r="A2008" s="302" t="s">
        <v>7579</v>
      </c>
      <c r="B2008" s="301" t="s">
        <v>6429</v>
      </c>
      <c r="C2008" s="301"/>
      <c r="D2008" s="301" t="s">
        <v>6450</v>
      </c>
      <c r="E2008" s="301"/>
      <c r="F2008" s="301"/>
      <c r="G2008" s="301"/>
      <c r="H2008" s="301" t="s">
        <v>6408</v>
      </c>
      <c r="I2008" s="301" t="s">
        <v>1114</v>
      </c>
      <c r="J2008" s="301"/>
      <c r="K2008" s="301" t="s">
        <v>6409</v>
      </c>
      <c r="L2008" s="395" t="s">
        <v>1699</v>
      </c>
      <c r="M2008" s="569">
        <f t="shared" si="78"/>
        <v>166.22450000000001</v>
      </c>
      <c r="N2008" s="569">
        <f t="shared" si="78"/>
        <v>1790.1100000000001</v>
      </c>
      <c r="O2008" s="302"/>
      <c r="P2008" s="569">
        <f t="shared" si="79"/>
        <v>3435.7325500000002</v>
      </c>
      <c r="Q2008" s="570">
        <f t="shared" si="79"/>
        <v>8822.6849999999995</v>
      </c>
    </row>
    <row r="2009" spans="1:17">
      <c r="A2009" s="302" t="s">
        <v>7579</v>
      </c>
      <c r="B2009" s="301" t="s">
        <v>6399</v>
      </c>
      <c r="C2009" s="301"/>
      <c r="D2009" s="301" t="s">
        <v>6451</v>
      </c>
      <c r="E2009" s="301"/>
      <c r="F2009" s="301"/>
      <c r="G2009" s="301"/>
      <c r="H2009" s="301" t="s">
        <v>6408</v>
      </c>
      <c r="I2009" s="301" t="s">
        <v>1114</v>
      </c>
      <c r="J2009" s="301"/>
      <c r="K2009" s="301" t="s">
        <v>6409</v>
      </c>
      <c r="L2009" s="395" t="s">
        <v>1699</v>
      </c>
      <c r="M2009" s="569">
        <f t="shared" si="78"/>
        <v>166.22450000000001</v>
      </c>
      <c r="N2009" s="569">
        <f t="shared" si="78"/>
        <v>1790.1100000000001</v>
      </c>
      <c r="O2009" s="302"/>
      <c r="P2009" s="569">
        <f t="shared" si="79"/>
        <v>3435.7325500000002</v>
      </c>
      <c r="Q2009" s="570">
        <f t="shared" si="79"/>
        <v>8822.6849999999995</v>
      </c>
    </row>
    <row r="2010" spans="1:17">
      <c r="A2010" s="302" t="s">
        <v>7579</v>
      </c>
      <c r="B2010" s="301" t="s">
        <v>6399</v>
      </c>
      <c r="C2010" s="301"/>
      <c r="D2010" s="301" t="s">
        <v>6452</v>
      </c>
      <c r="E2010" s="301"/>
      <c r="F2010" s="301"/>
      <c r="G2010" s="301"/>
      <c r="H2010" s="301" t="s">
        <v>6379</v>
      </c>
      <c r="I2010" s="301" t="s">
        <v>6414</v>
      </c>
      <c r="J2010" s="301"/>
      <c r="K2010" s="301" t="s">
        <v>5171</v>
      </c>
      <c r="L2010" s="395" t="s">
        <v>6415</v>
      </c>
      <c r="M2010" s="569">
        <f t="shared" si="78"/>
        <v>172.61775</v>
      </c>
      <c r="N2010" s="569">
        <f t="shared" si="78"/>
        <v>1857.8784500000002</v>
      </c>
      <c r="O2010" s="302"/>
      <c r="P2010" s="569">
        <f t="shared" si="79"/>
        <v>3567.4335000000001</v>
      </c>
      <c r="Q2010" s="570">
        <f t="shared" si="79"/>
        <v>9078.4150000000009</v>
      </c>
    </row>
    <row r="2011" spans="1:17" ht="30">
      <c r="A2011" s="302" t="s">
        <v>7579</v>
      </c>
      <c r="B2011" s="301" t="s">
        <v>6429</v>
      </c>
      <c r="C2011" s="301"/>
      <c r="D2011" s="301" t="s">
        <v>6453</v>
      </c>
      <c r="E2011" s="301"/>
      <c r="F2011" s="301"/>
      <c r="G2011" s="301"/>
      <c r="H2011" s="301" t="s">
        <v>6454</v>
      </c>
      <c r="I2011" s="301" t="s">
        <v>6455</v>
      </c>
      <c r="J2011" s="301"/>
      <c r="K2011" s="301" t="s">
        <v>6456</v>
      </c>
      <c r="L2011" s="395" t="s">
        <v>3495</v>
      </c>
      <c r="M2011" s="569">
        <f t="shared" si="78"/>
        <v>198.19075000000001</v>
      </c>
      <c r="N2011" s="569">
        <f t="shared" si="78"/>
        <v>2134.0668500000002</v>
      </c>
      <c r="O2011" s="302"/>
      <c r="P2011" s="569">
        <f t="shared" si="79"/>
        <v>4096.7946000000002</v>
      </c>
      <c r="Q2011" s="570">
        <f t="shared" si="79"/>
        <v>10229.200000000001</v>
      </c>
    </row>
    <row r="2012" spans="1:17">
      <c r="A2012" s="302" t="s">
        <v>7579</v>
      </c>
      <c r="B2012" s="301" t="s">
        <v>6399</v>
      </c>
      <c r="C2012" s="301"/>
      <c r="D2012" s="301" t="s">
        <v>6457</v>
      </c>
      <c r="E2012" s="301"/>
      <c r="F2012" s="301"/>
      <c r="G2012" s="301"/>
      <c r="H2012" s="301" t="s">
        <v>6458</v>
      </c>
      <c r="I2012" s="301" t="s">
        <v>1205</v>
      </c>
      <c r="J2012" s="301"/>
      <c r="K2012" s="301" t="s">
        <v>6459</v>
      </c>
      <c r="L2012" s="395" t="s">
        <v>6460</v>
      </c>
      <c r="M2012" s="569">
        <f t="shared" si="78"/>
        <v>204.584</v>
      </c>
      <c r="N2012" s="569">
        <f t="shared" si="78"/>
        <v>2203.1139499999999</v>
      </c>
      <c r="O2012" s="302"/>
      <c r="P2012" s="569">
        <f t="shared" si="79"/>
        <v>4228.4955499999996</v>
      </c>
      <c r="Q2012" s="570">
        <f t="shared" si="79"/>
        <v>10612.795</v>
      </c>
    </row>
    <row r="2013" spans="1:17" ht="30">
      <c r="A2013" s="302" t="s">
        <v>7579</v>
      </c>
      <c r="B2013" s="301" t="s">
        <v>6429</v>
      </c>
      <c r="C2013" s="301"/>
      <c r="D2013" s="301" t="s">
        <v>6461</v>
      </c>
      <c r="E2013" s="301"/>
      <c r="F2013" s="301"/>
      <c r="G2013" s="301"/>
      <c r="H2013" s="301" t="s">
        <v>6462</v>
      </c>
      <c r="I2013" s="301" t="s">
        <v>6463</v>
      </c>
      <c r="J2013" s="301"/>
      <c r="K2013" s="301" t="s">
        <v>6464</v>
      </c>
      <c r="L2013" s="395" t="s">
        <v>6352</v>
      </c>
      <c r="M2013" s="569">
        <f t="shared" si="78"/>
        <v>210.97725000000003</v>
      </c>
      <c r="N2013" s="569">
        <f t="shared" si="78"/>
        <v>2270.8824000000004</v>
      </c>
      <c r="O2013" s="302"/>
      <c r="P2013" s="569">
        <f t="shared" si="79"/>
        <v>4361.4751500000002</v>
      </c>
      <c r="Q2013" s="570">
        <f t="shared" si="79"/>
        <v>10868.525</v>
      </c>
    </row>
    <row r="2014" spans="1:17">
      <c r="A2014" s="302" t="s">
        <v>7579</v>
      </c>
      <c r="B2014" s="301" t="s">
        <v>6399</v>
      </c>
      <c r="C2014" s="301"/>
      <c r="D2014" s="301" t="s">
        <v>6465</v>
      </c>
      <c r="E2014" s="301"/>
      <c r="F2014" s="301"/>
      <c r="G2014" s="301"/>
      <c r="H2014" s="301" t="s">
        <v>6466</v>
      </c>
      <c r="I2014" s="301" t="s">
        <v>6467</v>
      </c>
      <c r="J2014" s="301"/>
      <c r="K2014" s="301" t="s">
        <v>6468</v>
      </c>
      <c r="L2014" s="395" t="s">
        <v>6469</v>
      </c>
      <c r="M2014" s="569">
        <f t="shared" si="78"/>
        <v>217.37049999999999</v>
      </c>
      <c r="N2014" s="569">
        <f t="shared" si="78"/>
        <v>2339.9294999999997</v>
      </c>
      <c r="O2014" s="302"/>
      <c r="P2014" s="569">
        <f t="shared" si="79"/>
        <v>4493.1760999999997</v>
      </c>
      <c r="Q2014" s="570">
        <f t="shared" si="79"/>
        <v>11124.255000000001</v>
      </c>
    </row>
    <row r="2015" spans="1:17" ht="30">
      <c r="A2015" s="302" t="s">
        <v>7579</v>
      </c>
      <c r="B2015" s="301" t="s">
        <v>3858</v>
      </c>
      <c r="C2015" s="301"/>
      <c r="D2015" s="301" t="s">
        <v>6470</v>
      </c>
      <c r="E2015" s="301"/>
      <c r="F2015" s="301"/>
      <c r="G2015" s="301"/>
      <c r="H2015" s="301" t="s">
        <v>6374</v>
      </c>
      <c r="I2015" s="301" t="s">
        <v>6401</v>
      </c>
      <c r="J2015" s="301"/>
      <c r="K2015" s="301" t="s">
        <v>1673</v>
      </c>
      <c r="L2015" s="395" t="s">
        <v>6402</v>
      </c>
      <c r="M2015" s="569">
        <f t="shared" si="78"/>
        <v>159.83125000000001</v>
      </c>
      <c r="N2015" s="569">
        <f t="shared" si="78"/>
        <v>1721.0629000000001</v>
      </c>
      <c r="O2015" s="302"/>
      <c r="P2015" s="569">
        <f t="shared" si="79"/>
        <v>3304.0316000000003</v>
      </c>
      <c r="Q2015" s="570">
        <f t="shared" si="79"/>
        <v>8566.9549999999999</v>
      </c>
    </row>
    <row r="2016" spans="1:17">
      <c r="A2016" s="302" t="s">
        <v>7579</v>
      </c>
      <c r="B2016" s="301" t="s">
        <v>6399</v>
      </c>
      <c r="C2016" s="301"/>
      <c r="D2016" s="301" t="s">
        <v>6471</v>
      </c>
      <c r="E2016" s="301"/>
      <c r="F2016" s="301"/>
      <c r="G2016" s="301"/>
      <c r="H2016" s="301" t="s">
        <v>6454</v>
      </c>
      <c r="I2016" s="301" t="s">
        <v>6455</v>
      </c>
      <c r="J2016" s="301"/>
      <c r="K2016" s="301" t="s">
        <v>6456</v>
      </c>
      <c r="L2016" s="395" t="s">
        <v>3495</v>
      </c>
      <c r="M2016" s="569">
        <f t="shared" si="78"/>
        <v>198.19075000000001</v>
      </c>
      <c r="N2016" s="569">
        <f t="shared" si="78"/>
        <v>2134.0668500000002</v>
      </c>
      <c r="O2016" s="302"/>
      <c r="P2016" s="569">
        <f t="shared" si="79"/>
        <v>4096.7946000000002</v>
      </c>
      <c r="Q2016" s="570">
        <f t="shared" si="79"/>
        <v>10229.200000000001</v>
      </c>
    </row>
    <row r="2017" spans="1:53" ht="30">
      <c r="A2017" s="302" t="s">
        <v>7579</v>
      </c>
      <c r="B2017" s="301" t="s">
        <v>6429</v>
      </c>
      <c r="C2017" s="301"/>
      <c r="D2017" s="301" t="s">
        <v>6472</v>
      </c>
      <c r="E2017" s="301"/>
      <c r="F2017" s="301"/>
      <c r="G2017" s="301"/>
      <c r="H2017" s="301" t="s">
        <v>6454</v>
      </c>
      <c r="I2017" s="301" t="s">
        <v>6455</v>
      </c>
      <c r="J2017" s="301"/>
      <c r="K2017" s="301" t="s">
        <v>6456</v>
      </c>
      <c r="L2017" s="395" t="s">
        <v>3495</v>
      </c>
      <c r="M2017" s="569">
        <f t="shared" si="78"/>
        <v>198.19075000000001</v>
      </c>
      <c r="N2017" s="569">
        <f t="shared" si="78"/>
        <v>2134.0668500000002</v>
      </c>
      <c r="O2017" s="302"/>
      <c r="P2017" s="569">
        <f t="shared" si="79"/>
        <v>4096.7946000000002</v>
      </c>
      <c r="Q2017" s="570">
        <f t="shared" si="79"/>
        <v>10229.200000000001</v>
      </c>
    </row>
    <row r="2018" spans="1:53" ht="30">
      <c r="A2018" s="302" t="s">
        <v>7579</v>
      </c>
      <c r="B2018" s="301" t="s">
        <v>6429</v>
      </c>
      <c r="C2018" s="301"/>
      <c r="D2018" s="301" t="s">
        <v>6473</v>
      </c>
      <c r="E2018" s="301"/>
      <c r="F2018" s="301"/>
      <c r="G2018" s="301"/>
      <c r="H2018" s="301" t="s">
        <v>6458</v>
      </c>
      <c r="I2018" s="301" t="s">
        <v>1205</v>
      </c>
      <c r="J2018" s="301"/>
      <c r="K2018" s="301" t="s">
        <v>6459</v>
      </c>
      <c r="L2018" s="395" t="s">
        <v>6460</v>
      </c>
      <c r="M2018" s="569">
        <f t="shared" si="78"/>
        <v>204.584</v>
      </c>
      <c r="N2018" s="569">
        <f t="shared" si="78"/>
        <v>2203.1139499999999</v>
      </c>
      <c r="O2018" s="302"/>
      <c r="P2018" s="569">
        <f t="shared" si="79"/>
        <v>4228.4955499999996</v>
      </c>
      <c r="Q2018" s="570">
        <f t="shared" si="79"/>
        <v>10612.795</v>
      </c>
    </row>
    <row r="2019" spans="1:53">
      <c r="A2019" s="302" t="s">
        <v>7579</v>
      </c>
      <c r="B2019" s="301" t="s">
        <v>6474</v>
      </c>
      <c r="C2019" s="302"/>
      <c r="D2019" s="302"/>
      <c r="E2019" s="302"/>
      <c r="F2019" s="302"/>
      <c r="G2019" s="302"/>
      <c r="H2019" s="302"/>
      <c r="I2019" s="302"/>
      <c r="J2019" s="302"/>
      <c r="K2019" s="302"/>
      <c r="L2019" s="302"/>
      <c r="M2019" s="569"/>
      <c r="N2019" s="569"/>
      <c r="O2019" s="302"/>
      <c r="P2019" s="569"/>
      <c r="Q2019" s="302"/>
    </row>
    <row r="2020" spans="1:53">
      <c r="A2020" s="302" t="s">
        <v>7579</v>
      </c>
      <c r="B2020" s="301" t="s">
        <v>6475</v>
      </c>
      <c r="C2020" s="302"/>
      <c r="D2020" s="302"/>
      <c r="E2020" s="302"/>
      <c r="F2020" s="302"/>
      <c r="G2020" s="302"/>
      <c r="H2020" s="302"/>
      <c r="I2020" s="302"/>
      <c r="J2020" s="302"/>
      <c r="K2020" s="302"/>
      <c r="L2020" s="302"/>
      <c r="M2020" s="569"/>
      <c r="N2020" s="569"/>
      <c r="O2020" s="302"/>
      <c r="P2020" s="569"/>
      <c r="Q2020" s="302"/>
    </row>
    <row r="2021" spans="1:53">
      <c r="A2021" s="302" t="s">
        <v>7579</v>
      </c>
      <c r="B2021" s="301" t="s">
        <v>5050</v>
      </c>
      <c r="C2021" s="302"/>
      <c r="D2021" s="302"/>
      <c r="E2021" s="302"/>
      <c r="F2021" s="302"/>
      <c r="G2021" s="302"/>
      <c r="H2021" s="302"/>
      <c r="I2021" s="302"/>
      <c r="J2021" s="302"/>
      <c r="K2021" s="302"/>
      <c r="L2021" s="302"/>
      <c r="M2021" s="569"/>
      <c r="N2021" s="569"/>
      <c r="O2021" s="302"/>
      <c r="P2021" s="569"/>
      <c r="Q2021" s="302"/>
    </row>
    <row r="2022" spans="1:53">
      <c r="A2022" s="302" t="s">
        <v>7579</v>
      </c>
      <c r="B2022" s="301" t="s">
        <v>6476</v>
      </c>
      <c r="C2022" s="302"/>
      <c r="D2022" s="302"/>
      <c r="E2022" s="302"/>
      <c r="F2022" s="302"/>
      <c r="G2022" s="302"/>
      <c r="H2022" s="302"/>
      <c r="I2022" s="302"/>
      <c r="J2022" s="302"/>
      <c r="K2022" s="302"/>
      <c r="L2022" s="302"/>
      <c r="M2022" s="569"/>
      <c r="N2022" s="569"/>
      <c r="O2022" s="302"/>
      <c r="P2022" s="569"/>
      <c r="Q2022" s="302"/>
    </row>
    <row r="2023" spans="1:53" ht="45">
      <c r="A2023" s="308" t="s">
        <v>7579</v>
      </c>
      <c r="B2023" s="317" t="s">
        <v>6477</v>
      </c>
      <c r="C2023" s="317" t="s">
        <v>6335</v>
      </c>
      <c r="D2023" s="317" t="s">
        <v>6336</v>
      </c>
      <c r="E2023" s="308"/>
      <c r="F2023" s="308"/>
      <c r="G2023" s="308"/>
      <c r="H2023" s="317" t="s">
        <v>6337</v>
      </c>
      <c r="I2023" s="317" t="s">
        <v>6338</v>
      </c>
      <c r="J2023" s="317"/>
      <c r="K2023" s="317" t="s">
        <v>6339</v>
      </c>
      <c r="L2023" s="297" t="s">
        <v>6340</v>
      </c>
      <c r="M2023" s="569"/>
      <c r="N2023" s="569"/>
      <c r="O2023" s="302"/>
      <c r="P2023" s="569"/>
      <c r="Q2023" s="302"/>
      <c r="R2023" s="34"/>
      <c r="S2023" s="34"/>
      <c r="T2023" s="34"/>
      <c r="U2023" s="34"/>
      <c r="V2023" s="34"/>
      <c r="W2023" s="34"/>
      <c r="X2023" s="34"/>
      <c r="Y2023" s="34"/>
      <c r="Z2023" s="34"/>
      <c r="AA2023" s="34"/>
      <c r="AB2023" s="34"/>
      <c r="AC2023" s="34"/>
      <c r="AD2023" s="34"/>
      <c r="AE2023" s="34"/>
      <c r="AF2023" s="34"/>
      <c r="AG2023" s="34"/>
      <c r="AH2023" s="34"/>
      <c r="AI2023" s="34"/>
      <c r="AJ2023" s="34"/>
      <c r="AK2023" s="34"/>
      <c r="AL2023" s="34"/>
      <c r="AM2023" s="34"/>
      <c r="AN2023" s="34"/>
      <c r="AO2023" s="34"/>
      <c r="AP2023" s="34"/>
      <c r="AQ2023" s="34"/>
      <c r="AR2023" s="34"/>
      <c r="AS2023" s="34"/>
      <c r="AT2023" s="34"/>
      <c r="AU2023" s="34"/>
      <c r="AV2023" s="34"/>
      <c r="AW2023" s="34"/>
      <c r="AX2023" s="34"/>
      <c r="AY2023" s="34"/>
      <c r="AZ2023" s="34"/>
      <c r="BA2023" s="34"/>
    </row>
    <row r="2024" spans="1:53">
      <c r="A2024" s="302" t="s">
        <v>7579</v>
      </c>
      <c r="B2024" s="301" t="s">
        <v>6478</v>
      </c>
      <c r="C2024" s="301" t="s">
        <v>3858</v>
      </c>
      <c r="D2024" s="301" t="s">
        <v>6479</v>
      </c>
      <c r="E2024" s="302"/>
      <c r="F2024" s="302"/>
      <c r="G2024" s="302"/>
      <c r="H2024" s="301" t="s">
        <v>6445</v>
      </c>
      <c r="I2024" s="301" t="s">
        <v>6480</v>
      </c>
      <c r="J2024" s="301"/>
      <c r="K2024" s="301" t="s">
        <v>6481</v>
      </c>
      <c r="L2024" s="395" t="s">
        <v>6482</v>
      </c>
      <c r="M2024" s="569">
        <f t="shared" ref="M2024:N2029" si="80">(H2024*19.5%+H2024)*(7%)+(H2024*19.5%+H2024)</f>
        <v>191.79750000000001</v>
      </c>
      <c r="N2024" s="569">
        <f t="shared" si="80"/>
        <v>2063.7411000000002</v>
      </c>
      <c r="O2024" s="302"/>
      <c r="P2024" s="569">
        <f t="shared" ref="P2024:Q2029" si="81">(K2024*19.5%+K2024)*(7%)+(K2024*19.5%+K2024)</f>
        <v>4954.7687500000002</v>
      </c>
      <c r="Q2024" s="302">
        <f t="shared" si="81"/>
        <v>12275.04</v>
      </c>
    </row>
    <row r="2025" spans="1:53">
      <c r="A2025" s="302" t="s">
        <v>7579</v>
      </c>
      <c r="B2025" s="301"/>
      <c r="C2025" s="301"/>
      <c r="D2025" s="301" t="s">
        <v>6483</v>
      </c>
      <c r="E2025" s="302"/>
      <c r="F2025" s="302"/>
      <c r="G2025" s="302"/>
      <c r="H2025" s="301" t="s">
        <v>6454</v>
      </c>
      <c r="I2025" s="301" t="s">
        <v>6484</v>
      </c>
      <c r="J2025" s="301"/>
      <c r="K2025" s="301" t="s">
        <v>6485</v>
      </c>
      <c r="L2025" s="395" t="s">
        <v>6486</v>
      </c>
      <c r="M2025" s="569">
        <f t="shared" si="80"/>
        <v>198.19075000000001</v>
      </c>
      <c r="N2025" s="569">
        <f t="shared" si="80"/>
        <v>2132.7882</v>
      </c>
      <c r="O2025" s="302"/>
      <c r="P2025" s="569">
        <f t="shared" si="81"/>
        <v>5119.7145999999993</v>
      </c>
      <c r="Q2025" s="302">
        <f t="shared" si="81"/>
        <v>12658.635</v>
      </c>
    </row>
    <row r="2026" spans="1:53" ht="45">
      <c r="A2026" s="302" t="s">
        <v>7579</v>
      </c>
      <c r="B2026" s="301" t="s">
        <v>6487</v>
      </c>
      <c r="C2026" s="301" t="s">
        <v>6</v>
      </c>
      <c r="D2026" s="301" t="s">
        <v>6488</v>
      </c>
      <c r="E2026" s="302"/>
      <c r="F2026" s="302"/>
      <c r="G2026" s="302"/>
      <c r="H2026" s="301" t="s">
        <v>6379</v>
      </c>
      <c r="I2026" s="301" t="s">
        <v>6414</v>
      </c>
      <c r="J2026" s="301"/>
      <c r="K2026" s="301" t="s">
        <v>6489</v>
      </c>
      <c r="L2026" s="395" t="s">
        <v>6490</v>
      </c>
      <c r="M2026" s="569">
        <f t="shared" si="80"/>
        <v>172.61775</v>
      </c>
      <c r="N2026" s="569">
        <f t="shared" si="80"/>
        <v>1857.8784500000002</v>
      </c>
      <c r="O2026" s="302"/>
      <c r="P2026" s="569">
        <f t="shared" si="81"/>
        <v>4458.6525499999998</v>
      </c>
      <c r="Q2026" s="302">
        <f t="shared" si="81"/>
        <v>11252.12</v>
      </c>
    </row>
    <row r="2027" spans="1:53" ht="30">
      <c r="A2027" s="302" t="s">
        <v>7579</v>
      </c>
      <c r="B2027" s="301"/>
      <c r="C2027" s="301"/>
      <c r="D2027" s="301" t="s">
        <v>6491</v>
      </c>
      <c r="E2027" s="302"/>
      <c r="F2027" s="302"/>
      <c r="G2027" s="302"/>
      <c r="H2027" s="301" t="s">
        <v>6440</v>
      </c>
      <c r="I2027" s="301" t="s">
        <v>6441</v>
      </c>
      <c r="J2027" s="301"/>
      <c r="K2027" s="301" t="s">
        <v>6492</v>
      </c>
      <c r="L2027" s="395" t="s">
        <v>6493</v>
      </c>
      <c r="M2027" s="569">
        <f t="shared" si="80"/>
        <v>185.40425000000002</v>
      </c>
      <c r="N2027" s="569">
        <f t="shared" si="80"/>
        <v>1995.9726499999999</v>
      </c>
      <c r="O2027" s="302"/>
      <c r="P2027" s="569">
        <f t="shared" si="81"/>
        <v>4788.5442499999999</v>
      </c>
      <c r="Q2027" s="302">
        <f t="shared" si="81"/>
        <v>11891.445</v>
      </c>
    </row>
    <row r="2028" spans="1:53">
      <c r="A2028" s="302" t="s">
        <v>7579</v>
      </c>
      <c r="B2028" s="301"/>
      <c r="C2028" s="301"/>
      <c r="D2028" s="301" t="s">
        <v>6494</v>
      </c>
      <c r="E2028" s="302"/>
      <c r="F2028" s="302"/>
      <c r="G2028" s="302"/>
      <c r="H2028" s="301" t="s">
        <v>6445</v>
      </c>
      <c r="I2028" s="301" t="s">
        <v>6480</v>
      </c>
      <c r="J2028" s="301"/>
      <c r="K2028" s="301" t="s">
        <v>6481</v>
      </c>
      <c r="L2028" s="395" t="s">
        <v>6482</v>
      </c>
      <c r="M2028" s="569">
        <f t="shared" si="80"/>
        <v>191.79750000000001</v>
      </c>
      <c r="N2028" s="569">
        <f t="shared" si="80"/>
        <v>2063.7411000000002</v>
      </c>
      <c r="O2028" s="302"/>
      <c r="P2028" s="569">
        <f t="shared" si="81"/>
        <v>4954.7687500000002</v>
      </c>
      <c r="Q2028" s="302">
        <f t="shared" si="81"/>
        <v>12275.04</v>
      </c>
    </row>
    <row r="2029" spans="1:53" ht="30">
      <c r="A2029" s="302" t="s">
        <v>7579</v>
      </c>
      <c r="B2029" s="301"/>
      <c r="C2029" s="301"/>
      <c r="D2029" s="301" t="s">
        <v>6495</v>
      </c>
      <c r="E2029" s="302"/>
      <c r="F2029" s="302"/>
      <c r="G2029" s="302"/>
      <c r="H2029" s="301" t="s">
        <v>6454</v>
      </c>
      <c r="I2029" s="301" t="s">
        <v>6484</v>
      </c>
      <c r="J2029" s="301"/>
      <c r="K2029" s="301" t="s">
        <v>6485</v>
      </c>
      <c r="L2029" s="395" t="s">
        <v>6486</v>
      </c>
      <c r="M2029" s="569">
        <f t="shared" si="80"/>
        <v>198.19075000000001</v>
      </c>
      <c r="N2029" s="569">
        <f t="shared" si="80"/>
        <v>2132.7882</v>
      </c>
      <c r="O2029" s="302"/>
      <c r="P2029" s="569">
        <f t="shared" si="81"/>
        <v>5119.7145999999993</v>
      </c>
      <c r="Q2029" s="302">
        <f t="shared" si="81"/>
        <v>12658.635</v>
      </c>
    </row>
    <row r="2030" spans="1:53" s="34" customFormat="1" ht="19.5" customHeight="1">
      <c r="A2030" s="311" t="s">
        <v>7581</v>
      </c>
      <c r="B2030" s="317" t="s">
        <v>5003</v>
      </c>
      <c r="C2030" s="317" t="s">
        <v>5004</v>
      </c>
      <c r="D2030" s="317"/>
      <c r="E2030" s="297"/>
      <c r="F2030" s="308"/>
      <c r="G2030" s="308"/>
      <c r="H2030" s="308"/>
      <c r="I2030" s="308"/>
      <c r="J2030" s="308"/>
      <c r="K2030" s="308"/>
      <c r="L2030" s="308"/>
      <c r="M2030" s="308"/>
      <c r="N2030" s="308"/>
      <c r="O2030" s="308"/>
      <c r="P2030" s="308"/>
      <c r="Q2030" s="308"/>
    </row>
    <row r="2031" spans="1:53" s="34" customFormat="1" ht="30">
      <c r="A2031" s="311" t="s">
        <v>7581</v>
      </c>
      <c r="B2031" s="317" t="s">
        <v>4975</v>
      </c>
      <c r="C2031" s="317" t="s">
        <v>4879</v>
      </c>
      <c r="D2031" s="317" t="s">
        <v>1323</v>
      </c>
      <c r="E2031" s="297" t="s">
        <v>4977</v>
      </c>
      <c r="F2031" s="308"/>
      <c r="G2031" s="308" t="s">
        <v>7551</v>
      </c>
      <c r="H2031" s="308"/>
      <c r="I2031" s="308"/>
      <c r="J2031" s="308"/>
      <c r="K2031" s="308"/>
      <c r="L2031" s="308"/>
      <c r="M2031" s="308"/>
      <c r="N2031" s="308"/>
      <c r="O2031" s="308"/>
      <c r="P2031" s="308"/>
      <c r="Q2031" s="308"/>
    </row>
    <row r="2032" spans="1:53" ht="120">
      <c r="A2032" s="310" t="s">
        <v>7581</v>
      </c>
      <c r="B2032" s="301" t="s">
        <v>3087</v>
      </c>
      <c r="C2032" s="301" t="s">
        <v>5006</v>
      </c>
      <c r="D2032" s="301" t="s">
        <v>5007</v>
      </c>
      <c r="E2032" s="395" t="s">
        <v>1968</v>
      </c>
      <c r="F2032" s="302"/>
      <c r="G2032" s="313">
        <f>(E2032*19.5%+E2032)*(7%)+(E2032*19.5%+E2032)</f>
        <v>42.195450000000001</v>
      </c>
      <c r="H2032" s="302"/>
      <c r="I2032" s="302"/>
      <c r="J2032" s="302"/>
      <c r="K2032" s="302"/>
      <c r="L2032" s="302"/>
      <c r="M2032" s="302"/>
      <c r="N2032" s="302"/>
      <c r="O2032" s="302"/>
      <c r="P2032" s="302"/>
      <c r="Q2032" s="302"/>
    </row>
    <row r="2033" spans="1:53">
      <c r="A2033" s="310" t="s">
        <v>7581</v>
      </c>
      <c r="B2033" s="301" t="s">
        <v>3087</v>
      </c>
      <c r="C2033" s="301" t="s">
        <v>3036</v>
      </c>
      <c r="D2033" s="301" t="s">
        <v>5008</v>
      </c>
      <c r="E2033" s="395" t="s">
        <v>641</v>
      </c>
      <c r="F2033" s="302"/>
      <c r="G2033" s="313">
        <f t="shared" ref="G2033:G2051" si="82">(E2033*19.5%+E2033)*(7%)+(E2033*19.5%+E2033)</f>
        <v>46.031400000000005</v>
      </c>
      <c r="H2033" s="302"/>
      <c r="I2033" s="302"/>
      <c r="J2033" s="302"/>
      <c r="K2033" s="302"/>
      <c r="L2033" s="302"/>
      <c r="M2033" s="302"/>
      <c r="N2033" s="302"/>
      <c r="O2033" s="302"/>
      <c r="P2033" s="302"/>
      <c r="Q2033" s="302"/>
    </row>
    <row r="2034" spans="1:53" ht="45">
      <c r="A2034" s="310" t="s">
        <v>7581</v>
      </c>
      <c r="B2034" s="301" t="s">
        <v>3087</v>
      </c>
      <c r="C2034" s="301" t="s">
        <v>4222</v>
      </c>
      <c r="D2034" s="301" t="s">
        <v>5009</v>
      </c>
      <c r="E2034" s="395" t="s">
        <v>259</v>
      </c>
      <c r="F2034" s="302"/>
      <c r="G2034" s="313">
        <f t="shared" si="82"/>
        <v>51.146000000000001</v>
      </c>
      <c r="H2034" s="302"/>
      <c r="I2034" s="302"/>
      <c r="J2034" s="302"/>
      <c r="K2034" s="302"/>
      <c r="L2034" s="302"/>
      <c r="M2034" s="302"/>
      <c r="N2034" s="302"/>
      <c r="O2034" s="302"/>
      <c r="P2034" s="302"/>
      <c r="Q2034" s="302"/>
    </row>
    <row r="2035" spans="1:53">
      <c r="A2035" s="310" t="s">
        <v>7581</v>
      </c>
      <c r="B2035" s="301" t="s">
        <v>3087</v>
      </c>
      <c r="C2035" s="301" t="s">
        <v>5010</v>
      </c>
      <c r="D2035" s="301" t="s">
        <v>5011</v>
      </c>
      <c r="E2035" s="395" t="s">
        <v>224</v>
      </c>
      <c r="F2035" s="302"/>
      <c r="G2035" s="313">
        <f t="shared" si="82"/>
        <v>53.703299999999999</v>
      </c>
      <c r="H2035" s="302"/>
      <c r="I2035" s="302"/>
      <c r="J2035" s="302"/>
      <c r="K2035" s="302"/>
      <c r="L2035" s="302"/>
      <c r="M2035" s="302"/>
      <c r="N2035" s="302"/>
      <c r="O2035" s="302"/>
      <c r="P2035" s="302"/>
      <c r="Q2035" s="302"/>
    </row>
    <row r="2036" spans="1:53">
      <c r="A2036" s="310" t="s">
        <v>7581</v>
      </c>
      <c r="B2036" s="301" t="s">
        <v>3087</v>
      </c>
      <c r="C2036" s="301" t="s">
        <v>1927</v>
      </c>
      <c r="D2036" s="301" t="s">
        <v>5012</v>
      </c>
      <c r="E2036" s="395" t="s">
        <v>1968</v>
      </c>
      <c r="F2036" s="302"/>
      <c r="G2036" s="313">
        <f t="shared" si="82"/>
        <v>42.195450000000001</v>
      </c>
      <c r="H2036" s="302"/>
      <c r="I2036" s="302"/>
      <c r="J2036" s="302"/>
      <c r="K2036" s="302"/>
      <c r="L2036" s="302"/>
      <c r="M2036" s="302"/>
      <c r="N2036" s="302"/>
      <c r="O2036" s="302"/>
      <c r="P2036" s="302"/>
      <c r="Q2036" s="302"/>
    </row>
    <row r="2037" spans="1:53" ht="75">
      <c r="A2037" s="310" t="s">
        <v>7581</v>
      </c>
      <c r="B2037" s="301" t="s">
        <v>3087</v>
      </c>
      <c r="C2037" s="301" t="s">
        <v>4986</v>
      </c>
      <c r="D2037" s="301" t="s">
        <v>5013</v>
      </c>
      <c r="E2037" s="395" t="s">
        <v>169</v>
      </c>
      <c r="F2037" s="302"/>
      <c r="G2037" s="313">
        <f t="shared" si="82"/>
        <v>48.588699999999996</v>
      </c>
      <c r="H2037" s="302"/>
      <c r="I2037" s="302"/>
      <c r="J2037" s="302"/>
      <c r="K2037" s="302"/>
      <c r="L2037" s="302"/>
      <c r="M2037" s="302"/>
      <c r="N2037" s="302"/>
      <c r="O2037" s="302"/>
      <c r="P2037" s="302"/>
      <c r="Q2037" s="302"/>
    </row>
    <row r="2038" spans="1:53" ht="30">
      <c r="A2038" s="310" t="s">
        <v>7581</v>
      </c>
      <c r="B2038" s="301" t="s">
        <v>5014</v>
      </c>
      <c r="C2038" s="301" t="s">
        <v>5015</v>
      </c>
      <c r="D2038" s="301" t="s">
        <v>5016</v>
      </c>
      <c r="E2038" s="395" t="s">
        <v>133</v>
      </c>
      <c r="F2038" s="302"/>
      <c r="G2038" s="313">
        <f t="shared" si="82"/>
        <v>70.325749999999999</v>
      </c>
      <c r="H2038" s="302"/>
      <c r="I2038" s="302"/>
      <c r="J2038" s="302"/>
      <c r="K2038" s="302"/>
      <c r="L2038" s="302"/>
      <c r="M2038" s="302"/>
      <c r="N2038" s="302"/>
      <c r="O2038" s="302"/>
      <c r="P2038" s="302"/>
      <c r="Q2038" s="302"/>
    </row>
    <row r="2039" spans="1:53" ht="30">
      <c r="A2039" s="311" t="s">
        <v>7581</v>
      </c>
      <c r="B2039" s="317" t="s">
        <v>4975</v>
      </c>
      <c r="C2039" s="317" t="s">
        <v>4976</v>
      </c>
      <c r="D2039" s="317" t="s">
        <v>1323</v>
      </c>
      <c r="E2039" s="297" t="s">
        <v>4977</v>
      </c>
      <c r="F2039" s="302"/>
      <c r="G2039" s="313"/>
      <c r="H2039" s="308"/>
      <c r="I2039" s="308"/>
      <c r="J2039" s="308"/>
      <c r="K2039" s="308"/>
      <c r="L2039" s="308"/>
      <c r="M2039" s="308"/>
      <c r="N2039" s="308"/>
      <c r="O2039" s="308"/>
      <c r="P2039" s="308"/>
      <c r="Q2039" s="308"/>
      <c r="R2039" s="34"/>
      <c r="S2039" s="34"/>
      <c r="T2039" s="34"/>
      <c r="U2039" s="34"/>
      <c r="V2039" s="34"/>
      <c r="W2039" s="34"/>
      <c r="X2039" s="34"/>
      <c r="Y2039" s="34"/>
      <c r="Z2039" s="34"/>
      <c r="AA2039" s="34"/>
      <c r="AB2039" s="34"/>
      <c r="AC2039" s="34"/>
      <c r="AD2039" s="34"/>
      <c r="AE2039" s="34"/>
      <c r="AF2039" s="34"/>
      <c r="AG2039" s="34"/>
      <c r="AH2039" s="34"/>
      <c r="AI2039" s="34"/>
      <c r="AJ2039" s="34"/>
      <c r="AK2039" s="34"/>
      <c r="AL2039" s="34"/>
      <c r="AM2039" s="34"/>
      <c r="AN2039" s="34"/>
      <c r="AO2039" s="34"/>
      <c r="AP2039" s="34"/>
      <c r="AQ2039" s="34"/>
      <c r="AR2039" s="34"/>
      <c r="AS2039" s="34"/>
      <c r="AT2039" s="34"/>
      <c r="AU2039" s="34"/>
      <c r="AV2039" s="34"/>
      <c r="AW2039" s="34"/>
      <c r="AX2039" s="34"/>
      <c r="AY2039" s="34"/>
      <c r="AZ2039" s="34"/>
      <c r="BA2039" s="34"/>
    </row>
    <row r="2040" spans="1:53" ht="90">
      <c r="A2040" s="310" t="s">
        <v>7581</v>
      </c>
      <c r="B2040" s="301" t="s">
        <v>5027</v>
      </c>
      <c r="C2040" s="301" t="s">
        <v>5028</v>
      </c>
      <c r="D2040" s="301" t="s">
        <v>5029</v>
      </c>
      <c r="E2040" s="395" t="s">
        <v>5030</v>
      </c>
      <c r="F2040" s="302"/>
      <c r="G2040" s="313">
        <f t="shared" si="82"/>
        <v>54.981949999999998</v>
      </c>
      <c r="H2040" s="302"/>
      <c r="I2040" s="302"/>
      <c r="J2040" s="302"/>
      <c r="K2040" s="302"/>
      <c r="L2040" s="302"/>
      <c r="M2040" s="302"/>
      <c r="N2040" s="302"/>
      <c r="O2040" s="302"/>
      <c r="P2040" s="302"/>
      <c r="Q2040" s="302"/>
    </row>
    <row r="2041" spans="1:53">
      <c r="A2041" s="310" t="s">
        <v>7581</v>
      </c>
      <c r="B2041" s="301" t="s">
        <v>5027</v>
      </c>
      <c r="C2041" s="301" t="s">
        <v>1252</v>
      </c>
      <c r="D2041" s="301" t="s">
        <v>5031</v>
      </c>
      <c r="E2041" s="395" t="s">
        <v>5030</v>
      </c>
      <c r="F2041" s="302"/>
      <c r="G2041" s="313">
        <f t="shared" si="82"/>
        <v>54.981949999999998</v>
      </c>
      <c r="H2041" s="302"/>
      <c r="I2041" s="302"/>
      <c r="J2041" s="302"/>
      <c r="K2041" s="302"/>
      <c r="L2041" s="302"/>
      <c r="M2041" s="302"/>
      <c r="N2041" s="302"/>
      <c r="O2041" s="302"/>
      <c r="P2041" s="302"/>
      <c r="Q2041" s="302"/>
    </row>
    <row r="2042" spans="1:53" ht="30">
      <c r="A2042" s="310" t="s">
        <v>7581</v>
      </c>
      <c r="B2042" s="301" t="s">
        <v>5027</v>
      </c>
      <c r="C2042" s="301" t="s">
        <v>5032</v>
      </c>
      <c r="D2042" s="301" t="s">
        <v>5033</v>
      </c>
      <c r="E2042" s="395" t="s">
        <v>4907</v>
      </c>
      <c r="F2042" s="302"/>
      <c r="G2042" s="313">
        <f t="shared" si="82"/>
        <v>58.817900000000002</v>
      </c>
      <c r="H2042" s="302"/>
      <c r="I2042" s="302"/>
      <c r="J2042" s="302"/>
      <c r="K2042" s="302"/>
      <c r="L2042" s="302"/>
      <c r="M2042" s="302"/>
      <c r="N2042" s="302"/>
      <c r="O2042" s="302"/>
      <c r="P2042" s="302"/>
      <c r="Q2042" s="302"/>
    </row>
    <row r="2043" spans="1:53" ht="45">
      <c r="A2043" s="310" t="s">
        <v>7581</v>
      </c>
      <c r="B2043" s="301" t="s">
        <v>5027</v>
      </c>
      <c r="C2043" s="301" t="s">
        <v>5034</v>
      </c>
      <c r="D2043" s="301" t="s">
        <v>5035</v>
      </c>
      <c r="E2043" s="395" t="s">
        <v>5036</v>
      </c>
      <c r="F2043" s="302"/>
      <c r="G2043" s="313">
        <f t="shared" si="82"/>
        <v>66.489800000000002</v>
      </c>
      <c r="H2043" s="302"/>
      <c r="I2043" s="302"/>
      <c r="J2043" s="302"/>
      <c r="K2043" s="302"/>
      <c r="L2043" s="302"/>
      <c r="M2043" s="302"/>
      <c r="N2043" s="302"/>
      <c r="O2043" s="302"/>
      <c r="P2043" s="302"/>
      <c r="Q2043" s="302"/>
    </row>
    <row r="2044" spans="1:53" ht="105">
      <c r="A2044" s="310" t="s">
        <v>7581</v>
      </c>
      <c r="B2044" s="301" t="s">
        <v>5027</v>
      </c>
      <c r="C2044" s="301" t="s">
        <v>5037</v>
      </c>
      <c r="D2044" s="301" t="s">
        <v>5038</v>
      </c>
      <c r="E2044" s="395" t="s">
        <v>133</v>
      </c>
      <c r="F2044" s="302"/>
      <c r="G2044" s="313">
        <f t="shared" si="82"/>
        <v>70.325749999999999</v>
      </c>
      <c r="H2044" s="302"/>
      <c r="I2044" s="302"/>
      <c r="J2044" s="302"/>
      <c r="K2044" s="302"/>
      <c r="L2044" s="302"/>
      <c r="M2044" s="302"/>
      <c r="N2044" s="302"/>
      <c r="O2044" s="302"/>
      <c r="P2044" s="302"/>
      <c r="Q2044" s="302"/>
    </row>
    <row r="2045" spans="1:53">
      <c r="A2045" s="310" t="s">
        <v>7581</v>
      </c>
      <c r="B2045" s="301" t="s">
        <v>5027</v>
      </c>
      <c r="C2045" s="301" t="s">
        <v>5039</v>
      </c>
      <c r="D2045" s="301" t="s">
        <v>5040</v>
      </c>
      <c r="E2045" s="395" t="s">
        <v>140</v>
      </c>
      <c r="F2045" s="302"/>
      <c r="G2045" s="313">
        <f t="shared" si="82"/>
        <v>74.161699999999996</v>
      </c>
      <c r="H2045" s="302"/>
      <c r="I2045" s="302"/>
      <c r="J2045" s="302"/>
      <c r="K2045" s="302"/>
      <c r="L2045" s="302"/>
      <c r="M2045" s="302"/>
      <c r="N2045" s="302"/>
      <c r="O2045" s="302"/>
      <c r="P2045" s="302"/>
      <c r="Q2045" s="302"/>
    </row>
    <row r="2046" spans="1:53" ht="30">
      <c r="A2046" s="308" t="s">
        <v>7581</v>
      </c>
      <c r="B2046" s="317" t="s">
        <v>4975</v>
      </c>
      <c r="C2046" s="317" t="s">
        <v>4976</v>
      </c>
      <c r="D2046" s="317" t="s">
        <v>1323</v>
      </c>
      <c r="E2046" s="297" t="s">
        <v>4977</v>
      </c>
      <c r="F2046" s="302"/>
      <c r="G2046" s="313"/>
      <c r="H2046" s="308"/>
      <c r="I2046" s="308"/>
      <c r="J2046" s="308"/>
      <c r="K2046" s="308"/>
      <c r="L2046" s="308"/>
      <c r="M2046" s="308"/>
      <c r="N2046" s="308"/>
      <c r="O2046" s="308"/>
      <c r="P2046" s="308"/>
      <c r="Q2046" s="308"/>
      <c r="R2046" s="34"/>
      <c r="S2046" s="34"/>
      <c r="T2046" s="34"/>
      <c r="U2046" s="34"/>
      <c r="V2046" s="34"/>
      <c r="W2046" s="34"/>
      <c r="X2046" s="34"/>
      <c r="Y2046" s="34"/>
      <c r="Z2046" s="34"/>
      <c r="AA2046" s="34"/>
      <c r="AB2046" s="34"/>
      <c r="AC2046" s="34"/>
      <c r="AD2046" s="34"/>
      <c r="AE2046" s="34"/>
      <c r="AF2046" s="34"/>
      <c r="AG2046" s="34"/>
      <c r="AH2046" s="34"/>
      <c r="AI2046" s="34"/>
      <c r="AJ2046" s="34"/>
      <c r="AK2046" s="34"/>
      <c r="AL2046" s="34"/>
      <c r="AM2046" s="34"/>
      <c r="AN2046" s="34"/>
      <c r="AO2046" s="34"/>
      <c r="AP2046" s="34"/>
      <c r="AQ2046" s="34"/>
      <c r="AR2046" s="34"/>
      <c r="AS2046" s="34"/>
      <c r="AT2046" s="34"/>
      <c r="AU2046" s="34"/>
      <c r="AV2046" s="34"/>
      <c r="AW2046" s="34"/>
      <c r="AX2046" s="34"/>
      <c r="AY2046" s="34"/>
      <c r="AZ2046" s="34"/>
      <c r="BA2046" s="34"/>
    </row>
    <row r="2047" spans="1:53" ht="75">
      <c r="A2047" s="302" t="s">
        <v>7581</v>
      </c>
      <c r="B2047" s="301" t="s">
        <v>4978</v>
      </c>
      <c r="C2047" s="301" t="s">
        <v>3858</v>
      </c>
      <c r="D2047" s="301" t="s">
        <v>4979</v>
      </c>
      <c r="E2047" s="395" t="s">
        <v>146</v>
      </c>
      <c r="F2047" s="302"/>
      <c r="G2047" s="313">
        <f t="shared" si="82"/>
        <v>102.292</v>
      </c>
      <c r="H2047" s="302"/>
      <c r="I2047" s="302"/>
      <c r="J2047" s="302"/>
      <c r="K2047" s="302"/>
      <c r="L2047" s="302"/>
      <c r="M2047" s="302"/>
      <c r="N2047" s="302"/>
      <c r="O2047" s="302"/>
      <c r="P2047" s="302"/>
      <c r="Q2047" s="302"/>
    </row>
    <row r="2048" spans="1:53" ht="30">
      <c r="A2048" s="302" t="s">
        <v>7581</v>
      </c>
      <c r="B2048" s="301" t="s">
        <v>4978</v>
      </c>
      <c r="C2048" s="301" t="s">
        <v>4980</v>
      </c>
      <c r="D2048" s="301" t="s">
        <v>4981</v>
      </c>
      <c r="E2048" s="395" t="s">
        <v>284</v>
      </c>
      <c r="F2048" s="302"/>
      <c r="G2048" s="313">
        <f t="shared" si="82"/>
        <v>108.68525</v>
      </c>
      <c r="H2048" s="302"/>
      <c r="I2048" s="302"/>
      <c r="J2048" s="302"/>
      <c r="K2048" s="302"/>
      <c r="L2048" s="302"/>
      <c r="M2048" s="302"/>
      <c r="N2048" s="302"/>
      <c r="O2048" s="302"/>
      <c r="P2048" s="302"/>
      <c r="Q2048" s="302"/>
    </row>
    <row r="2049" spans="1:53" ht="75">
      <c r="A2049" s="302" t="s">
        <v>7581</v>
      </c>
      <c r="B2049" s="301" t="s">
        <v>4978</v>
      </c>
      <c r="C2049" s="301" t="s">
        <v>4222</v>
      </c>
      <c r="D2049" s="301" t="s">
        <v>4982</v>
      </c>
      <c r="E2049" s="395" t="s">
        <v>4983</v>
      </c>
      <c r="F2049" s="302"/>
      <c r="G2049" s="313">
        <f t="shared" si="82"/>
        <v>111.24255000000001</v>
      </c>
      <c r="H2049" s="302"/>
      <c r="I2049" s="302"/>
      <c r="J2049" s="302"/>
      <c r="K2049" s="302"/>
      <c r="L2049" s="302"/>
      <c r="M2049" s="302"/>
      <c r="N2049" s="302"/>
      <c r="O2049" s="302"/>
      <c r="P2049" s="302"/>
      <c r="Q2049" s="302"/>
    </row>
    <row r="2050" spans="1:53" ht="165">
      <c r="A2050" s="302" t="s">
        <v>7581</v>
      </c>
      <c r="B2050" s="301" t="s">
        <v>4978</v>
      </c>
      <c r="C2050" s="301" t="s">
        <v>4984</v>
      </c>
      <c r="D2050" s="301" t="s">
        <v>4985</v>
      </c>
      <c r="E2050" s="395" t="s">
        <v>148</v>
      </c>
      <c r="F2050" s="302"/>
      <c r="G2050" s="313">
        <f t="shared" si="82"/>
        <v>121.47175000000001</v>
      </c>
      <c r="H2050" s="302"/>
      <c r="I2050" s="302"/>
      <c r="J2050" s="302"/>
      <c r="K2050" s="302"/>
      <c r="L2050" s="302"/>
      <c r="M2050" s="302"/>
      <c r="N2050" s="302"/>
      <c r="O2050" s="302"/>
      <c r="P2050" s="302"/>
      <c r="Q2050" s="302"/>
    </row>
    <row r="2051" spans="1:53">
      <c r="A2051" s="302" t="s">
        <v>7581</v>
      </c>
      <c r="B2051" s="301" t="s">
        <v>4978</v>
      </c>
      <c r="C2051" s="301" t="s">
        <v>4986</v>
      </c>
      <c r="D2051" s="301" t="s">
        <v>4987</v>
      </c>
      <c r="E2051" s="395" t="s">
        <v>284</v>
      </c>
      <c r="F2051" s="302"/>
      <c r="G2051" s="313">
        <f t="shared" si="82"/>
        <v>108.68525</v>
      </c>
      <c r="H2051" s="302"/>
      <c r="I2051" s="302"/>
      <c r="J2051" s="302"/>
      <c r="K2051" s="302"/>
      <c r="L2051" s="302"/>
      <c r="M2051" s="302"/>
      <c r="N2051" s="302"/>
      <c r="O2051" s="302"/>
      <c r="P2051" s="302"/>
      <c r="Q2051" s="302"/>
    </row>
    <row r="2052" spans="1:53" ht="90">
      <c r="A2052" s="308" t="s">
        <v>7900</v>
      </c>
      <c r="B2052" s="564" t="s">
        <v>119</v>
      </c>
      <c r="C2052" s="305" t="s">
        <v>120</v>
      </c>
      <c r="D2052" s="305" t="s">
        <v>121</v>
      </c>
      <c r="E2052" s="305" t="s">
        <v>122</v>
      </c>
      <c r="F2052" s="305" t="s">
        <v>123</v>
      </c>
      <c r="G2052" s="305" t="s">
        <v>124</v>
      </c>
      <c r="H2052" s="305" t="s">
        <v>125</v>
      </c>
      <c r="I2052" s="305" t="s">
        <v>126</v>
      </c>
      <c r="J2052" s="306" t="s">
        <v>127</v>
      </c>
      <c r="K2052" s="308" t="s">
        <v>7582</v>
      </c>
      <c r="L2052" s="308" t="s">
        <v>7583</v>
      </c>
      <c r="M2052" s="308"/>
      <c r="N2052" s="308"/>
      <c r="O2052" s="308"/>
      <c r="P2052" s="308"/>
      <c r="Q2052" s="308"/>
      <c r="R2052" s="34"/>
      <c r="S2052" s="34"/>
      <c r="T2052" s="34"/>
      <c r="U2052" s="34"/>
      <c r="V2052" s="34"/>
      <c r="W2052" s="34"/>
      <c r="X2052" s="34"/>
      <c r="Y2052" s="34"/>
      <c r="Z2052" s="34"/>
      <c r="AA2052" s="34"/>
      <c r="AB2052" s="34"/>
      <c r="AC2052" s="34"/>
      <c r="AD2052" s="34"/>
      <c r="AE2052" s="34"/>
      <c r="AF2052" s="34"/>
      <c r="AG2052" s="34"/>
      <c r="AH2052" s="34"/>
      <c r="AI2052" s="34"/>
      <c r="AJ2052" s="34"/>
      <c r="AK2052" s="34"/>
      <c r="AL2052" s="34"/>
      <c r="AM2052" s="34"/>
      <c r="AN2052" s="34"/>
      <c r="AO2052" s="34"/>
      <c r="AP2052" s="34"/>
      <c r="AQ2052" s="34"/>
      <c r="AR2052" s="34"/>
      <c r="AS2052" s="34"/>
      <c r="AT2052" s="34"/>
      <c r="AU2052" s="34"/>
      <c r="AV2052" s="34"/>
      <c r="AW2052" s="34"/>
      <c r="AX2052" s="34"/>
      <c r="AY2052" s="34"/>
      <c r="AZ2052" s="34"/>
      <c r="BA2052" s="34"/>
    </row>
    <row r="2053" spans="1:53">
      <c r="A2053" s="302" t="s">
        <v>7900</v>
      </c>
      <c r="B2053" s="310" t="s">
        <v>128</v>
      </c>
      <c r="C2053" s="301" t="s">
        <v>129</v>
      </c>
      <c r="D2053" s="301" t="s">
        <v>130</v>
      </c>
      <c r="E2053" s="301"/>
      <c r="F2053" s="301" t="s">
        <v>131</v>
      </c>
      <c r="G2053" s="301" t="s">
        <v>132</v>
      </c>
      <c r="H2053" s="301" t="s">
        <v>133</v>
      </c>
      <c r="I2053" s="301" t="s">
        <v>134</v>
      </c>
      <c r="J2053" s="395" t="s">
        <v>135</v>
      </c>
      <c r="K2053" s="313">
        <f>(H2053*1.5%+H2053)*(7%)+(H2053*1.5%+H2053)</f>
        <v>59.732750000000003</v>
      </c>
      <c r="L2053" s="313">
        <f>(J2053*1.5%+J2053)*(7%)+(J2053*1.5%+J2053)</f>
        <v>584.2949000000001</v>
      </c>
      <c r="M2053" s="302"/>
      <c r="N2053" s="302"/>
      <c r="O2053" s="302"/>
      <c r="P2053" s="302"/>
      <c r="Q2053" s="302"/>
    </row>
    <row r="2054" spans="1:53">
      <c r="A2054" s="302" t="s">
        <v>7900</v>
      </c>
      <c r="B2054" s="310" t="s">
        <v>136</v>
      </c>
      <c r="C2054" s="301" t="s">
        <v>137</v>
      </c>
      <c r="D2054" s="301" t="s">
        <v>138</v>
      </c>
      <c r="E2054" s="301"/>
      <c r="F2054" s="301" t="s">
        <v>139</v>
      </c>
      <c r="G2054" s="301" t="s">
        <v>140</v>
      </c>
      <c r="H2054" s="301" t="s">
        <v>141</v>
      </c>
      <c r="I2054" s="301" t="s">
        <v>142</v>
      </c>
      <c r="J2054" s="395" t="s">
        <v>143</v>
      </c>
      <c r="K2054" s="313">
        <f t="shared" ref="K2054:K2117" si="83">(H2054*1.5%+H2054)*(7%)+(H2054*1.5%+H2054)</f>
        <v>73.851399999999998</v>
      </c>
      <c r="L2054" s="313">
        <f t="shared" ref="L2054:L2117" si="84">(J2054*1.5%+J2054)*(7%)+(J2054*1.5%+J2054)</f>
        <v>920.97040000000004</v>
      </c>
      <c r="M2054" s="302"/>
      <c r="N2054" s="302"/>
      <c r="O2054" s="302"/>
      <c r="P2054" s="302"/>
      <c r="Q2054" s="302"/>
    </row>
    <row r="2055" spans="1:53">
      <c r="A2055" s="302" t="s">
        <v>7900</v>
      </c>
      <c r="B2055" s="310" t="s">
        <v>144</v>
      </c>
      <c r="C2055" s="301" t="s">
        <v>145</v>
      </c>
      <c r="D2055" s="301" t="s">
        <v>146</v>
      </c>
      <c r="E2055" s="301"/>
      <c r="F2055" s="301" t="s">
        <v>147</v>
      </c>
      <c r="G2055" s="301" t="s">
        <v>148</v>
      </c>
      <c r="H2055" s="301" t="s">
        <v>149</v>
      </c>
      <c r="I2055" s="301" t="s">
        <v>150</v>
      </c>
      <c r="J2055" s="395" t="s">
        <v>151</v>
      </c>
      <c r="K2055" s="313">
        <f t="shared" si="83"/>
        <v>121.63760000000001</v>
      </c>
      <c r="L2055" s="313">
        <f t="shared" si="84"/>
        <v>902.50755000000004</v>
      </c>
      <c r="M2055" s="302"/>
      <c r="N2055" s="302"/>
      <c r="O2055" s="302"/>
      <c r="P2055" s="302"/>
      <c r="Q2055" s="302"/>
    </row>
    <row r="2056" spans="1:53">
      <c r="A2056" s="302" t="s">
        <v>7900</v>
      </c>
      <c r="B2056" s="310" t="s">
        <v>152</v>
      </c>
      <c r="C2056" s="301" t="s">
        <v>145</v>
      </c>
      <c r="D2056" s="301" t="s">
        <v>153</v>
      </c>
      <c r="E2056" s="301"/>
      <c r="F2056" s="301" t="s">
        <v>154</v>
      </c>
      <c r="G2056" s="301" t="s">
        <v>155</v>
      </c>
      <c r="H2056" s="301" t="s">
        <v>156</v>
      </c>
      <c r="I2056" s="301" t="s">
        <v>157</v>
      </c>
      <c r="J2056" s="395" t="s">
        <v>158</v>
      </c>
      <c r="K2056" s="313">
        <f t="shared" si="83"/>
        <v>96.658449999999988</v>
      </c>
      <c r="L2056" s="313">
        <f t="shared" si="84"/>
        <v>739.60005000000001</v>
      </c>
      <c r="M2056" s="302"/>
      <c r="N2056" s="302"/>
      <c r="O2056" s="302"/>
      <c r="P2056" s="302"/>
      <c r="Q2056" s="302"/>
    </row>
    <row r="2057" spans="1:53">
      <c r="A2057" s="302" t="s">
        <v>7900</v>
      </c>
      <c r="B2057" s="310" t="s">
        <v>159</v>
      </c>
      <c r="C2057" s="301" t="s">
        <v>160</v>
      </c>
      <c r="D2057" s="301" t="s">
        <v>161</v>
      </c>
      <c r="E2057" s="301"/>
      <c r="F2057" s="301" t="s">
        <v>162</v>
      </c>
      <c r="G2057" s="301" t="s">
        <v>146</v>
      </c>
      <c r="H2057" s="301" t="s">
        <v>163</v>
      </c>
      <c r="I2057" s="301" t="s">
        <v>164</v>
      </c>
      <c r="J2057" s="395" t="s">
        <v>165</v>
      </c>
      <c r="K2057" s="313">
        <f t="shared" si="83"/>
        <v>102.0887</v>
      </c>
      <c r="L2057" s="313">
        <f t="shared" si="84"/>
        <v>648.37184999999999</v>
      </c>
      <c r="M2057" s="302"/>
      <c r="N2057" s="302"/>
      <c r="O2057" s="302"/>
      <c r="P2057" s="302"/>
      <c r="Q2057" s="302"/>
    </row>
    <row r="2058" spans="1:53">
      <c r="A2058" s="302" t="s">
        <v>7900</v>
      </c>
      <c r="B2058" s="310" t="s">
        <v>166</v>
      </c>
      <c r="C2058" s="301" t="s">
        <v>160</v>
      </c>
      <c r="D2058" s="301" t="s">
        <v>161</v>
      </c>
      <c r="E2058" s="301"/>
      <c r="F2058" s="301" t="s">
        <v>162</v>
      </c>
      <c r="G2058" s="301" t="s">
        <v>146</v>
      </c>
      <c r="H2058" s="301" t="s">
        <v>163</v>
      </c>
      <c r="I2058" s="301" t="s">
        <v>164</v>
      </c>
      <c r="J2058" s="395" t="s">
        <v>165</v>
      </c>
      <c r="K2058" s="313">
        <f t="shared" si="83"/>
        <v>102.0887</v>
      </c>
      <c r="L2058" s="313">
        <f t="shared" si="84"/>
        <v>648.37184999999999</v>
      </c>
      <c r="M2058" s="302"/>
      <c r="N2058" s="302"/>
      <c r="O2058" s="302"/>
      <c r="P2058" s="302"/>
      <c r="Q2058" s="302"/>
    </row>
    <row r="2059" spans="1:53">
      <c r="A2059" s="302" t="s">
        <v>7900</v>
      </c>
      <c r="B2059" s="310" t="s">
        <v>167</v>
      </c>
      <c r="C2059" s="301" t="s">
        <v>168</v>
      </c>
      <c r="D2059" s="301" t="s">
        <v>169</v>
      </c>
      <c r="E2059" s="301"/>
      <c r="F2059" s="301" t="s">
        <v>170</v>
      </c>
      <c r="G2059" s="301" t="s">
        <v>171</v>
      </c>
      <c r="H2059" s="301" t="s">
        <v>172</v>
      </c>
      <c r="I2059" s="301" t="s">
        <v>173</v>
      </c>
      <c r="J2059" s="395" t="s">
        <v>174</v>
      </c>
      <c r="K2059" s="313">
        <f t="shared" si="83"/>
        <v>90.142150000000001</v>
      </c>
      <c r="L2059" s="313">
        <f t="shared" si="84"/>
        <v>640.76949999999999</v>
      </c>
      <c r="M2059" s="302"/>
      <c r="N2059" s="302"/>
      <c r="O2059" s="302"/>
      <c r="P2059" s="302"/>
      <c r="Q2059" s="302"/>
    </row>
    <row r="2060" spans="1:53">
      <c r="A2060" s="302" t="s">
        <v>7900</v>
      </c>
      <c r="B2060" s="310" t="s">
        <v>175</v>
      </c>
      <c r="C2060" s="301" t="s">
        <v>176</v>
      </c>
      <c r="D2060" s="301" t="s">
        <v>177</v>
      </c>
      <c r="E2060" s="301"/>
      <c r="F2060" s="301" t="s">
        <v>178</v>
      </c>
      <c r="G2060" s="301" t="s">
        <v>179</v>
      </c>
      <c r="H2060" s="301" t="s">
        <v>180</v>
      </c>
      <c r="I2060" s="301" t="s">
        <v>181</v>
      </c>
      <c r="J2060" s="395" t="s">
        <v>182</v>
      </c>
      <c r="K2060" s="313">
        <f t="shared" si="83"/>
        <v>78.195599999999999</v>
      </c>
      <c r="L2060" s="313">
        <f t="shared" si="84"/>
        <v>355.13834999999995</v>
      </c>
      <c r="M2060" s="302"/>
      <c r="N2060" s="302"/>
      <c r="O2060" s="302"/>
      <c r="P2060" s="302"/>
      <c r="Q2060" s="302"/>
    </row>
    <row r="2061" spans="1:53">
      <c r="A2061" s="302" t="s">
        <v>7900</v>
      </c>
      <c r="B2061" s="310" t="s">
        <v>183</v>
      </c>
      <c r="C2061" s="301" t="s">
        <v>184</v>
      </c>
      <c r="D2061" s="301" t="s">
        <v>185</v>
      </c>
      <c r="E2061" s="301"/>
      <c r="F2061" s="301" t="s">
        <v>186</v>
      </c>
      <c r="G2061" s="301" t="s">
        <v>187</v>
      </c>
      <c r="H2061" s="301" t="s">
        <v>188</v>
      </c>
      <c r="I2061" s="301" t="s">
        <v>189</v>
      </c>
      <c r="J2061" s="395" t="s">
        <v>190</v>
      </c>
      <c r="K2061" s="313">
        <f t="shared" si="83"/>
        <v>417.04320000000001</v>
      </c>
      <c r="L2061" s="313">
        <f t="shared" si="84"/>
        <v>968.75660000000005</v>
      </c>
      <c r="M2061" s="302"/>
      <c r="N2061" s="302"/>
      <c r="O2061" s="302"/>
      <c r="P2061" s="302"/>
      <c r="Q2061" s="302"/>
    </row>
    <row r="2062" spans="1:53">
      <c r="A2062" s="302" t="s">
        <v>7900</v>
      </c>
      <c r="B2062" s="310" t="s">
        <v>191</v>
      </c>
      <c r="C2062" s="301" t="s">
        <v>192</v>
      </c>
      <c r="D2062" s="301" t="s">
        <v>193</v>
      </c>
      <c r="E2062" s="301"/>
      <c r="F2062" s="301" t="s">
        <v>194</v>
      </c>
      <c r="G2062" s="301" t="s">
        <v>179</v>
      </c>
      <c r="H2062" s="301" t="s">
        <v>180</v>
      </c>
      <c r="I2062" s="301" t="s">
        <v>195</v>
      </c>
      <c r="J2062" s="395" t="s">
        <v>196</v>
      </c>
      <c r="K2062" s="313">
        <f t="shared" si="83"/>
        <v>78.195599999999999</v>
      </c>
      <c r="L2062" s="313">
        <f t="shared" si="84"/>
        <v>644.02764999999999</v>
      </c>
      <c r="M2062" s="302"/>
      <c r="N2062" s="302"/>
      <c r="O2062" s="302"/>
      <c r="P2062" s="302"/>
      <c r="Q2062" s="302"/>
    </row>
    <row r="2063" spans="1:53">
      <c r="A2063" s="302" t="s">
        <v>7900</v>
      </c>
      <c r="B2063" s="310" t="s">
        <v>197</v>
      </c>
      <c r="C2063" s="301" t="s">
        <v>192</v>
      </c>
      <c r="D2063" s="301" t="s">
        <v>193</v>
      </c>
      <c r="E2063" s="301"/>
      <c r="F2063" s="301" t="s">
        <v>194</v>
      </c>
      <c r="G2063" s="301" t="s">
        <v>179</v>
      </c>
      <c r="H2063" s="301" t="s">
        <v>180</v>
      </c>
      <c r="I2063" s="301" t="s">
        <v>195</v>
      </c>
      <c r="J2063" s="395" t="s">
        <v>196</v>
      </c>
      <c r="K2063" s="313">
        <f t="shared" si="83"/>
        <v>78.195599999999999</v>
      </c>
      <c r="L2063" s="313">
        <f t="shared" si="84"/>
        <v>644.02764999999999</v>
      </c>
      <c r="M2063" s="302"/>
      <c r="N2063" s="302"/>
      <c r="O2063" s="302"/>
      <c r="P2063" s="302"/>
      <c r="Q2063" s="302"/>
    </row>
    <row r="2064" spans="1:53">
      <c r="A2064" s="302" t="s">
        <v>7900</v>
      </c>
      <c r="B2064" s="310" t="s">
        <v>198</v>
      </c>
      <c r="C2064" s="301" t="s">
        <v>192</v>
      </c>
      <c r="D2064" s="301" t="s">
        <v>193</v>
      </c>
      <c r="E2064" s="301"/>
      <c r="F2064" s="301" t="s">
        <v>194</v>
      </c>
      <c r="G2064" s="301" t="s">
        <v>179</v>
      </c>
      <c r="H2064" s="301" t="s">
        <v>180</v>
      </c>
      <c r="I2064" s="301" t="s">
        <v>195</v>
      </c>
      <c r="J2064" s="395" t="s">
        <v>196</v>
      </c>
      <c r="K2064" s="313">
        <f t="shared" si="83"/>
        <v>78.195599999999999</v>
      </c>
      <c r="L2064" s="313">
        <f t="shared" si="84"/>
        <v>644.02764999999999</v>
      </c>
      <c r="M2064" s="302"/>
      <c r="N2064" s="302"/>
      <c r="O2064" s="302"/>
      <c r="P2064" s="302"/>
      <c r="Q2064" s="302"/>
    </row>
    <row r="2065" spans="1:17">
      <c r="A2065" s="302" t="s">
        <v>7900</v>
      </c>
      <c r="B2065" s="310" t="s">
        <v>199</v>
      </c>
      <c r="C2065" s="301" t="s">
        <v>200</v>
      </c>
      <c r="D2065" s="301" t="s">
        <v>155</v>
      </c>
      <c r="E2065" s="301"/>
      <c r="F2065" s="301" t="s">
        <v>201</v>
      </c>
      <c r="G2065" s="301" t="s">
        <v>202</v>
      </c>
      <c r="H2065" s="301" t="s">
        <v>203</v>
      </c>
      <c r="I2065" s="301" t="s">
        <v>204</v>
      </c>
      <c r="J2065" s="395" t="s">
        <v>205</v>
      </c>
      <c r="K2065" s="313">
        <f t="shared" si="83"/>
        <v>71.679299999999998</v>
      </c>
      <c r="L2065" s="313">
        <f t="shared" si="84"/>
        <v>897.07730000000004</v>
      </c>
      <c r="M2065" s="302"/>
      <c r="N2065" s="302"/>
      <c r="O2065" s="302"/>
      <c r="P2065" s="302"/>
      <c r="Q2065" s="302"/>
    </row>
    <row r="2066" spans="1:17">
      <c r="A2066" s="302" t="s">
        <v>7900</v>
      </c>
      <c r="B2066" s="310" t="s">
        <v>206</v>
      </c>
      <c r="C2066" s="301" t="s">
        <v>200</v>
      </c>
      <c r="D2066" s="301" t="s">
        <v>155</v>
      </c>
      <c r="E2066" s="301"/>
      <c r="F2066" s="301" t="s">
        <v>201</v>
      </c>
      <c r="G2066" s="301" t="s">
        <v>202</v>
      </c>
      <c r="H2066" s="301" t="s">
        <v>203</v>
      </c>
      <c r="I2066" s="301" t="s">
        <v>204</v>
      </c>
      <c r="J2066" s="395" t="s">
        <v>205</v>
      </c>
      <c r="K2066" s="313">
        <f t="shared" si="83"/>
        <v>71.679299999999998</v>
      </c>
      <c r="L2066" s="313">
        <f t="shared" si="84"/>
        <v>897.07730000000004</v>
      </c>
      <c r="M2066" s="302"/>
      <c r="N2066" s="302"/>
      <c r="O2066" s="302"/>
      <c r="P2066" s="302"/>
      <c r="Q2066" s="302"/>
    </row>
    <row r="2067" spans="1:17">
      <c r="A2067" s="302" t="s">
        <v>7900</v>
      </c>
      <c r="B2067" s="310" t="s">
        <v>207</v>
      </c>
      <c r="C2067" s="301" t="s">
        <v>208</v>
      </c>
      <c r="D2067" s="301" t="s">
        <v>209</v>
      </c>
      <c r="E2067" s="301"/>
      <c r="F2067" s="301" t="s">
        <v>210</v>
      </c>
      <c r="G2067" s="301" t="s">
        <v>148</v>
      </c>
      <c r="H2067" s="301" t="s">
        <v>149</v>
      </c>
      <c r="I2067" s="301" t="s">
        <v>211</v>
      </c>
      <c r="J2067" s="395" t="s">
        <v>212</v>
      </c>
      <c r="K2067" s="313">
        <f t="shared" si="83"/>
        <v>121.63760000000001</v>
      </c>
      <c r="L2067" s="313">
        <f t="shared" si="84"/>
        <v>393.15010000000001</v>
      </c>
      <c r="M2067" s="302"/>
      <c r="N2067" s="302"/>
      <c r="O2067" s="302"/>
      <c r="P2067" s="302"/>
      <c r="Q2067" s="302"/>
    </row>
    <row r="2068" spans="1:17">
      <c r="A2068" s="302" t="s">
        <v>7900</v>
      </c>
      <c r="B2068" s="310" t="s">
        <v>213</v>
      </c>
      <c r="C2068" s="301" t="s">
        <v>208</v>
      </c>
      <c r="D2068" s="301" t="s">
        <v>209</v>
      </c>
      <c r="E2068" s="301"/>
      <c r="F2068" s="301" t="s">
        <v>210</v>
      </c>
      <c r="G2068" s="301" t="s">
        <v>155</v>
      </c>
      <c r="H2068" s="301" t="s">
        <v>156</v>
      </c>
      <c r="I2068" s="301" t="s">
        <v>214</v>
      </c>
      <c r="J2068" s="395" t="s">
        <v>215</v>
      </c>
      <c r="K2068" s="313">
        <f t="shared" si="83"/>
        <v>96.658449999999988</v>
      </c>
      <c r="L2068" s="313">
        <f t="shared" si="84"/>
        <v>309.52424999999999</v>
      </c>
      <c r="M2068" s="302"/>
      <c r="N2068" s="302"/>
      <c r="O2068" s="302"/>
      <c r="P2068" s="302"/>
      <c r="Q2068" s="302"/>
    </row>
    <row r="2069" spans="1:17">
      <c r="A2069" s="302" t="s">
        <v>7900</v>
      </c>
      <c r="B2069" s="310" t="s">
        <v>223</v>
      </c>
      <c r="C2069" s="301" t="s">
        <v>216</v>
      </c>
      <c r="D2069" s="301" t="s">
        <v>217</v>
      </c>
      <c r="E2069" s="301"/>
      <c r="F2069" s="301" t="s">
        <v>218</v>
      </c>
      <c r="G2069" s="301" t="s">
        <v>219</v>
      </c>
      <c r="H2069" s="301" t="s">
        <v>220</v>
      </c>
      <c r="I2069" s="301" t="s">
        <v>221</v>
      </c>
      <c r="J2069" s="395" t="s">
        <v>222</v>
      </c>
      <c r="K2069" s="313">
        <f t="shared" si="83"/>
        <v>107.51895</v>
      </c>
      <c r="L2069" s="313">
        <f t="shared" si="84"/>
        <v>448.53865000000002</v>
      </c>
      <c r="M2069" s="302"/>
      <c r="N2069" s="302"/>
      <c r="O2069" s="302"/>
      <c r="P2069" s="302"/>
      <c r="Q2069" s="302"/>
    </row>
    <row r="2070" spans="1:17">
      <c r="A2070" s="302" t="s">
        <v>7900</v>
      </c>
      <c r="B2070" s="310" t="s">
        <v>223</v>
      </c>
      <c r="C2070" s="301" t="s">
        <v>216</v>
      </c>
      <c r="D2070" s="301" t="s">
        <v>224</v>
      </c>
      <c r="E2070" s="301"/>
      <c r="F2070" s="301" t="s">
        <v>218</v>
      </c>
      <c r="G2070" s="301" t="s">
        <v>225</v>
      </c>
      <c r="H2070" s="301" t="s">
        <v>226</v>
      </c>
      <c r="I2070" s="301" t="s">
        <v>227</v>
      </c>
      <c r="J2070" s="395" t="s">
        <v>228</v>
      </c>
      <c r="K2070" s="313">
        <f t="shared" si="83"/>
        <v>129.23994999999999</v>
      </c>
      <c r="L2070" s="313">
        <f t="shared" si="84"/>
        <v>539.76684999999998</v>
      </c>
      <c r="M2070" s="302"/>
      <c r="N2070" s="302"/>
      <c r="O2070" s="302"/>
      <c r="P2070" s="302"/>
      <c r="Q2070" s="302"/>
    </row>
    <row r="2071" spans="1:17">
      <c r="A2071" s="302" t="s">
        <v>7900</v>
      </c>
      <c r="B2071" s="310" t="s">
        <v>229</v>
      </c>
      <c r="C2071" s="301" t="s">
        <v>216</v>
      </c>
      <c r="D2071" s="301" t="s">
        <v>169</v>
      </c>
      <c r="E2071" s="301"/>
      <c r="F2071" s="301" t="s">
        <v>218</v>
      </c>
      <c r="G2071" s="301" t="s">
        <v>225</v>
      </c>
      <c r="H2071" s="301" t="s">
        <v>226</v>
      </c>
      <c r="I2071" s="301" t="s">
        <v>227</v>
      </c>
      <c r="J2071" s="395" t="s">
        <v>228</v>
      </c>
      <c r="K2071" s="313">
        <f t="shared" si="83"/>
        <v>129.23994999999999</v>
      </c>
      <c r="L2071" s="313">
        <f t="shared" si="84"/>
        <v>539.76684999999998</v>
      </c>
      <c r="M2071" s="302"/>
      <c r="N2071" s="302"/>
      <c r="O2071" s="302"/>
      <c r="P2071" s="302"/>
      <c r="Q2071" s="302"/>
    </row>
    <row r="2072" spans="1:17">
      <c r="A2072" s="302" t="s">
        <v>7900</v>
      </c>
      <c r="B2072" s="310" t="s">
        <v>230</v>
      </c>
      <c r="C2072" s="301" t="s">
        <v>216</v>
      </c>
      <c r="D2072" s="301" t="s">
        <v>231</v>
      </c>
      <c r="E2072" s="301"/>
      <c r="F2072" s="301" t="s">
        <v>218</v>
      </c>
      <c r="G2072" s="301" t="s">
        <v>232</v>
      </c>
      <c r="H2072" s="301" t="s">
        <v>219</v>
      </c>
      <c r="I2072" s="301" t="s">
        <v>233</v>
      </c>
      <c r="J2072" s="395" t="s">
        <v>234</v>
      </c>
      <c r="K2072" s="313">
        <f t="shared" si="83"/>
        <v>91.228200000000001</v>
      </c>
      <c r="L2072" s="313">
        <f t="shared" si="84"/>
        <v>379.03145000000001</v>
      </c>
      <c r="M2072" s="302"/>
      <c r="N2072" s="302"/>
      <c r="O2072" s="302"/>
      <c r="P2072" s="302"/>
      <c r="Q2072" s="302"/>
    </row>
    <row r="2073" spans="1:17">
      <c r="A2073" s="302" t="s">
        <v>7900</v>
      </c>
      <c r="B2073" s="310" t="s">
        <v>235</v>
      </c>
      <c r="C2073" s="301" t="s">
        <v>236</v>
      </c>
      <c r="D2073" s="301" t="s">
        <v>209</v>
      </c>
      <c r="E2073" s="301"/>
      <c r="F2073" s="301" t="s">
        <v>237</v>
      </c>
      <c r="G2073" s="301" t="s">
        <v>225</v>
      </c>
      <c r="H2073" s="301" t="s">
        <v>226</v>
      </c>
      <c r="I2073" s="301" t="s">
        <v>238</v>
      </c>
      <c r="J2073" s="395" t="s">
        <v>239</v>
      </c>
      <c r="K2073" s="313">
        <f t="shared" si="83"/>
        <v>129.23994999999999</v>
      </c>
      <c r="L2073" s="313">
        <f t="shared" si="84"/>
        <v>647.28580000000011</v>
      </c>
      <c r="M2073" s="302"/>
      <c r="N2073" s="302"/>
      <c r="O2073" s="302"/>
      <c r="P2073" s="302"/>
      <c r="Q2073" s="302"/>
    </row>
    <row r="2074" spans="1:17">
      <c r="A2074" s="302" t="s">
        <v>7900</v>
      </c>
      <c r="B2074" s="310" t="s">
        <v>240</v>
      </c>
      <c r="C2074" s="301" t="s">
        <v>236</v>
      </c>
      <c r="D2074" s="301" t="s">
        <v>209</v>
      </c>
      <c r="E2074" s="301"/>
      <c r="F2074" s="301" t="s">
        <v>237</v>
      </c>
      <c r="G2074" s="301" t="s">
        <v>241</v>
      </c>
      <c r="H2074" s="301" t="s">
        <v>242</v>
      </c>
      <c r="I2074" s="301" t="s">
        <v>243</v>
      </c>
      <c r="J2074" s="395" t="s">
        <v>244</v>
      </c>
      <c r="K2074" s="313">
        <f t="shared" si="83"/>
        <v>155.30515000000003</v>
      </c>
      <c r="L2074" s="313">
        <f t="shared" si="84"/>
        <v>775.43970000000002</v>
      </c>
      <c r="M2074" s="302"/>
      <c r="N2074" s="302"/>
      <c r="O2074" s="302"/>
      <c r="P2074" s="302"/>
      <c r="Q2074" s="302"/>
    </row>
    <row r="2075" spans="1:17">
      <c r="A2075" s="302" t="s">
        <v>7900</v>
      </c>
      <c r="B2075" s="310" t="s">
        <v>245</v>
      </c>
      <c r="C2075" s="301" t="s">
        <v>246</v>
      </c>
      <c r="D2075" s="301" t="s">
        <v>247</v>
      </c>
      <c r="E2075" s="301"/>
      <c r="F2075" s="301" t="s">
        <v>248</v>
      </c>
      <c r="G2075" s="301" t="s">
        <v>249</v>
      </c>
      <c r="H2075" s="301" t="s">
        <v>250</v>
      </c>
      <c r="I2075" s="301" t="s">
        <v>251</v>
      </c>
      <c r="J2075" s="395" t="s">
        <v>252</v>
      </c>
      <c r="K2075" s="313">
        <f t="shared" si="83"/>
        <v>324.72895</v>
      </c>
      <c r="L2075" s="313">
        <f t="shared" si="84"/>
        <v>345.3639</v>
      </c>
      <c r="M2075" s="302"/>
      <c r="N2075" s="302"/>
      <c r="O2075" s="302"/>
      <c r="P2075" s="302"/>
      <c r="Q2075" s="302"/>
    </row>
    <row r="2076" spans="1:17">
      <c r="A2076" s="302" t="s">
        <v>7900</v>
      </c>
      <c r="B2076" s="310" t="s">
        <v>253</v>
      </c>
      <c r="C2076" s="301" t="s">
        <v>254</v>
      </c>
      <c r="D2076" s="301" t="s">
        <v>224</v>
      </c>
      <c r="E2076" s="301"/>
      <c r="F2076" s="301" t="s">
        <v>170</v>
      </c>
      <c r="G2076" s="301" t="s">
        <v>138</v>
      </c>
      <c r="H2076" s="301" t="s">
        <v>255</v>
      </c>
      <c r="I2076" s="301" t="s">
        <v>256</v>
      </c>
      <c r="J2076" s="395" t="s">
        <v>257</v>
      </c>
      <c r="K2076" s="313">
        <f t="shared" si="83"/>
        <v>99.916599999999988</v>
      </c>
      <c r="L2076" s="313">
        <f t="shared" si="84"/>
        <v>728.73955000000001</v>
      </c>
      <c r="M2076" s="302"/>
      <c r="N2076" s="302"/>
      <c r="O2076" s="302"/>
      <c r="P2076" s="302"/>
      <c r="Q2076" s="302"/>
    </row>
    <row r="2077" spans="1:17">
      <c r="A2077" s="302" t="s">
        <v>7900</v>
      </c>
      <c r="B2077" s="310" t="s">
        <v>258</v>
      </c>
      <c r="C2077" s="301" t="s">
        <v>254</v>
      </c>
      <c r="D2077" s="301" t="s">
        <v>259</v>
      </c>
      <c r="E2077" s="301"/>
      <c r="F2077" s="301" t="s">
        <v>170</v>
      </c>
      <c r="G2077" s="301" t="s">
        <v>138</v>
      </c>
      <c r="H2077" s="301" t="s">
        <v>255</v>
      </c>
      <c r="I2077" s="301" t="s">
        <v>256</v>
      </c>
      <c r="J2077" s="395" t="s">
        <v>257</v>
      </c>
      <c r="K2077" s="313">
        <f t="shared" si="83"/>
        <v>99.916599999999988</v>
      </c>
      <c r="L2077" s="313">
        <f t="shared" si="84"/>
        <v>728.73955000000001</v>
      </c>
      <c r="M2077" s="302"/>
      <c r="N2077" s="302"/>
      <c r="O2077" s="302"/>
      <c r="P2077" s="302"/>
      <c r="Q2077" s="302"/>
    </row>
    <row r="2078" spans="1:17">
      <c r="A2078" s="302" t="s">
        <v>7900</v>
      </c>
      <c r="B2078" s="310" t="s">
        <v>260</v>
      </c>
      <c r="C2078" s="301" t="s">
        <v>254</v>
      </c>
      <c r="D2078" s="301" t="s">
        <v>261</v>
      </c>
      <c r="E2078" s="301"/>
      <c r="F2078" s="301" t="s">
        <v>170</v>
      </c>
      <c r="G2078" s="301" t="s">
        <v>262</v>
      </c>
      <c r="H2078" s="301" t="s">
        <v>263</v>
      </c>
      <c r="I2078" s="301" t="s">
        <v>264</v>
      </c>
      <c r="J2078" s="395" t="s">
        <v>265</v>
      </c>
      <c r="K2078" s="313">
        <f t="shared" si="83"/>
        <v>85.79795</v>
      </c>
      <c r="L2078" s="313">
        <f t="shared" si="84"/>
        <v>625.56479999999999</v>
      </c>
      <c r="M2078" s="302"/>
      <c r="N2078" s="302"/>
      <c r="O2078" s="302"/>
      <c r="P2078" s="302"/>
      <c r="Q2078" s="302"/>
    </row>
    <row r="2079" spans="1:17">
      <c r="A2079" s="302" t="s">
        <v>7900</v>
      </c>
      <c r="B2079" s="310" t="s">
        <v>266</v>
      </c>
      <c r="C2079" s="301" t="s">
        <v>254</v>
      </c>
      <c r="D2079" s="301" t="s">
        <v>261</v>
      </c>
      <c r="E2079" s="301"/>
      <c r="F2079" s="301" t="s">
        <v>170</v>
      </c>
      <c r="G2079" s="301" t="s">
        <v>267</v>
      </c>
      <c r="H2079" s="301" t="s">
        <v>268</v>
      </c>
      <c r="I2079" s="301" t="s">
        <v>269</v>
      </c>
      <c r="J2079" s="395" t="s">
        <v>270</v>
      </c>
      <c r="K2079" s="313">
        <f t="shared" si="83"/>
        <v>680.95335</v>
      </c>
      <c r="L2079" s="313">
        <f t="shared" si="84"/>
        <v>4959.99035</v>
      </c>
      <c r="M2079" s="302"/>
      <c r="N2079" s="302"/>
      <c r="O2079" s="302"/>
      <c r="P2079" s="302"/>
      <c r="Q2079" s="302"/>
    </row>
    <row r="2080" spans="1:17">
      <c r="A2080" s="302" t="s">
        <v>7900</v>
      </c>
      <c r="B2080" s="310" t="s">
        <v>271</v>
      </c>
      <c r="C2080" s="301" t="s">
        <v>272</v>
      </c>
      <c r="D2080" s="301" t="s">
        <v>217</v>
      </c>
      <c r="E2080" s="301"/>
      <c r="F2080" s="301" t="s">
        <v>218</v>
      </c>
      <c r="G2080" s="301" t="s">
        <v>273</v>
      </c>
      <c r="H2080" s="301" t="s">
        <v>274</v>
      </c>
      <c r="I2080" s="301" t="s">
        <v>275</v>
      </c>
      <c r="J2080" s="395" t="s">
        <v>276</v>
      </c>
      <c r="K2080" s="313">
        <f t="shared" si="83"/>
        <v>57.560650000000003</v>
      </c>
      <c r="L2080" s="313">
        <f t="shared" si="84"/>
        <v>240.01705000000001</v>
      </c>
      <c r="M2080" s="302"/>
      <c r="N2080" s="302"/>
      <c r="O2080" s="302"/>
      <c r="P2080" s="302"/>
      <c r="Q2080" s="302"/>
    </row>
    <row r="2081" spans="1:17">
      <c r="A2081" s="302" t="s">
        <v>7900</v>
      </c>
      <c r="B2081" s="310" t="s">
        <v>277</v>
      </c>
      <c r="C2081" s="301" t="s">
        <v>272</v>
      </c>
      <c r="D2081" s="301" t="s">
        <v>193</v>
      </c>
      <c r="E2081" s="301"/>
      <c r="F2081" s="301" t="s">
        <v>218</v>
      </c>
      <c r="G2081" s="301" t="s">
        <v>262</v>
      </c>
      <c r="H2081" s="301" t="s">
        <v>263</v>
      </c>
      <c r="I2081" s="301" t="s">
        <v>278</v>
      </c>
      <c r="J2081" s="395" t="s">
        <v>279</v>
      </c>
      <c r="K2081" s="313">
        <f t="shared" si="83"/>
        <v>85.79795</v>
      </c>
      <c r="L2081" s="313">
        <f t="shared" si="84"/>
        <v>357.31045</v>
      </c>
      <c r="M2081" s="302"/>
      <c r="N2081" s="302"/>
      <c r="O2081" s="302"/>
      <c r="P2081" s="302"/>
      <c r="Q2081" s="302"/>
    </row>
    <row r="2082" spans="1:17">
      <c r="A2082" s="302" t="s">
        <v>7900</v>
      </c>
      <c r="B2082" s="310" t="s">
        <v>280</v>
      </c>
      <c r="C2082" s="301" t="s">
        <v>272</v>
      </c>
      <c r="D2082" s="301" t="s">
        <v>217</v>
      </c>
      <c r="E2082" s="301"/>
      <c r="F2082" s="301" t="s">
        <v>218</v>
      </c>
      <c r="G2082" s="301" t="s">
        <v>262</v>
      </c>
      <c r="H2082" s="301" t="s">
        <v>263</v>
      </c>
      <c r="I2082" s="301" t="s">
        <v>278</v>
      </c>
      <c r="J2082" s="395" t="s">
        <v>279</v>
      </c>
      <c r="K2082" s="313">
        <f t="shared" si="83"/>
        <v>85.79795</v>
      </c>
      <c r="L2082" s="313">
        <f t="shared" si="84"/>
        <v>357.31045</v>
      </c>
      <c r="M2082" s="302"/>
      <c r="N2082" s="302"/>
      <c r="O2082" s="302"/>
      <c r="P2082" s="302"/>
      <c r="Q2082" s="302"/>
    </row>
    <row r="2083" spans="1:17">
      <c r="A2083" s="302" t="s">
        <v>7900</v>
      </c>
      <c r="B2083" s="310" t="s">
        <v>281</v>
      </c>
      <c r="C2083" s="301" t="s">
        <v>272</v>
      </c>
      <c r="D2083" s="301" t="s">
        <v>193</v>
      </c>
      <c r="E2083" s="301"/>
      <c r="F2083" s="301" t="s">
        <v>218</v>
      </c>
      <c r="G2083" s="301" t="s">
        <v>262</v>
      </c>
      <c r="H2083" s="301" t="s">
        <v>263</v>
      </c>
      <c r="I2083" s="301" t="s">
        <v>278</v>
      </c>
      <c r="J2083" s="395" t="s">
        <v>279</v>
      </c>
      <c r="K2083" s="313">
        <f t="shared" si="83"/>
        <v>85.79795</v>
      </c>
      <c r="L2083" s="313">
        <f t="shared" si="84"/>
        <v>357.31045</v>
      </c>
      <c r="M2083" s="302"/>
      <c r="N2083" s="302"/>
      <c r="O2083" s="302"/>
      <c r="P2083" s="302"/>
      <c r="Q2083" s="302"/>
    </row>
    <row r="2084" spans="1:17">
      <c r="A2084" s="302" t="s">
        <v>7900</v>
      </c>
      <c r="B2084" s="310" t="s">
        <v>282</v>
      </c>
      <c r="C2084" s="301" t="s">
        <v>254</v>
      </c>
      <c r="D2084" s="301" t="s">
        <v>261</v>
      </c>
      <c r="E2084" s="301"/>
      <c r="F2084" s="301" t="s">
        <v>218</v>
      </c>
      <c r="G2084" s="301" t="s">
        <v>262</v>
      </c>
      <c r="H2084" s="301" t="s">
        <v>263</v>
      </c>
      <c r="I2084" s="301" t="s">
        <v>278</v>
      </c>
      <c r="J2084" s="395" t="s">
        <v>279</v>
      </c>
      <c r="K2084" s="313">
        <f t="shared" si="83"/>
        <v>85.79795</v>
      </c>
      <c r="L2084" s="313">
        <f t="shared" si="84"/>
        <v>357.31045</v>
      </c>
      <c r="M2084" s="302"/>
      <c r="N2084" s="302"/>
      <c r="O2084" s="302"/>
      <c r="P2084" s="302"/>
      <c r="Q2084" s="302"/>
    </row>
    <row r="2085" spans="1:17">
      <c r="A2085" s="302" t="s">
        <v>7900</v>
      </c>
      <c r="B2085" s="310" t="s">
        <v>283</v>
      </c>
      <c r="C2085" s="301" t="s">
        <v>254</v>
      </c>
      <c r="D2085" s="301" t="s">
        <v>231</v>
      </c>
      <c r="E2085" s="301"/>
      <c r="F2085" s="301" t="s">
        <v>218</v>
      </c>
      <c r="G2085" s="301" t="s">
        <v>284</v>
      </c>
      <c r="H2085" s="301" t="s">
        <v>285</v>
      </c>
      <c r="I2085" s="301" t="s">
        <v>286</v>
      </c>
      <c r="J2085" s="395" t="s">
        <v>287</v>
      </c>
      <c r="K2085" s="313">
        <f t="shared" si="83"/>
        <v>108.605</v>
      </c>
      <c r="L2085" s="313">
        <f t="shared" si="84"/>
        <v>453.96889999999996</v>
      </c>
      <c r="M2085" s="302"/>
      <c r="N2085" s="302"/>
      <c r="O2085" s="302"/>
      <c r="P2085" s="302"/>
      <c r="Q2085" s="302"/>
    </row>
    <row r="2086" spans="1:17">
      <c r="A2086" s="302" t="s">
        <v>7900</v>
      </c>
      <c r="B2086" s="310" t="s">
        <v>288</v>
      </c>
      <c r="C2086" s="301" t="s">
        <v>272</v>
      </c>
      <c r="D2086" s="301" t="s">
        <v>193</v>
      </c>
      <c r="E2086" s="301"/>
      <c r="F2086" s="301" t="s">
        <v>218</v>
      </c>
      <c r="G2086" s="301" t="s">
        <v>289</v>
      </c>
      <c r="H2086" s="301" t="s">
        <v>290</v>
      </c>
      <c r="I2086" s="301" t="s">
        <v>291</v>
      </c>
      <c r="J2086" s="395" t="s">
        <v>292</v>
      </c>
      <c r="K2086" s="313">
        <f t="shared" si="83"/>
        <v>135.75624999999999</v>
      </c>
      <c r="L2086" s="313">
        <f t="shared" si="84"/>
        <v>565.83205000000009</v>
      </c>
      <c r="M2086" s="302"/>
      <c r="N2086" s="302"/>
      <c r="O2086" s="302"/>
      <c r="P2086" s="302"/>
      <c r="Q2086" s="302"/>
    </row>
    <row r="2087" spans="1:17">
      <c r="A2087" s="302" t="s">
        <v>7900</v>
      </c>
      <c r="B2087" s="310" t="s">
        <v>293</v>
      </c>
      <c r="C2087" s="301" t="s">
        <v>272</v>
      </c>
      <c r="D2087" s="301" t="s">
        <v>193</v>
      </c>
      <c r="E2087" s="301"/>
      <c r="F2087" s="301" t="s">
        <v>218</v>
      </c>
      <c r="G2087" s="301" t="s">
        <v>289</v>
      </c>
      <c r="H2087" s="301" t="s">
        <v>290</v>
      </c>
      <c r="I2087" s="301" t="s">
        <v>291</v>
      </c>
      <c r="J2087" s="395" t="s">
        <v>292</v>
      </c>
      <c r="K2087" s="313">
        <f t="shared" si="83"/>
        <v>135.75624999999999</v>
      </c>
      <c r="L2087" s="313">
        <f t="shared" si="84"/>
        <v>565.83205000000009</v>
      </c>
      <c r="M2087" s="302"/>
      <c r="N2087" s="302"/>
      <c r="O2087" s="302"/>
      <c r="P2087" s="302"/>
      <c r="Q2087" s="302"/>
    </row>
    <row r="2088" spans="1:17">
      <c r="A2088" s="302" t="s">
        <v>7900</v>
      </c>
      <c r="B2088" s="310" t="s">
        <v>294</v>
      </c>
      <c r="C2088" s="301" t="s">
        <v>272</v>
      </c>
      <c r="D2088" s="301" t="s">
        <v>193</v>
      </c>
      <c r="E2088" s="301"/>
      <c r="F2088" s="301" t="s">
        <v>218</v>
      </c>
      <c r="G2088" s="301" t="s">
        <v>289</v>
      </c>
      <c r="H2088" s="301" t="s">
        <v>290</v>
      </c>
      <c r="I2088" s="301" t="s">
        <v>291</v>
      </c>
      <c r="J2088" s="395" t="s">
        <v>292</v>
      </c>
      <c r="K2088" s="313">
        <f t="shared" si="83"/>
        <v>135.75624999999999</v>
      </c>
      <c r="L2088" s="313">
        <f t="shared" si="84"/>
        <v>565.83205000000009</v>
      </c>
      <c r="M2088" s="302"/>
      <c r="N2088" s="302"/>
      <c r="O2088" s="302"/>
      <c r="P2088" s="302"/>
      <c r="Q2088" s="302"/>
    </row>
    <row r="2089" spans="1:17">
      <c r="A2089" s="302" t="s">
        <v>7900</v>
      </c>
      <c r="B2089" s="310" t="s">
        <v>295</v>
      </c>
      <c r="C2089" s="301" t="s">
        <v>254</v>
      </c>
      <c r="D2089" s="301" t="s">
        <v>296</v>
      </c>
      <c r="E2089" s="301"/>
      <c r="F2089" s="301" t="s">
        <v>218</v>
      </c>
      <c r="G2089" s="301" t="s">
        <v>297</v>
      </c>
      <c r="H2089" s="301" t="s">
        <v>298</v>
      </c>
      <c r="I2089" s="301" t="s">
        <v>299</v>
      </c>
      <c r="J2089" s="395" t="s">
        <v>300</v>
      </c>
      <c r="K2089" s="313">
        <f t="shared" si="83"/>
        <v>142.27255</v>
      </c>
      <c r="L2089" s="313">
        <f t="shared" si="84"/>
        <v>592.9833000000001</v>
      </c>
      <c r="M2089" s="302"/>
      <c r="N2089" s="302"/>
      <c r="O2089" s="302"/>
      <c r="P2089" s="302"/>
      <c r="Q2089" s="302"/>
    </row>
    <row r="2090" spans="1:17">
      <c r="A2090" s="302" t="s">
        <v>7900</v>
      </c>
      <c r="B2090" s="310" t="s">
        <v>301</v>
      </c>
      <c r="C2090" s="301" t="s">
        <v>254</v>
      </c>
      <c r="D2090" s="301" t="s">
        <v>302</v>
      </c>
      <c r="E2090" s="301"/>
      <c r="F2090" s="301" t="s">
        <v>218</v>
      </c>
      <c r="G2090" s="301" t="s">
        <v>267</v>
      </c>
      <c r="H2090" s="301" t="s">
        <v>268</v>
      </c>
      <c r="I2090" s="301" t="s">
        <v>303</v>
      </c>
      <c r="J2090" s="395" t="s">
        <v>304</v>
      </c>
      <c r="K2090" s="313">
        <f t="shared" si="83"/>
        <v>680.95335</v>
      </c>
      <c r="L2090" s="313">
        <f t="shared" si="84"/>
        <v>2835.6765500000001</v>
      </c>
      <c r="M2090" s="302"/>
      <c r="N2090" s="302"/>
      <c r="O2090" s="302"/>
      <c r="P2090" s="302"/>
      <c r="Q2090" s="302"/>
    </row>
    <row r="2091" spans="1:17">
      <c r="A2091" s="302" t="s">
        <v>7900</v>
      </c>
      <c r="B2091" s="310" t="s">
        <v>305</v>
      </c>
      <c r="C2091" s="301" t="s">
        <v>254</v>
      </c>
      <c r="D2091" s="301" t="s">
        <v>231</v>
      </c>
      <c r="E2091" s="301"/>
      <c r="F2091" s="301" t="s">
        <v>218</v>
      </c>
      <c r="G2091" s="301" t="s">
        <v>146</v>
      </c>
      <c r="H2091" s="301" t="s">
        <v>163</v>
      </c>
      <c r="I2091" s="301" t="s">
        <v>306</v>
      </c>
      <c r="J2091" s="395" t="s">
        <v>307</v>
      </c>
      <c r="K2091" s="313">
        <f t="shared" si="83"/>
        <v>102.0887</v>
      </c>
      <c r="L2091" s="313">
        <f t="shared" si="84"/>
        <v>426.81764999999996</v>
      </c>
      <c r="M2091" s="302"/>
      <c r="N2091" s="302"/>
      <c r="O2091" s="302"/>
      <c r="P2091" s="302"/>
      <c r="Q2091" s="302"/>
    </row>
    <row r="2092" spans="1:17">
      <c r="A2092" s="302" t="s">
        <v>7900</v>
      </c>
      <c r="B2092" s="310" t="s">
        <v>308</v>
      </c>
      <c r="C2092" s="301" t="s">
        <v>254</v>
      </c>
      <c r="D2092" s="301" t="s">
        <v>231</v>
      </c>
      <c r="E2092" s="301"/>
      <c r="F2092" s="301" t="s">
        <v>218</v>
      </c>
      <c r="G2092" s="301" t="s">
        <v>297</v>
      </c>
      <c r="H2092" s="301" t="s">
        <v>298</v>
      </c>
      <c r="I2092" s="301" t="s">
        <v>299</v>
      </c>
      <c r="J2092" s="395" t="s">
        <v>300</v>
      </c>
      <c r="K2092" s="313">
        <f t="shared" si="83"/>
        <v>142.27255</v>
      </c>
      <c r="L2092" s="313">
        <f t="shared" si="84"/>
        <v>592.9833000000001</v>
      </c>
      <c r="M2092" s="302"/>
      <c r="N2092" s="302"/>
      <c r="O2092" s="302"/>
      <c r="P2092" s="302"/>
      <c r="Q2092" s="302"/>
    </row>
    <row r="2093" spans="1:17">
      <c r="A2093" s="302" t="s">
        <v>7900</v>
      </c>
      <c r="B2093" s="310" t="s">
        <v>309</v>
      </c>
      <c r="C2093" s="301" t="s">
        <v>254</v>
      </c>
      <c r="D2093" s="301" t="s">
        <v>261</v>
      </c>
      <c r="E2093" s="301"/>
      <c r="F2093" s="301" t="s">
        <v>218</v>
      </c>
      <c r="G2093" s="301" t="s">
        <v>290</v>
      </c>
      <c r="H2093" s="301" t="s">
        <v>310</v>
      </c>
      <c r="I2093" s="301" t="s">
        <v>292</v>
      </c>
      <c r="J2093" s="395" t="s">
        <v>311</v>
      </c>
      <c r="K2093" s="313">
        <f t="shared" si="83"/>
        <v>160.7354</v>
      </c>
      <c r="L2093" s="313">
        <f t="shared" si="84"/>
        <v>667.92075</v>
      </c>
      <c r="M2093" s="302"/>
      <c r="N2093" s="302"/>
      <c r="O2093" s="302"/>
      <c r="P2093" s="302"/>
      <c r="Q2093" s="302"/>
    </row>
    <row r="2094" spans="1:17">
      <c r="A2094" s="302" t="s">
        <v>7900</v>
      </c>
      <c r="B2094" s="310" t="s">
        <v>312</v>
      </c>
      <c r="C2094" s="301" t="s">
        <v>313</v>
      </c>
      <c r="D2094" s="301" t="s">
        <v>193</v>
      </c>
      <c r="E2094" s="301"/>
      <c r="F2094" s="301" t="s">
        <v>314</v>
      </c>
      <c r="G2094" s="301" t="s">
        <v>315</v>
      </c>
      <c r="H2094" s="301" t="s">
        <v>316</v>
      </c>
      <c r="I2094" s="301" t="s">
        <v>317</v>
      </c>
      <c r="J2094" s="395" t="s">
        <v>318</v>
      </c>
      <c r="K2094" s="313">
        <f t="shared" si="83"/>
        <v>97.744499999999988</v>
      </c>
      <c r="L2094" s="313">
        <f t="shared" si="84"/>
        <v>203.09135000000001</v>
      </c>
      <c r="M2094" s="302"/>
      <c r="N2094" s="302"/>
      <c r="O2094" s="302"/>
      <c r="P2094" s="302"/>
      <c r="Q2094" s="302"/>
    </row>
    <row r="2095" spans="1:17">
      <c r="A2095" s="302" t="s">
        <v>7900</v>
      </c>
      <c r="B2095" s="310" t="s">
        <v>319</v>
      </c>
      <c r="C2095" s="301" t="s">
        <v>313</v>
      </c>
      <c r="D2095" s="301" t="s">
        <v>193</v>
      </c>
      <c r="E2095" s="301"/>
      <c r="F2095" s="301" t="s">
        <v>314</v>
      </c>
      <c r="G2095" s="301" t="s">
        <v>315</v>
      </c>
      <c r="H2095" s="301" t="s">
        <v>316</v>
      </c>
      <c r="I2095" s="301" t="s">
        <v>317</v>
      </c>
      <c r="J2095" s="395" t="s">
        <v>318</v>
      </c>
      <c r="K2095" s="313">
        <f t="shared" si="83"/>
        <v>97.744499999999988</v>
      </c>
      <c r="L2095" s="313">
        <f t="shared" si="84"/>
        <v>203.09135000000001</v>
      </c>
      <c r="M2095" s="302"/>
      <c r="N2095" s="302"/>
      <c r="O2095" s="302"/>
      <c r="P2095" s="302"/>
      <c r="Q2095" s="302"/>
    </row>
    <row r="2096" spans="1:17">
      <c r="A2096" s="302" t="s">
        <v>7900</v>
      </c>
      <c r="B2096" s="310" t="s">
        <v>320</v>
      </c>
      <c r="C2096" s="301" t="s">
        <v>313</v>
      </c>
      <c r="D2096" s="301" t="s">
        <v>193</v>
      </c>
      <c r="E2096" s="301"/>
      <c r="F2096" s="301" t="s">
        <v>314</v>
      </c>
      <c r="G2096" s="301" t="s">
        <v>315</v>
      </c>
      <c r="H2096" s="301" t="s">
        <v>316</v>
      </c>
      <c r="I2096" s="301" t="s">
        <v>317</v>
      </c>
      <c r="J2096" s="395" t="s">
        <v>318</v>
      </c>
      <c r="K2096" s="313">
        <f t="shared" si="83"/>
        <v>97.744499999999988</v>
      </c>
      <c r="L2096" s="313">
        <f t="shared" si="84"/>
        <v>203.09135000000001</v>
      </c>
      <c r="M2096" s="302"/>
      <c r="N2096" s="302"/>
      <c r="O2096" s="302"/>
      <c r="P2096" s="302"/>
      <c r="Q2096" s="302"/>
    </row>
    <row r="2097" spans="1:17">
      <c r="A2097" s="302" t="s">
        <v>7900</v>
      </c>
      <c r="B2097" s="310" t="s">
        <v>321</v>
      </c>
      <c r="C2097" s="301" t="s">
        <v>313</v>
      </c>
      <c r="D2097" s="301">
        <v>22</v>
      </c>
      <c r="E2097" s="301"/>
      <c r="F2097" s="301">
        <v>0.48</v>
      </c>
      <c r="G2097" s="301">
        <v>76</v>
      </c>
      <c r="H2097" s="301">
        <v>90</v>
      </c>
      <c r="I2097" s="301">
        <v>158</v>
      </c>
      <c r="J2097" s="395">
        <v>187</v>
      </c>
      <c r="K2097" s="313">
        <f t="shared" si="83"/>
        <v>97.744499999999988</v>
      </c>
      <c r="L2097" s="313">
        <f t="shared" si="84"/>
        <v>203.09135000000001</v>
      </c>
      <c r="M2097" s="302"/>
      <c r="N2097" s="302"/>
      <c r="O2097" s="302"/>
      <c r="P2097" s="302"/>
      <c r="Q2097" s="302"/>
    </row>
    <row r="2098" spans="1:17">
      <c r="A2098" s="302" t="s">
        <v>7900</v>
      </c>
      <c r="B2098" s="310" t="s">
        <v>322</v>
      </c>
      <c r="C2098" s="301" t="s">
        <v>313</v>
      </c>
      <c r="D2098" s="301">
        <v>22</v>
      </c>
      <c r="E2098" s="301"/>
      <c r="F2098" s="301">
        <v>0.48</v>
      </c>
      <c r="G2098" s="301">
        <v>76</v>
      </c>
      <c r="H2098" s="301">
        <v>90</v>
      </c>
      <c r="I2098" s="301">
        <v>158</v>
      </c>
      <c r="J2098" s="395">
        <v>187</v>
      </c>
      <c r="K2098" s="313">
        <f t="shared" si="83"/>
        <v>97.744499999999988</v>
      </c>
      <c r="L2098" s="313">
        <f t="shared" si="84"/>
        <v>203.09135000000001</v>
      </c>
      <c r="M2098" s="302"/>
      <c r="N2098" s="302"/>
      <c r="O2098" s="302"/>
      <c r="P2098" s="302"/>
      <c r="Q2098" s="302"/>
    </row>
    <row r="2099" spans="1:17" ht="30">
      <c r="A2099" s="302" t="s">
        <v>7900</v>
      </c>
      <c r="B2099" s="310" t="s">
        <v>323</v>
      </c>
      <c r="C2099" s="301" t="s">
        <v>313</v>
      </c>
      <c r="D2099" s="301">
        <v>20</v>
      </c>
      <c r="E2099" s="301"/>
      <c r="F2099" s="301">
        <v>0.48</v>
      </c>
      <c r="G2099" s="301">
        <v>145</v>
      </c>
      <c r="H2099" s="301">
        <v>171</v>
      </c>
      <c r="I2099" s="301">
        <v>302</v>
      </c>
      <c r="J2099" s="395">
        <v>356</v>
      </c>
      <c r="K2099" s="313">
        <f t="shared" si="83"/>
        <v>185.71455</v>
      </c>
      <c r="L2099" s="313">
        <f t="shared" si="84"/>
        <v>386.63379999999995</v>
      </c>
      <c r="M2099" s="302"/>
      <c r="N2099" s="302"/>
      <c r="O2099" s="302"/>
      <c r="P2099" s="302"/>
      <c r="Q2099" s="302"/>
    </row>
    <row r="2100" spans="1:17">
      <c r="A2100" s="302" t="s">
        <v>7900</v>
      </c>
      <c r="B2100" s="310" t="s">
        <v>324</v>
      </c>
      <c r="C2100" s="301" t="s">
        <v>325</v>
      </c>
      <c r="D2100" s="301">
        <v>7</v>
      </c>
      <c r="E2100" s="301"/>
      <c r="F2100" s="301">
        <v>0.97</v>
      </c>
      <c r="G2100" s="301">
        <v>803</v>
      </c>
      <c r="H2100" s="301">
        <v>948</v>
      </c>
      <c r="I2100" s="301">
        <v>828</v>
      </c>
      <c r="J2100" s="395">
        <v>977</v>
      </c>
      <c r="K2100" s="313">
        <f t="shared" si="83"/>
        <v>1029.5753999999999</v>
      </c>
      <c r="L2100" s="313">
        <f t="shared" si="84"/>
        <v>1061.0708500000001</v>
      </c>
      <c r="M2100" s="302"/>
      <c r="N2100" s="302"/>
      <c r="O2100" s="302"/>
      <c r="P2100" s="302"/>
      <c r="Q2100" s="302"/>
    </row>
    <row r="2101" spans="1:17">
      <c r="A2101" s="302" t="s">
        <v>7900</v>
      </c>
      <c r="B2101" s="310" t="s">
        <v>326</v>
      </c>
      <c r="C2101" s="301" t="s">
        <v>327</v>
      </c>
      <c r="D2101" s="301">
        <v>10</v>
      </c>
      <c r="E2101" s="301"/>
      <c r="F2101" s="301">
        <v>1.29</v>
      </c>
      <c r="G2101" s="301">
        <v>117</v>
      </c>
      <c r="H2101" s="301">
        <v>138</v>
      </c>
      <c r="I2101" s="301">
        <v>91</v>
      </c>
      <c r="J2101" s="395">
        <v>107</v>
      </c>
      <c r="K2101" s="313">
        <f t="shared" si="83"/>
        <v>149.8749</v>
      </c>
      <c r="L2101" s="313">
        <f t="shared" si="84"/>
        <v>116.20735000000001</v>
      </c>
      <c r="M2101" s="302"/>
      <c r="N2101" s="302"/>
      <c r="O2101" s="302"/>
      <c r="P2101" s="302"/>
      <c r="Q2101" s="302"/>
    </row>
    <row r="2102" spans="1:17">
      <c r="A2102" s="302" t="s">
        <v>7900</v>
      </c>
      <c r="B2102" s="310" t="s">
        <v>328</v>
      </c>
      <c r="C2102" s="301" t="s">
        <v>329</v>
      </c>
      <c r="D2102" s="301">
        <v>8</v>
      </c>
      <c r="E2102" s="301"/>
      <c r="F2102" s="301">
        <v>1.45</v>
      </c>
      <c r="G2102" s="301">
        <v>122</v>
      </c>
      <c r="H2102" s="301">
        <v>144</v>
      </c>
      <c r="I2102" s="301">
        <v>84</v>
      </c>
      <c r="J2102" s="395">
        <v>99</v>
      </c>
      <c r="K2102" s="313">
        <f t="shared" si="83"/>
        <v>156.3912</v>
      </c>
      <c r="L2102" s="313">
        <f t="shared" si="84"/>
        <v>107.51895</v>
      </c>
      <c r="M2102" s="302"/>
      <c r="N2102" s="302"/>
      <c r="O2102" s="302"/>
      <c r="P2102" s="302"/>
      <c r="Q2102" s="302"/>
    </row>
    <row r="2103" spans="1:17">
      <c r="A2103" s="302" t="s">
        <v>7900</v>
      </c>
      <c r="B2103" s="310" t="s">
        <v>330</v>
      </c>
      <c r="C2103" s="301" t="s">
        <v>329</v>
      </c>
      <c r="D2103" s="301">
        <v>10</v>
      </c>
      <c r="E2103" s="301"/>
      <c r="F2103" s="301">
        <v>1.45</v>
      </c>
      <c r="G2103" s="301">
        <v>152</v>
      </c>
      <c r="H2103" s="301">
        <v>179</v>
      </c>
      <c r="I2103" s="301">
        <v>105</v>
      </c>
      <c r="J2103" s="395">
        <v>124</v>
      </c>
      <c r="K2103" s="313">
        <f t="shared" si="83"/>
        <v>194.40295</v>
      </c>
      <c r="L2103" s="313">
        <f t="shared" si="84"/>
        <v>134.67019999999999</v>
      </c>
      <c r="M2103" s="302"/>
      <c r="N2103" s="302"/>
      <c r="O2103" s="302"/>
      <c r="P2103" s="302"/>
      <c r="Q2103" s="302"/>
    </row>
    <row r="2104" spans="1:17">
      <c r="A2104" s="302" t="s">
        <v>7900</v>
      </c>
      <c r="B2104" s="310" t="s">
        <v>331</v>
      </c>
      <c r="C2104" s="301" t="s">
        <v>329</v>
      </c>
      <c r="D2104" s="301">
        <v>7</v>
      </c>
      <c r="E2104" s="301"/>
      <c r="F2104" s="301">
        <v>1.45</v>
      </c>
      <c r="G2104" s="301">
        <v>232</v>
      </c>
      <c r="H2104" s="301">
        <v>274</v>
      </c>
      <c r="I2104" s="301">
        <v>160</v>
      </c>
      <c r="J2104" s="395">
        <v>189</v>
      </c>
      <c r="K2104" s="313">
        <f t="shared" si="83"/>
        <v>297.57769999999999</v>
      </c>
      <c r="L2104" s="313">
        <f t="shared" si="84"/>
        <v>205.26345000000001</v>
      </c>
      <c r="M2104" s="302"/>
      <c r="N2104" s="302"/>
      <c r="O2104" s="302"/>
      <c r="P2104" s="302"/>
      <c r="Q2104" s="302"/>
    </row>
    <row r="2105" spans="1:17">
      <c r="A2105" s="302" t="s">
        <v>7900</v>
      </c>
      <c r="B2105" s="310" t="s">
        <v>332</v>
      </c>
      <c r="C2105" s="301" t="s">
        <v>329</v>
      </c>
      <c r="D2105" s="301">
        <v>8</v>
      </c>
      <c r="E2105" s="301"/>
      <c r="F2105" s="301">
        <v>1.45</v>
      </c>
      <c r="G2105" s="301">
        <v>232</v>
      </c>
      <c r="H2105" s="301">
        <v>274</v>
      </c>
      <c r="I2105" s="301">
        <v>160</v>
      </c>
      <c r="J2105" s="395">
        <v>189</v>
      </c>
      <c r="K2105" s="313">
        <f t="shared" si="83"/>
        <v>297.57769999999999</v>
      </c>
      <c r="L2105" s="313">
        <f t="shared" si="84"/>
        <v>205.26345000000001</v>
      </c>
      <c r="M2105" s="302"/>
      <c r="N2105" s="302"/>
      <c r="O2105" s="302"/>
      <c r="P2105" s="302"/>
      <c r="Q2105" s="302"/>
    </row>
    <row r="2106" spans="1:17">
      <c r="A2106" s="302" t="s">
        <v>7900</v>
      </c>
      <c r="B2106" s="310" t="s">
        <v>333</v>
      </c>
      <c r="C2106" s="301" t="s">
        <v>329</v>
      </c>
      <c r="D2106" s="301">
        <v>8</v>
      </c>
      <c r="E2106" s="301"/>
      <c r="F2106" s="301">
        <v>1.45</v>
      </c>
      <c r="G2106" s="301">
        <v>232</v>
      </c>
      <c r="H2106" s="301">
        <v>274</v>
      </c>
      <c r="I2106" s="301">
        <v>160</v>
      </c>
      <c r="J2106" s="395">
        <v>189</v>
      </c>
      <c r="K2106" s="313">
        <f t="shared" si="83"/>
        <v>297.57769999999999</v>
      </c>
      <c r="L2106" s="313">
        <f t="shared" si="84"/>
        <v>205.26345000000001</v>
      </c>
      <c r="M2106" s="302"/>
      <c r="N2106" s="302"/>
      <c r="O2106" s="302"/>
      <c r="P2106" s="302"/>
      <c r="Q2106" s="302"/>
    </row>
    <row r="2107" spans="1:17">
      <c r="A2107" s="302" t="s">
        <v>7900</v>
      </c>
      <c r="B2107" s="310" t="s">
        <v>334</v>
      </c>
      <c r="C2107" s="301" t="s">
        <v>329</v>
      </c>
      <c r="D2107" s="301">
        <v>8</v>
      </c>
      <c r="E2107" s="301"/>
      <c r="F2107" s="301">
        <v>1.45</v>
      </c>
      <c r="G2107" s="301">
        <v>275</v>
      </c>
      <c r="H2107" s="301">
        <v>325</v>
      </c>
      <c r="I2107" s="301">
        <v>190</v>
      </c>
      <c r="J2107" s="395">
        <v>224</v>
      </c>
      <c r="K2107" s="313">
        <f t="shared" si="83"/>
        <v>352.96625</v>
      </c>
      <c r="L2107" s="313">
        <f t="shared" si="84"/>
        <v>243.27520000000001</v>
      </c>
      <c r="M2107" s="302"/>
      <c r="N2107" s="302"/>
      <c r="O2107" s="302"/>
      <c r="P2107" s="302"/>
      <c r="Q2107" s="302"/>
    </row>
    <row r="2108" spans="1:17">
      <c r="A2108" s="302" t="s">
        <v>7900</v>
      </c>
      <c r="B2108" s="310" t="s">
        <v>335</v>
      </c>
      <c r="C2108" s="301" t="s">
        <v>336</v>
      </c>
      <c r="D2108" s="301">
        <v>40</v>
      </c>
      <c r="E2108" s="301"/>
      <c r="F2108" s="301">
        <v>0.26</v>
      </c>
      <c r="G2108" s="301">
        <v>67</v>
      </c>
      <c r="H2108" s="301">
        <v>79</v>
      </c>
      <c r="I2108" s="301">
        <v>258</v>
      </c>
      <c r="J2108" s="395">
        <v>304</v>
      </c>
      <c r="K2108" s="313">
        <f t="shared" si="83"/>
        <v>85.79795</v>
      </c>
      <c r="L2108" s="313">
        <f t="shared" si="84"/>
        <v>330.1592</v>
      </c>
      <c r="M2108" s="302"/>
      <c r="N2108" s="302"/>
      <c r="O2108" s="302"/>
      <c r="P2108" s="302"/>
      <c r="Q2108" s="302"/>
    </row>
    <row r="2109" spans="1:17">
      <c r="A2109" s="302" t="s">
        <v>7900</v>
      </c>
      <c r="B2109" s="310" t="s">
        <v>337</v>
      </c>
      <c r="C2109" s="301" t="s">
        <v>338</v>
      </c>
      <c r="D2109" s="301">
        <v>23</v>
      </c>
      <c r="E2109" s="301"/>
      <c r="F2109" s="301">
        <v>0.5</v>
      </c>
      <c r="G2109" s="301">
        <v>76</v>
      </c>
      <c r="H2109" s="301">
        <v>90</v>
      </c>
      <c r="I2109" s="301">
        <v>152</v>
      </c>
      <c r="J2109" s="395">
        <v>179</v>
      </c>
      <c r="K2109" s="313">
        <f t="shared" si="83"/>
        <v>97.744499999999988</v>
      </c>
      <c r="L2109" s="313">
        <f t="shared" si="84"/>
        <v>194.40295</v>
      </c>
      <c r="M2109" s="302"/>
      <c r="N2109" s="302"/>
      <c r="O2109" s="302"/>
      <c r="P2109" s="302"/>
      <c r="Q2109" s="302"/>
    </row>
    <row r="2110" spans="1:17">
      <c r="A2110" s="302" t="s">
        <v>7900</v>
      </c>
      <c r="B2110" s="310" t="s">
        <v>339</v>
      </c>
      <c r="C2110" s="301" t="s">
        <v>340</v>
      </c>
      <c r="D2110" s="301">
        <v>13</v>
      </c>
      <c r="E2110" s="301"/>
      <c r="F2110" s="301">
        <v>1.1299999999999999</v>
      </c>
      <c r="G2110" s="301">
        <v>119</v>
      </c>
      <c r="H2110" s="301">
        <v>140</v>
      </c>
      <c r="I2110" s="301">
        <v>105</v>
      </c>
      <c r="J2110" s="395">
        <v>124</v>
      </c>
      <c r="K2110" s="313">
        <f t="shared" si="83"/>
        <v>152.047</v>
      </c>
      <c r="L2110" s="313">
        <f t="shared" si="84"/>
        <v>134.67019999999999</v>
      </c>
      <c r="M2110" s="302"/>
      <c r="N2110" s="302"/>
      <c r="O2110" s="302"/>
      <c r="P2110" s="302"/>
      <c r="Q2110" s="302"/>
    </row>
    <row r="2111" spans="1:17">
      <c r="A2111" s="302" t="s">
        <v>7900</v>
      </c>
      <c r="B2111" s="310" t="s">
        <v>341</v>
      </c>
      <c r="C2111" s="301" t="s">
        <v>342</v>
      </c>
      <c r="D2111" s="301">
        <v>20</v>
      </c>
      <c r="E2111" s="301"/>
      <c r="F2111" s="301">
        <v>0.53</v>
      </c>
      <c r="G2111" s="301">
        <v>53</v>
      </c>
      <c r="H2111" s="301">
        <v>63</v>
      </c>
      <c r="I2111" s="301">
        <v>100</v>
      </c>
      <c r="J2111" s="395">
        <v>118</v>
      </c>
      <c r="K2111" s="313">
        <f t="shared" si="83"/>
        <v>68.421149999999997</v>
      </c>
      <c r="L2111" s="313">
        <f t="shared" si="84"/>
        <v>128.15389999999999</v>
      </c>
      <c r="M2111" s="302"/>
      <c r="N2111" s="302"/>
      <c r="O2111" s="302"/>
      <c r="P2111" s="302"/>
      <c r="Q2111" s="302"/>
    </row>
    <row r="2112" spans="1:17">
      <c r="A2112" s="302" t="s">
        <v>7900</v>
      </c>
      <c r="B2112" s="310" t="s">
        <v>343</v>
      </c>
      <c r="C2112" s="301" t="s">
        <v>342</v>
      </c>
      <c r="D2112" s="301">
        <v>20</v>
      </c>
      <c r="E2112" s="301"/>
      <c r="F2112" s="301">
        <v>0.53</v>
      </c>
      <c r="G2112" s="301">
        <v>53</v>
      </c>
      <c r="H2112" s="301">
        <v>63</v>
      </c>
      <c r="I2112" s="301">
        <v>100</v>
      </c>
      <c r="J2112" s="395">
        <v>118</v>
      </c>
      <c r="K2112" s="313">
        <f t="shared" si="83"/>
        <v>68.421149999999997</v>
      </c>
      <c r="L2112" s="313">
        <f t="shared" si="84"/>
        <v>128.15389999999999</v>
      </c>
      <c r="M2112" s="302"/>
      <c r="N2112" s="302"/>
      <c r="O2112" s="302"/>
      <c r="P2112" s="302"/>
      <c r="Q2112" s="302"/>
    </row>
    <row r="2113" spans="1:17">
      <c r="A2113" s="302" t="s">
        <v>7900</v>
      </c>
      <c r="B2113" s="310" t="s">
        <v>344</v>
      </c>
      <c r="C2113" s="301" t="s">
        <v>342</v>
      </c>
      <c r="D2113" s="301">
        <v>20</v>
      </c>
      <c r="E2113" s="301"/>
      <c r="F2113" s="301">
        <v>0.53</v>
      </c>
      <c r="G2113" s="301">
        <v>53</v>
      </c>
      <c r="H2113" s="301">
        <v>63</v>
      </c>
      <c r="I2113" s="301">
        <v>100</v>
      </c>
      <c r="J2113" s="395">
        <v>118</v>
      </c>
      <c r="K2113" s="313">
        <f t="shared" si="83"/>
        <v>68.421149999999997</v>
      </c>
      <c r="L2113" s="313">
        <f t="shared" si="84"/>
        <v>128.15389999999999</v>
      </c>
      <c r="M2113" s="302"/>
      <c r="N2113" s="302"/>
      <c r="O2113" s="302"/>
      <c r="P2113" s="302"/>
      <c r="Q2113" s="302"/>
    </row>
    <row r="2114" spans="1:17">
      <c r="A2114" s="302" t="s">
        <v>7900</v>
      </c>
      <c r="B2114" s="310" t="s">
        <v>345</v>
      </c>
      <c r="C2114" s="301" t="s">
        <v>346</v>
      </c>
      <c r="D2114" s="301">
        <v>20</v>
      </c>
      <c r="E2114" s="301"/>
      <c r="F2114" s="301">
        <v>0.44</v>
      </c>
      <c r="G2114" s="301">
        <v>155</v>
      </c>
      <c r="H2114" s="301">
        <v>183</v>
      </c>
      <c r="I2114" s="301">
        <v>352</v>
      </c>
      <c r="J2114" s="395">
        <v>416</v>
      </c>
      <c r="K2114" s="313">
        <f t="shared" si="83"/>
        <v>198.74715</v>
      </c>
      <c r="L2114" s="313">
        <f t="shared" si="84"/>
        <v>451.79680000000002</v>
      </c>
      <c r="M2114" s="302"/>
      <c r="N2114" s="302"/>
      <c r="O2114" s="302"/>
      <c r="P2114" s="302"/>
      <c r="Q2114" s="302"/>
    </row>
    <row r="2115" spans="1:17">
      <c r="A2115" s="302" t="s">
        <v>7900</v>
      </c>
      <c r="B2115" s="310" t="s">
        <v>347</v>
      </c>
      <c r="C2115" s="301" t="s">
        <v>348</v>
      </c>
      <c r="D2115" s="301">
        <v>13</v>
      </c>
      <c r="E2115" s="301"/>
      <c r="F2115" s="301">
        <v>0.89</v>
      </c>
      <c r="G2115" s="301">
        <v>93</v>
      </c>
      <c r="H2115" s="301">
        <v>110</v>
      </c>
      <c r="I2115" s="301">
        <v>104</v>
      </c>
      <c r="J2115" s="395">
        <v>123</v>
      </c>
      <c r="K2115" s="313">
        <f t="shared" si="83"/>
        <v>119.46550000000001</v>
      </c>
      <c r="L2115" s="313">
        <f t="shared" si="84"/>
        <v>133.58414999999999</v>
      </c>
      <c r="M2115" s="302"/>
      <c r="N2115" s="302"/>
      <c r="O2115" s="302"/>
      <c r="P2115" s="302"/>
      <c r="Q2115" s="302"/>
    </row>
    <row r="2116" spans="1:17">
      <c r="A2116" s="302" t="s">
        <v>7900</v>
      </c>
      <c r="B2116" s="310" t="s">
        <v>349</v>
      </c>
      <c r="C2116" s="301" t="s">
        <v>348</v>
      </c>
      <c r="D2116" s="301">
        <v>13</v>
      </c>
      <c r="E2116" s="301"/>
      <c r="F2116" s="301">
        <v>0.89</v>
      </c>
      <c r="G2116" s="301">
        <v>93</v>
      </c>
      <c r="H2116" s="301">
        <v>110</v>
      </c>
      <c r="I2116" s="301">
        <v>104</v>
      </c>
      <c r="J2116" s="395">
        <v>123</v>
      </c>
      <c r="K2116" s="313">
        <f t="shared" si="83"/>
        <v>119.46550000000001</v>
      </c>
      <c r="L2116" s="313">
        <f t="shared" si="84"/>
        <v>133.58414999999999</v>
      </c>
      <c r="M2116" s="302"/>
      <c r="N2116" s="302"/>
      <c r="O2116" s="302"/>
      <c r="P2116" s="302"/>
      <c r="Q2116" s="302"/>
    </row>
    <row r="2117" spans="1:17">
      <c r="A2117" s="302" t="s">
        <v>7900</v>
      </c>
      <c r="B2117" s="310" t="s">
        <v>350</v>
      </c>
      <c r="C2117" s="301" t="s">
        <v>351</v>
      </c>
      <c r="D2117" s="301">
        <v>12</v>
      </c>
      <c r="E2117" s="301"/>
      <c r="F2117" s="301">
        <v>1.17</v>
      </c>
      <c r="G2117" s="301">
        <v>101</v>
      </c>
      <c r="H2117" s="301">
        <v>119</v>
      </c>
      <c r="I2117" s="301">
        <v>86</v>
      </c>
      <c r="J2117" s="395">
        <v>102</v>
      </c>
      <c r="K2117" s="313">
        <f t="shared" si="83"/>
        <v>129.23994999999999</v>
      </c>
      <c r="L2117" s="313">
        <f t="shared" si="84"/>
        <v>110.7771</v>
      </c>
      <c r="M2117" s="302"/>
      <c r="N2117" s="302"/>
      <c r="O2117" s="302"/>
      <c r="P2117" s="302"/>
      <c r="Q2117" s="302"/>
    </row>
    <row r="2118" spans="1:17">
      <c r="A2118" s="302" t="s">
        <v>7900</v>
      </c>
      <c r="B2118" s="310" t="s">
        <v>352</v>
      </c>
      <c r="C2118" s="301" t="s">
        <v>353</v>
      </c>
      <c r="D2118" s="301">
        <v>9</v>
      </c>
      <c r="E2118" s="301"/>
      <c r="F2118" s="301">
        <v>1.94</v>
      </c>
      <c r="G2118" s="301">
        <v>202</v>
      </c>
      <c r="H2118" s="301">
        <v>238</v>
      </c>
      <c r="I2118" s="301">
        <v>104</v>
      </c>
      <c r="J2118" s="395">
        <v>123</v>
      </c>
      <c r="K2118" s="313">
        <f t="shared" ref="K2118:K2181" si="85">(H2118*1.5%+H2118)*(7%)+(H2118*1.5%+H2118)</f>
        <v>258.47989999999999</v>
      </c>
      <c r="L2118" s="313">
        <f t="shared" ref="L2118:L2181" si="86">(J2118*1.5%+J2118)*(7%)+(J2118*1.5%+J2118)</f>
        <v>133.58414999999999</v>
      </c>
      <c r="M2118" s="302"/>
      <c r="N2118" s="302"/>
      <c r="O2118" s="302"/>
      <c r="P2118" s="302"/>
      <c r="Q2118" s="302"/>
    </row>
    <row r="2119" spans="1:17">
      <c r="A2119" s="302" t="s">
        <v>7900</v>
      </c>
      <c r="B2119" s="310" t="s">
        <v>354</v>
      </c>
      <c r="C2119" s="301" t="s">
        <v>353</v>
      </c>
      <c r="D2119" s="301">
        <v>9</v>
      </c>
      <c r="E2119" s="301"/>
      <c r="F2119" s="301">
        <v>1.94</v>
      </c>
      <c r="G2119" s="301">
        <v>202</v>
      </c>
      <c r="H2119" s="301">
        <v>238</v>
      </c>
      <c r="I2119" s="301">
        <v>104</v>
      </c>
      <c r="J2119" s="395">
        <v>123</v>
      </c>
      <c r="K2119" s="313">
        <f t="shared" si="85"/>
        <v>258.47989999999999</v>
      </c>
      <c r="L2119" s="313">
        <f t="shared" si="86"/>
        <v>133.58414999999999</v>
      </c>
      <c r="M2119" s="302"/>
      <c r="N2119" s="302"/>
      <c r="O2119" s="302"/>
      <c r="P2119" s="302"/>
      <c r="Q2119" s="302"/>
    </row>
    <row r="2120" spans="1:17">
      <c r="A2120" s="302" t="s">
        <v>7900</v>
      </c>
      <c r="B2120" s="310" t="s">
        <v>355</v>
      </c>
      <c r="C2120" s="301" t="s">
        <v>353</v>
      </c>
      <c r="D2120" s="301">
        <v>6</v>
      </c>
      <c r="E2120" s="301"/>
      <c r="F2120" s="301">
        <v>1.94</v>
      </c>
      <c r="G2120" s="301">
        <v>202</v>
      </c>
      <c r="H2120" s="301">
        <v>238</v>
      </c>
      <c r="I2120" s="301">
        <v>104</v>
      </c>
      <c r="J2120" s="395">
        <v>123</v>
      </c>
      <c r="K2120" s="313">
        <f t="shared" si="85"/>
        <v>258.47989999999999</v>
      </c>
      <c r="L2120" s="313">
        <f t="shared" si="86"/>
        <v>133.58414999999999</v>
      </c>
      <c r="M2120" s="302"/>
      <c r="N2120" s="302"/>
      <c r="O2120" s="302"/>
      <c r="P2120" s="302"/>
      <c r="Q2120" s="302"/>
    </row>
    <row r="2121" spans="1:17">
      <c r="A2121" s="302" t="s">
        <v>7900</v>
      </c>
      <c r="B2121" s="310" t="s">
        <v>356</v>
      </c>
      <c r="C2121" s="301" t="s">
        <v>357</v>
      </c>
      <c r="D2121" s="301">
        <v>5</v>
      </c>
      <c r="E2121" s="301"/>
      <c r="F2121" s="301">
        <v>2.15</v>
      </c>
      <c r="G2121" s="301">
        <v>202</v>
      </c>
      <c r="H2121" s="301">
        <v>238</v>
      </c>
      <c r="I2121" s="301">
        <v>94</v>
      </c>
      <c r="J2121" s="395">
        <v>111</v>
      </c>
      <c r="K2121" s="313">
        <f t="shared" si="85"/>
        <v>258.47989999999999</v>
      </c>
      <c r="L2121" s="313">
        <f t="shared" si="86"/>
        <v>120.55155000000001</v>
      </c>
      <c r="M2121" s="302"/>
      <c r="N2121" s="302"/>
      <c r="O2121" s="302"/>
      <c r="P2121" s="302"/>
      <c r="Q2121" s="302"/>
    </row>
    <row r="2122" spans="1:17">
      <c r="A2122" s="302" t="s">
        <v>7900</v>
      </c>
      <c r="B2122" s="310" t="s">
        <v>358</v>
      </c>
      <c r="C2122" s="301" t="s">
        <v>357</v>
      </c>
      <c r="D2122" s="301">
        <v>5</v>
      </c>
      <c r="E2122" s="301"/>
      <c r="F2122" s="301">
        <v>2.15</v>
      </c>
      <c r="G2122" s="301">
        <v>202</v>
      </c>
      <c r="H2122" s="301">
        <v>238</v>
      </c>
      <c r="I2122" s="301">
        <v>94</v>
      </c>
      <c r="J2122" s="395">
        <v>111</v>
      </c>
      <c r="K2122" s="313">
        <f t="shared" si="85"/>
        <v>258.47989999999999</v>
      </c>
      <c r="L2122" s="313">
        <f t="shared" si="86"/>
        <v>120.55155000000001</v>
      </c>
      <c r="M2122" s="302"/>
      <c r="N2122" s="302"/>
      <c r="O2122" s="302"/>
      <c r="P2122" s="302"/>
      <c r="Q2122" s="302"/>
    </row>
    <row r="2123" spans="1:17">
      <c r="A2123" s="302" t="s">
        <v>7900</v>
      </c>
      <c r="B2123" s="310" t="s">
        <v>359</v>
      </c>
      <c r="C2123" s="301" t="s">
        <v>357</v>
      </c>
      <c r="D2123" s="301">
        <v>5</v>
      </c>
      <c r="E2123" s="301"/>
      <c r="F2123" s="301">
        <v>2.15</v>
      </c>
      <c r="G2123" s="301">
        <v>202</v>
      </c>
      <c r="H2123" s="301">
        <v>238</v>
      </c>
      <c r="I2123" s="301">
        <v>94</v>
      </c>
      <c r="J2123" s="395">
        <v>111</v>
      </c>
      <c r="K2123" s="313">
        <f t="shared" si="85"/>
        <v>258.47989999999999</v>
      </c>
      <c r="L2123" s="313">
        <f t="shared" si="86"/>
        <v>120.55155000000001</v>
      </c>
      <c r="M2123" s="302"/>
      <c r="N2123" s="302"/>
      <c r="O2123" s="302"/>
      <c r="P2123" s="302"/>
      <c r="Q2123" s="302"/>
    </row>
    <row r="2124" spans="1:17">
      <c r="A2124" s="302" t="s">
        <v>7900</v>
      </c>
      <c r="B2124" s="310" t="s">
        <v>360</v>
      </c>
      <c r="C2124" s="301" t="s">
        <v>361</v>
      </c>
      <c r="D2124" s="301">
        <v>5</v>
      </c>
      <c r="E2124" s="301"/>
      <c r="F2124" s="301">
        <v>2.58</v>
      </c>
      <c r="G2124" s="301">
        <v>324</v>
      </c>
      <c r="H2124" s="301">
        <v>382</v>
      </c>
      <c r="I2124" s="301">
        <v>126</v>
      </c>
      <c r="J2124" s="395">
        <v>148</v>
      </c>
      <c r="K2124" s="313">
        <f t="shared" si="85"/>
        <v>414.87110000000001</v>
      </c>
      <c r="L2124" s="313">
        <f t="shared" si="86"/>
        <v>160.7354</v>
      </c>
      <c r="M2124" s="302"/>
      <c r="N2124" s="302"/>
      <c r="O2124" s="302"/>
      <c r="P2124" s="302"/>
      <c r="Q2124" s="302"/>
    </row>
    <row r="2125" spans="1:17">
      <c r="A2125" s="302" t="s">
        <v>7900</v>
      </c>
      <c r="B2125" s="310" t="s">
        <v>362</v>
      </c>
      <c r="C2125" s="301" t="s">
        <v>363</v>
      </c>
      <c r="D2125" s="301">
        <v>25</v>
      </c>
      <c r="E2125" s="301"/>
      <c r="F2125" s="301">
        <v>0.43</v>
      </c>
      <c r="G2125" s="301">
        <v>48</v>
      </c>
      <c r="H2125" s="301">
        <v>57</v>
      </c>
      <c r="I2125" s="301">
        <v>112</v>
      </c>
      <c r="J2125" s="395">
        <v>132</v>
      </c>
      <c r="K2125" s="313">
        <f t="shared" si="85"/>
        <v>61.904849999999996</v>
      </c>
      <c r="L2125" s="313">
        <f t="shared" si="86"/>
        <v>143.3586</v>
      </c>
      <c r="M2125" s="302"/>
      <c r="N2125" s="302"/>
      <c r="O2125" s="302"/>
      <c r="P2125" s="302"/>
      <c r="Q2125" s="302"/>
    </row>
    <row r="2126" spans="1:17">
      <c r="A2126" s="302" t="s">
        <v>7900</v>
      </c>
      <c r="B2126" s="310" t="s">
        <v>364</v>
      </c>
      <c r="C2126" s="301" t="s">
        <v>365</v>
      </c>
      <c r="D2126" s="301">
        <v>25</v>
      </c>
      <c r="E2126" s="301"/>
      <c r="F2126" s="301">
        <v>0.43</v>
      </c>
      <c r="G2126" s="301">
        <v>76</v>
      </c>
      <c r="H2126" s="301">
        <v>90</v>
      </c>
      <c r="I2126" s="301">
        <v>177</v>
      </c>
      <c r="J2126" s="395">
        <v>209</v>
      </c>
      <c r="K2126" s="313">
        <f t="shared" si="85"/>
        <v>97.744499999999988</v>
      </c>
      <c r="L2126" s="313">
        <f t="shared" si="86"/>
        <v>226.98444999999998</v>
      </c>
      <c r="M2126" s="302"/>
      <c r="N2126" s="302"/>
      <c r="O2126" s="302"/>
      <c r="P2126" s="302"/>
      <c r="Q2126" s="302"/>
    </row>
    <row r="2127" spans="1:17">
      <c r="A2127" s="302" t="s">
        <v>7900</v>
      </c>
      <c r="B2127" s="310" t="s">
        <v>366</v>
      </c>
      <c r="C2127" s="301" t="s">
        <v>365</v>
      </c>
      <c r="D2127" s="301">
        <v>25</v>
      </c>
      <c r="E2127" s="301"/>
      <c r="F2127" s="301">
        <v>0.43</v>
      </c>
      <c r="G2127" s="301">
        <v>76</v>
      </c>
      <c r="H2127" s="301">
        <v>90</v>
      </c>
      <c r="I2127" s="301">
        <v>177</v>
      </c>
      <c r="J2127" s="395">
        <v>209</v>
      </c>
      <c r="K2127" s="313">
        <f t="shared" si="85"/>
        <v>97.744499999999988</v>
      </c>
      <c r="L2127" s="313">
        <f t="shared" si="86"/>
        <v>226.98444999999998</v>
      </c>
      <c r="M2127" s="302"/>
      <c r="N2127" s="302"/>
      <c r="O2127" s="302"/>
      <c r="P2127" s="302"/>
      <c r="Q2127" s="302"/>
    </row>
    <row r="2128" spans="1:17">
      <c r="A2128" s="302" t="s">
        <v>7900</v>
      </c>
      <c r="B2128" s="310" t="s">
        <v>367</v>
      </c>
      <c r="C2128" s="301" t="s">
        <v>365</v>
      </c>
      <c r="D2128" s="301">
        <v>20</v>
      </c>
      <c r="E2128" s="301"/>
      <c r="F2128" s="301">
        <v>0.43</v>
      </c>
      <c r="G2128" s="301">
        <v>96</v>
      </c>
      <c r="H2128" s="301">
        <v>113</v>
      </c>
      <c r="I2128" s="301">
        <v>223</v>
      </c>
      <c r="J2128" s="395">
        <v>263</v>
      </c>
      <c r="K2128" s="313">
        <f t="shared" si="85"/>
        <v>122.72364999999999</v>
      </c>
      <c r="L2128" s="313">
        <f t="shared" si="86"/>
        <v>285.63114999999999</v>
      </c>
      <c r="M2128" s="302"/>
      <c r="N2128" s="302"/>
      <c r="O2128" s="302"/>
      <c r="P2128" s="302"/>
      <c r="Q2128" s="302"/>
    </row>
    <row r="2129" spans="1:17">
      <c r="A2129" s="302" t="s">
        <v>7900</v>
      </c>
      <c r="B2129" s="310" t="s">
        <v>368</v>
      </c>
      <c r="C2129" s="301" t="s">
        <v>365</v>
      </c>
      <c r="D2129" s="301">
        <v>25</v>
      </c>
      <c r="E2129" s="301"/>
      <c r="F2129" s="301">
        <v>0.43</v>
      </c>
      <c r="G2129" s="301">
        <v>96</v>
      </c>
      <c r="H2129" s="301">
        <v>113</v>
      </c>
      <c r="I2129" s="301">
        <v>223</v>
      </c>
      <c r="J2129" s="395">
        <v>263</v>
      </c>
      <c r="K2129" s="313">
        <f t="shared" si="85"/>
        <v>122.72364999999999</v>
      </c>
      <c r="L2129" s="313">
        <f t="shared" si="86"/>
        <v>285.63114999999999</v>
      </c>
      <c r="M2129" s="302"/>
      <c r="N2129" s="302"/>
      <c r="O2129" s="302"/>
      <c r="P2129" s="302"/>
      <c r="Q2129" s="302"/>
    </row>
    <row r="2130" spans="1:17">
      <c r="A2130" s="302" t="s">
        <v>7900</v>
      </c>
      <c r="B2130" s="310" t="s">
        <v>369</v>
      </c>
      <c r="C2130" s="301" t="s">
        <v>365</v>
      </c>
      <c r="D2130" s="301">
        <v>25</v>
      </c>
      <c r="E2130" s="301"/>
      <c r="F2130" s="301">
        <v>0.43</v>
      </c>
      <c r="G2130" s="301">
        <v>96</v>
      </c>
      <c r="H2130" s="301">
        <v>113</v>
      </c>
      <c r="I2130" s="301">
        <v>223</v>
      </c>
      <c r="J2130" s="395">
        <v>263</v>
      </c>
      <c r="K2130" s="313">
        <f t="shared" si="85"/>
        <v>122.72364999999999</v>
      </c>
      <c r="L2130" s="313">
        <f t="shared" si="86"/>
        <v>285.63114999999999</v>
      </c>
      <c r="M2130" s="302"/>
      <c r="N2130" s="302"/>
      <c r="O2130" s="302"/>
      <c r="P2130" s="302"/>
      <c r="Q2130" s="302"/>
    </row>
    <row r="2131" spans="1:17">
      <c r="A2131" s="302" t="s">
        <v>7900</v>
      </c>
      <c r="B2131" s="310" t="s">
        <v>370</v>
      </c>
      <c r="C2131" s="301" t="s">
        <v>365</v>
      </c>
      <c r="D2131" s="301">
        <v>11</v>
      </c>
      <c r="E2131" s="301"/>
      <c r="F2131" s="301">
        <v>0.43</v>
      </c>
      <c r="G2131" s="301">
        <v>197</v>
      </c>
      <c r="H2131" s="301">
        <v>232</v>
      </c>
      <c r="I2131" s="301">
        <v>458</v>
      </c>
      <c r="J2131" s="395">
        <v>541</v>
      </c>
      <c r="K2131" s="313">
        <f t="shared" si="85"/>
        <v>251.96359999999999</v>
      </c>
      <c r="L2131" s="313">
        <f t="shared" si="86"/>
        <v>587.55304999999998</v>
      </c>
      <c r="M2131" s="302"/>
      <c r="N2131" s="302"/>
      <c r="O2131" s="302"/>
      <c r="P2131" s="302"/>
      <c r="Q2131" s="302"/>
    </row>
    <row r="2132" spans="1:17">
      <c r="A2132" s="302" t="s">
        <v>7900</v>
      </c>
      <c r="B2132" s="310" t="s">
        <v>371</v>
      </c>
      <c r="C2132" s="301" t="s">
        <v>372</v>
      </c>
      <c r="D2132" s="301">
        <v>25</v>
      </c>
      <c r="E2132" s="301"/>
      <c r="F2132" s="301">
        <v>0.39</v>
      </c>
      <c r="G2132" s="301">
        <v>81</v>
      </c>
      <c r="H2132" s="301">
        <v>96</v>
      </c>
      <c r="I2132" s="301">
        <v>208</v>
      </c>
      <c r="J2132" s="395">
        <v>245</v>
      </c>
      <c r="K2132" s="313">
        <f t="shared" si="85"/>
        <v>104.2608</v>
      </c>
      <c r="L2132" s="313">
        <f t="shared" si="86"/>
        <v>266.08224999999999</v>
      </c>
      <c r="M2132" s="302"/>
      <c r="N2132" s="302"/>
      <c r="O2132" s="302"/>
      <c r="P2132" s="302"/>
      <c r="Q2132" s="302"/>
    </row>
    <row r="2133" spans="1:17">
      <c r="A2133" s="302" t="s">
        <v>7900</v>
      </c>
      <c r="B2133" s="310" t="s">
        <v>334</v>
      </c>
      <c r="C2133" s="301" t="s">
        <v>372</v>
      </c>
      <c r="D2133" s="301">
        <v>25</v>
      </c>
      <c r="E2133" s="301"/>
      <c r="F2133" s="301">
        <v>0.39</v>
      </c>
      <c r="G2133" s="301">
        <v>95</v>
      </c>
      <c r="H2133" s="301">
        <v>112</v>
      </c>
      <c r="I2133" s="301">
        <v>244</v>
      </c>
      <c r="J2133" s="395">
        <v>287</v>
      </c>
      <c r="K2133" s="313">
        <f t="shared" si="85"/>
        <v>121.63760000000001</v>
      </c>
      <c r="L2133" s="313">
        <f t="shared" si="86"/>
        <v>311.69635</v>
      </c>
      <c r="M2133" s="302"/>
      <c r="N2133" s="302"/>
      <c r="O2133" s="302"/>
      <c r="P2133" s="302"/>
      <c r="Q2133" s="302"/>
    </row>
    <row r="2134" spans="1:17">
      <c r="A2134" s="302" t="s">
        <v>7900</v>
      </c>
      <c r="B2134" s="310" t="s">
        <v>373</v>
      </c>
      <c r="C2134" s="301" t="s">
        <v>374</v>
      </c>
      <c r="D2134" s="301">
        <v>15</v>
      </c>
      <c r="E2134" s="301"/>
      <c r="F2134" s="301">
        <v>0.86</v>
      </c>
      <c r="G2134" s="301">
        <v>83</v>
      </c>
      <c r="H2134" s="301">
        <v>98</v>
      </c>
      <c r="I2134" s="301">
        <v>97</v>
      </c>
      <c r="J2134" s="395">
        <v>114</v>
      </c>
      <c r="K2134" s="313">
        <f t="shared" si="85"/>
        <v>106.4329</v>
      </c>
      <c r="L2134" s="313">
        <f t="shared" si="86"/>
        <v>123.80969999999999</v>
      </c>
      <c r="M2134" s="302"/>
      <c r="N2134" s="302"/>
      <c r="O2134" s="302"/>
      <c r="P2134" s="302"/>
      <c r="Q2134" s="302"/>
    </row>
    <row r="2135" spans="1:17">
      <c r="A2135" s="302" t="s">
        <v>7900</v>
      </c>
      <c r="B2135" s="310" t="s">
        <v>375</v>
      </c>
      <c r="C2135" s="301" t="s">
        <v>374</v>
      </c>
      <c r="D2135" s="301">
        <v>12</v>
      </c>
      <c r="E2135" s="301"/>
      <c r="F2135" s="301">
        <v>0.86</v>
      </c>
      <c r="G2135" s="301">
        <v>350</v>
      </c>
      <c r="H2135" s="301">
        <v>413</v>
      </c>
      <c r="I2135" s="301">
        <v>407</v>
      </c>
      <c r="J2135" s="395">
        <v>480</v>
      </c>
      <c r="K2135" s="313">
        <f t="shared" si="85"/>
        <v>448.53865000000002</v>
      </c>
      <c r="L2135" s="313">
        <f t="shared" si="86"/>
        <v>521.30399999999997</v>
      </c>
      <c r="M2135" s="302"/>
      <c r="N2135" s="302"/>
      <c r="O2135" s="302"/>
      <c r="P2135" s="302"/>
      <c r="Q2135" s="302"/>
    </row>
    <row r="2136" spans="1:17">
      <c r="A2136" s="302" t="s">
        <v>7900</v>
      </c>
      <c r="B2136" s="310" t="s">
        <v>376</v>
      </c>
      <c r="C2136" s="301" t="s">
        <v>374</v>
      </c>
      <c r="D2136" s="301">
        <v>9</v>
      </c>
      <c r="E2136" s="301"/>
      <c r="F2136" s="301">
        <v>0.86</v>
      </c>
      <c r="G2136" s="301">
        <v>350</v>
      </c>
      <c r="H2136" s="301">
        <v>413</v>
      </c>
      <c r="I2136" s="301">
        <v>407</v>
      </c>
      <c r="J2136" s="395">
        <v>480</v>
      </c>
      <c r="K2136" s="313">
        <f t="shared" si="85"/>
        <v>448.53865000000002</v>
      </c>
      <c r="L2136" s="313">
        <f t="shared" si="86"/>
        <v>521.30399999999997</v>
      </c>
      <c r="M2136" s="302"/>
      <c r="N2136" s="302"/>
      <c r="O2136" s="302"/>
      <c r="P2136" s="302"/>
      <c r="Q2136" s="302"/>
    </row>
    <row r="2137" spans="1:17">
      <c r="A2137" s="302" t="s">
        <v>7900</v>
      </c>
      <c r="B2137" s="310" t="s">
        <v>377</v>
      </c>
      <c r="C2137" s="301" t="s">
        <v>374</v>
      </c>
      <c r="D2137" s="301">
        <v>12</v>
      </c>
      <c r="E2137" s="301"/>
      <c r="F2137" s="301">
        <v>0.86</v>
      </c>
      <c r="G2137" s="301">
        <v>300</v>
      </c>
      <c r="H2137" s="301">
        <v>354</v>
      </c>
      <c r="I2137" s="301">
        <v>349</v>
      </c>
      <c r="J2137" s="395">
        <v>412</v>
      </c>
      <c r="K2137" s="313">
        <f t="shared" si="85"/>
        <v>384.46170000000001</v>
      </c>
      <c r="L2137" s="313">
        <f t="shared" si="86"/>
        <v>447.45260000000002</v>
      </c>
      <c r="M2137" s="302"/>
      <c r="N2137" s="302"/>
      <c r="O2137" s="302"/>
      <c r="P2137" s="302"/>
      <c r="Q2137" s="302"/>
    </row>
    <row r="2138" spans="1:17">
      <c r="A2138" s="302" t="s">
        <v>7900</v>
      </c>
      <c r="B2138" s="310" t="s">
        <v>378</v>
      </c>
      <c r="C2138" s="301" t="s">
        <v>374</v>
      </c>
      <c r="D2138" s="301">
        <v>12</v>
      </c>
      <c r="E2138" s="301"/>
      <c r="F2138" s="301">
        <v>0.86</v>
      </c>
      <c r="G2138" s="301">
        <v>390</v>
      </c>
      <c r="H2138" s="301">
        <v>460</v>
      </c>
      <c r="I2138" s="301">
        <v>453</v>
      </c>
      <c r="J2138" s="395">
        <v>535</v>
      </c>
      <c r="K2138" s="313">
        <f t="shared" si="85"/>
        <v>499.58299999999997</v>
      </c>
      <c r="L2138" s="313">
        <f t="shared" si="86"/>
        <v>581.03674999999998</v>
      </c>
      <c r="M2138" s="302"/>
      <c r="N2138" s="302"/>
      <c r="O2138" s="302"/>
      <c r="P2138" s="302"/>
      <c r="Q2138" s="302"/>
    </row>
    <row r="2139" spans="1:17">
      <c r="A2139" s="302" t="s">
        <v>7900</v>
      </c>
      <c r="B2139" s="310" t="s">
        <v>379</v>
      </c>
      <c r="C2139" s="301" t="s">
        <v>374</v>
      </c>
      <c r="D2139" s="301">
        <v>12</v>
      </c>
      <c r="E2139" s="301"/>
      <c r="F2139" s="301">
        <v>0.86</v>
      </c>
      <c r="G2139" s="301">
        <v>450</v>
      </c>
      <c r="H2139" s="301">
        <v>531</v>
      </c>
      <c r="I2139" s="301">
        <v>523</v>
      </c>
      <c r="J2139" s="395">
        <v>617</v>
      </c>
      <c r="K2139" s="313">
        <f t="shared" si="85"/>
        <v>576.69254999999998</v>
      </c>
      <c r="L2139" s="313">
        <f t="shared" si="86"/>
        <v>670.09285</v>
      </c>
      <c r="M2139" s="302"/>
      <c r="N2139" s="302"/>
      <c r="O2139" s="302"/>
      <c r="P2139" s="302"/>
      <c r="Q2139" s="302"/>
    </row>
    <row r="2140" spans="1:17">
      <c r="A2140" s="302" t="s">
        <v>7900</v>
      </c>
      <c r="B2140" s="310" t="s">
        <v>380</v>
      </c>
      <c r="C2140" s="301" t="s">
        <v>381</v>
      </c>
      <c r="D2140" s="301">
        <v>25</v>
      </c>
      <c r="E2140" s="301"/>
      <c r="F2140" s="301">
        <v>0.45</v>
      </c>
      <c r="G2140" s="301">
        <v>135</v>
      </c>
      <c r="H2140" s="301">
        <v>159</v>
      </c>
      <c r="I2140" s="301">
        <v>300</v>
      </c>
      <c r="J2140" s="395">
        <v>354</v>
      </c>
      <c r="K2140" s="313">
        <f t="shared" si="85"/>
        <v>172.68195</v>
      </c>
      <c r="L2140" s="313">
        <f t="shared" si="86"/>
        <v>384.46170000000001</v>
      </c>
      <c r="M2140" s="302"/>
      <c r="N2140" s="302"/>
      <c r="O2140" s="302"/>
      <c r="P2140" s="302"/>
      <c r="Q2140" s="302"/>
    </row>
    <row r="2141" spans="1:17">
      <c r="A2141" s="302" t="s">
        <v>7900</v>
      </c>
      <c r="B2141" s="310" t="s">
        <v>382</v>
      </c>
      <c r="C2141" s="301" t="s">
        <v>383</v>
      </c>
      <c r="D2141" s="301">
        <v>20</v>
      </c>
      <c r="E2141" s="301"/>
      <c r="F2141" s="301">
        <v>0.54</v>
      </c>
      <c r="G2141" s="301">
        <v>122</v>
      </c>
      <c r="H2141" s="301">
        <v>144</v>
      </c>
      <c r="I2141" s="301">
        <v>226</v>
      </c>
      <c r="J2141" s="395">
        <v>267</v>
      </c>
      <c r="K2141" s="313">
        <f t="shared" si="85"/>
        <v>156.3912</v>
      </c>
      <c r="L2141" s="313">
        <f t="shared" si="86"/>
        <v>289.97534999999999</v>
      </c>
      <c r="M2141" s="302"/>
      <c r="N2141" s="302"/>
      <c r="O2141" s="302"/>
      <c r="P2141" s="302"/>
      <c r="Q2141" s="302"/>
    </row>
    <row r="2142" spans="1:17">
      <c r="A2142" s="302" t="s">
        <v>7900</v>
      </c>
      <c r="B2142" s="310" t="s">
        <v>384</v>
      </c>
      <c r="C2142" s="301" t="s">
        <v>385</v>
      </c>
      <c r="D2142" s="301">
        <v>24</v>
      </c>
      <c r="E2142" s="301"/>
      <c r="F2142" s="301">
        <v>0.6</v>
      </c>
      <c r="G2142" s="301">
        <v>91</v>
      </c>
      <c r="H2142" s="301">
        <v>107</v>
      </c>
      <c r="I2142" s="301">
        <v>152</v>
      </c>
      <c r="J2142" s="395">
        <v>179</v>
      </c>
      <c r="K2142" s="313">
        <f t="shared" si="85"/>
        <v>116.20735000000001</v>
      </c>
      <c r="L2142" s="313">
        <f t="shared" si="86"/>
        <v>194.40295</v>
      </c>
      <c r="M2142" s="302"/>
      <c r="N2142" s="302"/>
      <c r="O2142" s="302"/>
      <c r="P2142" s="302"/>
      <c r="Q2142" s="302"/>
    </row>
    <row r="2143" spans="1:17">
      <c r="A2143" s="302" t="s">
        <v>7900</v>
      </c>
      <c r="B2143" s="310" t="s">
        <v>386</v>
      </c>
      <c r="C2143" s="301" t="s">
        <v>385</v>
      </c>
      <c r="D2143" s="301">
        <v>24</v>
      </c>
      <c r="E2143" s="301"/>
      <c r="F2143" s="301">
        <v>0.6</v>
      </c>
      <c r="G2143" s="301">
        <v>91</v>
      </c>
      <c r="H2143" s="301">
        <v>107</v>
      </c>
      <c r="I2143" s="301">
        <v>152</v>
      </c>
      <c r="J2143" s="395">
        <v>179</v>
      </c>
      <c r="K2143" s="313">
        <f t="shared" si="85"/>
        <v>116.20735000000001</v>
      </c>
      <c r="L2143" s="313">
        <f t="shared" si="86"/>
        <v>194.40295</v>
      </c>
      <c r="M2143" s="302"/>
      <c r="N2143" s="302"/>
      <c r="O2143" s="302"/>
      <c r="P2143" s="302"/>
      <c r="Q2143" s="302"/>
    </row>
    <row r="2144" spans="1:17">
      <c r="A2144" s="302" t="s">
        <v>7900</v>
      </c>
      <c r="B2144" s="310" t="s">
        <v>387</v>
      </c>
      <c r="C2144" s="301" t="s">
        <v>385</v>
      </c>
      <c r="D2144" s="301">
        <v>24</v>
      </c>
      <c r="E2144" s="301"/>
      <c r="F2144" s="301">
        <v>0.6</v>
      </c>
      <c r="G2144" s="301">
        <v>103</v>
      </c>
      <c r="H2144" s="301">
        <v>122</v>
      </c>
      <c r="I2144" s="301">
        <v>172</v>
      </c>
      <c r="J2144" s="395">
        <v>203</v>
      </c>
      <c r="K2144" s="313">
        <f t="shared" si="85"/>
        <v>132.49809999999999</v>
      </c>
      <c r="L2144" s="313">
        <f t="shared" si="86"/>
        <v>220.46814999999998</v>
      </c>
      <c r="M2144" s="302"/>
      <c r="N2144" s="302"/>
      <c r="O2144" s="302"/>
      <c r="P2144" s="302"/>
      <c r="Q2144" s="302"/>
    </row>
    <row r="2145" spans="1:17">
      <c r="A2145" s="302" t="s">
        <v>7900</v>
      </c>
      <c r="B2145" s="310" t="s">
        <v>388</v>
      </c>
      <c r="C2145" s="301" t="s">
        <v>385</v>
      </c>
      <c r="D2145" s="301">
        <v>24</v>
      </c>
      <c r="E2145" s="301"/>
      <c r="F2145" s="301">
        <v>0.6</v>
      </c>
      <c r="G2145" s="301">
        <v>103</v>
      </c>
      <c r="H2145" s="301">
        <v>122</v>
      </c>
      <c r="I2145" s="301">
        <v>172</v>
      </c>
      <c r="J2145" s="395">
        <v>203</v>
      </c>
      <c r="K2145" s="313">
        <f t="shared" si="85"/>
        <v>132.49809999999999</v>
      </c>
      <c r="L2145" s="313">
        <f t="shared" si="86"/>
        <v>220.46814999999998</v>
      </c>
      <c r="M2145" s="302"/>
      <c r="N2145" s="302"/>
      <c r="O2145" s="302"/>
      <c r="P2145" s="302"/>
      <c r="Q2145" s="302"/>
    </row>
    <row r="2146" spans="1:17">
      <c r="A2146" s="302" t="s">
        <v>7900</v>
      </c>
      <c r="B2146" s="310" t="s">
        <v>389</v>
      </c>
      <c r="C2146" s="301" t="s">
        <v>385</v>
      </c>
      <c r="D2146" s="301">
        <v>24</v>
      </c>
      <c r="E2146" s="301"/>
      <c r="F2146" s="301">
        <v>0.6</v>
      </c>
      <c r="G2146" s="301">
        <v>103</v>
      </c>
      <c r="H2146" s="301">
        <v>122</v>
      </c>
      <c r="I2146" s="301">
        <v>172</v>
      </c>
      <c r="J2146" s="395">
        <v>203</v>
      </c>
      <c r="K2146" s="313">
        <f t="shared" si="85"/>
        <v>132.49809999999999</v>
      </c>
      <c r="L2146" s="313">
        <f t="shared" si="86"/>
        <v>220.46814999999998</v>
      </c>
      <c r="M2146" s="302"/>
      <c r="N2146" s="302"/>
      <c r="O2146" s="302"/>
      <c r="P2146" s="302"/>
      <c r="Q2146" s="302"/>
    </row>
    <row r="2147" spans="1:17">
      <c r="A2147" s="302" t="s">
        <v>7900</v>
      </c>
      <c r="B2147" s="310" t="s">
        <v>390</v>
      </c>
      <c r="C2147" s="301" t="s">
        <v>391</v>
      </c>
      <c r="D2147" s="301">
        <v>16</v>
      </c>
      <c r="E2147" s="301"/>
      <c r="F2147" s="301">
        <v>0.52</v>
      </c>
      <c r="G2147" s="301">
        <v>155</v>
      </c>
      <c r="H2147" s="301">
        <v>183</v>
      </c>
      <c r="I2147" s="301">
        <v>298</v>
      </c>
      <c r="J2147" s="395">
        <v>352</v>
      </c>
      <c r="K2147" s="313">
        <f t="shared" si="85"/>
        <v>198.74715</v>
      </c>
      <c r="L2147" s="313">
        <f t="shared" si="86"/>
        <v>382.28959999999995</v>
      </c>
      <c r="M2147" s="302"/>
      <c r="N2147" s="302"/>
      <c r="O2147" s="302"/>
      <c r="P2147" s="302"/>
      <c r="Q2147" s="302"/>
    </row>
    <row r="2148" spans="1:17">
      <c r="A2148" s="302" t="s">
        <v>7900</v>
      </c>
      <c r="B2148" s="310" t="s">
        <v>392</v>
      </c>
      <c r="C2148" s="301" t="s">
        <v>393</v>
      </c>
      <c r="D2148" s="301">
        <v>9</v>
      </c>
      <c r="E2148" s="301"/>
      <c r="F2148" s="301">
        <v>0.67</v>
      </c>
      <c r="G2148" s="301">
        <v>275</v>
      </c>
      <c r="H2148" s="301">
        <v>325</v>
      </c>
      <c r="I2148" s="301">
        <v>410</v>
      </c>
      <c r="J2148" s="395">
        <v>484</v>
      </c>
      <c r="K2148" s="313">
        <f t="shared" si="85"/>
        <v>352.96625</v>
      </c>
      <c r="L2148" s="313">
        <f t="shared" si="86"/>
        <v>525.64819999999997</v>
      </c>
      <c r="M2148" s="302"/>
      <c r="N2148" s="302"/>
      <c r="O2148" s="302"/>
      <c r="P2148" s="302"/>
      <c r="Q2148" s="302"/>
    </row>
    <row r="2149" spans="1:17">
      <c r="A2149" s="302" t="s">
        <v>7900</v>
      </c>
      <c r="B2149" s="310" t="s">
        <v>394</v>
      </c>
      <c r="C2149" s="301" t="s">
        <v>393</v>
      </c>
      <c r="D2149" s="301">
        <v>10</v>
      </c>
      <c r="E2149" s="301"/>
      <c r="F2149" s="301">
        <v>0.67</v>
      </c>
      <c r="G2149" s="301">
        <v>250</v>
      </c>
      <c r="H2149" s="301">
        <v>295</v>
      </c>
      <c r="I2149" s="301">
        <v>373</v>
      </c>
      <c r="J2149" s="395">
        <v>440</v>
      </c>
      <c r="K2149" s="313">
        <f t="shared" si="85"/>
        <v>320.38475</v>
      </c>
      <c r="L2149" s="313">
        <f t="shared" si="86"/>
        <v>477.86200000000002</v>
      </c>
      <c r="M2149" s="302"/>
      <c r="N2149" s="302"/>
      <c r="O2149" s="302"/>
      <c r="P2149" s="302"/>
      <c r="Q2149" s="302"/>
    </row>
    <row r="2150" spans="1:17">
      <c r="A2150" s="302" t="s">
        <v>7900</v>
      </c>
      <c r="B2150" s="310" t="s">
        <v>395</v>
      </c>
      <c r="C2150" s="301" t="s">
        <v>393</v>
      </c>
      <c r="D2150" s="301">
        <v>7</v>
      </c>
      <c r="E2150" s="301"/>
      <c r="F2150" s="301">
        <v>0.67</v>
      </c>
      <c r="G2150" s="301">
        <v>250</v>
      </c>
      <c r="H2150" s="301">
        <v>295</v>
      </c>
      <c r="I2150" s="301">
        <v>373</v>
      </c>
      <c r="J2150" s="395">
        <v>440</v>
      </c>
      <c r="K2150" s="313">
        <f t="shared" si="85"/>
        <v>320.38475</v>
      </c>
      <c r="L2150" s="313">
        <f t="shared" si="86"/>
        <v>477.86200000000002</v>
      </c>
      <c r="M2150" s="302"/>
      <c r="N2150" s="302"/>
      <c r="O2150" s="302"/>
      <c r="P2150" s="302"/>
      <c r="Q2150" s="302"/>
    </row>
    <row r="2151" spans="1:17">
      <c r="A2151" s="302" t="s">
        <v>7900</v>
      </c>
      <c r="B2151" s="310" t="s">
        <v>396</v>
      </c>
      <c r="C2151" s="301" t="s">
        <v>393</v>
      </c>
      <c r="D2151" s="301">
        <v>10</v>
      </c>
      <c r="E2151" s="301"/>
      <c r="F2151" s="301">
        <v>0.67</v>
      </c>
      <c r="G2151" s="301">
        <v>200</v>
      </c>
      <c r="H2151" s="301">
        <v>236</v>
      </c>
      <c r="I2151" s="301">
        <v>299</v>
      </c>
      <c r="J2151" s="395">
        <v>352</v>
      </c>
      <c r="K2151" s="313">
        <f t="shared" si="85"/>
        <v>256.30779999999999</v>
      </c>
      <c r="L2151" s="313">
        <f t="shared" si="86"/>
        <v>382.28959999999995</v>
      </c>
      <c r="M2151" s="302"/>
      <c r="N2151" s="302"/>
      <c r="O2151" s="302"/>
      <c r="P2151" s="302"/>
      <c r="Q2151" s="302"/>
    </row>
    <row r="2152" spans="1:17">
      <c r="A2152" s="302" t="s">
        <v>7900</v>
      </c>
      <c r="B2152" s="310" t="s">
        <v>397</v>
      </c>
      <c r="C2152" s="301" t="s">
        <v>393</v>
      </c>
      <c r="D2152" s="301">
        <v>10</v>
      </c>
      <c r="E2152" s="301"/>
      <c r="F2152" s="301">
        <v>0.67</v>
      </c>
      <c r="G2152" s="301">
        <v>200</v>
      </c>
      <c r="H2152" s="301">
        <v>236</v>
      </c>
      <c r="I2152" s="301">
        <v>299</v>
      </c>
      <c r="J2152" s="395">
        <v>352</v>
      </c>
      <c r="K2152" s="313">
        <f t="shared" si="85"/>
        <v>256.30779999999999</v>
      </c>
      <c r="L2152" s="313">
        <f t="shared" si="86"/>
        <v>382.28959999999995</v>
      </c>
      <c r="M2152" s="302"/>
      <c r="N2152" s="302"/>
      <c r="O2152" s="302"/>
      <c r="P2152" s="302"/>
      <c r="Q2152" s="302"/>
    </row>
    <row r="2153" spans="1:17">
      <c r="A2153" s="302" t="s">
        <v>7900</v>
      </c>
      <c r="B2153" s="310" t="s">
        <v>398</v>
      </c>
      <c r="C2153" s="301" t="s">
        <v>393</v>
      </c>
      <c r="D2153" s="301">
        <v>7</v>
      </c>
      <c r="E2153" s="301"/>
      <c r="F2153" s="301">
        <v>0.68</v>
      </c>
      <c r="G2153" s="301">
        <v>250</v>
      </c>
      <c r="H2153" s="301">
        <v>295</v>
      </c>
      <c r="I2153" s="301">
        <v>368</v>
      </c>
      <c r="J2153" s="395">
        <v>434</v>
      </c>
      <c r="K2153" s="313">
        <f t="shared" si="85"/>
        <v>320.38475</v>
      </c>
      <c r="L2153" s="313">
        <f t="shared" si="86"/>
        <v>471.34569999999997</v>
      </c>
      <c r="M2153" s="302"/>
      <c r="N2153" s="302"/>
      <c r="O2153" s="302"/>
      <c r="P2153" s="302"/>
      <c r="Q2153" s="302"/>
    </row>
    <row r="2154" spans="1:17">
      <c r="A2154" s="302" t="s">
        <v>7900</v>
      </c>
      <c r="B2154" s="310" t="s">
        <v>399</v>
      </c>
      <c r="C2154" s="301" t="s">
        <v>400</v>
      </c>
      <c r="D2154" s="301">
        <v>7</v>
      </c>
      <c r="E2154" s="301"/>
      <c r="F2154" s="301">
        <v>1.45</v>
      </c>
      <c r="G2154" s="301">
        <v>375</v>
      </c>
      <c r="H2154" s="301">
        <v>443</v>
      </c>
      <c r="I2154" s="301">
        <v>259</v>
      </c>
      <c r="J2154" s="395">
        <v>305</v>
      </c>
      <c r="K2154" s="313">
        <f t="shared" si="85"/>
        <v>481.12014999999997</v>
      </c>
      <c r="L2154" s="313">
        <f t="shared" si="86"/>
        <v>331.24525</v>
      </c>
      <c r="M2154" s="302"/>
      <c r="N2154" s="302"/>
      <c r="O2154" s="302"/>
      <c r="P2154" s="302"/>
      <c r="Q2154" s="302"/>
    </row>
    <row r="2155" spans="1:17">
      <c r="A2155" s="302" t="s">
        <v>7900</v>
      </c>
      <c r="B2155" s="310" t="s">
        <v>401</v>
      </c>
      <c r="C2155" s="301" t="s">
        <v>400</v>
      </c>
      <c r="D2155" s="301">
        <v>7</v>
      </c>
      <c r="E2155" s="301"/>
      <c r="F2155" s="301">
        <v>1.45</v>
      </c>
      <c r="G2155" s="301">
        <v>375</v>
      </c>
      <c r="H2155" s="301">
        <v>443</v>
      </c>
      <c r="I2155" s="301">
        <v>259</v>
      </c>
      <c r="J2155" s="395">
        <v>305</v>
      </c>
      <c r="K2155" s="313">
        <f t="shared" si="85"/>
        <v>481.12014999999997</v>
      </c>
      <c r="L2155" s="313">
        <f t="shared" si="86"/>
        <v>331.24525</v>
      </c>
      <c r="M2155" s="302"/>
      <c r="N2155" s="302"/>
      <c r="O2155" s="302"/>
      <c r="P2155" s="302"/>
      <c r="Q2155" s="302"/>
    </row>
    <row r="2156" spans="1:17">
      <c r="A2156" s="302" t="s">
        <v>7900</v>
      </c>
      <c r="B2156" s="310" t="s">
        <v>402</v>
      </c>
      <c r="C2156" s="301" t="s">
        <v>403</v>
      </c>
      <c r="D2156" s="301">
        <v>6</v>
      </c>
      <c r="E2156" s="301"/>
      <c r="F2156" s="301">
        <v>2.1800000000000002</v>
      </c>
      <c r="G2156" s="301">
        <v>293</v>
      </c>
      <c r="H2156" s="301">
        <v>346</v>
      </c>
      <c r="I2156" s="301">
        <v>134</v>
      </c>
      <c r="J2156" s="395">
        <v>159</v>
      </c>
      <c r="K2156" s="313">
        <f t="shared" si="85"/>
        <v>375.77330000000001</v>
      </c>
      <c r="L2156" s="313">
        <f t="shared" si="86"/>
        <v>172.68195</v>
      </c>
      <c r="M2156" s="302"/>
      <c r="N2156" s="302"/>
      <c r="O2156" s="302"/>
      <c r="P2156" s="302"/>
      <c r="Q2156" s="302"/>
    </row>
    <row r="2157" spans="1:17">
      <c r="A2157" s="302" t="s">
        <v>7900</v>
      </c>
      <c r="B2157" s="310" t="s">
        <v>404</v>
      </c>
      <c r="C2157" s="301" t="s">
        <v>405</v>
      </c>
      <c r="D2157" s="301">
        <v>6</v>
      </c>
      <c r="E2157" s="301"/>
      <c r="F2157" s="301">
        <v>2.97</v>
      </c>
      <c r="G2157" s="301">
        <v>475</v>
      </c>
      <c r="H2157" s="301">
        <v>561</v>
      </c>
      <c r="I2157" s="301">
        <v>160</v>
      </c>
      <c r="J2157" s="395">
        <v>189</v>
      </c>
      <c r="K2157" s="313">
        <f t="shared" si="85"/>
        <v>609.27404999999999</v>
      </c>
      <c r="L2157" s="313">
        <f t="shared" si="86"/>
        <v>205.26345000000001</v>
      </c>
      <c r="M2157" s="302"/>
      <c r="N2157" s="302"/>
      <c r="O2157" s="302"/>
      <c r="P2157" s="302"/>
      <c r="Q2157" s="302"/>
    </row>
    <row r="2158" spans="1:17">
      <c r="A2158" s="302" t="s">
        <v>7900</v>
      </c>
      <c r="B2158" s="310" t="s">
        <v>406</v>
      </c>
      <c r="C2158" s="301" t="s">
        <v>407</v>
      </c>
      <c r="D2158" s="301">
        <v>15</v>
      </c>
      <c r="E2158" s="301"/>
      <c r="F2158" s="301">
        <v>1.2</v>
      </c>
      <c r="G2158" s="301">
        <v>112</v>
      </c>
      <c r="H2158" s="301">
        <v>132</v>
      </c>
      <c r="I2158" s="301">
        <v>93</v>
      </c>
      <c r="J2158" s="395">
        <v>110</v>
      </c>
      <c r="K2158" s="313">
        <f t="shared" si="85"/>
        <v>143.3586</v>
      </c>
      <c r="L2158" s="313">
        <f t="shared" si="86"/>
        <v>119.46550000000001</v>
      </c>
      <c r="M2158" s="302"/>
      <c r="N2158" s="302"/>
      <c r="O2158" s="302"/>
      <c r="P2158" s="302"/>
      <c r="Q2158" s="302"/>
    </row>
    <row r="2159" spans="1:17">
      <c r="A2159" s="302" t="s">
        <v>7900</v>
      </c>
      <c r="B2159" s="310" t="s">
        <v>408</v>
      </c>
      <c r="C2159" s="301" t="s">
        <v>409</v>
      </c>
      <c r="D2159" s="301">
        <v>5</v>
      </c>
      <c r="E2159" s="301"/>
      <c r="F2159" s="301">
        <v>2.48</v>
      </c>
      <c r="G2159" s="301">
        <v>293</v>
      </c>
      <c r="H2159" s="301">
        <v>346</v>
      </c>
      <c r="I2159" s="301">
        <v>118</v>
      </c>
      <c r="J2159" s="395">
        <v>139</v>
      </c>
      <c r="K2159" s="313">
        <f t="shared" si="85"/>
        <v>375.77330000000001</v>
      </c>
      <c r="L2159" s="313">
        <f t="shared" si="86"/>
        <v>150.96095</v>
      </c>
      <c r="M2159" s="302"/>
      <c r="N2159" s="302"/>
      <c r="O2159" s="302"/>
      <c r="P2159" s="302"/>
      <c r="Q2159" s="302"/>
    </row>
    <row r="2160" spans="1:17">
      <c r="A2160" s="302" t="s">
        <v>7900</v>
      </c>
      <c r="B2160" s="310" t="s">
        <v>410</v>
      </c>
      <c r="C2160" s="301" t="s">
        <v>409</v>
      </c>
      <c r="D2160" s="301">
        <v>5</v>
      </c>
      <c r="E2160" s="301"/>
      <c r="F2160" s="301">
        <v>2.48</v>
      </c>
      <c r="G2160" s="301">
        <v>293</v>
      </c>
      <c r="H2160" s="301">
        <v>346</v>
      </c>
      <c r="I2160" s="301">
        <v>118</v>
      </c>
      <c r="J2160" s="395">
        <v>139</v>
      </c>
      <c r="K2160" s="313">
        <f t="shared" si="85"/>
        <v>375.77330000000001</v>
      </c>
      <c r="L2160" s="313">
        <f t="shared" si="86"/>
        <v>150.96095</v>
      </c>
      <c r="M2160" s="302"/>
      <c r="N2160" s="302"/>
      <c r="O2160" s="302"/>
      <c r="P2160" s="302"/>
      <c r="Q2160" s="302"/>
    </row>
    <row r="2161" spans="1:17">
      <c r="A2161" s="302" t="s">
        <v>7900</v>
      </c>
      <c r="B2161" s="310" t="s">
        <v>411</v>
      </c>
      <c r="C2161" s="301" t="s">
        <v>412</v>
      </c>
      <c r="D2161" s="301">
        <v>7</v>
      </c>
      <c r="E2161" s="301"/>
      <c r="F2161" s="301">
        <v>1.78</v>
      </c>
      <c r="G2161" s="301">
        <v>167</v>
      </c>
      <c r="H2161" s="301">
        <v>197</v>
      </c>
      <c r="I2161" s="301">
        <v>94</v>
      </c>
      <c r="J2161" s="395">
        <v>111</v>
      </c>
      <c r="K2161" s="313">
        <f t="shared" si="85"/>
        <v>213.95185000000001</v>
      </c>
      <c r="L2161" s="313">
        <f t="shared" si="86"/>
        <v>120.55155000000001</v>
      </c>
      <c r="M2161" s="302"/>
      <c r="N2161" s="302"/>
      <c r="O2161" s="302"/>
      <c r="P2161" s="302"/>
      <c r="Q2161" s="302"/>
    </row>
    <row r="2162" spans="1:17">
      <c r="A2162" s="302" t="s">
        <v>7900</v>
      </c>
      <c r="B2162" s="310" t="s">
        <v>413</v>
      </c>
      <c r="C2162" s="301" t="s">
        <v>414</v>
      </c>
      <c r="D2162" s="301">
        <v>3</v>
      </c>
      <c r="E2162" s="301"/>
      <c r="F2162" s="301">
        <v>3.88</v>
      </c>
      <c r="G2162" s="301">
        <v>621</v>
      </c>
      <c r="H2162" s="301">
        <v>733</v>
      </c>
      <c r="I2162" s="301">
        <v>160</v>
      </c>
      <c r="J2162" s="395">
        <v>189</v>
      </c>
      <c r="K2162" s="313">
        <f t="shared" si="85"/>
        <v>796.07465000000002</v>
      </c>
      <c r="L2162" s="313">
        <f t="shared" si="86"/>
        <v>205.26345000000001</v>
      </c>
      <c r="M2162" s="302"/>
      <c r="N2162" s="302"/>
      <c r="O2162" s="302"/>
      <c r="P2162" s="302"/>
      <c r="Q2162" s="302"/>
    </row>
    <row r="2163" spans="1:17">
      <c r="A2163" s="302" t="s">
        <v>7900</v>
      </c>
      <c r="B2163" s="310" t="s">
        <v>415</v>
      </c>
      <c r="C2163" s="301" t="s">
        <v>414</v>
      </c>
      <c r="D2163" s="301">
        <v>4</v>
      </c>
      <c r="E2163" s="301"/>
      <c r="F2163" s="301">
        <v>3.88</v>
      </c>
      <c r="G2163" s="301">
        <v>970</v>
      </c>
      <c r="H2163" s="301">
        <v>1145</v>
      </c>
      <c r="I2163" s="301">
        <v>250</v>
      </c>
      <c r="J2163" s="395">
        <v>295</v>
      </c>
      <c r="K2163" s="313">
        <f t="shared" si="85"/>
        <v>1243.5272499999999</v>
      </c>
      <c r="L2163" s="313">
        <f t="shared" si="86"/>
        <v>320.38475</v>
      </c>
      <c r="M2163" s="302"/>
      <c r="N2163" s="302"/>
      <c r="O2163" s="302"/>
      <c r="P2163" s="302"/>
      <c r="Q2163" s="302"/>
    </row>
    <row r="2164" spans="1:17">
      <c r="A2164" s="302" t="s">
        <v>7900</v>
      </c>
      <c r="B2164" s="310" t="s">
        <v>416</v>
      </c>
      <c r="C2164" s="301" t="s">
        <v>414</v>
      </c>
      <c r="D2164" s="301">
        <v>4</v>
      </c>
      <c r="E2164" s="301"/>
      <c r="F2164" s="301">
        <v>3.88</v>
      </c>
      <c r="G2164" s="301">
        <v>1120</v>
      </c>
      <c r="H2164" s="301">
        <v>1322</v>
      </c>
      <c r="I2164" s="301">
        <v>289</v>
      </c>
      <c r="J2164" s="395">
        <v>341</v>
      </c>
      <c r="K2164" s="313">
        <f t="shared" si="85"/>
        <v>1435.7581</v>
      </c>
      <c r="L2164" s="313">
        <f t="shared" si="86"/>
        <v>370.34305000000001</v>
      </c>
      <c r="M2164" s="302"/>
      <c r="N2164" s="302"/>
      <c r="O2164" s="302"/>
      <c r="P2164" s="302"/>
      <c r="Q2164" s="302"/>
    </row>
    <row r="2165" spans="1:17">
      <c r="A2165" s="302" t="s">
        <v>7900</v>
      </c>
      <c r="B2165" s="310" t="s">
        <v>417</v>
      </c>
      <c r="C2165" s="301" t="s">
        <v>418</v>
      </c>
      <c r="D2165" s="301">
        <v>15</v>
      </c>
      <c r="E2165" s="301"/>
      <c r="F2165" s="301">
        <v>0.215</v>
      </c>
      <c r="G2165" s="301">
        <v>81</v>
      </c>
      <c r="H2165" s="301">
        <v>96</v>
      </c>
      <c r="I2165" s="301">
        <v>377</v>
      </c>
      <c r="J2165" s="395">
        <v>445</v>
      </c>
      <c r="K2165" s="313">
        <f t="shared" si="85"/>
        <v>104.2608</v>
      </c>
      <c r="L2165" s="313">
        <f t="shared" si="86"/>
        <v>483.29225000000002</v>
      </c>
      <c r="M2165" s="302"/>
      <c r="N2165" s="302"/>
      <c r="O2165" s="302"/>
      <c r="P2165" s="302"/>
      <c r="Q2165" s="302"/>
    </row>
    <row r="2166" spans="1:17">
      <c r="A2166" s="302" t="s">
        <v>7900</v>
      </c>
      <c r="B2166" s="310" t="s">
        <v>419</v>
      </c>
      <c r="C2166" s="301" t="s">
        <v>418</v>
      </c>
      <c r="D2166" s="301">
        <v>30</v>
      </c>
      <c r="E2166" s="301"/>
      <c r="F2166" s="301">
        <v>0.215</v>
      </c>
      <c r="G2166" s="301">
        <v>110</v>
      </c>
      <c r="H2166" s="301">
        <v>130</v>
      </c>
      <c r="I2166" s="301">
        <v>512</v>
      </c>
      <c r="J2166" s="395">
        <v>604</v>
      </c>
      <c r="K2166" s="313">
        <f t="shared" si="85"/>
        <v>141.1865</v>
      </c>
      <c r="L2166" s="313">
        <f t="shared" si="86"/>
        <v>655.9742</v>
      </c>
      <c r="M2166" s="302"/>
      <c r="N2166" s="302"/>
      <c r="O2166" s="302"/>
      <c r="P2166" s="302"/>
      <c r="Q2166" s="302"/>
    </row>
    <row r="2167" spans="1:17">
      <c r="A2167" s="302" t="s">
        <v>7900</v>
      </c>
      <c r="B2167" s="310" t="s">
        <v>420</v>
      </c>
      <c r="C2167" s="301" t="s">
        <v>421</v>
      </c>
      <c r="D2167" s="301">
        <v>15</v>
      </c>
      <c r="E2167" s="301"/>
      <c r="F2167" s="301"/>
      <c r="G2167" s="301">
        <v>115</v>
      </c>
      <c r="H2167" s="301">
        <v>136</v>
      </c>
      <c r="I2167" s="301"/>
      <c r="J2167" s="395"/>
      <c r="K2167" s="313">
        <f t="shared" si="85"/>
        <v>147.7028</v>
      </c>
      <c r="L2167" s="313">
        <f t="shared" si="86"/>
        <v>0</v>
      </c>
      <c r="M2167" s="302"/>
      <c r="N2167" s="302"/>
      <c r="O2167" s="302"/>
      <c r="P2167" s="302"/>
      <c r="Q2167" s="302"/>
    </row>
    <row r="2168" spans="1:17">
      <c r="A2168" s="302" t="s">
        <v>7900</v>
      </c>
      <c r="B2168" s="310" t="s">
        <v>422</v>
      </c>
      <c r="C2168" s="301" t="s">
        <v>423</v>
      </c>
      <c r="D2168" s="301">
        <v>10</v>
      </c>
      <c r="E2168" s="301"/>
      <c r="F2168" s="301"/>
      <c r="G2168" s="301">
        <v>375</v>
      </c>
      <c r="H2168" s="301">
        <v>443</v>
      </c>
      <c r="I2168" s="301"/>
      <c r="J2168" s="395"/>
      <c r="K2168" s="313">
        <f t="shared" si="85"/>
        <v>481.12014999999997</v>
      </c>
      <c r="L2168" s="313">
        <f t="shared" si="86"/>
        <v>0</v>
      </c>
      <c r="M2168" s="302"/>
      <c r="N2168" s="302"/>
      <c r="O2168" s="302"/>
      <c r="P2168" s="302"/>
      <c r="Q2168" s="302"/>
    </row>
    <row r="2169" spans="1:17">
      <c r="A2169" s="302" t="s">
        <v>7900</v>
      </c>
      <c r="B2169" s="310" t="s">
        <v>424</v>
      </c>
      <c r="C2169" s="301" t="s">
        <v>425</v>
      </c>
      <c r="D2169" s="301">
        <v>11</v>
      </c>
      <c r="E2169" s="301"/>
      <c r="F2169" s="301"/>
      <c r="G2169" s="301">
        <v>298</v>
      </c>
      <c r="H2169" s="301">
        <v>352</v>
      </c>
      <c r="I2169" s="301"/>
      <c r="J2169" s="395"/>
      <c r="K2169" s="313">
        <f t="shared" si="85"/>
        <v>382.28959999999995</v>
      </c>
      <c r="L2169" s="313">
        <f t="shared" si="86"/>
        <v>0</v>
      </c>
      <c r="M2169" s="302"/>
      <c r="N2169" s="302"/>
      <c r="O2169" s="302"/>
      <c r="P2169" s="302"/>
      <c r="Q2169" s="302"/>
    </row>
    <row r="2170" spans="1:17">
      <c r="A2170" s="302" t="s">
        <v>7900</v>
      </c>
      <c r="B2170" s="310" t="s">
        <v>426</v>
      </c>
      <c r="C2170" s="301" t="s">
        <v>329</v>
      </c>
      <c r="D2170" s="301">
        <v>9</v>
      </c>
      <c r="E2170" s="301"/>
      <c r="F2170" s="301"/>
      <c r="G2170" s="301">
        <v>300</v>
      </c>
      <c r="H2170" s="301">
        <v>354</v>
      </c>
      <c r="I2170" s="301"/>
      <c r="J2170" s="395"/>
      <c r="K2170" s="313">
        <f t="shared" si="85"/>
        <v>384.46170000000001</v>
      </c>
      <c r="L2170" s="313">
        <f t="shared" si="86"/>
        <v>0</v>
      </c>
      <c r="M2170" s="302"/>
      <c r="N2170" s="302"/>
      <c r="O2170" s="302"/>
      <c r="P2170" s="302"/>
      <c r="Q2170" s="302"/>
    </row>
    <row r="2171" spans="1:17">
      <c r="A2171" s="302" t="s">
        <v>7900</v>
      </c>
      <c r="B2171" s="310" t="s">
        <v>427</v>
      </c>
      <c r="C2171" s="301" t="s">
        <v>428</v>
      </c>
      <c r="D2171" s="301">
        <v>18</v>
      </c>
      <c r="E2171" s="301"/>
      <c r="F2171" s="301"/>
      <c r="G2171" s="301">
        <v>1800</v>
      </c>
      <c r="H2171" s="301">
        <v>2124</v>
      </c>
      <c r="I2171" s="301"/>
      <c r="J2171" s="395"/>
      <c r="K2171" s="313">
        <f t="shared" si="85"/>
        <v>2306.7701999999999</v>
      </c>
      <c r="L2171" s="313">
        <f t="shared" si="86"/>
        <v>0</v>
      </c>
      <c r="M2171" s="302"/>
      <c r="N2171" s="302"/>
      <c r="O2171" s="302"/>
      <c r="P2171" s="302"/>
      <c r="Q2171" s="302"/>
    </row>
    <row r="2172" spans="1:17">
      <c r="A2172" s="302" t="s">
        <v>7900</v>
      </c>
      <c r="B2172" s="310" t="s">
        <v>429</v>
      </c>
      <c r="C2172" s="301" t="s">
        <v>428</v>
      </c>
      <c r="D2172" s="301">
        <v>18</v>
      </c>
      <c r="E2172" s="301"/>
      <c r="F2172" s="301"/>
      <c r="G2172" s="301">
        <v>1800</v>
      </c>
      <c r="H2172" s="301">
        <v>2124</v>
      </c>
      <c r="I2172" s="301"/>
      <c r="J2172" s="395"/>
      <c r="K2172" s="313">
        <f t="shared" si="85"/>
        <v>2306.7701999999999</v>
      </c>
      <c r="L2172" s="313">
        <f t="shared" si="86"/>
        <v>0</v>
      </c>
      <c r="M2172" s="302"/>
      <c r="N2172" s="302"/>
      <c r="O2172" s="302"/>
      <c r="P2172" s="302"/>
      <c r="Q2172" s="302"/>
    </row>
    <row r="2173" spans="1:17">
      <c r="A2173" s="302" t="s">
        <v>7900</v>
      </c>
      <c r="B2173" s="310" t="s">
        <v>430</v>
      </c>
      <c r="C2173" s="301" t="s">
        <v>428</v>
      </c>
      <c r="D2173" s="301">
        <v>18</v>
      </c>
      <c r="E2173" s="301"/>
      <c r="F2173" s="301"/>
      <c r="G2173" s="301">
        <v>1800</v>
      </c>
      <c r="H2173" s="301">
        <v>2124</v>
      </c>
      <c r="I2173" s="301"/>
      <c r="J2173" s="395"/>
      <c r="K2173" s="313">
        <f t="shared" si="85"/>
        <v>2306.7701999999999</v>
      </c>
      <c r="L2173" s="313">
        <f t="shared" si="86"/>
        <v>0</v>
      </c>
      <c r="M2173" s="302"/>
      <c r="N2173" s="302"/>
      <c r="O2173" s="302"/>
      <c r="P2173" s="302"/>
      <c r="Q2173" s="302"/>
    </row>
    <row r="2174" spans="1:17">
      <c r="A2174" s="302" t="s">
        <v>7900</v>
      </c>
      <c r="B2174" s="310" t="s">
        <v>431</v>
      </c>
      <c r="C2174" s="301" t="s">
        <v>428</v>
      </c>
      <c r="D2174" s="301">
        <v>18</v>
      </c>
      <c r="E2174" s="301"/>
      <c r="F2174" s="301"/>
      <c r="G2174" s="301">
        <v>1800</v>
      </c>
      <c r="H2174" s="301">
        <v>2124</v>
      </c>
      <c r="I2174" s="301"/>
      <c r="J2174" s="395"/>
      <c r="K2174" s="313">
        <f t="shared" si="85"/>
        <v>2306.7701999999999</v>
      </c>
      <c r="L2174" s="313">
        <f t="shared" si="86"/>
        <v>0</v>
      </c>
      <c r="M2174" s="302"/>
      <c r="N2174" s="302"/>
      <c r="O2174" s="302"/>
      <c r="P2174" s="302"/>
      <c r="Q2174" s="302"/>
    </row>
    <row r="2175" spans="1:17">
      <c r="A2175" s="302" t="s">
        <v>7900</v>
      </c>
      <c r="B2175" s="310" t="s">
        <v>432</v>
      </c>
      <c r="C2175" s="301" t="s">
        <v>425</v>
      </c>
      <c r="D2175" s="301">
        <v>11</v>
      </c>
      <c r="E2175" s="301"/>
      <c r="F2175" s="301">
        <v>0.97</v>
      </c>
      <c r="G2175" s="301">
        <v>49</v>
      </c>
      <c r="H2175" s="301">
        <v>58</v>
      </c>
      <c r="I2175" s="301">
        <v>51</v>
      </c>
      <c r="J2175" s="395">
        <v>60</v>
      </c>
      <c r="K2175" s="313">
        <f t="shared" si="85"/>
        <v>62.990899999999996</v>
      </c>
      <c r="L2175" s="313">
        <f t="shared" si="86"/>
        <v>65.162999999999997</v>
      </c>
      <c r="M2175" s="302"/>
      <c r="N2175" s="302"/>
      <c r="O2175" s="302"/>
      <c r="P2175" s="302"/>
      <c r="Q2175" s="302"/>
    </row>
    <row r="2176" spans="1:17">
      <c r="A2176" s="302" t="s">
        <v>7900</v>
      </c>
      <c r="B2176" s="310" t="s">
        <v>433</v>
      </c>
      <c r="C2176" s="301" t="s">
        <v>425</v>
      </c>
      <c r="D2176" s="301">
        <v>11</v>
      </c>
      <c r="E2176" s="301"/>
      <c r="F2176" s="301">
        <v>0.97</v>
      </c>
      <c r="G2176" s="301">
        <v>61</v>
      </c>
      <c r="H2176" s="301">
        <v>72</v>
      </c>
      <c r="I2176" s="301">
        <v>63</v>
      </c>
      <c r="J2176" s="395">
        <v>74</v>
      </c>
      <c r="K2176" s="313">
        <f t="shared" si="85"/>
        <v>78.195599999999999</v>
      </c>
      <c r="L2176" s="313">
        <f t="shared" si="86"/>
        <v>80.367699999999999</v>
      </c>
      <c r="M2176" s="302"/>
      <c r="N2176" s="302"/>
      <c r="O2176" s="302"/>
      <c r="P2176" s="302"/>
      <c r="Q2176" s="302"/>
    </row>
    <row r="2177" spans="1:17">
      <c r="A2177" s="302" t="s">
        <v>7900</v>
      </c>
      <c r="B2177" s="310" t="s">
        <v>434</v>
      </c>
      <c r="C2177" s="301" t="s">
        <v>425</v>
      </c>
      <c r="D2177" s="301">
        <v>11</v>
      </c>
      <c r="E2177" s="301"/>
      <c r="F2177" s="301">
        <v>0.97</v>
      </c>
      <c r="G2177" s="301">
        <v>61</v>
      </c>
      <c r="H2177" s="301">
        <v>72</v>
      </c>
      <c r="I2177" s="301">
        <v>63</v>
      </c>
      <c r="J2177" s="395">
        <v>74</v>
      </c>
      <c r="K2177" s="313">
        <f t="shared" si="85"/>
        <v>78.195599999999999</v>
      </c>
      <c r="L2177" s="313">
        <f t="shared" si="86"/>
        <v>80.367699999999999</v>
      </c>
      <c r="M2177" s="302"/>
      <c r="N2177" s="302"/>
      <c r="O2177" s="302"/>
      <c r="P2177" s="302"/>
      <c r="Q2177" s="302"/>
    </row>
    <row r="2178" spans="1:17">
      <c r="A2178" s="302" t="s">
        <v>7900</v>
      </c>
      <c r="B2178" s="310" t="s">
        <v>435</v>
      </c>
      <c r="C2178" s="301" t="s">
        <v>425</v>
      </c>
      <c r="D2178" s="301">
        <v>11</v>
      </c>
      <c r="E2178" s="301"/>
      <c r="F2178" s="301">
        <v>0.97</v>
      </c>
      <c r="G2178" s="301">
        <v>81</v>
      </c>
      <c r="H2178" s="301">
        <v>96</v>
      </c>
      <c r="I2178" s="301">
        <v>84</v>
      </c>
      <c r="J2178" s="395">
        <v>99</v>
      </c>
      <c r="K2178" s="313">
        <f t="shared" si="85"/>
        <v>104.2608</v>
      </c>
      <c r="L2178" s="313">
        <f t="shared" si="86"/>
        <v>107.51895</v>
      </c>
      <c r="M2178" s="302"/>
      <c r="N2178" s="302"/>
      <c r="O2178" s="302"/>
      <c r="P2178" s="302"/>
      <c r="Q2178" s="302"/>
    </row>
    <row r="2179" spans="1:17">
      <c r="A2179" s="302" t="s">
        <v>7900</v>
      </c>
      <c r="B2179" s="310" t="s">
        <v>436</v>
      </c>
      <c r="C2179" s="301" t="s">
        <v>425</v>
      </c>
      <c r="D2179" s="301">
        <v>16</v>
      </c>
      <c r="E2179" s="301"/>
      <c r="F2179" s="301">
        <v>0.97</v>
      </c>
      <c r="G2179" s="301">
        <v>86</v>
      </c>
      <c r="H2179" s="301">
        <v>101</v>
      </c>
      <c r="I2179" s="301">
        <v>89</v>
      </c>
      <c r="J2179" s="395">
        <v>105</v>
      </c>
      <c r="K2179" s="313">
        <f t="shared" si="85"/>
        <v>109.69105</v>
      </c>
      <c r="L2179" s="313">
        <f t="shared" si="86"/>
        <v>114.03525</v>
      </c>
      <c r="M2179" s="302"/>
      <c r="N2179" s="302"/>
      <c r="O2179" s="302"/>
      <c r="P2179" s="302"/>
      <c r="Q2179" s="302"/>
    </row>
    <row r="2180" spans="1:17">
      <c r="A2180" s="302" t="s">
        <v>7900</v>
      </c>
      <c r="B2180" s="310" t="s">
        <v>437</v>
      </c>
      <c r="C2180" s="301" t="s">
        <v>425</v>
      </c>
      <c r="D2180" s="301">
        <v>11</v>
      </c>
      <c r="E2180" s="301"/>
      <c r="F2180" s="301">
        <v>0.97</v>
      </c>
      <c r="G2180" s="301">
        <v>86</v>
      </c>
      <c r="H2180" s="301">
        <v>101</v>
      </c>
      <c r="I2180" s="301">
        <v>89</v>
      </c>
      <c r="J2180" s="395">
        <v>105</v>
      </c>
      <c r="K2180" s="313">
        <f t="shared" si="85"/>
        <v>109.69105</v>
      </c>
      <c r="L2180" s="313">
        <f t="shared" si="86"/>
        <v>114.03525</v>
      </c>
      <c r="M2180" s="302"/>
      <c r="N2180" s="302"/>
      <c r="O2180" s="302"/>
      <c r="P2180" s="302"/>
      <c r="Q2180" s="302"/>
    </row>
    <row r="2181" spans="1:17">
      <c r="A2181" s="302" t="s">
        <v>7900</v>
      </c>
      <c r="B2181" s="310" t="s">
        <v>438</v>
      </c>
      <c r="C2181" s="301" t="s">
        <v>425</v>
      </c>
      <c r="D2181" s="301">
        <v>11</v>
      </c>
      <c r="E2181" s="301"/>
      <c r="F2181" s="301">
        <v>0.97</v>
      </c>
      <c r="G2181" s="301">
        <v>91</v>
      </c>
      <c r="H2181" s="301">
        <v>107</v>
      </c>
      <c r="I2181" s="301">
        <v>94</v>
      </c>
      <c r="J2181" s="395">
        <v>111</v>
      </c>
      <c r="K2181" s="313">
        <f t="shared" si="85"/>
        <v>116.20735000000001</v>
      </c>
      <c r="L2181" s="313">
        <f t="shared" si="86"/>
        <v>120.55155000000001</v>
      </c>
      <c r="M2181" s="302"/>
      <c r="N2181" s="302"/>
      <c r="O2181" s="302"/>
      <c r="P2181" s="302"/>
      <c r="Q2181" s="302"/>
    </row>
    <row r="2182" spans="1:17">
      <c r="A2182" s="302" t="s">
        <v>7900</v>
      </c>
      <c r="B2182" s="310" t="s">
        <v>439</v>
      </c>
      <c r="C2182" s="301" t="s">
        <v>425</v>
      </c>
      <c r="D2182" s="301">
        <v>11</v>
      </c>
      <c r="E2182" s="301"/>
      <c r="F2182" s="301">
        <v>0.97</v>
      </c>
      <c r="G2182" s="301">
        <v>1339</v>
      </c>
      <c r="H2182" s="301">
        <v>1580</v>
      </c>
      <c r="I2182" s="301">
        <v>1380</v>
      </c>
      <c r="J2182" s="395">
        <v>1629</v>
      </c>
      <c r="K2182" s="313">
        <f t="shared" ref="K2182:K2245" si="87">(H2182*1.5%+H2182)*(7%)+(H2182*1.5%+H2182)</f>
        <v>1715.9590000000001</v>
      </c>
      <c r="L2182" s="313">
        <f t="shared" ref="L2182:L2245" si="88">(J2182*1.5%+J2182)*(7%)+(J2182*1.5%+J2182)</f>
        <v>1769.17545</v>
      </c>
      <c r="M2182" s="302"/>
      <c r="N2182" s="302"/>
      <c r="O2182" s="302"/>
      <c r="P2182" s="302"/>
      <c r="Q2182" s="302"/>
    </row>
    <row r="2183" spans="1:17">
      <c r="A2183" s="302" t="s">
        <v>7900</v>
      </c>
      <c r="B2183" s="310" t="s">
        <v>440</v>
      </c>
      <c r="C2183" s="301" t="s">
        <v>441</v>
      </c>
      <c r="D2183" s="301">
        <v>15</v>
      </c>
      <c r="E2183" s="301"/>
      <c r="F2183" s="301">
        <v>0.73</v>
      </c>
      <c r="G2183" s="301">
        <v>1339</v>
      </c>
      <c r="H2183" s="301">
        <v>1580</v>
      </c>
      <c r="I2183" s="301">
        <v>1834</v>
      </c>
      <c r="J2183" s="395">
        <v>2164</v>
      </c>
      <c r="K2183" s="313">
        <f t="shared" si="87"/>
        <v>1715.9590000000001</v>
      </c>
      <c r="L2183" s="313">
        <f t="shared" si="88"/>
        <v>2350.2121999999999</v>
      </c>
      <c r="M2183" s="302"/>
      <c r="N2183" s="302"/>
      <c r="O2183" s="302"/>
      <c r="P2183" s="302"/>
      <c r="Q2183" s="302"/>
    </row>
    <row r="2184" spans="1:17">
      <c r="A2184" s="302" t="s">
        <v>7900</v>
      </c>
      <c r="B2184" s="310" t="s">
        <v>442</v>
      </c>
      <c r="C2184" s="301" t="s">
        <v>443</v>
      </c>
      <c r="D2184" s="301">
        <v>11</v>
      </c>
      <c r="E2184" s="301"/>
      <c r="F2184" s="301">
        <v>0.74</v>
      </c>
      <c r="G2184" s="301">
        <v>1061</v>
      </c>
      <c r="H2184" s="301">
        <v>1252</v>
      </c>
      <c r="I2184" s="301">
        <v>1434</v>
      </c>
      <c r="J2184" s="395">
        <v>1692</v>
      </c>
      <c r="K2184" s="313">
        <f t="shared" si="87"/>
        <v>1359.7346</v>
      </c>
      <c r="L2184" s="313">
        <f t="shared" si="88"/>
        <v>1837.5966000000001</v>
      </c>
      <c r="M2184" s="302"/>
      <c r="N2184" s="302"/>
      <c r="O2184" s="302"/>
      <c r="P2184" s="302"/>
      <c r="Q2184" s="302"/>
    </row>
    <row r="2185" spans="1:17">
      <c r="A2185" s="302" t="s">
        <v>7900</v>
      </c>
      <c r="B2185" s="310" t="s">
        <v>444</v>
      </c>
      <c r="C2185" s="301" t="s">
        <v>425</v>
      </c>
      <c r="D2185" s="301">
        <v>11</v>
      </c>
      <c r="E2185" s="301"/>
      <c r="F2185" s="301">
        <v>0.97</v>
      </c>
      <c r="G2185" s="301">
        <v>1061</v>
      </c>
      <c r="H2185" s="301">
        <v>1252</v>
      </c>
      <c r="I2185" s="301">
        <v>1094</v>
      </c>
      <c r="J2185" s="395">
        <v>1291</v>
      </c>
      <c r="K2185" s="313">
        <f t="shared" si="87"/>
        <v>1359.7346</v>
      </c>
      <c r="L2185" s="313">
        <f t="shared" si="88"/>
        <v>1402.0905500000001</v>
      </c>
      <c r="M2185" s="302"/>
      <c r="N2185" s="302"/>
      <c r="O2185" s="302"/>
      <c r="P2185" s="302"/>
      <c r="Q2185" s="302"/>
    </row>
    <row r="2186" spans="1:17">
      <c r="A2186" s="302" t="s">
        <v>7900</v>
      </c>
      <c r="B2186" s="310" t="s">
        <v>445</v>
      </c>
      <c r="C2186" s="301" t="s">
        <v>446</v>
      </c>
      <c r="D2186" s="301">
        <v>8</v>
      </c>
      <c r="E2186" s="301"/>
      <c r="F2186" s="301">
        <v>0.97</v>
      </c>
      <c r="G2186" s="301">
        <v>1005</v>
      </c>
      <c r="H2186" s="301">
        <v>1186</v>
      </c>
      <c r="I2186" s="301">
        <v>1036</v>
      </c>
      <c r="J2186" s="395">
        <v>1223</v>
      </c>
      <c r="K2186" s="313">
        <f t="shared" si="87"/>
        <v>1288.0553</v>
      </c>
      <c r="L2186" s="313">
        <f t="shared" si="88"/>
        <v>1328.2391500000001</v>
      </c>
      <c r="M2186" s="302"/>
      <c r="N2186" s="302"/>
      <c r="O2186" s="302"/>
      <c r="P2186" s="302"/>
      <c r="Q2186" s="302"/>
    </row>
    <row r="2187" spans="1:17">
      <c r="A2187" s="302" t="s">
        <v>7900</v>
      </c>
      <c r="B2187" s="310" t="s">
        <v>447</v>
      </c>
      <c r="C2187" s="301" t="s">
        <v>425</v>
      </c>
      <c r="D2187" s="301">
        <v>11</v>
      </c>
      <c r="E2187" s="301"/>
      <c r="F2187" s="301">
        <v>0.97</v>
      </c>
      <c r="G2187" s="301">
        <v>844</v>
      </c>
      <c r="H2187" s="301">
        <v>996</v>
      </c>
      <c r="I2187" s="301">
        <v>870</v>
      </c>
      <c r="J2187" s="395">
        <v>1027</v>
      </c>
      <c r="K2187" s="313">
        <f t="shared" si="87"/>
        <v>1081.7058000000002</v>
      </c>
      <c r="L2187" s="313">
        <f t="shared" si="88"/>
        <v>1115.3733500000001</v>
      </c>
      <c r="M2187" s="302"/>
      <c r="N2187" s="302"/>
      <c r="O2187" s="302"/>
      <c r="P2187" s="302"/>
      <c r="Q2187" s="302"/>
    </row>
    <row r="2188" spans="1:17">
      <c r="A2188" s="302" t="s">
        <v>7900</v>
      </c>
      <c r="B2188" s="310" t="s">
        <v>448</v>
      </c>
      <c r="C2188" s="301" t="s">
        <v>425</v>
      </c>
      <c r="D2188" s="301">
        <v>22</v>
      </c>
      <c r="E2188" s="301"/>
      <c r="F2188" s="301">
        <v>0.97</v>
      </c>
      <c r="G2188" s="301">
        <v>844</v>
      </c>
      <c r="H2188" s="301">
        <v>996</v>
      </c>
      <c r="I2188" s="301">
        <v>870</v>
      </c>
      <c r="J2188" s="395">
        <v>1027</v>
      </c>
      <c r="K2188" s="313">
        <f t="shared" si="87"/>
        <v>1081.7058000000002</v>
      </c>
      <c r="L2188" s="313">
        <f t="shared" si="88"/>
        <v>1115.3733500000001</v>
      </c>
      <c r="M2188" s="302"/>
      <c r="N2188" s="302"/>
      <c r="O2188" s="302"/>
      <c r="P2188" s="302"/>
      <c r="Q2188" s="302"/>
    </row>
    <row r="2189" spans="1:17">
      <c r="A2189" s="302" t="s">
        <v>7900</v>
      </c>
      <c r="B2189" s="310" t="s">
        <v>449</v>
      </c>
      <c r="C2189" s="301" t="s">
        <v>450</v>
      </c>
      <c r="D2189" s="301">
        <v>10</v>
      </c>
      <c r="E2189" s="301"/>
      <c r="F2189" s="301">
        <v>1.07</v>
      </c>
      <c r="G2189" s="301">
        <v>844</v>
      </c>
      <c r="H2189" s="301">
        <v>996</v>
      </c>
      <c r="I2189" s="301">
        <v>789</v>
      </c>
      <c r="J2189" s="395">
        <v>931</v>
      </c>
      <c r="K2189" s="313">
        <f t="shared" si="87"/>
        <v>1081.7058000000002</v>
      </c>
      <c r="L2189" s="313">
        <f t="shared" si="88"/>
        <v>1011.1125500000001</v>
      </c>
      <c r="M2189" s="302"/>
      <c r="N2189" s="302"/>
      <c r="O2189" s="302"/>
      <c r="P2189" s="302"/>
      <c r="Q2189" s="302"/>
    </row>
    <row r="2190" spans="1:17" ht="45">
      <c r="A2190" s="302" t="s">
        <v>7900</v>
      </c>
      <c r="B2190" s="310" t="s">
        <v>451</v>
      </c>
      <c r="C2190" s="301" t="s">
        <v>425</v>
      </c>
      <c r="D2190" s="301">
        <v>11</v>
      </c>
      <c r="E2190" s="301"/>
      <c r="F2190" s="301">
        <v>0.97</v>
      </c>
      <c r="G2190" s="301">
        <v>697</v>
      </c>
      <c r="H2190" s="301">
        <v>822</v>
      </c>
      <c r="I2190" s="301">
        <v>719</v>
      </c>
      <c r="J2190" s="395">
        <v>848</v>
      </c>
      <c r="K2190" s="313">
        <f t="shared" si="87"/>
        <v>892.73310000000004</v>
      </c>
      <c r="L2190" s="313">
        <f t="shared" si="88"/>
        <v>920.97040000000004</v>
      </c>
      <c r="M2190" s="302"/>
      <c r="N2190" s="302"/>
      <c r="O2190" s="302"/>
      <c r="P2190" s="302"/>
      <c r="Q2190" s="302"/>
    </row>
    <row r="2191" spans="1:17">
      <c r="A2191" s="302" t="s">
        <v>7900</v>
      </c>
      <c r="B2191" s="310" t="s">
        <v>452</v>
      </c>
      <c r="C2191" s="301" t="s">
        <v>450</v>
      </c>
      <c r="D2191" s="301">
        <v>10</v>
      </c>
      <c r="E2191" s="301"/>
      <c r="F2191" s="301">
        <v>1.07</v>
      </c>
      <c r="G2191" s="301">
        <v>697</v>
      </c>
      <c r="H2191" s="301">
        <v>822</v>
      </c>
      <c r="I2191" s="301">
        <v>651</v>
      </c>
      <c r="J2191" s="395">
        <v>769</v>
      </c>
      <c r="K2191" s="313">
        <f t="shared" si="87"/>
        <v>892.73310000000004</v>
      </c>
      <c r="L2191" s="313">
        <f t="shared" si="88"/>
        <v>835.17245000000003</v>
      </c>
      <c r="M2191" s="302"/>
      <c r="N2191" s="302"/>
      <c r="O2191" s="302"/>
      <c r="P2191" s="302"/>
      <c r="Q2191" s="302"/>
    </row>
    <row r="2192" spans="1:17">
      <c r="A2192" s="302" t="s">
        <v>7900</v>
      </c>
      <c r="B2192" s="310" t="s">
        <v>453</v>
      </c>
      <c r="C2192" s="301" t="s">
        <v>425</v>
      </c>
      <c r="D2192" s="301">
        <v>11</v>
      </c>
      <c r="E2192" s="301"/>
      <c r="F2192" s="301">
        <v>0.97</v>
      </c>
      <c r="G2192" s="301">
        <v>531</v>
      </c>
      <c r="H2192" s="301">
        <v>627</v>
      </c>
      <c r="I2192" s="301">
        <v>547</v>
      </c>
      <c r="J2192" s="395">
        <v>646</v>
      </c>
      <c r="K2192" s="313">
        <f t="shared" si="87"/>
        <v>680.95335</v>
      </c>
      <c r="L2192" s="313">
        <f t="shared" si="88"/>
        <v>701.58830000000012</v>
      </c>
      <c r="M2192" s="302"/>
      <c r="N2192" s="302"/>
      <c r="O2192" s="302"/>
      <c r="P2192" s="302"/>
      <c r="Q2192" s="302"/>
    </row>
    <row r="2193" spans="1:17">
      <c r="A2193" s="302" t="s">
        <v>7900</v>
      </c>
      <c r="B2193" s="310" t="s">
        <v>454</v>
      </c>
      <c r="C2193" s="301" t="s">
        <v>455</v>
      </c>
      <c r="D2193" s="301">
        <v>20</v>
      </c>
      <c r="E2193" s="301"/>
      <c r="F2193" s="301">
        <v>1</v>
      </c>
      <c r="G2193" s="301">
        <v>531</v>
      </c>
      <c r="H2193" s="301">
        <v>627</v>
      </c>
      <c r="I2193" s="301">
        <v>531</v>
      </c>
      <c r="J2193" s="395">
        <v>627</v>
      </c>
      <c r="K2193" s="313">
        <f t="shared" si="87"/>
        <v>680.95335</v>
      </c>
      <c r="L2193" s="313">
        <f t="shared" si="88"/>
        <v>680.95335</v>
      </c>
      <c r="M2193" s="302"/>
      <c r="N2193" s="302"/>
      <c r="O2193" s="302"/>
      <c r="P2193" s="302"/>
      <c r="Q2193" s="302"/>
    </row>
    <row r="2194" spans="1:17">
      <c r="A2194" s="302" t="s">
        <v>7900</v>
      </c>
      <c r="B2194" s="310" t="s">
        <v>456</v>
      </c>
      <c r="C2194" s="301" t="s">
        <v>457</v>
      </c>
      <c r="D2194" s="301">
        <v>20</v>
      </c>
      <c r="E2194" s="301"/>
      <c r="F2194" s="301">
        <v>1.1499999999999999</v>
      </c>
      <c r="G2194" s="301">
        <v>531</v>
      </c>
      <c r="H2194" s="301">
        <v>627</v>
      </c>
      <c r="I2194" s="301">
        <v>462</v>
      </c>
      <c r="J2194" s="395">
        <v>545</v>
      </c>
      <c r="K2194" s="313">
        <f t="shared" si="87"/>
        <v>680.95335</v>
      </c>
      <c r="L2194" s="313">
        <f t="shared" si="88"/>
        <v>591.89724999999999</v>
      </c>
      <c r="M2194" s="302"/>
      <c r="N2194" s="302"/>
      <c r="O2194" s="302"/>
      <c r="P2194" s="302"/>
      <c r="Q2194" s="302"/>
    </row>
    <row r="2195" spans="1:17">
      <c r="A2195" s="302" t="s">
        <v>7900</v>
      </c>
      <c r="B2195" s="310" t="s">
        <v>458</v>
      </c>
      <c r="C2195" s="301" t="s">
        <v>425</v>
      </c>
      <c r="D2195" s="301">
        <v>22</v>
      </c>
      <c r="E2195" s="301"/>
      <c r="F2195" s="301">
        <v>0.97</v>
      </c>
      <c r="G2195" s="301">
        <v>298</v>
      </c>
      <c r="H2195" s="301">
        <v>352</v>
      </c>
      <c r="I2195" s="301">
        <v>307</v>
      </c>
      <c r="J2195" s="395">
        <v>363</v>
      </c>
      <c r="K2195" s="313">
        <f t="shared" si="87"/>
        <v>382.28959999999995</v>
      </c>
      <c r="L2195" s="313">
        <f t="shared" si="88"/>
        <v>394.23615000000001</v>
      </c>
      <c r="M2195" s="302"/>
      <c r="N2195" s="302"/>
      <c r="O2195" s="302"/>
      <c r="P2195" s="302"/>
      <c r="Q2195" s="302"/>
    </row>
    <row r="2196" spans="1:17">
      <c r="A2196" s="302" t="s">
        <v>7900</v>
      </c>
      <c r="B2196" s="310" t="s">
        <v>459</v>
      </c>
      <c r="C2196" s="301" t="s">
        <v>457</v>
      </c>
      <c r="D2196" s="301">
        <v>20</v>
      </c>
      <c r="E2196" s="301"/>
      <c r="F2196" s="301">
        <v>1.1499999999999999</v>
      </c>
      <c r="G2196" s="301">
        <v>298</v>
      </c>
      <c r="H2196" s="301">
        <v>352</v>
      </c>
      <c r="I2196" s="301">
        <v>259</v>
      </c>
      <c r="J2196" s="395">
        <v>306</v>
      </c>
      <c r="K2196" s="313">
        <f t="shared" si="87"/>
        <v>382.28959999999995</v>
      </c>
      <c r="L2196" s="313">
        <f t="shared" si="88"/>
        <v>332.3313</v>
      </c>
      <c r="M2196" s="302"/>
      <c r="N2196" s="302"/>
      <c r="O2196" s="302"/>
      <c r="P2196" s="302"/>
      <c r="Q2196" s="302"/>
    </row>
    <row r="2197" spans="1:17">
      <c r="A2197" s="302" t="s">
        <v>7900</v>
      </c>
      <c r="B2197" s="310" t="s">
        <v>460</v>
      </c>
      <c r="C2197" s="301" t="s">
        <v>425</v>
      </c>
      <c r="D2197" s="301">
        <v>40</v>
      </c>
      <c r="E2197" s="301"/>
      <c r="F2197" s="301">
        <v>0.97</v>
      </c>
      <c r="G2197" s="301">
        <v>96</v>
      </c>
      <c r="H2197" s="301">
        <v>113</v>
      </c>
      <c r="I2197" s="301">
        <v>99</v>
      </c>
      <c r="J2197" s="395">
        <v>117</v>
      </c>
      <c r="K2197" s="313">
        <f t="shared" si="87"/>
        <v>122.72364999999999</v>
      </c>
      <c r="L2197" s="313">
        <f t="shared" si="88"/>
        <v>127.06784999999999</v>
      </c>
      <c r="M2197" s="302"/>
      <c r="N2197" s="302"/>
      <c r="O2197" s="302"/>
      <c r="P2197" s="302"/>
      <c r="Q2197" s="302"/>
    </row>
    <row r="2198" spans="1:17">
      <c r="A2198" s="302" t="s">
        <v>7900</v>
      </c>
      <c r="B2198" s="310" t="s">
        <v>461</v>
      </c>
      <c r="C2198" s="301" t="s">
        <v>462</v>
      </c>
      <c r="D2198" s="301">
        <v>8</v>
      </c>
      <c r="E2198" s="301"/>
      <c r="F2198" s="301">
        <v>1.94</v>
      </c>
      <c r="G2198" s="301">
        <v>97</v>
      </c>
      <c r="H2198" s="301">
        <v>114</v>
      </c>
      <c r="I2198" s="301">
        <v>50</v>
      </c>
      <c r="J2198" s="395">
        <v>59</v>
      </c>
      <c r="K2198" s="313">
        <f t="shared" si="87"/>
        <v>123.80969999999999</v>
      </c>
      <c r="L2198" s="313">
        <f t="shared" si="88"/>
        <v>64.076949999999997</v>
      </c>
      <c r="M2198" s="302"/>
      <c r="N2198" s="302"/>
      <c r="O2198" s="302"/>
      <c r="P2198" s="302"/>
      <c r="Q2198" s="302"/>
    </row>
    <row r="2199" spans="1:17">
      <c r="A2199" s="302" t="s">
        <v>7900</v>
      </c>
      <c r="B2199" s="310" t="s">
        <v>463</v>
      </c>
      <c r="C2199" s="301" t="s">
        <v>462</v>
      </c>
      <c r="D2199" s="301">
        <v>8</v>
      </c>
      <c r="E2199" s="301"/>
      <c r="F2199" s="301">
        <v>1.94</v>
      </c>
      <c r="G2199" s="301">
        <v>97</v>
      </c>
      <c r="H2199" s="301">
        <v>114</v>
      </c>
      <c r="I2199" s="301">
        <v>50</v>
      </c>
      <c r="J2199" s="395">
        <v>59</v>
      </c>
      <c r="K2199" s="313">
        <f t="shared" si="87"/>
        <v>123.80969999999999</v>
      </c>
      <c r="L2199" s="313">
        <f t="shared" si="88"/>
        <v>64.076949999999997</v>
      </c>
      <c r="M2199" s="302"/>
      <c r="N2199" s="302"/>
      <c r="O2199" s="302"/>
      <c r="P2199" s="302"/>
      <c r="Q2199" s="302"/>
    </row>
    <row r="2200" spans="1:17">
      <c r="A2200" s="302" t="s">
        <v>7900</v>
      </c>
      <c r="B2200" s="310" t="s">
        <v>464</v>
      </c>
      <c r="C2200" s="301" t="s">
        <v>462</v>
      </c>
      <c r="D2200" s="301">
        <v>8</v>
      </c>
      <c r="E2200" s="301"/>
      <c r="F2200" s="301">
        <v>1.94</v>
      </c>
      <c r="G2200" s="301">
        <v>97</v>
      </c>
      <c r="H2200" s="301">
        <v>114</v>
      </c>
      <c r="I2200" s="301">
        <v>50</v>
      </c>
      <c r="J2200" s="395">
        <v>59</v>
      </c>
      <c r="K2200" s="313">
        <f t="shared" si="87"/>
        <v>123.80969999999999</v>
      </c>
      <c r="L2200" s="313">
        <f t="shared" si="88"/>
        <v>64.076949999999997</v>
      </c>
      <c r="M2200" s="302"/>
      <c r="N2200" s="302"/>
      <c r="O2200" s="302"/>
      <c r="P2200" s="302"/>
      <c r="Q2200" s="302"/>
    </row>
    <row r="2201" spans="1:17">
      <c r="A2201" s="302" t="s">
        <v>7900</v>
      </c>
      <c r="B2201" s="310" t="s">
        <v>465</v>
      </c>
      <c r="C2201" s="301" t="s">
        <v>462</v>
      </c>
      <c r="D2201" s="301">
        <v>8</v>
      </c>
      <c r="E2201" s="301"/>
      <c r="F2201" s="301">
        <v>1.94</v>
      </c>
      <c r="G2201" s="301">
        <v>97</v>
      </c>
      <c r="H2201" s="301">
        <v>114</v>
      </c>
      <c r="I2201" s="301">
        <v>50</v>
      </c>
      <c r="J2201" s="395">
        <v>59</v>
      </c>
      <c r="K2201" s="313">
        <f t="shared" si="87"/>
        <v>123.80969999999999</v>
      </c>
      <c r="L2201" s="313">
        <f t="shared" si="88"/>
        <v>64.076949999999997</v>
      </c>
      <c r="M2201" s="302"/>
      <c r="N2201" s="302"/>
      <c r="O2201" s="302"/>
      <c r="P2201" s="302"/>
      <c r="Q2201" s="302"/>
    </row>
    <row r="2202" spans="1:17">
      <c r="A2202" s="302" t="s">
        <v>7900</v>
      </c>
      <c r="B2202" s="310" t="s">
        <v>466</v>
      </c>
      <c r="C2202" s="301" t="s">
        <v>462</v>
      </c>
      <c r="D2202" s="301">
        <v>8</v>
      </c>
      <c r="E2202" s="301"/>
      <c r="F2202" s="301">
        <v>1.94</v>
      </c>
      <c r="G2202" s="301">
        <v>97</v>
      </c>
      <c r="H2202" s="301">
        <v>114</v>
      </c>
      <c r="I2202" s="301">
        <v>50</v>
      </c>
      <c r="J2202" s="395">
        <v>59</v>
      </c>
      <c r="K2202" s="313">
        <f t="shared" si="87"/>
        <v>123.80969999999999</v>
      </c>
      <c r="L2202" s="313">
        <f t="shared" si="88"/>
        <v>64.076949999999997</v>
      </c>
      <c r="M2202" s="302"/>
      <c r="N2202" s="302"/>
      <c r="O2202" s="302"/>
      <c r="P2202" s="302"/>
      <c r="Q2202" s="302"/>
    </row>
    <row r="2203" spans="1:17">
      <c r="A2203" s="302" t="s">
        <v>7900</v>
      </c>
      <c r="B2203" s="310" t="s">
        <v>467</v>
      </c>
      <c r="C2203" s="301" t="s">
        <v>462</v>
      </c>
      <c r="D2203" s="301">
        <v>8</v>
      </c>
      <c r="E2203" s="301"/>
      <c r="F2203" s="301">
        <v>1.94</v>
      </c>
      <c r="G2203" s="301">
        <v>178</v>
      </c>
      <c r="H2203" s="301">
        <v>210</v>
      </c>
      <c r="I2203" s="301">
        <v>92</v>
      </c>
      <c r="J2203" s="395">
        <v>108</v>
      </c>
      <c r="K2203" s="313">
        <f t="shared" si="87"/>
        <v>228.07050000000001</v>
      </c>
      <c r="L2203" s="313">
        <f t="shared" si="88"/>
        <v>117.29340000000001</v>
      </c>
      <c r="M2203" s="302"/>
      <c r="N2203" s="302"/>
      <c r="O2203" s="302"/>
      <c r="P2203" s="302"/>
      <c r="Q2203" s="302"/>
    </row>
    <row r="2204" spans="1:17">
      <c r="A2204" s="302" t="s">
        <v>7900</v>
      </c>
      <c r="B2204" s="310" t="s">
        <v>468</v>
      </c>
      <c r="C2204" s="301" t="s">
        <v>462</v>
      </c>
      <c r="D2204" s="301">
        <v>8</v>
      </c>
      <c r="E2204" s="301"/>
      <c r="F2204" s="301">
        <v>1.94</v>
      </c>
      <c r="G2204" s="301">
        <v>178</v>
      </c>
      <c r="H2204" s="301">
        <v>210</v>
      </c>
      <c r="I2204" s="301">
        <v>92</v>
      </c>
      <c r="J2204" s="395">
        <v>108</v>
      </c>
      <c r="K2204" s="313">
        <f t="shared" si="87"/>
        <v>228.07050000000001</v>
      </c>
      <c r="L2204" s="313">
        <f t="shared" si="88"/>
        <v>117.29340000000001</v>
      </c>
      <c r="M2204" s="302"/>
      <c r="N2204" s="302"/>
      <c r="O2204" s="302"/>
      <c r="P2204" s="302"/>
      <c r="Q2204" s="302"/>
    </row>
    <row r="2205" spans="1:17">
      <c r="A2205" s="302" t="s">
        <v>7900</v>
      </c>
      <c r="B2205" s="310" t="s">
        <v>469</v>
      </c>
      <c r="C2205" s="301" t="s">
        <v>462</v>
      </c>
      <c r="D2205" s="301">
        <v>8</v>
      </c>
      <c r="E2205" s="301"/>
      <c r="F2205" s="301">
        <v>1.94</v>
      </c>
      <c r="G2205" s="301">
        <v>178</v>
      </c>
      <c r="H2205" s="301">
        <v>210</v>
      </c>
      <c r="I2205" s="301">
        <v>92</v>
      </c>
      <c r="J2205" s="395">
        <v>108</v>
      </c>
      <c r="K2205" s="313">
        <f t="shared" si="87"/>
        <v>228.07050000000001</v>
      </c>
      <c r="L2205" s="313">
        <f t="shared" si="88"/>
        <v>117.29340000000001</v>
      </c>
      <c r="M2205" s="302"/>
      <c r="N2205" s="302"/>
      <c r="O2205" s="302"/>
      <c r="P2205" s="302"/>
      <c r="Q2205" s="302"/>
    </row>
    <row r="2206" spans="1:17">
      <c r="A2206" s="302" t="s">
        <v>7900</v>
      </c>
      <c r="B2206" s="310" t="s">
        <v>470</v>
      </c>
      <c r="C2206" s="301" t="s">
        <v>462</v>
      </c>
      <c r="D2206" s="301">
        <v>8</v>
      </c>
      <c r="E2206" s="301"/>
      <c r="F2206" s="301">
        <v>1.94</v>
      </c>
      <c r="G2206" s="301">
        <v>178</v>
      </c>
      <c r="H2206" s="301">
        <v>210</v>
      </c>
      <c r="I2206" s="301">
        <v>92</v>
      </c>
      <c r="J2206" s="395">
        <v>108</v>
      </c>
      <c r="K2206" s="313">
        <f t="shared" si="87"/>
        <v>228.07050000000001</v>
      </c>
      <c r="L2206" s="313">
        <f t="shared" si="88"/>
        <v>117.29340000000001</v>
      </c>
      <c r="M2206" s="302"/>
      <c r="N2206" s="302"/>
      <c r="O2206" s="302"/>
      <c r="P2206" s="302"/>
      <c r="Q2206" s="302"/>
    </row>
    <row r="2207" spans="1:17">
      <c r="A2207" s="302" t="s">
        <v>7900</v>
      </c>
      <c r="B2207" s="310" t="s">
        <v>471</v>
      </c>
      <c r="C2207" s="301" t="s">
        <v>462</v>
      </c>
      <c r="D2207" s="301">
        <v>8</v>
      </c>
      <c r="E2207" s="301"/>
      <c r="F2207" s="301">
        <v>1.94</v>
      </c>
      <c r="G2207" s="301">
        <v>178</v>
      </c>
      <c r="H2207" s="301">
        <v>210</v>
      </c>
      <c r="I2207" s="301">
        <v>92</v>
      </c>
      <c r="J2207" s="395">
        <v>108</v>
      </c>
      <c r="K2207" s="313">
        <f t="shared" si="87"/>
        <v>228.07050000000001</v>
      </c>
      <c r="L2207" s="313">
        <f t="shared" si="88"/>
        <v>117.29340000000001</v>
      </c>
      <c r="M2207" s="302"/>
      <c r="N2207" s="302"/>
      <c r="O2207" s="302"/>
      <c r="P2207" s="302"/>
      <c r="Q2207" s="302"/>
    </row>
    <row r="2208" spans="1:17">
      <c r="A2208" s="302" t="s">
        <v>7900</v>
      </c>
      <c r="B2208" s="310" t="s">
        <v>472</v>
      </c>
      <c r="C2208" s="301" t="s">
        <v>462</v>
      </c>
      <c r="D2208" s="301">
        <v>8</v>
      </c>
      <c r="E2208" s="301"/>
      <c r="F2208" s="301">
        <v>1.94</v>
      </c>
      <c r="G2208" s="301">
        <v>178</v>
      </c>
      <c r="H2208" s="301">
        <v>210</v>
      </c>
      <c r="I2208" s="301">
        <v>92</v>
      </c>
      <c r="J2208" s="395">
        <v>108</v>
      </c>
      <c r="K2208" s="313">
        <f t="shared" si="87"/>
        <v>228.07050000000001</v>
      </c>
      <c r="L2208" s="313">
        <f t="shared" si="88"/>
        <v>117.29340000000001</v>
      </c>
      <c r="M2208" s="302"/>
      <c r="N2208" s="302"/>
      <c r="O2208" s="302"/>
      <c r="P2208" s="302"/>
      <c r="Q2208" s="302"/>
    </row>
    <row r="2209" spans="1:17">
      <c r="A2209" s="302" t="s">
        <v>7900</v>
      </c>
      <c r="B2209" s="310" t="s">
        <v>473</v>
      </c>
      <c r="C2209" s="301" t="s">
        <v>462</v>
      </c>
      <c r="D2209" s="301">
        <v>8</v>
      </c>
      <c r="E2209" s="301"/>
      <c r="F2209" s="301">
        <v>1.94</v>
      </c>
      <c r="G2209" s="301">
        <v>178</v>
      </c>
      <c r="H2209" s="301">
        <v>210</v>
      </c>
      <c r="I2209" s="301">
        <v>92</v>
      </c>
      <c r="J2209" s="395">
        <v>108</v>
      </c>
      <c r="K2209" s="313">
        <f t="shared" si="87"/>
        <v>228.07050000000001</v>
      </c>
      <c r="L2209" s="313">
        <f t="shared" si="88"/>
        <v>117.29340000000001</v>
      </c>
      <c r="M2209" s="302"/>
      <c r="N2209" s="302"/>
      <c r="O2209" s="302"/>
      <c r="P2209" s="302"/>
      <c r="Q2209" s="302"/>
    </row>
    <row r="2210" spans="1:17">
      <c r="A2210" s="302" t="s">
        <v>7900</v>
      </c>
      <c r="B2210" s="310" t="s">
        <v>474</v>
      </c>
      <c r="C2210" s="301" t="s">
        <v>462</v>
      </c>
      <c r="D2210" s="301">
        <v>6</v>
      </c>
      <c r="E2210" s="301"/>
      <c r="F2210" s="301">
        <v>1.94</v>
      </c>
      <c r="G2210" s="301">
        <v>200</v>
      </c>
      <c r="H2210" s="301">
        <v>236</v>
      </c>
      <c r="I2210" s="301">
        <v>103</v>
      </c>
      <c r="J2210" s="395">
        <v>122</v>
      </c>
      <c r="K2210" s="313">
        <f t="shared" si="87"/>
        <v>256.30779999999999</v>
      </c>
      <c r="L2210" s="313">
        <f t="shared" si="88"/>
        <v>132.49809999999999</v>
      </c>
      <c r="M2210" s="302"/>
      <c r="N2210" s="302"/>
      <c r="O2210" s="302"/>
      <c r="P2210" s="302"/>
      <c r="Q2210" s="302"/>
    </row>
    <row r="2211" spans="1:17">
      <c r="A2211" s="302" t="s">
        <v>7900</v>
      </c>
      <c r="B2211" s="310" t="s">
        <v>475</v>
      </c>
      <c r="C2211" s="301" t="s">
        <v>462</v>
      </c>
      <c r="D2211" s="301">
        <v>6</v>
      </c>
      <c r="E2211" s="301"/>
      <c r="F2211" s="301">
        <v>1.94</v>
      </c>
      <c r="G2211" s="301">
        <v>200</v>
      </c>
      <c r="H2211" s="301">
        <v>236</v>
      </c>
      <c r="I2211" s="301">
        <v>103</v>
      </c>
      <c r="J2211" s="395">
        <v>122</v>
      </c>
      <c r="K2211" s="313">
        <f t="shared" si="87"/>
        <v>256.30779999999999</v>
      </c>
      <c r="L2211" s="313">
        <f t="shared" si="88"/>
        <v>132.49809999999999</v>
      </c>
      <c r="M2211" s="302"/>
      <c r="N2211" s="302"/>
      <c r="O2211" s="302"/>
      <c r="P2211" s="302"/>
      <c r="Q2211" s="302"/>
    </row>
    <row r="2212" spans="1:17">
      <c r="A2212" s="302" t="s">
        <v>7900</v>
      </c>
      <c r="B2212" s="310" t="s">
        <v>476</v>
      </c>
      <c r="C2212" s="301" t="s">
        <v>462</v>
      </c>
      <c r="D2212" s="301">
        <v>6</v>
      </c>
      <c r="E2212" s="301"/>
      <c r="F2212" s="301">
        <v>1.94</v>
      </c>
      <c r="G2212" s="301">
        <v>200</v>
      </c>
      <c r="H2212" s="301">
        <v>236</v>
      </c>
      <c r="I2212" s="301">
        <v>103</v>
      </c>
      <c r="J2212" s="395">
        <v>122</v>
      </c>
      <c r="K2212" s="313">
        <f t="shared" si="87"/>
        <v>256.30779999999999</v>
      </c>
      <c r="L2212" s="313">
        <f t="shared" si="88"/>
        <v>132.49809999999999</v>
      </c>
      <c r="M2212" s="302"/>
      <c r="N2212" s="302"/>
      <c r="O2212" s="302"/>
      <c r="P2212" s="302"/>
      <c r="Q2212" s="302"/>
    </row>
    <row r="2213" spans="1:17">
      <c r="A2213" s="302" t="s">
        <v>7900</v>
      </c>
      <c r="B2213" s="310" t="s">
        <v>477</v>
      </c>
      <c r="C2213" s="301" t="s">
        <v>462</v>
      </c>
      <c r="D2213" s="301">
        <v>6</v>
      </c>
      <c r="E2213" s="301"/>
      <c r="F2213" s="301">
        <v>1.94</v>
      </c>
      <c r="G2213" s="301">
        <v>200</v>
      </c>
      <c r="H2213" s="301">
        <v>236</v>
      </c>
      <c r="I2213" s="301">
        <v>103</v>
      </c>
      <c r="J2213" s="395">
        <v>122</v>
      </c>
      <c r="K2213" s="313">
        <f t="shared" si="87"/>
        <v>256.30779999999999</v>
      </c>
      <c r="L2213" s="313">
        <f t="shared" si="88"/>
        <v>132.49809999999999</v>
      </c>
      <c r="M2213" s="302"/>
      <c r="N2213" s="302"/>
      <c r="O2213" s="302"/>
      <c r="P2213" s="302"/>
      <c r="Q2213" s="302"/>
    </row>
    <row r="2214" spans="1:17">
      <c r="A2214" s="302" t="s">
        <v>7900</v>
      </c>
      <c r="B2214" s="310" t="s">
        <v>478</v>
      </c>
      <c r="C2214" s="301" t="s">
        <v>462</v>
      </c>
      <c r="D2214" s="301">
        <v>8</v>
      </c>
      <c r="E2214" s="301"/>
      <c r="F2214" s="301">
        <v>1.94</v>
      </c>
      <c r="G2214" s="301">
        <v>200</v>
      </c>
      <c r="H2214" s="301">
        <v>236</v>
      </c>
      <c r="I2214" s="301">
        <v>103</v>
      </c>
      <c r="J2214" s="395">
        <v>122</v>
      </c>
      <c r="K2214" s="313">
        <f t="shared" si="87"/>
        <v>256.30779999999999</v>
      </c>
      <c r="L2214" s="313">
        <f t="shared" si="88"/>
        <v>132.49809999999999</v>
      </c>
      <c r="M2214" s="302"/>
      <c r="N2214" s="302"/>
      <c r="O2214" s="302"/>
      <c r="P2214" s="302"/>
      <c r="Q2214" s="302"/>
    </row>
    <row r="2215" spans="1:17">
      <c r="A2215" s="302" t="s">
        <v>7900</v>
      </c>
      <c r="B2215" s="310" t="s">
        <v>479</v>
      </c>
      <c r="C2215" s="301" t="s">
        <v>462</v>
      </c>
      <c r="D2215" s="301">
        <v>8</v>
      </c>
      <c r="E2215" s="301"/>
      <c r="F2215" s="301">
        <v>1.94</v>
      </c>
      <c r="G2215" s="301">
        <v>200</v>
      </c>
      <c r="H2215" s="301">
        <v>236</v>
      </c>
      <c r="I2215" s="301">
        <v>103</v>
      </c>
      <c r="J2215" s="395">
        <v>122</v>
      </c>
      <c r="K2215" s="313">
        <f t="shared" si="87"/>
        <v>256.30779999999999</v>
      </c>
      <c r="L2215" s="313">
        <f t="shared" si="88"/>
        <v>132.49809999999999</v>
      </c>
      <c r="M2215" s="302"/>
      <c r="N2215" s="302"/>
      <c r="O2215" s="302"/>
      <c r="P2215" s="302"/>
      <c r="Q2215" s="302"/>
    </row>
    <row r="2216" spans="1:17">
      <c r="A2216" s="302" t="s">
        <v>7900</v>
      </c>
      <c r="B2216" s="310" t="s">
        <v>480</v>
      </c>
      <c r="C2216" s="301" t="s">
        <v>462</v>
      </c>
      <c r="D2216" s="301">
        <v>8</v>
      </c>
      <c r="E2216" s="301"/>
      <c r="F2216" s="301">
        <v>1.94</v>
      </c>
      <c r="G2216" s="301">
        <v>200</v>
      </c>
      <c r="H2216" s="301">
        <v>236</v>
      </c>
      <c r="I2216" s="301">
        <v>103</v>
      </c>
      <c r="J2216" s="395">
        <v>122</v>
      </c>
      <c r="K2216" s="313">
        <f t="shared" si="87"/>
        <v>256.30779999999999</v>
      </c>
      <c r="L2216" s="313">
        <f t="shared" si="88"/>
        <v>132.49809999999999</v>
      </c>
      <c r="M2216" s="302"/>
      <c r="N2216" s="302"/>
      <c r="O2216" s="302"/>
      <c r="P2216" s="302"/>
      <c r="Q2216" s="302"/>
    </row>
    <row r="2217" spans="1:17">
      <c r="A2217" s="302" t="s">
        <v>7900</v>
      </c>
      <c r="B2217" s="310" t="s">
        <v>481</v>
      </c>
      <c r="C2217" s="301" t="s">
        <v>462</v>
      </c>
      <c r="D2217" s="301">
        <v>6</v>
      </c>
      <c r="E2217" s="301"/>
      <c r="F2217" s="301">
        <v>1.94</v>
      </c>
      <c r="G2217" s="301">
        <v>200</v>
      </c>
      <c r="H2217" s="301">
        <v>236</v>
      </c>
      <c r="I2217" s="301">
        <v>103</v>
      </c>
      <c r="J2217" s="395">
        <v>122</v>
      </c>
      <c r="K2217" s="313">
        <f t="shared" si="87"/>
        <v>256.30779999999999</v>
      </c>
      <c r="L2217" s="313">
        <f t="shared" si="88"/>
        <v>132.49809999999999</v>
      </c>
      <c r="M2217" s="302"/>
      <c r="N2217" s="302"/>
      <c r="O2217" s="302"/>
      <c r="P2217" s="302"/>
      <c r="Q2217" s="302"/>
    </row>
    <row r="2218" spans="1:17">
      <c r="A2218" s="302" t="s">
        <v>7900</v>
      </c>
      <c r="B2218" s="310" t="s">
        <v>482</v>
      </c>
      <c r="C2218" s="301" t="s">
        <v>462</v>
      </c>
      <c r="D2218" s="301">
        <v>6</v>
      </c>
      <c r="E2218" s="301"/>
      <c r="F2218" s="301">
        <v>1.94</v>
      </c>
      <c r="G2218" s="301">
        <v>200</v>
      </c>
      <c r="H2218" s="301">
        <v>236</v>
      </c>
      <c r="I2218" s="301">
        <v>103</v>
      </c>
      <c r="J2218" s="395">
        <v>122</v>
      </c>
      <c r="K2218" s="313">
        <f t="shared" si="87"/>
        <v>256.30779999999999</v>
      </c>
      <c r="L2218" s="313">
        <f t="shared" si="88"/>
        <v>132.49809999999999</v>
      </c>
      <c r="M2218" s="302"/>
      <c r="N2218" s="302"/>
      <c r="O2218" s="302"/>
      <c r="P2218" s="302"/>
      <c r="Q2218" s="302"/>
    </row>
    <row r="2219" spans="1:17">
      <c r="A2219" s="302" t="s">
        <v>7900</v>
      </c>
      <c r="B2219" s="310" t="s">
        <v>483</v>
      </c>
      <c r="C2219" s="301" t="s">
        <v>462</v>
      </c>
      <c r="D2219" s="301">
        <v>6</v>
      </c>
      <c r="E2219" s="301"/>
      <c r="F2219" s="301">
        <v>1.94</v>
      </c>
      <c r="G2219" s="301">
        <v>601</v>
      </c>
      <c r="H2219" s="301">
        <v>709</v>
      </c>
      <c r="I2219" s="301">
        <v>310</v>
      </c>
      <c r="J2219" s="395">
        <v>366</v>
      </c>
      <c r="K2219" s="313">
        <f t="shared" si="87"/>
        <v>770.00945000000002</v>
      </c>
      <c r="L2219" s="313">
        <f t="shared" si="88"/>
        <v>397.49430000000001</v>
      </c>
      <c r="M2219" s="302"/>
      <c r="N2219" s="302"/>
      <c r="O2219" s="302"/>
      <c r="P2219" s="302"/>
      <c r="Q2219" s="302"/>
    </row>
    <row r="2220" spans="1:17">
      <c r="A2220" s="302" t="s">
        <v>7900</v>
      </c>
      <c r="B2220" s="310" t="s">
        <v>484</v>
      </c>
      <c r="C2220" s="301" t="s">
        <v>462</v>
      </c>
      <c r="D2220" s="301">
        <v>8</v>
      </c>
      <c r="E2220" s="301"/>
      <c r="F2220" s="301">
        <v>1.94</v>
      </c>
      <c r="G2220" s="301">
        <v>505</v>
      </c>
      <c r="H2220" s="301">
        <v>596</v>
      </c>
      <c r="I2220" s="301">
        <v>260</v>
      </c>
      <c r="J2220" s="395">
        <v>307</v>
      </c>
      <c r="K2220" s="313">
        <f t="shared" si="87"/>
        <v>647.28580000000011</v>
      </c>
      <c r="L2220" s="313">
        <f t="shared" si="88"/>
        <v>333.41735</v>
      </c>
      <c r="M2220" s="302"/>
      <c r="N2220" s="302"/>
      <c r="O2220" s="302"/>
      <c r="P2220" s="302"/>
      <c r="Q2220" s="302"/>
    </row>
    <row r="2221" spans="1:17">
      <c r="A2221" s="302" t="s">
        <v>7900</v>
      </c>
      <c r="B2221" s="310" t="s">
        <v>485</v>
      </c>
      <c r="C2221" s="301" t="s">
        <v>462</v>
      </c>
      <c r="D2221" s="301">
        <v>8</v>
      </c>
      <c r="E2221" s="301"/>
      <c r="F2221" s="301">
        <v>1.94</v>
      </c>
      <c r="G2221" s="301">
        <v>505</v>
      </c>
      <c r="H2221" s="301">
        <v>596</v>
      </c>
      <c r="I2221" s="301">
        <v>260</v>
      </c>
      <c r="J2221" s="395">
        <v>307</v>
      </c>
      <c r="K2221" s="313">
        <f t="shared" si="87"/>
        <v>647.28580000000011</v>
      </c>
      <c r="L2221" s="313">
        <f t="shared" si="88"/>
        <v>333.41735</v>
      </c>
      <c r="M2221" s="302"/>
      <c r="N2221" s="302"/>
      <c r="O2221" s="302"/>
      <c r="P2221" s="302"/>
      <c r="Q2221" s="302"/>
    </row>
    <row r="2222" spans="1:17">
      <c r="A2222" s="302" t="s">
        <v>7900</v>
      </c>
      <c r="B2222" s="310" t="s">
        <v>486</v>
      </c>
      <c r="C2222" s="301" t="s">
        <v>462</v>
      </c>
      <c r="D2222" s="301">
        <v>6</v>
      </c>
      <c r="E2222" s="301"/>
      <c r="F2222" s="301">
        <v>1.94</v>
      </c>
      <c r="G2222" s="301">
        <v>122</v>
      </c>
      <c r="H2222" s="301">
        <v>144</v>
      </c>
      <c r="I2222" s="301">
        <v>63</v>
      </c>
      <c r="J2222" s="395">
        <v>74</v>
      </c>
      <c r="K2222" s="313">
        <f t="shared" si="87"/>
        <v>156.3912</v>
      </c>
      <c r="L2222" s="313">
        <f t="shared" si="88"/>
        <v>80.367699999999999</v>
      </c>
      <c r="M2222" s="302"/>
      <c r="N2222" s="302"/>
      <c r="O2222" s="302"/>
      <c r="P2222" s="302"/>
      <c r="Q2222" s="302"/>
    </row>
    <row r="2223" spans="1:17">
      <c r="A2223" s="302" t="s">
        <v>7900</v>
      </c>
      <c r="B2223" s="310" t="s">
        <v>487</v>
      </c>
      <c r="C2223" s="301" t="s">
        <v>462</v>
      </c>
      <c r="D2223" s="301">
        <v>8</v>
      </c>
      <c r="E2223" s="301"/>
      <c r="F2223" s="301">
        <v>1.94</v>
      </c>
      <c r="G2223" s="301">
        <v>253</v>
      </c>
      <c r="H2223" s="301">
        <v>299</v>
      </c>
      <c r="I2223" s="301">
        <v>130</v>
      </c>
      <c r="J2223" s="395">
        <v>154</v>
      </c>
      <c r="K2223" s="313">
        <f t="shared" si="87"/>
        <v>324.72895</v>
      </c>
      <c r="L2223" s="313">
        <f t="shared" si="88"/>
        <v>167.2517</v>
      </c>
      <c r="M2223" s="302"/>
      <c r="N2223" s="302"/>
      <c r="O2223" s="302"/>
      <c r="P2223" s="302"/>
      <c r="Q2223" s="302"/>
    </row>
    <row r="2224" spans="1:17">
      <c r="A2224" s="302" t="s">
        <v>7900</v>
      </c>
      <c r="B2224" s="310" t="s">
        <v>488</v>
      </c>
      <c r="C2224" s="301" t="s">
        <v>462</v>
      </c>
      <c r="D2224" s="301">
        <v>6</v>
      </c>
      <c r="E2224" s="301"/>
      <c r="F2224" s="301">
        <v>1.94</v>
      </c>
      <c r="G2224" s="301">
        <v>253</v>
      </c>
      <c r="H2224" s="301">
        <v>299</v>
      </c>
      <c r="I2224" s="301">
        <v>130</v>
      </c>
      <c r="J2224" s="395">
        <v>154</v>
      </c>
      <c r="K2224" s="313">
        <f t="shared" si="87"/>
        <v>324.72895</v>
      </c>
      <c r="L2224" s="313">
        <f t="shared" si="88"/>
        <v>167.2517</v>
      </c>
      <c r="M2224" s="302"/>
      <c r="N2224" s="302"/>
      <c r="O2224" s="302"/>
      <c r="P2224" s="302"/>
      <c r="Q2224" s="302"/>
    </row>
    <row r="2225" spans="1:17">
      <c r="A2225" s="302" t="s">
        <v>7900</v>
      </c>
      <c r="B2225" s="310" t="s">
        <v>489</v>
      </c>
      <c r="C2225" s="301" t="s">
        <v>462</v>
      </c>
      <c r="D2225" s="301">
        <v>6</v>
      </c>
      <c r="E2225" s="301"/>
      <c r="F2225" s="301">
        <v>1.94</v>
      </c>
      <c r="G2225" s="301">
        <v>253</v>
      </c>
      <c r="H2225" s="301">
        <v>299</v>
      </c>
      <c r="I2225" s="301">
        <v>130</v>
      </c>
      <c r="J2225" s="395">
        <v>154</v>
      </c>
      <c r="K2225" s="313">
        <f t="shared" si="87"/>
        <v>324.72895</v>
      </c>
      <c r="L2225" s="313">
        <f t="shared" si="88"/>
        <v>167.2517</v>
      </c>
      <c r="M2225" s="302"/>
      <c r="N2225" s="302"/>
      <c r="O2225" s="302"/>
      <c r="P2225" s="302"/>
      <c r="Q2225" s="302"/>
    </row>
    <row r="2226" spans="1:17">
      <c r="A2226" s="302" t="s">
        <v>7900</v>
      </c>
      <c r="B2226" s="310" t="s">
        <v>490</v>
      </c>
      <c r="C2226" s="301" t="s">
        <v>462</v>
      </c>
      <c r="D2226" s="301">
        <v>8</v>
      </c>
      <c r="E2226" s="301"/>
      <c r="F2226" s="301">
        <v>1.94</v>
      </c>
      <c r="G2226" s="301">
        <v>253</v>
      </c>
      <c r="H2226" s="301">
        <v>299</v>
      </c>
      <c r="I2226" s="301">
        <v>130</v>
      </c>
      <c r="J2226" s="395">
        <v>154</v>
      </c>
      <c r="K2226" s="313">
        <f t="shared" si="87"/>
        <v>324.72895</v>
      </c>
      <c r="L2226" s="313">
        <f t="shared" si="88"/>
        <v>167.2517</v>
      </c>
      <c r="M2226" s="302"/>
      <c r="N2226" s="302"/>
      <c r="O2226" s="302"/>
      <c r="P2226" s="302"/>
      <c r="Q2226" s="302"/>
    </row>
    <row r="2227" spans="1:17">
      <c r="A2227" s="302" t="s">
        <v>7900</v>
      </c>
      <c r="B2227" s="310" t="s">
        <v>491</v>
      </c>
      <c r="C2227" s="301" t="s">
        <v>462</v>
      </c>
      <c r="D2227" s="301">
        <v>8</v>
      </c>
      <c r="E2227" s="301"/>
      <c r="F2227" s="301">
        <v>1.94</v>
      </c>
      <c r="G2227" s="301">
        <v>253</v>
      </c>
      <c r="H2227" s="301">
        <v>299</v>
      </c>
      <c r="I2227" s="301">
        <v>130</v>
      </c>
      <c r="J2227" s="395">
        <v>154</v>
      </c>
      <c r="K2227" s="313">
        <f t="shared" si="87"/>
        <v>324.72895</v>
      </c>
      <c r="L2227" s="313">
        <f t="shared" si="88"/>
        <v>167.2517</v>
      </c>
      <c r="M2227" s="302"/>
      <c r="N2227" s="302"/>
      <c r="O2227" s="302"/>
      <c r="P2227" s="302"/>
      <c r="Q2227" s="302"/>
    </row>
    <row r="2228" spans="1:17">
      <c r="A2228" s="302" t="s">
        <v>7900</v>
      </c>
      <c r="B2228" s="310" t="s">
        <v>492</v>
      </c>
      <c r="C2228" s="301" t="s">
        <v>462</v>
      </c>
      <c r="D2228" s="301">
        <v>6</v>
      </c>
      <c r="E2228" s="301"/>
      <c r="F2228" s="301">
        <v>1.94</v>
      </c>
      <c r="G2228" s="301">
        <v>253</v>
      </c>
      <c r="H2228" s="301">
        <v>299</v>
      </c>
      <c r="I2228" s="301">
        <v>130</v>
      </c>
      <c r="J2228" s="395">
        <v>154</v>
      </c>
      <c r="K2228" s="313">
        <f t="shared" si="87"/>
        <v>324.72895</v>
      </c>
      <c r="L2228" s="313">
        <f t="shared" si="88"/>
        <v>167.2517</v>
      </c>
      <c r="M2228" s="302"/>
      <c r="N2228" s="302"/>
      <c r="O2228" s="302"/>
      <c r="P2228" s="302"/>
      <c r="Q2228" s="302"/>
    </row>
    <row r="2229" spans="1:17">
      <c r="A2229" s="302" t="s">
        <v>7900</v>
      </c>
      <c r="B2229" s="310" t="s">
        <v>493</v>
      </c>
      <c r="C2229" s="301" t="s">
        <v>462</v>
      </c>
      <c r="D2229" s="301">
        <v>8</v>
      </c>
      <c r="E2229" s="301"/>
      <c r="F2229" s="301">
        <v>1.94</v>
      </c>
      <c r="G2229" s="301">
        <v>253</v>
      </c>
      <c r="H2229" s="301">
        <v>299</v>
      </c>
      <c r="I2229" s="301">
        <v>130</v>
      </c>
      <c r="J2229" s="395">
        <v>154</v>
      </c>
      <c r="K2229" s="313">
        <f t="shared" si="87"/>
        <v>324.72895</v>
      </c>
      <c r="L2229" s="313">
        <f t="shared" si="88"/>
        <v>167.2517</v>
      </c>
      <c r="M2229" s="302"/>
      <c r="N2229" s="302"/>
      <c r="O2229" s="302"/>
      <c r="P2229" s="302"/>
      <c r="Q2229" s="302"/>
    </row>
    <row r="2230" spans="1:17">
      <c r="A2230" s="302" t="s">
        <v>7900</v>
      </c>
      <c r="B2230" s="310" t="s">
        <v>494</v>
      </c>
      <c r="C2230" s="301" t="s">
        <v>462</v>
      </c>
      <c r="D2230" s="301">
        <v>8</v>
      </c>
      <c r="E2230" s="301"/>
      <c r="F2230" s="301">
        <v>1.94</v>
      </c>
      <c r="G2230" s="301">
        <v>354</v>
      </c>
      <c r="H2230" s="301">
        <v>418</v>
      </c>
      <c r="I2230" s="301">
        <v>182</v>
      </c>
      <c r="J2230" s="395">
        <v>215</v>
      </c>
      <c r="K2230" s="313">
        <f t="shared" si="87"/>
        <v>453.96889999999996</v>
      </c>
      <c r="L2230" s="313">
        <f t="shared" si="88"/>
        <v>233.50074999999998</v>
      </c>
      <c r="M2230" s="302"/>
      <c r="N2230" s="302"/>
      <c r="O2230" s="302"/>
      <c r="P2230" s="302"/>
      <c r="Q2230" s="302"/>
    </row>
    <row r="2231" spans="1:17">
      <c r="A2231" s="302" t="s">
        <v>7900</v>
      </c>
      <c r="B2231" s="310" t="s">
        <v>495</v>
      </c>
      <c r="C2231" s="301" t="s">
        <v>462</v>
      </c>
      <c r="D2231" s="301">
        <v>6</v>
      </c>
      <c r="E2231" s="301"/>
      <c r="F2231" s="301">
        <v>1.94</v>
      </c>
      <c r="G2231" s="301">
        <v>354</v>
      </c>
      <c r="H2231" s="301">
        <v>418</v>
      </c>
      <c r="I2231" s="301">
        <v>182</v>
      </c>
      <c r="J2231" s="395">
        <v>215</v>
      </c>
      <c r="K2231" s="313">
        <f t="shared" si="87"/>
        <v>453.96889999999996</v>
      </c>
      <c r="L2231" s="313">
        <f t="shared" si="88"/>
        <v>233.50074999999998</v>
      </c>
      <c r="M2231" s="302"/>
      <c r="N2231" s="302"/>
      <c r="O2231" s="302"/>
      <c r="P2231" s="302"/>
      <c r="Q2231" s="302"/>
    </row>
    <row r="2232" spans="1:17">
      <c r="A2232" s="302" t="s">
        <v>7900</v>
      </c>
      <c r="B2232" s="310" t="s">
        <v>496</v>
      </c>
      <c r="C2232" s="301" t="s">
        <v>462</v>
      </c>
      <c r="D2232" s="301">
        <v>8</v>
      </c>
      <c r="E2232" s="301"/>
      <c r="F2232" s="301">
        <v>1.94</v>
      </c>
      <c r="G2232" s="301">
        <v>354</v>
      </c>
      <c r="H2232" s="301">
        <v>418</v>
      </c>
      <c r="I2232" s="301">
        <v>182</v>
      </c>
      <c r="J2232" s="395">
        <v>215</v>
      </c>
      <c r="K2232" s="313">
        <f t="shared" si="87"/>
        <v>453.96889999999996</v>
      </c>
      <c r="L2232" s="313">
        <f t="shared" si="88"/>
        <v>233.50074999999998</v>
      </c>
      <c r="M2232" s="302"/>
      <c r="N2232" s="302"/>
      <c r="O2232" s="302"/>
      <c r="P2232" s="302"/>
      <c r="Q2232" s="302"/>
    </row>
    <row r="2233" spans="1:17">
      <c r="A2233" s="302" t="s">
        <v>7900</v>
      </c>
      <c r="B2233" s="310" t="s">
        <v>497</v>
      </c>
      <c r="C2233" s="301" t="s">
        <v>462</v>
      </c>
      <c r="D2233" s="301">
        <v>8</v>
      </c>
      <c r="E2233" s="301"/>
      <c r="F2233" s="301">
        <v>1.94</v>
      </c>
      <c r="G2233" s="301">
        <v>354</v>
      </c>
      <c r="H2233" s="301">
        <v>418</v>
      </c>
      <c r="I2233" s="301">
        <v>182</v>
      </c>
      <c r="J2233" s="395">
        <v>215</v>
      </c>
      <c r="K2233" s="313">
        <f t="shared" si="87"/>
        <v>453.96889999999996</v>
      </c>
      <c r="L2233" s="313">
        <f t="shared" si="88"/>
        <v>233.50074999999998</v>
      </c>
      <c r="M2233" s="302"/>
      <c r="N2233" s="302"/>
      <c r="O2233" s="302"/>
      <c r="P2233" s="302"/>
      <c r="Q2233" s="302"/>
    </row>
    <row r="2234" spans="1:17">
      <c r="A2234" s="302" t="s">
        <v>7900</v>
      </c>
      <c r="B2234" s="310" t="s">
        <v>498</v>
      </c>
      <c r="C2234" s="301" t="s">
        <v>462</v>
      </c>
      <c r="D2234" s="301">
        <v>8</v>
      </c>
      <c r="E2234" s="301"/>
      <c r="F2234" s="301">
        <v>1.94</v>
      </c>
      <c r="G2234" s="301">
        <v>354</v>
      </c>
      <c r="H2234" s="301">
        <v>418</v>
      </c>
      <c r="I2234" s="301">
        <v>182</v>
      </c>
      <c r="J2234" s="395">
        <v>215</v>
      </c>
      <c r="K2234" s="313">
        <f t="shared" si="87"/>
        <v>453.96889999999996</v>
      </c>
      <c r="L2234" s="313">
        <f t="shared" si="88"/>
        <v>233.50074999999998</v>
      </c>
      <c r="M2234" s="302"/>
      <c r="N2234" s="302"/>
      <c r="O2234" s="302"/>
      <c r="P2234" s="302"/>
      <c r="Q2234" s="302"/>
    </row>
    <row r="2235" spans="1:17">
      <c r="A2235" s="302" t="s">
        <v>7900</v>
      </c>
      <c r="B2235" s="310" t="s">
        <v>499</v>
      </c>
      <c r="C2235" s="301" t="s">
        <v>462</v>
      </c>
      <c r="D2235" s="301">
        <v>6</v>
      </c>
      <c r="E2235" s="301"/>
      <c r="F2235" s="301">
        <v>1.94</v>
      </c>
      <c r="G2235" s="301">
        <v>354</v>
      </c>
      <c r="H2235" s="301">
        <v>418</v>
      </c>
      <c r="I2235" s="301">
        <v>182</v>
      </c>
      <c r="J2235" s="395">
        <v>215</v>
      </c>
      <c r="K2235" s="313">
        <f t="shared" si="87"/>
        <v>453.96889999999996</v>
      </c>
      <c r="L2235" s="313">
        <f t="shared" si="88"/>
        <v>233.50074999999998</v>
      </c>
      <c r="M2235" s="302"/>
      <c r="N2235" s="302"/>
      <c r="O2235" s="302"/>
      <c r="P2235" s="302"/>
      <c r="Q2235" s="302"/>
    </row>
    <row r="2236" spans="1:17" ht="30">
      <c r="A2236" s="302" t="s">
        <v>7900</v>
      </c>
      <c r="B2236" s="310" t="s">
        <v>500</v>
      </c>
      <c r="C2236" s="301" t="s">
        <v>462</v>
      </c>
      <c r="D2236" s="301">
        <v>6</v>
      </c>
      <c r="E2236" s="301"/>
      <c r="F2236" s="301">
        <v>1.94</v>
      </c>
      <c r="G2236" s="301">
        <v>354</v>
      </c>
      <c r="H2236" s="301">
        <v>418</v>
      </c>
      <c r="I2236" s="301">
        <v>182</v>
      </c>
      <c r="J2236" s="395">
        <v>215</v>
      </c>
      <c r="K2236" s="313">
        <f t="shared" si="87"/>
        <v>453.96889999999996</v>
      </c>
      <c r="L2236" s="313">
        <f t="shared" si="88"/>
        <v>233.50074999999998</v>
      </c>
      <c r="M2236" s="302"/>
      <c r="N2236" s="302"/>
      <c r="O2236" s="302"/>
      <c r="P2236" s="302"/>
      <c r="Q2236" s="302"/>
    </row>
    <row r="2237" spans="1:17">
      <c r="A2237" s="302" t="s">
        <v>7900</v>
      </c>
      <c r="B2237" s="310" t="s">
        <v>501</v>
      </c>
      <c r="C2237" s="301" t="s">
        <v>462</v>
      </c>
      <c r="D2237" s="301">
        <v>8</v>
      </c>
      <c r="E2237" s="301"/>
      <c r="F2237" s="301">
        <v>1.94</v>
      </c>
      <c r="G2237" s="301">
        <v>354</v>
      </c>
      <c r="H2237" s="301">
        <v>418</v>
      </c>
      <c r="I2237" s="301">
        <v>182</v>
      </c>
      <c r="J2237" s="395">
        <v>215</v>
      </c>
      <c r="K2237" s="313">
        <f t="shared" si="87"/>
        <v>453.96889999999996</v>
      </c>
      <c r="L2237" s="313">
        <f t="shared" si="88"/>
        <v>233.50074999999998</v>
      </c>
      <c r="M2237" s="302"/>
      <c r="N2237" s="302"/>
      <c r="O2237" s="302"/>
      <c r="P2237" s="302"/>
      <c r="Q2237" s="302"/>
    </row>
    <row r="2238" spans="1:17">
      <c r="A2238" s="302" t="s">
        <v>7900</v>
      </c>
      <c r="B2238" s="310" t="s">
        <v>502</v>
      </c>
      <c r="C2238" s="301" t="s">
        <v>462</v>
      </c>
      <c r="D2238" s="301">
        <v>8</v>
      </c>
      <c r="E2238" s="301"/>
      <c r="F2238" s="301">
        <v>1.94</v>
      </c>
      <c r="G2238" s="301">
        <v>354</v>
      </c>
      <c r="H2238" s="301">
        <v>418</v>
      </c>
      <c r="I2238" s="301">
        <v>182</v>
      </c>
      <c r="J2238" s="395">
        <v>215</v>
      </c>
      <c r="K2238" s="313">
        <f t="shared" si="87"/>
        <v>453.96889999999996</v>
      </c>
      <c r="L2238" s="313">
        <f t="shared" si="88"/>
        <v>233.50074999999998</v>
      </c>
      <c r="M2238" s="302"/>
      <c r="N2238" s="302"/>
      <c r="O2238" s="302"/>
      <c r="P2238" s="302"/>
      <c r="Q2238" s="302"/>
    </row>
    <row r="2239" spans="1:17">
      <c r="A2239" s="302" t="s">
        <v>7900</v>
      </c>
      <c r="B2239" s="310" t="s">
        <v>503</v>
      </c>
      <c r="C2239" s="301" t="s">
        <v>462</v>
      </c>
      <c r="D2239" s="301">
        <v>6</v>
      </c>
      <c r="E2239" s="301"/>
      <c r="F2239" s="301">
        <v>1.94</v>
      </c>
      <c r="G2239" s="301">
        <v>354</v>
      </c>
      <c r="H2239" s="301">
        <v>418</v>
      </c>
      <c r="I2239" s="301">
        <v>182</v>
      </c>
      <c r="J2239" s="395">
        <v>215</v>
      </c>
      <c r="K2239" s="313">
        <f t="shared" si="87"/>
        <v>453.96889999999996</v>
      </c>
      <c r="L2239" s="313">
        <f t="shared" si="88"/>
        <v>233.50074999999998</v>
      </c>
      <c r="M2239" s="302"/>
      <c r="N2239" s="302"/>
      <c r="O2239" s="302"/>
      <c r="P2239" s="302"/>
      <c r="Q2239" s="302"/>
    </row>
    <row r="2240" spans="1:17">
      <c r="A2240" s="302" t="s">
        <v>7900</v>
      </c>
      <c r="B2240" s="310" t="s">
        <v>504</v>
      </c>
      <c r="C2240" s="301" t="s">
        <v>462</v>
      </c>
      <c r="D2240" s="301">
        <v>8</v>
      </c>
      <c r="E2240" s="301"/>
      <c r="F2240" s="301">
        <v>1.94</v>
      </c>
      <c r="G2240" s="301">
        <v>354</v>
      </c>
      <c r="H2240" s="301">
        <v>418</v>
      </c>
      <c r="I2240" s="301">
        <v>182</v>
      </c>
      <c r="J2240" s="395">
        <v>215</v>
      </c>
      <c r="K2240" s="313">
        <f t="shared" si="87"/>
        <v>453.96889999999996</v>
      </c>
      <c r="L2240" s="313">
        <f t="shared" si="88"/>
        <v>233.50074999999998</v>
      </c>
      <c r="M2240" s="302"/>
      <c r="N2240" s="302"/>
      <c r="O2240" s="302"/>
      <c r="P2240" s="302"/>
      <c r="Q2240" s="302"/>
    </row>
    <row r="2241" spans="1:17">
      <c r="A2241" s="302" t="s">
        <v>7900</v>
      </c>
      <c r="B2241" s="310" t="s">
        <v>505</v>
      </c>
      <c r="C2241" s="301" t="s">
        <v>462</v>
      </c>
      <c r="D2241" s="301">
        <v>8</v>
      </c>
      <c r="E2241" s="301"/>
      <c r="F2241" s="301">
        <v>1.94</v>
      </c>
      <c r="G2241" s="301">
        <v>354</v>
      </c>
      <c r="H2241" s="301">
        <v>418</v>
      </c>
      <c r="I2241" s="301">
        <v>182</v>
      </c>
      <c r="J2241" s="395">
        <v>215</v>
      </c>
      <c r="K2241" s="313">
        <f t="shared" si="87"/>
        <v>453.96889999999996</v>
      </c>
      <c r="L2241" s="313">
        <f t="shared" si="88"/>
        <v>233.50074999999998</v>
      </c>
      <c r="M2241" s="302"/>
      <c r="N2241" s="302"/>
      <c r="O2241" s="302"/>
      <c r="P2241" s="302"/>
      <c r="Q2241" s="302"/>
    </row>
    <row r="2242" spans="1:17">
      <c r="A2242" s="302" t="s">
        <v>7900</v>
      </c>
      <c r="B2242" s="310" t="s">
        <v>506</v>
      </c>
      <c r="C2242" s="301" t="s">
        <v>462</v>
      </c>
      <c r="D2242" s="301">
        <v>6</v>
      </c>
      <c r="E2242" s="301"/>
      <c r="F2242" s="301">
        <v>1.94</v>
      </c>
      <c r="G2242" s="301">
        <v>354</v>
      </c>
      <c r="H2242" s="301">
        <v>418</v>
      </c>
      <c r="I2242" s="301">
        <v>182</v>
      </c>
      <c r="J2242" s="395">
        <v>215</v>
      </c>
      <c r="K2242" s="313">
        <f t="shared" si="87"/>
        <v>453.96889999999996</v>
      </c>
      <c r="L2242" s="313">
        <f t="shared" si="88"/>
        <v>233.50074999999998</v>
      </c>
      <c r="M2242" s="302"/>
      <c r="N2242" s="302"/>
      <c r="O2242" s="302"/>
      <c r="P2242" s="302"/>
      <c r="Q2242" s="302"/>
    </row>
    <row r="2243" spans="1:17">
      <c r="A2243" s="302" t="s">
        <v>7900</v>
      </c>
      <c r="B2243" s="310" t="s">
        <v>507</v>
      </c>
      <c r="C2243" s="301" t="s">
        <v>462</v>
      </c>
      <c r="D2243" s="301">
        <v>8</v>
      </c>
      <c r="E2243" s="301"/>
      <c r="F2243" s="301">
        <v>1.94</v>
      </c>
      <c r="G2243" s="301">
        <v>354</v>
      </c>
      <c r="H2243" s="301">
        <v>418</v>
      </c>
      <c r="I2243" s="301">
        <v>182</v>
      </c>
      <c r="J2243" s="395">
        <v>215</v>
      </c>
      <c r="K2243" s="313">
        <f t="shared" si="87"/>
        <v>453.96889999999996</v>
      </c>
      <c r="L2243" s="313">
        <f t="shared" si="88"/>
        <v>233.50074999999998</v>
      </c>
      <c r="M2243" s="302"/>
      <c r="N2243" s="302"/>
      <c r="O2243" s="302"/>
      <c r="P2243" s="302"/>
      <c r="Q2243" s="302"/>
    </row>
    <row r="2244" spans="1:17">
      <c r="A2244" s="302" t="s">
        <v>7900</v>
      </c>
      <c r="B2244" s="310" t="s">
        <v>508</v>
      </c>
      <c r="C2244" s="301" t="s">
        <v>462</v>
      </c>
      <c r="D2244" s="301">
        <v>6</v>
      </c>
      <c r="E2244" s="301"/>
      <c r="F2244" s="301">
        <v>1.94</v>
      </c>
      <c r="G2244" s="301">
        <v>354</v>
      </c>
      <c r="H2244" s="301">
        <v>418</v>
      </c>
      <c r="I2244" s="301">
        <v>182</v>
      </c>
      <c r="J2244" s="395">
        <v>215</v>
      </c>
      <c r="K2244" s="313">
        <f t="shared" si="87"/>
        <v>453.96889999999996</v>
      </c>
      <c r="L2244" s="313">
        <f t="shared" si="88"/>
        <v>233.50074999999998</v>
      </c>
      <c r="M2244" s="302"/>
      <c r="N2244" s="302"/>
      <c r="O2244" s="302"/>
      <c r="P2244" s="302"/>
      <c r="Q2244" s="302"/>
    </row>
    <row r="2245" spans="1:17">
      <c r="A2245" s="302" t="s">
        <v>7900</v>
      </c>
      <c r="B2245" s="310" t="s">
        <v>509</v>
      </c>
      <c r="C2245" s="301" t="s">
        <v>462</v>
      </c>
      <c r="D2245" s="301">
        <v>8</v>
      </c>
      <c r="E2245" s="301"/>
      <c r="F2245" s="301">
        <v>1.94</v>
      </c>
      <c r="G2245" s="301">
        <v>354</v>
      </c>
      <c r="H2245" s="301">
        <v>418</v>
      </c>
      <c r="I2245" s="301">
        <v>182</v>
      </c>
      <c r="J2245" s="395">
        <v>215</v>
      </c>
      <c r="K2245" s="313">
        <f t="shared" si="87"/>
        <v>453.96889999999996</v>
      </c>
      <c r="L2245" s="313">
        <f t="shared" si="88"/>
        <v>233.50074999999998</v>
      </c>
      <c r="M2245" s="302"/>
      <c r="N2245" s="302"/>
      <c r="O2245" s="302"/>
      <c r="P2245" s="302"/>
      <c r="Q2245" s="302"/>
    </row>
    <row r="2246" spans="1:17">
      <c r="A2246" s="302" t="s">
        <v>7900</v>
      </c>
      <c r="B2246" s="310" t="s">
        <v>510</v>
      </c>
      <c r="C2246" s="301" t="s">
        <v>462</v>
      </c>
      <c r="D2246" s="301">
        <v>8</v>
      </c>
      <c r="E2246" s="301"/>
      <c r="F2246" s="301">
        <v>1.94</v>
      </c>
      <c r="G2246" s="301">
        <v>354</v>
      </c>
      <c r="H2246" s="301">
        <v>418</v>
      </c>
      <c r="I2246" s="301">
        <v>182</v>
      </c>
      <c r="J2246" s="395">
        <v>215</v>
      </c>
      <c r="K2246" s="313">
        <f t="shared" ref="K2246:K2309" si="89">(H2246*1.5%+H2246)*(7%)+(H2246*1.5%+H2246)</f>
        <v>453.96889999999996</v>
      </c>
      <c r="L2246" s="313">
        <f t="shared" ref="L2246:L2309" si="90">(J2246*1.5%+J2246)*(7%)+(J2246*1.5%+J2246)</f>
        <v>233.50074999999998</v>
      </c>
      <c r="M2246" s="302"/>
      <c r="N2246" s="302"/>
      <c r="O2246" s="302"/>
      <c r="P2246" s="302"/>
      <c r="Q2246" s="302"/>
    </row>
    <row r="2247" spans="1:17">
      <c r="A2247" s="302" t="s">
        <v>7900</v>
      </c>
      <c r="B2247" s="310" t="s">
        <v>511</v>
      </c>
      <c r="C2247" s="301" t="s">
        <v>462</v>
      </c>
      <c r="D2247" s="301">
        <v>8</v>
      </c>
      <c r="E2247" s="301"/>
      <c r="F2247" s="301">
        <v>1.94</v>
      </c>
      <c r="G2247" s="301">
        <v>354</v>
      </c>
      <c r="H2247" s="301">
        <v>418</v>
      </c>
      <c r="I2247" s="301">
        <v>182</v>
      </c>
      <c r="J2247" s="395">
        <v>215</v>
      </c>
      <c r="K2247" s="313">
        <f t="shared" si="89"/>
        <v>453.96889999999996</v>
      </c>
      <c r="L2247" s="313">
        <f t="shared" si="90"/>
        <v>233.50074999999998</v>
      </c>
      <c r="M2247" s="302"/>
      <c r="N2247" s="302"/>
      <c r="O2247" s="302"/>
      <c r="P2247" s="302"/>
      <c r="Q2247" s="302"/>
    </row>
    <row r="2248" spans="1:17">
      <c r="A2248" s="302" t="s">
        <v>7900</v>
      </c>
      <c r="B2248" s="310" t="s">
        <v>512</v>
      </c>
      <c r="C2248" s="301" t="s">
        <v>462</v>
      </c>
      <c r="D2248" s="301">
        <v>8</v>
      </c>
      <c r="E2248" s="301"/>
      <c r="F2248" s="301">
        <v>1.94</v>
      </c>
      <c r="G2248" s="301">
        <v>354</v>
      </c>
      <c r="H2248" s="301">
        <v>418</v>
      </c>
      <c r="I2248" s="301">
        <v>182</v>
      </c>
      <c r="J2248" s="395">
        <v>215</v>
      </c>
      <c r="K2248" s="313">
        <f t="shared" si="89"/>
        <v>453.96889999999996</v>
      </c>
      <c r="L2248" s="313">
        <f t="shared" si="90"/>
        <v>233.50074999999998</v>
      </c>
      <c r="M2248" s="302"/>
      <c r="N2248" s="302"/>
      <c r="O2248" s="302"/>
      <c r="P2248" s="302"/>
      <c r="Q2248" s="302"/>
    </row>
    <row r="2249" spans="1:17">
      <c r="A2249" s="302" t="s">
        <v>7900</v>
      </c>
      <c r="B2249" s="310" t="s">
        <v>513</v>
      </c>
      <c r="C2249" s="301" t="s">
        <v>462</v>
      </c>
      <c r="D2249" s="301">
        <v>6</v>
      </c>
      <c r="E2249" s="301"/>
      <c r="F2249" s="301">
        <v>1.94</v>
      </c>
      <c r="G2249" s="301">
        <v>500</v>
      </c>
      <c r="H2249" s="301">
        <v>590</v>
      </c>
      <c r="I2249" s="301">
        <v>258</v>
      </c>
      <c r="J2249" s="395">
        <v>304</v>
      </c>
      <c r="K2249" s="313">
        <f t="shared" si="89"/>
        <v>640.76949999999999</v>
      </c>
      <c r="L2249" s="313">
        <f t="shared" si="90"/>
        <v>330.1592</v>
      </c>
      <c r="M2249" s="302"/>
      <c r="N2249" s="302"/>
      <c r="O2249" s="302"/>
      <c r="P2249" s="302"/>
      <c r="Q2249" s="302"/>
    </row>
    <row r="2250" spans="1:17">
      <c r="A2250" s="302" t="s">
        <v>7900</v>
      </c>
      <c r="B2250" s="310" t="s">
        <v>514</v>
      </c>
      <c r="C2250" s="301" t="s">
        <v>462</v>
      </c>
      <c r="D2250" s="301">
        <v>8</v>
      </c>
      <c r="E2250" s="301"/>
      <c r="F2250" s="301">
        <v>1.94</v>
      </c>
      <c r="G2250" s="301">
        <v>500</v>
      </c>
      <c r="H2250" s="301">
        <v>590</v>
      </c>
      <c r="I2250" s="301">
        <v>258</v>
      </c>
      <c r="J2250" s="395">
        <v>304</v>
      </c>
      <c r="K2250" s="313">
        <f t="shared" si="89"/>
        <v>640.76949999999999</v>
      </c>
      <c r="L2250" s="313">
        <f t="shared" si="90"/>
        <v>330.1592</v>
      </c>
      <c r="M2250" s="302"/>
      <c r="N2250" s="302"/>
      <c r="O2250" s="302"/>
      <c r="P2250" s="302"/>
      <c r="Q2250" s="302"/>
    </row>
    <row r="2251" spans="1:17">
      <c r="A2251" s="302" t="s">
        <v>7900</v>
      </c>
      <c r="B2251" s="310" t="s">
        <v>515</v>
      </c>
      <c r="C2251" s="301" t="s">
        <v>462</v>
      </c>
      <c r="D2251" s="301">
        <v>8</v>
      </c>
      <c r="E2251" s="301"/>
      <c r="F2251" s="301">
        <v>1.94</v>
      </c>
      <c r="G2251" s="301">
        <v>500</v>
      </c>
      <c r="H2251" s="301">
        <v>590</v>
      </c>
      <c r="I2251" s="301">
        <v>258</v>
      </c>
      <c r="J2251" s="395">
        <v>304</v>
      </c>
      <c r="K2251" s="313">
        <f t="shared" si="89"/>
        <v>640.76949999999999</v>
      </c>
      <c r="L2251" s="313">
        <f t="shared" si="90"/>
        <v>330.1592</v>
      </c>
      <c r="M2251" s="302"/>
      <c r="N2251" s="302"/>
      <c r="O2251" s="302"/>
      <c r="P2251" s="302"/>
      <c r="Q2251" s="302"/>
    </row>
    <row r="2252" spans="1:17">
      <c r="A2252" s="302" t="s">
        <v>7900</v>
      </c>
      <c r="B2252" s="310" t="s">
        <v>516</v>
      </c>
      <c r="C2252" s="301" t="s">
        <v>462</v>
      </c>
      <c r="D2252" s="301">
        <v>8</v>
      </c>
      <c r="E2252" s="301"/>
      <c r="F2252" s="301">
        <v>1.94</v>
      </c>
      <c r="G2252" s="301">
        <v>500</v>
      </c>
      <c r="H2252" s="301">
        <v>590</v>
      </c>
      <c r="I2252" s="301">
        <v>258</v>
      </c>
      <c r="J2252" s="395">
        <v>304</v>
      </c>
      <c r="K2252" s="313">
        <f t="shared" si="89"/>
        <v>640.76949999999999</v>
      </c>
      <c r="L2252" s="313">
        <f t="shared" si="90"/>
        <v>330.1592</v>
      </c>
      <c r="M2252" s="302"/>
      <c r="N2252" s="302"/>
      <c r="O2252" s="302"/>
      <c r="P2252" s="302"/>
      <c r="Q2252" s="302"/>
    </row>
    <row r="2253" spans="1:17">
      <c r="A2253" s="302" t="s">
        <v>7900</v>
      </c>
      <c r="B2253" s="310" t="s">
        <v>517</v>
      </c>
      <c r="C2253" s="301" t="s">
        <v>462</v>
      </c>
      <c r="D2253" s="301">
        <v>8</v>
      </c>
      <c r="E2253" s="301"/>
      <c r="F2253" s="301">
        <v>1.94</v>
      </c>
      <c r="G2253" s="301">
        <v>500</v>
      </c>
      <c r="H2253" s="301">
        <v>590</v>
      </c>
      <c r="I2253" s="301">
        <v>258</v>
      </c>
      <c r="J2253" s="395">
        <v>304</v>
      </c>
      <c r="K2253" s="313">
        <f t="shared" si="89"/>
        <v>640.76949999999999</v>
      </c>
      <c r="L2253" s="313">
        <f t="shared" si="90"/>
        <v>330.1592</v>
      </c>
      <c r="M2253" s="302"/>
      <c r="N2253" s="302"/>
      <c r="O2253" s="302"/>
      <c r="P2253" s="302"/>
      <c r="Q2253" s="302"/>
    </row>
    <row r="2254" spans="1:17">
      <c r="A2254" s="302" t="s">
        <v>7900</v>
      </c>
      <c r="B2254" s="310" t="s">
        <v>518</v>
      </c>
      <c r="C2254" s="301" t="s">
        <v>462</v>
      </c>
      <c r="D2254" s="301">
        <v>8</v>
      </c>
      <c r="E2254" s="301"/>
      <c r="F2254" s="301">
        <v>1.94</v>
      </c>
      <c r="G2254" s="301">
        <v>500</v>
      </c>
      <c r="H2254" s="301">
        <v>590</v>
      </c>
      <c r="I2254" s="301">
        <v>258</v>
      </c>
      <c r="J2254" s="395">
        <v>304</v>
      </c>
      <c r="K2254" s="313">
        <f t="shared" si="89"/>
        <v>640.76949999999999</v>
      </c>
      <c r="L2254" s="313">
        <f t="shared" si="90"/>
        <v>330.1592</v>
      </c>
      <c r="M2254" s="302"/>
      <c r="N2254" s="302"/>
      <c r="O2254" s="302"/>
      <c r="P2254" s="302"/>
      <c r="Q2254" s="302"/>
    </row>
    <row r="2255" spans="1:17">
      <c r="A2255" s="302" t="s">
        <v>7900</v>
      </c>
      <c r="B2255" s="310" t="s">
        <v>519</v>
      </c>
      <c r="C2255" s="301" t="s">
        <v>462</v>
      </c>
      <c r="D2255" s="301">
        <v>8</v>
      </c>
      <c r="E2255" s="301"/>
      <c r="F2255" s="301">
        <v>1.94</v>
      </c>
      <c r="G2255" s="301">
        <v>500</v>
      </c>
      <c r="H2255" s="301">
        <v>590</v>
      </c>
      <c r="I2255" s="301">
        <v>258</v>
      </c>
      <c r="J2255" s="395">
        <v>304</v>
      </c>
      <c r="K2255" s="313">
        <f t="shared" si="89"/>
        <v>640.76949999999999</v>
      </c>
      <c r="L2255" s="313">
        <f t="shared" si="90"/>
        <v>330.1592</v>
      </c>
      <c r="M2255" s="302"/>
      <c r="N2255" s="302"/>
      <c r="O2255" s="302"/>
      <c r="P2255" s="302"/>
      <c r="Q2255" s="302"/>
    </row>
    <row r="2256" spans="1:17">
      <c r="A2256" s="302" t="s">
        <v>7900</v>
      </c>
      <c r="B2256" s="310" t="s">
        <v>520</v>
      </c>
      <c r="C2256" s="301" t="s">
        <v>462</v>
      </c>
      <c r="D2256" s="301">
        <v>8</v>
      </c>
      <c r="E2256" s="301"/>
      <c r="F2256" s="301">
        <v>1.94</v>
      </c>
      <c r="G2256" s="301">
        <v>500</v>
      </c>
      <c r="H2256" s="301">
        <v>590</v>
      </c>
      <c r="I2256" s="301">
        <v>258</v>
      </c>
      <c r="J2256" s="395">
        <v>304</v>
      </c>
      <c r="K2256" s="313">
        <f t="shared" si="89"/>
        <v>640.76949999999999</v>
      </c>
      <c r="L2256" s="313">
        <f t="shared" si="90"/>
        <v>330.1592</v>
      </c>
      <c r="M2256" s="302"/>
      <c r="N2256" s="302"/>
      <c r="O2256" s="302"/>
      <c r="P2256" s="302"/>
      <c r="Q2256" s="302"/>
    </row>
    <row r="2257" spans="1:17">
      <c r="A2257" s="302" t="s">
        <v>7900</v>
      </c>
      <c r="B2257" s="310" t="s">
        <v>521</v>
      </c>
      <c r="C2257" s="301" t="s">
        <v>462</v>
      </c>
      <c r="D2257" s="301">
        <v>8</v>
      </c>
      <c r="E2257" s="301"/>
      <c r="F2257" s="301">
        <v>1.94</v>
      </c>
      <c r="G2257" s="301">
        <v>601</v>
      </c>
      <c r="H2257" s="301">
        <v>709</v>
      </c>
      <c r="I2257" s="301">
        <v>310</v>
      </c>
      <c r="J2257" s="395">
        <v>366</v>
      </c>
      <c r="K2257" s="313">
        <f t="shared" si="89"/>
        <v>770.00945000000002</v>
      </c>
      <c r="L2257" s="313">
        <f t="shared" si="90"/>
        <v>397.49430000000001</v>
      </c>
      <c r="M2257" s="302"/>
      <c r="N2257" s="302"/>
      <c r="O2257" s="302"/>
      <c r="P2257" s="302"/>
      <c r="Q2257" s="302"/>
    </row>
    <row r="2258" spans="1:17" ht="45">
      <c r="A2258" s="302" t="s">
        <v>7900</v>
      </c>
      <c r="B2258" s="310" t="s">
        <v>522</v>
      </c>
      <c r="C2258" s="301" t="s">
        <v>462</v>
      </c>
      <c r="D2258" s="301">
        <v>8</v>
      </c>
      <c r="E2258" s="301"/>
      <c r="F2258" s="301">
        <v>1.94</v>
      </c>
      <c r="G2258" s="301">
        <v>758</v>
      </c>
      <c r="H2258" s="301">
        <v>894</v>
      </c>
      <c r="I2258" s="301">
        <v>391</v>
      </c>
      <c r="J2258" s="395">
        <v>461</v>
      </c>
      <c r="K2258" s="313">
        <f t="shared" si="89"/>
        <v>970.92869999999994</v>
      </c>
      <c r="L2258" s="313">
        <f t="shared" si="90"/>
        <v>500.66905000000003</v>
      </c>
      <c r="M2258" s="302"/>
      <c r="N2258" s="302"/>
      <c r="O2258" s="302"/>
      <c r="P2258" s="302"/>
      <c r="Q2258" s="302"/>
    </row>
    <row r="2259" spans="1:17" ht="75">
      <c r="A2259" s="302" t="s">
        <v>7900</v>
      </c>
      <c r="B2259" s="310" t="s">
        <v>523</v>
      </c>
      <c r="C2259" s="301" t="s">
        <v>462</v>
      </c>
      <c r="D2259" s="301">
        <v>8</v>
      </c>
      <c r="E2259" s="301"/>
      <c r="F2259" s="301">
        <v>1.94</v>
      </c>
      <c r="G2259" s="301">
        <v>758</v>
      </c>
      <c r="H2259" s="301">
        <v>894</v>
      </c>
      <c r="I2259" s="301">
        <v>391</v>
      </c>
      <c r="J2259" s="395">
        <v>461</v>
      </c>
      <c r="K2259" s="313">
        <f t="shared" si="89"/>
        <v>970.92869999999994</v>
      </c>
      <c r="L2259" s="313">
        <f t="shared" si="90"/>
        <v>500.66905000000003</v>
      </c>
      <c r="M2259" s="302"/>
      <c r="N2259" s="302"/>
      <c r="O2259" s="302"/>
      <c r="P2259" s="302"/>
      <c r="Q2259" s="302"/>
    </row>
    <row r="2260" spans="1:17" ht="45">
      <c r="A2260" s="302" t="s">
        <v>7900</v>
      </c>
      <c r="B2260" s="310" t="s">
        <v>524</v>
      </c>
      <c r="C2260" s="301" t="s">
        <v>462</v>
      </c>
      <c r="D2260" s="301">
        <v>8</v>
      </c>
      <c r="E2260" s="301"/>
      <c r="F2260" s="301">
        <v>1.94</v>
      </c>
      <c r="G2260" s="301">
        <v>904</v>
      </c>
      <c r="H2260" s="301">
        <v>1067</v>
      </c>
      <c r="I2260" s="301">
        <v>466</v>
      </c>
      <c r="J2260" s="395">
        <v>550</v>
      </c>
      <c r="K2260" s="313">
        <f t="shared" si="89"/>
        <v>1158.8153500000001</v>
      </c>
      <c r="L2260" s="313">
        <f t="shared" si="90"/>
        <v>597.32749999999999</v>
      </c>
      <c r="M2260" s="302"/>
      <c r="N2260" s="302"/>
      <c r="O2260" s="302"/>
      <c r="P2260" s="302"/>
      <c r="Q2260" s="302"/>
    </row>
    <row r="2261" spans="1:17">
      <c r="A2261" s="302" t="s">
        <v>7900</v>
      </c>
      <c r="B2261" s="310" t="s">
        <v>525</v>
      </c>
      <c r="C2261" s="301" t="s">
        <v>462</v>
      </c>
      <c r="D2261" s="301">
        <v>8</v>
      </c>
      <c r="E2261" s="301"/>
      <c r="F2261" s="301">
        <v>1.94</v>
      </c>
      <c r="G2261" s="301">
        <v>1005</v>
      </c>
      <c r="H2261" s="301">
        <v>1186</v>
      </c>
      <c r="I2261" s="301">
        <v>518</v>
      </c>
      <c r="J2261" s="395">
        <v>611</v>
      </c>
      <c r="K2261" s="313">
        <f t="shared" si="89"/>
        <v>1288.0553</v>
      </c>
      <c r="L2261" s="313">
        <f t="shared" si="90"/>
        <v>663.57655</v>
      </c>
      <c r="M2261" s="302"/>
      <c r="N2261" s="302"/>
      <c r="O2261" s="302"/>
      <c r="P2261" s="302"/>
      <c r="Q2261" s="302"/>
    </row>
    <row r="2262" spans="1:17">
      <c r="A2262" s="302" t="s">
        <v>7900</v>
      </c>
      <c r="B2262" s="310" t="s">
        <v>526</v>
      </c>
      <c r="C2262" s="301" t="s">
        <v>527</v>
      </c>
      <c r="D2262" s="301">
        <v>4</v>
      </c>
      <c r="E2262" s="301"/>
      <c r="F2262" s="301">
        <v>2.74</v>
      </c>
      <c r="G2262" s="301">
        <v>477</v>
      </c>
      <c r="H2262" s="301">
        <v>563</v>
      </c>
      <c r="I2262" s="301">
        <v>174</v>
      </c>
      <c r="J2262" s="395">
        <v>205</v>
      </c>
      <c r="K2262" s="313">
        <f t="shared" si="89"/>
        <v>611.4461500000001</v>
      </c>
      <c r="L2262" s="313">
        <f t="shared" si="90"/>
        <v>222.64024999999998</v>
      </c>
      <c r="M2262" s="302"/>
      <c r="N2262" s="302"/>
      <c r="O2262" s="302"/>
      <c r="P2262" s="302"/>
      <c r="Q2262" s="302"/>
    </row>
    <row r="2263" spans="1:17">
      <c r="A2263" s="302" t="s">
        <v>7900</v>
      </c>
      <c r="B2263" s="310" t="s">
        <v>528</v>
      </c>
      <c r="C2263" s="301" t="s">
        <v>529</v>
      </c>
      <c r="D2263" s="301">
        <v>4</v>
      </c>
      <c r="E2263" s="301"/>
      <c r="F2263" s="301">
        <v>2.74</v>
      </c>
      <c r="G2263" s="301">
        <v>1414</v>
      </c>
      <c r="H2263" s="301">
        <v>1669</v>
      </c>
      <c r="I2263" s="301">
        <v>516</v>
      </c>
      <c r="J2263" s="395">
        <v>609</v>
      </c>
      <c r="K2263" s="313">
        <f t="shared" si="89"/>
        <v>1812.6174500000002</v>
      </c>
      <c r="L2263" s="313">
        <f t="shared" si="90"/>
        <v>661.40445</v>
      </c>
      <c r="M2263" s="302"/>
      <c r="N2263" s="302"/>
      <c r="O2263" s="302"/>
      <c r="P2263" s="302"/>
      <c r="Q2263" s="302"/>
    </row>
    <row r="2264" spans="1:17">
      <c r="A2264" s="302" t="s">
        <v>7900</v>
      </c>
      <c r="B2264" s="310" t="s">
        <v>530</v>
      </c>
      <c r="C2264" s="301" t="s">
        <v>531</v>
      </c>
      <c r="D2264" s="301">
        <v>4</v>
      </c>
      <c r="E2264" s="301"/>
      <c r="F2264" s="301">
        <v>2.91</v>
      </c>
      <c r="G2264" s="301">
        <v>273</v>
      </c>
      <c r="H2264" s="301">
        <v>322</v>
      </c>
      <c r="I2264" s="301">
        <v>94</v>
      </c>
      <c r="J2264" s="395">
        <v>111</v>
      </c>
      <c r="K2264" s="313">
        <f t="shared" si="89"/>
        <v>349.7081</v>
      </c>
      <c r="L2264" s="313">
        <f t="shared" si="90"/>
        <v>120.55155000000001</v>
      </c>
      <c r="M2264" s="302"/>
      <c r="N2264" s="302"/>
      <c r="O2264" s="302"/>
      <c r="P2264" s="302"/>
      <c r="Q2264" s="302"/>
    </row>
    <row r="2265" spans="1:17">
      <c r="A2265" s="302" t="s">
        <v>7900</v>
      </c>
      <c r="B2265" s="310" t="s">
        <v>532</v>
      </c>
      <c r="C2265" s="301" t="s">
        <v>531</v>
      </c>
      <c r="D2265" s="301">
        <v>4</v>
      </c>
      <c r="E2265" s="301"/>
      <c r="F2265" s="301">
        <v>2.91</v>
      </c>
      <c r="G2265" s="301">
        <v>293</v>
      </c>
      <c r="H2265" s="301">
        <v>346</v>
      </c>
      <c r="I2265" s="301">
        <v>101</v>
      </c>
      <c r="J2265" s="395">
        <v>119</v>
      </c>
      <c r="K2265" s="313">
        <f t="shared" si="89"/>
        <v>375.77330000000001</v>
      </c>
      <c r="L2265" s="313">
        <f t="shared" si="90"/>
        <v>129.23994999999999</v>
      </c>
      <c r="M2265" s="302"/>
      <c r="N2265" s="302"/>
      <c r="O2265" s="302"/>
      <c r="P2265" s="302"/>
      <c r="Q2265" s="302"/>
    </row>
    <row r="2266" spans="1:17">
      <c r="A2266" s="302" t="s">
        <v>7900</v>
      </c>
      <c r="B2266" s="310" t="s">
        <v>533</v>
      </c>
      <c r="C2266" s="301" t="s">
        <v>531</v>
      </c>
      <c r="D2266" s="301">
        <v>5</v>
      </c>
      <c r="E2266" s="301"/>
      <c r="F2266" s="301">
        <v>2.91</v>
      </c>
      <c r="G2266" s="301">
        <v>445</v>
      </c>
      <c r="H2266" s="301">
        <v>525</v>
      </c>
      <c r="I2266" s="301">
        <v>153</v>
      </c>
      <c r="J2266" s="395">
        <v>180</v>
      </c>
      <c r="K2266" s="313">
        <f t="shared" si="89"/>
        <v>570.17624999999998</v>
      </c>
      <c r="L2266" s="313">
        <f t="shared" si="90"/>
        <v>195.48899999999998</v>
      </c>
      <c r="M2266" s="302"/>
      <c r="N2266" s="302"/>
      <c r="O2266" s="302"/>
      <c r="P2266" s="302"/>
      <c r="Q2266" s="302"/>
    </row>
    <row r="2267" spans="1:17">
      <c r="A2267" s="302" t="s">
        <v>7900</v>
      </c>
      <c r="B2267" s="310" t="s">
        <v>534</v>
      </c>
      <c r="C2267" s="301" t="s">
        <v>531</v>
      </c>
      <c r="D2267" s="301">
        <v>4</v>
      </c>
      <c r="E2267" s="301"/>
      <c r="F2267" s="301">
        <v>2.91</v>
      </c>
      <c r="G2267" s="301">
        <v>300</v>
      </c>
      <c r="H2267" s="301">
        <v>354</v>
      </c>
      <c r="I2267" s="301">
        <v>103</v>
      </c>
      <c r="J2267" s="395">
        <v>122</v>
      </c>
      <c r="K2267" s="313">
        <f t="shared" si="89"/>
        <v>384.46170000000001</v>
      </c>
      <c r="L2267" s="313">
        <f t="shared" si="90"/>
        <v>132.49809999999999</v>
      </c>
      <c r="M2267" s="302"/>
      <c r="N2267" s="302"/>
      <c r="O2267" s="302"/>
      <c r="P2267" s="302"/>
      <c r="Q2267" s="302"/>
    </row>
    <row r="2268" spans="1:17">
      <c r="A2268" s="302" t="s">
        <v>7900</v>
      </c>
      <c r="B2268" s="310" t="s">
        <v>535</v>
      </c>
      <c r="C2268" s="301" t="s">
        <v>531</v>
      </c>
      <c r="D2268" s="301">
        <v>4</v>
      </c>
      <c r="E2268" s="301"/>
      <c r="F2268" s="301">
        <v>2.91</v>
      </c>
      <c r="G2268" s="301">
        <v>300</v>
      </c>
      <c r="H2268" s="301">
        <v>354</v>
      </c>
      <c r="I2268" s="301">
        <v>103</v>
      </c>
      <c r="J2268" s="395">
        <v>122</v>
      </c>
      <c r="K2268" s="313">
        <f t="shared" si="89"/>
        <v>384.46170000000001</v>
      </c>
      <c r="L2268" s="313">
        <f t="shared" si="90"/>
        <v>132.49809999999999</v>
      </c>
      <c r="M2268" s="302"/>
      <c r="N2268" s="302"/>
      <c r="O2268" s="302"/>
      <c r="P2268" s="302"/>
      <c r="Q2268" s="302"/>
    </row>
    <row r="2269" spans="1:17">
      <c r="A2269" s="302" t="s">
        <v>7900</v>
      </c>
      <c r="B2269" s="310" t="s">
        <v>536</v>
      </c>
      <c r="C2269" s="301" t="s">
        <v>531</v>
      </c>
      <c r="D2269" s="301">
        <v>4</v>
      </c>
      <c r="E2269" s="301"/>
      <c r="F2269" s="301">
        <v>2.91</v>
      </c>
      <c r="G2269" s="301">
        <v>300</v>
      </c>
      <c r="H2269" s="301">
        <v>354</v>
      </c>
      <c r="I2269" s="301">
        <v>103</v>
      </c>
      <c r="J2269" s="395">
        <v>122</v>
      </c>
      <c r="K2269" s="313">
        <f t="shared" si="89"/>
        <v>384.46170000000001</v>
      </c>
      <c r="L2269" s="313">
        <f t="shared" si="90"/>
        <v>132.49809999999999</v>
      </c>
      <c r="M2269" s="302"/>
      <c r="N2269" s="302"/>
      <c r="O2269" s="302"/>
      <c r="P2269" s="302"/>
      <c r="Q2269" s="302"/>
    </row>
    <row r="2270" spans="1:17" ht="30">
      <c r="A2270" s="302" t="s">
        <v>7900</v>
      </c>
      <c r="B2270" s="310" t="s">
        <v>537</v>
      </c>
      <c r="C2270" s="301" t="s">
        <v>531</v>
      </c>
      <c r="D2270" s="301">
        <v>4</v>
      </c>
      <c r="E2270" s="301"/>
      <c r="F2270" s="301">
        <v>2.91</v>
      </c>
      <c r="G2270" s="301">
        <v>300</v>
      </c>
      <c r="H2270" s="301">
        <v>354</v>
      </c>
      <c r="I2270" s="301">
        <v>103</v>
      </c>
      <c r="J2270" s="395">
        <v>122</v>
      </c>
      <c r="K2270" s="313">
        <f t="shared" si="89"/>
        <v>384.46170000000001</v>
      </c>
      <c r="L2270" s="313">
        <f t="shared" si="90"/>
        <v>132.49809999999999</v>
      </c>
      <c r="M2270" s="302"/>
      <c r="N2270" s="302"/>
      <c r="O2270" s="302"/>
      <c r="P2270" s="302"/>
      <c r="Q2270" s="302"/>
    </row>
    <row r="2271" spans="1:17">
      <c r="A2271" s="302" t="s">
        <v>7900</v>
      </c>
      <c r="B2271" s="310" t="s">
        <v>538</v>
      </c>
      <c r="C2271" s="301" t="s">
        <v>531</v>
      </c>
      <c r="D2271" s="301">
        <v>4</v>
      </c>
      <c r="E2271" s="301"/>
      <c r="F2271" s="301">
        <v>2.91</v>
      </c>
      <c r="G2271" s="301">
        <v>300</v>
      </c>
      <c r="H2271" s="301">
        <v>354</v>
      </c>
      <c r="I2271" s="301">
        <v>103</v>
      </c>
      <c r="J2271" s="395">
        <v>122</v>
      </c>
      <c r="K2271" s="313">
        <f t="shared" si="89"/>
        <v>384.46170000000001</v>
      </c>
      <c r="L2271" s="313">
        <f t="shared" si="90"/>
        <v>132.49809999999999</v>
      </c>
      <c r="M2271" s="302"/>
      <c r="N2271" s="302"/>
      <c r="O2271" s="302"/>
      <c r="P2271" s="302"/>
      <c r="Q2271" s="302"/>
    </row>
    <row r="2272" spans="1:17">
      <c r="A2272" s="302" t="s">
        <v>7900</v>
      </c>
      <c r="B2272" s="310" t="s">
        <v>539</v>
      </c>
      <c r="C2272" s="301" t="s">
        <v>531</v>
      </c>
      <c r="D2272" s="301">
        <v>4</v>
      </c>
      <c r="E2272" s="301"/>
      <c r="F2272" s="301">
        <v>2.91</v>
      </c>
      <c r="G2272" s="301">
        <v>300</v>
      </c>
      <c r="H2272" s="301">
        <v>354</v>
      </c>
      <c r="I2272" s="301">
        <v>103</v>
      </c>
      <c r="J2272" s="395">
        <v>122</v>
      </c>
      <c r="K2272" s="313">
        <f t="shared" si="89"/>
        <v>384.46170000000001</v>
      </c>
      <c r="L2272" s="313">
        <f t="shared" si="90"/>
        <v>132.49809999999999</v>
      </c>
      <c r="M2272" s="302"/>
      <c r="N2272" s="302"/>
      <c r="O2272" s="302"/>
      <c r="P2272" s="302"/>
      <c r="Q2272" s="302"/>
    </row>
    <row r="2273" spans="1:17" ht="30">
      <c r="A2273" s="302" t="s">
        <v>7900</v>
      </c>
      <c r="B2273" s="310" t="s">
        <v>540</v>
      </c>
      <c r="C2273" s="301" t="s">
        <v>531</v>
      </c>
      <c r="D2273" s="301">
        <v>4</v>
      </c>
      <c r="E2273" s="301"/>
      <c r="F2273" s="301">
        <v>2.91</v>
      </c>
      <c r="G2273" s="301">
        <v>300</v>
      </c>
      <c r="H2273" s="301">
        <v>354</v>
      </c>
      <c r="I2273" s="301">
        <v>103</v>
      </c>
      <c r="J2273" s="395">
        <v>122</v>
      </c>
      <c r="K2273" s="313">
        <f t="shared" si="89"/>
        <v>384.46170000000001</v>
      </c>
      <c r="L2273" s="313">
        <f t="shared" si="90"/>
        <v>132.49809999999999</v>
      </c>
      <c r="M2273" s="302"/>
      <c r="N2273" s="302"/>
      <c r="O2273" s="302"/>
      <c r="P2273" s="302"/>
      <c r="Q2273" s="302"/>
    </row>
    <row r="2274" spans="1:17">
      <c r="A2274" s="302" t="s">
        <v>7900</v>
      </c>
      <c r="B2274" s="310" t="s">
        <v>541</v>
      </c>
      <c r="C2274" s="301" t="s">
        <v>531</v>
      </c>
      <c r="D2274" s="301">
        <v>4</v>
      </c>
      <c r="E2274" s="301"/>
      <c r="F2274" s="301">
        <v>2.91</v>
      </c>
      <c r="G2274" s="301">
        <v>300</v>
      </c>
      <c r="H2274" s="301">
        <v>354</v>
      </c>
      <c r="I2274" s="301">
        <v>103</v>
      </c>
      <c r="J2274" s="395">
        <v>122</v>
      </c>
      <c r="K2274" s="313">
        <f t="shared" si="89"/>
        <v>384.46170000000001</v>
      </c>
      <c r="L2274" s="313">
        <f t="shared" si="90"/>
        <v>132.49809999999999</v>
      </c>
      <c r="M2274" s="302"/>
      <c r="N2274" s="302"/>
      <c r="O2274" s="302"/>
      <c r="P2274" s="302"/>
      <c r="Q2274" s="302"/>
    </row>
    <row r="2275" spans="1:17">
      <c r="A2275" s="302" t="s">
        <v>7900</v>
      </c>
      <c r="B2275" s="310" t="s">
        <v>542</v>
      </c>
      <c r="C2275" s="301" t="s">
        <v>531</v>
      </c>
      <c r="D2275" s="301">
        <v>4</v>
      </c>
      <c r="E2275" s="301"/>
      <c r="F2275" s="301">
        <v>2.91</v>
      </c>
      <c r="G2275" s="301">
        <v>300</v>
      </c>
      <c r="H2275" s="301">
        <v>354</v>
      </c>
      <c r="I2275" s="301">
        <v>103</v>
      </c>
      <c r="J2275" s="395">
        <v>122</v>
      </c>
      <c r="K2275" s="313">
        <f t="shared" si="89"/>
        <v>384.46170000000001</v>
      </c>
      <c r="L2275" s="313">
        <f t="shared" si="90"/>
        <v>132.49809999999999</v>
      </c>
      <c r="M2275" s="302"/>
      <c r="N2275" s="302"/>
      <c r="O2275" s="302"/>
      <c r="P2275" s="302"/>
      <c r="Q2275" s="302"/>
    </row>
    <row r="2276" spans="1:17">
      <c r="A2276" s="302" t="s">
        <v>7900</v>
      </c>
      <c r="B2276" s="310" t="s">
        <v>543</v>
      </c>
      <c r="C2276" s="301" t="s">
        <v>531</v>
      </c>
      <c r="D2276" s="301">
        <v>4</v>
      </c>
      <c r="E2276" s="301"/>
      <c r="F2276" s="301">
        <v>2.91</v>
      </c>
      <c r="G2276" s="301">
        <v>300</v>
      </c>
      <c r="H2276" s="301">
        <v>354</v>
      </c>
      <c r="I2276" s="301">
        <v>103</v>
      </c>
      <c r="J2276" s="395">
        <v>122</v>
      </c>
      <c r="K2276" s="313">
        <f t="shared" si="89"/>
        <v>384.46170000000001</v>
      </c>
      <c r="L2276" s="313">
        <f t="shared" si="90"/>
        <v>132.49809999999999</v>
      </c>
      <c r="M2276" s="302"/>
      <c r="N2276" s="302"/>
      <c r="O2276" s="302"/>
      <c r="P2276" s="302"/>
      <c r="Q2276" s="302"/>
    </row>
    <row r="2277" spans="1:17">
      <c r="A2277" s="302" t="s">
        <v>7900</v>
      </c>
      <c r="B2277" s="310" t="s">
        <v>544</v>
      </c>
      <c r="C2277" s="301" t="s">
        <v>531</v>
      </c>
      <c r="D2277" s="301">
        <v>4</v>
      </c>
      <c r="E2277" s="301"/>
      <c r="F2277" s="301">
        <v>2.91</v>
      </c>
      <c r="G2277" s="301">
        <v>300</v>
      </c>
      <c r="H2277" s="301">
        <v>354</v>
      </c>
      <c r="I2277" s="301">
        <v>103</v>
      </c>
      <c r="J2277" s="395">
        <v>122</v>
      </c>
      <c r="K2277" s="313">
        <f t="shared" si="89"/>
        <v>384.46170000000001</v>
      </c>
      <c r="L2277" s="313">
        <f t="shared" si="90"/>
        <v>132.49809999999999</v>
      </c>
      <c r="M2277" s="302"/>
      <c r="N2277" s="302"/>
      <c r="O2277" s="302"/>
      <c r="P2277" s="302"/>
      <c r="Q2277" s="302"/>
    </row>
    <row r="2278" spans="1:17">
      <c r="A2278" s="302" t="s">
        <v>7900</v>
      </c>
      <c r="B2278" s="310" t="s">
        <v>545</v>
      </c>
      <c r="C2278" s="301" t="s">
        <v>531</v>
      </c>
      <c r="D2278" s="301">
        <v>4</v>
      </c>
      <c r="E2278" s="301"/>
      <c r="F2278" s="301">
        <v>2.91</v>
      </c>
      <c r="G2278" s="301">
        <v>300</v>
      </c>
      <c r="H2278" s="301">
        <v>354</v>
      </c>
      <c r="I2278" s="301">
        <v>103</v>
      </c>
      <c r="J2278" s="395">
        <v>122</v>
      </c>
      <c r="K2278" s="313">
        <f t="shared" si="89"/>
        <v>384.46170000000001</v>
      </c>
      <c r="L2278" s="313">
        <f t="shared" si="90"/>
        <v>132.49809999999999</v>
      </c>
      <c r="M2278" s="302"/>
      <c r="N2278" s="302"/>
      <c r="O2278" s="302"/>
      <c r="P2278" s="302"/>
      <c r="Q2278" s="302"/>
    </row>
    <row r="2279" spans="1:17" ht="30">
      <c r="A2279" s="302" t="s">
        <v>7900</v>
      </c>
      <c r="B2279" s="310" t="s">
        <v>546</v>
      </c>
      <c r="C2279" s="301" t="s">
        <v>531</v>
      </c>
      <c r="D2279" s="301">
        <v>4</v>
      </c>
      <c r="E2279" s="301"/>
      <c r="F2279" s="301">
        <v>2.91</v>
      </c>
      <c r="G2279" s="301">
        <v>300</v>
      </c>
      <c r="H2279" s="301">
        <v>354</v>
      </c>
      <c r="I2279" s="301">
        <v>103</v>
      </c>
      <c r="J2279" s="395">
        <v>122</v>
      </c>
      <c r="K2279" s="313">
        <f t="shared" si="89"/>
        <v>384.46170000000001</v>
      </c>
      <c r="L2279" s="313">
        <f t="shared" si="90"/>
        <v>132.49809999999999</v>
      </c>
      <c r="M2279" s="302"/>
      <c r="N2279" s="302"/>
      <c r="O2279" s="302"/>
      <c r="P2279" s="302"/>
      <c r="Q2279" s="302"/>
    </row>
    <row r="2280" spans="1:17">
      <c r="A2280" s="302" t="s">
        <v>7900</v>
      </c>
      <c r="B2280" s="310" t="s">
        <v>547</v>
      </c>
      <c r="C2280" s="301" t="s">
        <v>531</v>
      </c>
      <c r="D2280" s="301">
        <v>4</v>
      </c>
      <c r="E2280" s="301"/>
      <c r="F2280" s="301">
        <v>2.91</v>
      </c>
      <c r="G2280" s="301">
        <v>300</v>
      </c>
      <c r="H2280" s="301">
        <v>354</v>
      </c>
      <c r="I2280" s="301">
        <v>103</v>
      </c>
      <c r="J2280" s="395">
        <v>122</v>
      </c>
      <c r="K2280" s="313">
        <f t="shared" si="89"/>
        <v>384.46170000000001</v>
      </c>
      <c r="L2280" s="313">
        <f t="shared" si="90"/>
        <v>132.49809999999999</v>
      </c>
      <c r="M2280" s="302"/>
      <c r="N2280" s="302"/>
      <c r="O2280" s="302"/>
      <c r="P2280" s="302"/>
      <c r="Q2280" s="302"/>
    </row>
    <row r="2281" spans="1:17">
      <c r="A2281" s="302" t="s">
        <v>7900</v>
      </c>
      <c r="B2281" s="310" t="s">
        <v>548</v>
      </c>
      <c r="C2281" s="301" t="s">
        <v>531</v>
      </c>
      <c r="D2281" s="301">
        <v>4</v>
      </c>
      <c r="E2281" s="301"/>
      <c r="F2281" s="301">
        <v>2.91</v>
      </c>
      <c r="G2281" s="301">
        <v>300</v>
      </c>
      <c r="H2281" s="301">
        <v>354</v>
      </c>
      <c r="I2281" s="301">
        <v>103</v>
      </c>
      <c r="J2281" s="395">
        <v>122</v>
      </c>
      <c r="K2281" s="313">
        <f t="shared" si="89"/>
        <v>384.46170000000001</v>
      </c>
      <c r="L2281" s="313">
        <f t="shared" si="90"/>
        <v>132.49809999999999</v>
      </c>
      <c r="M2281" s="302"/>
      <c r="N2281" s="302"/>
      <c r="O2281" s="302"/>
      <c r="P2281" s="302"/>
      <c r="Q2281" s="302"/>
    </row>
    <row r="2282" spans="1:17">
      <c r="A2282" s="302" t="s">
        <v>7900</v>
      </c>
      <c r="B2282" s="310" t="s">
        <v>549</v>
      </c>
      <c r="C2282" s="301" t="s">
        <v>531</v>
      </c>
      <c r="D2282" s="301">
        <v>4</v>
      </c>
      <c r="E2282" s="301"/>
      <c r="F2282" s="301">
        <v>2.91</v>
      </c>
      <c r="G2282" s="301">
        <v>300</v>
      </c>
      <c r="H2282" s="301">
        <v>354</v>
      </c>
      <c r="I2282" s="301">
        <v>103</v>
      </c>
      <c r="J2282" s="395">
        <v>122</v>
      </c>
      <c r="K2282" s="313">
        <f t="shared" si="89"/>
        <v>384.46170000000001</v>
      </c>
      <c r="L2282" s="313">
        <f t="shared" si="90"/>
        <v>132.49809999999999</v>
      </c>
      <c r="M2282" s="302"/>
      <c r="N2282" s="302"/>
      <c r="O2282" s="302"/>
      <c r="P2282" s="302"/>
      <c r="Q2282" s="302"/>
    </row>
    <row r="2283" spans="1:17">
      <c r="A2283" s="302" t="s">
        <v>7900</v>
      </c>
      <c r="B2283" s="310" t="s">
        <v>550</v>
      </c>
      <c r="C2283" s="301" t="s">
        <v>531</v>
      </c>
      <c r="D2283" s="301">
        <v>4</v>
      </c>
      <c r="E2283" s="301"/>
      <c r="F2283" s="301">
        <v>2.91</v>
      </c>
      <c r="G2283" s="301">
        <v>300</v>
      </c>
      <c r="H2283" s="301">
        <v>354</v>
      </c>
      <c r="I2283" s="301">
        <v>103</v>
      </c>
      <c r="J2283" s="395">
        <v>122</v>
      </c>
      <c r="K2283" s="313">
        <f t="shared" si="89"/>
        <v>384.46170000000001</v>
      </c>
      <c r="L2283" s="313">
        <f t="shared" si="90"/>
        <v>132.49809999999999</v>
      </c>
      <c r="M2283" s="302"/>
      <c r="N2283" s="302"/>
      <c r="O2283" s="302"/>
      <c r="P2283" s="302"/>
      <c r="Q2283" s="302"/>
    </row>
    <row r="2284" spans="1:17">
      <c r="A2284" s="302" t="s">
        <v>7900</v>
      </c>
      <c r="B2284" s="310" t="s">
        <v>551</v>
      </c>
      <c r="C2284" s="301" t="s">
        <v>531</v>
      </c>
      <c r="D2284" s="301">
        <v>4</v>
      </c>
      <c r="E2284" s="301"/>
      <c r="F2284" s="301">
        <v>2.91</v>
      </c>
      <c r="G2284" s="301">
        <v>300</v>
      </c>
      <c r="H2284" s="301">
        <v>354</v>
      </c>
      <c r="I2284" s="301">
        <v>103</v>
      </c>
      <c r="J2284" s="395">
        <v>122</v>
      </c>
      <c r="K2284" s="313">
        <f t="shared" si="89"/>
        <v>384.46170000000001</v>
      </c>
      <c r="L2284" s="313">
        <f t="shared" si="90"/>
        <v>132.49809999999999</v>
      </c>
      <c r="M2284" s="302"/>
      <c r="N2284" s="302"/>
      <c r="O2284" s="302"/>
      <c r="P2284" s="302"/>
      <c r="Q2284" s="302"/>
    </row>
    <row r="2285" spans="1:17">
      <c r="A2285" s="302" t="s">
        <v>7900</v>
      </c>
      <c r="B2285" s="310" t="s">
        <v>552</v>
      </c>
      <c r="C2285" s="301" t="s">
        <v>531</v>
      </c>
      <c r="D2285" s="301">
        <v>4</v>
      </c>
      <c r="E2285" s="301"/>
      <c r="F2285" s="301">
        <v>2.91</v>
      </c>
      <c r="G2285" s="301">
        <v>300</v>
      </c>
      <c r="H2285" s="301">
        <v>354</v>
      </c>
      <c r="I2285" s="301">
        <v>103</v>
      </c>
      <c r="J2285" s="395">
        <v>122</v>
      </c>
      <c r="K2285" s="313">
        <f t="shared" si="89"/>
        <v>384.46170000000001</v>
      </c>
      <c r="L2285" s="313">
        <f t="shared" si="90"/>
        <v>132.49809999999999</v>
      </c>
      <c r="M2285" s="302"/>
      <c r="N2285" s="302"/>
      <c r="O2285" s="302"/>
      <c r="P2285" s="302"/>
      <c r="Q2285" s="302"/>
    </row>
    <row r="2286" spans="1:17">
      <c r="A2286" s="302" t="s">
        <v>7900</v>
      </c>
      <c r="B2286" s="310" t="s">
        <v>553</v>
      </c>
      <c r="C2286" s="301" t="s">
        <v>554</v>
      </c>
      <c r="D2286" s="301">
        <v>4</v>
      </c>
      <c r="E2286" s="301"/>
      <c r="F2286" s="301">
        <v>2.91</v>
      </c>
      <c r="G2286" s="301">
        <v>600</v>
      </c>
      <c r="H2286" s="301">
        <v>708</v>
      </c>
      <c r="I2286" s="301">
        <v>206</v>
      </c>
      <c r="J2286" s="395">
        <v>243</v>
      </c>
      <c r="K2286" s="313">
        <f t="shared" si="89"/>
        <v>768.92340000000002</v>
      </c>
      <c r="L2286" s="313">
        <f t="shared" si="90"/>
        <v>263.91014999999999</v>
      </c>
      <c r="M2286" s="302"/>
      <c r="N2286" s="302"/>
      <c r="O2286" s="302"/>
      <c r="P2286" s="302"/>
      <c r="Q2286" s="302"/>
    </row>
    <row r="2287" spans="1:17">
      <c r="A2287" s="302" t="s">
        <v>7900</v>
      </c>
      <c r="B2287" s="310" t="s">
        <v>555</v>
      </c>
      <c r="C2287" s="301" t="s">
        <v>531</v>
      </c>
      <c r="D2287" s="301">
        <v>4</v>
      </c>
      <c r="E2287" s="301"/>
      <c r="F2287" s="301">
        <v>2.91</v>
      </c>
      <c r="G2287" s="301">
        <v>600</v>
      </c>
      <c r="H2287" s="301">
        <v>708</v>
      </c>
      <c r="I2287" s="301">
        <v>206</v>
      </c>
      <c r="J2287" s="395">
        <v>243</v>
      </c>
      <c r="K2287" s="313">
        <f t="shared" si="89"/>
        <v>768.92340000000002</v>
      </c>
      <c r="L2287" s="313">
        <f t="shared" si="90"/>
        <v>263.91014999999999</v>
      </c>
      <c r="M2287" s="302"/>
      <c r="N2287" s="302"/>
      <c r="O2287" s="302"/>
      <c r="P2287" s="302"/>
      <c r="Q2287" s="302"/>
    </row>
    <row r="2288" spans="1:17">
      <c r="A2288" s="302" t="s">
        <v>7900</v>
      </c>
      <c r="B2288" s="310" t="s">
        <v>556</v>
      </c>
      <c r="C2288" s="301" t="s">
        <v>531</v>
      </c>
      <c r="D2288" s="301">
        <v>4</v>
      </c>
      <c r="E2288" s="301"/>
      <c r="F2288" s="301">
        <v>2.91</v>
      </c>
      <c r="G2288" s="301">
        <v>600</v>
      </c>
      <c r="H2288" s="301">
        <v>708</v>
      </c>
      <c r="I2288" s="301">
        <v>206</v>
      </c>
      <c r="J2288" s="395">
        <v>243</v>
      </c>
      <c r="K2288" s="313">
        <f t="shared" si="89"/>
        <v>768.92340000000002</v>
      </c>
      <c r="L2288" s="313">
        <f t="shared" si="90"/>
        <v>263.91014999999999</v>
      </c>
      <c r="M2288" s="302"/>
      <c r="N2288" s="302"/>
      <c r="O2288" s="302"/>
      <c r="P2288" s="302"/>
      <c r="Q2288" s="302"/>
    </row>
    <row r="2289" spans="1:17">
      <c r="A2289" s="302" t="s">
        <v>7900</v>
      </c>
      <c r="B2289" s="310" t="s">
        <v>557</v>
      </c>
      <c r="C2289" s="301" t="s">
        <v>531</v>
      </c>
      <c r="D2289" s="301">
        <v>5</v>
      </c>
      <c r="E2289" s="301"/>
      <c r="F2289" s="301">
        <v>2.91</v>
      </c>
      <c r="G2289" s="301">
        <v>600</v>
      </c>
      <c r="H2289" s="301">
        <v>708</v>
      </c>
      <c r="I2289" s="301">
        <v>206</v>
      </c>
      <c r="J2289" s="395">
        <v>243</v>
      </c>
      <c r="K2289" s="313">
        <f t="shared" si="89"/>
        <v>768.92340000000002</v>
      </c>
      <c r="L2289" s="313">
        <f t="shared" si="90"/>
        <v>263.91014999999999</v>
      </c>
      <c r="M2289" s="302"/>
      <c r="N2289" s="302"/>
      <c r="O2289" s="302"/>
      <c r="P2289" s="302"/>
      <c r="Q2289" s="302"/>
    </row>
    <row r="2290" spans="1:17">
      <c r="A2290" s="302" t="s">
        <v>7900</v>
      </c>
      <c r="B2290" s="310" t="s">
        <v>558</v>
      </c>
      <c r="C2290" s="301" t="s">
        <v>531</v>
      </c>
      <c r="D2290" s="301">
        <v>5</v>
      </c>
      <c r="E2290" s="301"/>
      <c r="F2290" s="301">
        <v>2.91</v>
      </c>
      <c r="G2290" s="301">
        <v>600</v>
      </c>
      <c r="H2290" s="301">
        <v>708</v>
      </c>
      <c r="I2290" s="301">
        <v>206</v>
      </c>
      <c r="J2290" s="395">
        <v>243</v>
      </c>
      <c r="K2290" s="313">
        <f t="shared" si="89"/>
        <v>768.92340000000002</v>
      </c>
      <c r="L2290" s="313">
        <f t="shared" si="90"/>
        <v>263.91014999999999</v>
      </c>
      <c r="M2290" s="302"/>
      <c r="N2290" s="302"/>
      <c r="O2290" s="302"/>
      <c r="P2290" s="302"/>
      <c r="Q2290" s="302"/>
    </row>
    <row r="2291" spans="1:17" ht="45">
      <c r="A2291" s="302" t="s">
        <v>7900</v>
      </c>
      <c r="B2291" s="310" t="s">
        <v>559</v>
      </c>
      <c r="C2291" s="301" t="s">
        <v>531</v>
      </c>
      <c r="D2291" s="301">
        <v>4</v>
      </c>
      <c r="E2291" s="301"/>
      <c r="F2291" s="301">
        <v>2.91</v>
      </c>
      <c r="G2291" s="301">
        <v>909</v>
      </c>
      <c r="H2291" s="301">
        <v>1073</v>
      </c>
      <c r="I2291" s="301">
        <v>312</v>
      </c>
      <c r="J2291" s="395">
        <v>369</v>
      </c>
      <c r="K2291" s="313">
        <f t="shared" si="89"/>
        <v>1165.3316500000001</v>
      </c>
      <c r="L2291" s="313">
        <f t="shared" si="90"/>
        <v>400.75245000000001</v>
      </c>
      <c r="M2291" s="302"/>
      <c r="N2291" s="302"/>
      <c r="O2291" s="302"/>
      <c r="P2291" s="302"/>
      <c r="Q2291" s="302"/>
    </row>
    <row r="2292" spans="1:17" ht="30">
      <c r="A2292" s="302" t="s">
        <v>7900</v>
      </c>
      <c r="B2292" s="310" t="s">
        <v>560</v>
      </c>
      <c r="C2292" s="301" t="s">
        <v>531</v>
      </c>
      <c r="D2292" s="301">
        <v>4</v>
      </c>
      <c r="E2292" s="301"/>
      <c r="F2292" s="301">
        <v>2.91</v>
      </c>
      <c r="G2292" s="301">
        <v>1818</v>
      </c>
      <c r="H2292" s="301">
        <v>2145</v>
      </c>
      <c r="I2292" s="301">
        <v>625</v>
      </c>
      <c r="J2292" s="395">
        <v>737</v>
      </c>
      <c r="K2292" s="313">
        <f t="shared" si="89"/>
        <v>2329.5772500000003</v>
      </c>
      <c r="L2292" s="313">
        <f t="shared" si="90"/>
        <v>800.41884999999991</v>
      </c>
      <c r="M2292" s="302"/>
      <c r="N2292" s="302"/>
      <c r="O2292" s="302"/>
      <c r="P2292" s="302"/>
      <c r="Q2292" s="302"/>
    </row>
    <row r="2293" spans="1:17">
      <c r="A2293" s="302" t="s">
        <v>7900</v>
      </c>
      <c r="B2293" s="310" t="s">
        <v>561</v>
      </c>
      <c r="C2293" s="301" t="s">
        <v>531</v>
      </c>
      <c r="D2293" s="301">
        <v>4</v>
      </c>
      <c r="E2293" s="301"/>
      <c r="F2293" s="301">
        <v>2.91</v>
      </c>
      <c r="G2293" s="301">
        <v>1818</v>
      </c>
      <c r="H2293" s="301">
        <v>2145</v>
      </c>
      <c r="I2293" s="301">
        <v>625</v>
      </c>
      <c r="J2293" s="395">
        <v>737</v>
      </c>
      <c r="K2293" s="313">
        <f t="shared" si="89"/>
        <v>2329.5772500000003</v>
      </c>
      <c r="L2293" s="313">
        <f t="shared" si="90"/>
        <v>800.41884999999991</v>
      </c>
      <c r="M2293" s="302"/>
      <c r="N2293" s="302"/>
      <c r="O2293" s="302"/>
      <c r="P2293" s="302"/>
      <c r="Q2293" s="302"/>
    </row>
    <row r="2294" spans="1:17">
      <c r="A2294" s="302" t="s">
        <v>7900</v>
      </c>
      <c r="B2294" s="310" t="s">
        <v>562</v>
      </c>
      <c r="C2294" s="301" t="s">
        <v>531</v>
      </c>
      <c r="D2294" s="301">
        <v>4</v>
      </c>
      <c r="E2294" s="301"/>
      <c r="F2294" s="301">
        <v>2.91</v>
      </c>
      <c r="G2294" s="301">
        <v>1818</v>
      </c>
      <c r="H2294" s="301">
        <v>2145</v>
      </c>
      <c r="I2294" s="301">
        <v>625</v>
      </c>
      <c r="J2294" s="395">
        <v>737</v>
      </c>
      <c r="K2294" s="313">
        <f t="shared" si="89"/>
        <v>2329.5772500000003</v>
      </c>
      <c r="L2294" s="313">
        <f t="shared" si="90"/>
        <v>800.41884999999991</v>
      </c>
      <c r="M2294" s="302"/>
      <c r="N2294" s="302"/>
      <c r="O2294" s="302"/>
      <c r="P2294" s="302"/>
      <c r="Q2294" s="302"/>
    </row>
    <row r="2295" spans="1:17">
      <c r="A2295" s="302" t="s">
        <v>7900</v>
      </c>
      <c r="B2295" s="310" t="s">
        <v>563</v>
      </c>
      <c r="C2295" s="301" t="s">
        <v>564</v>
      </c>
      <c r="D2295" s="301">
        <v>9</v>
      </c>
      <c r="E2295" s="301"/>
      <c r="F2295" s="301">
        <v>1.05</v>
      </c>
      <c r="G2295" s="301">
        <v>390</v>
      </c>
      <c r="H2295" s="301">
        <v>460</v>
      </c>
      <c r="I2295" s="301">
        <v>371</v>
      </c>
      <c r="J2295" s="395">
        <v>438</v>
      </c>
      <c r="K2295" s="313">
        <f t="shared" si="89"/>
        <v>499.58299999999997</v>
      </c>
      <c r="L2295" s="313">
        <f t="shared" si="90"/>
        <v>475.68989999999997</v>
      </c>
      <c r="M2295" s="302"/>
      <c r="N2295" s="302"/>
      <c r="O2295" s="302"/>
      <c r="P2295" s="302"/>
      <c r="Q2295" s="302"/>
    </row>
    <row r="2296" spans="1:17">
      <c r="A2296" s="302" t="s">
        <v>7900</v>
      </c>
      <c r="B2296" s="310" t="s">
        <v>565</v>
      </c>
      <c r="C2296" s="301" t="s">
        <v>564</v>
      </c>
      <c r="D2296" s="301">
        <v>9</v>
      </c>
      <c r="E2296" s="301"/>
      <c r="F2296" s="301">
        <v>1.05</v>
      </c>
      <c r="G2296" s="301">
        <v>350</v>
      </c>
      <c r="H2296" s="301">
        <v>413</v>
      </c>
      <c r="I2296" s="301">
        <v>333</v>
      </c>
      <c r="J2296" s="395">
        <v>393</v>
      </c>
      <c r="K2296" s="313">
        <f t="shared" si="89"/>
        <v>448.53865000000002</v>
      </c>
      <c r="L2296" s="313">
        <f t="shared" si="90"/>
        <v>426.81764999999996</v>
      </c>
      <c r="M2296" s="302"/>
      <c r="N2296" s="302"/>
      <c r="O2296" s="302"/>
      <c r="P2296" s="302"/>
      <c r="Q2296" s="302"/>
    </row>
    <row r="2297" spans="1:17">
      <c r="A2297" s="302" t="s">
        <v>7900</v>
      </c>
      <c r="B2297" s="310" t="s">
        <v>566</v>
      </c>
      <c r="C2297" s="301" t="s">
        <v>564</v>
      </c>
      <c r="D2297" s="301">
        <v>9</v>
      </c>
      <c r="E2297" s="301"/>
      <c r="F2297" s="301">
        <v>1.05</v>
      </c>
      <c r="G2297" s="301">
        <v>355</v>
      </c>
      <c r="H2297" s="301">
        <v>419</v>
      </c>
      <c r="I2297" s="301">
        <v>338</v>
      </c>
      <c r="J2297" s="395">
        <v>399</v>
      </c>
      <c r="K2297" s="313">
        <f t="shared" si="89"/>
        <v>455.05495000000002</v>
      </c>
      <c r="L2297" s="313">
        <f t="shared" si="90"/>
        <v>433.33395000000002</v>
      </c>
      <c r="M2297" s="302"/>
      <c r="N2297" s="302"/>
      <c r="O2297" s="302"/>
      <c r="P2297" s="302"/>
      <c r="Q2297" s="302"/>
    </row>
    <row r="2298" spans="1:17">
      <c r="A2298" s="302" t="s">
        <v>7900</v>
      </c>
      <c r="B2298" s="310" t="s">
        <v>567</v>
      </c>
      <c r="C2298" s="301" t="s">
        <v>568</v>
      </c>
      <c r="D2298" s="301">
        <v>7</v>
      </c>
      <c r="E2298" s="301"/>
      <c r="F2298" s="301">
        <v>1.87</v>
      </c>
      <c r="G2298" s="301">
        <v>258</v>
      </c>
      <c r="H2298" s="301">
        <v>304</v>
      </c>
      <c r="I2298" s="301">
        <v>138</v>
      </c>
      <c r="J2298" s="395">
        <v>163</v>
      </c>
      <c r="K2298" s="313">
        <f t="shared" si="89"/>
        <v>330.1592</v>
      </c>
      <c r="L2298" s="313">
        <f t="shared" si="90"/>
        <v>177.02615</v>
      </c>
      <c r="M2298" s="302"/>
      <c r="N2298" s="302"/>
      <c r="O2298" s="302"/>
      <c r="P2298" s="302"/>
      <c r="Q2298" s="302"/>
    </row>
    <row r="2299" spans="1:17">
      <c r="A2299" s="302" t="s">
        <v>7900</v>
      </c>
      <c r="B2299" s="310" t="s">
        <v>569</v>
      </c>
      <c r="C2299" s="301" t="s">
        <v>568</v>
      </c>
      <c r="D2299" s="301">
        <v>6</v>
      </c>
      <c r="E2299" s="301"/>
      <c r="F2299" s="301">
        <v>1.87</v>
      </c>
      <c r="G2299" s="301">
        <v>258</v>
      </c>
      <c r="H2299" s="301">
        <v>304</v>
      </c>
      <c r="I2299" s="301">
        <v>138</v>
      </c>
      <c r="J2299" s="395">
        <v>163</v>
      </c>
      <c r="K2299" s="313">
        <f t="shared" si="89"/>
        <v>330.1592</v>
      </c>
      <c r="L2299" s="313">
        <f t="shared" si="90"/>
        <v>177.02615</v>
      </c>
      <c r="M2299" s="302"/>
      <c r="N2299" s="302"/>
      <c r="O2299" s="302"/>
      <c r="P2299" s="302"/>
      <c r="Q2299" s="302"/>
    </row>
    <row r="2300" spans="1:17">
      <c r="A2300" s="302" t="s">
        <v>7900</v>
      </c>
      <c r="B2300" s="310" t="s">
        <v>570</v>
      </c>
      <c r="C2300" s="301" t="s">
        <v>568</v>
      </c>
      <c r="D2300" s="301" t="s">
        <v>571</v>
      </c>
      <c r="E2300" s="301"/>
      <c r="F2300" s="301" t="s">
        <v>572</v>
      </c>
      <c r="G2300" s="301" t="s">
        <v>573</v>
      </c>
      <c r="H2300" s="301" t="s">
        <v>574</v>
      </c>
      <c r="I2300" s="301" t="s">
        <v>575</v>
      </c>
      <c r="J2300" s="395" t="s">
        <v>576</v>
      </c>
      <c r="K2300" s="313">
        <f t="shared" si="89"/>
        <v>330.1592</v>
      </c>
      <c r="L2300" s="313">
        <f t="shared" si="90"/>
        <v>177.02615</v>
      </c>
      <c r="M2300" s="302"/>
      <c r="N2300" s="302"/>
      <c r="O2300" s="302"/>
      <c r="P2300" s="302"/>
      <c r="Q2300" s="302"/>
    </row>
    <row r="2301" spans="1:17">
      <c r="A2301" s="302" t="s">
        <v>7900</v>
      </c>
      <c r="B2301" s="310" t="s">
        <v>577</v>
      </c>
      <c r="C2301" s="301" t="s">
        <v>568</v>
      </c>
      <c r="D2301" s="301" t="s">
        <v>571</v>
      </c>
      <c r="E2301" s="301"/>
      <c r="F2301" s="301" t="s">
        <v>572</v>
      </c>
      <c r="G2301" s="301" t="s">
        <v>573</v>
      </c>
      <c r="H2301" s="301" t="s">
        <v>574</v>
      </c>
      <c r="I2301" s="301" t="s">
        <v>575</v>
      </c>
      <c r="J2301" s="395" t="s">
        <v>576</v>
      </c>
      <c r="K2301" s="313">
        <f t="shared" si="89"/>
        <v>330.1592</v>
      </c>
      <c r="L2301" s="313">
        <f t="shared" si="90"/>
        <v>177.02615</v>
      </c>
      <c r="M2301" s="302"/>
      <c r="N2301" s="302"/>
      <c r="O2301" s="302"/>
      <c r="P2301" s="302"/>
      <c r="Q2301" s="302"/>
    </row>
    <row r="2302" spans="1:17">
      <c r="A2302" s="302" t="s">
        <v>7900</v>
      </c>
      <c r="B2302" s="310" t="s">
        <v>578</v>
      </c>
      <c r="C2302" s="301" t="s">
        <v>568</v>
      </c>
      <c r="D2302" s="301" t="s">
        <v>571</v>
      </c>
      <c r="E2302" s="301"/>
      <c r="F2302" s="301" t="s">
        <v>572</v>
      </c>
      <c r="G2302" s="301" t="s">
        <v>579</v>
      </c>
      <c r="H2302" s="301" t="s">
        <v>580</v>
      </c>
      <c r="I2302" s="301" t="s">
        <v>581</v>
      </c>
      <c r="J2302" s="395" t="s">
        <v>582</v>
      </c>
      <c r="K2302" s="313">
        <f t="shared" si="89"/>
        <v>422.47344999999996</v>
      </c>
      <c r="L2302" s="313">
        <f t="shared" si="90"/>
        <v>225.89840000000001</v>
      </c>
      <c r="M2302" s="302"/>
      <c r="N2302" s="302"/>
      <c r="O2302" s="302"/>
      <c r="P2302" s="302"/>
      <c r="Q2302" s="302"/>
    </row>
    <row r="2303" spans="1:17">
      <c r="A2303" s="302" t="s">
        <v>7900</v>
      </c>
      <c r="B2303" s="310" t="s">
        <v>583</v>
      </c>
      <c r="C2303" s="301" t="s">
        <v>568</v>
      </c>
      <c r="D2303" s="301" t="s">
        <v>571</v>
      </c>
      <c r="E2303" s="301"/>
      <c r="F2303" s="301" t="s">
        <v>572</v>
      </c>
      <c r="G2303" s="301" t="s">
        <v>579</v>
      </c>
      <c r="H2303" s="301" t="s">
        <v>580</v>
      </c>
      <c r="I2303" s="301" t="s">
        <v>581</v>
      </c>
      <c r="J2303" s="395" t="s">
        <v>582</v>
      </c>
      <c r="K2303" s="313">
        <f t="shared" si="89"/>
        <v>422.47344999999996</v>
      </c>
      <c r="L2303" s="313">
        <f t="shared" si="90"/>
        <v>225.89840000000001</v>
      </c>
      <c r="M2303" s="302"/>
      <c r="N2303" s="302"/>
      <c r="O2303" s="302"/>
      <c r="P2303" s="302"/>
      <c r="Q2303" s="302"/>
    </row>
    <row r="2304" spans="1:17">
      <c r="A2304" s="302" t="s">
        <v>7900</v>
      </c>
      <c r="B2304" s="310" t="s">
        <v>584</v>
      </c>
      <c r="C2304" s="301" t="s">
        <v>568</v>
      </c>
      <c r="D2304" s="301" t="s">
        <v>571</v>
      </c>
      <c r="E2304" s="301"/>
      <c r="F2304" s="301" t="s">
        <v>572</v>
      </c>
      <c r="G2304" s="301" t="s">
        <v>585</v>
      </c>
      <c r="H2304" s="301" t="s">
        <v>586</v>
      </c>
      <c r="I2304" s="301" t="s">
        <v>587</v>
      </c>
      <c r="J2304" s="395" t="s">
        <v>588</v>
      </c>
      <c r="K2304" s="313">
        <f t="shared" si="89"/>
        <v>440.93629999999996</v>
      </c>
      <c r="L2304" s="313">
        <f t="shared" si="90"/>
        <v>235.67284999999998</v>
      </c>
      <c r="M2304" s="302"/>
      <c r="N2304" s="302"/>
      <c r="O2304" s="302"/>
      <c r="P2304" s="302"/>
      <c r="Q2304" s="302"/>
    </row>
    <row r="2305" spans="1:17">
      <c r="A2305" s="302" t="s">
        <v>7900</v>
      </c>
      <c r="B2305" s="310" t="s">
        <v>589</v>
      </c>
      <c r="C2305" s="301" t="s">
        <v>590</v>
      </c>
      <c r="D2305" s="301" t="s">
        <v>302</v>
      </c>
      <c r="E2305" s="301"/>
      <c r="F2305" s="301" t="s">
        <v>591</v>
      </c>
      <c r="G2305" s="301" t="s">
        <v>592</v>
      </c>
      <c r="H2305" s="301" t="s">
        <v>593</v>
      </c>
      <c r="I2305" s="301" t="s">
        <v>594</v>
      </c>
      <c r="J2305" s="395" t="s">
        <v>595</v>
      </c>
      <c r="K2305" s="313">
        <f t="shared" si="89"/>
        <v>207.43555000000001</v>
      </c>
      <c r="L2305" s="313">
        <f t="shared" si="90"/>
        <v>147.7028</v>
      </c>
      <c r="M2305" s="302"/>
      <c r="N2305" s="302"/>
      <c r="O2305" s="302"/>
      <c r="P2305" s="302"/>
      <c r="Q2305" s="302"/>
    </row>
    <row r="2306" spans="1:17">
      <c r="A2306" s="302" t="s">
        <v>7900</v>
      </c>
      <c r="B2306" s="310" t="s">
        <v>596</v>
      </c>
      <c r="C2306" s="301" t="s">
        <v>597</v>
      </c>
      <c r="D2306" s="301" t="s">
        <v>598</v>
      </c>
      <c r="E2306" s="301"/>
      <c r="F2306" s="301" t="s">
        <v>599</v>
      </c>
      <c r="G2306" s="301" t="s">
        <v>600</v>
      </c>
      <c r="H2306" s="301" t="s">
        <v>601</v>
      </c>
      <c r="I2306" s="301" t="s">
        <v>587</v>
      </c>
      <c r="J2306" s="395" t="s">
        <v>602</v>
      </c>
      <c r="K2306" s="313">
        <f t="shared" si="89"/>
        <v>226.98444999999998</v>
      </c>
      <c r="L2306" s="313">
        <f t="shared" si="90"/>
        <v>236.75890000000001</v>
      </c>
      <c r="M2306" s="302"/>
      <c r="N2306" s="302"/>
      <c r="O2306" s="302"/>
      <c r="P2306" s="302"/>
      <c r="Q2306" s="302"/>
    </row>
    <row r="2307" spans="1:17">
      <c r="A2307" s="302" t="s">
        <v>7900</v>
      </c>
      <c r="B2307" s="310" t="s">
        <v>603</v>
      </c>
      <c r="C2307" s="301" t="s">
        <v>604</v>
      </c>
      <c r="D2307" s="301" t="s">
        <v>598</v>
      </c>
      <c r="E2307" s="301"/>
      <c r="F2307" s="301" t="s">
        <v>605</v>
      </c>
      <c r="G2307" s="301" t="s">
        <v>606</v>
      </c>
      <c r="H2307" s="301" t="s">
        <v>607</v>
      </c>
      <c r="I2307" s="301" t="s">
        <v>608</v>
      </c>
      <c r="J2307" s="395" t="s">
        <v>609</v>
      </c>
      <c r="K2307" s="313">
        <f t="shared" si="89"/>
        <v>194.40295</v>
      </c>
      <c r="L2307" s="313">
        <f t="shared" si="90"/>
        <v>253.04965000000001</v>
      </c>
      <c r="M2307" s="302"/>
      <c r="N2307" s="302"/>
      <c r="O2307" s="302"/>
      <c r="P2307" s="302"/>
      <c r="Q2307" s="302"/>
    </row>
    <row r="2308" spans="1:17">
      <c r="A2308" s="302" t="s">
        <v>7900</v>
      </c>
      <c r="B2308" s="310" t="s">
        <v>610</v>
      </c>
      <c r="C2308" s="301" t="s">
        <v>604</v>
      </c>
      <c r="D2308" s="301" t="s">
        <v>247</v>
      </c>
      <c r="E2308" s="301"/>
      <c r="F2308" s="301" t="s">
        <v>605</v>
      </c>
      <c r="G2308" s="301" t="s">
        <v>606</v>
      </c>
      <c r="H2308" s="301" t="s">
        <v>607</v>
      </c>
      <c r="I2308" s="301" t="s">
        <v>608</v>
      </c>
      <c r="J2308" s="395" t="s">
        <v>609</v>
      </c>
      <c r="K2308" s="313">
        <f t="shared" si="89"/>
        <v>194.40295</v>
      </c>
      <c r="L2308" s="313">
        <f t="shared" si="90"/>
        <v>253.04965000000001</v>
      </c>
      <c r="M2308" s="302"/>
      <c r="N2308" s="302"/>
      <c r="O2308" s="302"/>
      <c r="P2308" s="302"/>
      <c r="Q2308" s="302"/>
    </row>
    <row r="2309" spans="1:17">
      <c r="A2309" s="302" t="s">
        <v>7900</v>
      </c>
      <c r="B2309" s="310" t="s">
        <v>611</v>
      </c>
      <c r="C2309" s="301" t="s">
        <v>604</v>
      </c>
      <c r="D2309" s="301" t="s">
        <v>598</v>
      </c>
      <c r="E2309" s="301"/>
      <c r="F2309" s="301" t="s">
        <v>605</v>
      </c>
      <c r="G2309" s="301" t="s">
        <v>612</v>
      </c>
      <c r="H2309" s="301" t="s">
        <v>613</v>
      </c>
      <c r="I2309" s="301" t="s">
        <v>276</v>
      </c>
      <c r="J2309" s="395" t="s">
        <v>614</v>
      </c>
      <c r="K2309" s="313">
        <f t="shared" si="89"/>
        <v>218.29604999999998</v>
      </c>
      <c r="L2309" s="313">
        <f t="shared" si="90"/>
        <v>283.45905000000005</v>
      </c>
      <c r="M2309" s="302"/>
      <c r="N2309" s="302"/>
      <c r="O2309" s="302"/>
      <c r="P2309" s="302"/>
      <c r="Q2309" s="302"/>
    </row>
    <row r="2310" spans="1:17">
      <c r="A2310" s="302" t="s">
        <v>7900</v>
      </c>
      <c r="B2310" s="310" t="s">
        <v>615</v>
      </c>
      <c r="C2310" s="301" t="s">
        <v>604</v>
      </c>
      <c r="D2310" s="301" t="s">
        <v>598</v>
      </c>
      <c r="E2310" s="301"/>
      <c r="F2310" s="301" t="s">
        <v>605</v>
      </c>
      <c r="G2310" s="301" t="s">
        <v>612</v>
      </c>
      <c r="H2310" s="301" t="s">
        <v>613</v>
      </c>
      <c r="I2310" s="301" t="s">
        <v>276</v>
      </c>
      <c r="J2310" s="395" t="s">
        <v>614</v>
      </c>
      <c r="K2310" s="313">
        <f t="shared" ref="K2310:K2373" si="91">(H2310*1.5%+H2310)*(7%)+(H2310*1.5%+H2310)</f>
        <v>218.29604999999998</v>
      </c>
      <c r="L2310" s="313">
        <f t="shared" ref="L2310:L2373" si="92">(J2310*1.5%+J2310)*(7%)+(J2310*1.5%+J2310)</f>
        <v>283.45905000000005</v>
      </c>
      <c r="M2310" s="302"/>
      <c r="N2310" s="302"/>
      <c r="O2310" s="302"/>
      <c r="P2310" s="302"/>
      <c r="Q2310" s="302"/>
    </row>
    <row r="2311" spans="1:17">
      <c r="A2311" s="302" t="s">
        <v>7900</v>
      </c>
      <c r="B2311" s="310" t="s">
        <v>616</v>
      </c>
      <c r="C2311" s="301" t="s">
        <v>617</v>
      </c>
      <c r="D2311" s="301" t="s">
        <v>302</v>
      </c>
      <c r="E2311" s="301"/>
      <c r="F2311" s="301" t="s">
        <v>618</v>
      </c>
      <c r="G2311" s="301" t="s">
        <v>221</v>
      </c>
      <c r="H2311" s="301" t="s">
        <v>222</v>
      </c>
      <c r="I2311" s="301" t="s">
        <v>250</v>
      </c>
      <c r="J2311" s="395" t="s">
        <v>619</v>
      </c>
      <c r="K2311" s="313">
        <f t="shared" si="91"/>
        <v>448.53865000000002</v>
      </c>
      <c r="L2311" s="313">
        <f t="shared" si="92"/>
        <v>383.37565000000001</v>
      </c>
      <c r="M2311" s="302"/>
      <c r="N2311" s="302"/>
      <c r="O2311" s="302"/>
      <c r="P2311" s="302"/>
      <c r="Q2311" s="302"/>
    </row>
    <row r="2312" spans="1:17">
      <c r="A2312" s="302" t="s">
        <v>7900</v>
      </c>
      <c r="B2312" s="310" t="s">
        <v>620</v>
      </c>
      <c r="C2312" s="301" t="s">
        <v>621</v>
      </c>
      <c r="D2312" s="301" t="s">
        <v>622</v>
      </c>
      <c r="E2312" s="301"/>
      <c r="F2312" s="301" t="s">
        <v>623</v>
      </c>
      <c r="G2312" s="301" t="s">
        <v>624</v>
      </c>
      <c r="H2312" s="301" t="s">
        <v>625</v>
      </c>
      <c r="I2312" s="301" t="s">
        <v>626</v>
      </c>
      <c r="J2312" s="395" t="s">
        <v>241</v>
      </c>
      <c r="K2312" s="313">
        <f t="shared" si="91"/>
        <v>156.3912</v>
      </c>
      <c r="L2312" s="313">
        <f t="shared" si="92"/>
        <v>131.41204999999999</v>
      </c>
      <c r="M2312" s="302"/>
      <c r="N2312" s="302"/>
      <c r="O2312" s="302"/>
      <c r="P2312" s="302"/>
      <c r="Q2312" s="302"/>
    </row>
    <row r="2313" spans="1:17">
      <c r="A2313" s="302" t="s">
        <v>7900</v>
      </c>
      <c r="B2313" s="310" t="s">
        <v>627</v>
      </c>
      <c r="C2313" s="301" t="s">
        <v>621</v>
      </c>
      <c r="D2313" s="301" t="s">
        <v>628</v>
      </c>
      <c r="E2313" s="301"/>
      <c r="F2313" s="301" t="s">
        <v>623</v>
      </c>
      <c r="G2313" s="301" t="s">
        <v>624</v>
      </c>
      <c r="H2313" s="301" t="s">
        <v>625</v>
      </c>
      <c r="I2313" s="301" t="s">
        <v>626</v>
      </c>
      <c r="J2313" s="395" t="s">
        <v>241</v>
      </c>
      <c r="K2313" s="313">
        <f t="shared" si="91"/>
        <v>156.3912</v>
      </c>
      <c r="L2313" s="313">
        <f t="shared" si="92"/>
        <v>131.41204999999999</v>
      </c>
      <c r="M2313" s="302"/>
      <c r="N2313" s="302"/>
      <c r="O2313" s="302"/>
      <c r="P2313" s="302"/>
      <c r="Q2313" s="302"/>
    </row>
    <row r="2314" spans="1:17">
      <c r="A2314" s="302" t="s">
        <v>7900</v>
      </c>
      <c r="B2314" s="310" t="s">
        <v>629</v>
      </c>
      <c r="C2314" s="301" t="s">
        <v>621</v>
      </c>
      <c r="D2314" s="301" t="s">
        <v>622</v>
      </c>
      <c r="E2314" s="301"/>
      <c r="F2314" s="301" t="s">
        <v>623</v>
      </c>
      <c r="G2314" s="301" t="s">
        <v>630</v>
      </c>
      <c r="H2314" s="301" t="s">
        <v>631</v>
      </c>
      <c r="I2314" s="301" t="s">
        <v>632</v>
      </c>
      <c r="J2314" s="395" t="s">
        <v>633</v>
      </c>
      <c r="K2314" s="313">
        <f t="shared" si="91"/>
        <v>224.81234999999998</v>
      </c>
      <c r="L2314" s="313">
        <f t="shared" si="92"/>
        <v>188.9727</v>
      </c>
      <c r="M2314" s="302"/>
      <c r="N2314" s="302"/>
      <c r="O2314" s="302"/>
      <c r="P2314" s="302"/>
      <c r="Q2314" s="302"/>
    </row>
    <row r="2315" spans="1:17">
      <c r="A2315" s="302" t="s">
        <v>7900</v>
      </c>
      <c r="B2315" s="310" t="s">
        <v>634</v>
      </c>
      <c r="C2315" s="301" t="s">
        <v>621</v>
      </c>
      <c r="D2315" s="301" t="s">
        <v>622</v>
      </c>
      <c r="E2315" s="301"/>
      <c r="F2315" s="301" t="s">
        <v>623</v>
      </c>
      <c r="G2315" s="301" t="s">
        <v>630</v>
      </c>
      <c r="H2315" s="301" t="s">
        <v>631</v>
      </c>
      <c r="I2315" s="301" t="s">
        <v>632</v>
      </c>
      <c r="J2315" s="395" t="s">
        <v>633</v>
      </c>
      <c r="K2315" s="313">
        <f t="shared" si="91"/>
        <v>224.81234999999998</v>
      </c>
      <c r="L2315" s="313">
        <f t="shared" si="92"/>
        <v>188.9727</v>
      </c>
      <c r="M2315" s="302"/>
      <c r="N2315" s="302"/>
      <c r="O2315" s="302"/>
      <c r="P2315" s="302"/>
      <c r="Q2315" s="302"/>
    </row>
    <row r="2316" spans="1:17">
      <c r="A2316" s="302" t="s">
        <v>7900</v>
      </c>
      <c r="B2316" s="310" t="s">
        <v>635</v>
      </c>
      <c r="C2316" s="301" t="s">
        <v>621</v>
      </c>
      <c r="D2316" s="301" t="s">
        <v>636</v>
      </c>
      <c r="E2316" s="301"/>
      <c r="F2316" s="301" t="s">
        <v>623</v>
      </c>
      <c r="G2316" s="301" t="s">
        <v>637</v>
      </c>
      <c r="H2316" s="301" t="s">
        <v>195</v>
      </c>
      <c r="I2316" s="301" t="s">
        <v>638</v>
      </c>
      <c r="J2316" s="395" t="s">
        <v>227</v>
      </c>
      <c r="K2316" s="313">
        <f t="shared" si="91"/>
        <v>545.19709999999998</v>
      </c>
      <c r="L2316" s="313">
        <f t="shared" si="92"/>
        <v>457.22705000000002</v>
      </c>
      <c r="M2316" s="302"/>
      <c r="N2316" s="302"/>
      <c r="O2316" s="302"/>
      <c r="P2316" s="302"/>
      <c r="Q2316" s="302"/>
    </row>
    <row r="2317" spans="1:17">
      <c r="A2317" s="302" t="s">
        <v>7900</v>
      </c>
      <c r="B2317" s="310" t="s">
        <v>639</v>
      </c>
      <c r="C2317" s="301" t="s">
        <v>640</v>
      </c>
      <c r="D2317" s="301" t="s">
        <v>641</v>
      </c>
      <c r="E2317" s="301"/>
      <c r="F2317" s="301" t="s">
        <v>642</v>
      </c>
      <c r="G2317" s="301" t="s">
        <v>608</v>
      </c>
      <c r="H2317" s="301" t="s">
        <v>643</v>
      </c>
      <c r="I2317" s="301" t="s">
        <v>644</v>
      </c>
      <c r="J2317" s="395" t="s">
        <v>645</v>
      </c>
      <c r="K2317" s="313">
        <f t="shared" si="91"/>
        <v>251.96359999999999</v>
      </c>
      <c r="L2317" s="313">
        <f t="shared" si="92"/>
        <v>1097.9965500000001</v>
      </c>
      <c r="M2317" s="302"/>
      <c r="N2317" s="302"/>
      <c r="O2317" s="302"/>
      <c r="P2317" s="302"/>
      <c r="Q2317" s="302"/>
    </row>
    <row r="2318" spans="1:17">
      <c r="A2318" s="302" t="s">
        <v>7900</v>
      </c>
      <c r="B2318" s="310" t="s">
        <v>646</v>
      </c>
      <c r="C2318" s="301" t="s">
        <v>647</v>
      </c>
      <c r="D2318" s="301" t="s">
        <v>628</v>
      </c>
      <c r="E2318" s="301"/>
      <c r="F2318" s="301" t="s">
        <v>648</v>
      </c>
      <c r="G2318" s="301" t="s">
        <v>649</v>
      </c>
      <c r="H2318" s="301" t="s">
        <v>650</v>
      </c>
      <c r="I2318" s="301" t="s">
        <v>263</v>
      </c>
      <c r="J2318" s="395" t="s">
        <v>651</v>
      </c>
      <c r="K2318" s="313">
        <f t="shared" si="91"/>
        <v>285.63114999999999</v>
      </c>
      <c r="L2318" s="313">
        <f t="shared" si="92"/>
        <v>101.00265</v>
      </c>
      <c r="M2318" s="302"/>
      <c r="N2318" s="302"/>
      <c r="O2318" s="302"/>
      <c r="P2318" s="302"/>
      <c r="Q2318" s="302"/>
    </row>
    <row r="2319" spans="1:17">
      <c r="A2319" s="302" t="s">
        <v>7900</v>
      </c>
      <c r="B2319" s="310" t="s">
        <v>652</v>
      </c>
      <c r="C2319" s="301" t="s">
        <v>647</v>
      </c>
      <c r="D2319" s="301" t="s">
        <v>628</v>
      </c>
      <c r="E2319" s="301"/>
      <c r="F2319" s="301" t="s">
        <v>648</v>
      </c>
      <c r="G2319" s="301" t="s">
        <v>649</v>
      </c>
      <c r="H2319" s="301" t="s">
        <v>650</v>
      </c>
      <c r="I2319" s="301" t="s">
        <v>263</v>
      </c>
      <c r="J2319" s="395" t="s">
        <v>651</v>
      </c>
      <c r="K2319" s="313">
        <f t="shared" si="91"/>
        <v>285.63114999999999</v>
      </c>
      <c r="L2319" s="313">
        <f t="shared" si="92"/>
        <v>101.00265</v>
      </c>
      <c r="M2319" s="302"/>
      <c r="N2319" s="302"/>
      <c r="O2319" s="302"/>
      <c r="P2319" s="302"/>
      <c r="Q2319" s="302"/>
    </row>
    <row r="2320" spans="1:17">
      <c r="A2320" s="302" t="s">
        <v>7900</v>
      </c>
      <c r="B2320" s="310" t="s">
        <v>653</v>
      </c>
      <c r="C2320" s="301" t="s">
        <v>647</v>
      </c>
      <c r="D2320" s="301" t="s">
        <v>628</v>
      </c>
      <c r="E2320" s="301"/>
      <c r="F2320" s="301" t="s">
        <v>648</v>
      </c>
      <c r="G2320" s="301" t="s">
        <v>649</v>
      </c>
      <c r="H2320" s="301" t="s">
        <v>650</v>
      </c>
      <c r="I2320" s="301" t="s">
        <v>263</v>
      </c>
      <c r="J2320" s="395" t="s">
        <v>651</v>
      </c>
      <c r="K2320" s="313">
        <f t="shared" si="91"/>
        <v>285.63114999999999</v>
      </c>
      <c r="L2320" s="313">
        <f t="shared" si="92"/>
        <v>101.00265</v>
      </c>
      <c r="M2320" s="302"/>
      <c r="N2320" s="302"/>
      <c r="O2320" s="302"/>
      <c r="P2320" s="302"/>
      <c r="Q2320" s="302"/>
    </row>
    <row r="2321" spans="1:17">
      <c r="A2321" s="302" t="s">
        <v>7900</v>
      </c>
      <c r="B2321" s="310" t="s">
        <v>654</v>
      </c>
      <c r="C2321" s="301" t="s">
        <v>647</v>
      </c>
      <c r="D2321" s="301" t="s">
        <v>628</v>
      </c>
      <c r="E2321" s="301"/>
      <c r="F2321" s="301" t="s">
        <v>648</v>
      </c>
      <c r="G2321" s="301" t="s">
        <v>649</v>
      </c>
      <c r="H2321" s="301" t="s">
        <v>650</v>
      </c>
      <c r="I2321" s="301" t="s">
        <v>263</v>
      </c>
      <c r="J2321" s="395" t="s">
        <v>651</v>
      </c>
      <c r="K2321" s="313">
        <f t="shared" si="91"/>
        <v>285.63114999999999</v>
      </c>
      <c r="L2321" s="313">
        <f t="shared" si="92"/>
        <v>101.00265</v>
      </c>
      <c r="M2321" s="302"/>
      <c r="N2321" s="302"/>
      <c r="O2321" s="302"/>
      <c r="P2321" s="302"/>
      <c r="Q2321" s="302"/>
    </row>
    <row r="2322" spans="1:17">
      <c r="A2322" s="302" t="s">
        <v>7900</v>
      </c>
      <c r="B2322" s="310" t="s">
        <v>655</v>
      </c>
      <c r="C2322" s="301" t="s">
        <v>647</v>
      </c>
      <c r="D2322" s="301" t="s">
        <v>39</v>
      </c>
      <c r="E2322" s="301"/>
      <c r="F2322" s="301" t="s">
        <v>648</v>
      </c>
      <c r="G2322" s="301" t="s">
        <v>656</v>
      </c>
      <c r="H2322" s="301" t="s">
        <v>657</v>
      </c>
      <c r="I2322" s="301" t="s">
        <v>658</v>
      </c>
      <c r="J2322" s="395" t="s">
        <v>659</v>
      </c>
      <c r="K2322" s="313">
        <f t="shared" si="91"/>
        <v>770.00945000000002</v>
      </c>
      <c r="L2322" s="313">
        <f t="shared" si="92"/>
        <v>272.59854999999999</v>
      </c>
      <c r="M2322" s="302"/>
      <c r="N2322" s="302"/>
      <c r="O2322" s="302"/>
      <c r="P2322" s="302"/>
      <c r="Q2322" s="302"/>
    </row>
    <row r="2323" spans="1:17">
      <c r="A2323" s="302" t="s">
        <v>7900</v>
      </c>
      <c r="B2323" s="310" t="s">
        <v>660</v>
      </c>
      <c r="C2323" s="301" t="s">
        <v>661</v>
      </c>
      <c r="D2323" s="301" t="s">
        <v>662</v>
      </c>
      <c r="E2323" s="301"/>
      <c r="F2323" s="301" t="s">
        <v>663</v>
      </c>
      <c r="G2323" s="301" t="s">
        <v>664</v>
      </c>
      <c r="H2323" s="301" t="s">
        <v>665</v>
      </c>
      <c r="I2323" s="301" t="s">
        <v>666</v>
      </c>
      <c r="J2323" s="395" t="s">
        <v>667</v>
      </c>
      <c r="K2323" s="313">
        <f t="shared" si="91"/>
        <v>356.2244</v>
      </c>
      <c r="L2323" s="313">
        <f t="shared" si="92"/>
        <v>137.92834999999999</v>
      </c>
      <c r="M2323" s="302"/>
      <c r="N2323" s="302"/>
      <c r="O2323" s="302"/>
      <c r="P2323" s="302"/>
      <c r="Q2323" s="302"/>
    </row>
    <row r="2324" spans="1:17">
      <c r="A2324" s="302" t="s">
        <v>7900</v>
      </c>
      <c r="B2324" s="310" t="s">
        <v>668</v>
      </c>
      <c r="C2324" s="301" t="s">
        <v>661</v>
      </c>
      <c r="D2324" s="301" t="s">
        <v>662</v>
      </c>
      <c r="E2324" s="301"/>
      <c r="F2324" s="301" t="s">
        <v>663</v>
      </c>
      <c r="G2324" s="301" t="s">
        <v>669</v>
      </c>
      <c r="H2324" s="301" t="s">
        <v>670</v>
      </c>
      <c r="I2324" s="301" t="s">
        <v>624</v>
      </c>
      <c r="J2324" s="395" t="s">
        <v>625</v>
      </c>
      <c r="K2324" s="313">
        <f t="shared" si="91"/>
        <v>402.92455000000001</v>
      </c>
      <c r="L2324" s="313">
        <f t="shared" si="92"/>
        <v>156.3912</v>
      </c>
      <c r="M2324" s="302"/>
      <c r="N2324" s="302"/>
      <c r="O2324" s="302"/>
      <c r="P2324" s="302"/>
      <c r="Q2324" s="302"/>
    </row>
    <row r="2325" spans="1:17">
      <c r="A2325" s="302" t="s">
        <v>7900</v>
      </c>
      <c r="B2325" s="310" t="s">
        <v>671</v>
      </c>
      <c r="C2325" s="301" t="s">
        <v>661</v>
      </c>
      <c r="D2325" s="301" t="s">
        <v>662</v>
      </c>
      <c r="E2325" s="301"/>
      <c r="F2325" s="301" t="s">
        <v>663</v>
      </c>
      <c r="G2325" s="301" t="s">
        <v>672</v>
      </c>
      <c r="H2325" s="301" t="s">
        <v>673</v>
      </c>
      <c r="I2325" s="301" t="s">
        <v>576</v>
      </c>
      <c r="J2325" s="395" t="s">
        <v>674</v>
      </c>
      <c r="K2325" s="313">
        <f t="shared" si="91"/>
        <v>538.68079999999998</v>
      </c>
      <c r="L2325" s="313">
        <f t="shared" si="92"/>
        <v>208.52160000000001</v>
      </c>
      <c r="M2325" s="302"/>
      <c r="N2325" s="302"/>
      <c r="O2325" s="302"/>
      <c r="P2325" s="302"/>
      <c r="Q2325" s="302"/>
    </row>
    <row r="2326" spans="1:17">
      <c r="A2326" s="302" t="s">
        <v>7900</v>
      </c>
      <c r="B2326" s="310" t="s">
        <v>675</v>
      </c>
      <c r="C2326" s="301" t="s">
        <v>676</v>
      </c>
      <c r="D2326" s="301" t="s">
        <v>628</v>
      </c>
      <c r="E2326" s="301"/>
      <c r="F2326" s="301" t="s">
        <v>677</v>
      </c>
      <c r="G2326" s="301" t="s">
        <v>234</v>
      </c>
      <c r="H2326" s="301" t="s">
        <v>678</v>
      </c>
      <c r="I2326" s="301" t="s">
        <v>225</v>
      </c>
      <c r="J2326" s="395" t="s">
        <v>679</v>
      </c>
      <c r="K2326" s="313">
        <f t="shared" si="91"/>
        <v>447.45260000000002</v>
      </c>
      <c r="L2326" s="313">
        <f t="shared" si="92"/>
        <v>130.32599999999999</v>
      </c>
      <c r="M2326" s="302"/>
      <c r="N2326" s="302"/>
      <c r="O2326" s="302"/>
      <c r="P2326" s="302"/>
      <c r="Q2326" s="302"/>
    </row>
    <row r="2327" spans="1:17">
      <c r="A2327" s="302" t="s">
        <v>7900</v>
      </c>
      <c r="B2327" s="310" t="s">
        <v>680</v>
      </c>
      <c r="C2327" s="301" t="s">
        <v>681</v>
      </c>
      <c r="D2327" s="301" t="s">
        <v>628</v>
      </c>
      <c r="E2327" s="301"/>
      <c r="F2327" s="301" t="s">
        <v>677</v>
      </c>
      <c r="G2327" s="301" t="s">
        <v>234</v>
      </c>
      <c r="H2327" s="301" t="s">
        <v>678</v>
      </c>
      <c r="I2327" s="301" t="s">
        <v>225</v>
      </c>
      <c r="J2327" s="395" t="s">
        <v>679</v>
      </c>
      <c r="K2327" s="313">
        <f t="shared" si="91"/>
        <v>447.45260000000002</v>
      </c>
      <c r="L2327" s="313">
        <f t="shared" si="92"/>
        <v>130.32599999999999</v>
      </c>
      <c r="M2327" s="302"/>
      <c r="N2327" s="302"/>
      <c r="O2327" s="302"/>
      <c r="P2327" s="302"/>
      <c r="Q2327" s="302"/>
    </row>
    <row r="2328" spans="1:17">
      <c r="A2328" s="302" t="s">
        <v>7900</v>
      </c>
      <c r="B2328" s="310" t="s">
        <v>682</v>
      </c>
      <c r="C2328" s="301" t="s">
        <v>676</v>
      </c>
      <c r="D2328" s="301" t="s">
        <v>28</v>
      </c>
      <c r="E2328" s="301"/>
      <c r="F2328" s="301" t="s">
        <v>677</v>
      </c>
      <c r="G2328" s="301" t="s">
        <v>234</v>
      </c>
      <c r="H2328" s="301" t="s">
        <v>678</v>
      </c>
      <c r="I2328" s="301" t="s">
        <v>225</v>
      </c>
      <c r="J2328" s="395" t="s">
        <v>679</v>
      </c>
      <c r="K2328" s="313">
        <f t="shared" si="91"/>
        <v>447.45260000000002</v>
      </c>
      <c r="L2328" s="313">
        <f t="shared" si="92"/>
        <v>130.32599999999999</v>
      </c>
      <c r="M2328" s="302"/>
      <c r="N2328" s="302"/>
      <c r="O2328" s="302"/>
      <c r="P2328" s="302"/>
      <c r="Q2328" s="302"/>
    </row>
    <row r="2329" spans="1:17">
      <c r="A2329" s="302" t="s">
        <v>7900</v>
      </c>
      <c r="B2329" s="310" t="s">
        <v>683</v>
      </c>
      <c r="C2329" s="301" t="s">
        <v>676</v>
      </c>
      <c r="D2329" s="301" t="s">
        <v>28</v>
      </c>
      <c r="E2329" s="301"/>
      <c r="F2329" s="301" t="s">
        <v>677</v>
      </c>
      <c r="G2329" s="301" t="s">
        <v>234</v>
      </c>
      <c r="H2329" s="301" t="s">
        <v>678</v>
      </c>
      <c r="I2329" s="301" t="s">
        <v>225</v>
      </c>
      <c r="J2329" s="395" t="s">
        <v>679</v>
      </c>
      <c r="K2329" s="313">
        <f t="shared" si="91"/>
        <v>447.45260000000002</v>
      </c>
      <c r="L2329" s="313">
        <f t="shared" si="92"/>
        <v>130.32599999999999</v>
      </c>
      <c r="M2329" s="302"/>
      <c r="N2329" s="302"/>
      <c r="O2329" s="302"/>
      <c r="P2329" s="302"/>
      <c r="Q2329" s="302"/>
    </row>
    <row r="2330" spans="1:17">
      <c r="A2330" s="302" t="s">
        <v>7900</v>
      </c>
      <c r="B2330" s="310" t="s">
        <v>684</v>
      </c>
      <c r="C2330" s="301" t="s">
        <v>676</v>
      </c>
      <c r="D2330" s="301" t="s">
        <v>28</v>
      </c>
      <c r="E2330" s="301"/>
      <c r="F2330" s="301" t="s">
        <v>677</v>
      </c>
      <c r="G2330" s="301" t="s">
        <v>234</v>
      </c>
      <c r="H2330" s="301" t="s">
        <v>678</v>
      </c>
      <c r="I2330" s="301" t="s">
        <v>225</v>
      </c>
      <c r="J2330" s="395" t="s">
        <v>679</v>
      </c>
      <c r="K2330" s="313">
        <f t="shared" si="91"/>
        <v>447.45260000000002</v>
      </c>
      <c r="L2330" s="313">
        <f t="shared" si="92"/>
        <v>130.32599999999999</v>
      </c>
      <c r="M2330" s="302"/>
      <c r="N2330" s="302"/>
      <c r="O2330" s="302"/>
      <c r="P2330" s="302"/>
      <c r="Q2330" s="302"/>
    </row>
    <row r="2331" spans="1:17">
      <c r="A2331" s="302" t="s">
        <v>7900</v>
      </c>
      <c r="B2331" s="310" t="s">
        <v>685</v>
      </c>
      <c r="C2331" s="301" t="s">
        <v>676</v>
      </c>
      <c r="D2331" s="301" t="s">
        <v>28</v>
      </c>
      <c r="E2331" s="301"/>
      <c r="F2331" s="301" t="s">
        <v>677</v>
      </c>
      <c r="G2331" s="301" t="s">
        <v>234</v>
      </c>
      <c r="H2331" s="301" t="s">
        <v>678</v>
      </c>
      <c r="I2331" s="301" t="s">
        <v>225</v>
      </c>
      <c r="J2331" s="395" t="s">
        <v>679</v>
      </c>
      <c r="K2331" s="313">
        <f t="shared" si="91"/>
        <v>447.45260000000002</v>
      </c>
      <c r="L2331" s="313">
        <f t="shared" si="92"/>
        <v>130.32599999999999</v>
      </c>
      <c r="M2331" s="302"/>
      <c r="N2331" s="302"/>
      <c r="O2331" s="302"/>
      <c r="P2331" s="302"/>
      <c r="Q2331" s="302"/>
    </row>
    <row r="2332" spans="1:17">
      <c r="A2332" s="302" t="s">
        <v>7900</v>
      </c>
      <c r="B2332" s="310" t="s">
        <v>686</v>
      </c>
      <c r="C2332" s="301" t="s">
        <v>676</v>
      </c>
      <c r="D2332" s="301" t="s">
        <v>28</v>
      </c>
      <c r="E2332" s="301"/>
      <c r="F2332" s="301" t="s">
        <v>677</v>
      </c>
      <c r="G2332" s="301" t="s">
        <v>234</v>
      </c>
      <c r="H2332" s="301" t="s">
        <v>678</v>
      </c>
      <c r="I2332" s="301" t="s">
        <v>225</v>
      </c>
      <c r="J2332" s="395" t="s">
        <v>679</v>
      </c>
      <c r="K2332" s="313">
        <f t="shared" si="91"/>
        <v>447.45260000000002</v>
      </c>
      <c r="L2332" s="313">
        <f t="shared" si="92"/>
        <v>130.32599999999999</v>
      </c>
      <c r="M2332" s="302"/>
      <c r="N2332" s="302"/>
      <c r="O2332" s="302"/>
      <c r="P2332" s="302"/>
      <c r="Q2332" s="302"/>
    </row>
    <row r="2333" spans="1:17">
      <c r="A2333" s="302" t="s">
        <v>7900</v>
      </c>
      <c r="B2333" s="310" t="s">
        <v>687</v>
      </c>
      <c r="C2333" s="301" t="s">
        <v>688</v>
      </c>
      <c r="D2333" s="301" t="s">
        <v>28</v>
      </c>
      <c r="E2333" s="301"/>
      <c r="F2333" s="301" t="s">
        <v>689</v>
      </c>
      <c r="G2333" s="301" t="s">
        <v>690</v>
      </c>
      <c r="H2333" s="301" t="s">
        <v>691</v>
      </c>
      <c r="I2333" s="301" t="s">
        <v>692</v>
      </c>
      <c r="J2333" s="395" t="s">
        <v>286</v>
      </c>
      <c r="K2333" s="313">
        <f t="shared" si="91"/>
        <v>1986.38545</v>
      </c>
      <c r="L2333" s="313">
        <f t="shared" si="92"/>
        <v>384.46170000000001</v>
      </c>
      <c r="M2333" s="302"/>
      <c r="N2333" s="302"/>
      <c r="O2333" s="302"/>
      <c r="P2333" s="302"/>
      <c r="Q2333" s="302"/>
    </row>
    <row r="2334" spans="1:17">
      <c r="A2334" s="302" t="s">
        <v>7900</v>
      </c>
      <c r="B2334" s="310" t="s">
        <v>693</v>
      </c>
      <c r="C2334" s="301" t="s">
        <v>688</v>
      </c>
      <c r="D2334" s="301" t="s">
        <v>28</v>
      </c>
      <c r="E2334" s="301"/>
      <c r="F2334" s="301" t="s">
        <v>689</v>
      </c>
      <c r="G2334" s="301" t="s">
        <v>694</v>
      </c>
      <c r="H2334" s="301" t="s">
        <v>695</v>
      </c>
      <c r="I2334" s="301" t="s">
        <v>696</v>
      </c>
      <c r="J2334" s="395" t="s">
        <v>187</v>
      </c>
      <c r="K2334" s="313">
        <f t="shared" si="91"/>
        <v>1822.3919000000001</v>
      </c>
      <c r="L2334" s="313">
        <f t="shared" si="92"/>
        <v>352.96625</v>
      </c>
      <c r="M2334" s="302"/>
      <c r="N2334" s="302"/>
      <c r="O2334" s="302"/>
      <c r="P2334" s="302"/>
      <c r="Q2334" s="302"/>
    </row>
    <row r="2335" spans="1:17">
      <c r="A2335" s="302" t="s">
        <v>7900</v>
      </c>
      <c r="B2335" s="310" t="s">
        <v>697</v>
      </c>
      <c r="C2335" s="301" t="s">
        <v>688</v>
      </c>
      <c r="D2335" s="301" t="s">
        <v>28</v>
      </c>
      <c r="E2335" s="301"/>
      <c r="F2335" s="301" t="s">
        <v>689</v>
      </c>
      <c r="G2335" s="301" t="s">
        <v>694</v>
      </c>
      <c r="H2335" s="301" t="s">
        <v>695</v>
      </c>
      <c r="I2335" s="301" t="s">
        <v>696</v>
      </c>
      <c r="J2335" s="395" t="s">
        <v>187</v>
      </c>
      <c r="K2335" s="313">
        <f t="shared" si="91"/>
        <v>1822.3919000000001</v>
      </c>
      <c r="L2335" s="313">
        <f t="shared" si="92"/>
        <v>352.96625</v>
      </c>
      <c r="M2335" s="302"/>
      <c r="N2335" s="302"/>
      <c r="O2335" s="302"/>
      <c r="P2335" s="302"/>
      <c r="Q2335" s="302"/>
    </row>
    <row r="2336" spans="1:17">
      <c r="A2336" s="302" t="s">
        <v>7900</v>
      </c>
      <c r="B2336" s="310" t="s">
        <v>698</v>
      </c>
      <c r="C2336" s="301" t="s">
        <v>688</v>
      </c>
      <c r="D2336" s="301" t="s">
        <v>28</v>
      </c>
      <c r="E2336" s="301"/>
      <c r="F2336" s="301" t="s">
        <v>689</v>
      </c>
      <c r="G2336" s="301" t="s">
        <v>694</v>
      </c>
      <c r="H2336" s="301" t="s">
        <v>695</v>
      </c>
      <c r="I2336" s="301" t="s">
        <v>696</v>
      </c>
      <c r="J2336" s="395" t="s">
        <v>187</v>
      </c>
      <c r="K2336" s="313">
        <f t="shared" si="91"/>
        <v>1822.3919000000001</v>
      </c>
      <c r="L2336" s="313">
        <f t="shared" si="92"/>
        <v>352.96625</v>
      </c>
      <c r="M2336" s="302"/>
      <c r="N2336" s="302"/>
      <c r="O2336" s="302"/>
      <c r="P2336" s="302"/>
      <c r="Q2336" s="302"/>
    </row>
    <row r="2337" spans="1:17" ht="45">
      <c r="A2337" s="302" t="s">
        <v>7900</v>
      </c>
      <c r="B2337" s="310" t="s">
        <v>699</v>
      </c>
      <c r="C2337" s="301" t="s">
        <v>700</v>
      </c>
      <c r="D2337" s="301" t="s">
        <v>628</v>
      </c>
      <c r="E2337" s="301"/>
      <c r="F2337" s="301" t="s">
        <v>701</v>
      </c>
      <c r="G2337" s="301" t="s">
        <v>702</v>
      </c>
      <c r="H2337" s="301" t="s">
        <v>703</v>
      </c>
      <c r="I2337" s="301" t="s">
        <v>704</v>
      </c>
      <c r="J2337" s="395" t="s">
        <v>705</v>
      </c>
      <c r="K2337" s="313">
        <f t="shared" si="91"/>
        <v>3492.7367999999997</v>
      </c>
      <c r="L2337" s="313">
        <f t="shared" si="92"/>
        <v>372.51515000000001</v>
      </c>
      <c r="M2337" s="302"/>
      <c r="N2337" s="302"/>
      <c r="O2337" s="302"/>
      <c r="P2337" s="302"/>
      <c r="Q2337" s="302"/>
    </row>
    <row r="2338" spans="1:17" ht="45">
      <c r="A2338" s="302" t="s">
        <v>7900</v>
      </c>
      <c r="B2338" s="310" t="s">
        <v>706</v>
      </c>
      <c r="C2338" s="301" t="s">
        <v>700</v>
      </c>
      <c r="D2338" s="301" t="s">
        <v>628</v>
      </c>
      <c r="E2338" s="301"/>
      <c r="F2338" s="301" t="s">
        <v>701</v>
      </c>
      <c r="G2338" s="301" t="s">
        <v>702</v>
      </c>
      <c r="H2338" s="301" t="s">
        <v>703</v>
      </c>
      <c r="I2338" s="301" t="s">
        <v>704</v>
      </c>
      <c r="J2338" s="395" t="s">
        <v>705</v>
      </c>
      <c r="K2338" s="313">
        <f t="shared" si="91"/>
        <v>3492.7367999999997</v>
      </c>
      <c r="L2338" s="313">
        <f t="shared" si="92"/>
        <v>372.51515000000001</v>
      </c>
      <c r="M2338" s="302"/>
      <c r="N2338" s="302"/>
      <c r="O2338" s="302"/>
      <c r="P2338" s="302"/>
      <c r="Q2338" s="302"/>
    </row>
    <row r="2339" spans="1:17" ht="45">
      <c r="A2339" s="302" t="s">
        <v>7900</v>
      </c>
      <c r="B2339" s="310" t="s">
        <v>707</v>
      </c>
      <c r="C2339" s="301" t="s">
        <v>700</v>
      </c>
      <c r="D2339" s="301" t="s">
        <v>628</v>
      </c>
      <c r="E2339" s="301"/>
      <c r="F2339" s="301" t="s">
        <v>701</v>
      </c>
      <c r="G2339" s="301" t="s">
        <v>702</v>
      </c>
      <c r="H2339" s="301" t="s">
        <v>703</v>
      </c>
      <c r="I2339" s="301" t="s">
        <v>704</v>
      </c>
      <c r="J2339" s="395" t="s">
        <v>705</v>
      </c>
      <c r="K2339" s="313">
        <f t="shared" si="91"/>
        <v>3492.7367999999997</v>
      </c>
      <c r="L2339" s="313">
        <f t="shared" si="92"/>
        <v>372.51515000000001</v>
      </c>
      <c r="M2339" s="302"/>
      <c r="N2339" s="302"/>
      <c r="O2339" s="302"/>
      <c r="P2339" s="302"/>
      <c r="Q2339" s="302"/>
    </row>
    <row r="2340" spans="1:17">
      <c r="A2340" s="302" t="s">
        <v>7900</v>
      </c>
      <c r="B2340" s="310" t="s">
        <v>708</v>
      </c>
      <c r="C2340" s="301" t="s">
        <v>709</v>
      </c>
      <c r="D2340" s="301" t="s">
        <v>571</v>
      </c>
      <c r="E2340" s="301"/>
      <c r="F2340" s="301" t="s">
        <v>710</v>
      </c>
      <c r="G2340" s="301" t="s">
        <v>711</v>
      </c>
      <c r="H2340" s="301" t="s">
        <v>712</v>
      </c>
      <c r="I2340" s="301" t="s">
        <v>713</v>
      </c>
      <c r="J2340" s="395" t="s">
        <v>714</v>
      </c>
      <c r="K2340" s="313">
        <f t="shared" si="91"/>
        <v>375.77330000000001</v>
      </c>
      <c r="L2340" s="313">
        <f t="shared" si="92"/>
        <v>179.19825</v>
      </c>
      <c r="M2340" s="302"/>
      <c r="N2340" s="302"/>
      <c r="O2340" s="302"/>
      <c r="P2340" s="302"/>
      <c r="Q2340" s="302"/>
    </row>
    <row r="2341" spans="1:17">
      <c r="A2341" s="302" t="s">
        <v>7900</v>
      </c>
      <c r="B2341" s="310" t="s">
        <v>715</v>
      </c>
      <c r="C2341" s="301" t="s">
        <v>709</v>
      </c>
      <c r="D2341" s="301" t="s">
        <v>571</v>
      </c>
      <c r="E2341" s="301"/>
      <c r="F2341" s="301" t="s">
        <v>710</v>
      </c>
      <c r="G2341" s="301" t="s">
        <v>711</v>
      </c>
      <c r="H2341" s="301" t="s">
        <v>712</v>
      </c>
      <c r="I2341" s="301" t="s">
        <v>713</v>
      </c>
      <c r="J2341" s="395" t="s">
        <v>714</v>
      </c>
      <c r="K2341" s="313">
        <f t="shared" si="91"/>
        <v>375.77330000000001</v>
      </c>
      <c r="L2341" s="313">
        <f t="shared" si="92"/>
        <v>179.19825</v>
      </c>
      <c r="M2341" s="302"/>
      <c r="N2341" s="302"/>
      <c r="O2341" s="302"/>
      <c r="P2341" s="302"/>
      <c r="Q2341" s="302"/>
    </row>
    <row r="2342" spans="1:17">
      <c r="A2342" s="302" t="s">
        <v>7900</v>
      </c>
      <c r="B2342" s="310" t="s">
        <v>716</v>
      </c>
      <c r="C2342" s="301" t="s">
        <v>709</v>
      </c>
      <c r="D2342" s="301" t="s">
        <v>571</v>
      </c>
      <c r="E2342" s="301"/>
      <c r="F2342" s="301" t="s">
        <v>710</v>
      </c>
      <c r="G2342" s="301" t="s">
        <v>717</v>
      </c>
      <c r="H2342" s="301" t="s">
        <v>718</v>
      </c>
      <c r="I2342" s="301" t="s">
        <v>276</v>
      </c>
      <c r="J2342" s="395" t="s">
        <v>614</v>
      </c>
      <c r="K2342" s="313">
        <f t="shared" si="91"/>
        <v>596.24144999999999</v>
      </c>
      <c r="L2342" s="313">
        <f t="shared" si="92"/>
        <v>283.45905000000005</v>
      </c>
      <c r="M2342" s="302"/>
      <c r="N2342" s="302"/>
      <c r="O2342" s="302"/>
      <c r="P2342" s="302"/>
      <c r="Q2342" s="302"/>
    </row>
    <row r="2343" spans="1:17">
      <c r="A2343" s="302" t="s">
        <v>7900</v>
      </c>
      <c r="B2343" s="310" t="s">
        <v>719</v>
      </c>
      <c r="C2343" s="301" t="s">
        <v>709</v>
      </c>
      <c r="D2343" s="301" t="s">
        <v>628</v>
      </c>
      <c r="E2343" s="301"/>
      <c r="F2343" s="301" t="s">
        <v>710</v>
      </c>
      <c r="G2343" s="301" t="s">
        <v>720</v>
      </c>
      <c r="H2343" s="301" t="s">
        <v>721</v>
      </c>
      <c r="I2343" s="301" t="s">
        <v>722</v>
      </c>
      <c r="J2343" s="395" t="s">
        <v>723</v>
      </c>
      <c r="K2343" s="313">
        <f t="shared" si="91"/>
        <v>833.00035000000003</v>
      </c>
      <c r="L2343" s="313">
        <f t="shared" si="92"/>
        <v>396.40825000000001</v>
      </c>
      <c r="M2343" s="302"/>
      <c r="N2343" s="302"/>
      <c r="O2343" s="302"/>
      <c r="P2343" s="302"/>
      <c r="Q2343" s="302"/>
    </row>
    <row r="2344" spans="1:17">
      <c r="A2344" s="302" t="s">
        <v>7900</v>
      </c>
      <c r="B2344" s="310" t="s">
        <v>724</v>
      </c>
      <c r="C2344" s="301" t="s">
        <v>709</v>
      </c>
      <c r="D2344" s="301" t="s">
        <v>628</v>
      </c>
      <c r="E2344" s="301"/>
      <c r="F2344" s="301" t="s">
        <v>710</v>
      </c>
      <c r="G2344" s="301" t="s">
        <v>720</v>
      </c>
      <c r="H2344" s="301" t="s">
        <v>721</v>
      </c>
      <c r="I2344" s="301" t="s">
        <v>722</v>
      </c>
      <c r="J2344" s="395" t="s">
        <v>723</v>
      </c>
      <c r="K2344" s="313">
        <f t="shared" si="91"/>
        <v>833.00035000000003</v>
      </c>
      <c r="L2344" s="313">
        <f t="shared" si="92"/>
        <v>396.40825000000001</v>
      </c>
      <c r="M2344" s="302"/>
      <c r="N2344" s="302"/>
      <c r="O2344" s="302"/>
      <c r="P2344" s="302"/>
      <c r="Q2344" s="302"/>
    </row>
    <row r="2345" spans="1:17">
      <c r="A2345" s="302" t="s">
        <v>7900</v>
      </c>
      <c r="B2345" s="310" t="s">
        <v>725</v>
      </c>
      <c r="C2345" s="301" t="s">
        <v>709</v>
      </c>
      <c r="D2345" s="301" t="s">
        <v>571</v>
      </c>
      <c r="E2345" s="301"/>
      <c r="F2345" s="301" t="s">
        <v>710</v>
      </c>
      <c r="G2345" s="301" t="s">
        <v>717</v>
      </c>
      <c r="H2345" s="301" t="s">
        <v>718</v>
      </c>
      <c r="I2345" s="301" t="s">
        <v>276</v>
      </c>
      <c r="J2345" s="395" t="s">
        <v>614</v>
      </c>
      <c r="K2345" s="313">
        <f t="shared" si="91"/>
        <v>596.24144999999999</v>
      </c>
      <c r="L2345" s="313">
        <f t="shared" si="92"/>
        <v>283.45905000000005</v>
      </c>
      <c r="M2345" s="302"/>
      <c r="N2345" s="302"/>
      <c r="O2345" s="302"/>
      <c r="P2345" s="302"/>
      <c r="Q2345" s="302"/>
    </row>
    <row r="2346" spans="1:17">
      <c r="A2346" s="302" t="s">
        <v>7900</v>
      </c>
      <c r="B2346" s="310" t="s">
        <v>726</v>
      </c>
      <c r="C2346" s="301" t="s">
        <v>709</v>
      </c>
      <c r="D2346" s="301" t="s">
        <v>571</v>
      </c>
      <c r="E2346" s="301"/>
      <c r="F2346" s="301" t="s">
        <v>710</v>
      </c>
      <c r="G2346" s="301" t="s">
        <v>717</v>
      </c>
      <c r="H2346" s="301" t="s">
        <v>718</v>
      </c>
      <c r="I2346" s="301" t="s">
        <v>276</v>
      </c>
      <c r="J2346" s="395" t="s">
        <v>614</v>
      </c>
      <c r="K2346" s="313">
        <f t="shared" si="91"/>
        <v>596.24144999999999</v>
      </c>
      <c r="L2346" s="313">
        <f t="shared" si="92"/>
        <v>283.45905000000005</v>
      </c>
      <c r="M2346" s="302"/>
      <c r="N2346" s="302"/>
      <c r="O2346" s="302"/>
      <c r="P2346" s="302"/>
      <c r="Q2346" s="302"/>
    </row>
    <row r="2347" spans="1:17">
      <c r="A2347" s="302" t="s">
        <v>7900</v>
      </c>
      <c r="B2347" s="310" t="s">
        <v>727</v>
      </c>
      <c r="C2347" s="301" t="s">
        <v>709</v>
      </c>
      <c r="D2347" s="301" t="s">
        <v>571</v>
      </c>
      <c r="E2347" s="301"/>
      <c r="F2347" s="301" t="s">
        <v>710</v>
      </c>
      <c r="G2347" s="301" t="s">
        <v>717</v>
      </c>
      <c r="H2347" s="301" t="s">
        <v>718</v>
      </c>
      <c r="I2347" s="301" t="s">
        <v>276</v>
      </c>
      <c r="J2347" s="395" t="s">
        <v>614</v>
      </c>
      <c r="K2347" s="313">
        <f t="shared" si="91"/>
        <v>596.24144999999999</v>
      </c>
      <c r="L2347" s="313">
        <f t="shared" si="92"/>
        <v>283.45905000000005</v>
      </c>
      <c r="M2347" s="302"/>
      <c r="N2347" s="302"/>
      <c r="O2347" s="302"/>
      <c r="P2347" s="302"/>
      <c r="Q2347" s="302"/>
    </row>
    <row r="2348" spans="1:17">
      <c r="A2348" s="302" t="s">
        <v>7900</v>
      </c>
      <c r="B2348" s="310" t="s">
        <v>728</v>
      </c>
      <c r="C2348" s="301" t="s">
        <v>729</v>
      </c>
      <c r="D2348" s="301">
        <v>4</v>
      </c>
      <c r="E2348" s="301"/>
      <c r="F2348" s="301">
        <v>3.16</v>
      </c>
      <c r="G2348" s="301">
        <v>586</v>
      </c>
      <c r="H2348" s="301">
        <v>691</v>
      </c>
      <c r="I2348" s="301">
        <v>185</v>
      </c>
      <c r="J2348" s="395">
        <v>219</v>
      </c>
      <c r="K2348" s="313">
        <f t="shared" si="91"/>
        <v>750.46055000000001</v>
      </c>
      <c r="L2348" s="313">
        <f t="shared" si="92"/>
        <v>237.84494999999998</v>
      </c>
      <c r="M2348" s="302"/>
      <c r="N2348" s="302"/>
      <c r="O2348" s="302"/>
      <c r="P2348" s="302"/>
      <c r="Q2348" s="302"/>
    </row>
    <row r="2349" spans="1:17">
      <c r="A2349" s="302" t="s">
        <v>7900</v>
      </c>
      <c r="B2349" s="310" t="s">
        <v>730</v>
      </c>
      <c r="C2349" s="301" t="s">
        <v>729</v>
      </c>
      <c r="D2349" s="301">
        <v>4</v>
      </c>
      <c r="E2349" s="301"/>
      <c r="F2349" s="301">
        <v>3.16</v>
      </c>
      <c r="G2349" s="301">
        <v>586</v>
      </c>
      <c r="H2349" s="301">
        <v>691</v>
      </c>
      <c r="I2349" s="301">
        <v>185</v>
      </c>
      <c r="J2349" s="395">
        <v>219</v>
      </c>
      <c r="K2349" s="313">
        <f t="shared" si="91"/>
        <v>750.46055000000001</v>
      </c>
      <c r="L2349" s="313">
        <f t="shared" si="92"/>
        <v>237.84494999999998</v>
      </c>
      <c r="M2349" s="302"/>
      <c r="N2349" s="302"/>
      <c r="O2349" s="302"/>
      <c r="P2349" s="302"/>
      <c r="Q2349" s="302"/>
    </row>
    <row r="2350" spans="1:17">
      <c r="A2350" s="302" t="s">
        <v>7900</v>
      </c>
      <c r="B2350" s="310" t="s">
        <v>731</v>
      </c>
      <c r="C2350" s="301" t="s">
        <v>729</v>
      </c>
      <c r="D2350" s="301">
        <v>4</v>
      </c>
      <c r="E2350" s="301"/>
      <c r="F2350" s="301">
        <v>3.16</v>
      </c>
      <c r="G2350" s="301">
        <v>645</v>
      </c>
      <c r="H2350" s="301">
        <v>761</v>
      </c>
      <c r="I2350" s="301">
        <v>204</v>
      </c>
      <c r="J2350" s="395">
        <v>241</v>
      </c>
      <c r="K2350" s="313">
        <f t="shared" si="91"/>
        <v>826.48405000000002</v>
      </c>
      <c r="L2350" s="313">
        <f t="shared" si="92"/>
        <v>261.73804999999999</v>
      </c>
      <c r="M2350" s="302"/>
      <c r="N2350" s="302"/>
      <c r="O2350" s="302"/>
      <c r="P2350" s="302"/>
      <c r="Q2350" s="302"/>
    </row>
    <row r="2351" spans="1:17">
      <c r="A2351" s="302" t="s">
        <v>7900</v>
      </c>
      <c r="B2351" s="310" t="s">
        <v>732</v>
      </c>
      <c r="C2351" s="301" t="s">
        <v>733</v>
      </c>
      <c r="D2351" s="301">
        <v>7</v>
      </c>
      <c r="E2351" s="301"/>
      <c r="F2351" s="301">
        <v>2.1800000000000002</v>
      </c>
      <c r="G2351" s="301">
        <v>303</v>
      </c>
      <c r="H2351" s="301">
        <v>358</v>
      </c>
      <c r="I2351" s="301">
        <v>139</v>
      </c>
      <c r="J2351" s="395">
        <v>164</v>
      </c>
      <c r="K2351" s="313">
        <f t="shared" si="91"/>
        <v>388.80590000000001</v>
      </c>
      <c r="L2351" s="313">
        <f t="shared" si="92"/>
        <v>178.1122</v>
      </c>
      <c r="M2351" s="302"/>
      <c r="N2351" s="302"/>
      <c r="O2351" s="302"/>
      <c r="P2351" s="302"/>
      <c r="Q2351" s="302"/>
    </row>
    <row r="2352" spans="1:17">
      <c r="A2352" s="302" t="s">
        <v>7900</v>
      </c>
      <c r="B2352" s="310" t="s">
        <v>734</v>
      </c>
      <c r="C2352" s="301" t="s">
        <v>733</v>
      </c>
      <c r="D2352" s="301">
        <v>7</v>
      </c>
      <c r="E2352" s="301"/>
      <c r="F2352" s="301">
        <v>1.92</v>
      </c>
      <c r="G2352" s="301">
        <v>295</v>
      </c>
      <c r="H2352" s="301">
        <v>348</v>
      </c>
      <c r="I2352" s="301">
        <v>154</v>
      </c>
      <c r="J2352" s="395">
        <v>181</v>
      </c>
      <c r="K2352" s="313">
        <f t="shared" si="91"/>
        <v>377.94540000000001</v>
      </c>
      <c r="L2352" s="313">
        <f t="shared" si="92"/>
        <v>196.57505</v>
      </c>
      <c r="M2352" s="302"/>
      <c r="N2352" s="302"/>
      <c r="O2352" s="302"/>
      <c r="P2352" s="302"/>
      <c r="Q2352" s="302"/>
    </row>
    <row r="2353" spans="1:17">
      <c r="A2353" s="302" t="s">
        <v>7900</v>
      </c>
      <c r="B2353" s="310" t="s">
        <v>735</v>
      </c>
      <c r="C2353" s="301" t="s">
        <v>733</v>
      </c>
      <c r="D2353" s="301">
        <v>5</v>
      </c>
      <c r="E2353" s="301"/>
      <c r="F2353" s="301">
        <v>2.17</v>
      </c>
      <c r="G2353" s="301">
        <v>817</v>
      </c>
      <c r="H2353" s="301">
        <v>964</v>
      </c>
      <c r="I2353" s="301">
        <v>376</v>
      </c>
      <c r="J2353" s="395">
        <v>444</v>
      </c>
      <c r="K2353" s="313">
        <f t="shared" si="91"/>
        <v>1046.9521999999999</v>
      </c>
      <c r="L2353" s="313">
        <f t="shared" si="92"/>
        <v>482.20620000000002</v>
      </c>
      <c r="M2353" s="302"/>
      <c r="N2353" s="302"/>
      <c r="O2353" s="302"/>
      <c r="P2353" s="302"/>
      <c r="Q2353" s="302"/>
    </row>
    <row r="2354" spans="1:17">
      <c r="A2354" s="302" t="s">
        <v>7900</v>
      </c>
      <c r="B2354" s="310" t="s">
        <v>736</v>
      </c>
      <c r="C2354" s="301" t="s">
        <v>737</v>
      </c>
      <c r="D2354" s="301">
        <v>3</v>
      </c>
      <c r="E2354" s="301"/>
      <c r="F2354" s="301">
        <v>4.34</v>
      </c>
      <c r="G2354" s="301">
        <v>819</v>
      </c>
      <c r="H2354" s="301">
        <v>966</v>
      </c>
      <c r="I2354" s="301">
        <v>189</v>
      </c>
      <c r="J2354" s="395">
        <v>223</v>
      </c>
      <c r="K2354" s="313">
        <f t="shared" si="91"/>
        <v>1049.1242999999999</v>
      </c>
      <c r="L2354" s="313">
        <f t="shared" si="92"/>
        <v>242.18915000000001</v>
      </c>
      <c r="M2354" s="302"/>
      <c r="N2354" s="302"/>
      <c r="O2354" s="302"/>
      <c r="P2354" s="302"/>
      <c r="Q2354" s="302"/>
    </row>
    <row r="2355" spans="1:17">
      <c r="A2355" s="302" t="s">
        <v>7900</v>
      </c>
      <c r="B2355" s="310" t="s">
        <v>738</v>
      </c>
      <c r="C2355" s="301" t="s">
        <v>737</v>
      </c>
      <c r="D2355" s="301">
        <v>3</v>
      </c>
      <c r="E2355" s="301"/>
      <c r="F2355" s="301">
        <v>4.34</v>
      </c>
      <c r="G2355" s="301">
        <v>819</v>
      </c>
      <c r="H2355" s="301">
        <v>966</v>
      </c>
      <c r="I2355" s="301">
        <v>189</v>
      </c>
      <c r="J2355" s="395">
        <v>223</v>
      </c>
      <c r="K2355" s="313">
        <f t="shared" si="91"/>
        <v>1049.1242999999999</v>
      </c>
      <c r="L2355" s="313">
        <f t="shared" si="92"/>
        <v>242.18915000000001</v>
      </c>
      <c r="M2355" s="302"/>
      <c r="N2355" s="302"/>
      <c r="O2355" s="302"/>
      <c r="P2355" s="302"/>
      <c r="Q2355" s="302"/>
    </row>
    <row r="2356" spans="1:17">
      <c r="A2356" s="302" t="s">
        <v>7900</v>
      </c>
      <c r="B2356" s="310" t="s">
        <v>739</v>
      </c>
      <c r="C2356" s="301" t="s">
        <v>740</v>
      </c>
      <c r="D2356" s="301">
        <v>3</v>
      </c>
      <c r="E2356" s="301"/>
      <c r="F2356" s="301">
        <v>4.3600000000000003</v>
      </c>
      <c r="G2356" s="301">
        <v>531</v>
      </c>
      <c r="H2356" s="301">
        <v>627</v>
      </c>
      <c r="I2356" s="301">
        <v>122</v>
      </c>
      <c r="J2356" s="395">
        <v>144</v>
      </c>
      <c r="K2356" s="313">
        <f t="shared" si="91"/>
        <v>680.95335</v>
      </c>
      <c r="L2356" s="313">
        <f t="shared" si="92"/>
        <v>156.3912</v>
      </c>
      <c r="M2356" s="302"/>
      <c r="N2356" s="302"/>
      <c r="O2356" s="302"/>
      <c r="P2356" s="302"/>
      <c r="Q2356" s="302"/>
    </row>
    <row r="2357" spans="1:17">
      <c r="A2357" s="302" t="s">
        <v>7900</v>
      </c>
      <c r="B2357" s="310" t="s">
        <v>741</v>
      </c>
      <c r="C2357" s="301" t="s">
        <v>740</v>
      </c>
      <c r="D2357" s="301">
        <v>3</v>
      </c>
      <c r="E2357" s="301"/>
      <c r="F2357" s="301">
        <v>4.3600000000000003</v>
      </c>
      <c r="G2357" s="301">
        <v>531</v>
      </c>
      <c r="H2357" s="301">
        <v>627</v>
      </c>
      <c r="I2357" s="301">
        <v>122</v>
      </c>
      <c r="J2357" s="395">
        <v>144</v>
      </c>
      <c r="K2357" s="313">
        <f t="shared" si="91"/>
        <v>680.95335</v>
      </c>
      <c r="L2357" s="313">
        <f t="shared" si="92"/>
        <v>156.3912</v>
      </c>
      <c r="M2357" s="302"/>
      <c r="N2357" s="302"/>
      <c r="O2357" s="302"/>
      <c r="P2357" s="302"/>
      <c r="Q2357" s="302"/>
    </row>
    <row r="2358" spans="1:17">
      <c r="A2358" s="302" t="s">
        <v>7900</v>
      </c>
      <c r="B2358" s="310" t="s">
        <v>742</v>
      </c>
      <c r="C2358" s="301" t="s">
        <v>740</v>
      </c>
      <c r="D2358" s="301">
        <v>3</v>
      </c>
      <c r="E2358" s="301"/>
      <c r="F2358" s="301">
        <v>4.3600000000000003</v>
      </c>
      <c r="G2358" s="301">
        <v>531</v>
      </c>
      <c r="H2358" s="301">
        <v>627</v>
      </c>
      <c r="I2358" s="301">
        <v>122</v>
      </c>
      <c r="J2358" s="395">
        <v>144</v>
      </c>
      <c r="K2358" s="313">
        <f t="shared" si="91"/>
        <v>680.95335</v>
      </c>
      <c r="L2358" s="313">
        <f t="shared" si="92"/>
        <v>156.3912</v>
      </c>
      <c r="M2358" s="302"/>
      <c r="N2358" s="302"/>
      <c r="O2358" s="302"/>
      <c r="P2358" s="302"/>
      <c r="Q2358" s="302"/>
    </row>
    <row r="2359" spans="1:17">
      <c r="A2359" s="302" t="s">
        <v>7900</v>
      </c>
      <c r="B2359" s="310" t="s">
        <v>743</v>
      </c>
      <c r="C2359" s="301" t="s">
        <v>740</v>
      </c>
      <c r="D2359" s="301">
        <v>3</v>
      </c>
      <c r="E2359" s="301"/>
      <c r="F2359" s="301">
        <v>4.3600000000000003</v>
      </c>
      <c r="G2359" s="301">
        <v>531</v>
      </c>
      <c r="H2359" s="301">
        <v>627</v>
      </c>
      <c r="I2359" s="301">
        <v>122</v>
      </c>
      <c r="J2359" s="395">
        <v>144</v>
      </c>
      <c r="K2359" s="313">
        <f t="shared" si="91"/>
        <v>680.95335</v>
      </c>
      <c r="L2359" s="313">
        <f t="shared" si="92"/>
        <v>156.3912</v>
      </c>
      <c r="M2359" s="302"/>
      <c r="N2359" s="302"/>
      <c r="O2359" s="302"/>
      <c r="P2359" s="302"/>
      <c r="Q2359" s="302"/>
    </row>
    <row r="2360" spans="1:17">
      <c r="A2360" s="302" t="s">
        <v>7900</v>
      </c>
      <c r="B2360" s="310" t="s">
        <v>744</v>
      </c>
      <c r="C2360" s="301" t="s">
        <v>740</v>
      </c>
      <c r="D2360" s="301">
        <v>3</v>
      </c>
      <c r="E2360" s="301"/>
      <c r="F2360" s="301">
        <v>4.3600000000000003</v>
      </c>
      <c r="G2360" s="301">
        <v>531</v>
      </c>
      <c r="H2360" s="301">
        <v>627</v>
      </c>
      <c r="I2360" s="301">
        <v>122</v>
      </c>
      <c r="J2360" s="395">
        <v>144</v>
      </c>
      <c r="K2360" s="313">
        <f t="shared" si="91"/>
        <v>680.95335</v>
      </c>
      <c r="L2360" s="313">
        <f t="shared" si="92"/>
        <v>156.3912</v>
      </c>
      <c r="M2360" s="302"/>
      <c r="N2360" s="302"/>
      <c r="O2360" s="302"/>
      <c r="P2360" s="302"/>
      <c r="Q2360" s="302"/>
    </row>
    <row r="2361" spans="1:17">
      <c r="A2361" s="302" t="s">
        <v>7900</v>
      </c>
      <c r="B2361" s="310" t="s">
        <v>745</v>
      </c>
      <c r="C2361" s="301" t="s">
        <v>740</v>
      </c>
      <c r="D2361" s="301">
        <v>3</v>
      </c>
      <c r="E2361" s="301"/>
      <c r="F2361" s="301">
        <v>4.3600000000000003</v>
      </c>
      <c r="G2361" s="301">
        <v>531</v>
      </c>
      <c r="H2361" s="301">
        <v>627</v>
      </c>
      <c r="I2361" s="301">
        <v>122</v>
      </c>
      <c r="J2361" s="395">
        <v>144</v>
      </c>
      <c r="K2361" s="313">
        <f t="shared" si="91"/>
        <v>680.95335</v>
      </c>
      <c r="L2361" s="313">
        <f t="shared" si="92"/>
        <v>156.3912</v>
      </c>
      <c r="M2361" s="302"/>
      <c r="N2361" s="302"/>
      <c r="O2361" s="302"/>
      <c r="P2361" s="302"/>
      <c r="Q2361" s="302"/>
    </row>
    <row r="2362" spans="1:17">
      <c r="A2362" s="302" t="s">
        <v>7900</v>
      </c>
      <c r="B2362" s="310" t="s">
        <v>746</v>
      </c>
      <c r="C2362" s="301" t="s">
        <v>740</v>
      </c>
      <c r="D2362" s="301">
        <v>3</v>
      </c>
      <c r="E2362" s="301"/>
      <c r="F2362" s="301">
        <v>4.3600000000000003</v>
      </c>
      <c r="G2362" s="301">
        <v>531</v>
      </c>
      <c r="H2362" s="301">
        <v>627</v>
      </c>
      <c r="I2362" s="301">
        <v>122</v>
      </c>
      <c r="J2362" s="395">
        <v>144</v>
      </c>
      <c r="K2362" s="313">
        <f t="shared" si="91"/>
        <v>680.95335</v>
      </c>
      <c r="L2362" s="313">
        <f t="shared" si="92"/>
        <v>156.3912</v>
      </c>
      <c r="M2362" s="302"/>
      <c r="N2362" s="302"/>
      <c r="O2362" s="302"/>
      <c r="P2362" s="302"/>
      <c r="Q2362" s="302"/>
    </row>
    <row r="2363" spans="1:17">
      <c r="A2363" s="302" t="s">
        <v>7900</v>
      </c>
      <c r="B2363" s="310" t="s">
        <v>747</v>
      </c>
      <c r="C2363" s="301" t="s">
        <v>740</v>
      </c>
      <c r="D2363" s="301">
        <v>3</v>
      </c>
      <c r="E2363" s="301"/>
      <c r="F2363" s="301">
        <v>4.3600000000000003</v>
      </c>
      <c r="G2363" s="301">
        <v>531</v>
      </c>
      <c r="H2363" s="301">
        <v>627</v>
      </c>
      <c r="I2363" s="301">
        <v>122</v>
      </c>
      <c r="J2363" s="395">
        <v>144</v>
      </c>
      <c r="K2363" s="313">
        <f t="shared" si="91"/>
        <v>680.95335</v>
      </c>
      <c r="L2363" s="313">
        <f t="shared" si="92"/>
        <v>156.3912</v>
      </c>
      <c r="M2363" s="302"/>
      <c r="N2363" s="302"/>
      <c r="O2363" s="302"/>
      <c r="P2363" s="302"/>
      <c r="Q2363" s="302"/>
    </row>
    <row r="2364" spans="1:17">
      <c r="A2364" s="302" t="s">
        <v>7900</v>
      </c>
      <c r="B2364" s="310" t="s">
        <v>748</v>
      </c>
      <c r="C2364" s="301" t="s">
        <v>740</v>
      </c>
      <c r="D2364" s="301">
        <v>3</v>
      </c>
      <c r="E2364" s="301"/>
      <c r="F2364" s="301">
        <v>4.3600000000000003</v>
      </c>
      <c r="G2364" s="301">
        <v>531</v>
      </c>
      <c r="H2364" s="301">
        <v>627</v>
      </c>
      <c r="I2364" s="301">
        <v>122</v>
      </c>
      <c r="J2364" s="395">
        <v>144</v>
      </c>
      <c r="K2364" s="313">
        <f t="shared" si="91"/>
        <v>680.95335</v>
      </c>
      <c r="L2364" s="313">
        <f t="shared" si="92"/>
        <v>156.3912</v>
      </c>
      <c r="M2364" s="302"/>
      <c r="N2364" s="302"/>
      <c r="O2364" s="302"/>
      <c r="P2364" s="302"/>
      <c r="Q2364" s="302"/>
    </row>
    <row r="2365" spans="1:17">
      <c r="A2365" s="302" t="s">
        <v>7900</v>
      </c>
      <c r="B2365" s="310" t="s">
        <v>749</v>
      </c>
      <c r="C2365" s="301" t="s">
        <v>740</v>
      </c>
      <c r="D2365" s="301">
        <v>3</v>
      </c>
      <c r="E2365" s="301"/>
      <c r="F2365" s="301">
        <v>4.3600000000000003</v>
      </c>
      <c r="G2365" s="301">
        <v>637</v>
      </c>
      <c r="H2365" s="301">
        <v>752</v>
      </c>
      <c r="I2365" s="301">
        <v>146</v>
      </c>
      <c r="J2365" s="395">
        <v>172</v>
      </c>
      <c r="K2365" s="313">
        <f t="shared" si="91"/>
        <v>816.70960000000002</v>
      </c>
      <c r="L2365" s="313">
        <f t="shared" si="92"/>
        <v>186.8006</v>
      </c>
      <c r="M2365" s="302"/>
      <c r="N2365" s="302"/>
      <c r="O2365" s="302"/>
      <c r="P2365" s="302"/>
      <c r="Q2365" s="302"/>
    </row>
    <row r="2366" spans="1:17">
      <c r="A2366" s="302" t="s">
        <v>7900</v>
      </c>
      <c r="B2366" s="310" t="s">
        <v>750</v>
      </c>
      <c r="C2366" s="301" t="s">
        <v>740</v>
      </c>
      <c r="D2366" s="301">
        <v>3</v>
      </c>
      <c r="E2366" s="301"/>
      <c r="F2366" s="301">
        <v>4.3600000000000003</v>
      </c>
      <c r="G2366" s="301">
        <v>819</v>
      </c>
      <c r="H2366" s="301">
        <v>966</v>
      </c>
      <c r="I2366" s="301">
        <v>188</v>
      </c>
      <c r="J2366" s="395">
        <v>222</v>
      </c>
      <c r="K2366" s="313">
        <f t="shared" si="91"/>
        <v>1049.1242999999999</v>
      </c>
      <c r="L2366" s="313">
        <f t="shared" si="92"/>
        <v>241.10310000000001</v>
      </c>
      <c r="M2366" s="302"/>
      <c r="N2366" s="302"/>
      <c r="O2366" s="302"/>
      <c r="P2366" s="302"/>
      <c r="Q2366" s="302"/>
    </row>
    <row r="2367" spans="1:17">
      <c r="A2367" s="302" t="s">
        <v>7900</v>
      </c>
      <c r="B2367" s="310" t="s">
        <v>751</v>
      </c>
      <c r="C2367" s="301" t="s">
        <v>740</v>
      </c>
      <c r="D2367" s="301">
        <v>3</v>
      </c>
      <c r="E2367" s="301"/>
      <c r="F2367" s="301">
        <v>4.3600000000000003</v>
      </c>
      <c r="G2367" s="301">
        <v>819</v>
      </c>
      <c r="H2367" s="301">
        <v>966</v>
      </c>
      <c r="I2367" s="301">
        <v>188</v>
      </c>
      <c r="J2367" s="395">
        <v>222</v>
      </c>
      <c r="K2367" s="313">
        <f t="shared" si="91"/>
        <v>1049.1242999999999</v>
      </c>
      <c r="L2367" s="313">
        <f t="shared" si="92"/>
        <v>241.10310000000001</v>
      </c>
      <c r="M2367" s="302"/>
      <c r="N2367" s="302"/>
      <c r="O2367" s="302"/>
      <c r="P2367" s="302"/>
      <c r="Q2367" s="302"/>
    </row>
    <row r="2368" spans="1:17">
      <c r="A2368" s="302" t="s">
        <v>7900</v>
      </c>
      <c r="B2368" s="310" t="s">
        <v>752</v>
      </c>
      <c r="C2368" s="301" t="s">
        <v>740</v>
      </c>
      <c r="D2368" s="301">
        <v>3</v>
      </c>
      <c r="E2368" s="301"/>
      <c r="F2368" s="301">
        <v>4.3600000000000003</v>
      </c>
      <c r="G2368" s="301">
        <v>819</v>
      </c>
      <c r="H2368" s="301">
        <v>966</v>
      </c>
      <c r="I2368" s="301">
        <v>188</v>
      </c>
      <c r="J2368" s="395">
        <v>222</v>
      </c>
      <c r="K2368" s="313">
        <f t="shared" si="91"/>
        <v>1049.1242999999999</v>
      </c>
      <c r="L2368" s="313">
        <f t="shared" si="92"/>
        <v>241.10310000000001</v>
      </c>
      <c r="M2368" s="302"/>
      <c r="N2368" s="302"/>
      <c r="O2368" s="302"/>
      <c r="P2368" s="302"/>
      <c r="Q2368" s="302"/>
    </row>
    <row r="2369" spans="1:17">
      <c r="A2369" s="302" t="s">
        <v>7900</v>
      </c>
      <c r="B2369" s="310" t="s">
        <v>753</v>
      </c>
      <c r="C2369" s="301" t="s">
        <v>740</v>
      </c>
      <c r="D2369" s="301">
        <v>3</v>
      </c>
      <c r="E2369" s="301"/>
      <c r="F2369" s="301">
        <v>4.3600000000000003</v>
      </c>
      <c r="G2369" s="301">
        <v>909</v>
      </c>
      <c r="H2369" s="301">
        <v>1073</v>
      </c>
      <c r="I2369" s="301">
        <v>208</v>
      </c>
      <c r="J2369" s="395">
        <v>246</v>
      </c>
      <c r="K2369" s="313">
        <f t="shared" si="91"/>
        <v>1165.3316500000001</v>
      </c>
      <c r="L2369" s="313">
        <f t="shared" si="92"/>
        <v>267.16829999999999</v>
      </c>
      <c r="M2369" s="302"/>
      <c r="N2369" s="302"/>
      <c r="O2369" s="302"/>
      <c r="P2369" s="302"/>
      <c r="Q2369" s="302"/>
    </row>
    <row r="2370" spans="1:17">
      <c r="A2370" s="302" t="s">
        <v>7900</v>
      </c>
      <c r="B2370" s="310" t="s">
        <v>754</v>
      </c>
      <c r="C2370" s="301" t="s">
        <v>740</v>
      </c>
      <c r="D2370" s="301">
        <v>3</v>
      </c>
      <c r="E2370" s="301"/>
      <c r="F2370" s="301">
        <v>4.3600000000000003</v>
      </c>
      <c r="G2370" s="301">
        <v>909</v>
      </c>
      <c r="H2370" s="301">
        <v>1073</v>
      </c>
      <c r="I2370" s="301">
        <v>208</v>
      </c>
      <c r="J2370" s="395">
        <v>246</v>
      </c>
      <c r="K2370" s="313">
        <f t="shared" si="91"/>
        <v>1165.3316500000001</v>
      </c>
      <c r="L2370" s="313">
        <f t="shared" si="92"/>
        <v>267.16829999999999</v>
      </c>
      <c r="M2370" s="302"/>
      <c r="N2370" s="302"/>
      <c r="O2370" s="302"/>
      <c r="P2370" s="302"/>
      <c r="Q2370" s="302"/>
    </row>
    <row r="2371" spans="1:17">
      <c r="A2371" s="302" t="s">
        <v>7900</v>
      </c>
      <c r="B2371" s="310" t="s">
        <v>755</v>
      </c>
      <c r="C2371" s="301" t="s">
        <v>740</v>
      </c>
      <c r="D2371" s="301">
        <v>3</v>
      </c>
      <c r="E2371" s="301"/>
      <c r="F2371" s="301">
        <v>4.3600000000000003</v>
      </c>
      <c r="G2371" s="301">
        <v>909</v>
      </c>
      <c r="H2371" s="301">
        <v>1073</v>
      </c>
      <c r="I2371" s="301">
        <v>208</v>
      </c>
      <c r="J2371" s="395">
        <v>246</v>
      </c>
      <c r="K2371" s="313">
        <f t="shared" si="91"/>
        <v>1165.3316500000001</v>
      </c>
      <c r="L2371" s="313">
        <f t="shared" si="92"/>
        <v>267.16829999999999</v>
      </c>
      <c r="M2371" s="302"/>
      <c r="N2371" s="302"/>
      <c r="O2371" s="302"/>
      <c r="P2371" s="302"/>
      <c r="Q2371" s="302"/>
    </row>
    <row r="2372" spans="1:17">
      <c r="A2372" s="302" t="s">
        <v>7900</v>
      </c>
      <c r="B2372" s="310" t="s">
        <v>756</v>
      </c>
      <c r="C2372" s="301" t="s">
        <v>740</v>
      </c>
      <c r="D2372" s="301">
        <v>3</v>
      </c>
      <c r="E2372" s="301"/>
      <c r="F2372" s="301">
        <v>4.3600000000000003</v>
      </c>
      <c r="G2372" s="301">
        <v>909</v>
      </c>
      <c r="H2372" s="301">
        <v>1073</v>
      </c>
      <c r="I2372" s="301">
        <v>208</v>
      </c>
      <c r="J2372" s="395">
        <v>246</v>
      </c>
      <c r="K2372" s="313">
        <f t="shared" si="91"/>
        <v>1165.3316500000001</v>
      </c>
      <c r="L2372" s="313">
        <f t="shared" si="92"/>
        <v>267.16829999999999</v>
      </c>
      <c r="M2372" s="302"/>
      <c r="N2372" s="302"/>
      <c r="O2372" s="302"/>
      <c r="P2372" s="302"/>
      <c r="Q2372" s="302"/>
    </row>
    <row r="2373" spans="1:17">
      <c r="A2373" s="302" t="s">
        <v>7900</v>
      </c>
      <c r="B2373" s="310" t="s">
        <v>757</v>
      </c>
      <c r="C2373" s="301" t="s">
        <v>740</v>
      </c>
      <c r="D2373" s="301">
        <v>3</v>
      </c>
      <c r="E2373" s="301"/>
      <c r="F2373" s="301">
        <v>4.3600000000000003</v>
      </c>
      <c r="G2373" s="301">
        <v>909</v>
      </c>
      <c r="H2373" s="301">
        <v>1073</v>
      </c>
      <c r="I2373" s="301">
        <v>208</v>
      </c>
      <c r="J2373" s="395">
        <v>246</v>
      </c>
      <c r="K2373" s="313">
        <f t="shared" si="91"/>
        <v>1165.3316500000001</v>
      </c>
      <c r="L2373" s="313">
        <f t="shared" si="92"/>
        <v>267.16829999999999</v>
      </c>
      <c r="M2373" s="302"/>
      <c r="N2373" s="302"/>
      <c r="O2373" s="302"/>
      <c r="P2373" s="302"/>
      <c r="Q2373" s="302"/>
    </row>
    <row r="2374" spans="1:17">
      <c r="A2374" s="302" t="s">
        <v>7900</v>
      </c>
      <c r="B2374" s="310" t="s">
        <v>758</v>
      </c>
      <c r="C2374" s="301" t="s">
        <v>740</v>
      </c>
      <c r="D2374" s="301">
        <v>3</v>
      </c>
      <c r="E2374" s="301"/>
      <c r="F2374" s="301">
        <v>4.3600000000000003</v>
      </c>
      <c r="G2374" s="301">
        <v>980</v>
      </c>
      <c r="H2374" s="301">
        <v>1156</v>
      </c>
      <c r="I2374" s="301">
        <v>225</v>
      </c>
      <c r="J2374" s="395">
        <v>265</v>
      </c>
      <c r="K2374" s="313">
        <f t="shared" ref="K2374:K2437" si="93">(H2374*1.5%+H2374)*(7%)+(H2374*1.5%+H2374)</f>
        <v>1255.4738</v>
      </c>
      <c r="L2374" s="313">
        <f t="shared" ref="L2374:L2437" si="94">(J2374*1.5%+J2374)*(7%)+(J2374*1.5%+J2374)</f>
        <v>287.80325000000005</v>
      </c>
      <c r="M2374" s="302"/>
      <c r="N2374" s="302"/>
      <c r="O2374" s="302"/>
      <c r="P2374" s="302"/>
      <c r="Q2374" s="302"/>
    </row>
    <row r="2375" spans="1:17">
      <c r="A2375" s="302" t="s">
        <v>7900</v>
      </c>
      <c r="B2375" s="310" t="s">
        <v>759</v>
      </c>
      <c r="C2375" s="301" t="s">
        <v>740</v>
      </c>
      <c r="D2375" s="301">
        <v>3</v>
      </c>
      <c r="E2375" s="301"/>
      <c r="F2375" s="301">
        <v>4.3600000000000003</v>
      </c>
      <c r="G2375" s="301">
        <v>980</v>
      </c>
      <c r="H2375" s="301">
        <v>1156</v>
      </c>
      <c r="I2375" s="301">
        <v>225</v>
      </c>
      <c r="J2375" s="395">
        <v>265</v>
      </c>
      <c r="K2375" s="313">
        <f t="shared" si="93"/>
        <v>1255.4738</v>
      </c>
      <c r="L2375" s="313">
        <f t="shared" si="94"/>
        <v>287.80325000000005</v>
      </c>
      <c r="M2375" s="302"/>
      <c r="N2375" s="302"/>
      <c r="O2375" s="302"/>
      <c r="P2375" s="302"/>
      <c r="Q2375" s="302"/>
    </row>
    <row r="2376" spans="1:17">
      <c r="A2376" s="302" t="s">
        <v>7900</v>
      </c>
      <c r="B2376" s="310" t="s">
        <v>760</v>
      </c>
      <c r="C2376" s="301" t="s">
        <v>740</v>
      </c>
      <c r="D2376" s="301">
        <v>3</v>
      </c>
      <c r="E2376" s="301"/>
      <c r="F2376" s="301">
        <v>4.3600000000000003</v>
      </c>
      <c r="G2376" s="301">
        <v>1046</v>
      </c>
      <c r="H2376" s="301">
        <v>1234</v>
      </c>
      <c r="I2376" s="301">
        <v>240</v>
      </c>
      <c r="J2376" s="395">
        <v>283</v>
      </c>
      <c r="K2376" s="313">
        <f t="shared" si="93"/>
        <v>1340.1857</v>
      </c>
      <c r="L2376" s="313">
        <f t="shared" si="94"/>
        <v>307.35214999999999</v>
      </c>
      <c r="M2376" s="302"/>
      <c r="N2376" s="302"/>
      <c r="O2376" s="302"/>
      <c r="P2376" s="302"/>
      <c r="Q2376" s="302"/>
    </row>
    <row r="2377" spans="1:17">
      <c r="A2377" s="302" t="s">
        <v>7900</v>
      </c>
      <c r="B2377" s="310" t="s">
        <v>761</v>
      </c>
      <c r="C2377" s="301" t="s">
        <v>740</v>
      </c>
      <c r="D2377" s="301">
        <v>3</v>
      </c>
      <c r="E2377" s="301"/>
      <c r="F2377" s="301">
        <v>4.3600000000000003</v>
      </c>
      <c r="G2377" s="301">
        <v>1046</v>
      </c>
      <c r="H2377" s="301">
        <v>1234</v>
      </c>
      <c r="I2377" s="301">
        <v>240</v>
      </c>
      <c r="J2377" s="395">
        <v>283</v>
      </c>
      <c r="K2377" s="313">
        <f t="shared" si="93"/>
        <v>1340.1857</v>
      </c>
      <c r="L2377" s="313">
        <f t="shared" si="94"/>
        <v>307.35214999999999</v>
      </c>
      <c r="M2377" s="302"/>
      <c r="N2377" s="302"/>
      <c r="O2377" s="302"/>
      <c r="P2377" s="302"/>
      <c r="Q2377" s="302"/>
    </row>
    <row r="2378" spans="1:17">
      <c r="A2378" s="302" t="s">
        <v>7900</v>
      </c>
      <c r="B2378" s="310" t="s">
        <v>762</v>
      </c>
      <c r="C2378" s="301" t="s">
        <v>740</v>
      </c>
      <c r="D2378" s="301">
        <v>3</v>
      </c>
      <c r="E2378" s="301"/>
      <c r="F2378" s="301">
        <v>4.3600000000000003</v>
      </c>
      <c r="G2378" s="301">
        <v>1046</v>
      </c>
      <c r="H2378" s="301">
        <v>1234</v>
      </c>
      <c r="I2378" s="301">
        <v>240</v>
      </c>
      <c r="J2378" s="395">
        <v>283</v>
      </c>
      <c r="K2378" s="313">
        <f t="shared" si="93"/>
        <v>1340.1857</v>
      </c>
      <c r="L2378" s="313">
        <f t="shared" si="94"/>
        <v>307.35214999999999</v>
      </c>
      <c r="M2378" s="302"/>
      <c r="N2378" s="302"/>
      <c r="O2378" s="302"/>
      <c r="P2378" s="302"/>
      <c r="Q2378" s="302"/>
    </row>
    <row r="2379" spans="1:17">
      <c r="A2379" s="302" t="s">
        <v>7900</v>
      </c>
      <c r="B2379" s="310" t="s">
        <v>763</v>
      </c>
      <c r="C2379" s="301" t="s">
        <v>740</v>
      </c>
      <c r="D2379" s="301">
        <v>3</v>
      </c>
      <c r="E2379" s="301"/>
      <c r="F2379" s="301">
        <v>4.3600000000000003</v>
      </c>
      <c r="G2379" s="301">
        <v>1046</v>
      </c>
      <c r="H2379" s="301">
        <v>1234</v>
      </c>
      <c r="I2379" s="301">
        <v>240</v>
      </c>
      <c r="J2379" s="395">
        <v>283</v>
      </c>
      <c r="K2379" s="313">
        <f t="shared" si="93"/>
        <v>1340.1857</v>
      </c>
      <c r="L2379" s="313">
        <f t="shared" si="94"/>
        <v>307.35214999999999</v>
      </c>
      <c r="M2379" s="302"/>
      <c r="N2379" s="302"/>
      <c r="O2379" s="302"/>
      <c r="P2379" s="302"/>
      <c r="Q2379" s="302"/>
    </row>
    <row r="2380" spans="1:17">
      <c r="A2380" s="302" t="s">
        <v>7900</v>
      </c>
      <c r="B2380" s="310" t="s">
        <v>764</v>
      </c>
      <c r="C2380" s="301" t="s">
        <v>740</v>
      </c>
      <c r="D2380" s="301">
        <v>3</v>
      </c>
      <c r="E2380" s="301"/>
      <c r="F2380" s="301">
        <v>4.3600000000000003</v>
      </c>
      <c r="G2380" s="301">
        <v>1046</v>
      </c>
      <c r="H2380" s="301">
        <v>1234</v>
      </c>
      <c r="I2380" s="301">
        <v>240</v>
      </c>
      <c r="J2380" s="395">
        <v>283</v>
      </c>
      <c r="K2380" s="313">
        <f t="shared" si="93"/>
        <v>1340.1857</v>
      </c>
      <c r="L2380" s="313">
        <f t="shared" si="94"/>
        <v>307.35214999999999</v>
      </c>
      <c r="M2380" s="302"/>
      <c r="N2380" s="302"/>
      <c r="O2380" s="302"/>
      <c r="P2380" s="302"/>
      <c r="Q2380" s="302"/>
    </row>
    <row r="2381" spans="1:17">
      <c r="A2381" s="302" t="s">
        <v>7900</v>
      </c>
      <c r="B2381" s="310" t="s">
        <v>765</v>
      </c>
      <c r="C2381" s="301" t="s">
        <v>740</v>
      </c>
      <c r="D2381" s="301">
        <v>3</v>
      </c>
      <c r="E2381" s="301"/>
      <c r="F2381" s="301">
        <v>4.3600000000000003</v>
      </c>
      <c r="G2381" s="301">
        <v>1046</v>
      </c>
      <c r="H2381" s="301">
        <v>1234</v>
      </c>
      <c r="I2381" s="301">
        <v>240</v>
      </c>
      <c r="J2381" s="395">
        <v>283</v>
      </c>
      <c r="K2381" s="313">
        <f t="shared" si="93"/>
        <v>1340.1857</v>
      </c>
      <c r="L2381" s="313">
        <f t="shared" si="94"/>
        <v>307.35214999999999</v>
      </c>
      <c r="M2381" s="302"/>
      <c r="N2381" s="302"/>
      <c r="O2381" s="302"/>
      <c r="P2381" s="302"/>
      <c r="Q2381" s="302"/>
    </row>
    <row r="2382" spans="1:17">
      <c r="A2382" s="302" t="s">
        <v>7900</v>
      </c>
      <c r="B2382" s="310" t="s">
        <v>766</v>
      </c>
      <c r="C2382" s="301" t="s">
        <v>740</v>
      </c>
      <c r="D2382" s="301">
        <v>3</v>
      </c>
      <c r="E2382" s="301"/>
      <c r="F2382" s="301">
        <v>4.3600000000000003</v>
      </c>
      <c r="G2382" s="301">
        <v>1046</v>
      </c>
      <c r="H2382" s="301">
        <v>1234</v>
      </c>
      <c r="I2382" s="301">
        <v>240</v>
      </c>
      <c r="J2382" s="395">
        <v>283</v>
      </c>
      <c r="K2382" s="313">
        <f t="shared" si="93"/>
        <v>1340.1857</v>
      </c>
      <c r="L2382" s="313">
        <f t="shared" si="94"/>
        <v>307.35214999999999</v>
      </c>
      <c r="M2382" s="302"/>
      <c r="N2382" s="302"/>
      <c r="O2382" s="302"/>
      <c r="P2382" s="302"/>
      <c r="Q2382" s="302"/>
    </row>
    <row r="2383" spans="1:17">
      <c r="A2383" s="302" t="s">
        <v>7900</v>
      </c>
      <c r="B2383" s="310" t="s">
        <v>767</v>
      </c>
      <c r="C2383" s="301" t="s">
        <v>740</v>
      </c>
      <c r="D2383" s="301">
        <v>3</v>
      </c>
      <c r="E2383" s="301"/>
      <c r="F2383" s="301">
        <v>4.3600000000000003</v>
      </c>
      <c r="G2383" s="301">
        <v>1046</v>
      </c>
      <c r="H2383" s="301">
        <v>1234</v>
      </c>
      <c r="I2383" s="301">
        <v>240</v>
      </c>
      <c r="J2383" s="395">
        <v>283</v>
      </c>
      <c r="K2383" s="313">
        <f t="shared" si="93"/>
        <v>1340.1857</v>
      </c>
      <c r="L2383" s="313">
        <f t="shared" si="94"/>
        <v>307.35214999999999</v>
      </c>
      <c r="M2383" s="302"/>
      <c r="N2383" s="302"/>
      <c r="O2383" s="302"/>
      <c r="P2383" s="302"/>
      <c r="Q2383" s="302"/>
    </row>
    <row r="2384" spans="1:17">
      <c r="A2384" s="302" t="s">
        <v>7900</v>
      </c>
      <c r="B2384" s="310" t="s">
        <v>768</v>
      </c>
      <c r="C2384" s="301" t="s">
        <v>740</v>
      </c>
      <c r="D2384" s="301">
        <v>3</v>
      </c>
      <c r="E2384" s="301"/>
      <c r="F2384" s="301">
        <v>4.3600000000000003</v>
      </c>
      <c r="G2384" s="301">
        <v>1046</v>
      </c>
      <c r="H2384" s="301">
        <v>1234</v>
      </c>
      <c r="I2384" s="301">
        <v>240</v>
      </c>
      <c r="J2384" s="395">
        <v>283</v>
      </c>
      <c r="K2384" s="313">
        <f t="shared" si="93"/>
        <v>1340.1857</v>
      </c>
      <c r="L2384" s="313">
        <f t="shared" si="94"/>
        <v>307.35214999999999</v>
      </c>
      <c r="M2384" s="302"/>
      <c r="N2384" s="302"/>
      <c r="O2384" s="302"/>
      <c r="P2384" s="302"/>
      <c r="Q2384" s="302"/>
    </row>
    <row r="2385" spans="1:17">
      <c r="A2385" s="302" t="s">
        <v>7900</v>
      </c>
      <c r="B2385" s="310" t="s">
        <v>769</v>
      </c>
      <c r="C2385" s="301" t="s">
        <v>770</v>
      </c>
      <c r="D2385" s="301">
        <v>3</v>
      </c>
      <c r="E2385" s="301"/>
      <c r="F2385" s="301">
        <v>3.66</v>
      </c>
      <c r="G2385" s="301">
        <v>905</v>
      </c>
      <c r="H2385" s="301">
        <v>1068</v>
      </c>
      <c r="I2385" s="301">
        <v>247</v>
      </c>
      <c r="J2385" s="395">
        <v>292</v>
      </c>
      <c r="K2385" s="313">
        <f t="shared" si="93"/>
        <v>1159.9014</v>
      </c>
      <c r="L2385" s="313">
        <f t="shared" si="94"/>
        <v>317.1266</v>
      </c>
      <c r="M2385" s="302"/>
      <c r="N2385" s="302"/>
      <c r="O2385" s="302"/>
      <c r="P2385" s="302"/>
      <c r="Q2385" s="302"/>
    </row>
    <row r="2386" spans="1:17">
      <c r="A2386" s="302" t="s">
        <v>7900</v>
      </c>
      <c r="B2386" s="310" t="s">
        <v>771</v>
      </c>
      <c r="C2386" s="301" t="s">
        <v>772</v>
      </c>
      <c r="D2386" s="301">
        <v>100</v>
      </c>
      <c r="E2386" s="301"/>
      <c r="F2386" s="301">
        <v>0.06</v>
      </c>
      <c r="G2386" s="301">
        <v>200</v>
      </c>
      <c r="H2386" s="301">
        <v>236</v>
      </c>
      <c r="I2386" s="301">
        <v>50</v>
      </c>
      <c r="J2386" s="395">
        <v>59</v>
      </c>
      <c r="K2386" s="313">
        <f t="shared" si="93"/>
        <v>256.30779999999999</v>
      </c>
      <c r="L2386" s="313">
        <f t="shared" si="94"/>
        <v>64.076949999999997</v>
      </c>
      <c r="M2386" s="302"/>
      <c r="N2386" s="302"/>
      <c r="O2386" s="302"/>
      <c r="P2386" s="302"/>
      <c r="Q2386" s="302"/>
    </row>
    <row r="2387" spans="1:17">
      <c r="A2387" s="302" t="s">
        <v>7900</v>
      </c>
      <c r="B2387" s="310" t="s">
        <v>773</v>
      </c>
      <c r="C2387" s="301" t="s">
        <v>774</v>
      </c>
      <c r="D2387" s="301">
        <v>100</v>
      </c>
      <c r="E2387" s="301"/>
      <c r="F2387" s="301">
        <v>0.05</v>
      </c>
      <c r="G2387" s="301">
        <v>150</v>
      </c>
      <c r="H2387" s="301">
        <v>177</v>
      </c>
      <c r="I2387" s="301">
        <v>50</v>
      </c>
      <c r="J2387" s="395">
        <v>59</v>
      </c>
      <c r="K2387" s="313">
        <f t="shared" si="93"/>
        <v>192.23085</v>
      </c>
      <c r="L2387" s="313">
        <f t="shared" si="94"/>
        <v>64.076949999999997</v>
      </c>
      <c r="M2387" s="302"/>
      <c r="N2387" s="302"/>
      <c r="O2387" s="302"/>
      <c r="P2387" s="302"/>
      <c r="Q2387" s="302"/>
    </row>
    <row r="2388" spans="1:17">
      <c r="A2388" s="302" t="s">
        <v>7900</v>
      </c>
      <c r="B2388" s="310" t="s">
        <v>775</v>
      </c>
      <c r="C2388" s="301" t="s">
        <v>776</v>
      </c>
      <c r="D2388" s="301">
        <v>100</v>
      </c>
      <c r="E2388" s="301"/>
      <c r="F2388" s="301">
        <v>0.03</v>
      </c>
      <c r="G2388" s="301">
        <v>100</v>
      </c>
      <c r="H2388" s="301">
        <v>118</v>
      </c>
      <c r="I2388" s="301">
        <v>50</v>
      </c>
      <c r="J2388" s="395">
        <v>59</v>
      </c>
      <c r="K2388" s="313">
        <f t="shared" si="93"/>
        <v>128.15389999999999</v>
      </c>
      <c r="L2388" s="313">
        <f t="shared" si="94"/>
        <v>64.076949999999997</v>
      </c>
      <c r="M2388" s="302"/>
      <c r="N2388" s="302"/>
      <c r="O2388" s="302"/>
      <c r="P2388" s="302"/>
      <c r="Q2388" s="302"/>
    </row>
    <row r="2389" spans="1:17">
      <c r="A2389" s="302" t="s">
        <v>7900</v>
      </c>
      <c r="B2389" s="310" t="s">
        <v>777</v>
      </c>
      <c r="C2389" s="301" t="s">
        <v>778</v>
      </c>
      <c r="D2389" s="301">
        <v>100</v>
      </c>
      <c r="E2389" s="301"/>
      <c r="F2389" s="301">
        <v>0.08</v>
      </c>
      <c r="G2389" s="301">
        <v>150</v>
      </c>
      <c r="H2389" s="301">
        <v>177</v>
      </c>
      <c r="I2389" s="301">
        <v>75</v>
      </c>
      <c r="J2389" s="395">
        <v>89</v>
      </c>
      <c r="K2389" s="313">
        <f t="shared" si="93"/>
        <v>192.23085</v>
      </c>
      <c r="L2389" s="313">
        <f t="shared" si="94"/>
        <v>96.658449999999988</v>
      </c>
      <c r="M2389" s="302"/>
      <c r="N2389" s="302"/>
      <c r="O2389" s="302"/>
      <c r="P2389" s="302"/>
      <c r="Q2389" s="302"/>
    </row>
    <row r="2390" spans="1:17">
      <c r="A2390" s="302" t="s">
        <v>7900</v>
      </c>
      <c r="B2390" s="310" t="s">
        <v>779</v>
      </c>
      <c r="C2390" s="301" t="s">
        <v>780</v>
      </c>
      <c r="D2390" s="301">
        <v>72</v>
      </c>
      <c r="E2390" s="301"/>
      <c r="F2390" s="301">
        <v>0.09</v>
      </c>
      <c r="G2390" s="301">
        <v>150</v>
      </c>
      <c r="H2390" s="301">
        <v>177</v>
      </c>
      <c r="I2390" s="301">
        <v>75</v>
      </c>
      <c r="J2390" s="395">
        <v>89</v>
      </c>
      <c r="K2390" s="313">
        <f t="shared" si="93"/>
        <v>192.23085</v>
      </c>
      <c r="L2390" s="313">
        <f t="shared" si="94"/>
        <v>96.658449999999988</v>
      </c>
      <c r="M2390" s="302"/>
      <c r="N2390" s="302"/>
      <c r="O2390" s="302"/>
      <c r="P2390" s="302"/>
      <c r="Q2390" s="302"/>
    </row>
    <row r="2391" spans="1:17" ht="30">
      <c r="A2391" s="302" t="s">
        <v>7900</v>
      </c>
      <c r="B2391" s="310" t="s">
        <v>781</v>
      </c>
      <c r="C2391" s="301" t="s">
        <v>782</v>
      </c>
      <c r="D2391" s="301">
        <v>5</v>
      </c>
      <c r="E2391" s="301"/>
      <c r="F2391" s="301">
        <v>3.4</v>
      </c>
      <c r="G2391" s="301">
        <v>765</v>
      </c>
      <c r="H2391" s="301">
        <v>903</v>
      </c>
      <c r="I2391" s="301">
        <v>225</v>
      </c>
      <c r="J2391" s="395">
        <v>265</v>
      </c>
      <c r="K2391" s="313">
        <f t="shared" si="93"/>
        <v>980.70314999999994</v>
      </c>
      <c r="L2391" s="313">
        <f t="shared" si="94"/>
        <v>287.80325000000005</v>
      </c>
      <c r="M2391" s="302"/>
      <c r="N2391" s="302"/>
      <c r="O2391" s="302"/>
      <c r="P2391" s="302"/>
      <c r="Q2391" s="302"/>
    </row>
    <row r="2392" spans="1:17" ht="30">
      <c r="A2392" s="302" t="s">
        <v>7900</v>
      </c>
      <c r="B2392" s="310" t="s">
        <v>783</v>
      </c>
      <c r="C2392" s="301" t="s">
        <v>782</v>
      </c>
      <c r="D2392" s="301">
        <v>5</v>
      </c>
      <c r="E2392" s="301"/>
      <c r="F2392" s="301">
        <v>3.4</v>
      </c>
      <c r="G2392" s="301">
        <v>765</v>
      </c>
      <c r="H2392" s="301">
        <v>903</v>
      </c>
      <c r="I2392" s="301">
        <v>225</v>
      </c>
      <c r="J2392" s="395">
        <v>265</v>
      </c>
      <c r="K2392" s="313">
        <f t="shared" si="93"/>
        <v>980.70314999999994</v>
      </c>
      <c r="L2392" s="313">
        <f t="shared" si="94"/>
        <v>287.80325000000005</v>
      </c>
      <c r="M2392" s="302"/>
      <c r="N2392" s="302"/>
      <c r="O2392" s="302"/>
      <c r="P2392" s="302"/>
      <c r="Q2392" s="302"/>
    </row>
    <row r="2393" spans="1:17">
      <c r="A2393" s="302" t="s">
        <v>7900</v>
      </c>
      <c r="B2393" s="310" t="s">
        <v>784</v>
      </c>
      <c r="C2393" s="301" t="s">
        <v>785</v>
      </c>
      <c r="D2393" s="301">
        <v>3</v>
      </c>
      <c r="E2393" s="301"/>
      <c r="F2393" s="301">
        <v>7.75</v>
      </c>
      <c r="G2393" s="301">
        <v>889</v>
      </c>
      <c r="H2393" s="301">
        <v>1049</v>
      </c>
      <c r="I2393" s="301">
        <v>115</v>
      </c>
      <c r="J2393" s="395">
        <v>135</v>
      </c>
      <c r="K2393" s="313">
        <f t="shared" si="93"/>
        <v>1139.2664499999998</v>
      </c>
      <c r="L2393" s="313">
        <f t="shared" si="94"/>
        <v>146.61675</v>
      </c>
      <c r="M2393" s="302"/>
      <c r="N2393" s="302"/>
      <c r="O2393" s="302"/>
      <c r="P2393" s="302"/>
      <c r="Q2393" s="302"/>
    </row>
    <row r="2394" spans="1:17">
      <c r="A2394" s="302" t="s">
        <v>7900</v>
      </c>
      <c r="B2394" s="310" t="s">
        <v>786</v>
      </c>
      <c r="C2394" s="301" t="s">
        <v>785</v>
      </c>
      <c r="D2394" s="301">
        <v>2</v>
      </c>
      <c r="E2394" s="301"/>
      <c r="F2394" s="301">
        <v>7.75</v>
      </c>
      <c r="G2394" s="301">
        <v>800</v>
      </c>
      <c r="H2394" s="301">
        <v>944</v>
      </c>
      <c r="I2394" s="301">
        <v>103</v>
      </c>
      <c r="J2394" s="395">
        <v>122</v>
      </c>
      <c r="K2394" s="313">
        <f t="shared" si="93"/>
        <v>1025.2311999999999</v>
      </c>
      <c r="L2394" s="313">
        <f t="shared" si="94"/>
        <v>132.49809999999999</v>
      </c>
      <c r="M2394" s="302"/>
      <c r="N2394" s="302"/>
      <c r="O2394" s="302"/>
      <c r="P2394" s="302"/>
      <c r="Q2394" s="302"/>
    </row>
    <row r="2395" spans="1:17">
      <c r="A2395" s="302" t="s">
        <v>7900</v>
      </c>
      <c r="B2395" s="310" t="s">
        <v>787</v>
      </c>
      <c r="C2395" s="301" t="s">
        <v>785</v>
      </c>
      <c r="D2395" s="301">
        <v>2</v>
      </c>
      <c r="E2395" s="301"/>
      <c r="F2395" s="301">
        <v>7.75</v>
      </c>
      <c r="G2395" s="301">
        <v>800</v>
      </c>
      <c r="H2395" s="301">
        <v>944</v>
      </c>
      <c r="I2395" s="301">
        <v>103</v>
      </c>
      <c r="J2395" s="395">
        <v>122</v>
      </c>
      <c r="K2395" s="313">
        <f t="shared" si="93"/>
        <v>1025.2311999999999</v>
      </c>
      <c r="L2395" s="313">
        <f t="shared" si="94"/>
        <v>132.49809999999999</v>
      </c>
      <c r="M2395" s="302"/>
      <c r="N2395" s="302"/>
      <c r="O2395" s="302"/>
      <c r="P2395" s="302"/>
      <c r="Q2395" s="302"/>
    </row>
    <row r="2396" spans="1:17">
      <c r="A2396" s="302" t="s">
        <v>7900</v>
      </c>
      <c r="B2396" s="310" t="s">
        <v>788</v>
      </c>
      <c r="C2396" s="301" t="s">
        <v>785</v>
      </c>
      <c r="D2396" s="301">
        <v>2</v>
      </c>
      <c r="E2396" s="301"/>
      <c r="F2396" s="301">
        <v>7.75</v>
      </c>
      <c r="G2396" s="301">
        <v>800</v>
      </c>
      <c r="H2396" s="301">
        <v>944</v>
      </c>
      <c r="I2396" s="301">
        <v>103</v>
      </c>
      <c r="J2396" s="395">
        <v>122</v>
      </c>
      <c r="K2396" s="313">
        <f t="shared" si="93"/>
        <v>1025.2311999999999</v>
      </c>
      <c r="L2396" s="313">
        <f t="shared" si="94"/>
        <v>132.49809999999999</v>
      </c>
      <c r="M2396" s="302"/>
      <c r="N2396" s="302"/>
      <c r="O2396" s="302"/>
      <c r="P2396" s="302"/>
      <c r="Q2396" s="302"/>
    </row>
    <row r="2397" spans="1:17">
      <c r="A2397" s="302" t="s">
        <v>7900</v>
      </c>
      <c r="B2397" s="310" t="s">
        <v>789</v>
      </c>
      <c r="C2397" s="301" t="s">
        <v>785</v>
      </c>
      <c r="D2397" s="301">
        <v>2</v>
      </c>
      <c r="E2397" s="301"/>
      <c r="F2397" s="301">
        <v>7.75</v>
      </c>
      <c r="G2397" s="301">
        <v>800</v>
      </c>
      <c r="H2397" s="301">
        <v>944</v>
      </c>
      <c r="I2397" s="301">
        <v>103</v>
      </c>
      <c r="J2397" s="395">
        <v>122</v>
      </c>
      <c r="K2397" s="313">
        <f t="shared" si="93"/>
        <v>1025.2311999999999</v>
      </c>
      <c r="L2397" s="313">
        <f t="shared" si="94"/>
        <v>132.49809999999999</v>
      </c>
      <c r="M2397" s="302"/>
      <c r="N2397" s="302"/>
      <c r="O2397" s="302"/>
      <c r="P2397" s="302"/>
      <c r="Q2397" s="302"/>
    </row>
    <row r="2398" spans="1:17">
      <c r="A2398" s="302" t="s">
        <v>7900</v>
      </c>
      <c r="B2398" s="310" t="s">
        <v>790</v>
      </c>
      <c r="C2398" s="301" t="s">
        <v>785</v>
      </c>
      <c r="D2398" s="301">
        <v>2</v>
      </c>
      <c r="E2398" s="301"/>
      <c r="F2398" s="301">
        <v>7.75</v>
      </c>
      <c r="G2398" s="301">
        <v>800</v>
      </c>
      <c r="H2398" s="301">
        <v>944</v>
      </c>
      <c r="I2398" s="301">
        <v>103</v>
      </c>
      <c r="J2398" s="395">
        <v>122</v>
      </c>
      <c r="K2398" s="313">
        <f t="shared" si="93"/>
        <v>1025.2311999999999</v>
      </c>
      <c r="L2398" s="313">
        <f t="shared" si="94"/>
        <v>132.49809999999999</v>
      </c>
      <c r="M2398" s="302"/>
      <c r="N2398" s="302"/>
      <c r="O2398" s="302"/>
      <c r="P2398" s="302"/>
      <c r="Q2398" s="302"/>
    </row>
    <row r="2399" spans="1:17">
      <c r="A2399" s="302" t="s">
        <v>7900</v>
      </c>
      <c r="B2399" s="310" t="s">
        <v>791</v>
      </c>
      <c r="C2399" s="301" t="s">
        <v>785</v>
      </c>
      <c r="D2399" s="301">
        <v>3</v>
      </c>
      <c r="E2399" s="301"/>
      <c r="F2399" s="301">
        <v>7.75</v>
      </c>
      <c r="G2399" s="301">
        <v>800</v>
      </c>
      <c r="H2399" s="301">
        <v>944</v>
      </c>
      <c r="I2399" s="301">
        <v>103</v>
      </c>
      <c r="J2399" s="395">
        <v>122</v>
      </c>
      <c r="K2399" s="313">
        <f t="shared" si="93"/>
        <v>1025.2311999999999</v>
      </c>
      <c r="L2399" s="313">
        <f t="shared" si="94"/>
        <v>132.49809999999999</v>
      </c>
      <c r="M2399" s="302"/>
      <c r="N2399" s="302"/>
      <c r="O2399" s="302"/>
      <c r="P2399" s="302"/>
      <c r="Q2399" s="302"/>
    </row>
    <row r="2400" spans="1:17">
      <c r="A2400" s="302" t="s">
        <v>7900</v>
      </c>
      <c r="B2400" s="310" t="s">
        <v>792</v>
      </c>
      <c r="C2400" s="301" t="s">
        <v>785</v>
      </c>
      <c r="D2400" s="301">
        <v>3</v>
      </c>
      <c r="E2400" s="301"/>
      <c r="F2400" s="301">
        <v>7.75</v>
      </c>
      <c r="G2400" s="301">
        <v>800</v>
      </c>
      <c r="H2400" s="301">
        <v>944</v>
      </c>
      <c r="I2400" s="301">
        <v>103</v>
      </c>
      <c r="J2400" s="395">
        <v>122</v>
      </c>
      <c r="K2400" s="313">
        <f t="shared" si="93"/>
        <v>1025.2311999999999</v>
      </c>
      <c r="L2400" s="313">
        <f t="shared" si="94"/>
        <v>132.49809999999999</v>
      </c>
      <c r="M2400" s="302"/>
      <c r="N2400" s="302"/>
      <c r="O2400" s="302"/>
      <c r="P2400" s="302"/>
      <c r="Q2400" s="302"/>
    </row>
    <row r="2401" spans="1:17">
      <c r="A2401" s="302" t="s">
        <v>7900</v>
      </c>
      <c r="B2401" s="310" t="s">
        <v>793</v>
      </c>
      <c r="C2401" s="301" t="s">
        <v>785</v>
      </c>
      <c r="D2401" s="301">
        <v>3</v>
      </c>
      <c r="E2401" s="301"/>
      <c r="F2401" s="301">
        <v>7.75</v>
      </c>
      <c r="G2401" s="301">
        <v>800</v>
      </c>
      <c r="H2401" s="301">
        <v>944</v>
      </c>
      <c r="I2401" s="301">
        <v>103</v>
      </c>
      <c r="J2401" s="395">
        <v>122</v>
      </c>
      <c r="K2401" s="313">
        <f t="shared" si="93"/>
        <v>1025.2311999999999</v>
      </c>
      <c r="L2401" s="313">
        <f t="shared" si="94"/>
        <v>132.49809999999999</v>
      </c>
      <c r="M2401" s="302"/>
      <c r="N2401" s="302"/>
      <c r="O2401" s="302"/>
      <c r="P2401" s="302"/>
      <c r="Q2401" s="302"/>
    </row>
    <row r="2402" spans="1:17">
      <c r="A2402" s="302" t="s">
        <v>7900</v>
      </c>
      <c r="B2402" s="310" t="s">
        <v>794</v>
      </c>
      <c r="C2402" s="301" t="s">
        <v>785</v>
      </c>
      <c r="D2402" s="301">
        <v>3</v>
      </c>
      <c r="E2402" s="301"/>
      <c r="F2402" s="301">
        <v>7.75</v>
      </c>
      <c r="G2402" s="301">
        <v>800</v>
      </c>
      <c r="H2402" s="301">
        <v>944</v>
      </c>
      <c r="I2402" s="301">
        <v>103</v>
      </c>
      <c r="J2402" s="395">
        <v>122</v>
      </c>
      <c r="K2402" s="313">
        <f t="shared" si="93"/>
        <v>1025.2311999999999</v>
      </c>
      <c r="L2402" s="313">
        <f t="shared" si="94"/>
        <v>132.49809999999999</v>
      </c>
      <c r="M2402" s="302"/>
      <c r="N2402" s="302"/>
      <c r="O2402" s="302"/>
      <c r="P2402" s="302"/>
      <c r="Q2402" s="302"/>
    </row>
    <row r="2403" spans="1:17">
      <c r="A2403" s="302" t="s">
        <v>7900</v>
      </c>
      <c r="B2403" s="310" t="s">
        <v>795</v>
      </c>
      <c r="C2403" s="301" t="s">
        <v>785</v>
      </c>
      <c r="D2403" s="301">
        <v>3</v>
      </c>
      <c r="E2403" s="301"/>
      <c r="F2403" s="301">
        <v>7.75</v>
      </c>
      <c r="G2403" s="301">
        <v>800</v>
      </c>
      <c r="H2403" s="301">
        <v>944</v>
      </c>
      <c r="I2403" s="301">
        <v>103</v>
      </c>
      <c r="J2403" s="395">
        <v>122</v>
      </c>
      <c r="K2403" s="313">
        <f t="shared" si="93"/>
        <v>1025.2311999999999</v>
      </c>
      <c r="L2403" s="313">
        <f t="shared" si="94"/>
        <v>132.49809999999999</v>
      </c>
      <c r="M2403" s="302"/>
      <c r="N2403" s="302"/>
      <c r="O2403" s="302"/>
      <c r="P2403" s="302"/>
      <c r="Q2403" s="302"/>
    </row>
    <row r="2404" spans="1:17">
      <c r="A2404" s="302" t="s">
        <v>7900</v>
      </c>
      <c r="B2404" s="310" t="s">
        <v>796</v>
      </c>
      <c r="C2404" s="301" t="s">
        <v>785</v>
      </c>
      <c r="D2404" s="301">
        <v>2</v>
      </c>
      <c r="E2404" s="301"/>
      <c r="F2404" s="301">
        <v>7.75</v>
      </c>
      <c r="G2404" s="301">
        <v>800</v>
      </c>
      <c r="H2404" s="301">
        <v>944</v>
      </c>
      <c r="I2404" s="301">
        <v>103</v>
      </c>
      <c r="J2404" s="395">
        <v>122</v>
      </c>
      <c r="K2404" s="313">
        <f t="shared" si="93"/>
        <v>1025.2311999999999</v>
      </c>
      <c r="L2404" s="313">
        <f t="shared" si="94"/>
        <v>132.49809999999999</v>
      </c>
      <c r="M2404" s="302"/>
      <c r="N2404" s="302"/>
      <c r="O2404" s="302"/>
      <c r="P2404" s="302"/>
      <c r="Q2404" s="302"/>
    </row>
    <row r="2405" spans="1:17">
      <c r="A2405" s="302" t="s">
        <v>7900</v>
      </c>
      <c r="B2405" s="310" t="s">
        <v>797</v>
      </c>
      <c r="C2405" s="301" t="s">
        <v>785</v>
      </c>
      <c r="D2405" s="301">
        <v>2</v>
      </c>
      <c r="E2405" s="301"/>
      <c r="F2405" s="301">
        <v>7.75</v>
      </c>
      <c r="G2405" s="301">
        <v>1212</v>
      </c>
      <c r="H2405" s="301">
        <v>1430</v>
      </c>
      <c r="I2405" s="301">
        <v>156</v>
      </c>
      <c r="J2405" s="395">
        <v>185</v>
      </c>
      <c r="K2405" s="313">
        <f t="shared" si="93"/>
        <v>1553.0515</v>
      </c>
      <c r="L2405" s="313">
        <f t="shared" si="94"/>
        <v>200.91925000000001</v>
      </c>
      <c r="M2405" s="302"/>
      <c r="N2405" s="302"/>
      <c r="O2405" s="302"/>
      <c r="P2405" s="302"/>
      <c r="Q2405" s="302"/>
    </row>
    <row r="2406" spans="1:17">
      <c r="A2406" s="302" t="s">
        <v>7900</v>
      </c>
      <c r="B2406" s="310" t="s">
        <v>798</v>
      </c>
      <c r="C2406" s="301" t="s">
        <v>785</v>
      </c>
      <c r="D2406" s="301">
        <v>2</v>
      </c>
      <c r="E2406" s="301"/>
      <c r="F2406" s="301">
        <v>7.75</v>
      </c>
      <c r="G2406" s="301">
        <v>800</v>
      </c>
      <c r="H2406" s="301">
        <v>944</v>
      </c>
      <c r="I2406" s="301">
        <v>103</v>
      </c>
      <c r="J2406" s="395">
        <v>122</v>
      </c>
      <c r="K2406" s="313">
        <f t="shared" si="93"/>
        <v>1025.2311999999999</v>
      </c>
      <c r="L2406" s="313">
        <f t="shared" si="94"/>
        <v>132.49809999999999</v>
      </c>
      <c r="M2406" s="302"/>
      <c r="N2406" s="302"/>
      <c r="O2406" s="302"/>
      <c r="P2406" s="302"/>
      <c r="Q2406" s="302"/>
    </row>
    <row r="2407" spans="1:17">
      <c r="A2407" s="302" t="s">
        <v>7900</v>
      </c>
      <c r="B2407" s="310" t="s">
        <v>799</v>
      </c>
      <c r="C2407" s="301" t="s">
        <v>800</v>
      </c>
      <c r="D2407" s="301">
        <v>2</v>
      </c>
      <c r="E2407" s="301"/>
      <c r="F2407" s="301">
        <v>7.75</v>
      </c>
      <c r="G2407" s="301">
        <v>800</v>
      </c>
      <c r="H2407" s="301">
        <v>944</v>
      </c>
      <c r="I2407" s="301">
        <v>103</v>
      </c>
      <c r="J2407" s="395">
        <v>122</v>
      </c>
      <c r="K2407" s="313">
        <f t="shared" si="93"/>
        <v>1025.2311999999999</v>
      </c>
      <c r="L2407" s="313">
        <f t="shared" si="94"/>
        <v>132.49809999999999</v>
      </c>
      <c r="M2407" s="302"/>
      <c r="N2407" s="302"/>
      <c r="O2407" s="302"/>
      <c r="P2407" s="302"/>
      <c r="Q2407" s="302"/>
    </row>
    <row r="2408" spans="1:17">
      <c r="A2408" s="302" t="s">
        <v>7900</v>
      </c>
      <c r="B2408" s="310" t="s">
        <v>801</v>
      </c>
      <c r="C2408" s="301" t="s">
        <v>785</v>
      </c>
      <c r="D2408" s="301">
        <v>2</v>
      </c>
      <c r="E2408" s="301"/>
      <c r="F2408" s="301">
        <v>7.75</v>
      </c>
      <c r="G2408" s="301">
        <v>800</v>
      </c>
      <c r="H2408" s="301">
        <v>944</v>
      </c>
      <c r="I2408" s="301">
        <v>103</v>
      </c>
      <c r="J2408" s="395">
        <v>122</v>
      </c>
      <c r="K2408" s="313">
        <f t="shared" si="93"/>
        <v>1025.2311999999999</v>
      </c>
      <c r="L2408" s="313">
        <f t="shared" si="94"/>
        <v>132.49809999999999</v>
      </c>
      <c r="M2408" s="302"/>
      <c r="N2408" s="302"/>
      <c r="O2408" s="302"/>
      <c r="P2408" s="302"/>
      <c r="Q2408" s="302"/>
    </row>
    <row r="2409" spans="1:17">
      <c r="A2409" s="302" t="s">
        <v>7900</v>
      </c>
      <c r="B2409" s="310" t="s">
        <v>802</v>
      </c>
      <c r="C2409" s="301" t="s">
        <v>785</v>
      </c>
      <c r="D2409" s="301">
        <v>2</v>
      </c>
      <c r="E2409" s="301"/>
      <c r="F2409" s="301">
        <v>7.75</v>
      </c>
      <c r="G2409" s="301">
        <v>1455</v>
      </c>
      <c r="H2409" s="301">
        <v>1717</v>
      </c>
      <c r="I2409" s="301">
        <v>188</v>
      </c>
      <c r="J2409" s="395">
        <v>222</v>
      </c>
      <c r="K2409" s="313">
        <f t="shared" si="93"/>
        <v>1864.7478500000002</v>
      </c>
      <c r="L2409" s="313">
        <f t="shared" si="94"/>
        <v>241.10310000000001</v>
      </c>
      <c r="M2409" s="302"/>
      <c r="N2409" s="302"/>
      <c r="O2409" s="302"/>
      <c r="P2409" s="302"/>
      <c r="Q2409" s="302"/>
    </row>
    <row r="2410" spans="1:17">
      <c r="A2410" s="302" t="s">
        <v>7900</v>
      </c>
      <c r="B2410" s="310" t="s">
        <v>803</v>
      </c>
      <c r="C2410" s="301" t="s">
        <v>785</v>
      </c>
      <c r="D2410" s="301">
        <v>2</v>
      </c>
      <c r="E2410" s="301"/>
      <c r="F2410" s="301">
        <v>7.75</v>
      </c>
      <c r="G2410" s="301">
        <v>2100</v>
      </c>
      <c r="H2410" s="301">
        <v>2478</v>
      </c>
      <c r="I2410" s="301">
        <v>271</v>
      </c>
      <c r="J2410" s="395">
        <v>320</v>
      </c>
      <c r="K2410" s="313">
        <f t="shared" si="93"/>
        <v>2691.2319000000002</v>
      </c>
      <c r="L2410" s="313">
        <f t="shared" si="94"/>
        <v>347.536</v>
      </c>
      <c r="M2410" s="302"/>
      <c r="N2410" s="302"/>
      <c r="O2410" s="302"/>
      <c r="P2410" s="302"/>
      <c r="Q2410" s="302"/>
    </row>
    <row r="2411" spans="1:17">
      <c r="A2411" s="302" t="s">
        <v>7900</v>
      </c>
      <c r="B2411" s="310" t="s">
        <v>804</v>
      </c>
      <c r="C2411" s="301" t="s">
        <v>785</v>
      </c>
      <c r="D2411" s="301">
        <v>2</v>
      </c>
      <c r="E2411" s="301"/>
      <c r="F2411" s="301">
        <v>7.75</v>
      </c>
      <c r="G2411" s="301">
        <v>1945</v>
      </c>
      <c r="H2411" s="301">
        <v>2295</v>
      </c>
      <c r="I2411" s="301">
        <v>251</v>
      </c>
      <c r="J2411" s="395">
        <v>296</v>
      </c>
      <c r="K2411" s="313">
        <f t="shared" si="93"/>
        <v>2492.4847500000001</v>
      </c>
      <c r="L2411" s="313">
        <f t="shared" si="94"/>
        <v>321.4708</v>
      </c>
      <c r="M2411" s="302"/>
      <c r="N2411" s="302"/>
      <c r="O2411" s="302"/>
      <c r="P2411" s="302"/>
      <c r="Q2411" s="302"/>
    </row>
    <row r="2412" spans="1:17" ht="30">
      <c r="A2412" s="302" t="s">
        <v>7900</v>
      </c>
      <c r="B2412" s="310" t="s">
        <v>805</v>
      </c>
      <c r="C2412" s="301" t="s">
        <v>785</v>
      </c>
      <c r="D2412" s="301">
        <v>2</v>
      </c>
      <c r="E2412" s="301"/>
      <c r="F2412" s="301">
        <v>7.75</v>
      </c>
      <c r="G2412" s="301">
        <v>2100</v>
      </c>
      <c r="H2412" s="301">
        <v>2478</v>
      </c>
      <c r="I2412" s="301">
        <v>271</v>
      </c>
      <c r="J2412" s="395">
        <v>320</v>
      </c>
      <c r="K2412" s="313">
        <f t="shared" si="93"/>
        <v>2691.2319000000002</v>
      </c>
      <c r="L2412" s="313">
        <f t="shared" si="94"/>
        <v>347.536</v>
      </c>
      <c r="M2412" s="302"/>
      <c r="N2412" s="302"/>
      <c r="O2412" s="302"/>
      <c r="P2412" s="302"/>
      <c r="Q2412" s="302"/>
    </row>
    <row r="2413" spans="1:17">
      <c r="A2413" s="302" t="s">
        <v>7900</v>
      </c>
      <c r="B2413" s="310" t="s">
        <v>806</v>
      </c>
      <c r="C2413" s="301" t="s">
        <v>785</v>
      </c>
      <c r="D2413" s="301">
        <v>2</v>
      </c>
      <c r="E2413" s="301"/>
      <c r="F2413" s="301">
        <v>7.75</v>
      </c>
      <c r="G2413" s="301">
        <v>1945</v>
      </c>
      <c r="H2413" s="301">
        <v>2295</v>
      </c>
      <c r="I2413" s="301">
        <v>251</v>
      </c>
      <c r="J2413" s="395">
        <v>296</v>
      </c>
      <c r="K2413" s="313">
        <f t="shared" si="93"/>
        <v>2492.4847500000001</v>
      </c>
      <c r="L2413" s="313">
        <f t="shared" si="94"/>
        <v>321.4708</v>
      </c>
      <c r="M2413" s="302"/>
      <c r="N2413" s="302"/>
      <c r="O2413" s="302"/>
      <c r="P2413" s="302"/>
      <c r="Q2413" s="302"/>
    </row>
    <row r="2414" spans="1:17">
      <c r="A2414" s="302" t="s">
        <v>7900</v>
      </c>
      <c r="B2414" s="310" t="s">
        <v>807</v>
      </c>
      <c r="C2414" s="301" t="s">
        <v>785</v>
      </c>
      <c r="D2414" s="301">
        <v>2</v>
      </c>
      <c r="E2414" s="301"/>
      <c r="F2414" s="301">
        <v>7.75</v>
      </c>
      <c r="G2414" s="301">
        <v>2100</v>
      </c>
      <c r="H2414" s="301">
        <v>2478</v>
      </c>
      <c r="I2414" s="301">
        <v>271</v>
      </c>
      <c r="J2414" s="395">
        <v>320</v>
      </c>
      <c r="K2414" s="313">
        <f t="shared" si="93"/>
        <v>2691.2319000000002</v>
      </c>
      <c r="L2414" s="313">
        <f t="shared" si="94"/>
        <v>347.536</v>
      </c>
      <c r="M2414" s="302"/>
      <c r="N2414" s="302"/>
      <c r="O2414" s="302"/>
      <c r="P2414" s="302"/>
      <c r="Q2414" s="302"/>
    </row>
    <row r="2415" spans="1:17">
      <c r="A2415" s="302" t="s">
        <v>7900</v>
      </c>
      <c r="B2415" s="310" t="s">
        <v>808</v>
      </c>
      <c r="C2415" s="301" t="s">
        <v>785</v>
      </c>
      <c r="D2415" s="301">
        <v>2</v>
      </c>
      <c r="E2415" s="301"/>
      <c r="F2415" s="301">
        <v>7.75</v>
      </c>
      <c r="G2415" s="301">
        <v>2100</v>
      </c>
      <c r="H2415" s="301">
        <v>2478</v>
      </c>
      <c r="I2415" s="301">
        <v>271</v>
      </c>
      <c r="J2415" s="395">
        <v>320</v>
      </c>
      <c r="K2415" s="313">
        <f t="shared" si="93"/>
        <v>2691.2319000000002</v>
      </c>
      <c r="L2415" s="313">
        <f t="shared" si="94"/>
        <v>347.536</v>
      </c>
      <c r="M2415" s="302"/>
      <c r="N2415" s="302"/>
      <c r="O2415" s="302"/>
      <c r="P2415" s="302"/>
      <c r="Q2415" s="302"/>
    </row>
    <row r="2416" spans="1:17" ht="30">
      <c r="A2416" s="302" t="s">
        <v>7900</v>
      </c>
      <c r="B2416" s="310" t="s">
        <v>809</v>
      </c>
      <c r="C2416" s="301" t="s">
        <v>785</v>
      </c>
      <c r="D2416" s="301">
        <v>2</v>
      </c>
      <c r="E2416" s="301"/>
      <c r="F2416" s="301">
        <v>7.75</v>
      </c>
      <c r="G2416" s="301">
        <v>1713</v>
      </c>
      <c r="H2416" s="301">
        <v>2021</v>
      </c>
      <c r="I2416" s="301">
        <v>221</v>
      </c>
      <c r="J2416" s="395">
        <v>261</v>
      </c>
      <c r="K2416" s="313">
        <f t="shared" si="93"/>
        <v>2194.9070500000003</v>
      </c>
      <c r="L2416" s="313">
        <f t="shared" si="94"/>
        <v>283.45905000000005</v>
      </c>
      <c r="M2416" s="302"/>
      <c r="N2416" s="302"/>
      <c r="O2416" s="302"/>
      <c r="P2416" s="302"/>
      <c r="Q2416" s="302"/>
    </row>
    <row r="2417" spans="1:17">
      <c r="A2417" s="302" t="s">
        <v>7900</v>
      </c>
      <c r="B2417" s="310" t="s">
        <v>810</v>
      </c>
      <c r="C2417" s="301" t="s">
        <v>785</v>
      </c>
      <c r="D2417" s="301">
        <v>2</v>
      </c>
      <c r="E2417" s="301"/>
      <c r="F2417" s="301">
        <v>7.75</v>
      </c>
      <c r="G2417" s="301">
        <v>1905</v>
      </c>
      <c r="H2417" s="301">
        <v>2248</v>
      </c>
      <c r="I2417" s="301">
        <v>246</v>
      </c>
      <c r="J2417" s="395">
        <v>290</v>
      </c>
      <c r="K2417" s="313">
        <f t="shared" si="93"/>
        <v>2441.4404</v>
      </c>
      <c r="L2417" s="313">
        <f t="shared" si="94"/>
        <v>314.95450000000005</v>
      </c>
      <c r="M2417" s="302"/>
      <c r="N2417" s="302"/>
      <c r="O2417" s="302"/>
      <c r="P2417" s="302"/>
      <c r="Q2417" s="302"/>
    </row>
    <row r="2418" spans="1:17">
      <c r="A2418" s="302" t="s">
        <v>7900</v>
      </c>
      <c r="B2418" s="310" t="s">
        <v>811</v>
      </c>
      <c r="C2418" s="301" t="s">
        <v>785</v>
      </c>
      <c r="D2418" s="301">
        <v>2</v>
      </c>
      <c r="E2418" s="301"/>
      <c r="F2418" s="301">
        <v>7.75</v>
      </c>
      <c r="G2418" s="301">
        <v>2100</v>
      </c>
      <c r="H2418" s="301">
        <v>2478</v>
      </c>
      <c r="I2418" s="301">
        <v>271</v>
      </c>
      <c r="J2418" s="395">
        <v>320</v>
      </c>
      <c r="K2418" s="313">
        <f t="shared" si="93"/>
        <v>2691.2319000000002</v>
      </c>
      <c r="L2418" s="313">
        <f t="shared" si="94"/>
        <v>347.536</v>
      </c>
      <c r="M2418" s="302"/>
      <c r="N2418" s="302"/>
      <c r="O2418" s="302"/>
      <c r="P2418" s="302"/>
      <c r="Q2418" s="302"/>
    </row>
    <row r="2419" spans="1:17" ht="45">
      <c r="A2419" s="302" t="s">
        <v>7900</v>
      </c>
      <c r="B2419" s="310" t="s">
        <v>812</v>
      </c>
      <c r="C2419" s="301" t="s">
        <v>785</v>
      </c>
      <c r="D2419" s="301">
        <v>2</v>
      </c>
      <c r="E2419" s="301"/>
      <c r="F2419" s="301">
        <v>7.75</v>
      </c>
      <c r="G2419" s="301">
        <v>1550</v>
      </c>
      <c r="H2419" s="301">
        <v>1829</v>
      </c>
      <c r="I2419" s="301">
        <v>200</v>
      </c>
      <c r="J2419" s="395">
        <v>236</v>
      </c>
      <c r="K2419" s="313">
        <f t="shared" si="93"/>
        <v>1986.38545</v>
      </c>
      <c r="L2419" s="313">
        <f t="shared" si="94"/>
        <v>256.30779999999999</v>
      </c>
      <c r="M2419" s="302"/>
      <c r="N2419" s="302"/>
      <c r="O2419" s="302"/>
      <c r="P2419" s="302"/>
      <c r="Q2419" s="302"/>
    </row>
    <row r="2420" spans="1:17" ht="30">
      <c r="A2420" s="302" t="s">
        <v>7900</v>
      </c>
      <c r="B2420" s="310" t="s">
        <v>813</v>
      </c>
      <c r="C2420" s="301" t="s">
        <v>785</v>
      </c>
      <c r="D2420" s="301">
        <v>2</v>
      </c>
      <c r="E2420" s="301"/>
      <c r="F2420" s="301">
        <v>7.75</v>
      </c>
      <c r="G2420" s="301">
        <v>2100</v>
      </c>
      <c r="H2420" s="301">
        <v>2478</v>
      </c>
      <c r="I2420" s="301">
        <v>271</v>
      </c>
      <c r="J2420" s="395">
        <v>320</v>
      </c>
      <c r="K2420" s="313">
        <f t="shared" si="93"/>
        <v>2691.2319000000002</v>
      </c>
      <c r="L2420" s="313">
        <f t="shared" si="94"/>
        <v>347.536</v>
      </c>
      <c r="M2420" s="302"/>
      <c r="N2420" s="302"/>
      <c r="O2420" s="302"/>
      <c r="P2420" s="302"/>
      <c r="Q2420" s="302"/>
    </row>
    <row r="2421" spans="1:17" ht="30">
      <c r="A2421" s="302" t="s">
        <v>7900</v>
      </c>
      <c r="B2421" s="310" t="s">
        <v>814</v>
      </c>
      <c r="C2421" s="301" t="s">
        <v>785</v>
      </c>
      <c r="D2421" s="301">
        <v>2</v>
      </c>
      <c r="E2421" s="301"/>
      <c r="F2421" s="301">
        <v>7.75</v>
      </c>
      <c r="G2421" s="301">
        <v>1945</v>
      </c>
      <c r="H2421" s="301">
        <v>2295</v>
      </c>
      <c r="I2421" s="301">
        <v>251</v>
      </c>
      <c r="J2421" s="395">
        <v>296</v>
      </c>
      <c r="K2421" s="313">
        <f t="shared" si="93"/>
        <v>2492.4847500000001</v>
      </c>
      <c r="L2421" s="313">
        <f t="shared" si="94"/>
        <v>321.4708</v>
      </c>
      <c r="M2421" s="302"/>
      <c r="N2421" s="302"/>
      <c r="O2421" s="302"/>
      <c r="P2421" s="302"/>
      <c r="Q2421" s="302"/>
    </row>
    <row r="2422" spans="1:17">
      <c r="A2422" s="302" t="s">
        <v>7900</v>
      </c>
      <c r="B2422" s="310" t="s">
        <v>815</v>
      </c>
      <c r="C2422" s="301" t="s">
        <v>785</v>
      </c>
      <c r="D2422" s="301">
        <v>2</v>
      </c>
      <c r="E2422" s="301"/>
      <c r="F2422" s="301">
        <v>7.75</v>
      </c>
      <c r="G2422" s="301">
        <v>2900</v>
      </c>
      <c r="H2422" s="301">
        <v>3422</v>
      </c>
      <c r="I2422" s="301">
        <v>374</v>
      </c>
      <c r="J2422" s="395">
        <v>442</v>
      </c>
      <c r="K2422" s="313">
        <f t="shared" si="93"/>
        <v>3716.4630999999999</v>
      </c>
      <c r="L2422" s="313">
        <f t="shared" si="94"/>
        <v>480.03410000000002</v>
      </c>
      <c r="M2422" s="302"/>
      <c r="N2422" s="302"/>
      <c r="O2422" s="302"/>
      <c r="P2422" s="302"/>
      <c r="Q2422" s="302"/>
    </row>
    <row r="2423" spans="1:17">
      <c r="A2423" s="302" t="s">
        <v>7900</v>
      </c>
      <c r="B2423" s="310" t="s">
        <v>816</v>
      </c>
      <c r="C2423" s="301" t="s">
        <v>785</v>
      </c>
      <c r="D2423" s="301">
        <v>2</v>
      </c>
      <c r="E2423" s="301"/>
      <c r="F2423" s="301">
        <v>7.75</v>
      </c>
      <c r="G2423" s="301">
        <v>2900</v>
      </c>
      <c r="H2423" s="301">
        <v>3422</v>
      </c>
      <c r="I2423" s="301">
        <v>374</v>
      </c>
      <c r="J2423" s="395">
        <v>442</v>
      </c>
      <c r="K2423" s="313">
        <f t="shared" si="93"/>
        <v>3716.4630999999999</v>
      </c>
      <c r="L2423" s="313">
        <f t="shared" si="94"/>
        <v>480.03410000000002</v>
      </c>
      <c r="M2423" s="302"/>
      <c r="N2423" s="302"/>
      <c r="O2423" s="302"/>
      <c r="P2423" s="302"/>
      <c r="Q2423" s="302"/>
    </row>
    <row r="2424" spans="1:17" ht="45">
      <c r="A2424" s="302" t="s">
        <v>7900</v>
      </c>
      <c r="B2424" s="310" t="s">
        <v>817</v>
      </c>
      <c r="C2424" s="301" t="s">
        <v>785</v>
      </c>
      <c r="D2424" s="301">
        <v>2</v>
      </c>
      <c r="E2424" s="301"/>
      <c r="F2424" s="301">
        <v>7.75</v>
      </c>
      <c r="G2424" s="301">
        <v>2100</v>
      </c>
      <c r="H2424" s="301">
        <v>2478</v>
      </c>
      <c r="I2424" s="301">
        <v>271</v>
      </c>
      <c r="J2424" s="395">
        <v>320</v>
      </c>
      <c r="K2424" s="313">
        <f t="shared" si="93"/>
        <v>2691.2319000000002</v>
      </c>
      <c r="L2424" s="313">
        <f t="shared" si="94"/>
        <v>347.536</v>
      </c>
      <c r="M2424" s="302"/>
      <c r="N2424" s="302"/>
      <c r="O2424" s="302"/>
      <c r="P2424" s="302"/>
      <c r="Q2424" s="302"/>
    </row>
    <row r="2425" spans="1:17" ht="45">
      <c r="A2425" s="302" t="s">
        <v>7900</v>
      </c>
      <c r="B2425" s="310" t="s">
        <v>818</v>
      </c>
      <c r="C2425" s="301" t="s">
        <v>785</v>
      </c>
      <c r="D2425" s="301">
        <v>2</v>
      </c>
      <c r="E2425" s="301"/>
      <c r="F2425" s="301">
        <v>7.75</v>
      </c>
      <c r="G2425" s="301">
        <v>4036</v>
      </c>
      <c r="H2425" s="301">
        <v>4762</v>
      </c>
      <c r="I2425" s="301">
        <v>521</v>
      </c>
      <c r="J2425" s="395">
        <v>615</v>
      </c>
      <c r="K2425" s="313">
        <f t="shared" si="93"/>
        <v>5171.7701000000006</v>
      </c>
      <c r="L2425" s="313">
        <f t="shared" si="94"/>
        <v>667.92075</v>
      </c>
      <c r="M2425" s="302"/>
      <c r="N2425" s="302"/>
      <c r="O2425" s="302"/>
      <c r="P2425" s="302"/>
      <c r="Q2425" s="302"/>
    </row>
    <row r="2426" spans="1:17" ht="45">
      <c r="A2426" s="302" t="s">
        <v>7900</v>
      </c>
      <c r="B2426" s="310" t="s">
        <v>819</v>
      </c>
      <c r="C2426" s="301" t="s">
        <v>785</v>
      </c>
      <c r="D2426" s="301">
        <v>2</v>
      </c>
      <c r="E2426" s="301"/>
      <c r="F2426" s="301">
        <v>7.75</v>
      </c>
      <c r="G2426" s="301">
        <v>4036</v>
      </c>
      <c r="H2426" s="301">
        <v>4762</v>
      </c>
      <c r="I2426" s="301">
        <v>521</v>
      </c>
      <c r="J2426" s="395">
        <v>615</v>
      </c>
      <c r="K2426" s="313">
        <f t="shared" si="93"/>
        <v>5171.7701000000006</v>
      </c>
      <c r="L2426" s="313">
        <f t="shared" si="94"/>
        <v>667.92075</v>
      </c>
      <c r="M2426" s="302"/>
      <c r="N2426" s="302"/>
      <c r="O2426" s="302"/>
      <c r="P2426" s="302"/>
      <c r="Q2426" s="302"/>
    </row>
    <row r="2427" spans="1:17">
      <c r="A2427" s="302" t="s">
        <v>7900</v>
      </c>
      <c r="B2427" s="310" t="s">
        <v>820</v>
      </c>
      <c r="C2427" s="301" t="s">
        <v>821</v>
      </c>
      <c r="D2427" s="301">
        <v>4</v>
      </c>
      <c r="E2427" s="301"/>
      <c r="F2427" s="301">
        <v>3.88</v>
      </c>
      <c r="G2427" s="301">
        <v>314</v>
      </c>
      <c r="H2427" s="301">
        <v>371</v>
      </c>
      <c r="I2427" s="301">
        <v>81</v>
      </c>
      <c r="J2427" s="395">
        <v>95</v>
      </c>
      <c r="K2427" s="313">
        <f t="shared" si="93"/>
        <v>402.92455000000001</v>
      </c>
      <c r="L2427" s="313">
        <f t="shared" si="94"/>
        <v>103.17475</v>
      </c>
      <c r="M2427" s="302"/>
      <c r="N2427" s="302"/>
      <c r="O2427" s="302"/>
      <c r="P2427" s="302"/>
      <c r="Q2427" s="302"/>
    </row>
    <row r="2428" spans="1:17">
      <c r="A2428" s="302" t="s">
        <v>7900</v>
      </c>
      <c r="B2428" s="310" t="s">
        <v>822</v>
      </c>
      <c r="C2428" s="301" t="s">
        <v>821</v>
      </c>
      <c r="D2428" s="301">
        <v>4</v>
      </c>
      <c r="E2428" s="301"/>
      <c r="F2428" s="301">
        <v>3.88</v>
      </c>
      <c r="G2428" s="301">
        <v>314</v>
      </c>
      <c r="H2428" s="301">
        <v>371</v>
      </c>
      <c r="I2428" s="301">
        <v>81</v>
      </c>
      <c r="J2428" s="395">
        <v>95</v>
      </c>
      <c r="K2428" s="313">
        <f t="shared" si="93"/>
        <v>402.92455000000001</v>
      </c>
      <c r="L2428" s="313">
        <f t="shared" si="94"/>
        <v>103.17475</v>
      </c>
      <c r="M2428" s="302"/>
      <c r="N2428" s="302"/>
      <c r="O2428" s="302"/>
      <c r="P2428" s="302"/>
      <c r="Q2428" s="302"/>
    </row>
    <row r="2429" spans="1:17">
      <c r="A2429" s="302" t="s">
        <v>7900</v>
      </c>
      <c r="B2429" s="310" t="s">
        <v>823</v>
      </c>
      <c r="C2429" s="301" t="s">
        <v>821</v>
      </c>
      <c r="D2429" s="301">
        <v>4</v>
      </c>
      <c r="E2429" s="301"/>
      <c r="F2429" s="301">
        <v>3.88</v>
      </c>
      <c r="G2429" s="301">
        <v>324</v>
      </c>
      <c r="H2429" s="301">
        <v>382</v>
      </c>
      <c r="I2429" s="301">
        <v>84</v>
      </c>
      <c r="J2429" s="395">
        <v>99</v>
      </c>
      <c r="K2429" s="313">
        <f t="shared" si="93"/>
        <v>414.87110000000001</v>
      </c>
      <c r="L2429" s="313">
        <f t="shared" si="94"/>
        <v>107.51895</v>
      </c>
      <c r="M2429" s="302"/>
      <c r="N2429" s="302"/>
      <c r="O2429" s="302"/>
      <c r="P2429" s="302"/>
      <c r="Q2429" s="302"/>
    </row>
    <row r="2430" spans="1:17">
      <c r="A2430" s="302" t="s">
        <v>7900</v>
      </c>
      <c r="B2430" s="310" t="s">
        <v>824</v>
      </c>
      <c r="C2430" s="301" t="s">
        <v>821</v>
      </c>
      <c r="D2430" s="301">
        <v>4</v>
      </c>
      <c r="E2430" s="301"/>
      <c r="F2430" s="301">
        <v>3.88</v>
      </c>
      <c r="G2430" s="301">
        <v>334</v>
      </c>
      <c r="H2430" s="301">
        <v>394</v>
      </c>
      <c r="I2430" s="301">
        <v>86</v>
      </c>
      <c r="J2430" s="395">
        <v>102</v>
      </c>
      <c r="K2430" s="313">
        <f t="shared" si="93"/>
        <v>427.90370000000001</v>
      </c>
      <c r="L2430" s="313">
        <f t="shared" si="94"/>
        <v>110.7771</v>
      </c>
      <c r="M2430" s="302"/>
      <c r="N2430" s="302"/>
      <c r="O2430" s="302"/>
      <c r="P2430" s="302"/>
      <c r="Q2430" s="302"/>
    </row>
    <row r="2431" spans="1:17">
      <c r="A2431" s="302" t="s">
        <v>7900</v>
      </c>
      <c r="B2431" s="310" t="s">
        <v>825</v>
      </c>
      <c r="C2431" s="301" t="s">
        <v>821</v>
      </c>
      <c r="D2431" s="301">
        <v>4</v>
      </c>
      <c r="E2431" s="301"/>
      <c r="F2431" s="301">
        <v>3.88</v>
      </c>
      <c r="G2431" s="301">
        <v>334</v>
      </c>
      <c r="H2431" s="301">
        <v>394</v>
      </c>
      <c r="I2431" s="301">
        <v>86</v>
      </c>
      <c r="J2431" s="395">
        <v>102</v>
      </c>
      <c r="K2431" s="313">
        <f t="shared" si="93"/>
        <v>427.90370000000001</v>
      </c>
      <c r="L2431" s="313">
        <f t="shared" si="94"/>
        <v>110.7771</v>
      </c>
      <c r="M2431" s="302"/>
      <c r="N2431" s="302"/>
      <c r="O2431" s="302"/>
      <c r="P2431" s="302"/>
      <c r="Q2431" s="302"/>
    </row>
    <row r="2432" spans="1:17">
      <c r="A2432" s="302" t="s">
        <v>7900</v>
      </c>
      <c r="B2432" s="310" t="s">
        <v>826</v>
      </c>
      <c r="C2432" s="301" t="s">
        <v>821</v>
      </c>
      <c r="D2432" s="301">
        <v>4</v>
      </c>
      <c r="E2432" s="301"/>
      <c r="F2432" s="301">
        <v>3.88</v>
      </c>
      <c r="G2432" s="301">
        <v>334</v>
      </c>
      <c r="H2432" s="301">
        <v>394</v>
      </c>
      <c r="I2432" s="301">
        <v>86</v>
      </c>
      <c r="J2432" s="395">
        <v>102</v>
      </c>
      <c r="K2432" s="313">
        <f t="shared" si="93"/>
        <v>427.90370000000001</v>
      </c>
      <c r="L2432" s="313">
        <f t="shared" si="94"/>
        <v>110.7771</v>
      </c>
      <c r="M2432" s="302"/>
      <c r="N2432" s="302"/>
      <c r="O2432" s="302"/>
      <c r="P2432" s="302"/>
      <c r="Q2432" s="302"/>
    </row>
    <row r="2433" spans="1:17">
      <c r="A2433" s="302" t="s">
        <v>7900</v>
      </c>
      <c r="B2433" s="310" t="s">
        <v>827</v>
      </c>
      <c r="C2433" s="301" t="s">
        <v>821</v>
      </c>
      <c r="D2433" s="301">
        <v>4</v>
      </c>
      <c r="E2433" s="301"/>
      <c r="F2433" s="301">
        <v>3.88</v>
      </c>
      <c r="G2433" s="301">
        <v>334</v>
      </c>
      <c r="H2433" s="301">
        <v>394</v>
      </c>
      <c r="I2433" s="301">
        <v>86</v>
      </c>
      <c r="J2433" s="395">
        <v>102</v>
      </c>
      <c r="K2433" s="313">
        <f t="shared" si="93"/>
        <v>427.90370000000001</v>
      </c>
      <c r="L2433" s="313">
        <f t="shared" si="94"/>
        <v>110.7771</v>
      </c>
      <c r="M2433" s="302"/>
      <c r="N2433" s="302"/>
      <c r="O2433" s="302"/>
      <c r="P2433" s="302"/>
      <c r="Q2433" s="302"/>
    </row>
    <row r="2434" spans="1:17">
      <c r="A2434" s="302" t="s">
        <v>7900</v>
      </c>
      <c r="B2434" s="310" t="s">
        <v>828</v>
      </c>
      <c r="C2434" s="301" t="s">
        <v>821</v>
      </c>
      <c r="D2434" s="301">
        <v>4</v>
      </c>
      <c r="E2434" s="301"/>
      <c r="F2434" s="301">
        <v>3.88</v>
      </c>
      <c r="G2434" s="301">
        <v>354</v>
      </c>
      <c r="H2434" s="301">
        <v>418</v>
      </c>
      <c r="I2434" s="301">
        <v>91</v>
      </c>
      <c r="J2434" s="395">
        <v>108</v>
      </c>
      <c r="K2434" s="313">
        <f t="shared" si="93"/>
        <v>453.96889999999996</v>
      </c>
      <c r="L2434" s="313">
        <f t="shared" si="94"/>
        <v>117.29340000000001</v>
      </c>
      <c r="M2434" s="302"/>
      <c r="N2434" s="302"/>
      <c r="O2434" s="302"/>
      <c r="P2434" s="302"/>
      <c r="Q2434" s="302"/>
    </row>
    <row r="2435" spans="1:17">
      <c r="A2435" s="302" t="s">
        <v>7900</v>
      </c>
      <c r="B2435" s="310" t="s">
        <v>829</v>
      </c>
      <c r="C2435" s="301" t="s">
        <v>821</v>
      </c>
      <c r="D2435" s="301">
        <v>3</v>
      </c>
      <c r="E2435" s="301"/>
      <c r="F2435" s="301">
        <v>3.88</v>
      </c>
      <c r="G2435" s="301">
        <v>354</v>
      </c>
      <c r="H2435" s="301">
        <v>418</v>
      </c>
      <c r="I2435" s="301">
        <v>91</v>
      </c>
      <c r="J2435" s="395">
        <v>108</v>
      </c>
      <c r="K2435" s="313">
        <f t="shared" si="93"/>
        <v>453.96889999999996</v>
      </c>
      <c r="L2435" s="313">
        <f t="shared" si="94"/>
        <v>117.29340000000001</v>
      </c>
      <c r="M2435" s="302"/>
      <c r="N2435" s="302"/>
      <c r="O2435" s="302"/>
      <c r="P2435" s="302"/>
      <c r="Q2435" s="302"/>
    </row>
    <row r="2436" spans="1:17">
      <c r="A2436" s="302" t="s">
        <v>7900</v>
      </c>
      <c r="B2436" s="310" t="s">
        <v>830</v>
      </c>
      <c r="C2436" s="301" t="s">
        <v>821</v>
      </c>
      <c r="D2436" s="301">
        <v>4</v>
      </c>
      <c r="E2436" s="301"/>
      <c r="F2436" s="301">
        <v>3.88</v>
      </c>
      <c r="G2436" s="301">
        <v>354</v>
      </c>
      <c r="H2436" s="301">
        <v>418</v>
      </c>
      <c r="I2436" s="301">
        <v>91</v>
      </c>
      <c r="J2436" s="395">
        <v>108</v>
      </c>
      <c r="K2436" s="313">
        <f t="shared" si="93"/>
        <v>453.96889999999996</v>
      </c>
      <c r="L2436" s="313">
        <f t="shared" si="94"/>
        <v>117.29340000000001</v>
      </c>
      <c r="M2436" s="302"/>
      <c r="N2436" s="302"/>
      <c r="O2436" s="302"/>
      <c r="P2436" s="302"/>
      <c r="Q2436" s="302"/>
    </row>
    <row r="2437" spans="1:17">
      <c r="A2437" s="302" t="s">
        <v>7900</v>
      </c>
      <c r="B2437" s="310" t="s">
        <v>831</v>
      </c>
      <c r="C2437" s="301" t="s">
        <v>821</v>
      </c>
      <c r="D2437" s="301">
        <v>4</v>
      </c>
      <c r="E2437" s="301"/>
      <c r="F2437" s="301">
        <v>3.88</v>
      </c>
      <c r="G2437" s="301">
        <v>374</v>
      </c>
      <c r="H2437" s="301">
        <v>441</v>
      </c>
      <c r="I2437" s="301">
        <v>96</v>
      </c>
      <c r="J2437" s="395">
        <v>114</v>
      </c>
      <c r="K2437" s="313">
        <f t="shared" si="93"/>
        <v>478.94805000000002</v>
      </c>
      <c r="L2437" s="313">
        <f t="shared" si="94"/>
        <v>123.80969999999999</v>
      </c>
      <c r="M2437" s="302"/>
      <c r="N2437" s="302"/>
      <c r="O2437" s="302"/>
      <c r="P2437" s="302"/>
      <c r="Q2437" s="302"/>
    </row>
    <row r="2438" spans="1:17">
      <c r="A2438" s="302" t="s">
        <v>7900</v>
      </c>
      <c r="B2438" s="310" t="s">
        <v>832</v>
      </c>
      <c r="C2438" s="301" t="s">
        <v>821</v>
      </c>
      <c r="D2438" s="301">
        <v>4</v>
      </c>
      <c r="E2438" s="301"/>
      <c r="F2438" s="301">
        <v>3.88</v>
      </c>
      <c r="G2438" s="301">
        <v>374</v>
      </c>
      <c r="H2438" s="301">
        <v>441</v>
      </c>
      <c r="I2438" s="301">
        <v>96</v>
      </c>
      <c r="J2438" s="395">
        <v>114</v>
      </c>
      <c r="K2438" s="313">
        <f t="shared" ref="K2438:K2501" si="95">(H2438*1.5%+H2438)*(7%)+(H2438*1.5%+H2438)</f>
        <v>478.94805000000002</v>
      </c>
      <c r="L2438" s="313">
        <f t="shared" ref="L2438:L2501" si="96">(J2438*1.5%+J2438)*(7%)+(J2438*1.5%+J2438)</f>
        <v>123.80969999999999</v>
      </c>
      <c r="M2438" s="302"/>
      <c r="N2438" s="302"/>
      <c r="O2438" s="302"/>
      <c r="P2438" s="302"/>
      <c r="Q2438" s="302"/>
    </row>
    <row r="2439" spans="1:17">
      <c r="A2439" s="302" t="s">
        <v>7900</v>
      </c>
      <c r="B2439" s="310" t="s">
        <v>833</v>
      </c>
      <c r="C2439" s="301" t="s">
        <v>821</v>
      </c>
      <c r="D2439" s="301">
        <v>4</v>
      </c>
      <c r="E2439" s="301"/>
      <c r="F2439" s="301">
        <v>3.88</v>
      </c>
      <c r="G2439" s="301">
        <v>374</v>
      </c>
      <c r="H2439" s="301">
        <v>441</v>
      </c>
      <c r="I2439" s="301">
        <v>96</v>
      </c>
      <c r="J2439" s="395">
        <v>114</v>
      </c>
      <c r="K2439" s="313">
        <f t="shared" si="95"/>
        <v>478.94805000000002</v>
      </c>
      <c r="L2439" s="313">
        <f t="shared" si="96"/>
        <v>123.80969999999999</v>
      </c>
      <c r="M2439" s="302"/>
      <c r="N2439" s="302"/>
      <c r="O2439" s="302"/>
      <c r="P2439" s="302"/>
      <c r="Q2439" s="302"/>
    </row>
    <row r="2440" spans="1:17">
      <c r="A2440" s="302" t="s">
        <v>7900</v>
      </c>
      <c r="B2440" s="310" t="s">
        <v>834</v>
      </c>
      <c r="C2440" s="301" t="s">
        <v>821</v>
      </c>
      <c r="D2440" s="301">
        <v>4</v>
      </c>
      <c r="E2440" s="301"/>
      <c r="F2440" s="301">
        <v>3.88</v>
      </c>
      <c r="G2440" s="301">
        <v>374</v>
      </c>
      <c r="H2440" s="301">
        <v>441</v>
      </c>
      <c r="I2440" s="301">
        <v>96</v>
      </c>
      <c r="J2440" s="395">
        <v>114</v>
      </c>
      <c r="K2440" s="313">
        <f t="shared" si="95"/>
        <v>478.94805000000002</v>
      </c>
      <c r="L2440" s="313">
        <f t="shared" si="96"/>
        <v>123.80969999999999</v>
      </c>
      <c r="M2440" s="302"/>
      <c r="N2440" s="302"/>
      <c r="O2440" s="302"/>
      <c r="P2440" s="302"/>
      <c r="Q2440" s="302"/>
    </row>
    <row r="2441" spans="1:17">
      <c r="A2441" s="302" t="s">
        <v>7900</v>
      </c>
      <c r="B2441" s="310" t="s">
        <v>835</v>
      </c>
      <c r="C2441" s="301" t="s">
        <v>821</v>
      </c>
      <c r="D2441" s="301">
        <v>4</v>
      </c>
      <c r="E2441" s="301"/>
      <c r="F2441" s="301">
        <v>3.88</v>
      </c>
      <c r="G2441" s="301">
        <v>374</v>
      </c>
      <c r="H2441" s="301">
        <v>441</v>
      </c>
      <c r="I2441" s="301">
        <v>96</v>
      </c>
      <c r="J2441" s="395">
        <v>114</v>
      </c>
      <c r="K2441" s="313">
        <f t="shared" si="95"/>
        <v>478.94805000000002</v>
      </c>
      <c r="L2441" s="313">
        <f t="shared" si="96"/>
        <v>123.80969999999999</v>
      </c>
      <c r="M2441" s="302"/>
      <c r="N2441" s="302"/>
      <c r="O2441" s="302"/>
      <c r="P2441" s="302"/>
      <c r="Q2441" s="302"/>
    </row>
    <row r="2442" spans="1:17">
      <c r="A2442" s="302" t="s">
        <v>7900</v>
      </c>
      <c r="B2442" s="310" t="s">
        <v>836</v>
      </c>
      <c r="C2442" s="301" t="s">
        <v>821</v>
      </c>
      <c r="D2442" s="301">
        <v>3</v>
      </c>
      <c r="E2442" s="301"/>
      <c r="F2442" s="301">
        <v>3.88</v>
      </c>
      <c r="G2442" s="301">
        <v>394</v>
      </c>
      <c r="H2442" s="301">
        <v>465</v>
      </c>
      <c r="I2442" s="301">
        <v>102</v>
      </c>
      <c r="J2442" s="395">
        <v>120</v>
      </c>
      <c r="K2442" s="313">
        <f t="shared" si="95"/>
        <v>505.01325000000003</v>
      </c>
      <c r="L2442" s="313">
        <f t="shared" si="96"/>
        <v>130.32599999999999</v>
      </c>
      <c r="M2442" s="302"/>
      <c r="N2442" s="302"/>
      <c r="O2442" s="302"/>
      <c r="P2442" s="302"/>
      <c r="Q2442" s="302"/>
    </row>
    <row r="2443" spans="1:17">
      <c r="A2443" s="302" t="s">
        <v>7900</v>
      </c>
      <c r="B2443" s="310" t="s">
        <v>837</v>
      </c>
      <c r="C2443" s="301" t="s">
        <v>821</v>
      </c>
      <c r="D2443" s="301">
        <v>4</v>
      </c>
      <c r="E2443" s="301"/>
      <c r="F2443" s="301">
        <v>3.88</v>
      </c>
      <c r="G2443" s="301">
        <v>394</v>
      </c>
      <c r="H2443" s="301">
        <v>465</v>
      </c>
      <c r="I2443" s="301">
        <v>102</v>
      </c>
      <c r="J2443" s="395">
        <v>120</v>
      </c>
      <c r="K2443" s="313">
        <f t="shared" si="95"/>
        <v>505.01325000000003</v>
      </c>
      <c r="L2443" s="313">
        <f t="shared" si="96"/>
        <v>130.32599999999999</v>
      </c>
      <c r="M2443" s="302"/>
      <c r="N2443" s="302"/>
      <c r="O2443" s="302"/>
      <c r="P2443" s="302"/>
      <c r="Q2443" s="302"/>
    </row>
    <row r="2444" spans="1:17">
      <c r="A2444" s="302" t="s">
        <v>7900</v>
      </c>
      <c r="B2444" s="310" t="s">
        <v>838</v>
      </c>
      <c r="C2444" s="301" t="s">
        <v>821</v>
      </c>
      <c r="D2444" s="301">
        <v>4</v>
      </c>
      <c r="E2444" s="301"/>
      <c r="F2444" s="301">
        <v>3.88</v>
      </c>
      <c r="G2444" s="301">
        <v>394</v>
      </c>
      <c r="H2444" s="301">
        <v>465</v>
      </c>
      <c r="I2444" s="301">
        <v>102</v>
      </c>
      <c r="J2444" s="395">
        <v>120</v>
      </c>
      <c r="K2444" s="313">
        <f t="shared" si="95"/>
        <v>505.01325000000003</v>
      </c>
      <c r="L2444" s="313">
        <f t="shared" si="96"/>
        <v>130.32599999999999</v>
      </c>
      <c r="M2444" s="302"/>
      <c r="N2444" s="302"/>
      <c r="O2444" s="302"/>
      <c r="P2444" s="302"/>
      <c r="Q2444" s="302"/>
    </row>
    <row r="2445" spans="1:17">
      <c r="A2445" s="302" t="s">
        <v>7900</v>
      </c>
      <c r="B2445" s="310" t="s">
        <v>839</v>
      </c>
      <c r="C2445" s="301" t="s">
        <v>821</v>
      </c>
      <c r="D2445" s="301">
        <v>4</v>
      </c>
      <c r="E2445" s="301"/>
      <c r="F2445" s="301">
        <v>3.88</v>
      </c>
      <c r="G2445" s="301">
        <v>394</v>
      </c>
      <c r="H2445" s="301">
        <v>465</v>
      </c>
      <c r="I2445" s="301">
        <v>102</v>
      </c>
      <c r="J2445" s="395">
        <v>120</v>
      </c>
      <c r="K2445" s="313">
        <f t="shared" si="95"/>
        <v>505.01325000000003</v>
      </c>
      <c r="L2445" s="313">
        <f t="shared" si="96"/>
        <v>130.32599999999999</v>
      </c>
      <c r="M2445" s="302"/>
      <c r="N2445" s="302"/>
      <c r="O2445" s="302"/>
      <c r="P2445" s="302"/>
      <c r="Q2445" s="302"/>
    </row>
    <row r="2446" spans="1:17">
      <c r="A2446" s="302" t="s">
        <v>7900</v>
      </c>
      <c r="B2446" s="310" t="s">
        <v>840</v>
      </c>
      <c r="C2446" s="301" t="s">
        <v>821</v>
      </c>
      <c r="D2446" s="301">
        <v>4</v>
      </c>
      <c r="E2446" s="301"/>
      <c r="F2446" s="301">
        <v>3.88</v>
      </c>
      <c r="G2446" s="301">
        <v>394</v>
      </c>
      <c r="H2446" s="301">
        <v>465</v>
      </c>
      <c r="I2446" s="301">
        <v>102</v>
      </c>
      <c r="J2446" s="395">
        <v>120</v>
      </c>
      <c r="K2446" s="313">
        <f t="shared" si="95"/>
        <v>505.01325000000003</v>
      </c>
      <c r="L2446" s="313">
        <f t="shared" si="96"/>
        <v>130.32599999999999</v>
      </c>
      <c r="M2446" s="302"/>
      <c r="N2446" s="302"/>
      <c r="O2446" s="302"/>
      <c r="P2446" s="302"/>
      <c r="Q2446" s="302"/>
    </row>
    <row r="2447" spans="1:17">
      <c r="A2447" s="302" t="s">
        <v>7900</v>
      </c>
      <c r="B2447" s="310" t="s">
        <v>841</v>
      </c>
      <c r="C2447" s="301" t="s">
        <v>821</v>
      </c>
      <c r="D2447" s="301">
        <v>4</v>
      </c>
      <c r="E2447" s="301"/>
      <c r="F2447" s="301">
        <v>3.88</v>
      </c>
      <c r="G2447" s="301">
        <v>394</v>
      </c>
      <c r="H2447" s="301">
        <v>465</v>
      </c>
      <c r="I2447" s="301">
        <v>102</v>
      </c>
      <c r="J2447" s="395">
        <v>120</v>
      </c>
      <c r="K2447" s="313">
        <f t="shared" si="95"/>
        <v>505.01325000000003</v>
      </c>
      <c r="L2447" s="313">
        <f t="shared" si="96"/>
        <v>130.32599999999999</v>
      </c>
      <c r="M2447" s="302"/>
      <c r="N2447" s="302"/>
      <c r="O2447" s="302"/>
      <c r="P2447" s="302"/>
      <c r="Q2447" s="302"/>
    </row>
    <row r="2448" spans="1:17">
      <c r="A2448" s="302" t="s">
        <v>7900</v>
      </c>
      <c r="B2448" s="310" t="s">
        <v>842</v>
      </c>
      <c r="C2448" s="301" t="s">
        <v>821</v>
      </c>
      <c r="D2448" s="301">
        <v>4</v>
      </c>
      <c r="E2448" s="301"/>
      <c r="F2448" s="301">
        <v>3.88</v>
      </c>
      <c r="G2448" s="301">
        <v>394</v>
      </c>
      <c r="H2448" s="301">
        <v>465</v>
      </c>
      <c r="I2448" s="301">
        <v>102</v>
      </c>
      <c r="J2448" s="395">
        <v>120</v>
      </c>
      <c r="K2448" s="313">
        <f t="shared" si="95"/>
        <v>505.01325000000003</v>
      </c>
      <c r="L2448" s="313">
        <f t="shared" si="96"/>
        <v>130.32599999999999</v>
      </c>
      <c r="M2448" s="302"/>
      <c r="N2448" s="302"/>
      <c r="O2448" s="302"/>
      <c r="P2448" s="302"/>
      <c r="Q2448" s="302"/>
    </row>
    <row r="2449" spans="1:17" ht="30">
      <c r="A2449" s="302" t="s">
        <v>7900</v>
      </c>
      <c r="B2449" s="310" t="s">
        <v>843</v>
      </c>
      <c r="C2449" s="301" t="s">
        <v>821</v>
      </c>
      <c r="D2449" s="301">
        <v>3</v>
      </c>
      <c r="E2449" s="301"/>
      <c r="F2449" s="301">
        <v>3.88</v>
      </c>
      <c r="G2449" s="301">
        <v>404</v>
      </c>
      <c r="H2449" s="301">
        <v>477</v>
      </c>
      <c r="I2449" s="301">
        <v>104</v>
      </c>
      <c r="J2449" s="395">
        <v>123</v>
      </c>
      <c r="K2449" s="313">
        <f t="shared" si="95"/>
        <v>518.04584999999997</v>
      </c>
      <c r="L2449" s="313">
        <f t="shared" si="96"/>
        <v>133.58414999999999</v>
      </c>
      <c r="M2449" s="302"/>
      <c r="N2449" s="302"/>
      <c r="O2449" s="302"/>
      <c r="P2449" s="302"/>
      <c r="Q2449" s="302"/>
    </row>
    <row r="2450" spans="1:17" ht="30">
      <c r="A2450" s="302" t="s">
        <v>7900</v>
      </c>
      <c r="B2450" s="310" t="s">
        <v>844</v>
      </c>
      <c r="C2450" s="301" t="s">
        <v>821</v>
      </c>
      <c r="D2450" s="301">
        <v>4</v>
      </c>
      <c r="E2450" s="301"/>
      <c r="F2450" s="301">
        <v>3.88</v>
      </c>
      <c r="G2450" s="301">
        <v>404</v>
      </c>
      <c r="H2450" s="301">
        <v>477</v>
      </c>
      <c r="I2450" s="301">
        <v>104</v>
      </c>
      <c r="J2450" s="395">
        <v>123</v>
      </c>
      <c r="K2450" s="313">
        <f t="shared" si="95"/>
        <v>518.04584999999997</v>
      </c>
      <c r="L2450" s="313">
        <f t="shared" si="96"/>
        <v>133.58414999999999</v>
      </c>
      <c r="M2450" s="302"/>
      <c r="N2450" s="302"/>
      <c r="O2450" s="302"/>
      <c r="P2450" s="302"/>
      <c r="Q2450" s="302"/>
    </row>
    <row r="2451" spans="1:17" ht="30">
      <c r="A2451" s="302" t="s">
        <v>7900</v>
      </c>
      <c r="B2451" s="310" t="s">
        <v>845</v>
      </c>
      <c r="C2451" s="301" t="s">
        <v>821</v>
      </c>
      <c r="D2451" s="301">
        <v>4</v>
      </c>
      <c r="E2451" s="301"/>
      <c r="F2451" s="301">
        <v>3.88</v>
      </c>
      <c r="G2451" s="301">
        <v>404</v>
      </c>
      <c r="H2451" s="301">
        <v>477</v>
      </c>
      <c r="I2451" s="301">
        <v>104</v>
      </c>
      <c r="J2451" s="395">
        <v>123</v>
      </c>
      <c r="K2451" s="313">
        <f t="shared" si="95"/>
        <v>518.04584999999997</v>
      </c>
      <c r="L2451" s="313">
        <f t="shared" si="96"/>
        <v>133.58414999999999</v>
      </c>
      <c r="M2451" s="302"/>
      <c r="N2451" s="302"/>
      <c r="O2451" s="302"/>
      <c r="P2451" s="302"/>
      <c r="Q2451" s="302"/>
    </row>
    <row r="2452" spans="1:17">
      <c r="A2452" s="302" t="s">
        <v>7900</v>
      </c>
      <c r="B2452" s="310" t="s">
        <v>846</v>
      </c>
      <c r="C2452" s="301" t="s">
        <v>821</v>
      </c>
      <c r="D2452" s="301">
        <v>4</v>
      </c>
      <c r="E2452" s="301"/>
      <c r="F2452" s="301">
        <v>3.88</v>
      </c>
      <c r="G2452" s="301">
        <v>410</v>
      </c>
      <c r="H2452" s="301">
        <v>484</v>
      </c>
      <c r="I2452" s="301">
        <v>106</v>
      </c>
      <c r="J2452" s="395">
        <v>125</v>
      </c>
      <c r="K2452" s="313">
        <f t="shared" si="95"/>
        <v>525.64819999999997</v>
      </c>
      <c r="L2452" s="313">
        <f t="shared" si="96"/>
        <v>135.75624999999999</v>
      </c>
      <c r="M2452" s="302"/>
      <c r="N2452" s="302"/>
      <c r="O2452" s="302"/>
      <c r="P2452" s="302"/>
      <c r="Q2452" s="302"/>
    </row>
    <row r="2453" spans="1:17">
      <c r="A2453" s="302" t="s">
        <v>7900</v>
      </c>
      <c r="B2453" s="310" t="s">
        <v>847</v>
      </c>
      <c r="C2453" s="301" t="s">
        <v>821</v>
      </c>
      <c r="D2453" s="301">
        <v>4</v>
      </c>
      <c r="E2453" s="301"/>
      <c r="F2453" s="301">
        <v>3.88</v>
      </c>
      <c r="G2453" s="301">
        <v>415</v>
      </c>
      <c r="H2453" s="301">
        <v>490</v>
      </c>
      <c r="I2453" s="301">
        <v>107</v>
      </c>
      <c r="J2453" s="395">
        <v>126</v>
      </c>
      <c r="K2453" s="313">
        <f t="shared" si="95"/>
        <v>532.16449999999998</v>
      </c>
      <c r="L2453" s="313">
        <f t="shared" si="96"/>
        <v>136.84229999999999</v>
      </c>
      <c r="M2453" s="302"/>
      <c r="N2453" s="302"/>
      <c r="O2453" s="302"/>
      <c r="P2453" s="302"/>
      <c r="Q2453" s="302"/>
    </row>
    <row r="2454" spans="1:17">
      <c r="A2454" s="302" t="s">
        <v>7900</v>
      </c>
      <c r="B2454" s="310" t="s">
        <v>848</v>
      </c>
      <c r="C2454" s="301" t="s">
        <v>821</v>
      </c>
      <c r="D2454" s="301">
        <v>4</v>
      </c>
      <c r="E2454" s="301"/>
      <c r="F2454" s="301">
        <v>3.88</v>
      </c>
      <c r="G2454" s="301">
        <v>415</v>
      </c>
      <c r="H2454" s="301">
        <v>490</v>
      </c>
      <c r="I2454" s="301">
        <v>107</v>
      </c>
      <c r="J2454" s="395">
        <v>126</v>
      </c>
      <c r="K2454" s="313">
        <f t="shared" si="95"/>
        <v>532.16449999999998</v>
      </c>
      <c r="L2454" s="313">
        <f t="shared" si="96"/>
        <v>136.84229999999999</v>
      </c>
      <c r="M2454" s="302"/>
      <c r="N2454" s="302"/>
      <c r="O2454" s="302"/>
      <c r="P2454" s="302"/>
      <c r="Q2454" s="302"/>
    </row>
    <row r="2455" spans="1:17">
      <c r="A2455" s="302" t="s">
        <v>7900</v>
      </c>
      <c r="B2455" s="310" t="s">
        <v>849</v>
      </c>
      <c r="C2455" s="301" t="s">
        <v>821</v>
      </c>
      <c r="D2455" s="301">
        <v>4</v>
      </c>
      <c r="E2455" s="301"/>
      <c r="F2455" s="301">
        <v>3.88</v>
      </c>
      <c r="G2455" s="301">
        <v>415</v>
      </c>
      <c r="H2455" s="301">
        <v>490</v>
      </c>
      <c r="I2455" s="301">
        <v>107</v>
      </c>
      <c r="J2455" s="395">
        <v>126</v>
      </c>
      <c r="K2455" s="313">
        <f t="shared" si="95"/>
        <v>532.16449999999998</v>
      </c>
      <c r="L2455" s="313">
        <f t="shared" si="96"/>
        <v>136.84229999999999</v>
      </c>
      <c r="M2455" s="302"/>
      <c r="N2455" s="302"/>
      <c r="O2455" s="302"/>
      <c r="P2455" s="302"/>
      <c r="Q2455" s="302"/>
    </row>
    <row r="2456" spans="1:17">
      <c r="A2456" s="302" t="s">
        <v>7900</v>
      </c>
      <c r="B2456" s="310" t="s">
        <v>850</v>
      </c>
      <c r="C2456" s="301" t="s">
        <v>821</v>
      </c>
      <c r="D2456" s="301">
        <v>4</v>
      </c>
      <c r="E2456" s="301"/>
      <c r="F2456" s="301">
        <v>3.88</v>
      </c>
      <c r="G2456" s="301">
        <v>430</v>
      </c>
      <c r="H2456" s="301">
        <v>507</v>
      </c>
      <c r="I2456" s="301">
        <v>111</v>
      </c>
      <c r="J2456" s="395">
        <v>131</v>
      </c>
      <c r="K2456" s="313">
        <f t="shared" si="95"/>
        <v>550.62734999999998</v>
      </c>
      <c r="L2456" s="313">
        <f t="shared" si="96"/>
        <v>142.27255</v>
      </c>
      <c r="M2456" s="302"/>
      <c r="N2456" s="302"/>
      <c r="O2456" s="302"/>
      <c r="P2456" s="302"/>
      <c r="Q2456" s="302"/>
    </row>
    <row r="2457" spans="1:17">
      <c r="A2457" s="302" t="s">
        <v>7900</v>
      </c>
      <c r="B2457" s="310" t="s">
        <v>851</v>
      </c>
      <c r="C2457" s="301" t="s">
        <v>821</v>
      </c>
      <c r="D2457" s="301">
        <v>3</v>
      </c>
      <c r="E2457" s="301"/>
      <c r="F2457" s="301">
        <v>3.88</v>
      </c>
      <c r="G2457" s="301">
        <v>435</v>
      </c>
      <c r="H2457" s="301">
        <v>513</v>
      </c>
      <c r="I2457" s="301">
        <v>112</v>
      </c>
      <c r="J2457" s="395">
        <v>132</v>
      </c>
      <c r="K2457" s="313">
        <f t="shared" si="95"/>
        <v>557.14365000000009</v>
      </c>
      <c r="L2457" s="313">
        <f t="shared" si="96"/>
        <v>143.3586</v>
      </c>
      <c r="M2457" s="302"/>
      <c r="N2457" s="302"/>
      <c r="O2457" s="302"/>
      <c r="P2457" s="302"/>
      <c r="Q2457" s="302"/>
    </row>
    <row r="2458" spans="1:17">
      <c r="A2458" s="302" t="s">
        <v>7900</v>
      </c>
      <c r="B2458" s="310" t="s">
        <v>852</v>
      </c>
      <c r="C2458" s="301" t="s">
        <v>821</v>
      </c>
      <c r="D2458" s="301">
        <v>4</v>
      </c>
      <c r="E2458" s="301"/>
      <c r="F2458" s="301">
        <v>3.88</v>
      </c>
      <c r="G2458" s="301">
        <v>455</v>
      </c>
      <c r="H2458" s="301">
        <v>537</v>
      </c>
      <c r="I2458" s="301">
        <v>117</v>
      </c>
      <c r="J2458" s="395">
        <v>138</v>
      </c>
      <c r="K2458" s="313">
        <f t="shared" si="95"/>
        <v>583.20884999999998</v>
      </c>
      <c r="L2458" s="313">
        <f t="shared" si="96"/>
        <v>149.8749</v>
      </c>
      <c r="M2458" s="302"/>
      <c r="N2458" s="302"/>
      <c r="O2458" s="302"/>
      <c r="P2458" s="302"/>
      <c r="Q2458" s="302"/>
    </row>
    <row r="2459" spans="1:17">
      <c r="A2459" s="302" t="s">
        <v>7900</v>
      </c>
      <c r="B2459" s="310" t="s">
        <v>853</v>
      </c>
      <c r="C2459" s="301" t="s">
        <v>821</v>
      </c>
      <c r="D2459" s="301">
        <v>4</v>
      </c>
      <c r="E2459" s="301"/>
      <c r="F2459" s="301">
        <v>3.88</v>
      </c>
      <c r="G2459" s="301">
        <v>455</v>
      </c>
      <c r="H2459" s="301">
        <v>537</v>
      </c>
      <c r="I2459" s="301">
        <v>117</v>
      </c>
      <c r="J2459" s="395">
        <v>138</v>
      </c>
      <c r="K2459" s="313">
        <f t="shared" si="95"/>
        <v>583.20884999999998</v>
      </c>
      <c r="L2459" s="313">
        <f t="shared" si="96"/>
        <v>149.8749</v>
      </c>
      <c r="M2459" s="302"/>
      <c r="N2459" s="302"/>
      <c r="O2459" s="302"/>
      <c r="P2459" s="302"/>
      <c r="Q2459" s="302"/>
    </row>
    <row r="2460" spans="1:17">
      <c r="A2460" s="302" t="s">
        <v>7900</v>
      </c>
      <c r="B2460" s="310" t="s">
        <v>854</v>
      </c>
      <c r="C2460" s="301" t="s">
        <v>821</v>
      </c>
      <c r="D2460" s="301">
        <v>3</v>
      </c>
      <c r="E2460" s="301"/>
      <c r="F2460" s="301">
        <v>3.88</v>
      </c>
      <c r="G2460" s="301">
        <v>465</v>
      </c>
      <c r="H2460" s="301">
        <v>549</v>
      </c>
      <c r="I2460" s="301">
        <v>120</v>
      </c>
      <c r="J2460" s="395">
        <v>141</v>
      </c>
      <c r="K2460" s="313">
        <f t="shared" si="95"/>
        <v>596.24144999999999</v>
      </c>
      <c r="L2460" s="313">
        <f t="shared" si="96"/>
        <v>153.13305000000003</v>
      </c>
      <c r="M2460" s="302"/>
      <c r="N2460" s="302"/>
      <c r="O2460" s="302"/>
      <c r="P2460" s="302"/>
      <c r="Q2460" s="302"/>
    </row>
    <row r="2461" spans="1:17">
      <c r="A2461" s="302" t="s">
        <v>7900</v>
      </c>
      <c r="B2461" s="310" t="s">
        <v>855</v>
      </c>
      <c r="C2461" s="301" t="s">
        <v>821</v>
      </c>
      <c r="D2461" s="301">
        <v>4</v>
      </c>
      <c r="E2461" s="301"/>
      <c r="F2461" s="301">
        <v>3.88</v>
      </c>
      <c r="G2461" s="301">
        <v>485</v>
      </c>
      <c r="H2461" s="301">
        <v>572</v>
      </c>
      <c r="I2461" s="301">
        <v>125</v>
      </c>
      <c r="J2461" s="395">
        <v>148</v>
      </c>
      <c r="K2461" s="313">
        <f t="shared" si="95"/>
        <v>621.2206000000001</v>
      </c>
      <c r="L2461" s="313">
        <f t="shared" si="96"/>
        <v>160.7354</v>
      </c>
      <c r="M2461" s="302"/>
      <c r="N2461" s="302"/>
      <c r="O2461" s="302"/>
      <c r="P2461" s="302"/>
      <c r="Q2461" s="302"/>
    </row>
    <row r="2462" spans="1:17">
      <c r="A2462" s="302" t="s">
        <v>7900</v>
      </c>
      <c r="B2462" s="310" t="s">
        <v>856</v>
      </c>
      <c r="C2462" s="301" t="s">
        <v>821</v>
      </c>
      <c r="D2462" s="301">
        <v>3</v>
      </c>
      <c r="E2462" s="301"/>
      <c r="F2462" s="301">
        <v>3.88</v>
      </c>
      <c r="G2462" s="301">
        <v>495</v>
      </c>
      <c r="H2462" s="301">
        <v>584</v>
      </c>
      <c r="I2462" s="301">
        <v>128</v>
      </c>
      <c r="J2462" s="395">
        <v>151</v>
      </c>
      <c r="K2462" s="313">
        <f t="shared" si="95"/>
        <v>634.25319999999999</v>
      </c>
      <c r="L2462" s="313">
        <f t="shared" si="96"/>
        <v>163.99355</v>
      </c>
      <c r="M2462" s="302"/>
      <c r="N2462" s="302"/>
      <c r="O2462" s="302"/>
      <c r="P2462" s="302"/>
      <c r="Q2462" s="302"/>
    </row>
    <row r="2463" spans="1:17">
      <c r="A2463" s="302" t="s">
        <v>7900</v>
      </c>
      <c r="B2463" s="310" t="s">
        <v>857</v>
      </c>
      <c r="C2463" s="301" t="s">
        <v>821</v>
      </c>
      <c r="D2463" s="301">
        <v>4</v>
      </c>
      <c r="E2463" s="301"/>
      <c r="F2463" s="301">
        <v>3.88</v>
      </c>
      <c r="G2463" s="301">
        <v>505</v>
      </c>
      <c r="H2463" s="301">
        <v>596</v>
      </c>
      <c r="I2463" s="301">
        <v>130</v>
      </c>
      <c r="J2463" s="395">
        <v>154</v>
      </c>
      <c r="K2463" s="313">
        <f t="shared" si="95"/>
        <v>647.28580000000011</v>
      </c>
      <c r="L2463" s="313">
        <f t="shared" si="96"/>
        <v>167.2517</v>
      </c>
      <c r="M2463" s="302"/>
      <c r="N2463" s="302"/>
      <c r="O2463" s="302"/>
      <c r="P2463" s="302"/>
      <c r="Q2463" s="302"/>
    </row>
    <row r="2464" spans="1:17">
      <c r="A2464" s="302" t="s">
        <v>7900</v>
      </c>
      <c r="B2464" s="310" t="s">
        <v>858</v>
      </c>
      <c r="C2464" s="301" t="s">
        <v>821</v>
      </c>
      <c r="D2464" s="301">
        <v>4</v>
      </c>
      <c r="E2464" s="301"/>
      <c r="F2464" s="301">
        <v>3.88</v>
      </c>
      <c r="G2464" s="301">
        <v>505</v>
      </c>
      <c r="H2464" s="301">
        <v>596</v>
      </c>
      <c r="I2464" s="301">
        <v>130</v>
      </c>
      <c r="J2464" s="395">
        <v>154</v>
      </c>
      <c r="K2464" s="313">
        <f t="shared" si="95"/>
        <v>647.28580000000011</v>
      </c>
      <c r="L2464" s="313">
        <f t="shared" si="96"/>
        <v>167.2517</v>
      </c>
      <c r="M2464" s="302"/>
      <c r="N2464" s="302"/>
      <c r="O2464" s="302"/>
      <c r="P2464" s="302"/>
      <c r="Q2464" s="302"/>
    </row>
    <row r="2465" spans="1:17">
      <c r="A2465" s="302" t="s">
        <v>7900</v>
      </c>
      <c r="B2465" s="310" t="s">
        <v>859</v>
      </c>
      <c r="C2465" s="301" t="s">
        <v>821</v>
      </c>
      <c r="D2465" s="301">
        <v>4</v>
      </c>
      <c r="E2465" s="301"/>
      <c r="F2465" s="301">
        <v>3.88</v>
      </c>
      <c r="G2465" s="301">
        <v>531</v>
      </c>
      <c r="H2465" s="301">
        <v>627</v>
      </c>
      <c r="I2465" s="301">
        <v>137</v>
      </c>
      <c r="J2465" s="395">
        <v>161</v>
      </c>
      <c r="K2465" s="313">
        <f t="shared" si="95"/>
        <v>680.95335</v>
      </c>
      <c r="L2465" s="313">
        <f t="shared" si="96"/>
        <v>174.85405</v>
      </c>
      <c r="M2465" s="302"/>
      <c r="N2465" s="302"/>
      <c r="O2465" s="302"/>
      <c r="P2465" s="302"/>
      <c r="Q2465" s="302"/>
    </row>
    <row r="2466" spans="1:17">
      <c r="A2466" s="302" t="s">
        <v>7900</v>
      </c>
      <c r="B2466" s="310" t="s">
        <v>538</v>
      </c>
      <c r="C2466" s="301" t="s">
        <v>821</v>
      </c>
      <c r="D2466" s="301">
        <v>4</v>
      </c>
      <c r="E2466" s="301"/>
      <c r="F2466" s="301">
        <v>3.88</v>
      </c>
      <c r="G2466" s="301">
        <v>531</v>
      </c>
      <c r="H2466" s="301">
        <v>627</v>
      </c>
      <c r="I2466" s="301">
        <v>137</v>
      </c>
      <c r="J2466" s="395">
        <v>161</v>
      </c>
      <c r="K2466" s="313">
        <f t="shared" si="95"/>
        <v>680.95335</v>
      </c>
      <c r="L2466" s="313">
        <f t="shared" si="96"/>
        <v>174.85405</v>
      </c>
      <c r="M2466" s="302"/>
      <c r="N2466" s="302"/>
      <c r="O2466" s="302"/>
      <c r="P2466" s="302"/>
      <c r="Q2466" s="302"/>
    </row>
    <row r="2467" spans="1:17">
      <c r="A2467" s="302" t="s">
        <v>7900</v>
      </c>
      <c r="B2467" s="310" t="s">
        <v>860</v>
      </c>
      <c r="C2467" s="301" t="s">
        <v>821</v>
      </c>
      <c r="D2467" s="301">
        <v>4</v>
      </c>
      <c r="E2467" s="301"/>
      <c r="F2467" s="301">
        <v>3.88</v>
      </c>
      <c r="G2467" s="301">
        <v>531</v>
      </c>
      <c r="H2467" s="301">
        <v>627</v>
      </c>
      <c r="I2467" s="301">
        <v>137</v>
      </c>
      <c r="J2467" s="395">
        <v>161</v>
      </c>
      <c r="K2467" s="313">
        <f t="shared" si="95"/>
        <v>680.95335</v>
      </c>
      <c r="L2467" s="313">
        <f t="shared" si="96"/>
        <v>174.85405</v>
      </c>
      <c r="M2467" s="302"/>
      <c r="N2467" s="302"/>
      <c r="O2467" s="302"/>
      <c r="P2467" s="302"/>
      <c r="Q2467" s="302"/>
    </row>
    <row r="2468" spans="1:17">
      <c r="A2468" s="302" t="s">
        <v>7900</v>
      </c>
      <c r="B2468" s="310" t="s">
        <v>861</v>
      </c>
      <c r="C2468" s="301" t="s">
        <v>821</v>
      </c>
      <c r="D2468" s="301">
        <v>4</v>
      </c>
      <c r="E2468" s="301"/>
      <c r="F2468" s="301">
        <v>3.88</v>
      </c>
      <c r="G2468" s="301">
        <v>531</v>
      </c>
      <c r="H2468" s="301">
        <v>627</v>
      </c>
      <c r="I2468" s="301">
        <v>137</v>
      </c>
      <c r="J2468" s="395">
        <v>161</v>
      </c>
      <c r="K2468" s="313">
        <f t="shared" si="95"/>
        <v>680.95335</v>
      </c>
      <c r="L2468" s="313">
        <f t="shared" si="96"/>
        <v>174.85405</v>
      </c>
      <c r="M2468" s="302"/>
      <c r="N2468" s="302"/>
      <c r="O2468" s="302"/>
      <c r="P2468" s="302"/>
      <c r="Q2468" s="302"/>
    </row>
    <row r="2469" spans="1:17">
      <c r="A2469" s="302" t="s">
        <v>7900</v>
      </c>
      <c r="B2469" s="310" t="s">
        <v>862</v>
      </c>
      <c r="C2469" s="301" t="s">
        <v>821</v>
      </c>
      <c r="D2469" s="301">
        <v>4</v>
      </c>
      <c r="E2469" s="301"/>
      <c r="F2469" s="301">
        <v>3.88</v>
      </c>
      <c r="G2469" s="301">
        <v>531</v>
      </c>
      <c r="H2469" s="301">
        <v>627</v>
      </c>
      <c r="I2469" s="301">
        <v>137</v>
      </c>
      <c r="J2469" s="395">
        <v>161</v>
      </c>
      <c r="K2469" s="313">
        <f t="shared" si="95"/>
        <v>680.95335</v>
      </c>
      <c r="L2469" s="313">
        <f t="shared" si="96"/>
        <v>174.85405</v>
      </c>
      <c r="M2469" s="302"/>
      <c r="N2469" s="302"/>
      <c r="O2469" s="302"/>
      <c r="P2469" s="302"/>
      <c r="Q2469" s="302"/>
    </row>
    <row r="2470" spans="1:17">
      <c r="A2470" s="302" t="s">
        <v>7900</v>
      </c>
      <c r="B2470" s="310" t="s">
        <v>863</v>
      </c>
      <c r="C2470" s="301" t="s">
        <v>821</v>
      </c>
      <c r="D2470" s="301">
        <v>4</v>
      </c>
      <c r="E2470" s="301"/>
      <c r="F2470" s="301">
        <v>3.88</v>
      </c>
      <c r="G2470" s="301">
        <v>560</v>
      </c>
      <c r="H2470" s="301">
        <v>661</v>
      </c>
      <c r="I2470" s="301">
        <v>144</v>
      </c>
      <c r="J2470" s="395">
        <v>170</v>
      </c>
      <c r="K2470" s="313">
        <f t="shared" si="95"/>
        <v>717.87905000000001</v>
      </c>
      <c r="L2470" s="313">
        <f t="shared" si="96"/>
        <v>184.6285</v>
      </c>
      <c r="M2470" s="302"/>
      <c r="N2470" s="302"/>
      <c r="O2470" s="302"/>
      <c r="P2470" s="302"/>
      <c r="Q2470" s="302"/>
    </row>
    <row r="2471" spans="1:17">
      <c r="A2471" s="302" t="s">
        <v>7900</v>
      </c>
      <c r="B2471" s="310" t="s">
        <v>864</v>
      </c>
      <c r="C2471" s="301" t="s">
        <v>821</v>
      </c>
      <c r="D2471" s="301">
        <v>4</v>
      </c>
      <c r="E2471" s="301"/>
      <c r="F2471" s="301">
        <v>3.88</v>
      </c>
      <c r="G2471" s="301">
        <v>560</v>
      </c>
      <c r="H2471" s="301">
        <v>661</v>
      </c>
      <c r="I2471" s="301">
        <v>144</v>
      </c>
      <c r="J2471" s="395">
        <v>170</v>
      </c>
      <c r="K2471" s="313">
        <f t="shared" si="95"/>
        <v>717.87905000000001</v>
      </c>
      <c r="L2471" s="313">
        <f t="shared" si="96"/>
        <v>184.6285</v>
      </c>
      <c r="M2471" s="302"/>
      <c r="N2471" s="302"/>
      <c r="O2471" s="302"/>
      <c r="P2471" s="302"/>
      <c r="Q2471" s="302"/>
    </row>
    <row r="2472" spans="1:17">
      <c r="A2472" s="302" t="s">
        <v>7900</v>
      </c>
      <c r="B2472" s="310" t="s">
        <v>865</v>
      </c>
      <c r="C2472" s="301" t="s">
        <v>821</v>
      </c>
      <c r="D2472" s="301">
        <v>3</v>
      </c>
      <c r="E2472" s="301"/>
      <c r="F2472" s="301">
        <v>3.88</v>
      </c>
      <c r="G2472" s="301">
        <v>560</v>
      </c>
      <c r="H2472" s="301">
        <v>661</v>
      </c>
      <c r="I2472" s="301">
        <v>144</v>
      </c>
      <c r="J2472" s="395">
        <v>170</v>
      </c>
      <c r="K2472" s="313">
        <f t="shared" si="95"/>
        <v>717.87905000000001</v>
      </c>
      <c r="L2472" s="313">
        <f t="shared" si="96"/>
        <v>184.6285</v>
      </c>
      <c r="M2472" s="302"/>
      <c r="N2472" s="302"/>
      <c r="O2472" s="302"/>
      <c r="P2472" s="302"/>
      <c r="Q2472" s="302"/>
    </row>
    <row r="2473" spans="1:17">
      <c r="A2473" s="302" t="s">
        <v>7900</v>
      </c>
      <c r="B2473" s="310" t="s">
        <v>866</v>
      </c>
      <c r="C2473" s="301" t="s">
        <v>821</v>
      </c>
      <c r="D2473" s="301">
        <v>3</v>
      </c>
      <c r="E2473" s="301"/>
      <c r="F2473" s="301">
        <v>3.88</v>
      </c>
      <c r="G2473" s="301">
        <v>560</v>
      </c>
      <c r="H2473" s="301">
        <v>661</v>
      </c>
      <c r="I2473" s="301">
        <v>144</v>
      </c>
      <c r="J2473" s="395">
        <v>170</v>
      </c>
      <c r="K2473" s="313">
        <f t="shared" si="95"/>
        <v>717.87905000000001</v>
      </c>
      <c r="L2473" s="313">
        <f t="shared" si="96"/>
        <v>184.6285</v>
      </c>
      <c r="M2473" s="302"/>
      <c r="N2473" s="302"/>
      <c r="O2473" s="302"/>
      <c r="P2473" s="302"/>
      <c r="Q2473" s="302"/>
    </row>
    <row r="2474" spans="1:17">
      <c r="A2474" s="302" t="s">
        <v>7900</v>
      </c>
      <c r="B2474" s="310" t="s">
        <v>867</v>
      </c>
      <c r="C2474" s="301" t="s">
        <v>821</v>
      </c>
      <c r="D2474" s="301">
        <v>4</v>
      </c>
      <c r="E2474" s="301"/>
      <c r="F2474" s="301">
        <v>3.88</v>
      </c>
      <c r="G2474" s="301">
        <v>560</v>
      </c>
      <c r="H2474" s="301">
        <v>661</v>
      </c>
      <c r="I2474" s="301">
        <v>144</v>
      </c>
      <c r="J2474" s="395">
        <v>170</v>
      </c>
      <c r="K2474" s="313">
        <f t="shared" si="95"/>
        <v>717.87905000000001</v>
      </c>
      <c r="L2474" s="313">
        <f t="shared" si="96"/>
        <v>184.6285</v>
      </c>
      <c r="M2474" s="302"/>
      <c r="N2474" s="302"/>
      <c r="O2474" s="302"/>
      <c r="P2474" s="302"/>
      <c r="Q2474" s="302"/>
    </row>
    <row r="2475" spans="1:17">
      <c r="A2475" s="302" t="s">
        <v>7900</v>
      </c>
      <c r="B2475" s="310" t="s">
        <v>868</v>
      </c>
      <c r="C2475" s="301" t="s">
        <v>821</v>
      </c>
      <c r="D2475" s="301">
        <v>3</v>
      </c>
      <c r="E2475" s="301"/>
      <c r="F2475" s="301">
        <v>3.88</v>
      </c>
      <c r="G2475" s="301">
        <v>560</v>
      </c>
      <c r="H2475" s="301">
        <v>661</v>
      </c>
      <c r="I2475" s="301">
        <v>144</v>
      </c>
      <c r="J2475" s="395">
        <v>170</v>
      </c>
      <c r="K2475" s="313">
        <f t="shared" si="95"/>
        <v>717.87905000000001</v>
      </c>
      <c r="L2475" s="313">
        <f t="shared" si="96"/>
        <v>184.6285</v>
      </c>
      <c r="M2475" s="302"/>
      <c r="N2475" s="302"/>
      <c r="O2475" s="302"/>
      <c r="P2475" s="302"/>
      <c r="Q2475" s="302"/>
    </row>
    <row r="2476" spans="1:17">
      <c r="A2476" s="302" t="s">
        <v>7900</v>
      </c>
      <c r="B2476" s="310" t="s">
        <v>869</v>
      </c>
      <c r="C2476" s="301" t="s">
        <v>821</v>
      </c>
      <c r="D2476" s="301">
        <v>3</v>
      </c>
      <c r="E2476" s="301"/>
      <c r="F2476" s="301">
        <v>3.88</v>
      </c>
      <c r="G2476" s="301">
        <v>560</v>
      </c>
      <c r="H2476" s="301">
        <v>661</v>
      </c>
      <c r="I2476" s="301">
        <v>144</v>
      </c>
      <c r="J2476" s="395">
        <v>170</v>
      </c>
      <c r="K2476" s="313">
        <f t="shared" si="95"/>
        <v>717.87905000000001</v>
      </c>
      <c r="L2476" s="313">
        <f t="shared" si="96"/>
        <v>184.6285</v>
      </c>
      <c r="M2476" s="302"/>
      <c r="N2476" s="302"/>
      <c r="O2476" s="302"/>
      <c r="P2476" s="302"/>
      <c r="Q2476" s="302"/>
    </row>
    <row r="2477" spans="1:17">
      <c r="A2477" s="302" t="s">
        <v>7900</v>
      </c>
      <c r="B2477" s="310" t="s">
        <v>870</v>
      </c>
      <c r="C2477" s="301" t="s">
        <v>821</v>
      </c>
      <c r="D2477" s="301">
        <v>4</v>
      </c>
      <c r="E2477" s="301"/>
      <c r="F2477" s="301">
        <v>3.88</v>
      </c>
      <c r="G2477" s="301">
        <v>560</v>
      </c>
      <c r="H2477" s="301">
        <v>661</v>
      </c>
      <c r="I2477" s="301">
        <v>144</v>
      </c>
      <c r="J2477" s="395">
        <v>170</v>
      </c>
      <c r="K2477" s="313">
        <f t="shared" si="95"/>
        <v>717.87905000000001</v>
      </c>
      <c r="L2477" s="313">
        <f t="shared" si="96"/>
        <v>184.6285</v>
      </c>
      <c r="M2477" s="302"/>
      <c r="N2477" s="302"/>
      <c r="O2477" s="302"/>
      <c r="P2477" s="302"/>
      <c r="Q2477" s="302"/>
    </row>
    <row r="2478" spans="1:17">
      <c r="A2478" s="302" t="s">
        <v>7900</v>
      </c>
      <c r="B2478" s="310" t="s">
        <v>871</v>
      </c>
      <c r="C2478" s="301" t="s">
        <v>821</v>
      </c>
      <c r="D2478" s="301">
        <v>3</v>
      </c>
      <c r="E2478" s="301"/>
      <c r="F2478" s="301">
        <v>3.88</v>
      </c>
      <c r="G2478" s="301">
        <v>560</v>
      </c>
      <c r="H2478" s="301">
        <v>661</v>
      </c>
      <c r="I2478" s="301">
        <v>144</v>
      </c>
      <c r="J2478" s="395">
        <v>170</v>
      </c>
      <c r="K2478" s="313">
        <f t="shared" si="95"/>
        <v>717.87905000000001</v>
      </c>
      <c r="L2478" s="313">
        <f t="shared" si="96"/>
        <v>184.6285</v>
      </c>
      <c r="M2478" s="302"/>
      <c r="N2478" s="302"/>
      <c r="O2478" s="302"/>
      <c r="P2478" s="302"/>
      <c r="Q2478" s="302"/>
    </row>
    <row r="2479" spans="1:17">
      <c r="A2479" s="302" t="s">
        <v>7900</v>
      </c>
      <c r="B2479" s="310" t="s">
        <v>872</v>
      </c>
      <c r="C2479" s="301" t="s">
        <v>821</v>
      </c>
      <c r="D2479" s="301">
        <v>3</v>
      </c>
      <c r="E2479" s="301"/>
      <c r="F2479" s="301">
        <v>3.88</v>
      </c>
      <c r="G2479" s="301">
        <v>560</v>
      </c>
      <c r="H2479" s="301">
        <v>661</v>
      </c>
      <c r="I2479" s="301">
        <v>144</v>
      </c>
      <c r="J2479" s="395">
        <v>170</v>
      </c>
      <c r="K2479" s="313">
        <f t="shared" si="95"/>
        <v>717.87905000000001</v>
      </c>
      <c r="L2479" s="313">
        <f t="shared" si="96"/>
        <v>184.6285</v>
      </c>
      <c r="M2479" s="302"/>
      <c r="N2479" s="302"/>
      <c r="O2479" s="302"/>
      <c r="P2479" s="302"/>
      <c r="Q2479" s="302"/>
    </row>
    <row r="2480" spans="1:17">
      <c r="A2480" s="302" t="s">
        <v>7900</v>
      </c>
      <c r="B2480" s="310" t="s">
        <v>873</v>
      </c>
      <c r="C2480" s="301" t="s">
        <v>821</v>
      </c>
      <c r="D2480" s="301">
        <v>4</v>
      </c>
      <c r="E2480" s="301"/>
      <c r="F2480" s="301">
        <v>3.88</v>
      </c>
      <c r="G2480" s="301">
        <v>560</v>
      </c>
      <c r="H2480" s="301">
        <v>661</v>
      </c>
      <c r="I2480" s="301">
        <v>144</v>
      </c>
      <c r="J2480" s="395">
        <v>170</v>
      </c>
      <c r="K2480" s="313">
        <f t="shared" si="95"/>
        <v>717.87905000000001</v>
      </c>
      <c r="L2480" s="313">
        <f t="shared" si="96"/>
        <v>184.6285</v>
      </c>
      <c r="M2480" s="302"/>
      <c r="N2480" s="302"/>
      <c r="O2480" s="302"/>
      <c r="P2480" s="302"/>
      <c r="Q2480" s="302"/>
    </row>
    <row r="2481" spans="1:17">
      <c r="A2481" s="302" t="s">
        <v>7900</v>
      </c>
      <c r="B2481" s="310" t="s">
        <v>874</v>
      </c>
      <c r="C2481" s="301" t="s">
        <v>821</v>
      </c>
      <c r="D2481" s="301">
        <v>3</v>
      </c>
      <c r="E2481" s="301"/>
      <c r="F2481" s="301">
        <v>3.88</v>
      </c>
      <c r="G2481" s="301">
        <v>560</v>
      </c>
      <c r="H2481" s="301">
        <v>661</v>
      </c>
      <c r="I2481" s="301">
        <v>144</v>
      </c>
      <c r="J2481" s="395">
        <v>170</v>
      </c>
      <c r="K2481" s="313">
        <f t="shared" si="95"/>
        <v>717.87905000000001</v>
      </c>
      <c r="L2481" s="313">
        <f t="shared" si="96"/>
        <v>184.6285</v>
      </c>
      <c r="M2481" s="302"/>
      <c r="N2481" s="302"/>
      <c r="O2481" s="302"/>
      <c r="P2481" s="302"/>
      <c r="Q2481" s="302"/>
    </row>
    <row r="2482" spans="1:17">
      <c r="A2482" s="302" t="s">
        <v>7900</v>
      </c>
      <c r="B2482" s="310" t="s">
        <v>875</v>
      </c>
      <c r="C2482" s="301" t="s">
        <v>821</v>
      </c>
      <c r="D2482" s="301">
        <v>4</v>
      </c>
      <c r="E2482" s="301"/>
      <c r="F2482" s="301">
        <v>3.88</v>
      </c>
      <c r="G2482" s="301">
        <v>566</v>
      </c>
      <c r="H2482" s="301">
        <v>668</v>
      </c>
      <c r="I2482" s="301">
        <v>146</v>
      </c>
      <c r="J2482" s="395">
        <v>172</v>
      </c>
      <c r="K2482" s="313">
        <f t="shared" si="95"/>
        <v>725.48140000000001</v>
      </c>
      <c r="L2482" s="313">
        <f t="shared" si="96"/>
        <v>186.8006</v>
      </c>
      <c r="M2482" s="302"/>
      <c r="N2482" s="302"/>
      <c r="O2482" s="302"/>
      <c r="P2482" s="302"/>
      <c r="Q2482" s="302"/>
    </row>
    <row r="2483" spans="1:17">
      <c r="A2483" s="302" t="s">
        <v>7900</v>
      </c>
      <c r="B2483" s="310" t="s">
        <v>801</v>
      </c>
      <c r="C2483" s="301" t="s">
        <v>821</v>
      </c>
      <c r="D2483" s="301">
        <v>3</v>
      </c>
      <c r="E2483" s="301"/>
      <c r="F2483" s="301">
        <v>3.88</v>
      </c>
      <c r="G2483" s="301">
        <v>566</v>
      </c>
      <c r="H2483" s="301">
        <v>668</v>
      </c>
      <c r="I2483" s="301">
        <v>146</v>
      </c>
      <c r="J2483" s="395">
        <v>172</v>
      </c>
      <c r="K2483" s="313">
        <f t="shared" si="95"/>
        <v>725.48140000000001</v>
      </c>
      <c r="L2483" s="313">
        <f t="shared" si="96"/>
        <v>186.8006</v>
      </c>
      <c r="M2483" s="302"/>
      <c r="N2483" s="302"/>
      <c r="O2483" s="302"/>
      <c r="P2483" s="302"/>
      <c r="Q2483" s="302"/>
    </row>
    <row r="2484" spans="1:17">
      <c r="A2484" s="302" t="s">
        <v>7900</v>
      </c>
      <c r="B2484" s="310" t="s">
        <v>876</v>
      </c>
      <c r="C2484" s="301" t="s">
        <v>821</v>
      </c>
      <c r="D2484" s="301">
        <v>3</v>
      </c>
      <c r="E2484" s="301"/>
      <c r="F2484" s="301">
        <v>3.88</v>
      </c>
      <c r="G2484" s="301">
        <v>566</v>
      </c>
      <c r="H2484" s="301">
        <v>668</v>
      </c>
      <c r="I2484" s="301">
        <v>146</v>
      </c>
      <c r="J2484" s="395">
        <v>172</v>
      </c>
      <c r="K2484" s="313">
        <f t="shared" si="95"/>
        <v>725.48140000000001</v>
      </c>
      <c r="L2484" s="313">
        <f t="shared" si="96"/>
        <v>186.8006</v>
      </c>
      <c r="M2484" s="302"/>
      <c r="N2484" s="302"/>
      <c r="O2484" s="302"/>
      <c r="P2484" s="302"/>
      <c r="Q2484" s="302"/>
    </row>
    <row r="2485" spans="1:17">
      <c r="A2485" s="302" t="s">
        <v>7900</v>
      </c>
      <c r="B2485" s="310" t="s">
        <v>877</v>
      </c>
      <c r="C2485" s="301" t="s">
        <v>821</v>
      </c>
      <c r="D2485" s="301">
        <v>3</v>
      </c>
      <c r="E2485" s="301"/>
      <c r="F2485" s="301">
        <v>3.88</v>
      </c>
      <c r="G2485" s="301">
        <v>566</v>
      </c>
      <c r="H2485" s="301">
        <v>668</v>
      </c>
      <c r="I2485" s="301">
        <v>146</v>
      </c>
      <c r="J2485" s="395">
        <v>172</v>
      </c>
      <c r="K2485" s="313">
        <f t="shared" si="95"/>
        <v>725.48140000000001</v>
      </c>
      <c r="L2485" s="313">
        <f t="shared" si="96"/>
        <v>186.8006</v>
      </c>
      <c r="M2485" s="302"/>
      <c r="N2485" s="302"/>
      <c r="O2485" s="302"/>
      <c r="P2485" s="302"/>
      <c r="Q2485" s="302"/>
    </row>
    <row r="2486" spans="1:17">
      <c r="A2486" s="302" t="s">
        <v>7900</v>
      </c>
      <c r="B2486" s="310" t="s">
        <v>878</v>
      </c>
      <c r="C2486" s="301" t="s">
        <v>821</v>
      </c>
      <c r="D2486" s="301">
        <v>3</v>
      </c>
      <c r="E2486" s="301"/>
      <c r="F2486" s="301">
        <v>3.88</v>
      </c>
      <c r="G2486" s="301">
        <v>600</v>
      </c>
      <c r="H2486" s="301">
        <v>708</v>
      </c>
      <c r="I2486" s="301">
        <v>155</v>
      </c>
      <c r="J2486" s="395">
        <v>182</v>
      </c>
      <c r="K2486" s="313">
        <f t="shared" si="95"/>
        <v>768.92340000000002</v>
      </c>
      <c r="L2486" s="313">
        <f t="shared" si="96"/>
        <v>197.66109999999998</v>
      </c>
      <c r="M2486" s="302"/>
      <c r="N2486" s="302"/>
      <c r="O2486" s="302"/>
      <c r="P2486" s="302"/>
      <c r="Q2486" s="302"/>
    </row>
    <row r="2487" spans="1:17" ht="30">
      <c r="A2487" s="302" t="s">
        <v>7900</v>
      </c>
      <c r="B2487" s="310" t="s">
        <v>879</v>
      </c>
      <c r="C2487" s="301" t="s">
        <v>821</v>
      </c>
      <c r="D2487" s="301">
        <v>3</v>
      </c>
      <c r="E2487" s="301"/>
      <c r="F2487" s="301">
        <v>3.88</v>
      </c>
      <c r="G2487" s="301">
        <v>606</v>
      </c>
      <c r="H2487" s="301">
        <v>715</v>
      </c>
      <c r="I2487" s="301">
        <v>156</v>
      </c>
      <c r="J2487" s="395">
        <v>184</v>
      </c>
      <c r="K2487" s="313">
        <f t="shared" si="95"/>
        <v>776.52575000000002</v>
      </c>
      <c r="L2487" s="313">
        <f t="shared" si="96"/>
        <v>199.83319999999998</v>
      </c>
      <c r="M2487" s="302"/>
      <c r="N2487" s="302"/>
      <c r="O2487" s="302"/>
      <c r="P2487" s="302"/>
      <c r="Q2487" s="302"/>
    </row>
    <row r="2488" spans="1:17">
      <c r="A2488" s="302" t="s">
        <v>7900</v>
      </c>
      <c r="B2488" s="310" t="s">
        <v>880</v>
      </c>
      <c r="C2488" s="301" t="s">
        <v>821</v>
      </c>
      <c r="D2488" s="301">
        <v>4</v>
      </c>
      <c r="E2488" s="301"/>
      <c r="F2488" s="301">
        <v>3.88</v>
      </c>
      <c r="G2488" s="301">
        <v>606</v>
      </c>
      <c r="H2488" s="301">
        <v>715</v>
      </c>
      <c r="I2488" s="301">
        <v>156</v>
      </c>
      <c r="J2488" s="395">
        <v>184</v>
      </c>
      <c r="K2488" s="313">
        <f t="shared" si="95"/>
        <v>776.52575000000002</v>
      </c>
      <c r="L2488" s="313">
        <f t="shared" si="96"/>
        <v>199.83319999999998</v>
      </c>
      <c r="M2488" s="302"/>
      <c r="N2488" s="302"/>
      <c r="O2488" s="302"/>
      <c r="P2488" s="302"/>
      <c r="Q2488" s="302"/>
    </row>
    <row r="2489" spans="1:17">
      <c r="A2489" s="302" t="s">
        <v>7900</v>
      </c>
      <c r="B2489" s="310" t="s">
        <v>881</v>
      </c>
      <c r="C2489" s="301" t="s">
        <v>821</v>
      </c>
      <c r="D2489" s="301">
        <v>3</v>
      </c>
      <c r="E2489" s="301"/>
      <c r="F2489" s="301">
        <v>3.88</v>
      </c>
      <c r="G2489" s="301">
        <v>647</v>
      </c>
      <c r="H2489" s="301">
        <v>763</v>
      </c>
      <c r="I2489" s="301">
        <v>167</v>
      </c>
      <c r="J2489" s="395">
        <v>197</v>
      </c>
      <c r="K2489" s="313">
        <f t="shared" si="95"/>
        <v>828.65615000000003</v>
      </c>
      <c r="L2489" s="313">
        <f t="shared" si="96"/>
        <v>213.95185000000001</v>
      </c>
      <c r="M2489" s="302"/>
      <c r="N2489" s="302"/>
      <c r="O2489" s="302"/>
      <c r="P2489" s="302"/>
      <c r="Q2489" s="302"/>
    </row>
    <row r="2490" spans="1:17">
      <c r="A2490" s="302" t="s">
        <v>7900</v>
      </c>
      <c r="B2490" s="310" t="s">
        <v>882</v>
      </c>
      <c r="C2490" s="301" t="s">
        <v>821</v>
      </c>
      <c r="D2490" s="301">
        <v>4</v>
      </c>
      <c r="E2490" s="301"/>
      <c r="F2490" s="301">
        <v>3.88</v>
      </c>
      <c r="G2490" s="301">
        <v>707</v>
      </c>
      <c r="H2490" s="301">
        <v>834</v>
      </c>
      <c r="I2490" s="301">
        <v>182</v>
      </c>
      <c r="J2490" s="395">
        <v>215</v>
      </c>
      <c r="K2490" s="313">
        <f t="shared" si="95"/>
        <v>905.76570000000004</v>
      </c>
      <c r="L2490" s="313">
        <f t="shared" si="96"/>
        <v>233.50074999999998</v>
      </c>
      <c r="M2490" s="302"/>
      <c r="N2490" s="302"/>
      <c r="O2490" s="302"/>
      <c r="P2490" s="302"/>
      <c r="Q2490" s="302"/>
    </row>
    <row r="2491" spans="1:17">
      <c r="A2491" s="302" t="s">
        <v>7900</v>
      </c>
      <c r="B2491" s="310" t="s">
        <v>883</v>
      </c>
      <c r="C2491" s="301" t="s">
        <v>821</v>
      </c>
      <c r="D2491" s="301">
        <v>4</v>
      </c>
      <c r="E2491" s="301"/>
      <c r="F2491" s="301">
        <v>3.88</v>
      </c>
      <c r="G2491" s="301">
        <v>1611</v>
      </c>
      <c r="H2491" s="301">
        <v>1901</v>
      </c>
      <c r="I2491" s="301">
        <v>415</v>
      </c>
      <c r="J2491" s="395">
        <v>490</v>
      </c>
      <c r="K2491" s="313">
        <f t="shared" si="95"/>
        <v>2064.5810500000002</v>
      </c>
      <c r="L2491" s="313">
        <f t="shared" si="96"/>
        <v>532.16449999999998</v>
      </c>
      <c r="M2491" s="302"/>
      <c r="N2491" s="302"/>
      <c r="O2491" s="302"/>
      <c r="P2491" s="302"/>
      <c r="Q2491" s="302"/>
    </row>
    <row r="2492" spans="1:17">
      <c r="A2492" s="302" t="s">
        <v>7900</v>
      </c>
      <c r="B2492" s="310" t="s">
        <v>884</v>
      </c>
      <c r="C2492" s="301" t="s">
        <v>821</v>
      </c>
      <c r="D2492" s="301">
        <v>4</v>
      </c>
      <c r="E2492" s="301"/>
      <c r="F2492" s="301">
        <v>3.88</v>
      </c>
      <c r="G2492" s="301">
        <v>1611</v>
      </c>
      <c r="H2492" s="301">
        <v>1901</v>
      </c>
      <c r="I2492" s="301">
        <v>415</v>
      </c>
      <c r="J2492" s="395">
        <v>490</v>
      </c>
      <c r="K2492" s="313">
        <f t="shared" si="95"/>
        <v>2064.5810500000002</v>
      </c>
      <c r="L2492" s="313">
        <f t="shared" si="96"/>
        <v>532.16449999999998</v>
      </c>
      <c r="M2492" s="302"/>
      <c r="N2492" s="302"/>
      <c r="O2492" s="302"/>
      <c r="P2492" s="302"/>
      <c r="Q2492" s="302"/>
    </row>
    <row r="2493" spans="1:17">
      <c r="A2493" s="302" t="s">
        <v>7900</v>
      </c>
      <c r="B2493" s="310" t="s">
        <v>885</v>
      </c>
      <c r="C2493" s="301" t="s">
        <v>821</v>
      </c>
      <c r="D2493" s="301">
        <v>4</v>
      </c>
      <c r="E2493" s="301"/>
      <c r="F2493" s="301">
        <v>3.88</v>
      </c>
      <c r="G2493" s="301">
        <v>1813</v>
      </c>
      <c r="H2493" s="301">
        <v>2139</v>
      </c>
      <c r="I2493" s="301">
        <v>467</v>
      </c>
      <c r="J2493" s="395">
        <v>551</v>
      </c>
      <c r="K2493" s="313">
        <f t="shared" si="95"/>
        <v>2323.06095</v>
      </c>
      <c r="L2493" s="313">
        <f t="shared" si="96"/>
        <v>598.41354999999999</v>
      </c>
      <c r="M2493" s="302"/>
      <c r="N2493" s="302"/>
      <c r="O2493" s="302"/>
      <c r="P2493" s="302"/>
      <c r="Q2493" s="302"/>
    </row>
    <row r="2494" spans="1:17">
      <c r="A2494" s="302" t="s">
        <v>7900</v>
      </c>
      <c r="B2494" s="310" t="s">
        <v>886</v>
      </c>
      <c r="C2494" s="301" t="s">
        <v>821</v>
      </c>
      <c r="D2494" s="301">
        <v>4</v>
      </c>
      <c r="E2494" s="301"/>
      <c r="F2494" s="301">
        <v>3.88</v>
      </c>
      <c r="G2494" s="301">
        <v>1755</v>
      </c>
      <c r="H2494" s="301">
        <v>2071</v>
      </c>
      <c r="I2494" s="301">
        <v>452</v>
      </c>
      <c r="J2494" s="395">
        <v>534</v>
      </c>
      <c r="K2494" s="313">
        <f t="shared" si="95"/>
        <v>2249.20955</v>
      </c>
      <c r="L2494" s="313">
        <f t="shared" si="96"/>
        <v>579.95069999999998</v>
      </c>
      <c r="M2494" s="302"/>
      <c r="N2494" s="302"/>
      <c r="O2494" s="302"/>
      <c r="P2494" s="302"/>
      <c r="Q2494" s="302"/>
    </row>
    <row r="2495" spans="1:17">
      <c r="A2495" s="302" t="s">
        <v>7900</v>
      </c>
      <c r="B2495" s="310" t="s">
        <v>887</v>
      </c>
      <c r="C2495" s="301" t="s">
        <v>821</v>
      </c>
      <c r="D2495" s="301">
        <v>4</v>
      </c>
      <c r="E2495" s="301"/>
      <c r="F2495" s="301">
        <v>3.88</v>
      </c>
      <c r="G2495" s="301">
        <v>1755</v>
      </c>
      <c r="H2495" s="301">
        <v>2071</v>
      </c>
      <c r="I2495" s="301">
        <v>452</v>
      </c>
      <c r="J2495" s="395">
        <v>534</v>
      </c>
      <c r="K2495" s="313">
        <f t="shared" si="95"/>
        <v>2249.20955</v>
      </c>
      <c r="L2495" s="313">
        <f t="shared" si="96"/>
        <v>579.95069999999998</v>
      </c>
      <c r="M2495" s="302"/>
      <c r="N2495" s="302"/>
      <c r="O2495" s="302"/>
      <c r="P2495" s="302"/>
      <c r="Q2495" s="302"/>
    </row>
    <row r="2496" spans="1:17">
      <c r="A2496" s="302" t="s">
        <v>7900</v>
      </c>
      <c r="B2496" s="310" t="s">
        <v>888</v>
      </c>
      <c r="C2496" s="301" t="s">
        <v>821</v>
      </c>
      <c r="D2496" s="301">
        <v>4</v>
      </c>
      <c r="E2496" s="301"/>
      <c r="F2496" s="301">
        <v>3.88</v>
      </c>
      <c r="G2496" s="301">
        <v>1755</v>
      </c>
      <c r="H2496" s="301">
        <v>2071</v>
      </c>
      <c r="I2496" s="301">
        <v>452</v>
      </c>
      <c r="J2496" s="395">
        <v>534</v>
      </c>
      <c r="K2496" s="313">
        <f t="shared" si="95"/>
        <v>2249.20955</v>
      </c>
      <c r="L2496" s="313">
        <f t="shared" si="96"/>
        <v>579.95069999999998</v>
      </c>
      <c r="M2496" s="302"/>
      <c r="N2496" s="302"/>
      <c r="O2496" s="302"/>
      <c r="P2496" s="302"/>
      <c r="Q2496" s="302"/>
    </row>
    <row r="2497" spans="1:17">
      <c r="A2497" s="302" t="s">
        <v>7900</v>
      </c>
      <c r="B2497" s="310" t="s">
        <v>889</v>
      </c>
      <c r="C2497" s="301" t="s">
        <v>821</v>
      </c>
      <c r="D2497" s="301">
        <v>4</v>
      </c>
      <c r="E2497" s="301"/>
      <c r="F2497" s="301">
        <v>3.88</v>
      </c>
      <c r="G2497" s="301">
        <v>1755</v>
      </c>
      <c r="H2497" s="301">
        <v>2071</v>
      </c>
      <c r="I2497" s="301">
        <v>452</v>
      </c>
      <c r="J2497" s="395">
        <v>534</v>
      </c>
      <c r="K2497" s="313">
        <f t="shared" si="95"/>
        <v>2249.20955</v>
      </c>
      <c r="L2497" s="313">
        <f t="shared" si="96"/>
        <v>579.95069999999998</v>
      </c>
      <c r="M2497" s="302"/>
      <c r="N2497" s="302"/>
      <c r="O2497" s="302"/>
      <c r="P2497" s="302"/>
      <c r="Q2497" s="302"/>
    </row>
    <row r="2498" spans="1:17">
      <c r="A2498" s="302" t="s">
        <v>7900</v>
      </c>
      <c r="B2498" s="310" t="s">
        <v>890</v>
      </c>
      <c r="C2498" s="301" t="s">
        <v>891</v>
      </c>
      <c r="D2498" s="301">
        <v>3</v>
      </c>
      <c r="E2498" s="301"/>
      <c r="F2498" s="301">
        <v>5.81</v>
      </c>
      <c r="G2498" s="301">
        <v>909</v>
      </c>
      <c r="H2498" s="301">
        <v>1073</v>
      </c>
      <c r="I2498" s="301">
        <v>156</v>
      </c>
      <c r="J2498" s="395">
        <v>185</v>
      </c>
      <c r="K2498" s="313">
        <f t="shared" si="95"/>
        <v>1165.3316500000001</v>
      </c>
      <c r="L2498" s="313">
        <f t="shared" si="96"/>
        <v>200.91925000000001</v>
      </c>
      <c r="M2498" s="302"/>
      <c r="N2498" s="302"/>
      <c r="O2498" s="302"/>
      <c r="P2498" s="302"/>
      <c r="Q2498" s="302"/>
    </row>
    <row r="2499" spans="1:17">
      <c r="A2499" s="302" t="s">
        <v>7900</v>
      </c>
      <c r="B2499" s="310" t="s">
        <v>892</v>
      </c>
      <c r="C2499" s="301" t="s">
        <v>893</v>
      </c>
      <c r="D2499" s="301">
        <v>15</v>
      </c>
      <c r="E2499" s="301"/>
      <c r="F2499" s="301">
        <v>0.19</v>
      </c>
      <c r="G2499" s="301">
        <v>56</v>
      </c>
      <c r="H2499" s="301">
        <v>66</v>
      </c>
      <c r="I2499" s="301">
        <v>295</v>
      </c>
      <c r="J2499" s="395">
        <v>348</v>
      </c>
      <c r="K2499" s="313">
        <f t="shared" si="95"/>
        <v>71.679299999999998</v>
      </c>
      <c r="L2499" s="313">
        <f t="shared" si="96"/>
        <v>377.94540000000001</v>
      </c>
      <c r="M2499" s="302"/>
      <c r="N2499" s="302"/>
      <c r="O2499" s="302"/>
      <c r="P2499" s="302"/>
      <c r="Q2499" s="302"/>
    </row>
    <row r="2500" spans="1:17">
      <c r="A2500" s="302" t="s">
        <v>7900</v>
      </c>
      <c r="B2500" s="310" t="s">
        <v>894</v>
      </c>
      <c r="C2500" s="301" t="s">
        <v>893</v>
      </c>
      <c r="D2500" s="301">
        <v>20</v>
      </c>
      <c r="E2500" s="301"/>
      <c r="F2500" s="301">
        <v>0.19</v>
      </c>
      <c r="G2500" s="301">
        <v>78</v>
      </c>
      <c r="H2500" s="301">
        <v>92</v>
      </c>
      <c r="I2500" s="301">
        <v>411</v>
      </c>
      <c r="J2500" s="395">
        <v>484</v>
      </c>
      <c r="K2500" s="313">
        <f t="shared" si="95"/>
        <v>99.916599999999988</v>
      </c>
      <c r="L2500" s="313">
        <f t="shared" si="96"/>
        <v>525.64819999999997</v>
      </c>
      <c r="M2500" s="302"/>
      <c r="N2500" s="302"/>
      <c r="O2500" s="302"/>
      <c r="P2500" s="302"/>
      <c r="Q2500" s="302"/>
    </row>
    <row r="2501" spans="1:17">
      <c r="A2501" s="302" t="s">
        <v>7900</v>
      </c>
      <c r="B2501" s="310" t="s">
        <v>895</v>
      </c>
      <c r="C2501" s="301" t="s">
        <v>896</v>
      </c>
      <c r="D2501" s="301">
        <v>3</v>
      </c>
      <c r="E2501" s="301"/>
      <c r="F2501" s="301">
        <v>6.05</v>
      </c>
      <c r="G2501" s="301">
        <v>697</v>
      </c>
      <c r="H2501" s="301">
        <v>822</v>
      </c>
      <c r="I2501" s="301">
        <v>115</v>
      </c>
      <c r="J2501" s="395">
        <v>136</v>
      </c>
      <c r="K2501" s="313">
        <f t="shared" si="95"/>
        <v>892.73310000000004</v>
      </c>
      <c r="L2501" s="313">
        <f t="shared" si="96"/>
        <v>147.7028</v>
      </c>
      <c r="M2501" s="302"/>
      <c r="N2501" s="302"/>
      <c r="O2501" s="302"/>
      <c r="P2501" s="302"/>
      <c r="Q2501" s="302"/>
    </row>
    <row r="2502" spans="1:17">
      <c r="A2502" s="302" t="s">
        <v>7900</v>
      </c>
      <c r="B2502" s="310" t="s">
        <v>897</v>
      </c>
      <c r="C2502" s="301" t="s">
        <v>896</v>
      </c>
      <c r="D2502" s="301">
        <v>3</v>
      </c>
      <c r="E2502" s="301"/>
      <c r="F2502" s="301">
        <v>6.05</v>
      </c>
      <c r="G2502" s="301">
        <v>697</v>
      </c>
      <c r="H2502" s="301">
        <v>822</v>
      </c>
      <c r="I2502" s="301">
        <v>115</v>
      </c>
      <c r="J2502" s="395">
        <v>136</v>
      </c>
      <c r="K2502" s="313">
        <f t="shared" ref="K2502:K2547" si="97">(H2502*1.5%+H2502)*(7%)+(H2502*1.5%+H2502)</f>
        <v>892.73310000000004</v>
      </c>
      <c r="L2502" s="313">
        <f t="shared" ref="L2502:L2547" si="98">(J2502*1.5%+J2502)*(7%)+(J2502*1.5%+J2502)</f>
        <v>147.7028</v>
      </c>
      <c r="M2502" s="302"/>
      <c r="N2502" s="302"/>
      <c r="O2502" s="302"/>
      <c r="P2502" s="302"/>
      <c r="Q2502" s="302"/>
    </row>
    <row r="2503" spans="1:17">
      <c r="A2503" s="302" t="s">
        <v>7900</v>
      </c>
      <c r="B2503" s="310" t="s">
        <v>898</v>
      </c>
      <c r="C2503" s="301" t="s">
        <v>896</v>
      </c>
      <c r="D2503" s="301">
        <v>3</v>
      </c>
      <c r="E2503" s="301"/>
      <c r="F2503" s="301">
        <v>6.05</v>
      </c>
      <c r="G2503" s="301">
        <v>697</v>
      </c>
      <c r="H2503" s="301">
        <v>822</v>
      </c>
      <c r="I2503" s="301">
        <v>115</v>
      </c>
      <c r="J2503" s="395">
        <v>136</v>
      </c>
      <c r="K2503" s="313">
        <f t="shared" si="97"/>
        <v>892.73310000000004</v>
      </c>
      <c r="L2503" s="313">
        <f t="shared" si="98"/>
        <v>147.7028</v>
      </c>
      <c r="M2503" s="302"/>
      <c r="N2503" s="302"/>
      <c r="O2503" s="302"/>
      <c r="P2503" s="302"/>
      <c r="Q2503" s="302"/>
    </row>
    <row r="2504" spans="1:17">
      <c r="A2504" s="302" t="s">
        <v>7900</v>
      </c>
      <c r="B2504" s="310" t="s">
        <v>899</v>
      </c>
      <c r="C2504" s="301" t="s">
        <v>896</v>
      </c>
      <c r="D2504" s="301">
        <v>3</v>
      </c>
      <c r="E2504" s="301"/>
      <c r="F2504" s="301">
        <v>6.05</v>
      </c>
      <c r="G2504" s="301">
        <v>697</v>
      </c>
      <c r="H2504" s="301">
        <v>822</v>
      </c>
      <c r="I2504" s="301">
        <v>115</v>
      </c>
      <c r="J2504" s="395">
        <v>136</v>
      </c>
      <c r="K2504" s="313">
        <f t="shared" si="97"/>
        <v>892.73310000000004</v>
      </c>
      <c r="L2504" s="313">
        <f t="shared" si="98"/>
        <v>147.7028</v>
      </c>
      <c r="M2504" s="302"/>
      <c r="N2504" s="302"/>
      <c r="O2504" s="302"/>
      <c r="P2504" s="302"/>
      <c r="Q2504" s="302"/>
    </row>
    <row r="2505" spans="1:17">
      <c r="A2505" s="302" t="s">
        <v>7900</v>
      </c>
      <c r="B2505" s="310" t="s">
        <v>900</v>
      </c>
      <c r="C2505" s="301" t="s">
        <v>896</v>
      </c>
      <c r="D2505" s="301">
        <v>3</v>
      </c>
      <c r="E2505" s="301"/>
      <c r="F2505" s="301">
        <v>6.05</v>
      </c>
      <c r="G2505" s="301">
        <v>697</v>
      </c>
      <c r="H2505" s="301">
        <v>822</v>
      </c>
      <c r="I2505" s="301">
        <v>115</v>
      </c>
      <c r="J2505" s="395">
        <v>136</v>
      </c>
      <c r="K2505" s="313">
        <f t="shared" si="97"/>
        <v>892.73310000000004</v>
      </c>
      <c r="L2505" s="313">
        <f t="shared" si="98"/>
        <v>147.7028</v>
      </c>
      <c r="M2505" s="302"/>
      <c r="N2505" s="302"/>
      <c r="O2505" s="302"/>
      <c r="P2505" s="302"/>
      <c r="Q2505" s="302"/>
    </row>
    <row r="2506" spans="1:17">
      <c r="A2506" s="302" t="s">
        <v>7900</v>
      </c>
      <c r="B2506" s="310" t="s">
        <v>901</v>
      </c>
      <c r="C2506" s="301" t="s">
        <v>896</v>
      </c>
      <c r="D2506" s="301">
        <v>3</v>
      </c>
      <c r="E2506" s="301"/>
      <c r="F2506" s="301">
        <v>6.05</v>
      </c>
      <c r="G2506" s="301">
        <v>697</v>
      </c>
      <c r="H2506" s="301">
        <v>822</v>
      </c>
      <c r="I2506" s="301">
        <v>115</v>
      </c>
      <c r="J2506" s="395">
        <v>136</v>
      </c>
      <c r="K2506" s="313">
        <f t="shared" si="97"/>
        <v>892.73310000000004</v>
      </c>
      <c r="L2506" s="313">
        <f t="shared" si="98"/>
        <v>147.7028</v>
      </c>
      <c r="M2506" s="302"/>
      <c r="N2506" s="302"/>
      <c r="O2506" s="302"/>
      <c r="P2506" s="302"/>
      <c r="Q2506" s="302"/>
    </row>
    <row r="2507" spans="1:17">
      <c r="A2507" s="302" t="s">
        <v>7900</v>
      </c>
      <c r="B2507" s="310" t="s">
        <v>902</v>
      </c>
      <c r="C2507" s="301" t="s">
        <v>903</v>
      </c>
      <c r="D2507" s="301">
        <v>1</v>
      </c>
      <c r="E2507" s="301"/>
      <c r="F2507" s="301">
        <v>12.16</v>
      </c>
      <c r="G2507" s="301">
        <v>3340</v>
      </c>
      <c r="H2507" s="301">
        <v>3941</v>
      </c>
      <c r="I2507" s="301">
        <v>275</v>
      </c>
      <c r="J2507" s="395">
        <v>324</v>
      </c>
      <c r="K2507" s="313">
        <f t="shared" si="97"/>
        <v>4280.1230500000001</v>
      </c>
      <c r="L2507" s="313">
        <f t="shared" si="98"/>
        <v>351.8802</v>
      </c>
      <c r="M2507" s="302"/>
      <c r="N2507" s="302"/>
      <c r="O2507" s="302"/>
      <c r="P2507" s="302"/>
      <c r="Q2507" s="302"/>
    </row>
    <row r="2508" spans="1:17">
      <c r="A2508" s="302" t="s">
        <v>7900</v>
      </c>
      <c r="B2508" s="310" t="s">
        <v>904</v>
      </c>
      <c r="C2508" s="301" t="s">
        <v>903</v>
      </c>
      <c r="D2508" s="301">
        <v>1</v>
      </c>
      <c r="E2508" s="301"/>
      <c r="F2508" s="301">
        <v>12.16</v>
      </c>
      <c r="G2508" s="301">
        <v>3340</v>
      </c>
      <c r="H2508" s="301">
        <v>3941</v>
      </c>
      <c r="I2508" s="301">
        <v>275</v>
      </c>
      <c r="J2508" s="395">
        <v>324</v>
      </c>
      <c r="K2508" s="313">
        <f t="shared" si="97"/>
        <v>4280.1230500000001</v>
      </c>
      <c r="L2508" s="313">
        <f t="shared" si="98"/>
        <v>351.8802</v>
      </c>
      <c r="M2508" s="302"/>
      <c r="N2508" s="302"/>
      <c r="O2508" s="302"/>
      <c r="P2508" s="302"/>
      <c r="Q2508" s="302"/>
    </row>
    <row r="2509" spans="1:17">
      <c r="A2509" s="302" t="s">
        <v>7900</v>
      </c>
      <c r="B2509" s="310" t="s">
        <v>905</v>
      </c>
      <c r="C2509" s="301" t="s">
        <v>903</v>
      </c>
      <c r="D2509" s="301">
        <v>1</v>
      </c>
      <c r="E2509" s="301"/>
      <c r="F2509" s="301">
        <v>12.16</v>
      </c>
      <c r="G2509" s="301">
        <v>3340</v>
      </c>
      <c r="H2509" s="301">
        <v>3941</v>
      </c>
      <c r="I2509" s="301">
        <v>275</v>
      </c>
      <c r="J2509" s="395">
        <v>324</v>
      </c>
      <c r="K2509" s="313">
        <f t="shared" si="97"/>
        <v>4280.1230500000001</v>
      </c>
      <c r="L2509" s="313">
        <f t="shared" si="98"/>
        <v>351.8802</v>
      </c>
      <c r="M2509" s="302"/>
      <c r="N2509" s="302"/>
      <c r="O2509" s="302"/>
      <c r="P2509" s="302"/>
      <c r="Q2509" s="302"/>
    </row>
    <row r="2510" spans="1:17">
      <c r="A2510" s="302" t="s">
        <v>7900</v>
      </c>
      <c r="B2510" s="310" t="s">
        <v>906</v>
      </c>
      <c r="C2510" s="301" t="s">
        <v>903</v>
      </c>
      <c r="D2510" s="301">
        <v>1</v>
      </c>
      <c r="E2510" s="301"/>
      <c r="F2510" s="301">
        <v>12.16</v>
      </c>
      <c r="G2510" s="301">
        <v>3340</v>
      </c>
      <c r="H2510" s="301">
        <v>3941</v>
      </c>
      <c r="I2510" s="301">
        <v>275</v>
      </c>
      <c r="J2510" s="395">
        <v>324</v>
      </c>
      <c r="K2510" s="313">
        <f t="shared" si="97"/>
        <v>4280.1230500000001</v>
      </c>
      <c r="L2510" s="313">
        <f t="shared" si="98"/>
        <v>351.8802</v>
      </c>
      <c r="M2510" s="302"/>
      <c r="N2510" s="302"/>
      <c r="O2510" s="302"/>
      <c r="P2510" s="302"/>
      <c r="Q2510" s="302"/>
    </row>
    <row r="2511" spans="1:17">
      <c r="A2511" s="302" t="s">
        <v>7900</v>
      </c>
      <c r="B2511" s="310" t="s">
        <v>907</v>
      </c>
      <c r="C2511" s="301" t="s">
        <v>903</v>
      </c>
      <c r="D2511" s="301">
        <v>1</v>
      </c>
      <c r="E2511" s="301"/>
      <c r="F2511" s="301">
        <v>12.16</v>
      </c>
      <c r="G2511" s="301">
        <v>3340</v>
      </c>
      <c r="H2511" s="301">
        <v>3941</v>
      </c>
      <c r="I2511" s="301">
        <v>275</v>
      </c>
      <c r="J2511" s="395">
        <v>324</v>
      </c>
      <c r="K2511" s="313">
        <f t="shared" si="97"/>
        <v>4280.1230500000001</v>
      </c>
      <c r="L2511" s="313">
        <f t="shared" si="98"/>
        <v>351.8802</v>
      </c>
      <c r="M2511" s="302"/>
      <c r="N2511" s="302"/>
      <c r="O2511" s="302"/>
      <c r="P2511" s="302"/>
      <c r="Q2511" s="302"/>
    </row>
    <row r="2512" spans="1:17">
      <c r="A2512" s="302" t="s">
        <v>7900</v>
      </c>
      <c r="B2512" s="310" t="s">
        <v>908</v>
      </c>
      <c r="C2512" s="301" t="s">
        <v>903</v>
      </c>
      <c r="D2512" s="301">
        <v>1</v>
      </c>
      <c r="E2512" s="301"/>
      <c r="F2512" s="301">
        <v>12.16</v>
      </c>
      <c r="G2512" s="301">
        <v>3340</v>
      </c>
      <c r="H2512" s="301">
        <v>3941</v>
      </c>
      <c r="I2512" s="301">
        <v>275</v>
      </c>
      <c r="J2512" s="395">
        <v>324</v>
      </c>
      <c r="K2512" s="313">
        <f t="shared" si="97"/>
        <v>4280.1230500000001</v>
      </c>
      <c r="L2512" s="313">
        <f t="shared" si="98"/>
        <v>351.8802</v>
      </c>
      <c r="M2512" s="302"/>
      <c r="N2512" s="302"/>
      <c r="O2512" s="302"/>
      <c r="P2512" s="302"/>
      <c r="Q2512" s="302"/>
    </row>
    <row r="2513" spans="1:17">
      <c r="A2513" s="302" t="s">
        <v>7900</v>
      </c>
      <c r="B2513" s="310" t="s">
        <v>909</v>
      </c>
      <c r="C2513" s="301" t="s">
        <v>903</v>
      </c>
      <c r="D2513" s="301">
        <v>1</v>
      </c>
      <c r="E2513" s="301"/>
      <c r="F2513" s="301">
        <v>12.16</v>
      </c>
      <c r="G2513" s="301">
        <v>3340</v>
      </c>
      <c r="H2513" s="301">
        <v>3941</v>
      </c>
      <c r="I2513" s="301">
        <v>275</v>
      </c>
      <c r="J2513" s="395">
        <v>324</v>
      </c>
      <c r="K2513" s="313">
        <f t="shared" si="97"/>
        <v>4280.1230500000001</v>
      </c>
      <c r="L2513" s="313">
        <f t="shared" si="98"/>
        <v>351.8802</v>
      </c>
      <c r="M2513" s="302"/>
      <c r="N2513" s="302"/>
      <c r="O2513" s="302"/>
      <c r="P2513" s="302"/>
      <c r="Q2513" s="302"/>
    </row>
    <row r="2514" spans="1:17">
      <c r="A2514" s="302" t="s">
        <v>7900</v>
      </c>
      <c r="B2514" s="310" t="s">
        <v>910</v>
      </c>
      <c r="C2514" s="301" t="s">
        <v>911</v>
      </c>
      <c r="D2514" s="301">
        <v>15</v>
      </c>
      <c r="E2514" s="301"/>
      <c r="F2514" s="301">
        <v>0.22</v>
      </c>
      <c r="G2514" s="301">
        <v>122</v>
      </c>
      <c r="H2514" s="301">
        <v>144</v>
      </c>
      <c r="I2514" s="301">
        <v>555</v>
      </c>
      <c r="J2514" s="395">
        <v>654</v>
      </c>
      <c r="K2514" s="313">
        <f t="shared" si="97"/>
        <v>156.3912</v>
      </c>
      <c r="L2514" s="313">
        <f t="shared" si="98"/>
        <v>710.27669999999989</v>
      </c>
      <c r="M2514" s="302"/>
      <c r="N2514" s="302"/>
      <c r="O2514" s="302"/>
      <c r="P2514" s="302"/>
      <c r="Q2514" s="302"/>
    </row>
    <row r="2515" spans="1:17">
      <c r="A2515" s="302" t="s">
        <v>7900</v>
      </c>
      <c r="B2515" s="310" t="s">
        <v>912</v>
      </c>
      <c r="C2515" s="301" t="s">
        <v>911</v>
      </c>
      <c r="D2515" s="301">
        <v>15</v>
      </c>
      <c r="E2515" s="301"/>
      <c r="F2515" s="301">
        <v>0.22</v>
      </c>
      <c r="G2515" s="301">
        <v>155</v>
      </c>
      <c r="H2515" s="301">
        <v>183</v>
      </c>
      <c r="I2515" s="301">
        <v>705</v>
      </c>
      <c r="J2515" s="395">
        <v>831</v>
      </c>
      <c r="K2515" s="313">
        <f t="shared" si="97"/>
        <v>198.74715</v>
      </c>
      <c r="L2515" s="313">
        <f t="shared" si="98"/>
        <v>902.50755000000004</v>
      </c>
      <c r="M2515" s="302"/>
      <c r="N2515" s="302"/>
      <c r="O2515" s="302"/>
      <c r="P2515" s="302"/>
      <c r="Q2515" s="302"/>
    </row>
    <row r="2516" spans="1:17">
      <c r="A2516" s="302" t="s">
        <v>7900</v>
      </c>
      <c r="B2516" s="310" t="s">
        <v>913</v>
      </c>
      <c r="C2516" s="301" t="s">
        <v>911</v>
      </c>
      <c r="D2516" s="301">
        <v>15</v>
      </c>
      <c r="E2516" s="301"/>
      <c r="F2516" s="301">
        <v>0.22</v>
      </c>
      <c r="G2516" s="301">
        <v>155</v>
      </c>
      <c r="H2516" s="301">
        <v>183</v>
      </c>
      <c r="I2516" s="301">
        <v>705</v>
      </c>
      <c r="J2516" s="395">
        <v>831</v>
      </c>
      <c r="K2516" s="313">
        <f t="shared" si="97"/>
        <v>198.74715</v>
      </c>
      <c r="L2516" s="313">
        <f t="shared" si="98"/>
        <v>902.50755000000004</v>
      </c>
      <c r="M2516" s="302"/>
      <c r="N2516" s="302"/>
      <c r="O2516" s="302"/>
      <c r="P2516" s="302"/>
      <c r="Q2516" s="302"/>
    </row>
    <row r="2517" spans="1:17">
      <c r="A2517" s="302" t="s">
        <v>7900</v>
      </c>
      <c r="B2517" s="310" t="s">
        <v>914</v>
      </c>
      <c r="C2517" s="301" t="s">
        <v>915</v>
      </c>
      <c r="D2517" s="301">
        <v>48</v>
      </c>
      <c r="E2517" s="301"/>
      <c r="F2517" s="301">
        <v>0.25</v>
      </c>
      <c r="G2517" s="301">
        <v>47</v>
      </c>
      <c r="H2517" s="301">
        <v>55</v>
      </c>
      <c r="I2517" s="301">
        <v>188</v>
      </c>
      <c r="J2517" s="395">
        <v>222</v>
      </c>
      <c r="K2517" s="313">
        <f t="shared" si="97"/>
        <v>59.732750000000003</v>
      </c>
      <c r="L2517" s="313">
        <f t="shared" si="98"/>
        <v>241.10310000000001</v>
      </c>
      <c r="M2517" s="302"/>
      <c r="N2517" s="302"/>
      <c r="O2517" s="302"/>
      <c r="P2517" s="302"/>
      <c r="Q2517" s="302"/>
    </row>
    <row r="2518" spans="1:17">
      <c r="A2518" s="302" t="s">
        <v>7900</v>
      </c>
      <c r="B2518" s="310" t="s">
        <v>916</v>
      </c>
      <c r="C2518" s="301" t="s">
        <v>915</v>
      </c>
      <c r="D2518" s="301">
        <v>48</v>
      </c>
      <c r="E2518" s="301"/>
      <c r="F2518" s="301">
        <v>0.25</v>
      </c>
      <c r="G2518" s="301">
        <v>47</v>
      </c>
      <c r="H2518" s="301">
        <v>55</v>
      </c>
      <c r="I2518" s="301">
        <v>188</v>
      </c>
      <c r="J2518" s="395">
        <v>222</v>
      </c>
      <c r="K2518" s="313">
        <f t="shared" si="97"/>
        <v>59.732750000000003</v>
      </c>
      <c r="L2518" s="313">
        <f t="shared" si="98"/>
        <v>241.10310000000001</v>
      </c>
      <c r="M2518" s="302"/>
      <c r="N2518" s="302"/>
      <c r="O2518" s="302"/>
      <c r="P2518" s="302"/>
      <c r="Q2518" s="302"/>
    </row>
    <row r="2519" spans="1:17">
      <c r="A2519" s="302" t="s">
        <v>7900</v>
      </c>
      <c r="B2519" s="310" t="s">
        <v>917</v>
      </c>
      <c r="C2519" s="301" t="s">
        <v>918</v>
      </c>
      <c r="D2519" s="301">
        <v>48</v>
      </c>
      <c r="E2519" s="301"/>
      <c r="F2519" s="301">
        <v>0.28999999999999998</v>
      </c>
      <c r="G2519" s="301">
        <v>31</v>
      </c>
      <c r="H2519" s="301">
        <v>37</v>
      </c>
      <c r="I2519" s="301">
        <v>107</v>
      </c>
      <c r="J2519" s="395">
        <v>126</v>
      </c>
      <c r="K2519" s="313">
        <f t="shared" si="97"/>
        <v>40.18385</v>
      </c>
      <c r="L2519" s="313">
        <f t="shared" si="98"/>
        <v>136.84229999999999</v>
      </c>
      <c r="M2519" s="302"/>
      <c r="N2519" s="302"/>
      <c r="O2519" s="302"/>
      <c r="P2519" s="302"/>
      <c r="Q2519" s="302"/>
    </row>
    <row r="2520" spans="1:17">
      <c r="A2520" s="302" t="s">
        <v>7900</v>
      </c>
      <c r="B2520" s="310" t="s">
        <v>919</v>
      </c>
      <c r="C2520" s="301" t="s">
        <v>918</v>
      </c>
      <c r="D2520" s="301">
        <v>48</v>
      </c>
      <c r="E2520" s="301"/>
      <c r="F2520" s="301">
        <v>0.28999999999999998</v>
      </c>
      <c r="G2520" s="301">
        <v>31</v>
      </c>
      <c r="H2520" s="301">
        <v>37</v>
      </c>
      <c r="I2520" s="301">
        <v>107</v>
      </c>
      <c r="J2520" s="395">
        <v>126</v>
      </c>
      <c r="K2520" s="313">
        <f t="shared" si="97"/>
        <v>40.18385</v>
      </c>
      <c r="L2520" s="313">
        <f t="shared" si="98"/>
        <v>136.84229999999999</v>
      </c>
      <c r="M2520" s="302"/>
      <c r="N2520" s="302"/>
      <c r="O2520" s="302"/>
      <c r="P2520" s="302"/>
      <c r="Q2520" s="302"/>
    </row>
    <row r="2521" spans="1:17">
      <c r="A2521" s="302" t="s">
        <v>7900</v>
      </c>
      <c r="B2521" s="310" t="s">
        <v>920</v>
      </c>
      <c r="C2521" s="301" t="s">
        <v>921</v>
      </c>
      <c r="D2521" s="301">
        <v>30</v>
      </c>
      <c r="E2521" s="301"/>
      <c r="F2521" s="301">
        <v>0.34</v>
      </c>
      <c r="G2521" s="301">
        <v>81</v>
      </c>
      <c r="H2521" s="301">
        <v>96</v>
      </c>
      <c r="I2521" s="301">
        <v>238</v>
      </c>
      <c r="J2521" s="395">
        <v>281</v>
      </c>
      <c r="K2521" s="313">
        <f t="shared" si="97"/>
        <v>104.2608</v>
      </c>
      <c r="L2521" s="313">
        <f t="shared" si="98"/>
        <v>305.18004999999999</v>
      </c>
      <c r="M2521" s="302"/>
      <c r="N2521" s="302"/>
      <c r="O2521" s="302"/>
      <c r="P2521" s="302"/>
      <c r="Q2521" s="302"/>
    </row>
    <row r="2522" spans="1:17">
      <c r="A2522" s="302" t="s">
        <v>7900</v>
      </c>
      <c r="B2522" s="310" t="s">
        <v>922</v>
      </c>
      <c r="C2522" s="301" t="s">
        <v>921</v>
      </c>
      <c r="D2522" s="301">
        <v>30</v>
      </c>
      <c r="E2522" s="301"/>
      <c r="F2522" s="301">
        <v>0.34</v>
      </c>
      <c r="G2522" s="301">
        <v>81</v>
      </c>
      <c r="H2522" s="301">
        <v>96</v>
      </c>
      <c r="I2522" s="301">
        <v>238</v>
      </c>
      <c r="J2522" s="395">
        <v>281</v>
      </c>
      <c r="K2522" s="313">
        <f t="shared" si="97"/>
        <v>104.2608</v>
      </c>
      <c r="L2522" s="313">
        <f t="shared" si="98"/>
        <v>305.18004999999999</v>
      </c>
      <c r="M2522" s="302"/>
      <c r="N2522" s="302"/>
      <c r="O2522" s="302"/>
      <c r="P2522" s="302"/>
      <c r="Q2522" s="302"/>
    </row>
    <row r="2523" spans="1:17">
      <c r="A2523" s="302" t="s">
        <v>7900</v>
      </c>
      <c r="B2523" s="310" t="s">
        <v>923</v>
      </c>
      <c r="C2523" s="301" t="s">
        <v>921</v>
      </c>
      <c r="D2523" s="301">
        <v>30</v>
      </c>
      <c r="E2523" s="301"/>
      <c r="F2523" s="301">
        <v>0.34</v>
      </c>
      <c r="G2523" s="301">
        <v>81</v>
      </c>
      <c r="H2523" s="301">
        <v>96</v>
      </c>
      <c r="I2523" s="301">
        <v>238</v>
      </c>
      <c r="J2523" s="395">
        <v>281</v>
      </c>
      <c r="K2523" s="313">
        <f t="shared" si="97"/>
        <v>104.2608</v>
      </c>
      <c r="L2523" s="313">
        <f t="shared" si="98"/>
        <v>305.18004999999999</v>
      </c>
      <c r="M2523" s="302"/>
      <c r="N2523" s="302"/>
      <c r="O2523" s="302"/>
      <c r="P2523" s="302"/>
      <c r="Q2523" s="302"/>
    </row>
    <row r="2524" spans="1:17">
      <c r="A2524" s="302" t="s">
        <v>7900</v>
      </c>
      <c r="B2524" s="310" t="s">
        <v>924</v>
      </c>
      <c r="C2524" s="301" t="s">
        <v>921</v>
      </c>
      <c r="D2524" s="301">
        <v>30</v>
      </c>
      <c r="E2524" s="301"/>
      <c r="F2524" s="301">
        <v>0.34</v>
      </c>
      <c r="G2524" s="301">
        <v>81</v>
      </c>
      <c r="H2524" s="301">
        <v>96</v>
      </c>
      <c r="I2524" s="301">
        <v>238</v>
      </c>
      <c r="J2524" s="395">
        <v>281</v>
      </c>
      <c r="K2524" s="313">
        <f t="shared" si="97"/>
        <v>104.2608</v>
      </c>
      <c r="L2524" s="313">
        <f t="shared" si="98"/>
        <v>305.18004999999999</v>
      </c>
      <c r="M2524" s="302"/>
      <c r="N2524" s="302"/>
      <c r="O2524" s="302"/>
      <c r="P2524" s="302"/>
      <c r="Q2524" s="302"/>
    </row>
    <row r="2525" spans="1:17">
      <c r="A2525" s="302" t="s">
        <v>7900</v>
      </c>
      <c r="B2525" s="310" t="s">
        <v>925</v>
      </c>
      <c r="C2525" s="301" t="s">
        <v>926</v>
      </c>
      <c r="D2525" s="301">
        <v>30</v>
      </c>
      <c r="E2525" s="301"/>
      <c r="F2525" s="301">
        <v>0.38</v>
      </c>
      <c r="G2525" s="301">
        <v>71</v>
      </c>
      <c r="H2525" s="301">
        <v>84</v>
      </c>
      <c r="I2525" s="301">
        <v>187</v>
      </c>
      <c r="J2525" s="395">
        <v>220</v>
      </c>
      <c r="K2525" s="313">
        <f t="shared" si="97"/>
        <v>91.228200000000001</v>
      </c>
      <c r="L2525" s="313">
        <f t="shared" si="98"/>
        <v>238.93100000000001</v>
      </c>
      <c r="M2525" s="302"/>
      <c r="N2525" s="302"/>
      <c r="O2525" s="302"/>
      <c r="P2525" s="302"/>
      <c r="Q2525" s="302"/>
    </row>
    <row r="2526" spans="1:17">
      <c r="A2526" s="302" t="s">
        <v>7900</v>
      </c>
      <c r="B2526" s="310" t="s">
        <v>927</v>
      </c>
      <c r="C2526" s="301" t="s">
        <v>926</v>
      </c>
      <c r="D2526" s="301">
        <v>30</v>
      </c>
      <c r="E2526" s="301"/>
      <c r="F2526" s="301">
        <v>0.38</v>
      </c>
      <c r="G2526" s="301">
        <v>71</v>
      </c>
      <c r="H2526" s="301">
        <v>84</v>
      </c>
      <c r="I2526" s="301">
        <v>187</v>
      </c>
      <c r="J2526" s="395">
        <v>220</v>
      </c>
      <c r="K2526" s="313">
        <f t="shared" si="97"/>
        <v>91.228200000000001</v>
      </c>
      <c r="L2526" s="313">
        <f t="shared" si="98"/>
        <v>238.93100000000001</v>
      </c>
      <c r="M2526" s="302"/>
      <c r="N2526" s="302"/>
      <c r="O2526" s="302"/>
      <c r="P2526" s="302"/>
      <c r="Q2526" s="302"/>
    </row>
    <row r="2527" spans="1:17">
      <c r="A2527" s="302" t="s">
        <v>7900</v>
      </c>
      <c r="B2527" s="310" t="s">
        <v>928</v>
      </c>
      <c r="C2527" s="301" t="s">
        <v>926</v>
      </c>
      <c r="D2527" s="301">
        <v>30</v>
      </c>
      <c r="E2527" s="301"/>
      <c r="F2527" s="301">
        <v>0.38</v>
      </c>
      <c r="G2527" s="301">
        <v>71</v>
      </c>
      <c r="H2527" s="301">
        <v>84</v>
      </c>
      <c r="I2527" s="301">
        <v>187</v>
      </c>
      <c r="J2527" s="395">
        <v>220</v>
      </c>
      <c r="K2527" s="313">
        <f t="shared" si="97"/>
        <v>91.228200000000001</v>
      </c>
      <c r="L2527" s="313">
        <f t="shared" si="98"/>
        <v>238.93100000000001</v>
      </c>
      <c r="M2527" s="302"/>
      <c r="N2527" s="302"/>
      <c r="O2527" s="302"/>
      <c r="P2527" s="302"/>
      <c r="Q2527" s="302"/>
    </row>
    <row r="2528" spans="1:17">
      <c r="A2528" s="302" t="s">
        <v>7900</v>
      </c>
      <c r="B2528" s="310" t="s">
        <v>929</v>
      </c>
      <c r="C2528" s="301" t="s">
        <v>930</v>
      </c>
      <c r="D2528" s="301">
        <v>3</v>
      </c>
      <c r="E2528" s="301"/>
      <c r="F2528" s="301">
        <v>6.89</v>
      </c>
      <c r="G2528" s="301">
        <v>591</v>
      </c>
      <c r="H2528" s="301">
        <v>697</v>
      </c>
      <c r="I2528" s="301">
        <v>86</v>
      </c>
      <c r="J2528" s="395">
        <v>101</v>
      </c>
      <c r="K2528" s="313">
        <f t="shared" si="97"/>
        <v>756.97685000000001</v>
      </c>
      <c r="L2528" s="313">
        <f t="shared" si="98"/>
        <v>109.69105</v>
      </c>
      <c r="M2528" s="302"/>
      <c r="N2528" s="302"/>
      <c r="O2528" s="302"/>
      <c r="P2528" s="302"/>
      <c r="Q2528" s="302"/>
    </row>
    <row r="2529" spans="1:17">
      <c r="A2529" s="302" t="s">
        <v>7900</v>
      </c>
      <c r="B2529" s="310" t="s">
        <v>931</v>
      </c>
      <c r="C2529" s="301" t="s">
        <v>930</v>
      </c>
      <c r="D2529" s="301">
        <v>3</v>
      </c>
      <c r="E2529" s="301"/>
      <c r="F2529" s="301">
        <v>6.89</v>
      </c>
      <c r="G2529" s="301">
        <v>627</v>
      </c>
      <c r="H2529" s="301">
        <v>740</v>
      </c>
      <c r="I2529" s="301">
        <v>91</v>
      </c>
      <c r="J2529" s="395">
        <v>107</v>
      </c>
      <c r="K2529" s="313">
        <f t="shared" si="97"/>
        <v>803.67700000000002</v>
      </c>
      <c r="L2529" s="313">
        <f t="shared" si="98"/>
        <v>116.20735000000001</v>
      </c>
      <c r="M2529" s="302"/>
      <c r="N2529" s="302"/>
      <c r="O2529" s="302"/>
      <c r="P2529" s="302"/>
      <c r="Q2529" s="302"/>
    </row>
    <row r="2530" spans="1:17">
      <c r="A2530" s="302" t="s">
        <v>7900</v>
      </c>
      <c r="B2530" s="310" t="s">
        <v>932</v>
      </c>
      <c r="C2530" s="301" t="s">
        <v>930</v>
      </c>
      <c r="D2530" s="301">
        <v>3</v>
      </c>
      <c r="E2530" s="301"/>
      <c r="F2530" s="301">
        <v>6.89</v>
      </c>
      <c r="G2530" s="301">
        <v>627</v>
      </c>
      <c r="H2530" s="301">
        <v>740</v>
      </c>
      <c r="I2530" s="301">
        <v>91</v>
      </c>
      <c r="J2530" s="395">
        <v>107</v>
      </c>
      <c r="K2530" s="313">
        <f t="shared" si="97"/>
        <v>803.67700000000002</v>
      </c>
      <c r="L2530" s="313">
        <f t="shared" si="98"/>
        <v>116.20735000000001</v>
      </c>
      <c r="M2530" s="302"/>
      <c r="N2530" s="302"/>
      <c r="O2530" s="302"/>
      <c r="P2530" s="302"/>
      <c r="Q2530" s="302"/>
    </row>
    <row r="2531" spans="1:17">
      <c r="A2531" s="302" t="s">
        <v>7900</v>
      </c>
      <c r="B2531" s="310" t="s">
        <v>933</v>
      </c>
      <c r="C2531" s="301" t="s">
        <v>930</v>
      </c>
      <c r="D2531" s="301">
        <v>3</v>
      </c>
      <c r="E2531" s="301"/>
      <c r="F2531" s="301">
        <v>6.89</v>
      </c>
      <c r="G2531" s="301">
        <v>627</v>
      </c>
      <c r="H2531" s="301">
        <v>740</v>
      </c>
      <c r="I2531" s="301">
        <v>91</v>
      </c>
      <c r="J2531" s="395">
        <v>107</v>
      </c>
      <c r="K2531" s="313">
        <f t="shared" si="97"/>
        <v>803.67700000000002</v>
      </c>
      <c r="L2531" s="313">
        <f t="shared" si="98"/>
        <v>116.20735000000001</v>
      </c>
      <c r="M2531" s="302"/>
      <c r="N2531" s="302"/>
      <c r="O2531" s="302"/>
      <c r="P2531" s="302"/>
      <c r="Q2531" s="302"/>
    </row>
    <row r="2532" spans="1:17">
      <c r="A2532" s="302" t="s">
        <v>7900</v>
      </c>
      <c r="B2532" s="310" t="s">
        <v>934</v>
      </c>
      <c r="C2532" s="301" t="s">
        <v>930</v>
      </c>
      <c r="D2532" s="301">
        <v>3</v>
      </c>
      <c r="E2532" s="301"/>
      <c r="F2532" s="301">
        <v>6.89</v>
      </c>
      <c r="G2532" s="301">
        <v>627</v>
      </c>
      <c r="H2532" s="301">
        <v>740</v>
      </c>
      <c r="I2532" s="301">
        <v>91</v>
      </c>
      <c r="J2532" s="395">
        <v>107</v>
      </c>
      <c r="K2532" s="313">
        <f t="shared" si="97"/>
        <v>803.67700000000002</v>
      </c>
      <c r="L2532" s="313">
        <f t="shared" si="98"/>
        <v>116.20735000000001</v>
      </c>
      <c r="M2532" s="302"/>
      <c r="N2532" s="302"/>
      <c r="O2532" s="302"/>
      <c r="P2532" s="302"/>
      <c r="Q2532" s="302"/>
    </row>
    <row r="2533" spans="1:17">
      <c r="A2533" s="302" t="s">
        <v>7900</v>
      </c>
      <c r="B2533" s="310" t="s">
        <v>935</v>
      </c>
      <c r="C2533" s="301" t="s">
        <v>930</v>
      </c>
      <c r="D2533" s="301">
        <v>3</v>
      </c>
      <c r="E2533" s="301"/>
      <c r="F2533" s="301">
        <v>6.89</v>
      </c>
      <c r="G2533" s="301">
        <v>627</v>
      </c>
      <c r="H2533" s="301">
        <v>740</v>
      </c>
      <c r="I2533" s="301">
        <v>91</v>
      </c>
      <c r="J2533" s="395">
        <v>107</v>
      </c>
      <c r="K2533" s="313">
        <f t="shared" si="97"/>
        <v>803.67700000000002</v>
      </c>
      <c r="L2533" s="313">
        <f t="shared" si="98"/>
        <v>116.20735000000001</v>
      </c>
      <c r="M2533" s="302"/>
      <c r="N2533" s="302"/>
      <c r="O2533" s="302"/>
      <c r="P2533" s="302"/>
      <c r="Q2533" s="302"/>
    </row>
    <row r="2534" spans="1:17">
      <c r="A2534" s="302" t="s">
        <v>7900</v>
      </c>
      <c r="B2534" s="310" t="s">
        <v>936</v>
      </c>
      <c r="C2534" s="301" t="s">
        <v>930</v>
      </c>
      <c r="D2534" s="301">
        <v>3</v>
      </c>
      <c r="E2534" s="301"/>
      <c r="F2534" s="301">
        <v>6.89</v>
      </c>
      <c r="G2534" s="301">
        <v>627</v>
      </c>
      <c r="H2534" s="301">
        <v>740</v>
      </c>
      <c r="I2534" s="301">
        <v>91</v>
      </c>
      <c r="J2534" s="395">
        <v>107</v>
      </c>
      <c r="K2534" s="313">
        <f t="shared" si="97"/>
        <v>803.67700000000002</v>
      </c>
      <c r="L2534" s="313">
        <f t="shared" si="98"/>
        <v>116.20735000000001</v>
      </c>
      <c r="M2534" s="302"/>
      <c r="N2534" s="302"/>
      <c r="O2534" s="302"/>
      <c r="P2534" s="302"/>
      <c r="Q2534" s="302"/>
    </row>
    <row r="2535" spans="1:17">
      <c r="A2535" s="302" t="s">
        <v>7900</v>
      </c>
      <c r="B2535" s="310" t="s">
        <v>937</v>
      </c>
      <c r="C2535" s="301" t="s">
        <v>930</v>
      </c>
      <c r="D2535" s="301">
        <v>3</v>
      </c>
      <c r="E2535" s="301"/>
      <c r="F2535" s="301">
        <v>6.89</v>
      </c>
      <c r="G2535" s="301">
        <v>627</v>
      </c>
      <c r="H2535" s="301">
        <v>740</v>
      </c>
      <c r="I2535" s="301">
        <v>91</v>
      </c>
      <c r="J2535" s="395">
        <v>107</v>
      </c>
      <c r="K2535" s="313">
        <f t="shared" si="97"/>
        <v>803.67700000000002</v>
      </c>
      <c r="L2535" s="313">
        <f t="shared" si="98"/>
        <v>116.20735000000001</v>
      </c>
      <c r="M2535" s="302"/>
      <c r="N2535" s="302"/>
      <c r="O2535" s="302"/>
      <c r="P2535" s="302"/>
      <c r="Q2535" s="302"/>
    </row>
    <row r="2536" spans="1:17">
      <c r="A2536" s="302" t="s">
        <v>7900</v>
      </c>
      <c r="B2536" s="310" t="s">
        <v>938</v>
      </c>
      <c r="C2536" s="301" t="s">
        <v>930</v>
      </c>
      <c r="D2536" s="301">
        <v>3</v>
      </c>
      <c r="E2536" s="301"/>
      <c r="F2536" s="301">
        <v>6.89</v>
      </c>
      <c r="G2536" s="301">
        <v>627</v>
      </c>
      <c r="H2536" s="301">
        <v>740</v>
      </c>
      <c r="I2536" s="301">
        <v>91</v>
      </c>
      <c r="J2536" s="395">
        <v>107</v>
      </c>
      <c r="K2536" s="313">
        <f t="shared" si="97"/>
        <v>803.67700000000002</v>
      </c>
      <c r="L2536" s="313">
        <f t="shared" si="98"/>
        <v>116.20735000000001</v>
      </c>
      <c r="M2536" s="302"/>
      <c r="N2536" s="302"/>
      <c r="O2536" s="302"/>
      <c r="P2536" s="302"/>
      <c r="Q2536" s="302"/>
    </row>
    <row r="2537" spans="1:17">
      <c r="A2537" s="302" t="s">
        <v>7900</v>
      </c>
      <c r="B2537" s="310" t="s">
        <v>939</v>
      </c>
      <c r="C2537" s="301" t="s">
        <v>930</v>
      </c>
      <c r="D2537" s="301">
        <v>3</v>
      </c>
      <c r="E2537" s="301"/>
      <c r="F2537" s="301">
        <v>6.89</v>
      </c>
      <c r="G2537" s="301">
        <v>697</v>
      </c>
      <c r="H2537" s="301">
        <v>822</v>
      </c>
      <c r="I2537" s="301">
        <v>101</v>
      </c>
      <c r="J2537" s="395">
        <v>119</v>
      </c>
      <c r="K2537" s="313">
        <f t="shared" si="97"/>
        <v>892.73310000000004</v>
      </c>
      <c r="L2537" s="313">
        <f t="shared" si="98"/>
        <v>129.23994999999999</v>
      </c>
      <c r="M2537" s="302"/>
      <c r="N2537" s="302"/>
      <c r="O2537" s="302"/>
      <c r="P2537" s="302"/>
      <c r="Q2537" s="302"/>
    </row>
    <row r="2538" spans="1:17">
      <c r="A2538" s="302" t="s">
        <v>7900</v>
      </c>
      <c r="B2538" s="310" t="s">
        <v>940</v>
      </c>
      <c r="C2538" s="301" t="s">
        <v>930</v>
      </c>
      <c r="D2538" s="301">
        <v>3</v>
      </c>
      <c r="E2538" s="301"/>
      <c r="F2538" s="301">
        <v>6.89</v>
      </c>
      <c r="G2538" s="301">
        <v>697</v>
      </c>
      <c r="H2538" s="301">
        <v>822</v>
      </c>
      <c r="I2538" s="301">
        <v>101</v>
      </c>
      <c r="J2538" s="395">
        <v>119</v>
      </c>
      <c r="K2538" s="313">
        <f t="shared" si="97"/>
        <v>892.73310000000004</v>
      </c>
      <c r="L2538" s="313">
        <f t="shared" si="98"/>
        <v>129.23994999999999</v>
      </c>
      <c r="M2538" s="302"/>
      <c r="N2538" s="302"/>
      <c r="O2538" s="302"/>
      <c r="P2538" s="302"/>
      <c r="Q2538" s="302"/>
    </row>
    <row r="2539" spans="1:17">
      <c r="A2539" s="302" t="s">
        <v>7900</v>
      </c>
      <c r="B2539" s="310" t="s">
        <v>941</v>
      </c>
      <c r="C2539" s="301" t="s">
        <v>930</v>
      </c>
      <c r="D2539" s="301">
        <v>3</v>
      </c>
      <c r="E2539" s="301"/>
      <c r="F2539" s="301">
        <v>6.89</v>
      </c>
      <c r="G2539" s="301">
        <v>697</v>
      </c>
      <c r="H2539" s="301">
        <v>822</v>
      </c>
      <c r="I2539" s="301">
        <v>101</v>
      </c>
      <c r="J2539" s="395">
        <v>119</v>
      </c>
      <c r="K2539" s="313">
        <f t="shared" si="97"/>
        <v>892.73310000000004</v>
      </c>
      <c r="L2539" s="313">
        <f t="shared" si="98"/>
        <v>129.23994999999999</v>
      </c>
      <c r="M2539" s="302"/>
      <c r="N2539" s="302"/>
      <c r="O2539" s="302"/>
      <c r="P2539" s="302"/>
      <c r="Q2539" s="302"/>
    </row>
    <row r="2540" spans="1:17">
      <c r="A2540" s="302" t="s">
        <v>7900</v>
      </c>
      <c r="B2540" s="310" t="s">
        <v>942</v>
      </c>
      <c r="C2540" s="301" t="s">
        <v>930</v>
      </c>
      <c r="D2540" s="301">
        <v>3</v>
      </c>
      <c r="E2540" s="301"/>
      <c r="F2540" s="301">
        <v>6.89</v>
      </c>
      <c r="G2540" s="301">
        <v>697</v>
      </c>
      <c r="H2540" s="301">
        <v>822</v>
      </c>
      <c r="I2540" s="301">
        <v>101</v>
      </c>
      <c r="J2540" s="395">
        <v>119</v>
      </c>
      <c r="K2540" s="313">
        <f t="shared" si="97"/>
        <v>892.73310000000004</v>
      </c>
      <c r="L2540" s="313">
        <f t="shared" si="98"/>
        <v>129.23994999999999</v>
      </c>
      <c r="M2540" s="302"/>
      <c r="N2540" s="302"/>
      <c r="O2540" s="302"/>
      <c r="P2540" s="302"/>
      <c r="Q2540" s="302"/>
    </row>
    <row r="2541" spans="1:17">
      <c r="A2541" s="302" t="s">
        <v>7900</v>
      </c>
      <c r="B2541" s="310" t="s">
        <v>943</v>
      </c>
      <c r="C2541" s="301" t="s">
        <v>930</v>
      </c>
      <c r="D2541" s="301">
        <v>3</v>
      </c>
      <c r="E2541" s="301"/>
      <c r="F2541" s="301">
        <v>6.89</v>
      </c>
      <c r="G2541" s="301">
        <v>960</v>
      </c>
      <c r="H2541" s="301">
        <v>1133</v>
      </c>
      <c r="I2541" s="301">
        <v>139</v>
      </c>
      <c r="J2541" s="395">
        <v>164</v>
      </c>
      <c r="K2541" s="313">
        <f t="shared" si="97"/>
        <v>1230.4946499999999</v>
      </c>
      <c r="L2541" s="313">
        <f t="shared" si="98"/>
        <v>178.1122</v>
      </c>
      <c r="M2541" s="302"/>
      <c r="N2541" s="302"/>
      <c r="O2541" s="302"/>
      <c r="P2541" s="302"/>
      <c r="Q2541" s="302"/>
    </row>
    <row r="2542" spans="1:17">
      <c r="A2542" s="302" t="s">
        <v>7900</v>
      </c>
      <c r="B2542" s="310" t="s">
        <v>944</v>
      </c>
      <c r="C2542" s="301" t="s">
        <v>930</v>
      </c>
      <c r="D2542" s="301">
        <v>3</v>
      </c>
      <c r="E2542" s="301"/>
      <c r="F2542" s="301">
        <v>6.89</v>
      </c>
      <c r="G2542" s="301">
        <v>960</v>
      </c>
      <c r="H2542" s="301">
        <v>1133</v>
      </c>
      <c r="I2542" s="301">
        <v>139</v>
      </c>
      <c r="J2542" s="395">
        <v>164</v>
      </c>
      <c r="K2542" s="313">
        <f t="shared" si="97"/>
        <v>1230.4946499999999</v>
      </c>
      <c r="L2542" s="313">
        <f t="shared" si="98"/>
        <v>178.1122</v>
      </c>
      <c r="M2542" s="302"/>
      <c r="N2542" s="302"/>
      <c r="O2542" s="302"/>
      <c r="P2542" s="302"/>
      <c r="Q2542" s="302"/>
    </row>
    <row r="2543" spans="1:17">
      <c r="A2543" s="302" t="s">
        <v>7900</v>
      </c>
      <c r="B2543" s="310" t="s">
        <v>945</v>
      </c>
      <c r="C2543" s="301" t="s">
        <v>930</v>
      </c>
      <c r="D2543" s="301">
        <v>2</v>
      </c>
      <c r="E2543" s="301"/>
      <c r="F2543" s="301">
        <v>6.89</v>
      </c>
      <c r="G2543" s="301">
        <v>1253</v>
      </c>
      <c r="H2543" s="301">
        <v>1479</v>
      </c>
      <c r="I2543" s="301">
        <v>182</v>
      </c>
      <c r="J2543" s="395">
        <v>215</v>
      </c>
      <c r="K2543" s="313">
        <f t="shared" si="97"/>
        <v>1606.2679499999999</v>
      </c>
      <c r="L2543" s="313">
        <f t="shared" si="98"/>
        <v>233.50074999999998</v>
      </c>
      <c r="M2543" s="302"/>
      <c r="N2543" s="302"/>
      <c r="O2543" s="302"/>
      <c r="P2543" s="302"/>
      <c r="Q2543" s="302"/>
    </row>
    <row r="2544" spans="1:17">
      <c r="A2544" s="302" t="s">
        <v>7900</v>
      </c>
      <c r="B2544" s="310" t="s">
        <v>946</v>
      </c>
      <c r="C2544" s="301" t="s">
        <v>930</v>
      </c>
      <c r="D2544" s="301">
        <v>2</v>
      </c>
      <c r="E2544" s="301"/>
      <c r="F2544" s="301">
        <v>6.89</v>
      </c>
      <c r="G2544" s="301">
        <v>1253</v>
      </c>
      <c r="H2544" s="301">
        <v>1479</v>
      </c>
      <c r="I2544" s="301">
        <v>182</v>
      </c>
      <c r="J2544" s="395">
        <v>215</v>
      </c>
      <c r="K2544" s="313">
        <f t="shared" si="97"/>
        <v>1606.2679499999999</v>
      </c>
      <c r="L2544" s="313">
        <f t="shared" si="98"/>
        <v>233.50074999999998</v>
      </c>
      <c r="M2544" s="302"/>
      <c r="N2544" s="302"/>
      <c r="O2544" s="302"/>
      <c r="P2544" s="302"/>
      <c r="Q2544" s="302"/>
    </row>
    <row r="2545" spans="1:53">
      <c r="A2545" s="302" t="s">
        <v>7900</v>
      </c>
      <c r="B2545" s="310" t="s">
        <v>947</v>
      </c>
      <c r="C2545" s="301" t="s">
        <v>930</v>
      </c>
      <c r="D2545" s="301">
        <v>2</v>
      </c>
      <c r="E2545" s="301"/>
      <c r="F2545" s="301">
        <v>6.89</v>
      </c>
      <c r="G2545" s="301">
        <v>2505</v>
      </c>
      <c r="H2545" s="301">
        <v>2956</v>
      </c>
      <c r="I2545" s="301">
        <v>364</v>
      </c>
      <c r="J2545" s="395">
        <v>429</v>
      </c>
      <c r="K2545" s="313">
        <f t="shared" si="97"/>
        <v>3210.3638000000001</v>
      </c>
      <c r="L2545" s="313">
        <f t="shared" si="98"/>
        <v>465.91545000000002</v>
      </c>
      <c r="M2545" s="302"/>
      <c r="N2545" s="302"/>
      <c r="O2545" s="302"/>
      <c r="P2545" s="302"/>
      <c r="Q2545" s="302"/>
    </row>
    <row r="2546" spans="1:53">
      <c r="A2546" s="302" t="s">
        <v>7900</v>
      </c>
      <c r="B2546" s="310" t="s">
        <v>948</v>
      </c>
      <c r="C2546" s="301" t="s">
        <v>949</v>
      </c>
      <c r="D2546" s="301">
        <v>2</v>
      </c>
      <c r="E2546" s="301"/>
      <c r="F2546" s="301">
        <v>17.440000000000001</v>
      </c>
      <c r="G2546" s="301">
        <v>1980</v>
      </c>
      <c r="H2546" s="301">
        <v>2336</v>
      </c>
      <c r="I2546" s="301">
        <v>114</v>
      </c>
      <c r="J2546" s="395">
        <v>134</v>
      </c>
      <c r="K2546" s="313">
        <f t="shared" si="97"/>
        <v>2537.0128</v>
      </c>
      <c r="L2546" s="313">
        <f t="shared" si="98"/>
        <v>145.5307</v>
      </c>
      <c r="M2546" s="302"/>
      <c r="N2546" s="302"/>
      <c r="O2546" s="302"/>
      <c r="P2546" s="302"/>
      <c r="Q2546" s="302"/>
    </row>
    <row r="2547" spans="1:53">
      <c r="A2547" s="302" t="s">
        <v>7900</v>
      </c>
      <c r="B2547" s="310" t="s">
        <v>950</v>
      </c>
      <c r="C2547" s="301" t="s">
        <v>949</v>
      </c>
      <c r="D2547" s="301">
        <v>2</v>
      </c>
      <c r="E2547" s="301"/>
      <c r="F2547" s="301">
        <v>17.440000000000001</v>
      </c>
      <c r="G2547" s="301">
        <v>1980</v>
      </c>
      <c r="H2547" s="301">
        <v>2336</v>
      </c>
      <c r="I2547" s="301">
        <v>114</v>
      </c>
      <c r="J2547" s="395">
        <v>134</v>
      </c>
      <c r="K2547" s="313">
        <f t="shared" si="97"/>
        <v>2537.0128</v>
      </c>
      <c r="L2547" s="313">
        <f t="shared" si="98"/>
        <v>145.5307</v>
      </c>
      <c r="M2547" s="302"/>
      <c r="N2547" s="302"/>
      <c r="O2547" s="302"/>
      <c r="P2547" s="302"/>
      <c r="Q2547" s="302"/>
    </row>
    <row r="2548" spans="1:53" ht="30">
      <c r="A2548" s="308" t="s">
        <v>7848</v>
      </c>
      <c r="B2548" s="317" t="s">
        <v>958</v>
      </c>
      <c r="C2548" s="317" t="s">
        <v>6687</v>
      </c>
      <c r="D2548" s="317" t="s">
        <v>3</v>
      </c>
      <c r="E2548" s="317" t="s">
        <v>6770</v>
      </c>
      <c r="F2548" s="317" t="s">
        <v>6688</v>
      </c>
      <c r="G2548" s="317" t="s">
        <v>6689</v>
      </c>
      <c r="H2548" s="317" t="s">
        <v>6690</v>
      </c>
      <c r="I2548" s="297" t="s">
        <v>6691</v>
      </c>
      <c r="J2548" s="308" t="s">
        <v>7869</v>
      </c>
      <c r="K2548" s="308"/>
      <c r="L2548" s="308"/>
      <c r="M2548" s="308"/>
      <c r="N2548" s="308"/>
      <c r="O2548" s="308"/>
      <c r="P2548" s="308"/>
      <c r="Q2548" s="308"/>
      <c r="R2548" s="34"/>
      <c r="S2548" s="34"/>
      <c r="T2548" s="34"/>
      <c r="U2548" s="34"/>
      <c r="V2548" s="34"/>
      <c r="W2548" s="34"/>
      <c r="X2548" s="34"/>
      <c r="Y2548" s="34"/>
      <c r="Z2548" s="34"/>
      <c r="AA2548" s="34"/>
      <c r="AB2548" s="34"/>
      <c r="AC2548" s="34"/>
      <c r="AD2548" s="34"/>
      <c r="AE2548" s="34"/>
      <c r="AF2548" s="34"/>
      <c r="AG2548" s="34"/>
      <c r="AH2548" s="34"/>
      <c r="AI2548" s="34"/>
      <c r="AJ2548" s="34"/>
      <c r="AK2548" s="34"/>
      <c r="AL2548" s="34"/>
      <c r="AM2548" s="34"/>
      <c r="AN2548" s="34"/>
      <c r="AO2548" s="34"/>
      <c r="AP2548" s="34"/>
      <c r="AQ2548" s="34"/>
      <c r="AR2548" s="34"/>
      <c r="AS2548" s="34"/>
      <c r="AT2548" s="34"/>
      <c r="AU2548" s="34"/>
      <c r="AV2548" s="34"/>
      <c r="AW2548" s="34"/>
      <c r="AX2548" s="34"/>
      <c r="AY2548" s="34"/>
      <c r="AZ2548" s="34"/>
      <c r="BA2548" s="34"/>
    </row>
    <row r="2549" spans="1:53">
      <c r="A2549" s="302" t="s">
        <v>7848</v>
      </c>
      <c r="B2549" s="302" t="s">
        <v>7850</v>
      </c>
      <c r="C2549" s="301" t="s">
        <v>7849</v>
      </c>
      <c r="D2549" s="302" t="s">
        <v>7855</v>
      </c>
      <c r="E2549" s="479" t="s">
        <v>6686</v>
      </c>
      <c r="F2549" s="301" t="s">
        <v>316</v>
      </c>
      <c r="G2549" s="301" t="s">
        <v>5903</v>
      </c>
      <c r="H2549" s="301" t="s">
        <v>6694</v>
      </c>
      <c r="I2549" s="395" t="s">
        <v>6695</v>
      </c>
      <c r="J2549" s="313">
        <f>I2549*7%+I2549</f>
        <v>115.3353</v>
      </c>
      <c r="K2549" s="302"/>
      <c r="L2549" s="302"/>
      <c r="M2549" s="302"/>
      <c r="N2549" s="302"/>
      <c r="O2549" s="302"/>
      <c r="P2549" s="302"/>
      <c r="Q2549" s="302"/>
    </row>
    <row r="2550" spans="1:53">
      <c r="A2550" s="302" t="s">
        <v>7848</v>
      </c>
      <c r="B2550" s="302" t="s">
        <v>7852</v>
      </c>
      <c r="C2550" s="301" t="s">
        <v>6697</v>
      </c>
      <c r="D2550" s="302" t="s">
        <v>7855</v>
      </c>
      <c r="E2550" s="480"/>
      <c r="F2550" s="301" t="s">
        <v>285</v>
      </c>
      <c r="G2550" s="301" t="s">
        <v>6698</v>
      </c>
      <c r="H2550" s="301" t="s">
        <v>6699</v>
      </c>
      <c r="I2550" s="395" t="s">
        <v>6700</v>
      </c>
      <c r="J2550" s="313">
        <f t="shared" ref="J2550:J2553" si="99">I2550*7%+I2550</f>
        <v>128.15389999999999</v>
      </c>
      <c r="K2550" s="302"/>
      <c r="L2550" s="302"/>
      <c r="M2550" s="302"/>
      <c r="N2550" s="302"/>
      <c r="O2550" s="302"/>
      <c r="P2550" s="302"/>
      <c r="Q2550" s="302"/>
    </row>
    <row r="2551" spans="1:53">
      <c r="A2551" s="302" t="s">
        <v>7848</v>
      </c>
      <c r="B2551" s="302" t="s">
        <v>7854</v>
      </c>
      <c r="C2551" s="301" t="s">
        <v>6701</v>
      </c>
      <c r="D2551" s="302" t="s">
        <v>7855</v>
      </c>
      <c r="E2551" s="480"/>
      <c r="F2551" s="301" t="s">
        <v>316</v>
      </c>
      <c r="G2551" s="301" t="s">
        <v>5903</v>
      </c>
      <c r="H2551" s="301" t="s">
        <v>6694</v>
      </c>
      <c r="I2551" s="395" t="s">
        <v>6695</v>
      </c>
      <c r="J2551" s="313">
        <f t="shared" si="99"/>
        <v>115.3353</v>
      </c>
      <c r="K2551" s="302"/>
      <c r="L2551" s="302"/>
      <c r="M2551" s="302"/>
      <c r="N2551" s="302"/>
      <c r="O2551" s="302"/>
      <c r="P2551" s="302"/>
      <c r="Q2551" s="302"/>
    </row>
    <row r="2552" spans="1:53">
      <c r="A2552" s="302" t="s">
        <v>7848</v>
      </c>
      <c r="B2552" s="302" t="s">
        <v>7853</v>
      </c>
      <c r="C2552" s="301" t="s">
        <v>4277</v>
      </c>
      <c r="D2552" s="302" t="s">
        <v>7855</v>
      </c>
      <c r="E2552" s="480"/>
      <c r="F2552" s="301" t="s">
        <v>2015</v>
      </c>
      <c r="G2552" s="301" t="s">
        <v>6702</v>
      </c>
      <c r="H2552" s="301" t="s">
        <v>6703</v>
      </c>
      <c r="I2552" s="395" t="s">
        <v>6704</v>
      </c>
      <c r="J2552" s="313">
        <f t="shared" si="99"/>
        <v>134.56319999999999</v>
      </c>
      <c r="K2552" s="302"/>
      <c r="L2552" s="302"/>
      <c r="M2552" s="302"/>
      <c r="N2552" s="302"/>
      <c r="O2552" s="302"/>
      <c r="P2552" s="302"/>
      <c r="Q2552" s="302"/>
    </row>
    <row r="2553" spans="1:53">
      <c r="A2553" s="302" t="s">
        <v>7848</v>
      </c>
      <c r="B2553" s="302" t="s">
        <v>7851</v>
      </c>
      <c r="C2553" s="301" t="s">
        <v>6705</v>
      </c>
      <c r="D2553" s="302" t="s">
        <v>7855</v>
      </c>
      <c r="E2553" s="481"/>
      <c r="F2553" s="301" t="s">
        <v>1890</v>
      </c>
      <c r="G2553" s="301" t="s">
        <v>6706</v>
      </c>
      <c r="H2553" s="301" t="s">
        <v>6707</v>
      </c>
      <c r="I2553" s="395" t="s">
        <v>6708</v>
      </c>
      <c r="J2553" s="313">
        <f t="shared" si="99"/>
        <v>140.9725</v>
      </c>
      <c r="K2553" s="302"/>
      <c r="L2553" s="302"/>
      <c r="M2553" s="302"/>
      <c r="N2553" s="302"/>
      <c r="O2553" s="302"/>
      <c r="P2553" s="302"/>
      <c r="Q2553" s="302"/>
    </row>
    <row r="2554" spans="1:53">
      <c r="A2554" s="302" t="s">
        <v>7848</v>
      </c>
      <c r="B2554" s="301" t="s">
        <v>7856</v>
      </c>
      <c r="C2554" s="301" t="s">
        <v>7863</v>
      </c>
      <c r="D2554" s="301" t="s">
        <v>7866</v>
      </c>
      <c r="E2554" s="479" t="s">
        <v>6709</v>
      </c>
      <c r="F2554" s="301" t="s">
        <v>274</v>
      </c>
      <c r="G2554" s="301" t="s">
        <v>3832</v>
      </c>
      <c r="H2554" s="301" t="s">
        <v>6710</v>
      </c>
      <c r="I2554" s="395" t="s">
        <v>6711</v>
      </c>
      <c r="J2554" s="313">
        <f>I2554*7%+I2554</f>
        <v>67.944999999999993</v>
      </c>
      <c r="K2554" s="302"/>
      <c r="L2554" s="302"/>
      <c r="M2554" s="302"/>
      <c r="N2554" s="302"/>
      <c r="O2554" s="302"/>
      <c r="P2554" s="302"/>
      <c r="Q2554" s="302"/>
    </row>
    <row r="2555" spans="1:53">
      <c r="A2555" s="302" t="s">
        <v>7848</v>
      </c>
      <c r="B2555" s="301" t="s">
        <v>7857</v>
      </c>
      <c r="C2555" s="301" t="s">
        <v>7864</v>
      </c>
      <c r="D2555" s="301" t="s">
        <v>7866</v>
      </c>
      <c r="E2555" s="480"/>
      <c r="F2555" s="301" t="s">
        <v>140</v>
      </c>
      <c r="G2555" s="301" t="s">
        <v>6712</v>
      </c>
      <c r="H2555" s="301" t="s">
        <v>6713</v>
      </c>
      <c r="I2555" s="395" t="s">
        <v>6714</v>
      </c>
      <c r="J2555" s="313">
        <f t="shared" ref="J2555:J2574" si="100">I2555*7%+I2555</f>
        <v>74.364999999999995</v>
      </c>
      <c r="K2555" s="302"/>
      <c r="L2555" s="302"/>
      <c r="M2555" s="302"/>
      <c r="N2555" s="302"/>
      <c r="O2555" s="302"/>
      <c r="P2555" s="302"/>
      <c r="Q2555" s="302"/>
    </row>
    <row r="2556" spans="1:53">
      <c r="A2556" s="302" t="s">
        <v>7848</v>
      </c>
      <c r="B2556" s="301" t="s">
        <v>7858</v>
      </c>
      <c r="C2556" s="301" t="s">
        <v>6701</v>
      </c>
      <c r="D2556" s="301" t="s">
        <v>7866</v>
      </c>
      <c r="E2556" s="480"/>
      <c r="F2556" s="301" t="s">
        <v>274</v>
      </c>
      <c r="G2556" s="301" t="s">
        <v>3832</v>
      </c>
      <c r="H2556" s="301" t="s">
        <v>6710</v>
      </c>
      <c r="I2556" s="395" t="s">
        <v>6711</v>
      </c>
      <c r="J2556" s="313">
        <f t="shared" si="100"/>
        <v>67.944999999999993</v>
      </c>
      <c r="K2556" s="302"/>
      <c r="L2556" s="302"/>
      <c r="M2556" s="302"/>
      <c r="N2556" s="302"/>
      <c r="O2556" s="302"/>
      <c r="P2556" s="302"/>
      <c r="Q2556" s="302"/>
    </row>
    <row r="2557" spans="1:53">
      <c r="A2557" s="302" t="s">
        <v>7848</v>
      </c>
      <c r="B2557" s="301" t="s">
        <v>7859</v>
      </c>
      <c r="C2557" s="301" t="s">
        <v>6715</v>
      </c>
      <c r="D2557" s="301" t="s">
        <v>7866</v>
      </c>
      <c r="E2557" s="480"/>
      <c r="F2557" s="301" t="s">
        <v>140</v>
      </c>
      <c r="G2557" s="301" t="s">
        <v>6712</v>
      </c>
      <c r="H2557" s="301" t="s">
        <v>6713</v>
      </c>
      <c r="I2557" s="395" t="s">
        <v>6714</v>
      </c>
      <c r="J2557" s="313">
        <f t="shared" si="100"/>
        <v>74.364999999999995</v>
      </c>
      <c r="K2557" s="302"/>
      <c r="L2557" s="302"/>
      <c r="M2557" s="302"/>
      <c r="N2557" s="302"/>
      <c r="O2557" s="302"/>
      <c r="P2557" s="302"/>
      <c r="Q2557" s="302"/>
    </row>
    <row r="2558" spans="1:53">
      <c r="A2558" s="302" t="s">
        <v>7848</v>
      </c>
      <c r="B2558" s="301" t="s">
        <v>7859</v>
      </c>
      <c r="C2558" s="301" t="s">
        <v>6716</v>
      </c>
      <c r="D2558" s="301" t="s">
        <v>7866</v>
      </c>
      <c r="E2558" s="480"/>
      <c r="F2558" s="301" t="s">
        <v>179</v>
      </c>
      <c r="G2558" s="301" t="s">
        <v>6063</v>
      </c>
      <c r="H2558" s="301" t="s">
        <v>6717</v>
      </c>
      <c r="I2558" s="395" t="s">
        <v>6718</v>
      </c>
      <c r="J2558" s="313">
        <f t="shared" si="100"/>
        <v>78.11</v>
      </c>
      <c r="K2558" s="302"/>
      <c r="L2558" s="302"/>
      <c r="M2558" s="302"/>
      <c r="N2558" s="302"/>
      <c r="O2558" s="302"/>
      <c r="P2558" s="302"/>
      <c r="Q2558" s="302"/>
    </row>
    <row r="2559" spans="1:53">
      <c r="A2559" s="302" t="s">
        <v>7848</v>
      </c>
      <c r="B2559" s="301" t="s">
        <v>7865</v>
      </c>
      <c r="C2559" s="301" t="s">
        <v>6719</v>
      </c>
      <c r="D2559" s="301" t="s">
        <v>7866</v>
      </c>
      <c r="E2559" s="480"/>
      <c r="F2559" s="301" t="s">
        <v>4442</v>
      </c>
      <c r="G2559" s="301" t="s">
        <v>6074</v>
      </c>
      <c r="H2559" s="301" t="s">
        <v>3107</v>
      </c>
      <c r="I2559" s="395" t="s">
        <v>6720</v>
      </c>
      <c r="J2559" s="313">
        <f t="shared" si="100"/>
        <v>80.784999999999997</v>
      </c>
      <c r="K2559" s="302"/>
      <c r="L2559" s="302"/>
      <c r="M2559" s="302"/>
      <c r="N2559" s="302"/>
      <c r="O2559" s="302"/>
      <c r="P2559" s="302"/>
      <c r="Q2559" s="302"/>
    </row>
    <row r="2560" spans="1:53">
      <c r="A2560" s="302" t="s">
        <v>7848</v>
      </c>
      <c r="B2560" s="301" t="s">
        <v>7860</v>
      </c>
      <c r="C2560" s="301" t="s">
        <v>6721</v>
      </c>
      <c r="D2560" s="301" t="s">
        <v>7866</v>
      </c>
      <c r="E2560" s="480"/>
      <c r="F2560" s="301" t="s">
        <v>1283</v>
      </c>
      <c r="G2560" s="301" t="s">
        <v>6722</v>
      </c>
      <c r="H2560" s="301" t="s">
        <v>6723</v>
      </c>
      <c r="I2560" s="395" t="s">
        <v>6724</v>
      </c>
      <c r="J2560" s="313">
        <f t="shared" si="100"/>
        <v>83.299499999999995</v>
      </c>
      <c r="K2560" s="302"/>
      <c r="L2560" s="302"/>
      <c r="M2560" s="302"/>
      <c r="N2560" s="302"/>
      <c r="O2560" s="302"/>
      <c r="P2560" s="302"/>
      <c r="Q2560" s="302"/>
    </row>
    <row r="2561" spans="1:17">
      <c r="A2561" s="302" t="s">
        <v>7848</v>
      </c>
      <c r="B2561" s="301" t="s">
        <v>7861</v>
      </c>
      <c r="C2561" s="301" t="s">
        <v>6725</v>
      </c>
      <c r="D2561" s="301" t="s">
        <v>7866</v>
      </c>
      <c r="E2561" s="480"/>
      <c r="F2561" s="301" t="s">
        <v>4442</v>
      </c>
      <c r="G2561" s="301" t="s">
        <v>6074</v>
      </c>
      <c r="H2561" s="301" t="s">
        <v>3107</v>
      </c>
      <c r="I2561" s="395" t="s">
        <v>6720</v>
      </c>
      <c r="J2561" s="313">
        <f t="shared" si="100"/>
        <v>80.784999999999997</v>
      </c>
      <c r="K2561" s="302"/>
      <c r="L2561" s="302"/>
      <c r="M2561" s="302"/>
      <c r="N2561" s="302"/>
      <c r="O2561" s="302"/>
      <c r="P2561" s="302"/>
      <c r="Q2561" s="302"/>
    </row>
    <row r="2562" spans="1:17">
      <c r="A2562" s="302" t="s">
        <v>7848</v>
      </c>
      <c r="B2562" s="301" t="s">
        <v>7862</v>
      </c>
      <c r="C2562" s="301" t="s">
        <v>6726</v>
      </c>
      <c r="D2562" s="301" t="s">
        <v>7866</v>
      </c>
      <c r="E2562" s="480"/>
      <c r="F2562" s="301" t="s">
        <v>141</v>
      </c>
      <c r="G2562" s="301" t="s">
        <v>5931</v>
      </c>
      <c r="H2562" s="301" t="s">
        <v>6727</v>
      </c>
      <c r="I2562" s="395" t="s">
        <v>6728</v>
      </c>
      <c r="J2562" s="313">
        <f t="shared" si="100"/>
        <v>87.204999999999998</v>
      </c>
      <c r="K2562" s="302"/>
      <c r="L2562" s="302"/>
      <c r="M2562" s="302"/>
      <c r="N2562" s="302"/>
      <c r="O2562" s="302"/>
      <c r="P2562" s="302"/>
      <c r="Q2562" s="302"/>
    </row>
    <row r="2563" spans="1:17">
      <c r="A2563" s="302" t="s">
        <v>7848</v>
      </c>
      <c r="B2563" s="301" t="s">
        <v>7860</v>
      </c>
      <c r="C2563" s="301" t="s">
        <v>6721</v>
      </c>
      <c r="D2563" s="301" t="s">
        <v>7866</v>
      </c>
      <c r="E2563" s="481"/>
      <c r="F2563" s="301" t="s">
        <v>4442</v>
      </c>
      <c r="G2563" s="301" t="s">
        <v>6074</v>
      </c>
      <c r="H2563" s="301" t="s">
        <v>3107</v>
      </c>
      <c r="I2563" s="395" t="s">
        <v>6720</v>
      </c>
      <c r="J2563" s="313">
        <f t="shared" si="100"/>
        <v>80.784999999999997</v>
      </c>
      <c r="K2563" s="302"/>
      <c r="L2563" s="302"/>
      <c r="M2563" s="302"/>
      <c r="N2563" s="302"/>
      <c r="O2563" s="302"/>
      <c r="P2563" s="302"/>
      <c r="Q2563" s="302"/>
    </row>
    <row r="2564" spans="1:17">
      <c r="A2564" s="302" t="s">
        <v>7848</v>
      </c>
      <c r="B2564" s="301" t="s">
        <v>6730</v>
      </c>
      <c r="C2564" s="301" t="s">
        <v>6731</v>
      </c>
      <c r="D2564" s="310" t="s">
        <v>6729</v>
      </c>
      <c r="E2564" s="479" t="s">
        <v>7868</v>
      </c>
      <c r="F2564" s="301" t="s">
        <v>6732</v>
      </c>
      <c r="G2564" s="301">
        <v>0.59</v>
      </c>
      <c r="H2564" s="301">
        <v>7.13</v>
      </c>
      <c r="I2564" s="395">
        <v>46.72</v>
      </c>
      <c r="J2564" s="313">
        <f t="shared" si="100"/>
        <v>49.990400000000001</v>
      </c>
      <c r="K2564" s="302"/>
      <c r="L2564" s="302"/>
      <c r="M2564" s="302"/>
      <c r="N2564" s="302"/>
      <c r="O2564" s="302"/>
      <c r="P2564" s="302"/>
      <c r="Q2564" s="302"/>
    </row>
    <row r="2565" spans="1:17">
      <c r="A2565" s="302" t="s">
        <v>7848</v>
      </c>
      <c r="B2565" s="301" t="s">
        <v>6733</v>
      </c>
      <c r="C2565" s="301" t="s">
        <v>7867</v>
      </c>
      <c r="D2565" s="310" t="s">
        <v>6729</v>
      </c>
      <c r="E2565" s="480"/>
      <c r="F2565" s="301" t="s">
        <v>217</v>
      </c>
      <c r="G2565" s="301">
        <v>0.66</v>
      </c>
      <c r="H2565" s="301">
        <v>8.0399999999999991</v>
      </c>
      <c r="I2565" s="395">
        <v>52.7</v>
      </c>
      <c r="J2565" s="313">
        <f t="shared" si="100"/>
        <v>56.389000000000003</v>
      </c>
      <c r="K2565" s="302"/>
      <c r="L2565" s="302"/>
      <c r="M2565" s="302"/>
      <c r="N2565" s="302"/>
      <c r="O2565" s="302"/>
      <c r="P2565" s="302"/>
      <c r="Q2565" s="302"/>
    </row>
    <row r="2566" spans="1:17">
      <c r="A2566" s="302" t="s">
        <v>7848</v>
      </c>
      <c r="B2566" s="301" t="s">
        <v>6734</v>
      </c>
      <c r="C2566" s="301" t="s">
        <v>6735</v>
      </c>
      <c r="D2566" s="310" t="s">
        <v>6729</v>
      </c>
      <c r="E2566" s="480"/>
      <c r="F2566" s="301" t="s">
        <v>4885</v>
      </c>
      <c r="G2566" s="301">
        <v>0.74</v>
      </c>
      <c r="H2566" s="301">
        <v>8.9499999999999993</v>
      </c>
      <c r="I2566" s="395">
        <v>58.69</v>
      </c>
      <c r="J2566" s="313">
        <f t="shared" si="100"/>
        <v>62.798299999999998</v>
      </c>
      <c r="K2566" s="302"/>
      <c r="L2566" s="302"/>
      <c r="M2566" s="302"/>
      <c r="N2566" s="302"/>
      <c r="O2566" s="302"/>
      <c r="P2566" s="302"/>
      <c r="Q2566" s="302"/>
    </row>
    <row r="2567" spans="1:17">
      <c r="A2567" s="302" t="s">
        <v>7848</v>
      </c>
      <c r="B2567" s="301" t="s">
        <v>6736</v>
      </c>
      <c r="C2567" s="301" t="s">
        <v>6715</v>
      </c>
      <c r="D2567" s="310" t="s">
        <v>6729</v>
      </c>
      <c r="E2567" s="480"/>
      <c r="F2567" s="301" t="s">
        <v>217</v>
      </c>
      <c r="G2567" s="301">
        <v>0.66</v>
      </c>
      <c r="H2567" s="301">
        <v>8.0399999999999991</v>
      </c>
      <c r="I2567" s="395">
        <v>52.7</v>
      </c>
      <c r="J2567" s="313">
        <f t="shared" si="100"/>
        <v>56.389000000000003</v>
      </c>
      <c r="K2567" s="302"/>
      <c r="L2567" s="302"/>
      <c r="M2567" s="302"/>
      <c r="N2567" s="302"/>
      <c r="O2567" s="302"/>
      <c r="P2567" s="302"/>
      <c r="Q2567" s="302"/>
    </row>
    <row r="2568" spans="1:17">
      <c r="A2568" s="302" t="s">
        <v>7848</v>
      </c>
      <c r="B2568" s="301" t="s">
        <v>6738</v>
      </c>
      <c r="C2568" s="301" t="s">
        <v>6716</v>
      </c>
      <c r="D2568" s="310" t="s">
        <v>6737</v>
      </c>
      <c r="E2568" s="480"/>
      <c r="F2568" s="301" t="s">
        <v>5953</v>
      </c>
      <c r="G2568" s="301">
        <v>0.72</v>
      </c>
      <c r="H2568" s="301">
        <v>8.77</v>
      </c>
      <c r="I2568" s="395">
        <v>57.5</v>
      </c>
      <c r="J2568" s="313">
        <f t="shared" si="100"/>
        <v>61.524999999999999</v>
      </c>
      <c r="K2568" s="302"/>
      <c r="L2568" s="302"/>
      <c r="M2568" s="302"/>
      <c r="N2568" s="302"/>
      <c r="O2568" s="302"/>
      <c r="P2568" s="302"/>
      <c r="Q2568" s="302"/>
    </row>
    <row r="2569" spans="1:17">
      <c r="A2569" s="302" t="s">
        <v>7848</v>
      </c>
      <c r="B2569" s="301" t="s">
        <v>6739</v>
      </c>
      <c r="C2569" s="301" t="s">
        <v>6740</v>
      </c>
      <c r="D2569" s="310" t="s">
        <v>6737</v>
      </c>
      <c r="E2569" s="480"/>
      <c r="F2569" s="301" t="s">
        <v>4885</v>
      </c>
      <c r="G2569" s="301">
        <v>0.74</v>
      </c>
      <c r="H2569" s="301">
        <v>8.9499999999999993</v>
      </c>
      <c r="I2569" s="395">
        <v>58.69</v>
      </c>
      <c r="J2569" s="313">
        <f t="shared" si="100"/>
        <v>62.798299999999998</v>
      </c>
      <c r="K2569" s="302"/>
      <c r="L2569" s="302"/>
      <c r="M2569" s="302"/>
      <c r="N2569" s="302"/>
      <c r="O2569" s="302"/>
      <c r="P2569" s="302"/>
      <c r="Q2569" s="302"/>
    </row>
    <row r="2570" spans="1:17">
      <c r="A2570" s="302" t="s">
        <v>7848</v>
      </c>
      <c r="B2570" s="301" t="s">
        <v>6741</v>
      </c>
      <c r="C2570" s="301" t="s">
        <v>4277</v>
      </c>
      <c r="D2570" s="310" t="s">
        <v>6729</v>
      </c>
      <c r="E2570" s="480"/>
      <c r="F2570" s="301" t="s">
        <v>4885</v>
      </c>
      <c r="G2570" s="301">
        <v>0.74</v>
      </c>
      <c r="H2570" s="301">
        <v>8.9499999999999993</v>
      </c>
      <c r="I2570" s="395">
        <v>58.69</v>
      </c>
      <c r="J2570" s="313">
        <f t="shared" si="100"/>
        <v>62.798299999999998</v>
      </c>
      <c r="K2570" s="302"/>
      <c r="L2570" s="302"/>
      <c r="M2570" s="302"/>
      <c r="N2570" s="302"/>
      <c r="O2570" s="302"/>
      <c r="P2570" s="302"/>
      <c r="Q2570" s="302"/>
    </row>
    <row r="2571" spans="1:17">
      <c r="A2571" s="302" t="s">
        <v>7848</v>
      </c>
      <c r="B2571" s="301" t="s">
        <v>6742</v>
      </c>
      <c r="C2571" s="301" t="s">
        <v>6743</v>
      </c>
      <c r="D2571" s="310" t="s">
        <v>6737</v>
      </c>
      <c r="E2571" s="480"/>
      <c r="F2571" s="301" t="s">
        <v>4885</v>
      </c>
      <c r="G2571" s="301">
        <v>0.74</v>
      </c>
      <c r="H2571" s="301">
        <v>8.9499999999999993</v>
      </c>
      <c r="I2571" s="395">
        <v>58.69</v>
      </c>
      <c r="J2571" s="313">
        <f t="shared" si="100"/>
        <v>62.798299999999998</v>
      </c>
      <c r="K2571" s="302"/>
      <c r="L2571" s="302"/>
      <c r="M2571" s="302"/>
      <c r="N2571" s="302"/>
      <c r="O2571" s="302"/>
      <c r="P2571" s="302"/>
      <c r="Q2571" s="302"/>
    </row>
    <row r="2572" spans="1:17">
      <c r="A2572" s="302" t="s">
        <v>7848</v>
      </c>
      <c r="B2572" s="301" t="s">
        <v>6744</v>
      </c>
      <c r="C2572" s="301" t="s">
        <v>6745</v>
      </c>
      <c r="D2572" s="310" t="s">
        <v>6737</v>
      </c>
      <c r="E2572" s="480"/>
      <c r="F2572" s="301" t="s">
        <v>5273</v>
      </c>
      <c r="G2572" s="301">
        <v>0.77</v>
      </c>
      <c r="H2572" s="301">
        <v>9.32</v>
      </c>
      <c r="I2572" s="395">
        <v>61</v>
      </c>
      <c r="J2572" s="313">
        <f t="shared" si="100"/>
        <v>65.27</v>
      </c>
      <c r="K2572" s="302"/>
      <c r="L2572" s="302"/>
      <c r="M2572" s="302"/>
      <c r="N2572" s="302"/>
      <c r="O2572" s="302"/>
      <c r="P2572" s="302"/>
      <c r="Q2572" s="302"/>
    </row>
    <row r="2573" spans="1:17">
      <c r="A2573" s="302" t="s">
        <v>7848</v>
      </c>
      <c r="B2573" s="301" t="s">
        <v>6746</v>
      </c>
      <c r="C2573" s="301" t="s">
        <v>6747</v>
      </c>
      <c r="D2573" s="310" t="s">
        <v>6737</v>
      </c>
      <c r="E2573" s="481"/>
      <c r="F2573" s="301" t="s">
        <v>4955</v>
      </c>
      <c r="G2573" s="301">
        <v>0.81</v>
      </c>
      <c r="H2573" s="301">
        <v>9.8699999999999992</v>
      </c>
      <c r="I2573" s="395">
        <v>65</v>
      </c>
      <c r="J2573" s="313">
        <f t="shared" si="100"/>
        <v>69.55</v>
      </c>
      <c r="K2573" s="302"/>
      <c r="L2573" s="302"/>
      <c r="M2573" s="302"/>
      <c r="N2573" s="302"/>
      <c r="O2573" s="302"/>
      <c r="P2573" s="302"/>
      <c r="Q2573" s="302"/>
    </row>
    <row r="2574" spans="1:17">
      <c r="A2574" s="302" t="s">
        <v>7848</v>
      </c>
      <c r="B2574" s="301" t="s">
        <v>6748</v>
      </c>
      <c r="C2574" s="301" t="s">
        <v>6705</v>
      </c>
      <c r="D2574" s="310" t="s">
        <v>6737</v>
      </c>
      <c r="E2574" s="301"/>
      <c r="F2574" s="301" t="s">
        <v>4955</v>
      </c>
      <c r="G2574" s="301">
        <v>0.81</v>
      </c>
      <c r="H2574" s="301">
        <v>9.8699999999999992</v>
      </c>
      <c r="I2574" s="395">
        <v>65</v>
      </c>
      <c r="J2574" s="313">
        <f t="shared" si="100"/>
        <v>69.55</v>
      </c>
      <c r="K2574" s="302"/>
      <c r="L2574" s="302"/>
      <c r="M2574" s="302"/>
      <c r="N2574" s="302"/>
      <c r="O2574" s="302"/>
      <c r="P2574" s="302"/>
      <c r="Q2574" s="302"/>
    </row>
    <row r="2575" spans="1:17" ht="30">
      <c r="A2575" s="317" t="s">
        <v>7870</v>
      </c>
      <c r="B2575" s="317" t="s">
        <v>3781</v>
      </c>
      <c r="C2575" s="317" t="s">
        <v>3194</v>
      </c>
      <c r="D2575" s="317" t="s">
        <v>7871</v>
      </c>
      <c r="E2575" s="317" t="s">
        <v>7872</v>
      </c>
      <c r="F2575" s="317" t="s">
        <v>7873</v>
      </c>
      <c r="G2575" s="317" t="s">
        <v>7874</v>
      </c>
      <c r="H2575" s="317" t="s">
        <v>7875</v>
      </c>
      <c r="I2575" s="317" t="s">
        <v>7876</v>
      </c>
      <c r="J2575" s="317" t="s">
        <v>7877</v>
      </c>
      <c r="K2575" s="297" t="s">
        <v>3789</v>
      </c>
      <c r="L2575" s="308" t="s">
        <v>7878</v>
      </c>
      <c r="M2575" s="308" t="s">
        <v>7879</v>
      </c>
      <c r="N2575" s="308" t="s">
        <v>7880</v>
      </c>
      <c r="O2575" s="308" t="s">
        <v>7881</v>
      </c>
      <c r="P2575" s="302"/>
      <c r="Q2575" s="302"/>
    </row>
    <row r="2576" spans="1:17">
      <c r="A2576" s="301" t="s">
        <v>7870</v>
      </c>
      <c r="B2576" s="301" t="s">
        <v>3795</v>
      </c>
      <c r="C2576" s="301" t="s">
        <v>3796</v>
      </c>
      <c r="D2576" s="301" t="s">
        <v>3797</v>
      </c>
      <c r="E2576" s="301" t="s">
        <v>261</v>
      </c>
      <c r="F2576" s="301" t="s">
        <v>1806</v>
      </c>
      <c r="G2576" s="301" t="s">
        <v>3798</v>
      </c>
      <c r="H2576" s="479">
        <v>85</v>
      </c>
      <c r="I2576" s="301" t="s">
        <v>3799</v>
      </c>
      <c r="J2576" s="301" t="s">
        <v>3800</v>
      </c>
      <c r="K2576" s="395" t="s">
        <v>3330</v>
      </c>
      <c r="L2576" s="567">
        <f>(H2576*19.5%+H2576)*(7%)+(H2576*19.5%+H2576)</f>
        <v>108.68525</v>
      </c>
      <c r="M2576" s="313">
        <f>(I2576*19.5%+I2576)*(7%)+(I2576*19.5%+I2576)</f>
        <v>58.472664499999993</v>
      </c>
      <c r="N2576" s="313">
        <f>(J2576*19.5%+J2576)*(7%)+(J2576*19.5%+J2576)</f>
        <v>1169.4532900000002</v>
      </c>
      <c r="O2576" s="569">
        <f>(K2576*19.5%+K2576)*(7%)+(K2576*19.5%+K2576)</f>
        <v>3835.95</v>
      </c>
      <c r="P2576" s="302"/>
      <c r="Q2576" s="302"/>
    </row>
    <row r="2577" spans="1:17">
      <c r="A2577" s="301" t="s">
        <v>7870</v>
      </c>
      <c r="B2577" s="301" t="s">
        <v>3801</v>
      </c>
      <c r="C2577" s="301" t="s">
        <v>3796</v>
      </c>
      <c r="D2577" s="301" t="s">
        <v>3802</v>
      </c>
      <c r="E2577" s="301" t="s">
        <v>261</v>
      </c>
      <c r="F2577" s="301" t="s">
        <v>3803</v>
      </c>
      <c r="G2577" s="301" t="s">
        <v>3804</v>
      </c>
      <c r="H2577" s="480"/>
      <c r="I2577" s="301" t="s">
        <v>3805</v>
      </c>
      <c r="J2577" s="301" t="s">
        <v>3806</v>
      </c>
      <c r="K2577" s="395" t="s">
        <v>1911</v>
      </c>
      <c r="L2577" s="567"/>
      <c r="M2577" s="313">
        <f t="shared" ref="M2577:O2584" si="101">(I2577*19.5%+I2577)*(7%)+(I2577*19.5%+I2577)</f>
        <v>26.301830500000001</v>
      </c>
      <c r="N2577" s="313">
        <f t="shared" si="101"/>
        <v>526.03661</v>
      </c>
      <c r="O2577" s="569">
        <f t="shared" si="101"/>
        <v>1917.9749999999999</v>
      </c>
      <c r="P2577" s="302"/>
      <c r="Q2577" s="302"/>
    </row>
    <row r="2578" spans="1:17">
      <c r="A2578" s="301" t="s">
        <v>7870</v>
      </c>
      <c r="B2578" s="301" t="s">
        <v>3807</v>
      </c>
      <c r="C2578" s="301" t="s">
        <v>3796</v>
      </c>
      <c r="D2578" s="301" t="s">
        <v>3802</v>
      </c>
      <c r="E2578" s="301" t="s">
        <v>261</v>
      </c>
      <c r="F2578" s="301" t="s">
        <v>3803</v>
      </c>
      <c r="G2578" s="301" t="s">
        <v>3804</v>
      </c>
      <c r="H2578" s="480"/>
      <c r="I2578" s="301" t="s">
        <v>3805</v>
      </c>
      <c r="J2578" s="301" t="s">
        <v>3806</v>
      </c>
      <c r="K2578" s="395" t="s">
        <v>1911</v>
      </c>
      <c r="L2578" s="567"/>
      <c r="M2578" s="313">
        <f t="shared" si="101"/>
        <v>26.301830500000001</v>
      </c>
      <c r="N2578" s="313">
        <f t="shared" si="101"/>
        <v>526.03661</v>
      </c>
      <c r="O2578" s="569">
        <f t="shared" si="101"/>
        <v>1917.9749999999999</v>
      </c>
      <c r="P2578" s="302"/>
      <c r="Q2578" s="302"/>
    </row>
    <row r="2579" spans="1:17">
      <c r="A2579" s="301" t="s">
        <v>7870</v>
      </c>
      <c r="B2579" s="301" t="s">
        <v>3808</v>
      </c>
      <c r="C2579" s="301" t="s">
        <v>3796</v>
      </c>
      <c r="D2579" s="301" t="s">
        <v>3809</v>
      </c>
      <c r="E2579" s="301" t="s">
        <v>261</v>
      </c>
      <c r="F2579" s="301" t="s">
        <v>3810</v>
      </c>
      <c r="G2579" s="301" t="s">
        <v>3811</v>
      </c>
      <c r="H2579" s="480"/>
      <c r="I2579" s="301" t="s">
        <v>3812</v>
      </c>
      <c r="J2579" s="301" t="s">
        <v>3813</v>
      </c>
      <c r="K2579" s="395" t="s">
        <v>3330</v>
      </c>
      <c r="L2579" s="567"/>
      <c r="M2579" s="313">
        <f t="shared" si="101"/>
        <v>52.654806999999998</v>
      </c>
      <c r="N2579" s="313">
        <f t="shared" si="101"/>
        <v>1053.1600725000001</v>
      </c>
      <c r="O2579" s="569">
        <f t="shared" si="101"/>
        <v>3835.95</v>
      </c>
      <c r="P2579" s="302"/>
      <c r="Q2579" s="302"/>
    </row>
    <row r="2580" spans="1:17">
      <c r="A2580" s="301" t="s">
        <v>7870</v>
      </c>
      <c r="B2580" s="301" t="s">
        <v>3814</v>
      </c>
      <c r="C2580" s="301" t="s">
        <v>3796</v>
      </c>
      <c r="D2580" s="301" t="s">
        <v>3815</v>
      </c>
      <c r="E2580" s="301" t="s">
        <v>1873</v>
      </c>
      <c r="F2580" s="301" t="s">
        <v>1806</v>
      </c>
      <c r="G2580" s="301" t="s">
        <v>3798</v>
      </c>
      <c r="H2580" s="480"/>
      <c r="I2580" s="301" t="s">
        <v>3816</v>
      </c>
      <c r="J2580" s="301" t="s">
        <v>3800</v>
      </c>
      <c r="K2580" s="395" t="s">
        <v>1388</v>
      </c>
      <c r="L2580" s="567"/>
      <c r="M2580" s="313">
        <f t="shared" si="101"/>
        <v>46.773016999999996</v>
      </c>
      <c r="N2580" s="313">
        <f t="shared" si="101"/>
        <v>1169.4532900000002</v>
      </c>
      <c r="O2580" s="569">
        <f t="shared" si="101"/>
        <v>4475.2749999999996</v>
      </c>
      <c r="P2580" s="302"/>
      <c r="Q2580" s="302"/>
    </row>
    <row r="2581" spans="1:17">
      <c r="A2581" s="301" t="s">
        <v>7870</v>
      </c>
      <c r="B2581" s="301" t="s">
        <v>3817</v>
      </c>
      <c r="C2581" s="301" t="s">
        <v>3796</v>
      </c>
      <c r="D2581" s="301" t="s">
        <v>3818</v>
      </c>
      <c r="E2581" s="301" t="s">
        <v>1873</v>
      </c>
      <c r="F2581" s="301" t="s">
        <v>3819</v>
      </c>
      <c r="G2581" s="301" t="s">
        <v>3820</v>
      </c>
      <c r="H2581" s="480">
        <v>95</v>
      </c>
      <c r="I2581" s="301" t="s">
        <v>3821</v>
      </c>
      <c r="J2581" s="301" t="s">
        <v>3822</v>
      </c>
      <c r="K2581" s="395" t="s">
        <v>3493</v>
      </c>
      <c r="L2581" s="567">
        <f>(H2581*19.5%+H2581)*(7%)+(H2581*19.5%+H2581)</f>
        <v>121.47175000000001</v>
      </c>
      <c r="M2581" s="313">
        <f t="shared" si="101"/>
        <v>54.419344000000002</v>
      </c>
      <c r="N2581" s="313">
        <f t="shared" si="101"/>
        <v>1360.4836</v>
      </c>
      <c r="O2581" s="569">
        <f t="shared" si="101"/>
        <v>5114.6000000000004</v>
      </c>
      <c r="P2581" s="302"/>
      <c r="Q2581" s="302"/>
    </row>
    <row r="2582" spans="1:17">
      <c r="A2582" s="301" t="s">
        <v>7870</v>
      </c>
      <c r="B2582" s="301" t="s">
        <v>3823</v>
      </c>
      <c r="C2582" s="301" t="s">
        <v>3796</v>
      </c>
      <c r="D2582" s="301" t="s">
        <v>3824</v>
      </c>
      <c r="E2582" s="301" t="s">
        <v>1892</v>
      </c>
      <c r="F2582" s="301" t="s">
        <v>3825</v>
      </c>
      <c r="G2582" s="301" t="s">
        <v>599</v>
      </c>
      <c r="H2582" s="480"/>
      <c r="I2582" s="301" t="s">
        <v>3826</v>
      </c>
      <c r="J2582" s="301" t="s">
        <v>3827</v>
      </c>
      <c r="K2582" s="395" t="s">
        <v>1461</v>
      </c>
      <c r="L2582" s="567"/>
      <c r="M2582" s="313">
        <f t="shared" si="101"/>
        <v>41.824641499999998</v>
      </c>
      <c r="N2582" s="313">
        <f t="shared" si="101"/>
        <v>1254.8031774999999</v>
      </c>
      <c r="O2582" s="569">
        <f t="shared" si="101"/>
        <v>4603.1400000000003</v>
      </c>
      <c r="P2582" s="302"/>
      <c r="Q2582" s="302"/>
    </row>
    <row r="2583" spans="1:17">
      <c r="A2583" s="301" t="s">
        <v>7870</v>
      </c>
      <c r="B2583" s="301" t="s">
        <v>3828</v>
      </c>
      <c r="C2583" s="301" t="s">
        <v>3829</v>
      </c>
      <c r="D2583" s="301" t="s">
        <v>3830</v>
      </c>
      <c r="E2583" s="301" t="s">
        <v>261</v>
      </c>
      <c r="F2583" s="301" t="s">
        <v>3831</v>
      </c>
      <c r="G2583" s="301" t="s">
        <v>3832</v>
      </c>
      <c r="H2583" s="481"/>
      <c r="I2583" s="301" t="s">
        <v>3833</v>
      </c>
      <c r="J2583" s="301" t="s">
        <v>3834</v>
      </c>
      <c r="K2583" s="395" t="s">
        <v>3330</v>
      </c>
      <c r="L2583" s="567"/>
      <c r="M2583" s="313">
        <f t="shared" si="101"/>
        <v>52.296785</v>
      </c>
      <c r="N2583" s="313">
        <f t="shared" si="101"/>
        <v>1045.8717675</v>
      </c>
      <c r="O2583" s="569">
        <f t="shared" si="101"/>
        <v>3835.95</v>
      </c>
      <c r="P2583" s="302"/>
      <c r="Q2583" s="302"/>
    </row>
    <row r="2584" spans="1:17">
      <c r="A2584" s="301" t="s">
        <v>7870</v>
      </c>
      <c r="B2584" s="301" t="s">
        <v>3835</v>
      </c>
      <c r="C2584" s="301"/>
      <c r="D2584" s="301"/>
      <c r="E2584" s="301"/>
      <c r="F2584" s="301"/>
      <c r="G2584" s="301"/>
      <c r="H2584" s="301"/>
      <c r="I2584" s="301"/>
      <c r="J2584" s="301"/>
      <c r="K2584" s="301"/>
      <c r="L2584" s="302">
        <f t="shared" ref="L2584" si="102">H2584*19.5%+H2584*7%+H2584</f>
        <v>0</v>
      </c>
      <c r="M2584" s="302">
        <f t="shared" si="101"/>
        <v>0</v>
      </c>
      <c r="N2584" s="301"/>
      <c r="O2584" s="395"/>
      <c r="P2584" s="302"/>
      <c r="Q2584" s="302"/>
    </row>
    <row r="2585" spans="1:17">
      <c r="A2585" s="308" t="s">
        <v>7289</v>
      </c>
      <c r="B2585" s="311" t="s">
        <v>6750</v>
      </c>
      <c r="C2585" s="317" t="s">
        <v>1</v>
      </c>
      <c r="D2585" s="317" t="s">
        <v>3</v>
      </c>
      <c r="E2585" s="317" t="s">
        <v>2</v>
      </c>
      <c r="F2585" s="297" t="s">
        <v>6751</v>
      </c>
      <c r="G2585" s="317" t="s">
        <v>6770</v>
      </c>
      <c r="H2585" s="302"/>
      <c r="I2585" s="302"/>
      <c r="J2585" s="302"/>
      <c r="K2585" s="302"/>
      <c r="L2585" s="302"/>
      <c r="M2585" s="302"/>
      <c r="N2585" s="302"/>
      <c r="O2585" s="302"/>
      <c r="P2585" s="302"/>
      <c r="Q2585" s="302"/>
    </row>
    <row r="2586" spans="1:17">
      <c r="A2586" s="302" t="s">
        <v>7289</v>
      </c>
      <c r="B2586" s="511" t="s">
        <v>6752</v>
      </c>
      <c r="C2586" s="301" t="s">
        <v>6753</v>
      </c>
      <c r="D2586" s="301" t="s">
        <v>7290</v>
      </c>
      <c r="E2586" s="301" t="s">
        <v>6754</v>
      </c>
      <c r="F2586" s="395" t="s">
        <v>1599</v>
      </c>
      <c r="G2586" s="302"/>
      <c r="H2586" s="302"/>
      <c r="I2586" s="302"/>
      <c r="J2586" s="302"/>
      <c r="K2586" s="302"/>
      <c r="L2586" s="302"/>
      <c r="M2586" s="302"/>
      <c r="N2586" s="302"/>
      <c r="O2586" s="302"/>
      <c r="P2586" s="302"/>
      <c r="Q2586" s="302"/>
    </row>
    <row r="2587" spans="1:17">
      <c r="A2587" s="302" t="s">
        <v>7289</v>
      </c>
      <c r="B2587" s="512"/>
      <c r="C2587" s="301" t="s">
        <v>6755</v>
      </c>
      <c r="D2587" s="301" t="s">
        <v>7290</v>
      </c>
      <c r="E2587" s="301" t="s">
        <v>6754</v>
      </c>
      <c r="F2587" s="395" t="s">
        <v>1599</v>
      </c>
      <c r="G2587" s="302"/>
      <c r="H2587" s="302"/>
      <c r="I2587" s="302"/>
      <c r="J2587" s="302"/>
      <c r="K2587" s="302"/>
      <c r="L2587" s="302"/>
      <c r="M2587" s="302"/>
      <c r="N2587" s="302"/>
      <c r="O2587" s="302"/>
      <c r="P2587" s="302"/>
      <c r="Q2587" s="302"/>
    </row>
    <row r="2588" spans="1:17">
      <c r="A2588" s="302" t="s">
        <v>7289</v>
      </c>
      <c r="B2588" s="512"/>
      <c r="C2588" s="301" t="s">
        <v>6756</v>
      </c>
      <c r="D2588" s="301" t="s">
        <v>7290</v>
      </c>
      <c r="E2588" s="301" t="s">
        <v>6754</v>
      </c>
      <c r="F2588" s="395" t="s">
        <v>1599</v>
      </c>
      <c r="G2588" s="302"/>
      <c r="H2588" s="302"/>
      <c r="I2588" s="302"/>
      <c r="J2588" s="302"/>
      <c r="K2588" s="302"/>
      <c r="L2588" s="302"/>
      <c r="M2588" s="302"/>
      <c r="N2588" s="302"/>
      <c r="O2588" s="302"/>
      <c r="P2588" s="302"/>
      <c r="Q2588" s="302"/>
    </row>
    <row r="2589" spans="1:17">
      <c r="A2589" s="302" t="s">
        <v>7289</v>
      </c>
      <c r="B2589" s="512"/>
      <c r="C2589" s="301" t="s">
        <v>6757</v>
      </c>
      <c r="D2589" s="301" t="s">
        <v>7290</v>
      </c>
      <c r="E2589" s="301" t="s">
        <v>6754</v>
      </c>
      <c r="F2589" s="395" t="s">
        <v>1599</v>
      </c>
      <c r="G2589" s="302"/>
      <c r="H2589" s="302"/>
      <c r="I2589" s="302"/>
      <c r="J2589" s="302"/>
      <c r="K2589" s="302"/>
      <c r="L2589" s="302"/>
      <c r="M2589" s="302"/>
      <c r="N2589" s="302"/>
      <c r="O2589" s="302"/>
      <c r="P2589" s="302"/>
      <c r="Q2589" s="302"/>
    </row>
    <row r="2590" spans="1:17">
      <c r="A2590" s="302" t="s">
        <v>7289</v>
      </c>
      <c r="B2590" s="513"/>
      <c r="C2590" s="301" t="s">
        <v>6758</v>
      </c>
      <c r="D2590" s="301" t="s">
        <v>7290</v>
      </c>
      <c r="E2590" s="301" t="s">
        <v>6754</v>
      </c>
      <c r="F2590" s="395" t="s">
        <v>1599</v>
      </c>
      <c r="G2590" s="302"/>
      <c r="H2590" s="302"/>
      <c r="I2590" s="302"/>
      <c r="J2590" s="302"/>
      <c r="K2590" s="302"/>
      <c r="L2590" s="302"/>
      <c r="M2590" s="302"/>
      <c r="N2590" s="302"/>
      <c r="O2590" s="302"/>
      <c r="P2590" s="302"/>
      <c r="Q2590" s="302"/>
    </row>
    <row r="2591" spans="1:17" ht="45">
      <c r="A2591" s="302" t="s">
        <v>7289</v>
      </c>
      <c r="B2591" s="310" t="s">
        <v>6759</v>
      </c>
      <c r="C2591" s="301" t="s">
        <v>6760</v>
      </c>
      <c r="D2591" s="301" t="s">
        <v>7290</v>
      </c>
      <c r="E2591" s="301" t="s">
        <v>6754</v>
      </c>
      <c r="F2591" s="395" t="s">
        <v>1599</v>
      </c>
      <c r="G2591" s="302"/>
      <c r="H2591" s="302"/>
      <c r="I2591" s="302"/>
      <c r="J2591" s="302"/>
      <c r="K2591" s="302"/>
      <c r="L2591" s="302"/>
      <c r="M2591" s="302"/>
      <c r="N2591" s="302"/>
      <c r="O2591" s="302"/>
      <c r="P2591" s="302"/>
      <c r="Q2591" s="302"/>
    </row>
    <row r="2592" spans="1:17" ht="30">
      <c r="A2592" s="302" t="s">
        <v>7289</v>
      </c>
      <c r="B2592" s="310" t="s">
        <v>6761</v>
      </c>
      <c r="C2592" s="301" t="s">
        <v>6762</v>
      </c>
      <c r="D2592" s="301" t="s">
        <v>7290</v>
      </c>
      <c r="E2592" s="301" t="s">
        <v>6763</v>
      </c>
      <c r="F2592" s="395" t="s">
        <v>1599</v>
      </c>
      <c r="G2592" s="302"/>
      <c r="H2592" s="302"/>
      <c r="I2592" s="302"/>
      <c r="J2592" s="302"/>
      <c r="K2592" s="302"/>
      <c r="L2592" s="302"/>
      <c r="M2592" s="302"/>
      <c r="N2592" s="302"/>
      <c r="O2592" s="302"/>
      <c r="P2592" s="302"/>
      <c r="Q2592" s="302"/>
    </row>
    <row r="2593" spans="1:17" ht="45">
      <c r="A2593" s="302" t="s">
        <v>7289</v>
      </c>
      <c r="B2593" s="310" t="s">
        <v>6764</v>
      </c>
      <c r="C2593" s="301" t="s">
        <v>6765</v>
      </c>
      <c r="D2593" s="301" t="s">
        <v>7290</v>
      </c>
      <c r="E2593" s="301" t="s">
        <v>6766</v>
      </c>
      <c r="F2593" s="395" t="s">
        <v>1599</v>
      </c>
      <c r="G2593" s="302"/>
      <c r="H2593" s="302"/>
      <c r="I2593" s="302"/>
      <c r="J2593" s="302"/>
      <c r="K2593" s="302"/>
      <c r="L2593" s="302"/>
      <c r="M2593" s="302"/>
      <c r="N2593" s="302"/>
      <c r="O2593" s="302"/>
      <c r="P2593" s="302"/>
      <c r="Q2593" s="302"/>
    </row>
    <row r="2594" spans="1:17" ht="30">
      <c r="A2594" s="302" t="s">
        <v>7289</v>
      </c>
      <c r="B2594" s="310" t="s">
        <v>6767</v>
      </c>
      <c r="C2594" s="301" t="s">
        <v>6768</v>
      </c>
      <c r="D2594" s="301"/>
      <c r="E2594" s="301" t="s">
        <v>1305</v>
      </c>
      <c r="F2594" s="395" t="s">
        <v>1599</v>
      </c>
      <c r="G2594" s="302"/>
      <c r="H2594" s="302"/>
      <c r="I2594" s="302"/>
      <c r="J2594" s="302"/>
      <c r="K2594" s="302"/>
      <c r="L2594" s="302"/>
      <c r="M2594" s="302"/>
      <c r="N2594" s="302"/>
      <c r="O2594" s="302"/>
      <c r="P2594" s="302"/>
      <c r="Q2594" s="302"/>
    </row>
    <row r="2595" spans="1:17">
      <c r="A2595" s="308" t="s">
        <v>7292</v>
      </c>
      <c r="B2595" s="311" t="s">
        <v>6750</v>
      </c>
      <c r="C2595" s="317" t="s">
        <v>1</v>
      </c>
      <c r="D2595" s="317" t="s">
        <v>3</v>
      </c>
      <c r="E2595" s="317" t="s">
        <v>2</v>
      </c>
      <c r="F2595" s="297" t="s">
        <v>6751</v>
      </c>
      <c r="G2595" s="317" t="s">
        <v>6770</v>
      </c>
      <c r="H2595" s="302"/>
      <c r="I2595" s="302"/>
      <c r="J2595" s="302"/>
      <c r="K2595" s="302"/>
      <c r="L2595" s="302"/>
      <c r="M2595" s="302"/>
      <c r="N2595" s="302"/>
      <c r="O2595" s="302"/>
      <c r="P2595" s="302"/>
      <c r="Q2595" s="302"/>
    </row>
    <row r="2596" spans="1:17">
      <c r="A2596" s="302" t="s">
        <v>7292</v>
      </c>
      <c r="B2596" s="479" t="s">
        <v>7291</v>
      </c>
      <c r="C2596" s="301" t="s">
        <v>6773</v>
      </c>
      <c r="D2596" s="479" t="s">
        <v>821</v>
      </c>
      <c r="E2596" s="550" t="s">
        <v>6672</v>
      </c>
      <c r="F2596" s="511" t="s">
        <v>1599</v>
      </c>
      <c r="G2596" s="479" t="s">
        <v>39</v>
      </c>
      <c r="H2596" s="301"/>
      <c r="I2596" s="301"/>
      <c r="J2596" s="301"/>
      <c r="K2596" s="302"/>
      <c r="L2596" s="302"/>
      <c r="M2596" s="302"/>
      <c r="N2596" s="302"/>
      <c r="O2596" s="302"/>
      <c r="P2596" s="302"/>
      <c r="Q2596" s="302"/>
    </row>
    <row r="2597" spans="1:17">
      <c r="A2597" s="302" t="s">
        <v>7292</v>
      </c>
      <c r="B2597" s="480"/>
      <c r="C2597" s="301" t="s">
        <v>6774</v>
      </c>
      <c r="D2597" s="480"/>
      <c r="E2597" s="551"/>
      <c r="F2597" s="512"/>
      <c r="G2597" s="480"/>
      <c r="H2597" s="301"/>
      <c r="I2597" s="301"/>
      <c r="J2597" s="301"/>
      <c r="K2597" s="302"/>
      <c r="L2597" s="302"/>
      <c r="M2597" s="302"/>
      <c r="N2597" s="302"/>
      <c r="O2597" s="302"/>
      <c r="P2597" s="302"/>
      <c r="Q2597" s="302"/>
    </row>
    <row r="2598" spans="1:17">
      <c r="A2598" s="302" t="s">
        <v>7292</v>
      </c>
      <c r="B2598" s="480"/>
      <c r="C2598" s="301" t="s">
        <v>6775</v>
      </c>
      <c r="D2598" s="480"/>
      <c r="E2598" s="551"/>
      <c r="F2598" s="512"/>
      <c r="G2598" s="480"/>
      <c r="H2598" s="301"/>
      <c r="I2598" s="301"/>
      <c r="J2598" s="301"/>
      <c r="K2598" s="302"/>
      <c r="L2598" s="302"/>
      <c r="M2598" s="302"/>
      <c r="N2598" s="302"/>
      <c r="O2598" s="302"/>
      <c r="P2598" s="302"/>
      <c r="Q2598" s="302"/>
    </row>
    <row r="2599" spans="1:17">
      <c r="A2599" s="302" t="s">
        <v>7292</v>
      </c>
      <c r="B2599" s="480"/>
      <c r="C2599" s="301" t="s">
        <v>6776</v>
      </c>
      <c r="D2599" s="480"/>
      <c r="E2599" s="551"/>
      <c r="F2599" s="512"/>
      <c r="G2599" s="480"/>
      <c r="H2599" s="301"/>
      <c r="I2599" s="301"/>
      <c r="J2599" s="301"/>
      <c r="K2599" s="302"/>
      <c r="L2599" s="302"/>
      <c r="M2599" s="302"/>
      <c r="N2599" s="302"/>
      <c r="O2599" s="302"/>
      <c r="P2599" s="302"/>
      <c r="Q2599" s="302"/>
    </row>
    <row r="2600" spans="1:17">
      <c r="A2600" s="302" t="s">
        <v>7292</v>
      </c>
      <c r="B2600" s="480"/>
      <c r="C2600" s="301" t="s">
        <v>6777</v>
      </c>
      <c r="D2600" s="480"/>
      <c r="E2600" s="551"/>
      <c r="F2600" s="512"/>
      <c r="G2600" s="480"/>
      <c r="H2600" s="301"/>
      <c r="I2600" s="301"/>
      <c r="J2600" s="301"/>
      <c r="K2600" s="302"/>
      <c r="L2600" s="302"/>
      <c r="M2600" s="302"/>
      <c r="N2600" s="302"/>
      <c r="O2600" s="302"/>
      <c r="P2600" s="302"/>
      <c r="Q2600" s="302"/>
    </row>
    <row r="2601" spans="1:17">
      <c r="A2601" s="302" t="s">
        <v>7292</v>
      </c>
      <c r="B2601" s="480"/>
      <c r="C2601" s="301" t="s">
        <v>6778</v>
      </c>
      <c r="D2601" s="481"/>
      <c r="E2601" s="552"/>
      <c r="F2601" s="513"/>
      <c r="G2601" s="481"/>
      <c r="H2601" s="301"/>
      <c r="I2601" s="301"/>
      <c r="J2601" s="301"/>
      <c r="K2601" s="302"/>
      <c r="L2601" s="302"/>
      <c r="M2601" s="302"/>
      <c r="N2601" s="302"/>
      <c r="O2601" s="302"/>
      <c r="P2601" s="302"/>
      <c r="Q2601" s="302"/>
    </row>
    <row r="2602" spans="1:17">
      <c r="A2602" s="302" t="s">
        <v>7292</v>
      </c>
      <c r="B2602" s="479" t="s">
        <v>6779</v>
      </c>
      <c r="C2602" s="301"/>
      <c r="D2602" s="301"/>
      <c r="E2602" s="395"/>
      <c r="F2602" s="301"/>
      <c r="G2602" s="302"/>
      <c r="H2602" s="301"/>
      <c r="I2602" s="301"/>
      <c r="J2602" s="301"/>
      <c r="K2602" s="302"/>
      <c r="L2602" s="302"/>
      <c r="M2602" s="302"/>
      <c r="N2602" s="302"/>
      <c r="O2602" s="302"/>
      <c r="P2602" s="302"/>
      <c r="Q2602" s="302"/>
    </row>
    <row r="2603" spans="1:17">
      <c r="A2603" s="302" t="s">
        <v>7292</v>
      </c>
      <c r="B2603" s="480"/>
      <c r="C2603" s="301" t="s">
        <v>6780</v>
      </c>
      <c r="D2603" s="479" t="s">
        <v>821</v>
      </c>
      <c r="E2603" s="550" t="s">
        <v>6657</v>
      </c>
      <c r="F2603" s="511" t="s">
        <v>1599</v>
      </c>
      <c r="G2603" s="479" t="s">
        <v>39</v>
      </c>
      <c r="H2603" s="301"/>
      <c r="I2603" s="301"/>
      <c r="J2603" s="301"/>
      <c r="K2603" s="302"/>
      <c r="L2603" s="302"/>
      <c r="M2603" s="302"/>
      <c r="N2603" s="302"/>
      <c r="O2603" s="302"/>
      <c r="P2603" s="302"/>
      <c r="Q2603" s="302"/>
    </row>
    <row r="2604" spans="1:17">
      <c r="A2604" s="302" t="s">
        <v>7292</v>
      </c>
      <c r="B2604" s="480"/>
      <c r="C2604" s="301" t="s">
        <v>6781</v>
      </c>
      <c r="D2604" s="480"/>
      <c r="E2604" s="551"/>
      <c r="F2604" s="512"/>
      <c r="G2604" s="480"/>
      <c r="H2604" s="301"/>
      <c r="I2604" s="301"/>
      <c r="J2604" s="301"/>
      <c r="K2604" s="302"/>
      <c r="L2604" s="302"/>
      <c r="M2604" s="302"/>
      <c r="N2604" s="302"/>
      <c r="O2604" s="302"/>
      <c r="P2604" s="302"/>
      <c r="Q2604" s="302"/>
    </row>
    <row r="2605" spans="1:17">
      <c r="A2605" s="302" t="s">
        <v>7292</v>
      </c>
      <c r="B2605" s="480"/>
      <c r="C2605" s="301" t="s">
        <v>6782</v>
      </c>
      <c r="D2605" s="480"/>
      <c r="E2605" s="551"/>
      <c r="F2605" s="512"/>
      <c r="G2605" s="480"/>
      <c r="H2605" s="301"/>
      <c r="I2605" s="301"/>
      <c r="J2605" s="301"/>
      <c r="K2605" s="302"/>
      <c r="L2605" s="302"/>
      <c r="M2605" s="302"/>
      <c r="N2605" s="302"/>
      <c r="O2605" s="302"/>
      <c r="P2605" s="302"/>
      <c r="Q2605" s="302"/>
    </row>
    <row r="2606" spans="1:17">
      <c r="A2606" s="302" t="s">
        <v>7292</v>
      </c>
      <c r="B2606" s="480"/>
      <c r="C2606" s="301" t="s">
        <v>6783</v>
      </c>
      <c r="D2606" s="480"/>
      <c r="E2606" s="551"/>
      <c r="F2606" s="512"/>
      <c r="G2606" s="480"/>
      <c r="H2606" s="301"/>
      <c r="I2606" s="301"/>
      <c r="J2606" s="301"/>
      <c r="K2606" s="302"/>
      <c r="L2606" s="302"/>
      <c r="M2606" s="302"/>
      <c r="N2606" s="302"/>
      <c r="O2606" s="302"/>
      <c r="P2606" s="302"/>
      <c r="Q2606" s="302"/>
    </row>
    <row r="2607" spans="1:17">
      <c r="A2607" s="302" t="s">
        <v>7292</v>
      </c>
      <c r="B2607" s="480"/>
      <c r="C2607" s="301" t="s">
        <v>6784</v>
      </c>
      <c r="D2607" s="481"/>
      <c r="E2607" s="552"/>
      <c r="F2607" s="513"/>
      <c r="G2607" s="481"/>
      <c r="H2607" s="301"/>
      <c r="I2607" s="301"/>
      <c r="J2607" s="301"/>
      <c r="K2607" s="302"/>
      <c r="L2607" s="302"/>
      <c r="M2607" s="302"/>
      <c r="N2607" s="302"/>
      <c r="O2607" s="302"/>
      <c r="P2607" s="302"/>
      <c r="Q2607" s="302"/>
    </row>
    <row r="2608" spans="1:17">
      <c r="A2608" s="302" t="s">
        <v>7292</v>
      </c>
      <c r="B2608" s="302"/>
      <c r="C2608" s="301" t="s">
        <v>6785</v>
      </c>
      <c r="D2608" s="301" t="s">
        <v>821</v>
      </c>
      <c r="E2608" s="395" t="s">
        <v>6786</v>
      </c>
      <c r="F2608" s="301" t="s">
        <v>1599</v>
      </c>
      <c r="G2608" s="301" t="s">
        <v>39</v>
      </c>
      <c r="H2608" s="301"/>
      <c r="I2608" s="301"/>
      <c r="J2608" s="301"/>
      <c r="K2608" s="302"/>
      <c r="L2608" s="302"/>
      <c r="M2608" s="302"/>
      <c r="N2608" s="302"/>
      <c r="O2608" s="302"/>
      <c r="P2608" s="302"/>
      <c r="Q2608" s="302"/>
    </row>
    <row r="2609" spans="1:17">
      <c r="A2609" s="308" t="s">
        <v>7292</v>
      </c>
      <c r="B2609" s="311" t="s">
        <v>6750</v>
      </c>
      <c r="C2609" s="317" t="s">
        <v>1</v>
      </c>
      <c r="D2609" s="317" t="s">
        <v>3</v>
      </c>
      <c r="E2609" s="317" t="s">
        <v>2</v>
      </c>
      <c r="F2609" s="297" t="s">
        <v>6751</v>
      </c>
      <c r="G2609" s="317" t="s">
        <v>6770</v>
      </c>
      <c r="H2609" s="302"/>
      <c r="I2609" s="302"/>
      <c r="J2609" s="302"/>
      <c r="K2609" s="302"/>
      <c r="L2609" s="302"/>
      <c r="M2609" s="302"/>
      <c r="N2609" s="302"/>
      <c r="O2609" s="302"/>
      <c r="P2609" s="302"/>
      <c r="Q2609" s="302"/>
    </row>
    <row r="2610" spans="1:17">
      <c r="A2610" s="302" t="s">
        <v>7292</v>
      </c>
      <c r="B2610" s="479" t="s">
        <v>6787</v>
      </c>
      <c r="C2610" s="301"/>
      <c r="D2610" s="479" t="s">
        <v>785</v>
      </c>
      <c r="E2610" s="550" t="s">
        <v>6786</v>
      </c>
      <c r="F2610" s="511" t="s">
        <v>1599</v>
      </c>
      <c r="G2610" s="479" t="s">
        <v>18</v>
      </c>
      <c r="H2610" s="301"/>
      <c r="I2610" s="301"/>
      <c r="J2610" s="301"/>
      <c r="K2610" s="302"/>
      <c r="L2610" s="302"/>
      <c r="M2610" s="302"/>
      <c r="N2610" s="302"/>
      <c r="O2610" s="302"/>
      <c r="P2610" s="302"/>
      <c r="Q2610" s="302"/>
    </row>
    <row r="2611" spans="1:17">
      <c r="A2611" s="302" t="s">
        <v>7292</v>
      </c>
      <c r="B2611" s="480"/>
      <c r="C2611" s="301" t="s">
        <v>6788</v>
      </c>
      <c r="D2611" s="480"/>
      <c r="E2611" s="551"/>
      <c r="F2611" s="512"/>
      <c r="G2611" s="480"/>
      <c r="H2611" s="301"/>
      <c r="I2611" s="301"/>
      <c r="J2611" s="301"/>
      <c r="K2611" s="302"/>
      <c r="L2611" s="302"/>
      <c r="M2611" s="302"/>
      <c r="N2611" s="302"/>
      <c r="O2611" s="302"/>
      <c r="P2611" s="302"/>
      <c r="Q2611" s="302"/>
    </row>
    <row r="2612" spans="1:17">
      <c r="A2612" s="302" t="s">
        <v>7292</v>
      </c>
      <c r="B2612" s="480"/>
      <c r="C2612" s="301" t="s">
        <v>6789</v>
      </c>
      <c r="D2612" s="480"/>
      <c r="E2612" s="551"/>
      <c r="F2612" s="512"/>
      <c r="G2612" s="480"/>
      <c r="H2612" s="301"/>
      <c r="I2612" s="301"/>
      <c r="J2612" s="301"/>
      <c r="K2612" s="302"/>
      <c r="L2612" s="302"/>
      <c r="M2612" s="302"/>
      <c r="N2612" s="302"/>
      <c r="O2612" s="302"/>
      <c r="P2612" s="302"/>
      <c r="Q2612" s="302"/>
    </row>
    <row r="2613" spans="1:17">
      <c r="A2613" s="302" t="s">
        <v>7292</v>
      </c>
      <c r="B2613" s="480"/>
      <c r="C2613" s="301" t="s">
        <v>6777</v>
      </c>
      <c r="D2613" s="480"/>
      <c r="E2613" s="551"/>
      <c r="F2613" s="512"/>
      <c r="G2613" s="480"/>
      <c r="H2613" s="301"/>
      <c r="I2613" s="301"/>
      <c r="J2613" s="301"/>
      <c r="K2613" s="302"/>
      <c r="L2613" s="302"/>
      <c r="M2613" s="302"/>
      <c r="N2613" s="302"/>
      <c r="O2613" s="302"/>
      <c r="P2613" s="302"/>
      <c r="Q2613" s="302"/>
    </row>
    <row r="2614" spans="1:17">
      <c r="A2614" s="302" t="s">
        <v>7292</v>
      </c>
      <c r="B2614" s="480"/>
      <c r="C2614" s="301" t="s">
        <v>6778</v>
      </c>
      <c r="D2614" s="481"/>
      <c r="E2614" s="552"/>
      <c r="F2614" s="513"/>
      <c r="G2614" s="481"/>
      <c r="H2614" s="301"/>
      <c r="I2614" s="301"/>
      <c r="J2614" s="301"/>
      <c r="K2614" s="302"/>
      <c r="L2614" s="302"/>
      <c r="M2614" s="302"/>
      <c r="N2614" s="302"/>
      <c r="O2614" s="302"/>
      <c r="P2614" s="302"/>
      <c r="Q2614" s="302"/>
    </row>
    <row r="2615" spans="1:17">
      <c r="A2615" s="302" t="s">
        <v>7292</v>
      </c>
      <c r="B2615" s="479" t="s">
        <v>6790</v>
      </c>
      <c r="C2615" s="301" t="s">
        <v>6791</v>
      </c>
      <c r="D2615" s="479" t="s">
        <v>785</v>
      </c>
      <c r="E2615" s="550" t="s">
        <v>6643</v>
      </c>
      <c r="F2615" s="511" t="s">
        <v>1599</v>
      </c>
      <c r="G2615" s="479" t="s">
        <v>18</v>
      </c>
      <c r="H2615" s="301"/>
      <c r="I2615" s="301"/>
      <c r="J2615" s="301"/>
      <c r="K2615" s="302"/>
      <c r="L2615" s="302"/>
      <c r="M2615" s="302"/>
      <c r="N2615" s="302"/>
      <c r="O2615" s="302"/>
      <c r="P2615" s="302"/>
      <c r="Q2615" s="302"/>
    </row>
    <row r="2616" spans="1:17">
      <c r="A2616" s="302" t="s">
        <v>7292</v>
      </c>
      <c r="B2616" s="480"/>
      <c r="C2616" s="301" t="s">
        <v>6793</v>
      </c>
      <c r="D2616" s="480"/>
      <c r="E2616" s="551"/>
      <c r="F2616" s="512"/>
      <c r="G2616" s="480"/>
      <c r="H2616" s="301"/>
      <c r="I2616" s="301"/>
      <c r="J2616" s="301"/>
      <c r="K2616" s="302"/>
      <c r="L2616" s="302"/>
      <c r="M2616" s="302"/>
      <c r="N2616" s="302"/>
      <c r="O2616" s="302"/>
      <c r="P2616" s="302"/>
      <c r="Q2616" s="302"/>
    </row>
    <row r="2617" spans="1:17">
      <c r="A2617" s="302" t="s">
        <v>7292</v>
      </c>
      <c r="B2617" s="480"/>
      <c r="C2617" s="301" t="s">
        <v>6794</v>
      </c>
      <c r="D2617" s="480"/>
      <c r="E2617" s="551"/>
      <c r="F2617" s="512"/>
      <c r="G2617" s="480"/>
      <c r="H2617" s="301"/>
      <c r="I2617" s="301"/>
      <c r="J2617" s="301"/>
      <c r="K2617" s="302"/>
      <c r="L2617" s="302"/>
      <c r="M2617" s="302"/>
      <c r="N2617" s="302"/>
      <c r="O2617" s="302"/>
      <c r="P2617" s="302"/>
      <c r="Q2617" s="302"/>
    </row>
    <row r="2618" spans="1:17">
      <c r="A2618" s="302" t="s">
        <v>7292</v>
      </c>
      <c r="B2618" s="480"/>
      <c r="C2618" s="301" t="s">
        <v>6795</v>
      </c>
      <c r="D2618" s="481"/>
      <c r="E2618" s="552"/>
      <c r="F2618" s="513"/>
      <c r="G2618" s="481"/>
      <c r="H2618" s="301"/>
      <c r="I2618" s="301"/>
      <c r="J2618" s="301"/>
      <c r="K2618" s="302"/>
      <c r="L2618" s="302"/>
      <c r="M2618" s="302"/>
      <c r="N2618" s="302"/>
      <c r="O2618" s="302"/>
      <c r="P2618" s="302"/>
      <c r="Q2618" s="302"/>
    </row>
    <row r="2619" spans="1:17">
      <c r="A2619" s="308" t="s">
        <v>7293</v>
      </c>
      <c r="B2619" s="311" t="s">
        <v>6750</v>
      </c>
      <c r="C2619" s="317" t="s">
        <v>1</v>
      </c>
      <c r="D2619" s="317" t="s">
        <v>3</v>
      </c>
      <c r="E2619" s="317" t="s">
        <v>2</v>
      </c>
      <c r="F2619" s="297" t="s">
        <v>6751</v>
      </c>
      <c r="G2619" s="317" t="s">
        <v>6770</v>
      </c>
      <c r="H2619" s="302"/>
      <c r="I2619" s="302"/>
      <c r="J2619" s="302"/>
      <c r="K2619" s="302"/>
      <c r="L2619" s="302"/>
      <c r="M2619" s="302"/>
      <c r="N2619" s="302"/>
      <c r="O2619" s="302"/>
      <c r="P2619" s="302"/>
      <c r="Q2619" s="302"/>
    </row>
    <row r="2620" spans="1:17" ht="45">
      <c r="A2620" s="302" t="s">
        <v>7293</v>
      </c>
      <c r="B2620" s="479" t="s">
        <v>7295</v>
      </c>
      <c r="C2620" s="301" t="s">
        <v>7256</v>
      </c>
      <c r="D2620" s="310" t="s">
        <v>3092</v>
      </c>
      <c r="E2620" s="301" t="s">
        <v>4732</v>
      </c>
      <c r="F2620" s="301" t="s">
        <v>1817</v>
      </c>
      <c r="G2620" s="301" t="s">
        <v>18</v>
      </c>
      <c r="H2620" s="302"/>
      <c r="I2620" s="301"/>
      <c r="J2620" s="302"/>
      <c r="K2620" s="302"/>
      <c r="L2620" s="302"/>
      <c r="M2620" s="302"/>
      <c r="N2620" s="302"/>
      <c r="O2620" s="302"/>
      <c r="P2620" s="302"/>
      <c r="Q2620" s="302"/>
    </row>
    <row r="2621" spans="1:17" ht="30">
      <c r="A2621" s="302" t="s">
        <v>7293</v>
      </c>
      <c r="B2621" s="480"/>
      <c r="C2621" s="301" t="s">
        <v>7257</v>
      </c>
      <c r="D2621" s="310" t="s">
        <v>3092</v>
      </c>
      <c r="E2621" s="301" t="s">
        <v>4732</v>
      </c>
      <c r="F2621" s="301" t="s">
        <v>1817</v>
      </c>
      <c r="G2621" s="301" t="s">
        <v>18</v>
      </c>
      <c r="H2621" s="302"/>
      <c r="I2621" s="301"/>
      <c r="J2621" s="302"/>
      <c r="K2621" s="302"/>
      <c r="L2621" s="302"/>
      <c r="M2621" s="302"/>
      <c r="N2621" s="302"/>
      <c r="O2621" s="302"/>
      <c r="P2621" s="302"/>
      <c r="Q2621" s="302"/>
    </row>
    <row r="2622" spans="1:17" ht="30">
      <c r="A2622" s="302" t="s">
        <v>7293</v>
      </c>
      <c r="B2622" s="480"/>
      <c r="C2622" s="301" t="s">
        <v>7258</v>
      </c>
      <c r="D2622" s="310" t="s">
        <v>3092</v>
      </c>
      <c r="E2622" s="301" t="s">
        <v>311</v>
      </c>
      <c r="F2622" s="301" t="s">
        <v>1817</v>
      </c>
      <c r="G2622" s="301" t="s">
        <v>18</v>
      </c>
      <c r="H2622" s="302"/>
      <c r="I2622" s="301"/>
      <c r="J2622" s="302"/>
      <c r="K2622" s="395"/>
      <c r="L2622" s="302"/>
      <c r="M2622" s="302"/>
      <c r="N2622" s="302"/>
      <c r="O2622" s="302"/>
      <c r="P2622" s="302"/>
      <c r="Q2622" s="302"/>
    </row>
    <row r="2623" spans="1:17" ht="30">
      <c r="A2623" s="302" t="s">
        <v>7293</v>
      </c>
      <c r="B2623" s="480"/>
      <c r="C2623" s="301" t="s">
        <v>7259</v>
      </c>
      <c r="D2623" s="310" t="s">
        <v>3092</v>
      </c>
      <c r="E2623" s="301" t="s">
        <v>6822</v>
      </c>
      <c r="F2623" s="301" t="s">
        <v>1817</v>
      </c>
      <c r="G2623" s="301" t="s">
        <v>18</v>
      </c>
      <c r="H2623" s="302"/>
      <c r="I2623" s="301"/>
      <c r="J2623" s="302"/>
      <c r="K2623" s="395"/>
      <c r="L2623" s="302"/>
      <c r="M2623" s="302"/>
      <c r="N2623" s="302"/>
      <c r="O2623" s="302"/>
      <c r="P2623" s="302"/>
      <c r="Q2623" s="302"/>
    </row>
    <row r="2624" spans="1:17" ht="30">
      <c r="A2624" s="302" t="s">
        <v>7293</v>
      </c>
      <c r="B2624" s="480"/>
      <c r="C2624" s="301" t="s">
        <v>7260</v>
      </c>
      <c r="D2624" s="310" t="s">
        <v>3092</v>
      </c>
      <c r="E2624" s="301" t="s">
        <v>1943</v>
      </c>
      <c r="F2624" s="301" t="s">
        <v>1817</v>
      </c>
      <c r="G2624" s="301" t="s">
        <v>18</v>
      </c>
      <c r="H2624" s="302"/>
      <c r="I2624" s="301"/>
      <c r="J2624" s="302"/>
      <c r="K2624" s="395"/>
      <c r="L2624" s="302"/>
      <c r="M2624" s="302"/>
      <c r="N2624" s="302"/>
      <c r="O2624" s="302"/>
      <c r="P2624" s="302"/>
      <c r="Q2624" s="302"/>
    </row>
    <row r="2625" spans="1:17" ht="30">
      <c r="A2625" s="302" t="s">
        <v>7293</v>
      </c>
      <c r="B2625" s="480"/>
      <c r="C2625" s="301" t="s">
        <v>7261</v>
      </c>
      <c r="D2625" s="310" t="s">
        <v>3092</v>
      </c>
      <c r="E2625" s="301" t="s">
        <v>1951</v>
      </c>
      <c r="F2625" s="301" t="s">
        <v>1817</v>
      </c>
      <c r="G2625" s="301" t="s">
        <v>18</v>
      </c>
      <c r="H2625" s="302"/>
      <c r="I2625" s="301"/>
      <c r="J2625" s="302"/>
      <c r="K2625" s="302"/>
      <c r="L2625" s="302"/>
      <c r="M2625" s="302"/>
      <c r="N2625" s="302"/>
      <c r="O2625" s="302"/>
      <c r="P2625" s="302"/>
      <c r="Q2625" s="302"/>
    </row>
    <row r="2626" spans="1:17" ht="30">
      <c r="A2626" s="302" t="s">
        <v>7293</v>
      </c>
      <c r="B2626" s="480" t="s">
        <v>7294</v>
      </c>
      <c r="C2626" s="301" t="s">
        <v>7263</v>
      </c>
      <c r="D2626" s="310" t="s">
        <v>3092</v>
      </c>
      <c r="E2626" s="301" t="s">
        <v>4732</v>
      </c>
      <c r="F2626" s="301" t="s">
        <v>1817</v>
      </c>
      <c r="G2626" s="301" t="s">
        <v>18</v>
      </c>
      <c r="H2626" s="302"/>
      <c r="I2626" s="302"/>
      <c r="J2626" s="301"/>
      <c r="K2626" s="302"/>
      <c r="L2626" s="302"/>
      <c r="M2626" s="302"/>
      <c r="N2626" s="302"/>
      <c r="O2626" s="302"/>
      <c r="P2626" s="302"/>
      <c r="Q2626" s="302"/>
    </row>
    <row r="2627" spans="1:17" ht="30">
      <c r="A2627" s="302" t="s">
        <v>7293</v>
      </c>
      <c r="B2627" s="480"/>
      <c r="C2627" s="301" t="s">
        <v>7264</v>
      </c>
      <c r="D2627" s="310" t="s">
        <v>3092</v>
      </c>
      <c r="E2627" s="301" t="s">
        <v>1943</v>
      </c>
      <c r="F2627" s="301" t="s">
        <v>1817</v>
      </c>
      <c r="G2627" s="301" t="s">
        <v>18</v>
      </c>
      <c r="H2627" s="302"/>
      <c r="I2627" s="302"/>
      <c r="J2627" s="301"/>
      <c r="K2627" s="302"/>
      <c r="L2627" s="302"/>
      <c r="M2627" s="302"/>
      <c r="N2627" s="302"/>
      <c r="O2627" s="302"/>
      <c r="P2627" s="302"/>
      <c r="Q2627" s="302"/>
    </row>
    <row r="2628" spans="1:17" ht="30">
      <c r="A2628" s="302" t="s">
        <v>7293</v>
      </c>
      <c r="B2628" s="480"/>
      <c r="C2628" s="301" t="s">
        <v>7265</v>
      </c>
      <c r="D2628" s="310" t="s">
        <v>3092</v>
      </c>
      <c r="E2628" s="301" t="s">
        <v>1943</v>
      </c>
      <c r="F2628" s="301" t="s">
        <v>1817</v>
      </c>
      <c r="G2628" s="301" t="s">
        <v>18</v>
      </c>
      <c r="H2628" s="302"/>
      <c r="I2628" s="302"/>
      <c r="J2628" s="301"/>
      <c r="K2628" s="302"/>
      <c r="L2628" s="302"/>
      <c r="M2628" s="302"/>
      <c r="N2628" s="302"/>
      <c r="O2628" s="302"/>
      <c r="P2628" s="302"/>
      <c r="Q2628" s="302"/>
    </row>
    <row r="2629" spans="1:17" ht="60">
      <c r="A2629" s="302" t="s">
        <v>7293</v>
      </c>
      <c r="B2629" s="480"/>
      <c r="C2629" s="301" t="s">
        <v>7267</v>
      </c>
      <c r="D2629" s="310" t="s">
        <v>7266</v>
      </c>
      <c r="E2629" s="301" t="s">
        <v>204</v>
      </c>
      <c r="F2629" s="301" t="s">
        <v>1817</v>
      </c>
      <c r="G2629" s="301" t="s">
        <v>18</v>
      </c>
      <c r="H2629" s="302"/>
      <c r="I2629" s="302"/>
      <c r="J2629" s="301"/>
      <c r="K2629" s="302"/>
      <c r="L2629" s="302"/>
      <c r="M2629" s="302"/>
      <c r="N2629" s="302"/>
      <c r="O2629" s="302"/>
      <c r="P2629" s="302"/>
      <c r="Q2629" s="302"/>
    </row>
    <row r="2630" spans="1:17" ht="60">
      <c r="A2630" s="302" t="s">
        <v>7293</v>
      </c>
      <c r="B2630" s="481"/>
      <c r="C2630" s="301" t="s">
        <v>7268</v>
      </c>
      <c r="D2630" s="310" t="s">
        <v>7266</v>
      </c>
      <c r="E2630" s="301" t="s">
        <v>1943</v>
      </c>
      <c r="F2630" s="301" t="s">
        <v>1817</v>
      </c>
      <c r="G2630" s="301" t="s">
        <v>18</v>
      </c>
      <c r="H2630" s="302"/>
      <c r="I2630" s="302"/>
      <c r="J2630" s="301"/>
      <c r="K2630" s="302"/>
      <c r="L2630" s="302"/>
      <c r="M2630" s="302"/>
      <c r="N2630" s="302"/>
      <c r="O2630" s="302"/>
      <c r="P2630" s="302"/>
      <c r="Q2630" s="302"/>
    </row>
    <row r="2631" spans="1:17" ht="45">
      <c r="A2631" s="302" t="s">
        <v>7293</v>
      </c>
      <c r="B2631" s="479" t="s">
        <v>7296</v>
      </c>
      <c r="C2631" s="301" t="s">
        <v>7270</v>
      </c>
      <c r="D2631" s="310" t="s">
        <v>3102</v>
      </c>
      <c r="E2631" s="301">
        <v>500</v>
      </c>
      <c r="F2631" s="301" t="s">
        <v>1817</v>
      </c>
      <c r="G2631" s="302">
        <v>4</v>
      </c>
      <c r="H2631" s="301"/>
      <c r="I2631" s="301"/>
      <c r="J2631" s="301"/>
      <c r="K2631" s="302"/>
      <c r="L2631" s="302"/>
      <c r="M2631" s="302"/>
      <c r="N2631" s="302"/>
      <c r="O2631" s="302"/>
      <c r="P2631" s="302"/>
      <c r="Q2631" s="302"/>
    </row>
    <row r="2632" spans="1:17" ht="30">
      <c r="A2632" s="302" t="s">
        <v>7293</v>
      </c>
      <c r="B2632" s="481"/>
      <c r="C2632" s="301" t="s">
        <v>7271</v>
      </c>
      <c r="D2632" s="310" t="s">
        <v>3102</v>
      </c>
      <c r="E2632" s="301">
        <v>700</v>
      </c>
      <c r="F2632" s="301" t="s">
        <v>1817</v>
      </c>
      <c r="G2632" s="302">
        <v>4</v>
      </c>
      <c r="H2632" s="301"/>
      <c r="I2632" s="301"/>
      <c r="J2632" s="301"/>
      <c r="K2632" s="302"/>
      <c r="L2632" s="302"/>
      <c r="M2632" s="302"/>
      <c r="N2632" s="302"/>
      <c r="O2632" s="302"/>
      <c r="P2632" s="302"/>
      <c r="Q2632" s="302"/>
    </row>
    <row r="2633" spans="1:17">
      <c r="A2633" s="302" t="s">
        <v>7293</v>
      </c>
      <c r="B2633" s="479" t="s">
        <v>7297</v>
      </c>
      <c r="C2633" s="301" t="s">
        <v>7274</v>
      </c>
      <c r="D2633" s="310" t="s">
        <v>6541</v>
      </c>
      <c r="E2633" s="301">
        <v>1230</v>
      </c>
      <c r="F2633" s="301" t="s">
        <v>4846</v>
      </c>
      <c r="G2633" s="301">
        <v>2</v>
      </c>
      <c r="H2633" s="301"/>
      <c r="I2633" s="301"/>
      <c r="J2633" s="301"/>
      <c r="K2633" s="302"/>
      <c r="L2633" s="302"/>
      <c r="M2633" s="302"/>
      <c r="N2633" s="302"/>
      <c r="O2633" s="302"/>
      <c r="P2633" s="302"/>
      <c r="Q2633" s="302"/>
    </row>
    <row r="2634" spans="1:17">
      <c r="A2634" s="302" t="s">
        <v>7293</v>
      </c>
      <c r="B2634" s="480"/>
      <c r="C2634" s="301" t="s">
        <v>7276</v>
      </c>
      <c r="D2634" s="310" t="s">
        <v>6541</v>
      </c>
      <c r="E2634" s="301">
        <v>1440</v>
      </c>
      <c r="F2634" s="301" t="s">
        <v>4846</v>
      </c>
      <c r="G2634" s="301">
        <v>2</v>
      </c>
      <c r="H2634" s="301"/>
      <c r="I2634" s="301"/>
      <c r="J2634" s="301"/>
      <c r="K2634" s="302"/>
      <c r="L2634" s="302"/>
      <c r="M2634" s="302"/>
      <c r="N2634" s="302"/>
      <c r="O2634" s="302"/>
      <c r="P2634" s="302"/>
      <c r="Q2634" s="302"/>
    </row>
    <row r="2635" spans="1:17" ht="30">
      <c r="A2635" s="302" t="s">
        <v>7293</v>
      </c>
      <c r="B2635" s="480"/>
      <c r="C2635" s="301" t="s">
        <v>7279</v>
      </c>
      <c r="D2635" s="310" t="s">
        <v>7277</v>
      </c>
      <c r="E2635" s="301">
        <v>3000</v>
      </c>
      <c r="F2635" s="301" t="s">
        <v>7278</v>
      </c>
      <c r="G2635" s="301">
        <v>2</v>
      </c>
      <c r="H2635" s="301"/>
      <c r="I2635" s="301"/>
      <c r="J2635" s="301"/>
      <c r="K2635" s="302"/>
      <c r="L2635" s="302"/>
      <c r="M2635" s="302"/>
      <c r="N2635" s="302"/>
      <c r="O2635" s="302"/>
      <c r="P2635" s="302"/>
      <c r="Q2635" s="302"/>
    </row>
    <row r="2636" spans="1:17" ht="30">
      <c r="A2636" s="302" t="s">
        <v>7293</v>
      </c>
      <c r="B2636" s="481"/>
      <c r="C2636" s="301" t="s">
        <v>7280</v>
      </c>
      <c r="D2636" s="310" t="s">
        <v>7277</v>
      </c>
      <c r="E2636" s="301">
        <v>3700</v>
      </c>
      <c r="F2636" s="301" t="s">
        <v>7278</v>
      </c>
      <c r="G2636" s="301">
        <v>2</v>
      </c>
      <c r="H2636" s="301"/>
      <c r="I2636" s="301"/>
      <c r="J2636" s="301"/>
      <c r="K2636" s="302"/>
      <c r="L2636" s="302"/>
      <c r="M2636" s="302"/>
      <c r="N2636" s="302"/>
      <c r="O2636" s="302"/>
      <c r="P2636" s="302"/>
      <c r="Q2636" s="302"/>
    </row>
    <row r="2637" spans="1:17" ht="105">
      <c r="A2637" s="302" t="s">
        <v>7293</v>
      </c>
      <c r="B2637" s="479" t="s">
        <v>7298</v>
      </c>
      <c r="C2637" s="301" t="s">
        <v>7284</v>
      </c>
      <c r="D2637" s="310" t="s">
        <v>7283</v>
      </c>
      <c r="E2637" s="301">
        <v>410</v>
      </c>
      <c r="F2637" s="301" t="s">
        <v>1817</v>
      </c>
      <c r="G2637" s="301" t="s">
        <v>39</v>
      </c>
      <c r="H2637" s="302"/>
      <c r="I2637" s="301"/>
      <c r="J2637" s="301" t="s">
        <v>17</v>
      </c>
      <c r="K2637" s="302"/>
      <c r="L2637" s="302"/>
      <c r="M2637" s="302"/>
      <c r="N2637" s="302"/>
      <c r="O2637" s="302"/>
      <c r="P2637" s="302"/>
      <c r="Q2637" s="302"/>
    </row>
    <row r="2638" spans="1:17" ht="30">
      <c r="A2638" s="302" t="s">
        <v>7293</v>
      </c>
      <c r="B2638" s="480"/>
      <c r="C2638" s="301" t="s">
        <v>7285</v>
      </c>
      <c r="D2638" s="310" t="s">
        <v>7283</v>
      </c>
      <c r="E2638" s="301">
        <v>460</v>
      </c>
      <c r="F2638" s="301" t="s">
        <v>1817</v>
      </c>
      <c r="G2638" s="301" t="s">
        <v>39</v>
      </c>
      <c r="H2638" s="302"/>
      <c r="I2638" s="301"/>
      <c r="J2638" s="301" t="s">
        <v>17</v>
      </c>
      <c r="K2638" s="302"/>
      <c r="L2638" s="302"/>
      <c r="M2638" s="302"/>
      <c r="N2638" s="302"/>
      <c r="O2638" s="302"/>
      <c r="P2638" s="302"/>
      <c r="Q2638" s="302"/>
    </row>
    <row r="2639" spans="1:17">
      <c r="A2639" s="302" t="s">
        <v>7293</v>
      </c>
      <c r="B2639" s="480" t="s">
        <v>2272</v>
      </c>
      <c r="C2639" s="301" t="s">
        <v>7286</v>
      </c>
      <c r="D2639" s="310" t="s">
        <v>7283</v>
      </c>
      <c r="E2639" s="301">
        <v>500</v>
      </c>
      <c r="F2639" s="301" t="s">
        <v>1817</v>
      </c>
      <c r="G2639" s="301" t="s">
        <v>39</v>
      </c>
      <c r="H2639" s="302"/>
      <c r="I2639" s="301"/>
      <c r="J2639" s="301" t="s">
        <v>17</v>
      </c>
      <c r="K2639" s="302"/>
      <c r="L2639" s="302"/>
      <c r="M2639" s="302"/>
      <c r="N2639" s="302"/>
      <c r="O2639" s="302"/>
      <c r="P2639" s="302"/>
      <c r="Q2639" s="302"/>
    </row>
    <row r="2640" spans="1:17">
      <c r="A2640" s="302" t="s">
        <v>7293</v>
      </c>
      <c r="B2640" s="480"/>
      <c r="C2640" s="301" t="s">
        <v>7287</v>
      </c>
      <c r="D2640" s="310" t="s">
        <v>7266</v>
      </c>
      <c r="E2640" s="301">
        <v>550</v>
      </c>
      <c r="F2640" s="301" t="s">
        <v>1817</v>
      </c>
      <c r="G2640" s="301" t="s">
        <v>18</v>
      </c>
      <c r="H2640" s="302"/>
      <c r="I2640" s="301"/>
      <c r="J2640" s="301" t="s">
        <v>17</v>
      </c>
      <c r="K2640" s="302"/>
      <c r="L2640" s="302"/>
      <c r="M2640" s="302"/>
      <c r="N2640" s="302"/>
      <c r="O2640" s="302"/>
      <c r="P2640" s="302"/>
      <c r="Q2640" s="302"/>
    </row>
    <row r="2641" spans="1:17">
      <c r="A2641" s="308" t="s">
        <v>7309</v>
      </c>
      <c r="B2641" s="311" t="s">
        <v>6750</v>
      </c>
      <c r="C2641" s="317" t="s">
        <v>1</v>
      </c>
      <c r="D2641" s="317" t="s">
        <v>3</v>
      </c>
      <c r="E2641" s="317" t="s">
        <v>2</v>
      </c>
      <c r="F2641" s="297" t="s">
        <v>6751</v>
      </c>
      <c r="G2641" s="317" t="s">
        <v>6770</v>
      </c>
      <c r="H2641" s="302"/>
      <c r="I2641" s="302"/>
      <c r="J2641" s="302"/>
      <c r="K2641" s="302"/>
      <c r="L2641" s="302"/>
      <c r="M2641" s="302"/>
      <c r="N2641" s="302"/>
      <c r="O2641" s="302"/>
      <c r="P2641" s="302"/>
      <c r="Q2641" s="302"/>
    </row>
    <row r="2642" spans="1:17">
      <c r="A2642" s="302" t="s">
        <v>7309</v>
      </c>
      <c r="B2642" s="479" t="s">
        <v>7304</v>
      </c>
      <c r="C2642" s="310" t="s">
        <v>2941</v>
      </c>
      <c r="D2642" s="302" t="s">
        <v>7299</v>
      </c>
      <c r="E2642" s="302">
        <v>50</v>
      </c>
      <c r="F2642" s="479" t="s">
        <v>7300</v>
      </c>
      <c r="G2642" s="302"/>
      <c r="H2642" s="302"/>
      <c r="I2642" s="302"/>
      <c r="J2642" s="302"/>
      <c r="K2642" s="302"/>
      <c r="L2642" s="302"/>
      <c r="M2642" s="302"/>
      <c r="N2642" s="302"/>
      <c r="O2642" s="302"/>
      <c r="P2642" s="302"/>
      <c r="Q2642" s="302"/>
    </row>
    <row r="2643" spans="1:17">
      <c r="A2643" s="302" t="s">
        <v>7309</v>
      </c>
      <c r="B2643" s="480"/>
      <c r="C2643" s="310" t="s">
        <v>2946</v>
      </c>
      <c r="D2643" s="302" t="s">
        <v>7299</v>
      </c>
      <c r="E2643" s="302">
        <v>50</v>
      </c>
      <c r="F2643" s="480"/>
      <c r="G2643" s="302"/>
      <c r="H2643" s="302"/>
      <c r="I2643" s="302"/>
      <c r="J2643" s="302"/>
      <c r="K2643" s="302"/>
      <c r="L2643" s="302"/>
      <c r="M2643" s="302"/>
      <c r="N2643" s="302"/>
      <c r="O2643" s="302"/>
      <c r="P2643" s="302"/>
      <c r="Q2643" s="302"/>
    </row>
    <row r="2644" spans="1:17">
      <c r="A2644" s="302" t="s">
        <v>7309</v>
      </c>
      <c r="B2644" s="480"/>
      <c r="C2644" s="310" t="s">
        <v>2951</v>
      </c>
      <c r="D2644" s="302" t="s">
        <v>7299</v>
      </c>
      <c r="E2644" s="302">
        <v>50</v>
      </c>
      <c r="F2644" s="480"/>
      <c r="G2644" s="302"/>
      <c r="H2644" s="302"/>
      <c r="I2644" s="302"/>
      <c r="J2644" s="302"/>
      <c r="K2644" s="302"/>
      <c r="L2644" s="302"/>
      <c r="M2644" s="302"/>
      <c r="N2644" s="302"/>
      <c r="O2644" s="302"/>
      <c r="P2644" s="302"/>
      <c r="Q2644" s="302"/>
    </row>
    <row r="2645" spans="1:17">
      <c r="A2645" s="302" t="s">
        <v>7309</v>
      </c>
      <c r="B2645" s="480"/>
      <c r="C2645" s="310" t="s">
        <v>2955</v>
      </c>
      <c r="D2645" s="302" t="s">
        <v>7299</v>
      </c>
      <c r="E2645" s="302">
        <v>50</v>
      </c>
      <c r="F2645" s="480"/>
      <c r="G2645" s="302"/>
      <c r="H2645" s="302"/>
      <c r="I2645" s="302"/>
      <c r="J2645" s="302"/>
      <c r="K2645" s="302"/>
      <c r="L2645" s="302"/>
      <c r="M2645" s="302"/>
      <c r="N2645" s="302"/>
      <c r="O2645" s="302"/>
      <c r="P2645" s="302"/>
      <c r="Q2645" s="302"/>
    </row>
    <row r="2646" spans="1:17">
      <c r="A2646" s="302" t="s">
        <v>7309</v>
      </c>
      <c r="B2646" s="480"/>
      <c r="C2646" s="310" t="s">
        <v>2960</v>
      </c>
      <c r="D2646" s="302" t="s">
        <v>7299</v>
      </c>
      <c r="E2646" s="302">
        <v>50</v>
      </c>
      <c r="F2646" s="480"/>
      <c r="G2646" s="302"/>
      <c r="H2646" s="302"/>
      <c r="I2646" s="302"/>
      <c r="J2646" s="302"/>
      <c r="K2646" s="302"/>
      <c r="L2646" s="302"/>
      <c r="M2646" s="302"/>
      <c r="N2646" s="302"/>
      <c r="O2646" s="302"/>
      <c r="P2646" s="302"/>
      <c r="Q2646" s="302"/>
    </row>
    <row r="2647" spans="1:17">
      <c r="A2647" s="302" t="s">
        <v>7309</v>
      </c>
      <c r="B2647" s="480"/>
      <c r="C2647" s="310" t="s">
        <v>2965</v>
      </c>
      <c r="D2647" s="302" t="s">
        <v>7299</v>
      </c>
      <c r="E2647" s="302">
        <v>50</v>
      </c>
      <c r="F2647" s="480"/>
      <c r="G2647" s="302"/>
      <c r="H2647" s="302"/>
      <c r="I2647" s="302"/>
      <c r="J2647" s="302"/>
      <c r="K2647" s="302"/>
      <c r="L2647" s="302"/>
      <c r="M2647" s="302"/>
      <c r="N2647" s="302"/>
      <c r="O2647" s="302"/>
      <c r="P2647" s="302"/>
      <c r="Q2647" s="302"/>
    </row>
    <row r="2648" spans="1:17">
      <c r="A2648" s="302" t="s">
        <v>7309</v>
      </c>
      <c r="B2648" s="480"/>
      <c r="C2648" s="310" t="s">
        <v>2970</v>
      </c>
      <c r="D2648" s="302" t="s">
        <v>7299</v>
      </c>
      <c r="E2648" s="302">
        <v>50</v>
      </c>
      <c r="F2648" s="480"/>
      <c r="G2648" s="302"/>
      <c r="H2648" s="302"/>
      <c r="I2648" s="302"/>
      <c r="J2648" s="302"/>
      <c r="K2648" s="302"/>
      <c r="L2648" s="302"/>
      <c r="M2648" s="302"/>
      <c r="N2648" s="302"/>
      <c r="O2648" s="302"/>
      <c r="P2648" s="302"/>
      <c r="Q2648" s="302"/>
    </row>
    <row r="2649" spans="1:17">
      <c r="A2649" s="302" t="s">
        <v>7309</v>
      </c>
      <c r="B2649" s="480"/>
      <c r="C2649" s="310" t="s">
        <v>2975</v>
      </c>
      <c r="D2649" s="302" t="s">
        <v>7299</v>
      </c>
      <c r="E2649" s="302">
        <v>50</v>
      </c>
      <c r="F2649" s="480"/>
      <c r="G2649" s="302"/>
      <c r="H2649" s="302"/>
      <c r="I2649" s="302"/>
      <c r="J2649" s="302"/>
      <c r="K2649" s="302"/>
      <c r="L2649" s="302"/>
      <c r="M2649" s="302"/>
      <c r="N2649" s="302"/>
      <c r="O2649" s="302"/>
      <c r="P2649" s="302"/>
      <c r="Q2649" s="302"/>
    </row>
    <row r="2650" spans="1:17">
      <c r="A2650" s="302" t="s">
        <v>7309</v>
      </c>
      <c r="B2650" s="480"/>
      <c r="C2650" s="310" t="s">
        <v>2980</v>
      </c>
      <c r="D2650" s="302" t="s">
        <v>7299</v>
      </c>
      <c r="E2650" s="302">
        <v>50</v>
      </c>
      <c r="F2650" s="480"/>
      <c r="G2650" s="302"/>
      <c r="H2650" s="302"/>
      <c r="I2650" s="302"/>
      <c r="J2650" s="302"/>
      <c r="K2650" s="302"/>
      <c r="L2650" s="302"/>
      <c r="M2650" s="302"/>
      <c r="N2650" s="302"/>
      <c r="O2650" s="302"/>
      <c r="P2650" s="302"/>
      <c r="Q2650" s="302"/>
    </row>
    <row r="2651" spans="1:17">
      <c r="A2651" s="302" t="s">
        <v>7309</v>
      </c>
      <c r="B2651" s="480"/>
      <c r="C2651" s="310" t="s">
        <v>2982</v>
      </c>
      <c r="D2651" s="302" t="s">
        <v>7299</v>
      </c>
      <c r="E2651" s="302">
        <v>50</v>
      </c>
      <c r="F2651" s="480"/>
      <c r="G2651" s="302"/>
      <c r="H2651" s="302"/>
      <c r="I2651" s="302"/>
      <c r="J2651" s="302"/>
      <c r="K2651" s="302"/>
      <c r="L2651" s="302"/>
      <c r="M2651" s="302"/>
      <c r="N2651" s="302"/>
      <c r="O2651" s="302"/>
      <c r="P2651" s="302"/>
      <c r="Q2651" s="302"/>
    </row>
    <row r="2652" spans="1:17">
      <c r="A2652" s="302" t="s">
        <v>7309</v>
      </c>
      <c r="B2652" s="480"/>
      <c r="C2652" s="310" t="s">
        <v>2986</v>
      </c>
      <c r="D2652" s="302" t="s">
        <v>7299</v>
      </c>
      <c r="E2652" s="302">
        <v>50</v>
      </c>
      <c r="F2652" s="480"/>
      <c r="G2652" s="302"/>
      <c r="H2652" s="302"/>
      <c r="I2652" s="302"/>
      <c r="J2652" s="302"/>
      <c r="K2652" s="302"/>
      <c r="L2652" s="302"/>
      <c r="M2652" s="302"/>
      <c r="N2652" s="302"/>
      <c r="O2652" s="302"/>
      <c r="P2652" s="302"/>
      <c r="Q2652" s="302"/>
    </row>
    <row r="2653" spans="1:17">
      <c r="A2653" s="302" t="s">
        <v>7309</v>
      </c>
      <c r="B2653" s="480"/>
      <c r="C2653" s="310" t="s">
        <v>2991</v>
      </c>
      <c r="D2653" s="302" t="s">
        <v>7299</v>
      </c>
      <c r="E2653" s="302">
        <v>50</v>
      </c>
      <c r="F2653" s="480"/>
      <c r="G2653" s="302"/>
      <c r="H2653" s="302"/>
      <c r="I2653" s="302"/>
      <c r="J2653" s="302"/>
      <c r="K2653" s="302"/>
      <c r="L2653" s="302"/>
      <c r="M2653" s="302"/>
      <c r="N2653" s="302"/>
      <c r="O2653" s="302"/>
      <c r="P2653" s="302"/>
      <c r="Q2653" s="302"/>
    </row>
    <row r="2654" spans="1:17">
      <c r="A2654" s="302" t="s">
        <v>7309</v>
      </c>
      <c r="B2654" s="480"/>
      <c r="C2654" s="310" t="s">
        <v>2995</v>
      </c>
      <c r="D2654" s="302" t="s">
        <v>7299</v>
      </c>
      <c r="E2654" s="302">
        <v>50</v>
      </c>
      <c r="F2654" s="480"/>
      <c r="G2654" s="302"/>
      <c r="H2654" s="302"/>
      <c r="I2654" s="302"/>
      <c r="J2654" s="302"/>
      <c r="K2654" s="302"/>
      <c r="L2654" s="302"/>
      <c r="M2654" s="302"/>
      <c r="N2654" s="302"/>
      <c r="O2654" s="302"/>
      <c r="P2654" s="302"/>
      <c r="Q2654" s="302"/>
    </row>
    <row r="2655" spans="1:17">
      <c r="A2655" s="302" t="s">
        <v>7309</v>
      </c>
      <c r="B2655" s="480"/>
      <c r="C2655" s="310" t="s">
        <v>2998</v>
      </c>
      <c r="D2655" s="302" t="s">
        <v>7299</v>
      </c>
      <c r="E2655" s="302">
        <v>50</v>
      </c>
      <c r="F2655" s="480"/>
      <c r="G2655" s="302"/>
      <c r="H2655" s="302"/>
      <c r="I2655" s="302"/>
      <c r="J2655" s="302"/>
      <c r="K2655" s="302"/>
      <c r="L2655" s="302"/>
      <c r="M2655" s="302"/>
      <c r="N2655" s="302"/>
      <c r="O2655" s="302"/>
      <c r="P2655" s="302"/>
      <c r="Q2655" s="302"/>
    </row>
    <row r="2656" spans="1:17">
      <c r="A2656" s="302" t="s">
        <v>7309</v>
      </c>
      <c r="B2656" s="480"/>
      <c r="C2656" s="310" t="s">
        <v>3002</v>
      </c>
      <c r="D2656" s="302" t="s">
        <v>7299</v>
      </c>
      <c r="E2656" s="302">
        <v>50</v>
      </c>
      <c r="F2656" s="480"/>
      <c r="G2656" s="302"/>
      <c r="H2656" s="302"/>
      <c r="I2656" s="302"/>
      <c r="J2656" s="302"/>
      <c r="K2656" s="302"/>
      <c r="L2656" s="302"/>
      <c r="M2656" s="302"/>
      <c r="N2656" s="302"/>
      <c r="O2656" s="302"/>
      <c r="P2656" s="302"/>
      <c r="Q2656" s="302"/>
    </row>
    <row r="2657" spans="1:17">
      <c r="A2657" s="302" t="s">
        <v>7309</v>
      </c>
      <c r="B2657" s="480"/>
      <c r="C2657" s="310" t="s">
        <v>3005</v>
      </c>
      <c r="D2657" s="302" t="s">
        <v>7299</v>
      </c>
      <c r="E2657" s="302">
        <v>50</v>
      </c>
      <c r="F2657" s="480"/>
      <c r="G2657" s="302"/>
      <c r="H2657" s="302"/>
      <c r="I2657" s="302"/>
      <c r="J2657" s="302"/>
      <c r="K2657" s="302"/>
      <c r="L2657" s="302"/>
      <c r="M2657" s="302"/>
      <c r="N2657" s="302"/>
      <c r="O2657" s="302"/>
      <c r="P2657" s="302"/>
      <c r="Q2657" s="302"/>
    </row>
    <row r="2658" spans="1:17">
      <c r="A2658" s="302" t="s">
        <v>7309</v>
      </c>
      <c r="B2658" s="480"/>
      <c r="C2658" s="310" t="s">
        <v>3003</v>
      </c>
      <c r="D2658" s="302" t="s">
        <v>7299</v>
      </c>
      <c r="E2658" s="302">
        <v>50</v>
      </c>
      <c r="F2658" s="480"/>
      <c r="G2658" s="302"/>
      <c r="H2658" s="302"/>
      <c r="I2658" s="302"/>
      <c r="J2658" s="302"/>
      <c r="K2658" s="302"/>
      <c r="L2658" s="302"/>
      <c r="M2658" s="302"/>
      <c r="N2658" s="302"/>
      <c r="O2658" s="302"/>
      <c r="P2658" s="302"/>
      <c r="Q2658" s="302"/>
    </row>
    <row r="2659" spans="1:17">
      <c r="A2659" s="302" t="s">
        <v>7309</v>
      </c>
      <c r="B2659" s="480"/>
      <c r="C2659" s="310" t="s">
        <v>3011</v>
      </c>
      <c r="D2659" s="302" t="s">
        <v>7299</v>
      </c>
      <c r="E2659" s="302">
        <v>50</v>
      </c>
      <c r="F2659" s="480"/>
      <c r="G2659" s="302"/>
      <c r="H2659" s="302"/>
      <c r="I2659" s="302"/>
      <c r="J2659" s="302"/>
      <c r="K2659" s="302"/>
      <c r="L2659" s="302"/>
      <c r="M2659" s="302"/>
      <c r="N2659" s="302"/>
      <c r="O2659" s="302"/>
      <c r="P2659" s="302"/>
      <c r="Q2659" s="302"/>
    </row>
    <row r="2660" spans="1:17">
      <c r="A2660" s="302" t="s">
        <v>7309</v>
      </c>
      <c r="B2660" s="480"/>
      <c r="C2660" s="310" t="s">
        <v>3015</v>
      </c>
      <c r="D2660" s="302" t="s">
        <v>7299</v>
      </c>
      <c r="E2660" s="302">
        <v>50</v>
      </c>
      <c r="F2660" s="480"/>
      <c r="G2660" s="302"/>
      <c r="H2660" s="302"/>
      <c r="I2660" s="302"/>
      <c r="J2660" s="302"/>
      <c r="K2660" s="302"/>
      <c r="L2660" s="302"/>
      <c r="M2660" s="302"/>
      <c r="N2660" s="302"/>
      <c r="O2660" s="302"/>
      <c r="P2660" s="302"/>
      <c r="Q2660" s="302"/>
    </row>
    <row r="2661" spans="1:17">
      <c r="A2661" s="302" t="s">
        <v>7309</v>
      </c>
      <c r="B2661" s="480"/>
      <c r="C2661" s="310" t="s">
        <v>3008</v>
      </c>
      <c r="D2661" s="302" t="s">
        <v>7299</v>
      </c>
      <c r="E2661" s="302">
        <v>50</v>
      </c>
      <c r="F2661" s="480"/>
      <c r="G2661" s="302"/>
      <c r="H2661" s="302"/>
      <c r="I2661" s="302"/>
      <c r="J2661" s="302"/>
      <c r="K2661" s="302"/>
      <c r="L2661" s="302"/>
      <c r="M2661" s="302"/>
      <c r="N2661" s="302"/>
      <c r="O2661" s="302"/>
      <c r="P2661" s="302"/>
      <c r="Q2661" s="302"/>
    </row>
    <row r="2662" spans="1:17">
      <c r="A2662" s="302" t="s">
        <v>7309</v>
      </c>
      <c r="B2662" s="480"/>
      <c r="C2662" s="310" t="s">
        <v>3021</v>
      </c>
      <c r="D2662" s="302" t="s">
        <v>7299</v>
      </c>
      <c r="E2662" s="302">
        <v>50</v>
      </c>
      <c r="F2662" s="480"/>
      <c r="G2662" s="302"/>
      <c r="H2662" s="302"/>
      <c r="I2662" s="302"/>
      <c r="J2662" s="302"/>
      <c r="K2662" s="302"/>
      <c r="L2662" s="302"/>
      <c r="M2662" s="302"/>
      <c r="N2662" s="302"/>
      <c r="O2662" s="302"/>
      <c r="P2662" s="302"/>
      <c r="Q2662" s="302"/>
    </row>
    <row r="2663" spans="1:17">
      <c r="A2663" s="302" t="s">
        <v>7309</v>
      </c>
      <c r="B2663" s="480"/>
      <c r="C2663" s="310" t="s">
        <v>3025</v>
      </c>
      <c r="D2663" s="302" t="s">
        <v>7299</v>
      </c>
      <c r="E2663" s="302">
        <v>50</v>
      </c>
      <c r="F2663" s="480"/>
      <c r="G2663" s="302"/>
      <c r="H2663" s="302"/>
      <c r="I2663" s="302"/>
      <c r="J2663" s="302"/>
      <c r="K2663" s="302"/>
      <c r="L2663" s="302"/>
      <c r="M2663" s="302"/>
      <c r="N2663" s="302"/>
      <c r="O2663" s="302"/>
      <c r="P2663" s="302"/>
      <c r="Q2663" s="302"/>
    </row>
    <row r="2664" spans="1:17">
      <c r="A2664" s="302" t="s">
        <v>7309</v>
      </c>
      <c r="B2664" s="480"/>
      <c r="C2664" s="310" t="s">
        <v>3029</v>
      </c>
      <c r="D2664" s="302" t="s">
        <v>7299</v>
      </c>
      <c r="E2664" s="302">
        <v>50</v>
      </c>
      <c r="F2664" s="480"/>
      <c r="G2664" s="302"/>
      <c r="H2664" s="302"/>
      <c r="I2664" s="302"/>
      <c r="J2664" s="302"/>
      <c r="K2664" s="302"/>
      <c r="L2664" s="302"/>
      <c r="M2664" s="302"/>
      <c r="N2664" s="302"/>
      <c r="O2664" s="302"/>
      <c r="P2664" s="302"/>
      <c r="Q2664" s="302"/>
    </row>
    <row r="2665" spans="1:17">
      <c r="A2665" s="302" t="s">
        <v>7309</v>
      </c>
      <c r="B2665" s="480"/>
      <c r="C2665" s="310" t="s">
        <v>3033</v>
      </c>
      <c r="D2665" s="302" t="s">
        <v>7299</v>
      </c>
      <c r="E2665" s="302">
        <v>50</v>
      </c>
      <c r="F2665" s="480"/>
      <c r="G2665" s="302"/>
      <c r="H2665" s="302"/>
      <c r="I2665" s="302"/>
      <c r="J2665" s="302"/>
      <c r="K2665" s="302"/>
      <c r="L2665" s="302"/>
      <c r="M2665" s="302"/>
      <c r="N2665" s="302"/>
      <c r="O2665" s="302"/>
      <c r="P2665" s="302"/>
      <c r="Q2665" s="302"/>
    </row>
    <row r="2666" spans="1:17">
      <c r="A2666" s="302" t="s">
        <v>7309</v>
      </c>
      <c r="B2666" s="480"/>
      <c r="C2666" s="310" t="s">
        <v>3036</v>
      </c>
      <c r="D2666" s="302" t="s">
        <v>7299</v>
      </c>
      <c r="E2666" s="302">
        <v>50</v>
      </c>
      <c r="F2666" s="480"/>
      <c r="G2666" s="302"/>
      <c r="H2666" s="302"/>
      <c r="I2666" s="302"/>
      <c r="J2666" s="302"/>
      <c r="K2666" s="302"/>
      <c r="L2666" s="302"/>
      <c r="M2666" s="302"/>
      <c r="N2666" s="302"/>
      <c r="O2666" s="302"/>
      <c r="P2666" s="302"/>
      <c r="Q2666" s="302"/>
    </row>
    <row r="2667" spans="1:17">
      <c r="A2667" s="302" t="s">
        <v>7309</v>
      </c>
      <c r="B2667" s="480"/>
      <c r="C2667" s="310" t="s">
        <v>3027</v>
      </c>
      <c r="D2667" s="302" t="s">
        <v>7299</v>
      </c>
      <c r="E2667" s="302">
        <v>50</v>
      </c>
      <c r="F2667" s="480"/>
      <c r="G2667" s="302"/>
      <c r="H2667" s="302"/>
      <c r="I2667" s="302"/>
      <c r="J2667" s="302"/>
      <c r="K2667" s="302"/>
      <c r="L2667" s="302"/>
      <c r="M2667" s="302"/>
      <c r="N2667" s="302"/>
      <c r="O2667" s="302"/>
      <c r="P2667" s="302"/>
      <c r="Q2667" s="302"/>
    </row>
    <row r="2668" spans="1:17">
      <c r="A2668" s="302" t="s">
        <v>7309</v>
      </c>
      <c r="B2668" s="480"/>
      <c r="C2668" s="310" t="s">
        <v>3016</v>
      </c>
      <c r="D2668" s="302" t="s">
        <v>7299</v>
      </c>
      <c r="E2668" s="302">
        <v>50</v>
      </c>
      <c r="F2668" s="480"/>
      <c r="G2668" s="302"/>
      <c r="H2668" s="302"/>
      <c r="I2668" s="302"/>
      <c r="J2668" s="302"/>
      <c r="K2668" s="302"/>
      <c r="L2668" s="302"/>
      <c r="M2668" s="302"/>
      <c r="N2668" s="302"/>
      <c r="O2668" s="302"/>
      <c r="P2668" s="302"/>
      <c r="Q2668" s="302"/>
    </row>
    <row r="2669" spans="1:17">
      <c r="A2669" s="302" t="s">
        <v>7309</v>
      </c>
      <c r="B2669" s="480"/>
      <c r="C2669" s="301" t="s">
        <v>2942</v>
      </c>
      <c r="D2669" s="302" t="s">
        <v>7299</v>
      </c>
      <c r="E2669" s="302">
        <v>50</v>
      </c>
      <c r="F2669" s="480"/>
      <c r="G2669" s="302"/>
      <c r="H2669" s="302"/>
      <c r="I2669" s="302"/>
      <c r="J2669" s="302"/>
      <c r="K2669" s="302"/>
      <c r="L2669" s="302"/>
      <c r="M2669" s="302"/>
      <c r="N2669" s="302"/>
      <c r="O2669" s="302"/>
      <c r="P2669" s="302"/>
      <c r="Q2669" s="302"/>
    </row>
    <row r="2670" spans="1:17">
      <c r="A2670" s="302" t="s">
        <v>7309</v>
      </c>
      <c r="B2670" s="480"/>
      <c r="C2670" s="301" t="s">
        <v>2947</v>
      </c>
      <c r="D2670" s="302" t="s">
        <v>7299</v>
      </c>
      <c r="E2670" s="302">
        <v>50</v>
      </c>
      <c r="F2670" s="480"/>
      <c r="G2670" s="302"/>
      <c r="H2670" s="302"/>
      <c r="I2670" s="302"/>
      <c r="J2670" s="302"/>
      <c r="K2670" s="302"/>
      <c r="L2670" s="302"/>
      <c r="M2670" s="302"/>
      <c r="N2670" s="302"/>
      <c r="O2670" s="302"/>
      <c r="P2670" s="302"/>
      <c r="Q2670" s="302"/>
    </row>
    <row r="2671" spans="1:17">
      <c r="A2671" s="302" t="s">
        <v>7309</v>
      </c>
      <c r="B2671" s="480"/>
      <c r="C2671" s="301" t="s">
        <v>2952</v>
      </c>
      <c r="D2671" s="302" t="s">
        <v>7299</v>
      </c>
      <c r="E2671" s="302">
        <v>50</v>
      </c>
      <c r="F2671" s="480"/>
      <c r="G2671" s="302"/>
      <c r="H2671" s="302"/>
      <c r="I2671" s="302"/>
      <c r="J2671" s="302"/>
      <c r="K2671" s="302"/>
      <c r="L2671" s="302"/>
      <c r="M2671" s="302"/>
      <c r="N2671" s="302"/>
      <c r="O2671" s="302"/>
      <c r="P2671" s="302"/>
      <c r="Q2671" s="302"/>
    </row>
    <row r="2672" spans="1:17">
      <c r="A2672" s="302" t="s">
        <v>7309</v>
      </c>
      <c r="B2672" s="480"/>
      <c r="C2672" s="301" t="s">
        <v>2956</v>
      </c>
      <c r="D2672" s="302" t="s">
        <v>7299</v>
      </c>
      <c r="E2672" s="302">
        <v>50</v>
      </c>
      <c r="F2672" s="480"/>
      <c r="G2672" s="302"/>
      <c r="H2672" s="302"/>
      <c r="I2672" s="302"/>
      <c r="J2672" s="302"/>
      <c r="K2672" s="302"/>
      <c r="L2672" s="302"/>
      <c r="M2672" s="302"/>
      <c r="N2672" s="302"/>
      <c r="O2672" s="302"/>
      <c r="P2672" s="302"/>
      <c r="Q2672" s="302"/>
    </row>
    <row r="2673" spans="1:17">
      <c r="A2673" s="302" t="s">
        <v>7309</v>
      </c>
      <c r="B2673" s="480"/>
      <c r="C2673" s="301" t="s">
        <v>2961</v>
      </c>
      <c r="D2673" s="302" t="s">
        <v>7299</v>
      </c>
      <c r="E2673" s="302">
        <v>50</v>
      </c>
      <c r="F2673" s="480"/>
      <c r="G2673" s="302"/>
      <c r="H2673" s="302"/>
      <c r="I2673" s="302"/>
      <c r="J2673" s="302"/>
      <c r="K2673" s="302"/>
      <c r="L2673" s="302"/>
      <c r="M2673" s="302"/>
      <c r="N2673" s="302"/>
      <c r="O2673" s="302"/>
      <c r="P2673" s="302"/>
      <c r="Q2673" s="302"/>
    </row>
    <row r="2674" spans="1:17">
      <c r="A2674" s="302" t="s">
        <v>7309</v>
      </c>
      <c r="B2674" s="480"/>
      <c r="C2674" s="301" t="s">
        <v>2966</v>
      </c>
      <c r="D2674" s="302" t="s">
        <v>7299</v>
      </c>
      <c r="E2674" s="302">
        <v>50</v>
      </c>
      <c r="F2674" s="480"/>
      <c r="G2674" s="302"/>
      <c r="H2674" s="302"/>
      <c r="I2674" s="302"/>
      <c r="J2674" s="302"/>
      <c r="K2674" s="302"/>
      <c r="L2674" s="302"/>
      <c r="M2674" s="302"/>
      <c r="N2674" s="302"/>
      <c r="O2674" s="302"/>
      <c r="P2674" s="302"/>
      <c r="Q2674" s="302"/>
    </row>
    <row r="2675" spans="1:17">
      <c r="A2675" s="302" t="s">
        <v>7309</v>
      </c>
      <c r="B2675" s="480"/>
      <c r="C2675" s="301" t="s">
        <v>2971</v>
      </c>
      <c r="D2675" s="302" t="s">
        <v>7299</v>
      </c>
      <c r="E2675" s="302">
        <v>50</v>
      </c>
      <c r="F2675" s="480"/>
      <c r="G2675" s="302"/>
      <c r="H2675" s="302"/>
      <c r="I2675" s="302"/>
      <c r="J2675" s="302"/>
      <c r="K2675" s="302"/>
      <c r="L2675" s="302"/>
      <c r="M2675" s="302"/>
      <c r="N2675" s="302"/>
      <c r="O2675" s="302"/>
      <c r="P2675" s="302"/>
      <c r="Q2675" s="302"/>
    </row>
    <row r="2676" spans="1:17">
      <c r="A2676" s="302" t="s">
        <v>7309</v>
      </c>
      <c r="B2676" s="480"/>
      <c r="C2676" s="301" t="s">
        <v>2976</v>
      </c>
      <c r="D2676" s="302" t="s">
        <v>7299</v>
      </c>
      <c r="E2676" s="302">
        <v>50</v>
      </c>
      <c r="F2676" s="480"/>
      <c r="G2676" s="302"/>
      <c r="H2676" s="302"/>
      <c r="I2676" s="302"/>
      <c r="J2676" s="302"/>
      <c r="K2676" s="302"/>
      <c r="L2676" s="302"/>
      <c r="M2676" s="302"/>
      <c r="N2676" s="302"/>
      <c r="O2676" s="302"/>
      <c r="P2676" s="302"/>
      <c r="Q2676" s="302"/>
    </row>
    <row r="2677" spans="1:17">
      <c r="A2677" s="302" t="s">
        <v>7309</v>
      </c>
      <c r="B2677" s="480" t="s">
        <v>7303</v>
      </c>
      <c r="C2677" s="301" t="s">
        <v>2987</v>
      </c>
      <c r="D2677" s="302" t="s">
        <v>7299</v>
      </c>
      <c r="E2677" s="302">
        <v>55</v>
      </c>
      <c r="F2677" s="480"/>
      <c r="G2677" s="302"/>
      <c r="H2677" s="302"/>
      <c r="I2677" s="302"/>
      <c r="J2677" s="302"/>
      <c r="K2677" s="302"/>
      <c r="L2677" s="302"/>
      <c r="M2677" s="302"/>
      <c r="N2677" s="302"/>
      <c r="O2677" s="302"/>
      <c r="P2677" s="302"/>
      <c r="Q2677" s="302"/>
    </row>
    <row r="2678" spans="1:17">
      <c r="A2678" s="302" t="s">
        <v>7309</v>
      </c>
      <c r="B2678" s="480"/>
      <c r="C2678" s="301" t="s">
        <v>2992</v>
      </c>
      <c r="D2678" s="302" t="s">
        <v>7299</v>
      </c>
      <c r="E2678" s="302">
        <v>55</v>
      </c>
      <c r="F2678" s="480"/>
      <c r="G2678" s="302"/>
      <c r="H2678" s="302"/>
      <c r="I2678" s="302"/>
      <c r="J2678" s="302"/>
      <c r="K2678" s="302"/>
      <c r="L2678" s="302"/>
      <c r="M2678" s="302"/>
      <c r="N2678" s="302"/>
      <c r="O2678" s="302"/>
      <c r="P2678" s="302"/>
      <c r="Q2678" s="302"/>
    </row>
    <row r="2679" spans="1:17">
      <c r="A2679" s="302" t="s">
        <v>7309</v>
      </c>
      <c r="B2679" s="480"/>
      <c r="C2679" s="301" t="s">
        <v>2986</v>
      </c>
      <c r="D2679" s="302" t="s">
        <v>7299</v>
      </c>
      <c r="E2679" s="302">
        <v>55</v>
      </c>
      <c r="F2679" s="480"/>
      <c r="G2679" s="302"/>
      <c r="H2679" s="302"/>
      <c r="I2679" s="302"/>
      <c r="J2679" s="302"/>
      <c r="K2679" s="302"/>
      <c r="L2679" s="302"/>
      <c r="M2679" s="302"/>
      <c r="N2679" s="302"/>
      <c r="O2679" s="302"/>
      <c r="P2679" s="302"/>
      <c r="Q2679" s="302"/>
    </row>
    <row r="2680" spans="1:17">
      <c r="A2680" s="302" t="s">
        <v>7309</v>
      </c>
      <c r="B2680" s="480"/>
      <c r="C2680" s="301" t="s">
        <v>2999</v>
      </c>
      <c r="D2680" s="302" t="s">
        <v>7299</v>
      </c>
      <c r="E2680" s="302">
        <v>55</v>
      </c>
      <c r="F2680" s="480"/>
      <c r="G2680" s="302"/>
      <c r="H2680" s="302"/>
      <c r="I2680" s="302"/>
      <c r="J2680" s="302"/>
      <c r="K2680" s="302"/>
      <c r="L2680" s="302"/>
      <c r="M2680" s="302"/>
      <c r="N2680" s="302"/>
      <c r="O2680" s="302"/>
      <c r="P2680" s="302"/>
      <c r="Q2680" s="302"/>
    </row>
    <row r="2681" spans="1:17">
      <c r="A2681" s="302" t="s">
        <v>7309</v>
      </c>
      <c r="B2681" s="480"/>
      <c r="C2681" s="301" t="s">
        <v>3003</v>
      </c>
      <c r="D2681" s="302" t="s">
        <v>7299</v>
      </c>
      <c r="E2681" s="302">
        <v>55</v>
      </c>
      <c r="F2681" s="480"/>
      <c r="G2681" s="302"/>
      <c r="H2681" s="302"/>
      <c r="I2681" s="302"/>
      <c r="J2681" s="302"/>
      <c r="K2681" s="302"/>
      <c r="L2681" s="302"/>
      <c r="M2681" s="302"/>
      <c r="N2681" s="302"/>
      <c r="O2681" s="302"/>
      <c r="P2681" s="302"/>
      <c r="Q2681" s="302"/>
    </row>
    <row r="2682" spans="1:17">
      <c r="A2682" s="302" t="s">
        <v>7309</v>
      </c>
      <c r="B2682" s="480"/>
      <c r="C2682" s="301" t="s">
        <v>3006</v>
      </c>
      <c r="D2682" s="302" t="s">
        <v>7299</v>
      </c>
      <c r="E2682" s="302">
        <v>55</v>
      </c>
      <c r="F2682" s="480"/>
      <c r="G2682" s="302"/>
      <c r="H2682" s="302"/>
      <c r="I2682" s="302"/>
      <c r="J2682" s="302"/>
      <c r="K2682" s="302"/>
      <c r="L2682" s="302"/>
      <c r="M2682" s="302"/>
      <c r="N2682" s="302"/>
      <c r="O2682" s="302"/>
      <c r="P2682" s="302"/>
      <c r="Q2682" s="302"/>
    </row>
    <row r="2683" spans="1:17">
      <c r="A2683" s="302" t="s">
        <v>7309</v>
      </c>
      <c r="B2683" s="480"/>
      <c r="C2683" s="301" t="s">
        <v>3008</v>
      </c>
      <c r="D2683" s="302" t="s">
        <v>7299</v>
      </c>
      <c r="E2683" s="302">
        <v>55</v>
      </c>
      <c r="F2683" s="480"/>
      <c r="G2683" s="302"/>
      <c r="H2683" s="302"/>
      <c r="I2683" s="302"/>
      <c r="J2683" s="302"/>
      <c r="K2683" s="302"/>
      <c r="L2683" s="302"/>
      <c r="M2683" s="302"/>
      <c r="N2683" s="302"/>
      <c r="O2683" s="302"/>
      <c r="P2683" s="302"/>
      <c r="Q2683" s="302"/>
    </row>
    <row r="2684" spans="1:17">
      <c r="A2684" s="302" t="s">
        <v>7309</v>
      </c>
      <c r="B2684" s="480"/>
      <c r="C2684" s="301" t="s">
        <v>3012</v>
      </c>
      <c r="D2684" s="302" t="s">
        <v>7299</v>
      </c>
      <c r="E2684" s="302">
        <v>55</v>
      </c>
      <c r="F2684" s="480"/>
      <c r="G2684" s="302"/>
      <c r="H2684" s="302"/>
      <c r="I2684" s="302"/>
      <c r="J2684" s="302"/>
      <c r="K2684" s="302"/>
      <c r="L2684" s="302"/>
      <c r="M2684" s="302"/>
      <c r="N2684" s="302"/>
      <c r="O2684" s="302"/>
      <c r="P2684" s="302"/>
      <c r="Q2684" s="302"/>
    </row>
    <row r="2685" spans="1:17">
      <c r="A2685" s="302" t="s">
        <v>7309</v>
      </c>
      <c r="B2685" s="480"/>
      <c r="C2685" s="301" t="s">
        <v>3016</v>
      </c>
      <c r="D2685" s="302" t="s">
        <v>7299</v>
      </c>
      <c r="E2685" s="302">
        <v>55</v>
      </c>
      <c r="F2685" s="480"/>
      <c r="G2685" s="302"/>
      <c r="H2685" s="302"/>
      <c r="I2685" s="302"/>
      <c r="J2685" s="302"/>
      <c r="K2685" s="302"/>
      <c r="L2685" s="302"/>
      <c r="M2685" s="302"/>
      <c r="N2685" s="302"/>
      <c r="O2685" s="302"/>
      <c r="P2685" s="302"/>
      <c r="Q2685" s="302"/>
    </row>
    <row r="2686" spans="1:17">
      <c r="A2686" s="302" t="s">
        <v>7309</v>
      </c>
      <c r="B2686" s="480" t="s">
        <v>7302</v>
      </c>
      <c r="C2686" s="301" t="s">
        <v>3026</v>
      </c>
      <c r="D2686" s="302" t="s">
        <v>7299</v>
      </c>
      <c r="E2686" s="302">
        <v>57</v>
      </c>
      <c r="F2686" s="480"/>
      <c r="G2686" s="302"/>
      <c r="H2686" s="302"/>
      <c r="I2686" s="302"/>
      <c r="J2686" s="302"/>
      <c r="K2686" s="302"/>
      <c r="L2686" s="302"/>
      <c r="M2686" s="302"/>
      <c r="N2686" s="302"/>
      <c r="O2686" s="302"/>
      <c r="P2686" s="302"/>
      <c r="Q2686" s="302"/>
    </row>
    <row r="2687" spans="1:17">
      <c r="A2687" s="302" t="s">
        <v>7309</v>
      </c>
      <c r="B2687" s="480"/>
      <c r="C2687" s="301" t="s">
        <v>3030</v>
      </c>
      <c r="D2687" s="302" t="s">
        <v>7299</v>
      </c>
      <c r="E2687" s="302">
        <v>57</v>
      </c>
      <c r="F2687" s="480"/>
      <c r="G2687" s="302"/>
      <c r="H2687" s="302"/>
      <c r="I2687" s="302"/>
      <c r="J2687" s="302"/>
      <c r="K2687" s="302"/>
      <c r="L2687" s="302"/>
      <c r="M2687" s="302"/>
      <c r="N2687" s="302"/>
      <c r="O2687" s="302"/>
      <c r="P2687" s="302"/>
      <c r="Q2687" s="302"/>
    </row>
    <row r="2688" spans="1:17">
      <c r="A2688" s="302" t="s">
        <v>7309</v>
      </c>
      <c r="B2688" s="480"/>
      <c r="C2688" s="301" t="s">
        <v>3034</v>
      </c>
      <c r="D2688" s="302" t="s">
        <v>7299</v>
      </c>
      <c r="E2688" s="302">
        <v>57</v>
      </c>
      <c r="F2688" s="480"/>
      <c r="G2688" s="302"/>
      <c r="H2688" s="302"/>
      <c r="I2688" s="302"/>
      <c r="J2688" s="302"/>
      <c r="K2688" s="302"/>
      <c r="L2688" s="302"/>
      <c r="M2688" s="302"/>
      <c r="N2688" s="302"/>
      <c r="O2688" s="302"/>
      <c r="P2688" s="302"/>
      <c r="Q2688" s="302"/>
    </row>
    <row r="2689" spans="1:17">
      <c r="A2689" s="302" t="s">
        <v>7309</v>
      </c>
      <c r="B2689" s="480"/>
      <c r="C2689" s="301" t="s">
        <v>3037</v>
      </c>
      <c r="D2689" s="302" t="s">
        <v>7299</v>
      </c>
      <c r="E2689" s="302">
        <v>57</v>
      </c>
      <c r="F2689" s="480"/>
      <c r="G2689" s="302"/>
      <c r="H2689" s="302"/>
      <c r="I2689" s="302"/>
      <c r="J2689" s="302"/>
      <c r="K2689" s="302"/>
      <c r="L2689" s="302"/>
      <c r="M2689" s="302"/>
      <c r="N2689" s="302"/>
      <c r="O2689" s="302"/>
      <c r="P2689" s="302"/>
      <c r="Q2689" s="302"/>
    </row>
    <row r="2690" spans="1:17">
      <c r="A2690" s="302" t="s">
        <v>7309</v>
      </c>
      <c r="B2690" s="480" t="s">
        <v>7301</v>
      </c>
      <c r="C2690" s="301" t="s">
        <v>2943</v>
      </c>
      <c r="D2690" s="302" t="s">
        <v>7299</v>
      </c>
      <c r="E2690" s="302">
        <v>60</v>
      </c>
      <c r="F2690" s="480"/>
      <c r="G2690" s="302"/>
      <c r="H2690" s="302"/>
      <c r="I2690" s="302"/>
      <c r="J2690" s="302"/>
      <c r="K2690" s="302"/>
      <c r="L2690" s="302"/>
      <c r="M2690" s="302"/>
      <c r="N2690" s="302"/>
      <c r="O2690" s="302"/>
      <c r="P2690" s="302"/>
      <c r="Q2690" s="302"/>
    </row>
    <row r="2691" spans="1:17">
      <c r="A2691" s="302" t="s">
        <v>7309</v>
      </c>
      <c r="B2691" s="480"/>
      <c r="C2691" s="301" t="s">
        <v>2948</v>
      </c>
      <c r="D2691" s="302" t="s">
        <v>7299</v>
      </c>
      <c r="E2691" s="302">
        <v>60</v>
      </c>
      <c r="F2691" s="480"/>
      <c r="G2691" s="302"/>
      <c r="H2691" s="302"/>
      <c r="I2691" s="302"/>
      <c r="J2691" s="302"/>
      <c r="K2691" s="302"/>
      <c r="L2691" s="302"/>
      <c r="M2691" s="302"/>
      <c r="N2691" s="302"/>
      <c r="O2691" s="302"/>
      <c r="P2691" s="302"/>
      <c r="Q2691" s="302"/>
    </row>
    <row r="2692" spans="1:17">
      <c r="A2692" s="302" t="s">
        <v>7309</v>
      </c>
      <c r="B2692" s="480"/>
      <c r="C2692" s="301" t="s">
        <v>2953</v>
      </c>
      <c r="D2692" s="302" t="s">
        <v>7299</v>
      </c>
      <c r="E2692" s="302">
        <v>60</v>
      </c>
      <c r="F2692" s="480"/>
      <c r="G2692" s="302"/>
      <c r="H2692" s="302"/>
      <c r="I2692" s="302"/>
      <c r="J2692" s="302"/>
      <c r="K2692" s="302"/>
      <c r="L2692" s="302"/>
      <c r="M2692" s="302"/>
      <c r="N2692" s="302"/>
      <c r="O2692" s="302"/>
      <c r="P2692" s="302"/>
      <c r="Q2692" s="302"/>
    </row>
    <row r="2693" spans="1:17">
      <c r="A2693" s="302" t="s">
        <v>7309</v>
      </c>
      <c r="B2693" s="480"/>
      <c r="C2693" s="301" t="s">
        <v>2957</v>
      </c>
      <c r="D2693" s="302" t="s">
        <v>7299</v>
      </c>
      <c r="E2693" s="302">
        <v>60</v>
      </c>
      <c r="F2693" s="480"/>
      <c r="G2693" s="302"/>
      <c r="H2693" s="302"/>
      <c r="I2693" s="302"/>
      <c r="J2693" s="302"/>
      <c r="K2693" s="302"/>
      <c r="L2693" s="302"/>
      <c r="M2693" s="302"/>
      <c r="N2693" s="302"/>
      <c r="O2693" s="302"/>
      <c r="P2693" s="302"/>
      <c r="Q2693" s="302"/>
    </row>
    <row r="2694" spans="1:17">
      <c r="A2694" s="302" t="s">
        <v>7309</v>
      </c>
      <c r="B2694" s="480"/>
      <c r="C2694" s="301" t="s">
        <v>2962</v>
      </c>
      <c r="D2694" s="302" t="s">
        <v>7299</v>
      </c>
      <c r="E2694" s="302">
        <v>60</v>
      </c>
      <c r="F2694" s="480"/>
      <c r="G2694" s="302"/>
      <c r="H2694" s="302"/>
      <c r="I2694" s="302"/>
      <c r="J2694" s="302"/>
      <c r="K2694" s="302"/>
      <c r="L2694" s="302"/>
      <c r="M2694" s="302"/>
      <c r="N2694" s="302"/>
      <c r="O2694" s="302"/>
      <c r="P2694" s="302"/>
      <c r="Q2694" s="302"/>
    </row>
    <row r="2695" spans="1:17">
      <c r="A2695" s="302" t="s">
        <v>7309</v>
      </c>
      <c r="B2695" s="480"/>
      <c r="C2695" s="301" t="s">
        <v>2967</v>
      </c>
      <c r="D2695" s="302" t="s">
        <v>7299</v>
      </c>
      <c r="E2695" s="302">
        <v>60</v>
      </c>
      <c r="F2695" s="480"/>
      <c r="G2695" s="302"/>
      <c r="H2695" s="302"/>
      <c r="I2695" s="302"/>
      <c r="J2695" s="302"/>
      <c r="K2695" s="302"/>
      <c r="L2695" s="302"/>
      <c r="M2695" s="302"/>
      <c r="N2695" s="302"/>
      <c r="O2695" s="302"/>
      <c r="P2695" s="302"/>
      <c r="Q2695" s="302"/>
    </row>
    <row r="2696" spans="1:17">
      <c r="A2696" s="302" t="s">
        <v>7309</v>
      </c>
      <c r="B2696" s="480"/>
      <c r="C2696" s="301" t="s">
        <v>2972</v>
      </c>
      <c r="D2696" s="302" t="s">
        <v>7299</v>
      </c>
      <c r="E2696" s="302">
        <v>60</v>
      </c>
      <c r="F2696" s="480"/>
      <c r="G2696" s="302"/>
      <c r="H2696" s="302"/>
      <c r="I2696" s="302"/>
      <c r="J2696" s="302"/>
      <c r="K2696" s="302"/>
      <c r="L2696" s="302"/>
      <c r="M2696" s="302"/>
      <c r="N2696" s="302"/>
      <c r="O2696" s="302"/>
      <c r="P2696" s="302"/>
      <c r="Q2696" s="302"/>
    </row>
    <row r="2697" spans="1:17">
      <c r="A2697" s="302" t="s">
        <v>7309</v>
      </c>
      <c r="B2697" s="480"/>
      <c r="C2697" s="301" t="s">
        <v>2977</v>
      </c>
      <c r="D2697" s="302" t="s">
        <v>7299</v>
      </c>
      <c r="E2697" s="302">
        <v>60</v>
      </c>
      <c r="F2697" s="480"/>
      <c r="G2697" s="302"/>
      <c r="H2697" s="302"/>
      <c r="I2697" s="302"/>
      <c r="J2697" s="302"/>
      <c r="K2697" s="302"/>
      <c r="L2697" s="302"/>
      <c r="M2697" s="302"/>
      <c r="N2697" s="302"/>
      <c r="O2697" s="302"/>
      <c r="P2697" s="302"/>
      <c r="Q2697" s="302"/>
    </row>
    <row r="2698" spans="1:17">
      <c r="A2698" s="302" t="s">
        <v>7309</v>
      </c>
      <c r="B2698" s="480"/>
      <c r="C2698" s="301" t="s">
        <v>2951</v>
      </c>
      <c r="D2698" s="302" t="s">
        <v>7299</v>
      </c>
      <c r="E2698" s="302">
        <v>60</v>
      </c>
      <c r="F2698" s="480"/>
      <c r="G2698" s="302"/>
      <c r="H2698" s="302"/>
      <c r="I2698" s="302"/>
      <c r="J2698" s="302"/>
      <c r="K2698" s="302"/>
      <c r="L2698" s="302"/>
      <c r="M2698" s="302"/>
      <c r="N2698" s="302"/>
      <c r="O2698" s="302"/>
      <c r="P2698" s="302"/>
      <c r="Q2698" s="302"/>
    </row>
    <row r="2699" spans="1:17">
      <c r="A2699" s="302" t="s">
        <v>7309</v>
      </c>
      <c r="B2699" s="480"/>
      <c r="C2699" s="301" t="s">
        <v>2984</v>
      </c>
      <c r="D2699" s="302" t="s">
        <v>7299</v>
      </c>
      <c r="E2699" s="302">
        <v>60</v>
      </c>
      <c r="F2699" s="480"/>
      <c r="G2699" s="302"/>
      <c r="H2699" s="302"/>
      <c r="I2699" s="302"/>
      <c r="J2699" s="302"/>
      <c r="K2699" s="302"/>
      <c r="L2699" s="302"/>
      <c r="M2699" s="302"/>
      <c r="N2699" s="302"/>
      <c r="O2699" s="302"/>
      <c r="P2699" s="302"/>
      <c r="Q2699" s="302"/>
    </row>
    <row r="2700" spans="1:17">
      <c r="A2700" s="302" t="s">
        <v>7309</v>
      </c>
      <c r="B2700" s="480"/>
      <c r="C2700" s="301" t="s">
        <v>2988</v>
      </c>
      <c r="D2700" s="302" t="s">
        <v>7299</v>
      </c>
      <c r="E2700" s="302">
        <v>60</v>
      </c>
      <c r="F2700" s="480"/>
      <c r="G2700" s="302"/>
      <c r="H2700" s="302"/>
      <c r="I2700" s="302"/>
      <c r="J2700" s="302"/>
      <c r="K2700" s="302"/>
      <c r="L2700" s="302"/>
      <c r="M2700" s="302"/>
      <c r="N2700" s="302"/>
      <c r="O2700" s="302"/>
      <c r="P2700" s="302"/>
      <c r="Q2700" s="302"/>
    </row>
    <row r="2701" spans="1:17">
      <c r="A2701" s="302" t="s">
        <v>7309</v>
      </c>
      <c r="B2701" s="480"/>
      <c r="C2701" s="301" t="s">
        <v>2993</v>
      </c>
      <c r="D2701" s="302" t="s">
        <v>7299</v>
      </c>
      <c r="E2701" s="302">
        <v>60</v>
      </c>
      <c r="F2701" s="480"/>
      <c r="G2701" s="302"/>
      <c r="H2701" s="302"/>
      <c r="I2701" s="302"/>
      <c r="J2701" s="302"/>
      <c r="K2701" s="302"/>
      <c r="L2701" s="302"/>
      <c r="M2701" s="302"/>
      <c r="N2701" s="302"/>
      <c r="O2701" s="302"/>
      <c r="P2701" s="302"/>
      <c r="Q2701" s="302"/>
    </row>
    <row r="2702" spans="1:17">
      <c r="A2702" s="302" t="s">
        <v>7309</v>
      </c>
      <c r="B2702" s="480"/>
      <c r="C2702" s="301" t="s">
        <v>2996</v>
      </c>
      <c r="D2702" s="302" t="s">
        <v>7299</v>
      </c>
      <c r="E2702" s="302">
        <v>60</v>
      </c>
      <c r="F2702" s="480"/>
      <c r="G2702" s="302"/>
      <c r="H2702" s="302"/>
      <c r="I2702" s="302"/>
      <c r="J2702" s="302"/>
      <c r="K2702" s="302"/>
      <c r="L2702" s="302"/>
      <c r="M2702" s="302"/>
      <c r="N2702" s="302"/>
      <c r="O2702" s="302"/>
      <c r="P2702" s="302"/>
      <c r="Q2702" s="302"/>
    </row>
    <row r="2703" spans="1:17">
      <c r="A2703" s="302" t="s">
        <v>7309</v>
      </c>
      <c r="B2703" s="480"/>
      <c r="C2703" s="301" t="s">
        <v>3000</v>
      </c>
      <c r="D2703" s="302" t="s">
        <v>7299</v>
      </c>
      <c r="E2703" s="302">
        <v>60</v>
      </c>
      <c r="F2703" s="480"/>
      <c r="G2703" s="302"/>
      <c r="H2703" s="302"/>
      <c r="I2703" s="302"/>
      <c r="J2703" s="302"/>
      <c r="K2703" s="302"/>
      <c r="L2703" s="302"/>
      <c r="M2703" s="302"/>
      <c r="N2703" s="302"/>
      <c r="O2703" s="302"/>
      <c r="P2703" s="302"/>
      <c r="Q2703" s="302"/>
    </row>
    <row r="2704" spans="1:17">
      <c r="A2704" s="302" t="s">
        <v>7309</v>
      </c>
      <c r="B2704" s="480"/>
      <c r="C2704" s="301" t="s">
        <v>3004</v>
      </c>
      <c r="D2704" s="302" t="s">
        <v>7299</v>
      </c>
      <c r="E2704" s="302">
        <v>60</v>
      </c>
      <c r="F2704" s="480"/>
      <c r="G2704" s="302"/>
      <c r="H2704" s="302"/>
      <c r="I2704" s="302"/>
      <c r="J2704" s="302"/>
      <c r="K2704" s="302"/>
      <c r="L2704" s="302"/>
      <c r="M2704" s="302"/>
      <c r="N2704" s="302"/>
      <c r="O2704" s="302"/>
      <c r="P2704" s="302"/>
      <c r="Q2704" s="302"/>
    </row>
    <row r="2705" spans="1:17">
      <c r="A2705" s="302" t="s">
        <v>7309</v>
      </c>
      <c r="B2705" s="480"/>
      <c r="C2705" s="301" t="s">
        <v>3007</v>
      </c>
      <c r="D2705" s="302" t="s">
        <v>7299</v>
      </c>
      <c r="E2705" s="302">
        <v>60</v>
      </c>
      <c r="F2705" s="480"/>
      <c r="G2705" s="302"/>
      <c r="H2705" s="302"/>
      <c r="I2705" s="302"/>
      <c r="J2705" s="302"/>
      <c r="K2705" s="302"/>
      <c r="L2705" s="302"/>
      <c r="M2705" s="302"/>
      <c r="N2705" s="302"/>
      <c r="O2705" s="302"/>
      <c r="P2705" s="302"/>
      <c r="Q2705" s="302"/>
    </row>
    <row r="2706" spans="1:17">
      <c r="A2706" s="302" t="s">
        <v>7309</v>
      </c>
      <c r="B2706" s="480"/>
      <c r="C2706" s="301" t="s">
        <v>3009</v>
      </c>
      <c r="D2706" s="302" t="s">
        <v>7299</v>
      </c>
      <c r="E2706" s="302">
        <v>60</v>
      </c>
      <c r="F2706" s="480"/>
      <c r="G2706" s="302"/>
      <c r="H2706" s="302"/>
      <c r="I2706" s="302"/>
      <c r="J2706" s="302"/>
      <c r="K2706" s="302"/>
      <c r="L2706" s="302"/>
      <c r="M2706" s="302"/>
      <c r="N2706" s="302"/>
      <c r="O2706" s="302"/>
      <c r="P2706" s="302"/>
      <c r="Q2706" s="302"/>
    </row>
    <row r="2707" spans="1:17">
      <c r="A2707" s="302" t="s">
        <v>7309</v>
      </c>
      <c r="B2707" s="480"/>
      <c r="C2707" s="301" t="s">
        <v>3013</v>
      </c>
      <c r="D2707" s="302" t="s">
        <v>7299</v>
      </c>
      <c r="E2707" s="302">
        <v>60</v>
      </c>
      <c r="F2707" s="480"/>
      <c r="G2707" s="302"/>
      <c r="H2707" s="302"/>
      <c r="I2707" s="302"/>
      <c r="J2707" s="302"/>
      <c r="K2707" s="302"/>
      <c r="L2707" s="302"/>
      <c r="M2707" s="302"/>
      <c r="N2707" s="302"/>
      <c r="O2707" s="302"/>
      <c r="P2707" s="302"/>
      <c r="Q2707" s="302"/>
    </row>
    <row r="2708" spans="1:17">
      <c r="A2708" s="302" t="s">
        <v>7309</v>
      </c>
      <c r="B2708" s="480"/>
      <c r="C2708" s="301" t="s">
        <v>3017</v>
      </c>
      <c r="D2708" s="302" t="s">
        <v>7299</v>
      </c>
      <c r="E2708" s="302">
        <v>60</v>
      </c>
      <c r="F2708" s="480"/>
      <c r="G2708" s="302"/>
      <c r="H2708" s="302"/>
      <c r="I2708" s="302"/>
      <c r="J2708" s="302"/>
      <c r="K2708" s="302"/>
      <c r="L2708" s="302"/>
      <c r="M2708" s="302"/>
      <c r="N2708" s="302"/>
      <c r="O2708" s="302"/>
      <c r="P2708" s="302"/>
      <c r="Q2708" s="302"/>
    </row>
    <row r="2709" spans="1:17">
      <c r="A2709" s="302" t="s">
        <v>7309</v>
      </c>
      <c r="B2709" s="480"/>
      <c r="C2709" s="301" t="s">
        <v>3019</v>
      </c>
      <c r="D2709" s="302" t="s">
        <v>7299</v>
      </c>
      <c r="E2709" s="302">
        <v>60</v>
      </c>
      <c r="F2709" s="480"/>
      <c r="G2709" s="302"/>
      <c r="H2709" s="302"/>
      <c r="I2709" s="302"/>
      <c r="J2709" s="302"/>
      <c r="K2709" s="302"/>
      <c r="L2709" s="302"/>
      <c r="M2709" s="302"/>
      <c r="N2709" s="302"/>
      <c r="O2709" s="302"/>
      <c r="P2709" s="302"/>
      <c r="Q2709" s="302"/>
    </row>
    <row r="2710" spans="1:17">
      <c r="A2710" s="302" t="s">
        <v>7309</v>
      </c>
      <c r="B2710" s="480"/>
      <c r="C2710" s="301" t="s">
        <v>3023</v>
      </c>
      <c r="D2710" s="302" t="s">
        <v>7299</v>
      </c>
      <c r="E2710" s="302">
        <v>60</v>
      </c>
      <c r="F2710" s="480"/>
      <c r="G2710" s="302"/>
      <c r="H2710" s="302"/>
      <c r="I2710" s="302"/>
      <c r="J2710" s="302"/>
      <c r="K2710" s="302"/>
      <c r="L2710" s="302"/>
      <c r="M2710" s="302"/>
      <c r="N2710" s="302"/>
      <c r="O2710" s="302"/>
      <c r="P2710" s="302"/>
      <c r="Q2710" s="302"/>
    </row>
    <row r="2711" spans="1:17">
      <c r="A2711" s="302" t="s">
        <v>7309</v>
      </c>
      <c r="B2711" s="480"/>
      <c r="C2711" s="301" t="s">
        <v>3027</v>
      </c>
      <c r="D2711" s="302" t="s">
        <v>7299</v>
      </c>
      <c r="E2711" s="302">
        <v>60</v>
      </c>
      <c r="F2711" s="480"/>
      <c r="G2711" s="302"/>
      <c r="H2711" s="302"/>
      <c r="I2711" s="302"/>
      <c r="J2711" s="302"/>
      <c r="K2711" s="302"/>
      <c r="L2711" s="302"/>
      <c r="M2711" s="302"/>
      <c r="N2711" s="302"/>
      <c r="O2711" s="302"/>
      <c r="P2711" s="302"/>
      <c r="Q2711" s="302"/>
    </row>
    <row r="2712" spans="1:17">
      <c r="A2712" s="302" t="s">
        <v>7309</v>
      </c>
      <c r="B2712" s="480"/>
      <c r="C2712" s="301" t="s">
        <v>3031</v>
      </c>
      <c r="D2712" s="302" t="s">
        <v>7299</v>
      </c>
      <c r="E2712" s="302">
        <v>60</v>
      </c>
      <c r="F2712" s="480"/>
      <c r="G2712" s="302"/>
      <c r="H2712" s="302"/>
      <c r="I2712" s="302"/>
      <c r="J2712" s="302"/>
      <c r="K2712" s="302"/>
      <c r="L2712" s="302"/>
      <c r="M2712" s="302"/>
      <c r="N2712" s="302"/>
      <c r="O2712" s="302"/>
      <c r="P2712" s="302"/>
      <c r="Q2712" s="302"/>
    </row>
    <row r="2713" spans="1:17">
      <c r="A2713" s="302" t="s">
        <v>7309</v>
      </c>
      <c r="B2713" s="480" t="s">
        <v>7305</v>
      </c>
      <c r="C2713" s="301" t="s">
        <v>2944</v>
      </c>
      <c r="D2713" s="302" t="s">
        <v>7299</v>
      </c>
      <c r="E2713" s="302">
        <v>70</v>
      </c>
      <c r="F2713" s="480"/>
      <c r="G2713" s="302"/>
      <c r="H2713" s="302"/>
      <c r="I2713" s="302"/>
      <c r="J2713" s="302"/>
      <c r="K2713" s="302"/>
      <c r="L2713" s="302"/>
      <c r="M2713" s="302"/>
      <c r="N2713" s="302"/>
      <c r="O2713" s="302"/>
      <c r="P2713" s="302"/>
      <c r="Q2713" s="302"/>
    </row>
    <row r="2714" spans="1:17">
      <c r="A2714" s="302" t="s">
        <v>7309</v>
      </c>
      <c r="B2714" s="480"/>
      <c r="C2714" s="301" t="s">
        <v>2949</v>
      </c>
      <c r="D2714" s="302" t="s">
        <v>7299</v>
      </c>
      <c r="E2714" s="302">
        <v>70</v>
      </c>
      <c r="F2714" s="480"/>
      <c r="G2714" s="302"/>
      <c r="H2714" s="302"/>
      <c r="I2714" s="302"/>
      <c r="J2714" s="302"/>
      <c r="K2714" s="302"/>
      <c r="L2714" s="302"/>
      <c r="M2714" s="302"/>
      <c r="N2714" s="302"/>
      <c r="O2714" s="302"/>
      <c r="P2714" s="302"/>
      <c r="Q2714" s="302"/>
    </row>
    <row r="2715" spans="1:17">
      <c r="A2715" s="302" t="s">
        <v>7309</v>
      </c>
      <c r="B2715" s="480" t="s">
        <v>7306</v>
      </c>
      <c r="C2715" s="301" t="s">
        <v>2963</v>
      </c>
      <c r="D2715" s="302" t="s">
        <v>7299</v>
      </c>
      <c r="E2715" s="302">
        <v>70</v>
      </c>
      <c r="F2715" s="480"/>
      <c r="G2715" s="302"/>
      <c r="H2715" s="302"/>
      <c r="I2715" s="302"/>
      <c r="J2715" s="302"/>
      <c r="K2715" s="302"/>
      <c r="L2715" s="302"/>
      <c r="M2715" s="302"/>
      <c r="N2715" s="302"/>
      <c r="O2715" s="302"/>
      <c r="P2715" s="302"/>
      <c r="Q2715" s="302"/>
    </row>
    <row r="2716" spans="1:17">
      <c r="A2716" s="302" t="s">
        <v>7309</v>
      </c>
      <c r="B2716" s="480"/>
      <c r="C2716" s="301" t="s">
        <v>2968</v>
      </c>
      <c r="D2716" s="302" t="s">
        <v>7299</v>
      </c>
      <c r="E2716" s="302">
        <v>70</v>
      </c>
      <c r="F2716" s="480"/>
      <c r="G2716" s="302"/>
      <c r="H2716" s="302"/>
      <c r="I2716" s="302"/>
      <c r="J2716" s="302"/>
      <c r="K2716" s="302"/>
      <c r="L2716" s="302"/>
      <c r="M2716" s="302"/>
      <c r="N2716" s="302"/>
      <c r="O2716" s="302"/>
      <c r="P2716" s="302"/>
      <c r="Q2716" s="302"/>
    </row>
    <row r="2717" spans="1:17">
      <c r="A2717" s="302" t="s">
        <v>7309</v>
      </c>
      <c r="B2717" s="480"/>
      <c r="C2717" s="301" t="s">
        <v>2973</v>
      </c>
      <c r="D2717" s="302" t="s">
        <v>7299</v>
      </c>
      <c r="E2717" s="302">
        <v>70</v>
      </c>
      <c r="F2717" s="480"/>
      <c r="G2717" s="302"/>
      <c r="H2717" s="302"/>
      <c r="I2717" s="302"/>
      <c r="J2717" s="302"/>
      <c r="K2717" s="302"/>
      <c r="L2717" s="302"/>
      <c r="M2717" s="302"/>
      <c r="N2717" s="302"/>
      <c r="O2717" s="302"/>
      <c r="P2717" s="302"/>
      <c r="Q2717" s="302"/>
    </row>
    <row r="2718" spans="1:17">
      <c r="A2718" s="302" t="s">
        <v>7309</v>
      </c>
      <c r="B2718" s="480"/>
      <c r="C2718" s="301" t="s">
        <v>2978</v>
      </c>
      <c r="D2718" s="302" t="s">
        <v>7299</v>
      </c>
      <c r="E2718" s="302">
        <v>70</v>
      </c>
      <c r="F2718" s="480"/>
      <c r="G2718" s="302"/>
      <c r="H2718" s="302"/>
      <c r="I2718" s="302"/>
      <c r="J2718" s="302"/>
      <c r="K2718" s="302"/>
      <c r="L2718" s="302"/>
      <c r="M2718" s="302"/>
      <c r="N2718" s="302"/>
      <c r="O2718" s="302"/>
      <c r="P2718" s="302"/>
      <c r="Q2718" s="302"/>
    </row>
    <row r="2719" spans="1:17">
      <c r="A2719" s="302" t="s">
        <v>7309</v>
      </c>
      <c r="B2719" s="480"/>
      <c r="C2719" s="301" t="s">
        <v>2981</v>
      </c>
      <c r="D2719" s="302" t="s">
        <v>7299</v>
      </c>
      <c r="E2719" s="302">
        <v>70</v>
      </c>
      <c r="F2719" s="480"/>
      <c r="G2719" s="302"/>
      <c r="H2719" s="302"/>
      <c r="I2719" s="302"/>
      <c r="J2719" s="302"/>
      <c r="K2719" s="302"/>
      <c r="L2719" s="302"/>
      <c r="M2719" s="302"/>
      <c r="N2719" s="302"/>
      <c r="O2719" s="302"/>
      <c r="P2719" s="302"/>
      <c r="Q2719" s="302"/>
    </row>
    <row r="2720" spans="1:17">
      <c r="A2720" s="302" t="s">
        <v>7309</v>
      </c>
      <c r="B2720" s="480"/>
      <c r="C2720" s="301" t="s">
        <v>2985</v>
      </c>
      <c r="D2720" s="302" t="s">
        <v>7299</v>
      </c>
      <c r="E2720" s="302">
        <v>70</v>
      </c>
      <c r="F2720" s="480"/>
      <c r="G2720" s="302"/>
      <c r="H2720" s="302"/>
      <c r="I2720" s="302"/>
      <c r="J2720" s="302"/>
      <c r="K2720" s="302"/>
      <c r="L2720" s="302"/>
      <c r="M2720" s="302"/>
      <c r="N2720" s="302"/>
      <c r="O2720" s="302"/>
      <c r="P2720" s="302"/>
      <c r="Q2720" s="302"/>
    </row>
    <row r="2721" spans="1:17">
      <c r="A2721" s="302" t="s">
        <v>7309</v>
      </c>
      <c r="B2721" s="480"/>
      <c r="C2721" s="301" t="s">
        <v>2989</v>
      </c>
      <c r="D2721" s="302" t="s">
        <v>7299</v>
      </c>
      <c r="E2721" s="302">
        <v>70</v>
      </c>
      <c r="F2721" s="480"/>
      <c r="G2721" s="302"/>
      <c r="H2721" s="302"/>
      <c r="I2721" s="302"/>
      <c r="J2721" s="302"/>
      <c r="K2721" s="302"/>
      <c r="L2721" s="302"/>
      <c r="M2721" s="302"/>
      <c r="N2721" s="302"/>
      <c r="O2721" s="302"/>
      <c r="P2721" s="302"/>
      <c r="Q2721" s="302"/>
    </row>
    <row r="2722" spans="1:17">
      <c r="A2722" s="302" t="s">
        <v>7309</v>
      </c>
      <c r="B2722" s="480"/>
      <c r="C2722" s="301" t="s">
        <v>2994</v>
      </c>
      <c r="D2722" s="302" t="s">
        <v>7299</v>
      </c>
      <c r="E2722" s="302">
        <v>70</v>
      </c>
      <c r="F2722" s="480"/>
      <c r="G2722" s="302"/>
      <c r="H2722" s="302"/>
      <c r="I2722" s="302"/>
      <c r="J2722" s="302"/>
      <c r="K2722" s="302"/>
      <c r="L2722" s="302"/>
      <c r="M2722" s="302"/>
      <c r="N2722" s="302"/>
      <c r="O2722" s="302"/>
      <c r="P2722" s="302"/>
      <c r="Q2722" s="302"/>
    </row>
    <row r="2723" spans="1:17">
      <c r="A2723" s="302" t="s">
        <v>7309</v>
      </c>
      <c r="B2723" s="480"/>
      <c r="C2723" s="301" t="s">
        <v>2997</v>
      </c>
      <c r="D2723" s="302" t="s">
        <v>7299</v>
      </c>
      <c r="E2723" s="302">
        <v>70</v>
      </c>
      <c r="F2723" s="480"/>
      <c r="G2723" s="302"/>
      <c r="H2723" s="302"/>
      <c r="I2723" s="302"/>
      <c r="J2723" s="302"/>
      <c r="K2723" s="302"/>
      <c r="L2723" s="302"/>
      <c r="M2723" s="302"/>
      <c r="N2723" s="302"/>
      <c r="O2723" s="302"/>
      <c r="P2723" s="302"/>
      <c r="Q2723" s="302"/>
    </row>
    <row r="2724" spans="1:17">
      <c r="A2724" s="302" t="s">
        <v>7309</v>
      </c>
      <c r="B2724" s="480"/>
      <c r="C2724" s="301" t="s">
        <v>3001</v>
      </c>
      <c r="D2724" s="302" t="s">
        <v>7299</v>
      </c>
      <c r="E2724" s="302">
        <v>70</v>
      </c>
      <c r="F2724" s="480"/>
      <c r="G2724" s="302"/>
      <c r="H2724" s="302"/>
      <c r="I2724" s="302"/>
      <c r="J2724" s="302"/>
      <c r="K2724" s="302"/>
      <c r="L2724" s="302"/>
      <c r="M2724" s="302"/>
      <c r="N2724" s="302"/>
      <c r="O2724" s="302"/>
      <c r="P2724" s="302"/>
      <c r="Q2724" s="302"/>
    </row>
    <row r="2725" spans="1:17">
      <c r="A2725" s="302" t="s">
        <v>7309</v>
      </c>
      <c r="B2725" s="480" t="s">
        <v>7307</v>
      </c>
      <c r="C2725" s="301" t="s">
        <v>3014</v>
      </c>
      <c r="D2725" s="302" t="s">
        <v>7299</v>
      </c>
      <c r="E2725" s="302">
        <v>70</v>
      </c>
      <c r="F2725" s="480"/>
      <c r="G2725" s="302"/>
      <c r="H2725" s="302"/>
      <c r="I2725" s="302"/>
      <c r="J2725" s="302"/>
      <c r="K2725" s="302"/>
      <c r="L2725" s="302"/>
      <c r="M2725" s="302"/>
      <c r="N2725" s="302"/>
      <c r="O2725" s="302"/>
      <c r="P2725" s="302"/>
      <c r="Q2725" s="302"/>
    </row>
    <row r="2726" spans="1:17">
      <c r="A2726" s="302" t="s">
        <v>7309</v>
      </c>
      <c r="B2726" s="480"/>
      <c r="C2726" s="301" t="s">
        <v>3018</v>
      </c>
      <c r="D2726" s="302" t="s">
        <v>7299</v>
      </c>
      <c r="E2726" s="302">
        <v>70</v>
      </c>
      <c r="F2726" s="480"/>
      <c r="G2726" s="302"/>
      <c r="H2726" s="302"/>
      <c r="I2726" s="302"/>
      <c r="J2726" s="302"/>
      <c r="K2726" s="302"/>
      <c r="L2726" s="302"/>
      <c r="M2726" s="302"/>
      <c r="N2726" s="302"/>
      <c r="O2726" s="302"/>
      <c r="P2726" s="302"/>
      <c r="Q2726" s="302"/>
    </row>
    <row r="2727" spans="1:17">
      <c r="A2727" s="302" t="s">
        <v>7309</v>
      </c>
      <c r="B2727" s="480"/>
      <c r="C2727" s="301" t="s">
        <v>3020</v>
      </c>
      <c r="D2727" s="302" t="s">
        <v>7299</v>
      </c>
      <c r="E2727" s="302">
        <v>70</v>
      </c>
      <c r="F2727" s="480"/>
      <c r="G2727" s="302"/>
      <c r="H2727" s="302"/>
      <c r="I2727" s="302"/>
      <c r="J2727" s="302"/>
      <c r="K2727" s="302"/>
      <c r="L2727" s="302"/>
      <c r="M2727" s="302"/>
      <c r="N2727" s="302"/>
      <c r="O2727" s="302"/>
      <c r="P2727" s="302"/>
      <c r="Q2727" s="302"/>
    </row>
    <row r="2728" spans="1:17">
      <c r="A2728" s="302" t="s">
        <v>7309</v>
      </c>
      <c r="B2728" s="480"/>
      <c r="C2728" s="301" t="s">
        <v>3024</v>
      </c>
      <c r="D2728" s="302" t="s">
        <v>7299</v>
      </c>
      <c r="E2728" s="302">
        <v>70</v>
      </c>
      <c r="F2728" s="480"/>
      <c r="G2728" s="302"/>
      <c r="H2728" s="302"/>
      <c r="I2728" s="302"/>
      <c r="J2728" s="302"/>
      <c r="K2728" s="302"/>
      <c r="L2728" s="302"/>
      <c r="M2728" s="302"/>
      <c r="N2728" s="302"/>
      <c r="O2728" s="302"/>
      <c r="P2728" s="302"/>
      <c r="Q2728" s="302"/>
    </row>
    <row r="2729" spans="1:17">
      <c r="A2729" s="302" t="s">
        <v>7309</v>
      </c>
      <c r="B2729" s="480"/>
      <c r="C2729" s="301" t="s">
        <v>3028</v>
      </c>
      <c r="D2729" s="302" t="s">
        <v>7299</v>
      </c>
      <c r="E2729" s="302">
        <v>70</v>
      </c>
      <c r="F2729" s="480"/>
      <c r="G2729" s="302"/>
      <c r="H2729" s="302"/>
      <c r="I2729" s="302"/>
      <c r="J2729" s="302"/>
      <c r="K2729" s="302"/>
      <c r="L2729" s="302"/>
      <c r="M2729" s="302"/>
      <c r="N2729" s="302"/>
      <c r="O2729" s="302"/>
      <c r="P2729" s="302"/>
      <c r="Q2729" s="302"/>
    </row>
    <row r="2730" spans="1:17">
      <c r="A2730" s="302" t="s">
        <v>7309</v>
      </c>
      <c r="B2730" s="480"/>
      <c r="C2730" s="301" t="s">
        <v>3032</v>
      </c>
      <c r="D2730" s="302" t="s">
        <v>7299</v>
      </c>
      <c r="E2730" s="302">
        <v>70</v>
      </c>
      <c r="F2730" s="480"/>
      <c r="G2730" s="302"/>
      <c r="H2730" s="302"/>
      <c r="I2730" s="302"/>
      <c r="J2730" s="302"/>
      <c r="K2730" s="302"/>
      <c r="L2730" s="302"/>
      <c r="M2730" s="302"/>
      <c r="N2730" s="302"/>
      <c r="O2730" s="302"/>
      <c r="P2730" s="302"/>
      <c r="Q2730" s="302"/>
    </row>
    <row r="2731" spans="1:17">
      <c r="A2731" s="302" t="s">
        <v>7309</v>
      </c>
      <c r="B2731" s="480"/>
      <c r="C2731" s="301" t="s">
        <v>3035</v>
      </c>
      <c r="D2731" s="302" t="s">
        <v>7299</v>
      </c>
      <c r="E2731" s="302">
        <v>70</v>
      </c>
      <c r="F2731" s="480"/>
      <c r="G2731" s="302"/>
      <c r="H2731" s="302"/>
      <c r="I2731" s="302"/>
      <c r="J2731" s="302"/>
      <c r="K2731" s="302"/>
      <c r="L2731" s="302"/>
      <c r="M2731" s="302"/>
      <c r="N2731" s="302"/>
      <c r="O2731" s="302"/>
      <c r="P2731" s="302"/>
      <c r="Q2731" s="302"/>
    </row>
    <row r="2732" spans="1:17">
      <c r="A2732" s="302" t="s">
        <v>7309</v>
      </c>
      <c r="B2732" s="480" t="s">
        <v>7308</v>
      </c>
      <c r="C2732" s="395" t="s">
        <v>2945</v>
      </c>
      <c r="D2732" s="302" t="s">
        <v>7299</v>
      </c>
      <c r="E2732" s="302">
        <v>70</v>
      </c>
      <c r="F2732" s="480"/>
      <c r="G2732" s="302"/>
      <c r="H2732" s="302"/>
      <c r="I2732" s="302"/>
      <c r="J2732" s="302"/>
      <c r="K2732" s="302"/>
      <c r="L2732" s="302"/>
      <c r="M2732" s="302"/>
      <c r="N2732" s="302"/>
      <c r="O2732" s="302"/>
      <c r="P2732" s="302"/>
      <c r="Q2732" s="302"/>
    </row>
    <row r="2733" spans="1:17">
      <c r="A2733" s="302" t="s">
        <v>7309</v>
      </c>
      <c r="B2733" s="480"/>
      <c r="C2733" s="395" t="s">
        <v>2950</v>
      </c>
      <c r="D2733" s="302" t="s">
        <v>7299</v>
      </c>
      <c r="E2733" s="302">
        <v>70</v>
      </c>
      <c r="F2733" s="480"/>
      <c r="G2733" s="302"/>
      <c r="H2733" s="302"/>
      <c r="I2733" s="302"/>
      <c r="J2733" s="302"/>
      <c r="K2733" s="302"/>
      <c r="L2733" s="302"/>
      <c r="M2733" s="302"/>
      <c r="N2733" s="302"/>
      <c r="O2733" s="302"/>
      <c r="P2733" s="302"/>
      <c r="Q2733" s="302"/>
    </row>
    <row r="2734" spans="1:17">
      <c r="A2734" s="302" t="s">
        <v>7309</v>
      </c>
      <c r="B2734" s="480"/>
      <c r="C2734" s="395" t="s">
        <v>2954</v>
      </c>
      <c r="D2734" s="302" t="s">
        <v>7299</v>
      </c>
      <c r="E2734" s="302">
        <v>70</v>
      </c>
      <c r="F2734" s="480"/>
      <c r="G2734" s="302"/>
      <c r="H2734" s="302"/>
      <c r="I2734" s="302"/>
      <c r="J2734" s="302"/>
      <c r="K2734" s="302"/>
      <c r="L2734" s="302"/>
      <c r="M2734" s="302"/>
      <c r="N2734" s="302"/>
      <c r="O2734" s="302"/>
      <c r="P2734" s="302"/>
      <c r="Q2734" s="302"/>
    </row>
    <row r="2735" spans="1:17">
      <c r="A2735" s="302" t="s">
        <v>7309</v>
      </c>
      <c r="B2735" s="480"/>
      <c r="C2735" s="395" t="s">
        <v>2959</v>
      </c>
      <c r="D2735" s="302" t="s">
        <v>7299</v>
      </c>
      <c r="E2735" s="302">
        <v>70</v>
      </c>
      <c r="F2735" s="480"/>
      <c r="G2735" s="302"/>
      <c r="H2735" s="302"/>
      <c r="I2735" s="302"/>
      <c r="J2735" s="302"/>
      <c r="K2735" s="302"/>
      <c r="L2735" s="302"/>
      <c r="M2735" s="302"/>
      <c r="N2735" s="302"/>
      <c r="O2735" s="302"/>
      <c r="P2735" s="302"/>
      <c r="Q2735" s="302"/>
    </row>
    <row r="2736" spans="1:17">
      <c r="A2736" s="302" t="s">
        <v>7309</v>
      </c>
      <c r="B2736" s="480"/>
      <c r="C2736" s="395" t="s">
        <v>2964</v>
      </c>
      <c r="D2736" s="302" t="s">
        <v>7299</v>
      </c>
      <c r="E2736" s="302">
        <v>70</v>
      </c>
      <c r="F2736" s="480"/>
      <c r="G2736" s="302"/>
      <c r="H2736" s="302"/>
      <c r="I2736" s="302"/>
      <c r="J2736" s="302"/>
      <c r="K2736" s="302"/>
      <c r="L2736" s="302"/>
      <c r="M2736" s="302"/>
      <c r="N2736" s="302"/>
      <c r="O2736" s="302"/>
      <c r="P2736" s="302"/>
      <c r="Q2736" s="302"/>
    </row>
    <row r="2737" spans="1:17">
      <c r="A2737" s="302" t="s">
        <v>7309</v>
      </c>
      <c r="B2737" s="480"/>
      <c r="C2737" s="395" t="s">
        <v>2969</v>
      </c>
      <c r="D2737" s="302" t="s">
        <v>7299</v>
      </c>
      <c r="E2737" s="302">
        <v>70</v>
      </c>
      <c r="F2737" s="480"/>
      <c r="G2737" s="302"/>
      <c r="H2737" s="302"/>
      <c r="I2737" s="302"/>
      <c r="J2737" s="302"/>
      <c r="K2737" s="302"/>
      <c r="L2737" s="302"/>
      <c r="M2737" s="302"/>
      <c r="N2737" s="302"/>
      <c r="O2737" s="302"/>
      <c r="P2737" s="302"/>
      <c r="Q2737" s="302"/>
    </row>
    <row r="2738" spans="1:17">
      <c r="A2738" s="302" t="s">
        <v>7309</v>
      </c>
      <c r="B2738" s="480"/>
      <c r="C2738" s="395" t="s">
        <v>2974</v>
      </c>
      <c r="D2738" s="302" t="s">
        <v>7299</v>
      </c>
      <c r="E2738" s="302">
        <v>70</v>
      </c>
      <c r="F2738" s="480"/>
      <c r="G2738" s="302"/>
      <c r="H2738" s="302"/>
      <c r="I2738" s="302"/>
      <c r="J2738" s="302"/>
      <c r="K2738" s="302"/>
      <c r="L2738" s="302"/>
      <c r="M2738" s="302"/>
      <c r="N2738" s="302"/>
      <c r="O2738" s="302"/>
      <c r="P2738" s="302"/>
      <c r="Q2738" s="302"/>
    </row>
    <row r="2739" spans="1:17">
      <c r="A2739" s="302" t="s">
        <v>7309</v>
      </c>
      <c r="B2739" s="480"/>
      <c r="C2739" s="395" t="s">
        <v>2979</v>
      </c>
      <c r="D2739" s="302" t="s">
        <v>7299</v>
      </c>
      <c r="E2739" s="302">
        <v>70</v>
      </c>
      <c r="F2739" s="480"/>
      <c r="G2739" s="302"/>
      <c r="H2739" s="302"/>
      <c r="I2739" s="302"/>
      <c r="J2739" s="302"/>
      <c r="K2739" s="302"/>
      <c r="L2739" s="302"/>
      <c r="M2739" s="302"/>
      <c r="N2739" s="302"/>
      <c r="O2739" s="302"/>
      <c r="P2739" s="302"/>
      <c r="Q2739" s="302"/>
    </row>
    <row r="2740" spans="1:17">
      <c r="A2740" s="308" t="s">
        <v>7312</v>
      </c>
      <c r="B2740" s="311" t="s">
        <v>6750</v>
      </c>
      <c r="C2740" s="317" t="s">
        <v>1</v>
      </c>
      <c r="D2740" s="317" t="s">
        <v>3</v>
      </c>
      <c r="E2740" s="317" t="s">
        <v>2</v>
      </c>
      <c r="F2740" s="297" t="s">
        <v>6751</v>
      </c>
      <c r="G2740" s="317" t="s">
        <v>6770</v>
      </c>
      <c r="H2740" s="302"/>
      <c r="I2740" s="302"/>
      <c r="J2740" s="302"/>
      <c r="K2740" s="302"/>
      <c r="L2740" s="302"/>
      <c r="M2740" s="302"/>
      <c r="N2740" s="302"/>
      <c r="O2740" s="302"/>
      <c r="P2740" s="302"/>
      <c r="Q2740" s="302"/>
    </row>
    <row r="2741" spans="1:17">
      <c r="A2741" s="302" t="s">
        <v>7312</v>
      </c>
      <c r="B2741" s="479" t="s">
        <v>7310</v>
      </c>
      <c r="C2741" s="301" t="s">
        <v>6613</v>
      </c>
      <c r="D2741" s="310" t="s">
        <v>6526</v>
      </c>
      <c r="E2741" s="301" t="s">
        <v>6614</v>
      </c>
      <c r="F2741" s="301" t="s">
        <v>1599</v>
      </c>
      <c r="G2741" s="301" t="s">
        <v>18</v>
      </c>
      <c r="H2741" s="302"/>
      <c r="I2741" s="302"/>
      <c r="J2741" s="302"/>
      <c r="K2741" s="302"/>
      <c r="L2741" s="302"/>
      <c r="M2741" s="302"/>
      <c r="N2741" s="302"/>
      <c r="O2741" s="302"/>
      <c r="P2741" s="302"/>
      <c r="Q2741" s="302"/>
    </row>
    <row r="2742" spans="1:17">
      <c r="A2742" s="302" t="s">
        <v>7312</v>
      </c>
      <c r="B2742" s="480"/>
      <c r="C2742" s="301" t="s">
        <v>6615</v>
      </c>
      <c r="D2742" s="310" t="s">
        <v>6526</v>
      </c>
      <c r="E2742" s="301" t="s">
        <v>6616</v>
      </c>
      <c r="F2742" s="301" t="s">
        <v>1599</v>
      </c>
      <c r="G2742" s="301" t="s">
        <v>18</v>
      </c>
      <c r="H2742" s="302"/>
      <c r="I2742" s="302"/>
      <c r="J2742" s="302"/>
      <c r="K2742" s="302"/>
      <c r="L2742" s="302"/>
      <c r="M2742" s="302"/>
      <c r="N2742" s="302"/>
      <c r="O2742" s="302"/>
      <c r="P2742" s="302"/>
      <c r="Q2742" s="302"/>
    </row>
    <row r="2743" spans="1:17">
      <c r="A2743" s="302" t="s">
        <v>7312</v>
      </c>
      <c r="B2743" s="480"/>
      <c r="C2743" s="301" t="s">
        <v>6617</v>
      </c>
      <c r="D2743" s="310" t="s">
        <v>6526</v>
      </c>
      <c r="E2743" s="301" t="s">
        <v>6618</v>
      </c>
      <c r="F2743" s="301" t="s">
        <v>1599</v>
      </c>
      <c r="G2743" s="301" t="s">
        <v>18</v>
      </c>
      <c r="H2743" s="302"/>
      <c r="I2743" s="302"/>
      <c r="J2743" s="302"/>
      <c r="K2743" s="302"/>
      <c r="L2743" s="302"/>
      <c r="M2743" s="302"/>
      <c r="N2743" s="302"/>
      <c r="O2743" s="302"/>
      <c r="P2743" s="302"/>
      <c r="Q2743" s="302"/>
    </row>
    <row r="2744" spans="1:17">
      <c r="A2744" s="302" t="s">
        <v>7312</v>
      </c>
      <c r="B2744" s="480"/>
      <c r="C2744" s="301" t="s">
        <v>6619</v>
      </c>
      <c r="D2744" s="310" t="s">
        <v>6526</v>
      </c>
      <c r="E2744" s="301" t="s">
        <v>6620</v>
      </c>
      <c r="F2744" s="301" t="s">
        <v>1599</v>
      </c>
      <c r="G2744" s="301" t="s">
        <v>18</v>
      </c>
      <c r="H2744" s="302"/>
      <c r="I2744" s="302"/>
      <c r="J2744" s="302"/>
      <c r="K2744" s="302"/>
      <c r="L2744" s="302"/>
      <c r="M2744" s="302"/>
      <c r="N2744" s="302"/>
      <c r="O2744" s="302"/>
      <c r="P2744" s="302"/>
      <c r="Q2744" s="302"/>
    </row>
    <row r="2745" spans="1:17">
      <c r="A2745" s="302" t="s">
        <v>7312</v>
      </c>
      <c r="B2745" s="480"/>
      <c r="C2745" s="301" t="s">
        <v>6621</v>
      </c>
      <c r="D2745" s="310" t="s">
        <v>6526</v>
      </c>
      <c r="E2745" s="301" t="s">
        <v>6618</v>
      </c>
      <c r="F2745" s="301" t="s">
        <v>1599</v>
      </c>
      <c r="G2745" s="301" t="s">
        <v>18</v>
      </c>
      <c r="H2745" s="302"/>
      <c r="I2745" s="302"/>
      <c r="J2745" s="302"/>
      <c r="K2745" s="302"/>
      <c r="L2745" s="302"/>
      <c r="M2745" s="302"/>
      <c r="N2745" s="302"/>
      <c r="O2745" s="302"/>
      <c r="P2745" s="302"/>
      <c r="Q2745" s="302"/>
    </row>
    <row r="2746" spans="1:17">
      <c r="A2746" s="302" t="s">
        <v>7312</v>
      </c>
      <c r="B2746" s="480"/>
      <c r="C2746" s="301" t="s">
        <v>6622</v>
      </c>
      <c r="D2746" s="310" t="s">
        <v>6526</v>
      </c>
      <c r="E2746" s="301" t="s">
        <v>6623</v>
      </c>
      <c r="F2746" s="301" t="s">
        <v>1599</v>
      </c>
      <c r="G2746" s="301" t="s">
        <v>18</v>
      </c>
      <c r="H2746" s="302"/>
      <c r="I2746" s="302"/>
      <c r="J2746" s="302"/>
      <c r="K2746" s="302"/>
      <c r="L2746" s="302"/>
      <c r="M2746" s="302"/>
      <c r="N2746" s="302"/>
      <c r="O2746" s="302"/>
      <c r="P2746" s="302"/>
      <c r="Q2746" s="302"/>
    </row>
    <row r="2747" spans="1:17">
      <c r="A2747" s="302" t="s">
        <v>7312</v>
      </c>
      <c r="B2747" s="480"/>
      <c r="C2747" s="301" t="s">
        <v>6624</v>
      </c>
      <c r="D2747" s="310" t="s">
        <v>6526</v>
      </c>
      <c r="E2747" s="301" t="s">
        <v>6623</v>
      </c>
      <c r="F2747" s="301" t="s">
        <v>1599</v>
      </c>
      <c r="G2747" s="301" t="s">
        <v>18</v>
      </c>
      <c r="H2747" s="302"/>
      <c r="I2747" s="302"/>
      <c r="J2747" s="302"/>
      <c r="K2747" s="302"/>
      <c r="L2747" s="302"/>
      <c r="M2747" s="302"/>
      <c r="N2747" s="302"/>
      <c r="O2747" s="302"/>
      <c r="P2747" s="302"/>
      <c r="Q2747" s="302"/>
    </row>
    <row r="2748" spans="1:17">
      <c r="A2748" s="302" t="s">
        <v>7312</v>
      </c>
      <c r="B2748" s="480"/>
      <c r="C2748" s="301" t="s">
        <v>6625</v>
      </c>
      <c r="D2748" s="310" t="s">
        <v>6526</v>
      </c>
      <c r="E2748" s="301" t="s">
        <v>6626</v>
      </c>
      <c r="F2748" s="301" t="s">
        <v>1599</v>
      </c>
      <c r="G2748" s="301" t="s">
        <v>18</v>
      </c>
      <c r="H2748" s="302"/>
      <c r="I2748" s="302"/>
      <c r="J2748" s="302"/>
      <c r="K2748" s="302"/>
      <c r="L2748" s="302"/>
      <c r="M2748" s="302"/>
      <c r="N2748" s="302"/>
      <c r="O2748" s="302"/>
      <c r="P2748" s="302"/>
      <c r="Q2748" s="302"/>
    </row>
    <row r="2749" spans="1:17">
      <c r="A2749" s="302" t="s">
        <v>7312</v>
      </c>
      <c r="B2749" s="479" t="s">
        <v>6627</v>
      </c>
      <c r="C2749" s="301" t="s">
        <v>6630</v>
      </c>
      <c r="D2749" s="310" t="s">
        <v>6628</v>
      </c>
      <c r="E2749" s="301" t="s">
        <v>6631</v>
      </c>
      <c r="F2749" s="301" t="s">
        <v>6629</v>
      </c>
      <c r="G2749" s="301" t="s">
        <v>18</v>
      </c>
      <c r="H2749" s="302"/>
      <c r="I2749" s="302"/>
      <c r="J2749" s="302"/>
      <c r="K2749" s="302"/>
      <c r="L2749" s="302"/>
      <c r="M2749" s="302"/>
      <c r="N2749" s="302"/>
      <c r="O2749" s="302"/>
      <c r="P2749" s="302"/>
      <c r="Q2749" s="302"/>
    </row>
    <row r="2750" spans="1:17">
      <c r="A2750" s="302" t="s">
        <v>7312</v>
      </c>
      <c r="B2750" s="480"/>
      <c r="C2750" s="301" t="s">
        <v>6632</v>
      </c>
      <c r="D2750" s="310" t="s">
        <v>6628</v>
      </c>
      <c r="E2750" s="301" t="s">
        <v>6631</v>
      </c>
      <c r="F2750" s="301" t="s">
        <v>6629</v>
      </c>
      <c r="G2750" s="301" t="s">
        <v>18</v>
      </c>
      <c r="H2750" s="302"/>
      <c r="I2750" s="302"/>
      <c r="J2750" s="302"/>
      <c r="K2750" s="302"/>
      <c r="L2750" s="302"/>
      <c r="M2750" s="302"/>
      <c r="N2750" s="302"/>
      <c r="O2750" s="302"/>
      <c r="P2750" s="302"/>
      <c r="Q2750" s="302"/>
    </row>
    <row r="2751" spans="1:17">
      <c r="A2751" s="302" t="s">
        <v>7312</v>
      </c>
      <c r="B2751" s="480"/>
      <c r="C2751" s="301" t="s">
        <v>6633</v>
      </c>
      <c r="D2751" s="310" t="s">
        <v>6628</v>
      </c>
      <c r="E2751" s="301" t="s">
        <v>6634</v>
      </c>
      <c r="F2751" s="301" t="s">
        <v>6629</v>
      </c>
      <c r="G2751" s="301" t="s">
        <v>18</v>
      </c>
      <c r="H2751" s="302"/>
      <c r="I2751" s="302"/>
      <c r="J2751" s="302"/>
      <c r="K2751" s="302"/>
      <c r="L2751" s="302"/>
      <c r="M2751" s="302"/>
      <c r="N2751" s="302"/>
      <c r="O2751" s="302"/>
      <c r="P2751" s="302"/>
      <c r="Q2751" s="302"/>
    </row>
    <row r="2752" spans="1:17">
      <c r="A2752" s="302" t="s">
        <v>7312</v>
      </c>
      <c r="B2752" s="480"/>
      <c r="C2752" s="301" t="s">
        <v>6635</v>
      </c>
      <c r="D2752" s="310" t="s">
        <v>6628</v>
      </c>
      <c r="E2752" s="301" t="s">
        <v>6636</v>
      </c>
      <c r="F2752" s="301" t="s">
        <v>6629</v>
      </c>
      <c r="G2752" s="301" t="s">
        <v>18</v>
      </c>
      <c r="H2752" s="302"/>
      <c r="I2752" s="302"/>
      <c r="J2752" s="302"/>
      <c r="K2752" s="302"/>
      <c r="L2752" s="302"/>
      <c r="M2752" s="302"/>
      <c r="N2752" s="302"/>
      <c r="O2752" s="302"/>
      <c r="P2752" s="302"/>
      <c r="Q2752" s="302"/>
    </row>
    <row r="2753" spans="1:17">
      <c r="A2753" s="302" t="s">
        <v>7312</v>
      </c>
      <c r="B2753" s="480"/>
      <c r="C2753" s="301" t="s">
        <v>6624</v>
      </c>
      <c r="D2753" s="310" t="s">
        <v>6628</v>
      </c>
      <c r="E2753" s="301" t="s">
        <v>6637</v>
      </c>
      <c r="F2753" s="301" t="s">
        <v>6629</v>
      </c>
      <c r="G2753" s="301" t="s">
        <v>18</v>
      </c>
      <c r="H2753" s="302"/>
      <c r="I2753" s="302"/>
      <c r="J2753" s="302"/>
      <c r="K2753" s="302"/>
      <c r="L2753" s="302"/>
      <c r="M2753" s="302"/>
      <c r="N2753" s="302"/>
      <c r="O2753" s="302"/>
      <c r="P2753" s="302"/>
      <c r="Q2753" s="302"/>
    </row>
    <row r="2754" spans="1:17" ht="60">
      <c r="A2754" s="302" t="s">
        <v>7312</v>
      </c>
      <c r="B2754" s="480"/>
      <c r="C2754" s="301" t="s">
        <v>6638</v>
      </c>
      <c r="D2754" s="310" t="s">
        <v>6628</v>
      </c>
      <c r="E2754" s="301" t="s">
        <v>6639</v>
      </c>
      <c r="F2754" s="301" t="s">
        <v>6629</v>
      </c>
      <c r="G2754" s="301" t="s">
        <v>18</v>
      </c>
      <c r="H2754" s="302"/>
      <c r="I2754" s="302"/>
      <c r="J2754" s="302"/>
      <c r="K2754" s="302"/>
      <c r="L2754" s="302"/>
      <c r="M2754" s="302"/>
      <c r="N2754" s="302"/>
      <c r="O2754" s="302"/>
      <c r="P2754" s="302"/>
      <c r="Q2754" s="302"/>
    </row>
    <row r="2755" spans="1:17" ht="60">
      <c r="A2755" s="302" t="s">
        <v>7312</v>
      </c>
      <c r="B2755" s="479" t="s">
        <v>6640</v>
      </c>
      <c r="C2755" s="301" t="s">
        <v>6642</v>
      </c>
      <c r="D2755" s="310" t="s">
        <v>6641</v>
      </c>
      <c r="E2755" s="301" t="s">
        <v>6643</v>
      </c>
      <c r="F2755" s="301" t="s">
        <v>1599</v>
      </c>
      <c r="G2755" s="301" t="s">
        <v>28</v>
      </c>
      <c r="H2755" s="302"/>
      <c r="I2755" s="302"/>
      <c r="J2755" s="302"/>
      <c r="K2755" s="302"/>
      <c r="L2755" s="302"/>
      <c r="M2755" s="302"/>
      <c r="N2755" s="302"/>
      <c r="O2755" s="302"/>
      <c r="P2755" s="302"/>
      <c r="Q2755" s="302"/>
    </row>
    <row r="2756" spans="1:17" ht="75">
      <c r="A2756" s="302" t="s">
        <v>7312</v>
      </c>
      <c r="B2756" s="480"/>
      <c r="C2756" s="301" t="s">
        <v>6644</v>
      </c>
      <c r="D2756" s="310" t="s">
        <v>6641</v>
      </c>
      <c r="E2756" s="301" t="s">
        <v>6645</v>
      </c>
      <c r="F2756" s="301" t="s">
        <v>1599</v>
      </c>
      <c r="G2756" s="301" t="s">
        <v>28</v>
      </c>
      <c r="H2756" s="302"/>
      <c r="I2756" s="302"/>
      <c r="J2756" s="302"/>
      <c r="K2756" s="302"/>
      <c r="L2756" s="302"/>
      <c r="M2756" s="302"/>
      <c r="N2756" s="302"/>
      <c r="O2756" s="302"/>
      <c r="P2756" s="302"/>
      <c r="Q2756" s="302"/>
    </row>
    <row r="2757" spans="1:17" ht="30">
      <c r="A2757" s="302" t="s">
        <v>7312</v>
      </c>
      <c r="B2757" s="480"/>
      <c r="C2757" s="301" t="s">
        <v>6646</v>
      </c>
      <c r="D2757" s="310" t="s">
        <v>6641</v>
      </c>
      <c r="E2757" s="301" t="s">
        <v>6645</v>
      </c>
      <c r="F2757" s="301" t="s">
        <v>1599</v>
      </c>
      <c r="G2757" s="301" t="s">
        <v>28</v>
      </c>
      <c r="H2757" s="302"/>
      <c r="I2757" s="302"/>
      <c r="J2757" s="302"/>
      <c r="K2757" s="302"/>
      <c r="L2757" s="302"/>
      <c r="M2757" s="302"/>
      <c r="N2757" s="302"/>
      <c r="O2757" s="302"/>
      <c r="P2757" s="302"/>
      <c r="Q2757" s="302"/>
    </row>
    <row r="2758" spans="1:17">
      <c r="A2758" s="302" t="s">
        <v>7312</v>
      </c>
      <c r="B2758" s="479" t="s">
        <v>6647</v>
      </c>
      <c r="C2758" s="301" t="s">
        <v>6649</v>
      </c>
      <c r="D2758" s="310" t="s">
        <v>6648</v>
      </c>
      <c r="E2758" s="301" t="s">
        <v>5900</v>
      </c>
      <c r="F2758" s="301" t="s">
        <v>302</v>
      </c>
      <c r="G2758" s="301" t="s">
        <v>662</v>
      </c>
      <c r="H2758" s="302"/>
      <c r="I2758" s="302"/>
      <c r="J2758" s="302"/>
      <c r="K2758" s="302"/>
      <c r="L2758" s="302"/>
      <c r="M2758" s="302"/>
      <c r="N2758" s="302"/>
      <c r="O2758" s="302"/>
      <c r="P2758" s="302"/>
      <c r="Q2758" s="302"/>
    </row>
    <row r="2759" spans="1:17">
      <c r="A2759" s="302" t="s">
        <v>7312</v>
      </c>
      <c r="B2759" s="480"/>
      <c r="C2759" s="301" t="s">
        <v>6650</v>
      </c>
      <c r="D2759" s="310" t="s">
        <v>6648</v>
      </c>
      <c r="E2759" s="301" t="s">
        <v>6651</v>
      </c>
      <c r="F2759" s="301" t="s">
        <v>302</v>
      </c>
      <c r="G2759" s="301" t="s">
        <v>662</v>
      </c>
      <c r="H2759" s="302"/>
      <c r="I2759" s="302"/>
      <c r="J2759" s="302"/>
      <c r="K2759" s="302"/>
      <c r="L2759" s="302"/>
      <c r="M2759" s="302"/>
      <c r="N2759" s="302"/>
      <c r="O2759" s="302"/>
      <c r="P2759" s="302"/>
      <c r="Q2759" s="302"/>
    </row>
    <row r="2760" spans="1:17">
      <c r="A2760" s="302" t="s">
        <v>7312</v>
      </c>
      <c r="B2760" s="480" t="s">
        <v>7311</v>
      </c>
      <c r="C2760" s="301" t="s">
        <v>6654</v>
      </c>
      <c r="D2760" s="310" t="s">
        <v>6652</v>
      </c>
      <c r="E2760" s="301" t="s">
        <v>6655</v>
      </c>
      <c r="F2760" s="301" t="s">
        <v>6653</v>
      </c>
      <c r="G2760" s="301" t="s">
        <v>662</v>
      </c>
      <c r="H2760" s="302"/>
      <c r="I2760" s="302"/>
      <c r="J2760" s="302"/>
      <c r="K2760" s="302"/>
      <c r="L2760" s="302"/>
      <c r="M2760" s="302"/>
      <c r="N2760" s="302"/>
      <c r="O2760" s="302"/>
      <c r="P2760" s="302"/>
      <c r="Q2760" s="302"/>
    </row>
    <row r="2761" spans="1:17">
      <c r="A2761" s="302" t="s">
        <v>7312</v>
      </c>
      <c r="B2761" s="480"/>
      <c r="C2761" s="301" t="s">
        <v>6656</v>
      </c>
      <c r="D2761" s="310" t="s">
        <v>6652</v>
      </c>
      <c r="E2761" s="301" t="s">
        <v>6657</v>
      </c>
      <c r="F2761" s="301" t="s">
        <v>6653</v>
      </c>
      <c r="G2761" s="301" t="s">
        <v>662</v>
      </c>
      <c r="H2761" s="302"/>
      <c r="I2761" s="302"/>
      <c r="J2761" s="302"/>
      <c r="K2761" s="302"/>
      <c r="L2761" s="302"/>
      <c r="M2761" s="302"/>
      <c r="N2761" s="302"/>
      <c r="O2761" s="302"/>
      <c r="P2761" s="302"/>
      <c r="Q2761" s="302"/>
    </row>
    <row r="2762" spans="1:17">
      <c r="A2762" s="302" t="s">
        <v>7312</v>
      </c>
      <c r="B2762" s="480"/>
      <c r="C2762" s="301" t="s">
        <v>6658</v>
      </c>
      <c r="D2762" s="310" t="s">
        <v>6652</v>
      </c>
      <c r="E2762" s="301" t="s">
        <v>1079</v>
      </c>
      <c r="F2762" s="301" t="s">
        <v>6653</v>
      </c>
      <c r="G2762" s="301" t="s">
        <v>662</v>
      </c>
      <c r="H2762" s="302"/>
      <c r="I2762" s="302"/>
      <c r="J2762" s="302"/>
      <c r="K2762" s="302"/>
      <c r="L2762" s="302"/>
      <c r="M2762" s="302"/>
      <c r="N2762" s="302"/>
      <c r="O2762" s="302"/>
      <c r="P2762" s="302"/>
      <c r="Q2762" s="302"/>
    </row>
    <row r="2763" spans="1:17">
      <c r="A2763" s="302" t="s">
        <v>7312</v>
      </c>
      <c r="B2763" s="479" t="s">
        <v>6659</v>
      </c>
      <c r="C2763" s="301" t="s">
        <v>6662</v>
      </c>
      <c r="D2763" s="310" t="s">
        <v>6660</v>
      </c>
      <c r="E2763" s="301" t="s">
        <v>6663</v>
      </c>
      <c r="F2763" s="301" t="s">
        <v>6661</v>
      </c>
      <c r="G2763" s="301" t="s">
        <v>18</v>
      </c>
      <c r="H2763" s="302"/>
      <c r="I2763" s="302"/>
      <c r="J2763" s="302"/>
      <c r="K2763" s="302"/>
      <c r="L2763" s="302"/>
      <c r="M2763" s="302"/>
      <c r="N2763" s="302"/>
      <c r="O2763" s="302"/>
      <c r="P2763" s="302"/>
      <c r="Q2763" s="302"/>
    </row>
    <row r="2764" spans="1:17">
      <c r="A2764" s="302" t="s">
        <v>7312</v>
      </c>
      <c r="B2764" s="480"/>
      <c r="C2764" s="301" t="s">
        <v>6664</v>
      </c>
      <c r="D2764" s="310" t="s">
        <v>6660</v>
      </c>
      <c r="E2764" s="301" t="s">
        <v>6665</v>
      </c>
      <c r="F2764" s="301" t="s">
        <v>6661</v>
      </c>
      <c r="G2764" s="301" t="s">
        <v>18</v>
      </c>
      <c r="H2764" s="302"/>
      <c r="I2764" s="302"/>
      <c r="J2764" s="302"/>
      <c r="K2764" s="302"/>
      <c r="L2764" s="302"/>
      <c r="M2764" s="302"/>
      <c r="N2764" s="302"/>
      <c r="O2764" s="302"/>
      <c r="P2764" s="302"/>
      <c r="Q2764" s="302"/>
    </row>
    <row r="2765" spans="1:17">
      <c r="A2765" s="302" t="s">
        <v>7312</v>
      </c>
      <c r="B2765" s="479" t="s">
        <v>6666</v>
      </c>
      <c r="C2765" s="301" t="s">
        <v>6667</v>
      </c>
      <c r="D2765" s="310" t="s">
        <v>6648</v>
      </c>
      <c r="E2765" s="301" t="s">
        <v>5838</v>
      </c>
      <c r="F2765" s="301" t="s">
        <v>302</v>
      </c>
      <c r="G2765" s="301" t="s">
        <v>662</v>
      </c>
      <c r="H2765" s="302"/>
      <c r="I2765" s="302"/>
      <c r="J2765" s="302"/>
      <c r="K2765" s="302"/>
      <c r="L2765" s="302"/>
      <c r="M2765" s="302"/>
      <c r="N2765" s="302"/>
      <c r="O2765" s="302"/>
      <c r="P2765" s="302"/>
      <c r="Q2765" s="302"/>
    </row>
    <row r="2766" spans="1:17">
      <c r="A2766" s="302" t="s">
        <v>7312</v>
      </c>
      <c r="B2766" s="480"/>
      <c r="C2766" s="301" t="s">
        <v>6668</v>
      </c>
      <c r="D2766" s="310" t="s">
        <v>6648</v>
      </c>
      <c r="E2766" s="301" t="s">
        <v>5900</v>
      </c>
      <c r="F2766" s="301" t="s">
        <v>302</v>
      </c>
      <c r="G2766" s="301" t="s">
        <v>662</v>
      </c>
      <c r="H2766" s="302"/>
      <c r="I2766" s="302"/>
      <c r="J2766" s="302"/>
      <c r="K2766" s="302"/>
      <c r="L2766" s="302"/>
      <c r="M2766" s="302"/>
      <c r="N2766" s="302"/>
      <c r="O2766" s="302"/>
      <c r="P2766" s="302"/>
      <c r="Q2766" s="302"/>
    </row>
    <row r="2767" spans="1:17">
      <c r="A2767" s="302" t="s">
        <v>7312</v>
      </c>
      <c r="B2767" s="479" t="s">
        <v>6669</v>
      </c>
      <c r="C2767" s="301" t="s">
        <v>6671</v>
      </c>
      <c r="D2767" s="310" t="s">
        <v>6670</v>
      </c>
      <c r="E2767" s="301" t="s">
        <v>6672</v>
      </c>
      <c r="F2767" s="301" t="s">
        <v>1599</v>
      </c>
      <c r="G2767" s="301" t="s">
        <v>39</v>
      </c>
      <c r="H2767" s="302"/>
      <c r="I2767" s="302"/>
      <c r="J2767" s="302"/>
      <c r="K2767" s="302"/>
      <c r="L2767" s="302"/>
      <c r="M2767" s="302"/>
      <c r="N2767" s="302"/>
      <c r="O2767" s="302"/>
      <c r="P2767" s="302"/>
      <c r="Q2767" s="302"/>
    </row>
    <row r="2768" spans="1:17">
      <c r="A2768" s="302" t="s">
        <v>7312</v>
      </c>
      <c r="B2768" s="480"/>
      <c r="C2768" s="301" t="s">
        <v>6673</v>
      </c>
      <c r="D2768" s="310" t="s">
        <v>17</v>
      </c>
      <c r="E2768" s="301" t="s">
        <v>17</v>
      </c>
      <c r="F2768" s="301" t="s">
        <v>17</v>
      </c>
      <c r="G2768" s="301" t="s">
        <v>17</v>
      </c>
      <c r="H2768" s="302"/>
      <c r="I2768" s="302"/>
      <c r="J2768" s="302"/>
      <c r="K2768" s="302"/>
      <c r="L2768" s="302"/>
      <c r="M2768" s="302"/>
      <c r="N2768" s="302"/>
      <c r="O2768" s="302"/>
      <c r="P2768" s="302"/>
      <c r="Q2768" s="302"/>
    </row>
    <row r="2769" spans="1:17">
      <c r="A2769" s="302" t="s">
        <v>7312</v>
      </c>
      <c r="B2769" s="480"/>
      <c r="C2769" s="301" t="s">
        <v>6674</v>
      </c>
      <c r="D2769" s="310" t="s">
        <v>6670</v>
      </c>
      <c r="E2769" s="301" t="s">
        <v>1079</v>
      </c>
      <c r="F2769" s="301" t="s">
        <v>1599</v>
      </c>
      <c r="G2769" s="301" t="s">
        <v>39</v>
      </c>
      <c r="H2769" s="302"/>
      <c r="I2769" s="302"/>
      <c r="J2769" s="302"/>
      <c r="K2769" s="302"/>
      <c r="L2769" s="302"/>
      <c r="M2769" s="302"/>
      <c r="N2769" s="302"/>
      <c r="O2769" s="302"/>
      <c r="P2769" s="302"/>
      <c r="Q2769" s="302"/>
    </row>
    <row r="2770" spans="1:17">
      <c r="A2770" s="302" t="s">
        <v>7312</v>
      </c>
      <c r="B2770" s="480"/>
      <c r="C2770" s="301" t="s">
        <v>6675</v>
      </c>
      <c r="D2770" s="310" t="s">
        <v>17</v>
      </c>
      <c r="E2770" s="301" t="s">
        <v>17</v>
      </c>
      <c r="F2770" s="301" t="s">
        <v>17</v>
      </c>
      <c r="G2770" s="301" t="s">
        <v>17</v>
      </c>
      <c r="H2770" s="302"/>
      <c r="I2770" s="302"/>
      <c r="J2770" s="302"/>
      <c r="K2770" s="302"/>
      <c r="L2770" s="302"/>
      <c r="M2770" s="302"/>
      <c r="N2770" s="302"/>
      <c r="O2770" s="302"/>
      <c r="P2770" s="302"/>
      <c r="Q2770" s="302"/>
    </row>
    <row r="2771" spans="1:17">
      <c r="A2771" s="302" t="s">
        <v>7312</v>
      </c>
      <c r="B2771" s="301" t="s">
        <v>6676</v>
      </c>
      <c r="C2771" s="301" t="s">
        <v>6678</v>
      </c>
      <c r="D2771" s="310" t="s">
        <v>6677</v>
      </c>
      <c r="E2771" s="301" t="s">
        <v>6045</v>
      </c>
      <c r="F2771" s="301" t="s">
        <v>6507</v>
      </c>
      <c r="G2771" s="301" t="s">
        <v>662</v>
      </c>
      <c r="H2771" s="302"/>
      <c r="I2771" s="302"/>
      <c r="J2771" s="302"/>
      <c r="K2771" s="302"/>
      <c r="L2771" s="302"/>
      <c r="M2771" s="302"/>
      <c r="N2771" s="302"/>
      <c r="O2771" s="302"/>
      <c r="P2771" s="302"/>
      <c r="Q2771" s="302"/>
    </row>
    <row r="2772" spans="1:17">
      <c r="A2772" s="302" t="s">
        <v>7312</v>
      </c>
      <c r="B2772" s="479" t="s">
        <v>6679</v>
      </c>
      <c r="C2772" s="301" t="s">
        <v>6680</v>
      </c>
      <c r="D2772" s="310" t="s">
        <v>6670</v>
      </c>
      <c r="E2772" s="301" t="s">
        <v>1071</v>
      </c>
      <c r="F2772" s="301" t="s">
        <v>1599</v>
      </c>
      <c r="G2772" s="301" t="s">
        <v>39</v>
      </c>
      <c r="H2772" s="302"/>
      <c r="I2772" s="302"/>
      <c r="J2772" s="302"/>
      <c r="K2772" s="302"/>
      <c r="L2772" s="302"/>
      <c r="M2772" s="302"/>
      <c r="N2772" s="302"/>
      <c r="O2772" s="302"/>
      <c r="P2772" s="302"/>
      <c r="Q2772" s="302"/>
    </row>
    <row r="2773" spans="1:17">
      <c r="A2773" s="302" t="s">
        <v>7312</v>
      </c>
      <c r="B2773" s="480"/>
      <c r="C2773" s="301" t="s">
        <v>6681</v>
      </c>
      <c r="D2773" s="310" t="s">
        <v>6670</v>
      </c>
      <c r="E2773" s="301" t="s">
        <v>6682</v>
      </c>
      <c r="F2773" s="301" t="s">
        <v>1599</v>
      </c>
      <c r="G2773" s="301" t="s">
        <v>39</v>
      </c>
      <c r="H2773" s="302"/>
      <c r="I2773" s="302"/>
      <c r="J2773" s="302"/>
      <c r="K2773" s="302"/>
      <c r="L2773" s="302"/>
      <c r="M2773" s="302"/>
      <c r="N2773" s="302"/>
      <c r="O2773" s="302"/>
      <c r="P2773" s="302"/>
      <c r="Q2773" s="302"/>
    </row>
    <row r="2774" spans="1:17">
      <c r="A2774" s="302" t="s">
        <v>7312</v>
      </c>
      <c r="B2774" s="480"/>
      <c r="C2774" s="301" t="s">
        <v>6683</v>
      </c>
      <c r="D2774" s="310" t="s">
        <v>6670</v>
      </c>
      <c r="E2774" s="301" t="s">
        <v>6682</v>
      </c>
      <c r="F2774" s="301" t="s">
        <v>1599</v>
      </c>
      <c r="G2774" s="301" t="s">
        <v>39</v>
      </c>
      <c r="H2774" s="302"/>
      <c r="I2774" s="302"/>
      <c r="J2774" s="302"/>
      <c r="K2774" s="302"/>
      <c r="L2774" s="302"/>
      <c r="M2774" s="302"/>
      <c r="N2774" s="302"/>
      <c r="O2774" s="302"/>
      <c r="P2774" s="302"/>
      <c r="Q2774" s="302"/>
    </row>
    <row r="2775" spans="1:17">
      <c r="A2775" s="308" t="s">
        <v>7320</v>
      </c>
      <c r="B2775" s="311" t="s">
        <v>6750</v>
      </c>
      <c r="C2775" s="317" t="s">
        <v>1</v>
      </c>
      <c r="D2775" s="317" t="s">
        <v>3</v>
      </c>
      <c r="E2775" s="317" t="s">
        <v>2</v>
      </c>
      <c r="F2775" s="297" t="s">
        <v>6751</v>
      </c>
      <c r="G2775" s="317" t="s">
        <v>6770</v>
      </c>
      <c r="H2775" s="302"/>
      <c r="I2775" s="302"/>
      <c r="J2775" s="302"/>
      <c r="K2775" s="302"/>
      <c r="L2775" s="302"/>
      <c r="M2775" s="302"/>
      <c r="N2775" s="302"/>
      <c r="O2775" s="302"/>
      <c r="P2775" s="302"/>
      <c r="Q2775" s="302"/>
    </row>
    <row r="2776" spans="1:17">
      <c r="A2776" s="302" t="s">
        <v>7320</v>
      </c>
      <c r="B2776" s="318" t="s">
        <v>7314</v>
      </c>
      <c r="C2776" s="310" t="s">
        <v>2224</v>
      </c>
      <c r="D2776" s="302" t="s">
        <v>7313</v>
      </c>
      <c r="E2776" s="302">
        <v>105</v>
      </c>
      <c r="F2776" s="302"/>
      <c r="G2776" s="302"/>
      <c r="H2776" s="302"/>
      <c r="I2776" s="302"/>
      <c r="J2776" s="302"/>
      <c r="K2776" s="302"/>
      <c r="L2776" s="302"/>
      <c r="M2776" s="302"/>
      <c r="N2776" s="302"/>
      <c r="O2776" s="302"/>
      <c r="P2776" s="302"/>
      <c r="Q2776" s="302"/>
    </row>
    <row r="2777" spans="1:17">
      <c r="A2777" s="302" t="s">
        <v>7320</v>
      </c>
      <c r="B2777" s="318" t="s">
        <v>7314</v>
      </c>
      <c r="C2777" s="310" t="s">
        <v>2226</v>
      </c>
      <c r="D2777" s="302" t="s">
        <v>7313</v>
      </c>
      <c r="E2777" s="302">
        <v>130</v>
      </c>
      <c r="F2777" s="302"/>
      <c r="G2777" s="302"/>
      <c r="H2777" s="302"/>
      <c r="I2777" s="302"/>
      <c r="J2777" s="302"/>
      <c r="K2777" s="302"/>
      <c r="L2777" s="302"/>
      <c r="M2777" s="302"/>
      <c r="N2777" s="302"/>
      <c r="O2777" s="302"/>
      <c r="P2777" s="302"/>
      <c r="Q2777" s="302"/>
    </row>
    <row r="2778" spans="1:17">
      <c r="A2778" s="302" t="s">
        <v>7320</v>
      </c>
      <c r="B2778" s="551" t="s">
        <v>7315</v>
      </c>
      <c r="C2778" s="310" t="s">
        <v>2228</v>
      </c>
      <c r="D2778" s="302" t="s">
        <v>7313</v>
      </c>
      <c r="E2778" s="480">
        <v>130</v>
      </c>
      <c r="F2778" s="302"/>
      <c r="G2778" s="302"/>
      <c r="H2778" s="302"/>
      <c r="I2778" s="302"/>
      <c r="J2778" s="302"/>
      <c r="K2778" s="302"/>
      <c r="L2778" s="302"/>
      <c r="M2778" s="302"/>
      <c r="N2778" s="302"/>
      <c r="O2778" s="302"/>
      <c r="P2778" s="302"/>
      <c r="Q2778" s="302"/>
    </row>
    <row r="2779" spans="1:17">
      <c r="A2779" s="302" t="s">
        <v>7320</v>
      </c>
      <c r="B2779" s="551"/>
      <c r="C2779" s="310" t="s">
        <v>2230</v>
      </c>
      <c r="D2779" s="302" t="s">
        <v>7313</v>
      </c>
      <c r="E2779" s="480"/>
      <c r="F2779" s="302"/>
      <c r="G2779" s="302"/>
      <c r="H2779" s="302"/>
      <c r="I2779" s="302"/>
      <c r="J2779" s="302"/>
      <c r="K2779" s="302"/>
      <c r="L2779" s="302"/>
      <c r="M2779" s="302"/>
      <c r="N2779" s="302"/>
      <c r="O2779" s="302"/>
      <c r="P2779" s="302"/>
      <c r="Q2779" s="302"/>
    </row>
    <row r="2780" spans="1:17">
      <c r="A2780" s="302" t="s">
        <v>7320</v>
      </c>
      <c r="B2780" s="551"/>
      <c r="C2780" s="310" t="s">
        <v>2232</v>
      </c>
      <c r="D2780" s="302" t="s">
        <v>7313</v>
      </c>
      <c r="E2780" s="480"/>
      <c r="F2780" s="302"/>
      <c r="G2780" s="302"/>
      <c r="H2780" s="302"/>
      <c r="I2780" s="302"/>
      <c r="J2780" s="302"/>
      <c r="K2780" s="302"/>
      <c r="L2780" s="302"/>
      <c r="M2780" s="302"/>
      <c r="N2780" s="302"/>
      <c r="O2780" s="302"/>
      <c r="P2780" s="302"/>
      <c r="Q2780" s="302"/>
    </row>
    <row r="2781" spans="1:17">
      <c r="A2781" s="302" t="s">
        <v>7320</v>
      </c>
      <c r="B2781" s="551"/>
      <c r="C2781" s="310" t="s">
        <v>2234</v>
      </c>
      <c r="D2781" s="302" t="s">
        <v>7313</v>
      </c>
      <c r="E2781" s="480"/>
      <c r="F2781" s="302"/>
      <c r="G2781" s="302"/>
      <c r="H2781" s="302"/>
      <c r="I2781" s="302"/>
      <c r="J2781" s="302"/>
      <c r="K2781" s="302"/>
      <c r="L2781" s="302"/>
      <c r="M2781" s="302"/>
      <c r="N2781" s="302"/>
      <c r="O2781" s="302"/>
      <c r="P2781" s="302"/>
      <c r="Q2781" s="302"/>
    </row>
    <row r="2782" spans="1:17">
      <c r="A2782" s="302" t="s">
        <v>7320</v>
      </c>
      <c r="B2782" s="551" t="s">
        <v>7316</v>
      </c>
      <c r="C2782" s="310" t="s">
        <v>2237</v>
      </c>
      <c r="D2782" s="302" t="s">
        <v>7313</v>
      </c>
      <c r="E2782" s="480">
        <v>125</v>
      </c>
      <c r="F2782" s="302"/>
      <c r="G2782" s="302"/>
      <c r="H2782" s="302"/>
      <c r="I2782" s="302"/>
      <c r="J2782" s="302"/>
      <c r="K2782" s="302"/>
      <c r="L2782" s="302"/>
      <c r="M2782" s="302"/>
      <c r="N2782" s="302"/>
      <c r="O2782" s="302"/>
      <c r="P2782" s="302"/>
      <c r="Q2782" s="302"/>
    </row>
    <row r="2783" spans="1:17">
      <c r="A2783" s="302" t="s">
        <v>7320</v>
      </c>
      <c r="B2783" s="551"/>
      <c r="C2783" s="310" t="s">
        <v>2238</v>
      </c>
      <c r="D2783" s="302" t="s">
        <v>7313</v>
      </c>
      <c r="E2783" s="480"/>
      <c r="F2783" s="302"/>
      <c r="G2783" s="302"/>
      <c r="H2783" s="302"/>
      <c r="I2783" s="302"/>
      <c r="J2783" s="302"/>
      <c r="K2783" s="302"/>
      <c r="L2783" s="302"/>
      <c r="M2783" s="302"/>
      <c r="N2783" s="302"/>
      <c r="O2783" s="302"/>
      <c r="P2783" s="302"/>
      <c r="Q2783" s="302"/>
    </row>
    <row r="2784" spans="1:17" ht="45">
      <c r="A2784" s="302" t="s">
        <v>7320</v>
      </c>
      <c r="B2784" s="551"/>
      <c r="C2784" s="310" t="s">
        <v>2240</v>
      </c>
      <c r="D2784" s="302" t="s">
        <v>7313</v>
      </c>
      <c r="E2784" s="480"/>
      <c r="F2784" s="302"/>
      <c r="G2784" s="302"/>
      <c r="H2784" s="302"/>
      <c r="I2784" s="302"/>
      <c r="J2784" s="302"/>
      <c r="K2784" s="302"/>
      <c r="L2784" s="302"/>
      <c r="M2784" s="302"/>
      <c r="N2784" s="302"/>
      <c r="O2784" s="302"/>
      <c r="P2784" s="302"/>
      <c r="Q2784" s="302"/>
    </row>
    <row r="2785" spans="1:17">
      <c r="A2785" s="302" t="s">
        <v>7320</v>
      </c>
      <c r="B2785" s="551" t="s">
        <v>7316</v>
      </c>
      <c r="C2785" s="310" t="s">
        <v>7317</v>
      </c>
      <c r="D2785" s="302" t="s">
        <v>7313</v>
      </c>
      <c r="E2785" s="480">
        <v>130</v>
      </c>
      <c r="F2785" s="302"/>
      <c r="G2785" s="302"/>
      <c r="H2785" s="302"/>
      <c r="I2785" s="302"/>
      <c r="J2785" s="302"/>
      <c r="K2785" s="302"/>
      <c r="L2785" s="302"/>
      <c r="M2785" s="302"/>
      <c r="N2785" s="302"/>
      <c r="O2785" s="302"/>
      <c r="P2785" s="302"/>
      <c r="Q2785" s="302"/>
    </row>
    <row r="2786" spans="1:17">
      <c r="A2786" s="302" t="s">
        <v>7320</v>
      </c>
      <c r="B2786" s="551"/>
      <c r="C2786" s="310" t="s">
        <v>2243</v>
      </c>
      <c r="D2786" s="302" t="s">
        <v>7313</v>
      </c>
      <c r="E2786" s="480"/>
      <c r="F2786" s="302"/>
      <c r="G2786" s="302"/>
      <c r="H2786" s="302"/>
      <c r="I2786" s="302"/>
      <c r="J2786" s="302"/>
      <c r="K2786" s="302"/>
      <c r="L2786" s="302"/>
      <c r="M2786" s="302"/>
      <c r="N2786" s="302"/>
      <c r="O2786" s="302"/>
      <c r="P2786" s="302"/>
      <c r="Q2786" s="302"/>
    </row>
    <row r="2787" spans="1:17">
      <c r="A2787" s="302" t="s">
        <v>7320</v>
      </c>
      <c r="B2787" s="551" t="s">
        <v>7318</v>
      </c>
      <c r="C2787" s="310" t="s">
        <v>2245</v>
      </c>
      <c r="D2787" s="302" t="s">
        <v>7313</v>
      </c>
      <c r="E2787" s="480">
        <v>135</v>
      </c>
      <c r="F2787" s="302"/>
      <c r="G2787" s="302"/>
      <c r="H2787" s="302"/>
      <c r="I2787" s="302"/>
      <c r="J2787" s="302"/>
      <c r="K2787" s="302"/>
      <c r="L2787" s="302"/>
      <c r="M2787" s="302"/>
      <c r="N2787" s="302"/>
      <c r="O2787" s="302"/>
      <c r="P2787" s="302"/>
      <c r="Q2787" s="302"/>
    </row>
    <row r="2788" spans="1:17">
      <c r="A2788" s="302" t="s">
        <v>7320</v>
      </c>
      <c r="B2788" s="551"/>
      <c r="C2788" s="310" t="s">
        <v>2247</v>
      </c>
      <c r="D2788" s="302" t="s">
        <v>7313</v>
      </c>
      <c r="E2788" s="480"/>
      <c r="F2788" s="302"/>
      <c r="G2788" s="302"/>
      <c r="H2788" s="302"/>
      <c r="I2788" s="302"/>
      <c r="J2788" s="302"/>
      <c r="K2788" s="302"/>
      <c r="L2788" s="302"/>
      <c r="M2788" s="302"/>
      <c r="N2788" s="302"/>
      <c r="O2788" s="302"/>
      <c r="P2788" s="302"/>
      <c r="Q2788" s="302"/>
    </row>
    <row r="2789" spans="1:17">
      <c r="A2789" s="302" t="s">
        <v>7320</v>
      </c>
      <c r="B2789" s="551"/>
      <c r="C2789" s="310" t="s">
        <v>2249</v>
      </c>
      <c r="D2789" s="302" t="s">
        <v>7313</v>
      </c>
      <c r="E2789" s="480"/>
      <c r="F2789" s="302"/>
      <c r="G2789" s="302"/>
      <c r="H2789" s="302"/>
      <c r="I2789" s="302"/>
      <c r="J2789" s="302"/>
      <c r="K2789" s="302"/>
      <c r="L2789" s="302"/>
      <c r="M2789" s="302"/>
      <c r="N2789" s="302"/>
      <c r="O2789" s="302"/>
      <c r="P2789" s="302"/>
      <c r="Q2789" s="302"/>
    </row>
    <row r="2790" spans="1:17">
      <c r="A2790" s="302" t="s">
        <v>7320</v>
      </c>
      <c r="B2790" s="551"/>
      <c r="C2790" s="310" t="s">
        <v>2251</v>
      </c>
      <c r="D2790" s="302" t="s">
        <v>7313</v>
      </c>
      <c r="E2790" s="480"/>
      <c r="F2790" s="302"/>
      <c r="G2790" s="302"/>
      <c r="H2790" s="302"/>
      <c r="I2790" s="302"/>
      <c r="J2790" s="302"/>
      <c r="K2790" s="302"/>
      <c r="L2790" s="302"/>
      <c r="M2790" s="302"/>
      <c r="N2790" s="302"/>
      <c r="O2790" s="302"/>
      <c r="P2790" s="302"/>
      <c r="Q2790" s="302"/>
    </row>
    <row r="2791" spans="1:17">
      <c r="A2791" s="302" t="s">
        <v>7320</v>
      </c>
      <c r="B2791" s="551"/>
      <c r="C2791" s="310" t="s">
        <v>2252</v>
      </c>
      <c r="D2791" s="302" t="s">
        <v>7313</v>
      </c>
      <c r="E2791" s="480"/>
      <c r="F2791" s="302"/>
      <c r="G2791" s="302"/>
      <c r="H2791" s="302"/>
      <c r="I2791" s="302"/>
      <c r="J2791" s="302"/>
      <c r="K2791" s="302"/>
      <c r="L2791" s="302"/>
      <c r="M2791" s="302"/>
      <c r="N2791" s="302"/>
      <c r="O2791" s="302"/>
      <c r="P2791" s="302"/>
      <c r="Q2791" s="302"/>
    </row>
    <row r="2792" spans="1:17">
      <c r="A2792" s="302" t="s">
        <v>7320</v>
      </c>
      <c r="B2792" s="319" t="s">
        <v>7319</v>
      </c>
      <c r="C2792" s="310" t="s">
        <v>2254</v>
      </c>
      <c r="D2792" s="302" t="s">
        <v>7313</v>
      </c>
      <c r="E2792" s="302">
        <v>135</v>
      </c>
      <c r="F2792" s="302"/>
      <c r="G2792" s="302"/>
      <c r="H2792" s="302"/>
      <c r="I2792" s="302"/>
      <c r="J2792" s="302"/>
      <c r="K2792" s="302"/>
      <c r="L2792" s="302"/>
      <c r="M2792" s="302"/>
      <c r="N2792" s="302"/>
      <c r="O2792" s="302"/>
      <c r="P2792" s="302"/>
      <c r="Q2792" s="302"/>
    </row>
    <row r="2793" spans="1:17">
      <c r="A2793" s="308" t="s">
        <v>7350</v>
      </c>
      <c r="B2793" s="311" t="s">
        <v>6750</v>
      </c>
      <c r="C2793" s="317" t="s">
        <v>1</v>
      </c>
      <c r="D2793" s="317" t="s">
        <v>3</v>
      </c>
      <c r="E2793" s="317" t="s">
        <v>2</v>
      </c>
      <c r="F2793" s="297" t="s">
        <v>6751</v>
      </c>
      <c r="G2793" s="317" t="s">
        <v>6770</v>
      </c>
      <c r="H2793" s="302"/>
      <c r="I2793" s="302"/>
      <c r="J2793" s="302"/>
      <c r="K2793" s="302"/>
      <c r="L2793" s="302"/>
      <c r="M2793" s="302"/>
      <c r="N2793" s="302"/>
      <c r="O2793" s="302"/>
      <c r="P2793" s="302"/>
      <c r="Q2793" s="302"/>
    </row>
    <row r="2794" spans="1:17">
      <c r="A2794" s="302" t="s">
        <v>7350</v>
      </c>
      <c r="B2794" s="479" t="s">
        <v>7321</v>
      </c>
      <c r="C2794" s="301" t="s">
        <v>1909</v>
      </c>
      <c r="D2794" s="301" t="s">
        <v>7325</v>
      </c>
      <c r="E2794" s="395" t="s">
        <v>972</v>
      </c>
      <c r="F2794" s="511">
        <v>10.66</v>
      </c>
      <c r="G2794" s="479">
        <v>9</v>
      </c>
      <c r="H2794" s="302"/>
      <c r="I2794" s="302"/>
      <c r="J2794" s="302"/>
      <c r="K2794" s="302"/>
      <c r="L2794" s="302"/>
      <c r="M2794" s="302"/>
      <c r="N2794" s="302"/>
      <c r="O2794" s="302"/>
      <c r="P2794" s="302"/>
      <c r="Q2794" s="302"/>
    </row>
    <row r="2795" spans="1:17">
      <c r="A2795" s="302" t="s">
        <v>7350</v>
      </c>
      <c r="B2795" s="480"/>
      <c r="C2795" s="301" t="s">
        <v>1910</v>
      </c>
      <c r="D2795" s="301" t="s">
        <v>7325</v>
      </c>
      <c r="E2795" s="395" t="s">
        <v>1911</v>
      </c>
      <c r="F2795" s="512"/>
      <c r="G2795" s="480"/>
      <c r="H2795" s="302"/>
      <c r="I2795" s="302"/>
      <c r="J2795" s="302"/>
      <c r="K2795" s="302"/>
      <c r="L2795" s="302"/>
      <c r="M2795" s="302"/>
      <c r="N2795" s="302"/>
      <c r="O2795" s="302"/>
      <c r="P2795" s="302"/>
      <c r="Q2795" s="302"/>
    </row>
    <row r="2796" spans="1:17">
      <c r="A2796" s="302" t="s">
        <v>7350</v>
      </c>
      <c r="B2796" s="480"/>
      <c r="C2796" s="301" t="s">
        <v>1912</v>
      </c>
      <c r="D2796" s="301" t="s">
        <v>7325</v>
      </c>
      <c r="E2796" s="395" t="s">
        <v>1913</v>
      </c>
      <c r="F2796" s="512"/>
      <c r="G2796" s="480"/>
      <c r="H2796" s="302"/>
      <c r="I2796" s="302"/>
      <c r="J2796" s="302"/>
      <c r="K2796" s="302"/>
      <c r="L2796" s="302"/>
      <c r="M2796" s="302"/>
      <c r="N2796" s="302"/>
      <c r="O2796" s="302"/>
      <c r="P2796" s="302"/>
      <c r="Q2796" s="302"/>
    </row>
    <row r="2797" spans="1:17">
      <c r="A2797" s="302" t="s">
        <v>7350</v>
      </c>
      <c r="B2797" s="480" t="s">
        <v>7322</v>
      </c>
      <c r="C2797" s="301" t="s">
        <v>1920</v>
      </c>
      <c r="D2797" s="302" t="s">
        <v>7324</v>
      </c>
      <c r="E2797" s="302">
        <v>860</v>
      </c>
      <c r="F2797" s="480">
        <v>12.55</v>
      </c>
      <c r="G2797" s="480">
        <v>100</v>
      </c>
      <c r="H2797" s="302"/>
      <c r="I2797" s="302"/>
      <c r="J2797" s="302"/>
      <c r="K2797" s="302"/>
      <c r="L2797" s="302"/>
      <c r="M2797" s="302"/>
      <c r="N2797" s="302"/>
      <c r="O2797" s="302"/>
      <c r="P2797" s="302"/>
      <c r="Q2797" s="302"/>
    </row>
    <row r="2798" spans="1:17" ht="30">
      <c r="A2798" s="302" t="s">
        <v>7350</v>
      </c>
      <c r="B2798" s="480"/>
      <c r="C2798" s="301" t="s">
        <v>1922</v>
      </c>
      <c r="D2798" s="302" t="s">
        <v>7324</v>
      </c>
      <c r="E2798" s="302">
        <v>1000</v>
      </c>
      <c r="F2798" s="480"/>
      <c r="G2798" s="480"/>
      <c r="H2798" s="302"/>
      <c r="I2798" s="302"/>
      <c r="J2798" s="302"/>
      <c r="K2798" s="302"/>
      <c r="L2798" s="302"/>
      <c r="M2798" s="302"/>
      <c r="N2798" s="302"/>
      <c r="O2798" s="302"/>
      <c r="P2798" s="302"/>
      <c r="Q2798" s="302"/>
    </row>
    <row r="2799" spans="1:17">
      <c r="A2799" s="302" t="s">
        <v>7350</v>
      </c>
      <c r="B2799" s="480"/>
      <c r="C2799" s="301" t="s">
        <v>1924</v>
      </c>
      <c r="D2799" s="302" t="s">
        <v>7324</v>
      </c>
      <c r="E2799" s="302">
        <v>1060</v>
      </c>
      <c r="F2799" s="480"/>
      <c r="G2799" s="480"/>
      <c r="H2799" s="302"/>
      <c r="I2799" s="302"/>
      <c r="J2799" s="302"/>
      <c r="K2799" s="302"/>
      <c r="L2799" s="302"/>
      <c r="M2799" s="302"/>
      <c r="N2799" s="302"/>
      <c r="O2799" s="302"/>
      <c r="P2799" s="302"/>
      <c r="Q2799" s="302"/>
    </row>
    <row r="2800" spans="1:17">
      <c r="A2800" s="302" t="s">
        <v>7350</v>
      </c>
      <c r="B2800" s="480"/>
      <c r="C2800" s="301" t="s">
        <v>1926</v>
      </c>
      <c r="D2800" s="302" t="s">
        <v>7324</v>
      </c>
      <c r="E2800" s="302">
        <v>1250</v>
      </c>
      <c r="F2800" s="480"/>
      <c r="G2800" s="480"/>
      <c r="H2800" s="302"/>
      <c r="I2800" s="302"/>
      <c r="J2800" s="302"/>
      <c r="K2800" s="302"/>
      <c r="L2800" s="302"/>
      <c r="M2800" s="302"/>
      <c r="N2800" s="302"/>
      <c r="O2800" s="302"/>
      <c r="P2800" s="302"/>
      <c r="Q2800" s="302"/>
    </row>
    <row r="2801" spans="1:17">
      <c r="A2801" s="302" t="s">
        <v>7350</v>
      </c>
      <c r="B2801" s="480" t="s">
        <v>7323</v>
      </c>
      <c r="C2801" s="301" t="s">
        <v>1920</v>
      </c>
      <c r="D2801" s="302" t="s">
        <v>7324</v>
      </c>
      <c r="E2801" s="302">
        <v>910</v>
      </c>
      <c r="F2801" s="480">
        <v>12.55</v>
      </c>
      <c r="G2801" s="480">
        <v>100</v>
      </c>
      <c r="H2801" s="302"/>
      <c r="I2801" s="302"/>
      <c r="J2801" s="302"/>
      <c r="K2801" s="302"/>
      <c r="L2801" s="302"/>
      <c r="M2801" s="302"/>
      <c r="N2801" s="302"/>
      <c r="O2801" s="302"/>
      <c r="P2801" s="302"/>
      <c r="Q2801" s="302"/>
    </row>
    <row r="2802" spans="1:17" ht="30">
      <c r="A2802" s="302" t="s">
        <v>7350</v>
      </c>
      <c r="B2802" s="480"/>
      <c r="C2802" s="301" t="s">
        <v>1922</v>
      </c>
      <c r="D2802" s="302" t="s">
        <v>7324</v>
      </c>
      <c r="E2802" s="302">
        <v>1060</v>
      </c>
      <c r="F2802" s="480"/>
      <c r="G2802" s="480"/>
      <c r="H2802" s="302"/>
      <c r="I2802" s="302"/>
      <c r="J2802" s="302"/>
      <c r="K2802" s="302"/>
      <c r="L2802" s="302"/>
      <c r="M2802" s="302"/>
      <c r="N2802" s="302"/>
      <c r="O2802" s="302"/>
      <c r="P2802" s="302"/>
      <c r="Q2802" s="302"/>
    </row>
    <row r="2803" spans="1:17">
      <c r="A2803" s="302" t="s">
        <v>7350</v>
      </c>
      <c r="B2803" s="480"/>
      <c r="C2803" s="301" t="s">
        <v>1912</v>
      </c>
      <c r="D2803" s="302" t="s">
        <v>7324</v>
      </c>
      <c r="E2803" s="302">
        <v>1110</v>
      </c>
      <c r="F2803" s="480"/>
      <c r="G2803" s="480"/>
      <c r="H2803" s="302"/>
      <c r="I2803" s="302"/>
      <c r="J2803" s="302"/>
      <c r="K2803" s="302"/>
      <c r="L2803" s="302"/>
      <c r="M2803" s="302"/>
      <c r="N2803" s="302"/>
      <c r="O2803" s="302"/>
      <c r="P2803" s="302"/>
      <c r="Q2803" s="302"/>
    </row>
    <row r="2804" spans="1:17">
      <c r="A2804" s="302" t="s">
        <v>7350</v>
      </c>
      <c r="B2804" s="480"/>
      <c r="C2804" s="301" t="s">
        <v>1926</v>
      </c>
      <c r="D2804" s="302" t="s">
        <v>7324</v>
      </c>
      <c r="E2804" s="302">
        <v>1300</v>
      </c>
      <c r="F2804" s="480"/>
      <c r="G2804" s="480"/>
      <c r="H2804" s="302"/>
      <c r="I2804" s="302"/>
      <c r="J2804" s="302"/>
      <c r="K2804" s="302"/>
      <c r="L2804" s="302"/>
      <c r="M2804" s="302"/>
      <c r="N2804" s="302"/>
      <c r="O2804" s="302"/>
      <c r="P2804" s="302"/>
      <c r="Q2804" s="302"/>
    </row>
    <row r="2805" spans="1:17">
      <c r="A2805" s="302" t="s">
        <v>7350</v>
      </c>
      <c r="B2805" s="480" t="s">
        <v>7326</v>
      </c>
      <c r="C2805" s="301" t="s">
        <v>1933</v>
      </c>
      <c r="D2805" s="302" t="s">
        <v>7324</v>
      </c>
      <c r="E2805" s="302">
        <v>860</v>
      </c>
      <c r="F2805" s="480">
        <v>11.3</v>
      </c>
      <c r="G2805" s="480">
        <v>90</v>
      </c>
      <c r="H2805" s="302"/>
      <c r="I2805" s="302"/>
      <c r="J2805" s="302"/>
      <c r="K2805" s="302"/>
      <c r="L2805" s="302"/>
      <c r="M2805" s="302"/>
      <c r="N2805" s="302"/>
      <c r="O2805" s="302"/>
      <c r="P2805" s="302"/>
      <c r="Q2805" s="302"/>
    </row>
    <row r="2806" spans="1:17" ht="30">
      <c r="A2806" s="302" t="s">
        <v>7350</v>
      </c>
      <c r="B2806" s="480"/>
      <c r="C2806" s="301" t="s">
        <v>1934</v>
      </c>
      <c r="D2806" s="302" t="s">
        <v>7324</v>
      </c>
      <c r="E2806" s="302">
        <v>1000</v>
      </c>
      <c r="F2806" s="480"/>
      <c r="G2806" s="480"/>
      <c r="H2806" s="302"/>
      <c r="I2806" s="302"/>
      <c r="J2806" s="302"/>
      <c r="K2806" s="302"/>
      <c r="L2806" s="302"/>
      <c r="M2806" s="302"/>
      <c r="N2806" s="302"/>
      <c r="O2806" s="302"/>
      <c r="P2806" s="302"/>
      <c r="Q2806" s="302"/>
    </row>
    <row r="2807" spans="1:17" ht="30">
      <c r="A2807" s="302" t="s">
        <v>7350</v>
      </c>
      <c r="B2807" s="480"/>
      <c r="C2807" s="301" t="s">
        <v>1935</v>
      </c>
      <c r="D2807" s="302" t="s">
        <v>7324</v>
      </c>
      <c r="E2807" s="302">
        <v>1060</v>
      </c>
      <c r="F2807" s="480"/>
      <c r="G2807" s="480"/>
      <c r="H2807" s="302"/>
      <c r="I2807" s="302"/>
      <c r="J2807" s="302"/>
      <c r="K2807" s="302"/>
      <c r="L2807" s="302"/>
      <c r="M2807" s="302"/>
      <c r="N2807" s="302"/>
      <c r="O2807" s="302"/>
      <c r="P2807" s="302"/>
      <c r="Q2807" s="302"/>
    </row>
    <row r="2808" spans="1:17">
      <c r="A2808" s="302" t="s">
        <v>7350</v>
      </c>
      <c r="B2808" s="480"/>
      <c r="C2808" s="301" t="s">
        <v>1926</v>
      </c>
      <c r="D2808" s="302" t="s">
        <v>7324</v>
      </c>
      <c r="E2808" s="302">
        <v>1250</v>
      </c>
      <c r="F2808" s="480"/>
      <c r="G2808" s="480"/>
      <c r="H2808" s="302"/>
      <c r="I2808" s="302"/>
      <c r="J2808" s="302"/>
      <c r="K2808" s="302"/>
      <c r="L2808" s="302"/>
      <c r="M2808" s="302"/>
      <c r="N2808" s="302"/>
      <c r="O2808" s="302"/>
      <c r="P2808" s="302"/>
      <c r="Q2808" s="302"/>
    </row>
    <row r="2809" spans="1:17">
      <c r="A2809" s="302" t="s">
        <v>7350</v>
      </c>
      <c r="B2809" s="480" t="s">
        <v>7327</v>
      </c>
      <c r="C2809" s="301" t="s">
        <v>1920</v>
      </c>
      <c r="D2809" s="302" t="s">
        <v>7324</v>
      </c>
      <c r="E2809" s="302">
        <v>860</v>
      </c>
      <c r="F2809" s="480">
        <v>12.55</v>
      </c>
      <c r="G2809" s="480">
        <v>100</v>
      </c>
      <c r="H2809" s="302"/>
      <c r="I2809" s="302"/>
      <c r="J2809" s="302"/>
      <c r="K2809" s="302"/>
      <c r="L2809" s="302"/>
      <c r="M2809" s="302"/>
      <c r="N2809" s="302"/>
      <c r="O2809" s="302"/>
      <c r="P2809" s="302"/>
      <c r="Q2809" s="302"/>
    </row>
    <row r="2810" spans="1:17" ht="30">
      <c r="A2810" s="302" t="s">
        <v>7350</v>
      </c>
      <c r="B2810" s="480"/>
      <c r="C2810" s="301" t="s">
        <v>1922</v>
      </c>
      <c r="D2810" s="302" t="s">
        <v>7324</v>
      </c>
      <c r="E2810" s="302">
        <v>1000</v>
      </c>
      <c r="F2810" s="480"/>
      <c r="G2810" s="480"/>
      <c r="H2810" s="302"/>
      <c r="I2810" s="302"/>
      <c r="J2810" s="302"/>
      <c r="K2810" s="302"/>
      <c r="L2810" s="302"/>
      <c r="M2810" s="302"/>
      <c r="N2810" s="302"/>
      <c r="O2810" s="302"/>
      <c r="P2810" s="302"/>
      <c r="Q2810" s="302"/>
    </row>
    <row r="2811" spans="1:17">
      <c r="A2811" s="302" t="s">
        <v>7350</v>
      </c>
      <c r="B2811" s="480"/>
      <c r="C2811" s="301" t="s">
        <v>1924</v>
      </c>
      <c r="D2811" s="302" t="s">
        <v>7324</v>
      </c>
      <c r="E2811" s="302">
        <v>1060</v>
      </c>
      <c r="F2811" s="480"/>
      <c r="G2811" s="480"/>
      <c r="H2811" s="302"/>
      <c r="I2811" s="302"/>
      <c r="J2811" s="302"/>
      <c r="K2811" s="302"/>
      <c r="L2811" s="302"/>
      <c r="M2811" s="302"/>
      <c r="N2811" s="302"/>
      <c r="O2811" s="302"/>
      <c r="P2811" s="302"/>
      <c r="Q2811" s="302"/>
    </row>
    <row r="2812" spans="1:17">
      <c r="A2812" s="302" t="s">
        <v>7350</v>
      </c>
      <c r="B2812" s="480"/>
      <c r="C2812" s="301" t="s">
        <v>1926</v>
      </c>
      <c r="D2812" s="302" t="s">
        <v>7324</v>
      </c>
      <c r="E2812" s="302">
        <v>1250</v>
      </c>
      <c r="F2812" s="480"/>
      <c r="G2812" s="480"/>
      <c r="H2812" s="302"/>
      <c r="I2812" s="302"/>
      <c r="J2812" s="302"/>
      <c r="K2812" s="302"/>
      <c r="L2812" s="302"/>
      <c r="M2812" s="302"/>
      <c r="N2812" s="302"/>
      <c r="O2812" s="302"/>
      <c r="P2812" s="302"/>
      <c r="Q2812" s="302"/>
    </row>
    <row r="2813" spans="1:17">
      <c r="A2813" s="302" t="s">
        <v>7350</v>
      </c>
      <c r="B2813" s="480" t="s">
        <v>7322</v>
      </c>
      <c r="C2813" s="301" t="s">
        <v>1933</v>
      </c>
      <c r="D2813" s="302" t="s">
        <v>7328</v>
      </c>
      <c r="E2813" s="302">
        <v>640</v>
      </c>
      <c r="F2813" s="480">
        <v>10.66</v>
      </c>
      <c r="G2813" s="480">
        <v>44</v>
      </c>
      <c r="H2813" s="302"/>
      <c r="I2813" s="302"/>
      <c r="J2813" s="302"/>
      <c r="K2813" s="302"/>
      <c r="L2813" s="302"/>
      <c r="M2813" s="302"/>
      <c r="N2813" s="302"/>
      <c r="O2813" s="302"/>
      <c r="P2813" s="302"/>
      <c r="Q2813" s="302"/>
    </row>
    <row r="2814" spans="1:17" ht="30">
      <c r="A2814" s="302" t="s">
        <v>7350</v>
      </c>
      <c r="B2814" s="480"/>
      <c r="C2814" s="301" t="s">
        <v>1934</v>
      </c>
      <c r="D2814" s="302" t="s">
        <v>7328</v>
      </c>
      <c r="E2814" s="302">
        <v>700</v>
      </c>
      <c r="F2814" s="480"/>
      <c r="G2814" s="480"/>
      <c r="H2814" s="302"/>
      <c r="I2814" s="302"/>
      <c r="J2814" s="302"/>
      <c r="K2814" s="302"/>
      <c r="L2814" s="302"/>
      <c r="M2814" s="302"/>
      <c r="N2814" s="302"/>
      <c r="O2814" s="302"/>
      <c r="P2814" s="302"/>
      <c r="Q2814" s="302"/>
    </row>
    <row r="2815" spans="1:17" ht="30">
      <c r="A2815" s="302" t="s">
        <v>7350</v>
      </c>
      <c r="B2815" s="480"/>
      <c r="C2815" s="301" t="s">
        <v>1935</v>
      </c>
      <c r="D2815" s="302" t="s">
        <v>7328</v>
      </c>
      <c r="E2815" s="302">
        <v>780</v>
      </c>
      <c r="F2815" s="480"/>
      <c r="G2815" s="480"/>
      <c r="H2815" s="302"/>
      <c r="I2815" s="302"/>
      <c r="J2815" s="302"/>
      <c r="K2815" s="302"/>
      <c r="L2815" s="302"/>
      <c r="M2815" s="302"/>
      <c r="N2815" s="302"/>
      <c r="O2815" s="302"/>
      <c r="P2815" s="302"/>
      <c r="Q2815" s="302"/>
    </row>
    <row r="2816" spans="1:17">
      <c r="A2816" s="302" t="s">
        <v>7350</v>
      </c>
      <c r="B2816" s="480"/>
      <c r="C2816" s="301" t="s">
        <v>1926</v>
      </c>
      <c r="D2816" s="302" t="s">
        <v>7328</v>
      </c>
      <c r="E2816" s="302">
        <v>860</v>
      </c>
      <c r="F2816" s="480"/>
      <c r="G2816" s="480"/>
      <c r="H2816" s="302"/>
      <c r="I2816" s="302"/>
      <c r="J2816" s="302"/>
      <c r="K2816" s="302"/>
      <c r="L2816" s="302"/>
      <c r="M2816" s="302"/>
      <c r="N2816" s="302"/>
      <c r="O2816" s="302"/>
      <c r="P2816" s="302"/>
      <c r="Q2816" s="302"/>
    </row>
    <row r="2817" spans="1:17">
      <c r="A2817" s="302" t="s">
        <v>7350</v>
      </c>
      <c r="B2817" s="480" t="s">
        <v>7329</v>
      </c>
      <c r="C2817" s="301" t="s">
        <v>1933</v>
      </c>
      <c r="D2817" s="302" t="s">
        <v>7328</v>
      </c>
      <c r="E2817" s="302">
        <v>660</v>
      </c>
      <c r="F2817" s="480">
        <v>10.17</v>
      </c>
      <c r="G2817" s="480">
        <v>42</v>
      </c>
      <c r="H2817" s="302"/>
      <c r="I2817" s="302"/>
      <c r="J2817" s="302"/>
      <c r="K2817" s="302"/>
      <c r="L2817" s="302"/>
      <c r="M2817" s="302"/>
      <c r="N2817" s="302"/>
      <c r="O2817" s="302"/>
      <c r="P2817" s="302"/>
      <c r="Q2817" s="302"/>
    </row>
    <row r="2818" spans="1:17" ht="30">
      <c r="A2818" s="302" t="s">
        <v>7350</v>
      </c>
      <c r="B2818" s="480"/>
      <c r="C2818" s="301" t="s">
        <v>1934</v>
      </c>
      <c r="D2818" s="302" t="s">
        <v>7328</v>
      </c>
      <c r="E2818" s="302">
        <v>780</v>
      </c>
      <c r="F2818" s="480"/>
      <c r="G2818" s="480"/>
      <c r="H2818" s="302"/>
      <c r="I2818" s="302"/>
      <c r="J2818" s="302"/>
      <c r="K2818" s="302"/>
      <c r="L2818" s="302"/>
      <c r="M2818" s="302"/>
      <c r="N2818" s="302"/>
      <c r="O2818" s="302"/>
      <c r="P2818" s="302"/>
      <c r="Q2818" s="302"/>
    </row>
    <row r="2819" spans="1:17" ht="30">
      <c r="A2819" s="302" t="s">
        <v>7350</v>
      </c>
      <c r="B2819" s="480"/>
      <c r="C2819" s="301" t="s">
        <v>1935</v>
      </c>
      <c r="D2819" s="302" t="s">
        <v>7328</v>
      </c>
      <c r="E2819" s="302">
        <v>820</v>
      </c>
      <c r="F2819" s="480"/>
      <c r="G2819" s="480"/>
      <c r="H2819" s="302"/>
      <c r="I2819" s="302"/>
      <c r="J2819" s="302"/>
      <c r="K2819" s="302"/>
      <c r="L2819" s="302"/>
      <c r="M2819" s="302"/>
      <c r="N2819" s="302"/>
      <c r="O2819" s="302"/>
      <c r="P2819" s="302"/>
      <c r="Q2819" s="302"/>
    </row>
    <row r="2820" spans="1:17">
      <c r="A2820" s="302" t="s">
        <v>7350</v>
      </c>
      <c r="B2820" s="480"/>
      <c r="C2820" s="301" t="s">
        <v>1926</v>
      </c>
      <c r="D2820" s="302" t="s">
        <v>7328</v>
      </c>
      <c r="E2820" s="302">
        <v>980</v>
      </c>
      <c r="F2820" s="480"/>
      <c r="G2820" s="480"/>
      <c r="H2820" s="302"/>
      <c r="I2820" s="302"/>
      <c r="J2820" s="302"/>
      <c r="K2820" s="302"/>
      <c r="L2820" s="302"/>
      <c r="M2820" s="302"/>
      <c r="N2820" s="302"/>
      <c r="O2820" s="302"/>
      <c r="P2820" s="302"/>
      <c r="Q2820" s="302"/>
    </row>
    <row r="2821" spans="1:17">
      <c r="A2821" s="302" t="s">
        <v>7350</v>
      </c>
      <c r="B2821" s="480" t="s">
        <v>7330</v>
      </c>
      <c r="C2821" s="301" t="s">
        <v>1933</v>
      </c>
      <c r="D2821" s="302" t="s">
        <v>7328</v>
      </c>
      <c r="E2821" s="302">
        <v>740</v>
      </c>
      <c r="F2821" s="480">
        <v>10.66</v>
      </c>
      <c r="G2821" s="480">
        <v>44</v>
      </c>
      <c r="H2821" s="302"/>
      <c r="I2821" s="302"/>
      <c r="J2821" s="302"/>
      <c r="K2821" s="302"/>
      <c r="L2821" s="302"/>
      <c r="M2821" s="302"/>
      <c r="N2821" s="302"/>
      <c r="O2821" s="302"/>
      <c r="P2821" s="302"/>
      <c r="Q2821" s="302"/>
    </row>
    <row r="2822" spans="1:17" ht="30">
      <c r="A2822" s="302" t="s">
        <v>7350</v>
      </c>
      <c r="B2822" s="480"/>
      <c r="C2822" s="301" t="s">
        <v>1934</v>
      </c>
      <c r="D2822" s="302" t="s">
        <v>7328</v>
      </c>
      <c r="E2822" s="302">
        <v>860</v>
      </c>
      <c r="F2822" s="480"/>
      <c r="G2822" s="480"/>
      <c r="H2822" s="302"/>
      <c r="I2822" s="302"/>
      <c r="J2822" s="302"/>
      <c r="K2822" s="302"/>
      <c r="L2822" s="302"/>
      <c r="M2822" s="302"/>
      <c r="N2822" s="302"/>
      <c r="O2822" s="302"/>
      <c r="P2822" s="302"/>
      <c r="Q2822" s="302"/>
    </row>
    <row r="2823" spans="1:17" ht="30">
      <c r="A2823" s="302" t="s">
        <v>7350</v>
      </c>
      <c r="B2823" s="480"/>
      <c r="C2823" s="301" t="s">
        <v>1935</v>
      </c>
      <c r="D2823" s="302" t="s">
        <v>7328</v>
      </c>
      <c r="E2823" s="302">
        <v>900</v>
      </c>
      <c r="F2823" s="480"/>
      <c r="G2823" s="480"/>
      <c r="H2823" s="302"/>
      <c r="I2823" s="302"/>
      <c r="J2823" s="302"/>
      <c r="K2823" s="302"/>
      <c r="L2823" s="302"/>
      <c r="M2823" s="302"/>
      <c r="N2823" s="302"/>
      <c r="O2823" s="302"/>
      <c r="P2823" s="302"/>
      <c r="Q2823" s="302"/>
    </row>
    <row r="2824" spans="1:17">
      <c r="A2824" s="302" t="s">
        <v>7350</v>
      </c>
      <c r="B2824" s="480"/>
      <c r="C2824" s="301" t="s">
        <v>1926</v>
      </c>
      <c r="D2824" s="302" t="s">
        <v>7328</v>
      </c>
      <c r="E2824" s="302">
        <v>1080</v>
      </c>
      <c r="F2824" s="480"/>
      <c r="G2824" s="480"/>
      <c r="H2824" s="302"/>
      <c r="I2824" s="302"/>
      <c r="J2824" s="302"/>
      <c r="K2824" s="302"/>
      <c r="L2824" s="302"/>
      <c r="M2824" s="302"/>
      <c r="N2824" s="302"/>
      <c r="O2824" s="302"/>
      <c r="P2824" s="302"/>
      <c r="Q2824" s="302"/>
    </row>
    <row r="2825" spans="1:17">
      <c r="A2825" s="302" t="s">
        <v>7350</v>
      </c>
      <c r="B2825" s="480" t="s">
        <v>7322</v>
      </c>
      <c r="C2825" s="301" t="s">
        <v>1920</v>
      </c>
      <c r="D2825" s="302" t="s">
        <v>7331</v>
      </c>
      <c r="E2825" s="302">
        <v>580</v>
      </c>
      <c r="F2825" s="480">
        <v>10.76</v>
      </c>
      <c r="G2825" s="480">
        <v>25</v>
      </c>
      <c r="H2825" s="302"/>
      <c r="I2825" s="302"/>
      <c r="J2825" s="302"/>
      <c r="K2825" s="302"/>
      <c r="L2825" s="302"/>
      <c r="M2825" s="302"/>
      <c r="N2825" s="302"/>
      <c r="O2825" s="302"/>
      <c r="P2825" s="302"/>
      <c r="Q2825" s="302"/>
    </row>
    <row r="2826" spans="1:17" ht="30">
      <c r="A2826" s="302" t="s">
        <v>7350</v>
      </c>
      <c r="B2826" s="480"/>
      <c r="C2826" s="301" t="s">
        <v>1922</v>
      </c>
      <c r="D2826" s="302" t="s">
        <v>7331</v>
      </c>
      <c r="E2826" s="302">
        <v>660</v>
      </c>
      <c r="F2826" s="480"/>
      <c r="G2826" s="480"/>
      <c r="H2826" s="302"/>
      <c r="I2826" s="302"/>
      <c r="J2826" s="302"/>
      <c r="K2826" s="302"/>
      <c r="L2826" s="302"/>
      <c r="M2826" s="302"/>
      <c r="N2826" s="302"/>
      <c r="O2826" s="302"/>
      <c r="P2826" s="302"/>
      <c r="Q2826" s="302"/>
    </row>
    <row r="2827" spans="1:17">
      <c r="A2827" s="302" t="s">
        <v>7350</v>
      </c>
      <c r="B2827" s="480"/>
      <c r="C2827" s="301" t="s">
        <v>1924</v>
      </c>
      <c r="D2827" s="302" t="s">
        <v>7331</v>
      </c>
      <c r="E2827" s="302">
        <v>740</v>
      </c>
      <c r="F2827" s="480"/>
      <c r="G2827" s="480"/>
      <c r="H2827" s="302"/>
      <c r="I2827" s="302"/>
      <c r="J2827" s="302"/>
      <c r="K2827" s="302"/>
      <c r="L2827" s="302"/>
      <c r="M2827" s="302"/>
      <c r="N2827" s="302"/>
      <c r="O2827" s="302"/>
      <c r="P2827" s="302"/>
      <c r="Q2827" s="302"/>
    </row>
    <row r="2828" spans="1:17">
      <c r="A2828" s="302" t="s">
        <v>7350</v>
      </c>
      <c r="B2828" s="480"/>
      <c r="C2828" s="301" t="s">
        <v>1926</v>
      </c>
      <c r="D2828" s="302" t="s">
        <v>7331</v>
      </c>
      <c r="E2828" s="302">
        <v>800</v>
      </c>
      <c r="F2828" s="480"/>
      <c r="G2828" s="480"/>
      <c r="H2828" s="302"/>
      <c r="I2828" s="302"/>
      <c r="J2828" s="302"/>
      <c r="K2828" s="302"/>
      <c r="L2828" s="302"/>
      <c r="M2828" s="302"/>
      <c r="N2828" s="302"/>
      <c r="O2828" s="302"/>
      <c r="P2828" s="302"/>
      <c r="Q2828" s="302"/>
    </row>
    <row r="2829" spans="1:17">
      <c r="A2829" s="302" t="s">
        <v>7350</v>
      </c>
      <c r="B2829" s="480" t="s">
        <v>7323</v>
      </c>
      <c r="C2829" s="301" t="s">
        <v>1920</v>
      </c>
      <c r="D2829" s="302" t="s">
        <v>7331</v>
      </c>
      <c r="E2829" s="302">
        <v>620</v>
      </c>
      <c r="F2829" s="480">
        <v>10.76</v>
      </c>
      <c r="G2829" s="480">
        <v>25</v>
      </c>
      <c r="H2829" s="302"/>
      <c r="I2829" s="302"/>
      <c r="J2829" s="302"/>
      <c r="K2829" s="302"/>
      <c r="L2829" s="302"/>
      <c r="M2829" s="302"/>
      <c r="N2829" s="302"/>
      <c r="O2829" s="302"/>
      <c r="P2829" s="302"/>
      <c r="Q2829" s="302"/>
    </row>
    <row r="2830" spans="1:17">
      <c r="A2830" s="302" t="s">
        <v>7350</v>
      </c>
      <c r="B2830" s="480"/>
      <c r="C2830" s="301" t="s">
        <v>1953</v>
      </c>
      <c r="D2830" s="302" t="s">
        <v>7331</v>
      </c>
      <c r="E2830" s="302">
        <v>700</v>
      </c>
      <c r="F2830" s="480"/>
      <c r="G2830" s="480"/>
      <c r="H2830" s="302"/>
      <c r="I2830" s="302"/>
      <c r="J2830" s="302"/>
      <c r="K2830" s="302"/>
      <c r="L2830" s="302"/>
      <c r="M2830" s="302"/>
      <c r="N2830" s="302"/>
      <c r="O2830" s="302"/>
      <c r="P2830" s="302"/>
      <c r="Q2830" s="302"/>
    </row>
    <row r="2831" spans="1:17">
      <c r="A2831" s="302" t="s">
        <v>7350</v>
      </c>
      <c r="B2831" s="480"/>
      <c r="C2831" s="301" t="s">
        <v>1924</v>
      </c>
      <c r="D2831" s="302" t="s">
        <v>7331</v>
      </c>
      <c r="E2831" s="302">
        <v>780</v>
      </c>
      <c r="F2831" s="480"/>
      <c r="G2831" s="480"/>
      <c r="H2831" s="302"/>
      <c r="I2831" s="302"/>
      <c r="J2831" s="302"/>
      <c r="K2831" s="302"/>
      <c r="L2831" s="302"/>
      <c r="M2831" s="302"/>
      <c r="N2831" s="302"/>
      <c r="O2831" s="302"/>
      <c r="P2831" s="302"/>
      <c r="Q2831" s="302"/>
    </row>
    <row r="2832" spans="1:17">
      <c r="A2832" s="302" t="s">
        <v>7350</v>
      </c>
      <c r="B2832" s="480"/>
      <c r="C2832" s="301" t="s">
        <v>1926</v>
      </c>
      <c r="D2832" s="302" t="s">
        <v>7331</v>
      </c>
      <c r="E2832" s="302">
        <v>840</v>
      </c>
      <c r="F2832" s="480"/>
      <c r="G2832" s="480"/>
      <c r="H2832" s="302"/>
      <c r="I2832" s="302"/>
      <c r="J2832" s="302"/>
      <c r="K2832" s="302"/>
      <c r="L2832" s="302"/>
      <c r="M2832" s="302"/>
      <c r="N2832" s="302"/>
      <c r="O2832" s="302"/>
      <c r="P2832" s="302"/>
      <c r="Q2832" s="302"/>
    </row>
    <row r="2833" spans="1:17" ht="30">
      <c r="A2833" s="302" t="s">
        <v>7350</v>
      </c>
      <c r="B2833" s="480" t="s">
        <v>7332</v>
      </c>
      <c r="C2833" s="301" t="s">
        <v>1955</v>
      </c>
      <c r="D2833" s="302" t="s">
        <v>7333</v>
      </c>
      <c r="E2833" s="302">
        <v>660</v>
      </c>
      <c r="F2833" s="480">
        <v>10.76</v>
      </c>
      <c r="G2833" s="480">
        <v>50</v>
      </c>
      <c r="H2833" s="302"/>
      <c r="I2833" s="302"/>
      <c r="J2833" s="302"/>
      <c r="K2833" s="302"/>
      <c r="L2833" s="302"/>
      <c r="M2833" s="302"/>
      <c r="N2833" s="302"/>
      <c r="O2833" s="302"/>
      <c r="P2833" s="302"/>
      <c r="Q2833" s="302"/>
    </row>
    <row r="2834" spans="1:17" ht="30">
      <c r="A2834" s="302" t="s">
        <v>7350</v>
      </c>
      <c r="B2834" s="480"/>
      <c r="C2834" s="301" t="s">
        <v>1956</v>
      </c>
      <c r="D2834" s="302" t="s">
        <v>7333</v>
      </c>
      <c r="E2834" s="302">
        <v>760</v>
      </c>
      <c r="F2834" s="480"/>
      <c r="G2834" s="480"/>
      <c r="H2834" s="302"/>
      <c r="I2834" s="302"/>
      <c r="J2834" s="302"/>
      <c r="K2834" s="302"/>
      <c r="L2834" s="302"/>
      <c r="M2834" s="302"/>
      <c r="N2834" s="302"/>
      <c r="O2834" s="302"/>
      <c r="P2834" s="302"/>
      <c r="Q2834" s="302"/>
    </row>
    <row r="2835" spans="1:17">
      <c r="A2835" s="302" t="s">
        <v>7350</v>
      </c>
      <c r="B2835" s="480"/>
      <c r="C2835" s="301" t="s">
        <v>1963</v>
      </c>
      <c r="D2835" s="302" t="s">
        <v>7333</v>
      </c>
      <c r="E2835" s="302">
        <v>800</v>
      </c>
      <c r="F2835" s="480"/>
      <c r="G2835" s="480"/>
      <c r="H2835" s="302"/>
      <c r="I2835" s="302"/>
      <c r="J2835" s="302"/>
      <c r="K2835" s="302"/>
      <c r="L2835" s="302"/>
      <c r="M2835" s="302"/>
      <c r="N2835" s="302"/>
      <c r="O2835" s="302"/>
      <c r="P2835" s="302"/>
      <c r="Q2835" s="302"/>
    </row>
    <row r="2836" spans="1:17">
      <c r="A2836" s="302" t="s">
        <v>7350</v>
      </c>
      <c r="B2836" s="480"/>
      <c r="C2836" s="301" t="s">
        <v>1926</v>
      </c>
      <c r="D2836" s="302" t="s">
        <v>7333</v>
      </c>
      <c r="E2836" s="302">
        <v>1000</v>
      </c>
      <c r="F2836" s="480"/>
      <c r="G2836" s="480"/>
      <c r="H2836" s="302"/>
      <c r="I2836" s="302"/>
      <c r="J2836" s="302"/>
      <c r="K2836" s="302"/>
      <c r="L2836" s="302"/>
      <c r="M2836" s="302"/>
      <c r="N2836" s="302"/>
      <c r="O2836" s="302"/>
      <c r="P2836" s="302"/>
      <c r="Q2836" s="302"/>
    </row>
    <row r="2837" spans="1:17">
      <c r="A2837" s="302" t="s">
        <v>7350</v>
      </c>
      <c r="B2837" s="480" t="s">
        <v>7334</v>
      </c>
      <c r="C2837" s="301" t="s">
        <v>1920</v>
      </c>
      <c r="D2837" s="302" t="s">
        <v>7333</v>
      </c>
      <c r="E2837" s="302">
        <v>720</v>
      </c>
      <c r="F2837" s="480">
        <v>10.76</v>
      </c>
      <c r="G2837" s="480">
        <v>50</v>
      </c>
      <c r="H2837" s="302"/>
      <c r="I2837" s="302"/>
      <c r="J2837" s="302"/>
      <c r="K2837" s="302"/>
      <c r="L2837" s="302"/>
      <c r="M2837" s="302"/>
      <c r="N2837" s="302"/>
      <c r="O2837" s="302"/>
      <c r="P2837" s="302"/>
      <c r="Q2837" s="302"/>
    </row>
    <row r="2838" spans="1:17" ht="30">
      <c r="A2838" s="302" t="s">
        <v>7350</v>
      </c>
      <c r="B2838" s="480"/>
      <c r="C2838" s="301" t="s">
        <v>1922</v>
      </c>
      <c r="D2838" s="302" t="s">
        <v>7333</v>
      </c>
      <c r="E2838" s="302">
        <v>840</v>
      </c>
      <c r="F2838" s="480"/>
      <c r="G2838" s="480"/>
      <c r="H2838" s="302"/>
      <c r="I2838" s="302"/>
      <c r="J2838" s="302"/>
      <c r="K2838" s="302"/>
      <c r="L2838" s="302"/>
      <c r="M2838" s="302"/>
      <c r="N2838" s="302"/>
      <c r="O2838" s="302"/>
      <c r="P2838" s="302"/>
      <c r="Q2838" s="302"/>
    </row>
    <row r="2839" spans="1:17">
      <c r="A2839" s="302" t="s">
        <v>7350</v>
      </c>
      <c r="B2839" s="480"/>
      <c r="C2839" s="301" t="s">
        <v>1912</v>
      </c>
      <c r="D2839" s="302" t="s">
        <v>7333</v>
      </c>
      <c r="E2839" s="302">
        <v>900</v>
      </c>
      <c r="F2839" s="480"/>
      <c r="G2839" s="480"/>
      <c r="H2839" s="302"/>
      <c r="I2839" s="302"/>
      <c r="J2839" s="302"/>
      <c r="K2839" s="302"/>
      <c r="L2839" s="302"/>
      <c r="M2839" s="302"/>
      <c r="N2839" s="302"/>
      <c r="O2839" s="302"/>
      <c r="P2839" s="302"/>
      <c r="Q2839" s="302"/>
    </row>
    <row r="2840" spans="1:17">
      <c r="A2840" s="302" t="s">
        <v>7350</v>
      </c>
      <c r="B2840" s="480"/>
      <c r="C2840" s="301" t="s">
        <v>1926</v>
      </c>
      <c r="D2840" s="302" t="s">
        <v>7333</v>
      </c>
      <c r="E2840" s="302">
        <v>1100</v>
      </c>
      <c r="F2840" s="480"/>
      <c r="G2840" s="480"/>
      <c r="H2840" s="302"/>
      <c r="I2840" s="302"/>
      <c r="J2840" s="302"/>
      <c r="K2840" s="302"/>
      <c r="L2840" s="302"/>
      <c r="M2840" s="302"/>
      <c r="N2840" s="302"/>
      <c r="O2840" s="302"/>
      <c r="P2840" s="302"/>
      <c r="Q2840" s="302"/>
    </row>
    <row r="2841" spans="1:17">
      <c r="A2841" s="302" t="s">
        <v>7350</v>
      </c>
      <c r="B2841" s="480" t="s">
        <v>7336</v>
      </c>
      <c r="C2841" s="301" t="s">
        <v>1971</v>
      </c>
      <c r="D2841" s="302" t="s">
        <v>7335</v>
      </c>
      <c r="E2841" s="302">
        <v>660</v>
      </c>
      <c r="F2841" s="480">
        <v>10.66</v>
      </c>
      <c r="G2841" s="480">
        <v>33</v>
      </c>
      <c r="H2841" s="302"/>
      <c r="I2841" s="302"/>
      <c r="J2841" s="302"/>
      <c r="K2841" s="302"/>
      <c r="L2841" s="302"/>
      <c r="M2841" s="302"/>
      <c r="N2841" s="302"/>
      <c r="O2841" s="302"/>
      <c r="P2841" s="302"/>
      <c r="Q2841" s="302"/>
    </row>
    <row r="2842" spans="1:17" ht="30">
      <c r="A2842" s="302" t="s">
        <v>7350</v>
      </c>
      <c r="B2842" s="480"/>
      <c r="C2842" s="301" t="s">
        <v>1972</v>
      </c>
      <c r="D2842" s="302" t="s">
        <v>7335</v>
      </c>
      <c r="E2842" s="302">
        <v>760</v>
      </c>
      <c r="F2842" s="480"/>
      <c r="G2842" s="480"/>
      <c r="H2842" s="302"/>
      <c r="I2842" s="302"/>
      <c r="J2842" s="302"/>
      <c r="K2842" s="302"/>
      <c r="L2842" s="302"/>
      <c r="M2842" s="302"/>
      <c r="N2842" s="302"/>
      <c r="O2842" s="302"/>
      <c r="P2842" s="302"/>
      <c r="Q2842" s="302"/>
    </row>
    <row r="2843" spans="1:17">
      <c r="A2843" s="302" t="s">
        <v>7350</v>
      </c>
      <c r="B2843" s="480"/>
      <c r="C2843" s="301" t="s">
        <v>1912</v>
      </c>
      <c r="D2843" s="302" t="s">
        <v>7335</v>
      </c>
      <c r="E2843" s="302">
        <v>800</v>
      </c>
      <c r="F2843" s="480"/>
      <c r="G2843" s="480"/>
      <c r="H2843" s="302"/>
      <c r="I2843" s="302"/>
      <c r="J2843" s="302"/>
      <c r="K2843" s="302"/>
      <c r="L2843" s="302"/>
      <c r="M2843" s="302"/>
      <c r="N2843" s="302"/>
      <c r="O2843" s="302"/>
      <c r="P2843" s="302"/>
      <c r="Q2843" s="302"/>
    </row>
    <row r="2844" spans="1:17">
      <c r="A2844" s="302" t="s">
        <v>7350</v>
      </c>
      <c r="B2844" s="480"/>
      <c r="C2844" s="301" t="s">
        <v>1926</v>
      </c>
      <c r="D2844" s="302" t="s">
        <v>7335</v>
      </c>
      <c r="E2844" s="302">
        <v>980</v>
      </c>
      <c r="F2844" s="480"/>
      <c r="G2844" s="480"/>
      <c r="H2844" s="302"/>
      <c r="I2844" s="302"/>
      <c r="J2844" s="302"/>
      <c r="K2844" s="302"/>
      <c r="L2844" s="302"/>
      <c r="M2844" s="302"/>
      <c r="N2844" s="302"/>
      <c r="O2844" s="302"/>
      <c r="P2844" s="302"/>
      <c r="Q2844" s="302"/>
    </row>
    <row r="2845" spans="1:17">
      <c r="A2845" s="302" t="s">
        <v>7350</v>
      </c>
      <c r="B2845" s="480" t="s">
        <v>7337</v>
      </c>
      <c r="C2845" s="301" t="s">
        <v>1920</v>
      </c>
      <c r="D2845" s="302" t="s">
        <v>7335</v>
      </c>
      <c r="E2845" s="302">
        <v>720</v>
      </c>
      <c r="F2845" s="480">
        <v>10.66</v>
      </c>
      <c r="G2845" s="480">
        <v>33</v>
      </c>
      <c r="H2845" s="302"/>
      <c r="I2845" s="302"/>
      <c r="J2845" s="302"/>
      <c r="K2845" s="302"/>
      <c r="L2845" s="302"/>
      <c r="M2845" s="302"/>
      <c r="N2845" s="302"/>
      <c r="O2845" s="302"/>
      <c r="P2845" s="302"/>
      <c r="Q2845" s="302"/>
    </row>
    <row r="2846" spans="1:17" ht="30">
      <c r="A2846" s="302" t="s">
        <v>7350</v>
      </c>
      <c r="B2846" s="480"/>
      <c r="C2846" s="301" t="s">
        <v>1922</v>
      </c>
      <c r="D2846" s="302" t="s">
        <v>7335</v>
      </c>
      <c r="E2846" s="302">
        <v>840</v>
      </c>
      <c r="F2846" s="480"/>
      <c r="G2846" s="480"/>
      <c r="H2846" s="302"/>
      <c r="I2846" s="302"/>
      <c r="J2846" s="302"/>
      <c r="K2846" s="302"/>
      <c r="L2846" s="302"/>
      <c r="M2846" s="302"/>
      <c r="N2846" s="302"/>
      <c r="O2846" s="302"/>
      <c r="P2846" s="302"/>
      <c r="Q2846" s="302"/>
    </row>
    <row r="2847" spans="1:17">
      <c r="A2847" s="302" t="s">
        <v>7350</v>
      </c>
      <c r="B2847" s="480"/>
      <c r="C2847" s="301" t="s">
        <v>1912</v>
      </c>
      <c r="D2847" s="302" t="s">
        <v>7335</v>
      </c>
      <c r="E2847" s="302">
        <v>880</v>
      </c>
      <c r="F2847" s="480"/>
      <c r="G2847" s="480"/>
      <c r="H2847" s="302"/>
      <c r="I2847" s="302"/>
      <c r="J2847" s="302"/>
      <c r="K2847" s="302"/>
      <c r="L2847" s="302"/>
      <c r="M2847" s="302"/>
      <c r="N2847" s="302"/>
      <c r="O2847" s="302"/>
      <c r="P2847" s="302"/>
      <c r="Q2847" s="302"/>
    </row>
    <row r="2848" spans="1:17">
      <c r="A2848" s="302" t="s">
        <v>7350</v>
      </c>
      <c r="B2848" s="480"/>
      <c r="C2848" s="301" t="s">
        <v>1926</v>
      </c>
      <c r="D2848" s="302" t="s">
        <v>7335</v>
      </c>
      <c r="E2848" s="302">
        <v>1060</v>
      </c>
      <c r="F2848" s="480"/>
      <c r="G2848" s="480"/>
      <c r="H2848" s="302"/>
      <c r="I2848" s="302"/>
      <c r="J2848" s="302"/>
      <c r="K2848" s="302"/>
      <c r="L2848" s="302"/>
      <c r="M2848" s="302"/>
      <c r="N2848" s="302"/>
      <c r="O2848" s="302"/>
      <c r="P2848" s="302"/>
      <c r="Q2848" s="302"/>
    </row>
    <row r="2849" spans="1:17">
      <c r="A2849" s="302" t="s">
        <v>7350</v>
      </c>
      <c r="B2849" s="480" t="s">
        <v>7338</v>
      </c>
      <c r="C2849" s="301" t="s">
        <v>1971</v>
      </c>
      <c r="D2849" s="302" t="s">
        <v>7335</v>
      </c>
      <c r="E2849" s="302">
        <v>700</v>
      </c>
      <c r="F2849" s="480">
        <v>10.66</v>
      </c>
      <c r="G2849" s="480">
        <v>33</v>
      </c>
      <c r="H2849" s="302"/>
      <c r="I2849" s="302"/>
      <c r="J2849" s="302"/>
      <c r="K2849" s="302"/>
      <c r="L2849" s="302"/>
      <c r="M2849" s="302"/>
      <c r="N2849" s="302"/>
      <c r="O2849" s="302"/>
      <c r="P2849" s="302"/>
      <c r="Q2849" s="302"/>
    </row>
    <row r="2850" spans="1:17" ht="30">
      <c r="A2850" s="302" t="s">
        <v>7350</v>
      </c>
      <c r="B2850" s="480"/>
      <c r="C2850" s="301" t="s">
        <v>1972</v>
      </c>
      <c r="D2850" s="302" t="s">
        <v>7335</v>
      </c>
      <c r="E2850" s="302">
        <v>820</v>
      </c>
      <c r="F2850" s="480"/>
      <c r="G2850" s="480"/>
      <c r="H2850" s="302"/>
      <c r="I2850" s="302"/>
      <c r="J2850" s="302"/>
      <c r="K2850" s="302"/>
      <c r="L2850" s="302"/>
      <c r="M2850" s="302"/>
      <c r="N2850" s="302"/>
      <c r="O2850" s="302"/>
      <c r="P2850" s="302"/>
      <c r="Q2850" s="302"/>
    </row>
    <row r="2851" spans="1:17">
      <c r="A2851" s="302" t="s">
        <v>7350</v>
      </c>
      <c r="B2851" s="480"/>
      <c r="C2851" s="301" t="s">
        <v>1912</v>
      </c>
      <c r="D2851" s="302" t="s">
        <v>7335</v>
      </c>
      <c r="E2851" s="302">
        <v>860</v>
      </c>
      <c r="F2851" s="480"/>
      <c r="G2851" s="480"/>
      <c r="H2851" s="302"/>
      <c r="I2851" s="302"/>
      <c r="J2851" s="302"/>
      <c r="K2851" s="302"/>
      <c r="L2851" s="302"/>
      <c r="M2851" s="302"/>
      <c r="N2851" s="302"/>
      <c r="O2851" s="302"/>
      <c r="P2851" s="302"/>
      <c r="Q2851" s="302"/>
    </row>
    <row r="2852" spans="1:17">
      <c r="A2852" s="302" t="s">
        <v>7350</v>
      </c>
      <c r="B2852" s="480"/>
      <c r="C2852" s="301" t="s">
        <v>1926</v>
      </c>
      <c r="D2852" s="302" t="s">
        <v>7335</v>
      </c>
      <c r="E2852" s="302">
        <v>1020</v>
      </c>
      <c r="F2852" s="480"/>
      <c r="G2852" s="480"/>
      <c r="H2852" s="302"/>
      <c r="I2852" s="302"/>
      <c r="J2852" s="302"/>
      <c r="K2852" s="302"/>
      <c r="L2852" s="302"/>
      <c r="M2852" s="302"/>
      <c r="N2852" s="302"/>
      <c r="O2852" s="302"/>
      <c r="P2852" s="302"/>
      <c r="Q2852" s="302"/>
    </row>
    <row r="2853" spans="1:17">
      <c r="A2853" s="302" t="s">
        <v>7350</v>
      </c>
      <c r="B2853" s="480" t="s">
        <v>7339</v>
      </c>
      <c r="C2853" s="301" t="s">
        <v>1979</v>
      </c>
      <c r="D2853" s="301" t="s">
        <v>7340</v>
      </c>
      <c r="E2853" s="301">
        <v>820</v>
      </c>
      <c r="F2853" s="480">
        <v>10.66</v>
      </c>
      <c r="G2853" s="480">
        <v>86</v>
      </c>
      <c r="H2853" s="302"/>
      <c r="I2853" s="302"/>
      <c r="J2853" s="302"/>
      <c r="K2853" s="302"/>
      <c r="L2853" s="302"/>
      <c r="M2853" s="302"/>
      <c r="N2853" s="302"/>
      <c r="O2853" s="302"/>
      <c r="P2853" s="302"/>
      <c r="Q2853" s="302"/>
    </row>
    <row r="2854" spans="1:17" ht="30">
      <c r="A2854" s="302" t="s">
        <v>7350</v>
      </c>
      <c r="B2854" s="480"/>
      <c r="C2854" s="301" t="s">
        <v>1980</v>
      </c>
      <c r="D2854" s="301" t="s">
        <v>7340</v>
      </c>
      <c r="E2854" s="301">
        <v>940</v>
      </c>
      <c r="F2854" s="480"/>
      <c r="G2854" s="480"/>
      <c r="H2854" s="302"/>
      <c r="I2854" s="302"/>
      <c r="J2854" s="302"/>
      <c r="K2854" s="302"/>
      <c r="L2854" s="302"/>
      <c r="M2854" s="302"/>
      <c r="N2854" s="302"/>
      <c r="O2854" s="302"/>
      <c r="P2854" s="302"/>
      <c r="Q2854" s="302"/>
    </row>
    <row r="2855" spans="1:17">
      <c r="A2855" s="302" t="s">
        <v>7350</v>
      </c>
      <c r="B2855" s="480"/>
      <c r="C2855" s="301" t="s">
        <v>1912</v>
      </c>
      <c r="D2855" s="301" t="s">
        <v>7340</v>
      </c>
      <c r="E2855" s="301">
        <v>980</v>
      </c>
      <c r="F2855" s="480"/>
      <c r="G2855" s="480"/>
      <c r="H2855" s="302"/>
      <c r="I2855" s="302"/>
      <c r="J2855" s="302"/>
      <c r="K2855" s="302"/>
      <c r="L2855" s="302"/>
      <c r="M2855" s="302"/>
      <c r="N2855" s="302"/>
      <c r="O2855" s="302"/>
      <c r="P2855" s="302"/>
      <c r="Q2855" s="302"/>
    </row>
    <row r="2856" spans="1:17">
      <c r="A2856" s="302" t="s">
        <v>7350</v>
      </c>
      <c r="B2856" s="480"/>
      <c r="C2856" s="301" t="s">
        <v>1926</v>
      </c>
      <c r="D2856" s="301" t="s">
        <v>7340</v>
      </c>
      <c r="E2856" s="301">
        <v>1140</v>
      </c>
      <c r="F2856" s="480"/>
      <c r="G2856" s="480"/>
      <c r="H2856" s="302"/>
      <c r="I2856" s="302"/>
      <c r="J2856" s="302"/>
      <c r="K2856" s="302"/>
      <c r="L2856" s="302"/>
      <c r="M2856" s="302"/>
      <c r="N2856" s="302"/>
      <c r="O2856" s="302"/>
      <c r="P2856" s="302"/>
      <c r="Q2856" s="302"/>
    </row>
    <row r="2857" spans="1:17">
      <c r="A2857" s="302" t="s">
        <v>7350</v>
      </c>
      <c r="B2857" s="480" t="s">
        <v>7342</v>
      </c>
      <c r="C2857" s="301" t="s">
        <v>1920</v>
      </c>
      <c r="D2857" s="301" t="s">
        <v>7341</v>
      </c>
      <c r="E2857" s="301">
        <v>700</v>
      </c>
      <c r="F2857" s="480">
        <v>10.66</v>
      </c>
      <c r="G2857" s="480">
        <v>44</v>
      </c>
      <c r="H2857" s="302"/>
      <c r="I2857" s="302"/>
      <c r="J2857" s="302"/>
      <c r="K2857" s="302"/>
      <c r="L2857" s="302"/>
      <c r="M2857" s="302"/>
      <c r="N2857" s="302"/>
      <c r="O2857" s="302"/>
      <c r="P2857" s="302"/>
      <c r="Q2857" s="302"/>
    </row>
    <row r="2858" spans="1:17" ht="30">
      <c r="A2858" s="302" t="s">
        <v>7350</v>
      </c>
      <c r="B2858" s="480"/>
      <c r="C2858" s="301" t="s">
        <v>1922</v>
      </c>
      <c r="D2858" s="301" t="s">
        <v>7341</v>
      </c>
      <c r="E2858" s="301">
        <v>820</v>
      </c>
      <c r="F2858" s="480"/>
      <c r="G2858" s="480"/>
      <c r="H2858" s="302"/>
      <c r="I2858" s="302"/>
      <c r="J2858" s="302"/>
      <c r="K2858" s="302"/>
      <c r="L2858" s="302"/>
      <c r="M2858" s="302"/>
      <c r="N2858" s="302"/>
      <c r="O2858" s="302"/>
      <c r="P2858" s="302"/>
      <c r="Q2858" s="302"/>
    </row>
    <row r="2859" spans="1:17">
      <c r="A2859" s="302" t="s">
        <v>7350</v>
      </c>
      <c r="B2859" s="480"/>
      <c r="C2859" s="301" t="s">
        <v>1912</v>
      </c>
      <c r="D2859" s="301" t="s">
        <v>7341</v>
      </c>
      <c r="E2859" s="301">
        <v>820</v>
      </c>
      <c r="F2859" s="480"/>
      <c r="G2859" s="480"/>
      <c r="H2859" s="302"/>
      <c r="I2859" s="302"/>
      <c r="J2859" s="302"/>
      <c r="K2859" s="302"/>
      <c r="L2859" s="302"/>
      <c r="M2859" s="302"/>
      <c r="N2859" s="302"/>
      <c r="O2859" s="302"/>
      <c r="P2859" s="302"/>
      <c r="Q2859" s="302"/>
    </row>
    <row r="2860" spans="1:17">
      <c r="A2860" s="302" t="s">
        <v>7350</v>
      </c>
      <c r="B2860" s="480"/>
      <c r="C2860" s="301" t="s">
        <v>1926</v>
      </c>
      <c r="D2860" s="301" t="s">
        <v>7341</v>
      </c>
      <c r="E2860" s="301">
        <v>1020</v>
      </c>
      <c r="F2860" s="480"/>
      <c r="G2860" s="480"/>
      <c r="H2860" s="302"/>
      <c r="I2860" s="302"/>
      <c r="J2860" s="302"/>
      <c r="K2860" s="302"/>
      <c r="L2860" s="302"/>
      <c r="M2860" s="302"/>
      <c r="N2860" s="302"/>
      <c r="O2860" s="302"/>
      <c r="P2860" s="302"/>
      <c r="Q2860" s="302"/>
    </row>
    <row r="2861" spans="1:17" ht="30">
      <c r="A2861" s="302" t="s">
        <v>7350</v>
      </c>
      <c r="B2861" s="480" t="s">
        <v>7343</v>
      </c>
      <c r="C2861" s="301" t="s">
        <v>1986</v>
      </c>
      <c r="D2861" s="301" t="s">
        <v>7341</v>
      </c>
      <c r="E2861" s="301">
        <v>760</v>
      </c>
      <c r="F2861" s="480">
        <v>10.66</v>
      </c>
      <c r="G2861" s="480">
        <v>44</v>
      </c>
      <c r="H2861" s="302"/>
      <c r="I2861" s="302"/>
      <c r="J2861" s="302"/>
      <c r="K2861" s="302"/>
      <c r="L2861" s="302"/>
      <c r="M2861" s="302"/>
      <c r="N2861" s="302"/>
      <c r="O2861" s="302"/>
      <c r="P2861" s="302"/>
      <c r="Q2861" s="302"/>
    </row>
    <row r="2862" spans="1:17" ht="30">
      <c r="A2862" s="302" t="s">
        <v>7350</v>
      </c>
      <c r="B2862" s="480"/>
      <c r="C2862" s="301" t="s">
        <v>1934</v>
      </c>
      <c r="D2862" s="301" t="s">
        <v>7341</v>
      </c>
      <c r="E2862" s="301">
        <v>880</v>
      </c>
      <c r="F2862" s="480"/>
      <c r="G2862" s="480"/>
      <c r="H2862" s="302"/>
      <c r="I2862" s="302"/>
      <c r="J2862" s="302"/>
      <c r="K2862" s="302"/>
      <c r="L2862" s="302"/>
      <c r="M2862" s="302"/>
      <c r="N2862" s="302"/>
      <c r="O2862" s="302"/>
      <c r="P2862" s="302"/>
      <c r="Q2862" s="302"/>
    </row>
    <row r="2863" spans="1:17">
      <c r="A2863" s="302" t="s">
        <v>7350</v>
      </c>
      <c r="B2863" s="480"/>
      <c r="C2863" s="301" t="s">
        <v>1987</v>
      </c>
      <c r="D2863" s="301" t="s">
        <v>7341</v>
      </c>
      <c r="E2863" s="301">
        <v>920</v>
      </c>
      <c r="F2863" s="480"/>
      <c r="G2863" s="480"/>
      <c r="H2863" s="302"/>
      <c r="I2863" s="302"/>
      <c r="J2863" s="302"/>
      <c r="K2863" s="302"/>
      <c r="L2863" s="302"/>
      <c r="M2863" s="302"/>
      <c r="N2863" s="302"/>
      <c r="O2863" s="302"/>
      <c r="P2863" s="302"/>
      <c r="Q2863" s="302"/>
    </row>
    <row r="2864" spans="1:17">
      <c r="A2864" s="302" t="s">
        <v>7350</v>
      </c>
      <c r="B2864" s="480"/>
      <c r="C2864" s="301" t="s">
        <v>1926</v>
      </c>
      <c r="D2864" s="301" t="s">
        <v>7341</v>
      </c>
      <c r="E2864" s="301">
        <v>1080</v>
      </c>
      <c r="F2864" s="480"/>
      <c r="G2864" s="480"/>
      <c r="H2864" s="302"/>
      <c r="I2864" s="302"/>
      <c r="J2864" s="302"/>
      <c r="K2864" s="302"/>
      <c r="L2864" s="302"/>
      <c r="M2864" s="302"/>
      <c r="N2864" s="302"/>
      <c r="O2864" s="302"/>
      <c r="P2864" s="302"/>
      <c r="Q2864" s="302"/>
    </row>
    <row r="2865" spans="1:17">
      <c r="A2865" s="302" t="s">
        <v>7350</v>
      </c>
      <c r="B2865" s="480" t="s">
        <v>7344</v>
      </c>
      <c r="C2865" s="301" t="s">
        <v>1989</v>
      </c>
      <c r="D2865" s="301" t="s">
        <v>7341</v>
      </c>
      <c r="E2865" s="301">
        <v>760</v>
      </c>
      <c r="F2865" s="480">
        <v>10.66</v>
      </c>
      <c r="G2865" s="480">
        <v>44</v>
      </c>
      <c r="H2865" s="302"/>
      <c r="I2865" s="302"/>
      <c r="J2865" s="302"/>
      <c r="K2865" s="302"/>
      <c r="L2865" s="302"/>
      <c r="M2865" s="302"/>
      <c r="N2865" s="302"/>
      <c r="O2865" s="302"/>
      <c r="P2865" s="302"/>
      <c r="Q2865" s="302"/>
    </row>
    <row r="2866" spans="1:17">
      <c r="A2866" s="302" t="s">
        <v>7350</v>
      </c>
      <c r="B2866" s="480"/>
      <c r="C2866" s="301" t="s">
        <v>1990</v>
      </c>
      <c r="D2866" s="301" t="s">
        <v>7341</v>
      </c>
      <c r="E2866" s="301">
        <v>880</v>
      </c>
      <c r="F2866" s="480"/>
      <c r="G2866" s="480"/>
      <c r="H2866" s="302"/>
      <c r="I2866" s="302"/>
      <c r="J2866" s="302"/>
      <c r="K2866" s="302"/>
      <c r="L2866" s="302"/>
      <c r="M2866" s="302"/>
      <c r="N2866" s="302"/>
      <c r="O2866" s="302"/>
      <c r="P2866" s="302"/>
      <c r="Q2866" s="302"/>
    </row>
    <row r="2867" spans="1:17">
      <c r="A2867" s="302" t="s">
        <v>7350</v>
      </c>
      <c r="B2867" s="480"/>
      <c r="C2867" s="301" t="s">
        <v>1991</v>
      </c>
      <c r="D2867" s="301" t="s">
        <v>7341</v>
      </c>
      <c r="E2867" s="301">
        <v>920</v>
      </c>
      <c r="F2867" s="480"/>
      <c r="G2867" s="480"/>
      <c r="H2867" s="302"/>
      <c r="I2867" s="302"/>
      <c r="J2867" s="302"/>
      <c r="K2867" s="302"/>
      <c r="L2867" s="302"/>
      <c r="M2867" s="302"/>
      <c r="N2867" s="302"/>
      <c r="O2867" s="302"/>
      <c r="P2867" s="302"/>
      <c r="Q2867" s="302"/>
    </row>
    <row r="2868" spans="1:17">
      <c r="A2868" s="302" t="s">
        <v>7350</v>
      </c>
      <c r="B2868" s="480" t="s">
        <v>7345</v>
      </c>
      <c r="C2868" s="301" t="s">
        <v>1989</v>
      </c>
      <c r="D2868" s="301" t="s">
        <v>7341</v>
      </c>
      <c r="E2868" s="301">
        <v>980</v>
      </c>
      <c r="F2868" s="480">
        <v>10.66</v>
      </c>
      <c r="G2868" s="480">
        <v>44</v>
      </c>
      <c r="H2868" s="302"/>
      <c r="I2868" s="302"/>
      <c r="J2868" s="302"/>
      <c r="K2868" s="302"/>
      <c r="L2868" s="302"/>
      <c r="M2868" s="302"/>
      <c r="N2868" s="302"/>
      <c r="O2868" s="302"/>
      <c r="P2868" s="302"/>
      <c r="Q2868" s="302"/>
    </row>
    <row r="2869" spans="1:17" ht="30">
      <c r="A2869" s="302" t="s">
        <v>7350</v>
      </c>
      <c r="B2869" s="480"/>
      <c r="C2869" s="301" t="s">
        <v>1993</v>
      </c>
      <c r="D2869" s="301" t="s">
        <v>7341</v>
      </c>
      <c r="E2869" s="301">
        <v>1100</v>
      </c>
      <c r="F2869" s="480"/>
      <c r="G2869" s="480"/>
      <c r="H2869" s="302"/>
      <c r="I2869" s="302"/>
      <c r="J2869" s="302"/>
      <c r="K2869" s="302"/>
      <c r="L2869" s="302"/>
      <c r="M2869" s="302"/>
      <c r="N2869" s="302"/>
      <c r="O2869" s="302"/>
      <c r="P2869" s="302"/>
      <c r="Q2869" s="302"/>
    </row>
    <row r="2870" spans="1:17">
      <c r="A2870" s="302" t="s">
        <v>7350</v>
      </c>
      <c r="B2870" s="480"/>
      <c r="C2870" s="301" t="s">
        <v>1991</v>
      </c>
      <c r="D2870" s="301" t="s">
        <v>7341</v>
      </c>
      <c r="E2870" s="301">
        <v>1140</v>
      </c>
      <c r="F2870" s="480"/>
      <c r="G2870" s="480"/>
      <c r="H2870" s="302"/>
      <c r="I2870" s="302"/>
      <c r="J2870" s="302"/>
      <c r="K2870" s="302"/>
      <c r="L2870" s="302"/>
      <c r="M2870" s="302"/>
      <c r="N2870" s="302"/>
      <c r="O2870" s="302"/>
      <c r="P2870" s="302"/>
      <c r="Q2870" s="302"/>
    </row>
    <row r="2871" spans="1:17">
      <c r="A2871" s="302" t="s">
        <v>7350</v>
      </c>
      <c r="B2871" s="480" t="s">
        <v>7346</v>
      </c>
      <c r="C2871" s="301" t="s">
        <v>1989</v>
      </c>
      <c r="D2871" s="301" t="s">
        <v>7341</v>
      </c>
      <c r="E2871" s="301">
        <v>980</v>
      </c>
      <c r="F2871" s="480">
        <v>10.66</v>
      </c>
      <c r="G2871" s="480">
        <v>44</v>
      </c>
      <c r="H2871" s="302"/>
      <c r="I2871" s="302"/>
      <c r="J2871" s="302"/>
      <c r="K2871" s="302"/>
      <c r="L2871" s="302"/>
      <c r="M2871" s="302"/>
      <c r="N2871" s="302"/>
      <c r="O2871" s="302"/>
      <c r="P2871" s="302"/>
      <c r="Q2871" s="302"/>
    </row>
    <row r="2872" spans="1:17">
      <c r="A2872" s="302" t="s">
        <v>7350</v>
      </c>
      <c r="B2872" s="480"/>
      <c r="C2872" s="301" t="s">
        <v>1994</v>
      </c>
      <c r="D2872" s="301" t="s">
        <v>7341</v>
      </c>
      <c r="E2872" s="301">
        <v>1100</v>
      </c>
      <c r="F2872" s="480"/>
      <c r="G2872" s="480"/>
      <c r="H2872" s="302"/>
      <c r="I2872" s="302"/>
      <c r="J2872" s="302"/>
      <c r="K2872" s="302"/>
      <c r="L2872" s="302"/>
      <c r="M2872" s="302"/>
      <c r="N2872" s="302"/>
      <c r="O2872" s="302"/>
      <c r="P2872" s="302"/>
      <c r="Q2872" s="302"/>
    </row>
    <row r="2873" spans="1:17">
      <c r="A2873" s="302" t="s">
        <v>7350</v>
      </c>
      <c r="B2873" s="480"/>
      <c r="C2873" s="301" t="s">
        <v>1995</v>
      </c>
      <c r="D2873" s="301" t="s">
        <v>7341</v>
      </c>
      <c r="E2873" s="301">
        <v>1140</v>
      </c>
      <c r="F2873" s="480"/>
      <c r="G2873" s="480"/>
      <c r="H2873" s="302"/>
      <c r="I2873" s="302"/>
      <c r="J2873" s="302"/>
      <c r="K2873" s="302"/>
      <c r="L2873" s="302"/>
      <c r="M2873" s="302"/>
      <c r="N2873" s="302"/>
      <c r="O2873" s="302"/>
      <c r="P2873" s="302"/>
      <c r="Q2873" s="302"/>
    </row>
    <row r="2874" spans="1:17">
      <c r="A2874" s="302" t="s">
        <v>7350</v>
      </c>
      <c r="B2874" s="480" t="s">
        <v>7347</v>
      </c>
      <c r="C2874" s="301" t="s">
        <v>1996</v>
      </c>
      <c r="D2874" s="301" t="s">
        <v>7348</v>
      </c>
      <c r="E2874" s="302">
        <v>860</v>
      </c>
      <c r="F2874" s="480">
        <v>12.55</v>
      </c>
      <c r="G2874" s="480">
        <v>100</v>
      </c>
      <c r="H2874" s="302"/>
      <c r="I2874" s="302"/>
      <c r="J2874" s="302"/>
      <c r="K2874" s="302"/>
      <c r="L2874" s="302"/>
      <c r="M2874" s="302"/>
      <c r="N2874" s="302"/>
      <c r="O2874" s="302"/>
      <c r="P2874" s="302"/>
      <c r="Q2874" s="302"/>
    </row>
    <row r="2875" spans="1:17">
      <c r="A2875" s="302" t="s">
        <v>7350</v>
      </c>
      <c r="B2875" s="480"/>
      <c r="C2875" s="301" t="s">
        <v>1997</v>
      </c>
      <c r="D2875" s="301" t="s">
        <v>7348</v>
      </c>
      <c r="E2875" s="302">
        <v>1000</v>
      </c>
      <c r="F2875" s="480"/>
      <c r="G2875" s="480"/>
      <c r="H2875" s="302"/>
      <c r="I2875" s="302"/>
      <c r="J2875" s="302"/>
      <c r="K2875" s="302"/>
      <c r="L2875" s="302"/>
      <c r="M2875" s="302"/>
      <c r="N2875" s="302"/>
      <c r="O2875" s="302"/>
      <c r="P2875" s="302"/>
      <c r="Q2875" s="302"/>
    </row>
    <row r="2876" spans="1:17">
      <c r="A2876" s="302" t="s">
        <v>7350</v>
      </c>
      <c r="B2876" s="480"/>
      <c r="C2876" s="301" t="s">
        <v>1999</v>
      </c>
      <c r="D2876" s="301" t="s">
        <v>7348</v>
      </c>
      <c r="E2876" s="302">
        <v>1060</v>
      </c>
      <c r="F2876" s="480"/>
      <c r="G2876" s="480"/>
      <c r="H2876" s="302"/>
      <c r="I2876" s="302"/>
      <c r="J2876" s="302"/>
      <c r="K2876" s="302"/>
      <c r="L2876" s="302"/>
      <c r="M2876" s="302"/>
      <c r="N2876" s="302"/>
      <c r="O2876" s="302"/>
      <c r="P2876" s="302"/>
      <c r="Q2876" s="302"/>
    </row>
    <row r="2877" spans="1:17">
      <c r="A2877" s="302" t="s">
        <v>7350</v>
      </c>
      <c r="B2877" s="480"/>
      <c r="C2877" s="301" t="s">
        <v>1926</v>
      </c>
      <c r="D2877" s="301" t="s">
        <v>7348</v>
      </c>
      <c r="E2877" s="302">
        <v>1250</v>
      </c>
      <c r="F2877" s="480"/>
      <c r="G2877" s="480"/>
      <c r="H2877" s="302"/>
      <c r="I2877" s="302"/>
      <c r="J2877" s="302"/>
      <c r="K2877" s="302"/>
      <c r="L2877" s="302"/>
      <c r="M2877" s="302"/>
      <c r="N2877" s="302"/>
      <c r="O2877" s="302"/>
      <c r="P2877" s="302"/>
      <c r="Q2877" s="302"/>
    </row>
    <row r="2878" spans="1:17">
      <c r="A2878" s="302" t="s">
        <v>7350</v>
      </c>
      <c r="B2878" s="480" t="s">
        <v>7321</v>
      </c>
      <c r="C2878" s="301" t="s">
        <v>2001</v>
      </c>
      <c r="D2878" s="301" t="s">
        <v>7325</v>
      </c>
      <c r="E2878" s="302">
        <v>1300</v>
      </c>
      <c r="F2878" s="480">
        <v>10.66</v>
      </c>
      <c r="G2878" s="480">
        <v>9</v>
      </c>
      <c r="H2878" s="302"/>
      <c r="I2878" s="302"/>
      <c r="J2878" s="302"/>
      <c r="K2878" s="302"/>
      <c r="L2878" s="302"/>
      <c r="M2878" s="302"/>
      <c r="N2878" s="302"/>
      <c r="O2878" s="302"/>
      <c r="P2878" s="302"/>
      <c r="Q2878" s="302"/>
    </row>
    <row r="2879" spans="1:17">
      <c r="A2879" s="302" t="s">
        <v>7350</v>
      </c>
      <c r="B2879" s="480"/>
      <c r="C2879" s="301" t="s">
        <v>2002</v>
      </c>
      <c r="D2879" s="301" t="s">
        <v>7325</v>
      </c>
      <c r="E2879" s="302">
        <v>1500</v>
      </c>
      <c r="F2879" s="480"/>
      <c r="G2879" s="480"/>
      <c r="H2879" s="302"/>
      <c r="I2879" s="302"/>
      <c r="J2879" s="302"/>
      <c r="K2879" s="302"/>
      <c r="L2879" s="302"/>
      <c r="M2879" s="302"/>
      <c r="N2879" s="302"/>
      <c r="O2879" s="302"/>
      <c r="P2879" s="302"/>
      <c r="Q2879" s="302"/>
    </row>
    <row r="2880" spans="1:17" ht="30">
      <c r="A2880" s="302" t="s">
        <v>7350</v>
      </c>
      <c r="B2880" s="480"/>
      <c r="C2880" s="301" t="s">
        <v>7349</v>
      </c>
      <c r="D2880" s="301" t="s">
        <v>7325</v>
      </c>
      <c r="E2880" s="302">
        <v>1540</v>
      </c>
      <c r="F2880" s="480"/>
      <c r="G2880" s="480"/>
      <c r="H2880" s="302"/>
      <c r="I2880" s="302"/>
      <c r="J2880" s="302"/>
      <c r="K2880" s="302"/>
      <c r="L2880" s="302"/>
      <c r="M2880" s="302"/>
      <c r="N2880" s="302"/>
      <c r="O2880" s="302"/>
      <c r="P2880" s="302"/>
      <c r="Q2880" s="302"/>
    </row>
    <row r="2881" spans="1:17">
      <c r="A2881" s="308" t="s">
        <v>7380</v>
      </c>
      <c r="B2881" s="311" t="s">
        <v>6750</v>
      </c>
      <c r="C2881" s="317" t="s">
        <v>1</v>
      </c>
      <c r="D2881" s="317" t="s">
        <v>3</v>
      </c>
      <c r="E2881" s="317" t="s">
        <v>2</v>
      </c>
      <c r="F2881" s="297" t="s">
        <v>6751</v>
      </c>
      <c r="G2881" s="317" t="s">
        <v>6770</v>
      </c>
      <c r="H2881" s="302"/>
      <c r="I2881" s="302"/>
      <c r="J2881" s="302"/>
      <c r="K2881" s="302"/>
      <c r="L2881" s="302"/>
      <c r="M2881" s="302"/>
      <c r="N2881" s="302"/>
      <c r="O2881" s="302"/>
      <c r="P2881" s="302"/>
      <c r="Q2881" s="302"/>
    </row>
    <row r="2882" spans="1:17" ht="30">
      <c r="A2882" s="302" t="s">
        <v>7380</v>
      </c>
      <c r="B2882" s="302"/>
      <c r="C2882" s="301" t="s">
        <v>4881</v>
      </c>
      <c r="D2882" s="302" t="s">
        <v>7352</v>
      </c>
      <c r="E2882" s="302"/>
      <c r="F2882" s="302"/>
      <c r="G2882" s="302"/>
      <c r="H2882" s="302"/>
      <c r="I2882" s="302"/>
      <c r="J2882" s="302"/>
      <c r="K2882" s="302"/>
      <c r="L2882" s="302"/>
      <c r="M2882" s="302"/>
      <c r="N2882" s="302"/>
      <c r="O2882" s="302"/>
      <c r="P2882" s="302"/>
      <c r="Q2882" s="302"/>
    </row>
    <row r="2883" spans="1:17" ht="45">
      <c r="A2883" s="302" t="s">
        <v>7380</v>
      </c>
      <c r="B2883" s="302"/>
      <c r="C2883" s="301" t="s">
        <v>4884</v>
      </c>
      <c r="D2883" s="302" t="s">
        <v>7352</v>
      </c>
      <c r="E2883" s="302"/>
      <c r="F2883" s="302"/>
      <c r="G2883" s="302"/>
      <c r="H2883" s="302"/>
      <c r="I2883" s="302"/>
      <c r="J2883" s="302"/>
      <c r="K2883" s="302"/>
      <c r="L2883" s="302"/>
      <c r="M2883" s="302"/>
      <c r="N2883" s="302"/>
      <c r="O2883" s="302"/>
      <c r="P2883" s="302"/>
      <c r="Q2883" s="302"/>
    </row>
    <row r="2884" spans="1:17">
      <c r="A2884" s="302" t="s">
        <v>7380</v>
      </c>
      <c r="B2884" s="302" t="s">
        <v>7301</v>
      </c>
      <c r="C2884" s="301" t="s">
        <v>4886</v>
      </c>
      <c r="D2884" s="302" t="s">
        <v>7352</v>
      </c>
      <c r="E2884" s="302"/>
      <c r="F2884" s="302"/>
      <c r="G2884" s="302"/>
      <c r="H2884" s="302"/>
      <c r="I2884" s="302"/>
      <c r="J2884" s="302"/>
      <c r="K2884" s="302"/>
      <c r="L2884" s="302"/>
      <c r="M2884" s="302"/>
      <c r="N2884" s="302"/>
      <c r="O2884" s="302"/>
      <c r="P2884" s="302"/>
      <c r="Q2884" s="302"/>
    </row>
    <row r="2885" spans="1:17" ht="75">
      <c r="A2885" s="302" t="s">
        <v>7380</v>
      </c>
      <c r="B2885" s="302" t="s">
        <v>4962</v>
      </c>
      <c r="C2885" s="301" t="s">
        <v>7379</v>
      </c>
      <c r="D2885" s="302" t="s">
        <v>7352</v>
      </c>
      <c r="E2885" s="302"/>
      <c r="F2885" s="302"/>
      <c r="G2885" s="302"/>
      <c r="H2885" s="302"/>
      <c r="I2885" s="302"/>
      <c r="J2885" s="302"/>
      <c r="K2885" s="302"/>
      <c r="L2885" s="302"/>
      <c r="M2885" s="302"/>
      <c r="N2885" s="302"/>
      <c r="O2885" s="302"/>
      <c r="P2885" s="302"/>
      <c r="Q2885" s="302"/>
    </row>
    <row r="2886" spans="1:17" ht="45">
      <c r="A2886" s="302" t="s">
        <v>7380</v>
      </c>
      <c r="B2886" s="480" t="s">
        <v>7315</v>
      </c>
      <c r="C2886" s="301" t="s">
        <v>4889</v>
      </c>
      <c r="D2886" s="302" t="s">
        <v>7352</v>
      </c>
      <c r="E2886" s="302"/>
      <c r="F2886" s="302"/>
      <c r="G2886" s="302"/>
      <c r="H2886" s="302"/>
      <c r="I2886" s="302"/>
      <c r="J2886" s="302"/>
      <c r="K2886" s="302"/>
      <c r="L2886" s="302"/>
      <c r="M2886" s="302"/>
      <c r="N2886" s="302"/>
      <c r="O2886" s="302"/>
      <c r="P2886" s="302"/>
      <c r="Q2886" s="302"/>
    </row>
    <row r="2887" spans="1:17" ht="30">
      <c r="A2887" s="302" t="s">
        <v>7380</v>
      </c>
      <c r="B2887" s="480"/>
      <c r="C2887" s="301" t="s">
        <v>4890</v>
      </c>
      <c r="D2887" s="302" t="s">
        <v>7352</v>
      </c>
      <c r="E2887" s="302"/>
      <c r="F2887" s="302"/>
      <c r="G2887" s="302"/>
      <c r="H2887" s="302"/>
      <c r="I2887" s="302"/>
      <c r="J2887" s="302"/>
      <c r="K2887" s="302"/>
      <c r="L2887" s="302"/>
      <c r="M2887" s="302"/>
      <c r="N2887" s="302"/>
      <c r="O2887" s="302"/>
      <c r="P2887" s="302"/>
      <c r="Q2887" s="302"/>
    </row>
    <row r="2888" spans="1:17" ht="30">
      <c r="A2888" s="302" t="s">
        <v>7380</v>
      </c>
      <c r="B2888" s="480"/>
      <c r="C2888" s="301" t="s">
        <v>4891</v>
      </c>
      <c r="D2888" s="302" t="s">
        <v>7352</v>
      </c>
      <c r="E2888" s="302"/>
      <c r="F2888" s="302"/>
      <c r="G2888" s="302"/>
      <c r="H2888" s="302"/>
      <c r="I2888" s="302"/>
      <c r="J2888" s="302"/>
      <c r="K2888" s="302"/>
      <c r="L2888" s="302"/>
      <c r="M2888" s="302"/>
      <c r="N2888" s="302"/>
      <c r="O2888" s="302"/>
      <c r="P2888" s="302"/>
      <c r="Q2888" s="302"/>
    </row>
    <row r="2889" spans="1:17" ht="45">
      <c r="A2889" s="302" t="s">
        <v>7380</v>
      </c>
      <c r="B2889" s="480" t="s">
        <v>7353</v>
      </c>
      <c r="C2889" s="301" t="s">
        <v>4893</v>
      </c>
      <c r="D2889" s="302" t="s">
        <v>7352</v>
      </c>
      <c r="E2889" s="302"/>
      <c r="F2889" s="302"/>
      <c r="G2889" s="302"/>
      <c r="H2889" s="302"/>
      <c r="I2889" s="302"/>
      <c r="J2889" s="302"/>
      <c r="K2889" s="302"/>
      <c r="L2889" s="302"/>
      <c r="M2889" s="302"/>
      <c r="N2889" s="302"/>
      <c r="O2889" s="302"/>
      <c r="P2889" s="302"/>
      <c r="Q2889" s="302"/>
    </row>
    <row r="2890" spans="1:17" ht="30">
      <c r="A2890" s="302" t="s">
        <v>7380</v>
      </c>
      <c r="B2890" s="480"/>
      <c r="C2890" s="301" t="s">
        <v>4894</v>
      </c>
      <c r="D2890" s="302" t="s">
        <v>7352</v>
      </c>
      <c r="E2890" s="302"/>
      <c r="F2890" s="302"/>
      <c r="G2890" s="302"/>
      <c r="H2890" s="302"/>
      <c r="I2890" s="302"/>
      <c r="J2890" s="302"/>
      <c r="K2890" s="302"/>
      <c r="L2890" s="302"/>
      <c r="M2890" s="302"/>
      <c r="N2890" s="302"/>
      <c r="O2890" s="302"/>
      <c r="P2890" s="302"/>
      <c r="Q2890" s="302"/>
    </row>
    <row r="2891" spans="1:17">
      <c r="A2891" s="302" t="s">
        <v>7380</v>
      </c>
      <c r="B2891" s="302"/>
      <c r="C2891" s="301" t="s">
        <v>7354</v>
      </c>
      <c r="D2891" s="302" t="s">
        <v>7351</v>
      </c>
      <c r="E2891" s="302">
        <v>950</v>
      </c>
      <c r="F2891" s="302"/>
      <c r="G2891" s="302">
        <v>6</v>
      </c>
      <c r="H2891" s="302"/>
      <c r="I2891" s="302"/>
      <c r="J2891" s="302"/>
      <c r="K2891" s="302"/>
      <c r="L2891" s="302"/>
      <c r="M2891" s="302"/>
      <c r="N2891" s="302"/>
      <c r="O2891" s="302"/>
      <c r="P2891" s="302"/>
      <c r="Q2891" s="302"/>
    </row>
    <row r="2892" spans="1:17">
      <c r="A2892" s="302" t="s">
        <v>7380</v>
      </c>
      <c r="B2892" s="302"/>
      <c r="C2892" s="301" t="s">
        <v>7356</v>
      </c>
      <c r="D2892" s="302" t="s">
        <v>7355</v>
      </c>
      <c r="E2892" s="302">
        <v>80</v>
      </c>
      <c r="F2892" s="302"/>
      <c r="G2892" s="302">
        <v>5</v>
      </c>
      <c r="H2892" s="302"/>
      <c r="I2892" s="302"/>
      <c r="J2892" s="302"/>
      <c r="K2892" s="302"/>
      <c r="L2892" s="302"/>
      <c r="M2892" s="302"/>
      <c r="N2892" s="302"/>
      <c r="O2892" s="302"/>
      <c r="P2892" s="302"/>
      <c r="Q2892" s="302"/>
    </row>
    <row r="2893" spans="1:17">
      <c r="A2893" s="302" t="s">
        <v>7380</v>
      </c>
      <c r="B2893" s="302" t="s">
        <v>7357</v>
      </c>
      <c r="C2893" s="301" t="s">
        <v>4904</v>
      </c>
      <c r="D2893" s="302" t="s">
        <v>1701</v>
      </c>
      <c r="E2893" s="302">
        <v>45</v>
      </c>
      <c r="F2893" s="302">
        <v>9</v>
      </c>
      <c r="G2893" s="302">
        <v>9</v>
      </c>
      <c r="H2893" s="302"/>
      <c r="I2893" s="302"/>
      <c r="J2893" s="302"/>
      <c r="K2893" s="302"/>
      <c r="L2893" s="302"/>
      <c r="M2893" s="302"/>
      <c r="N2893" s="302"/>
      <c r="O2893" s="302"/>
      <c r="P2893" s="302"/>
      <c r="Q2893" s="302"/>
    </row>
    <row r="2894" spans="1:17" ht="45">
      <c r="A2894" s="302" t="s">
        <v>7380</v>
      </c>
      <c r="B2894" s="480" t="s">
        <v>7359</v>
      </c>
      <c r="C2894" s="301" t="s">
        <v>4908</v>
      </c>
      <c r="D2894" s="480" t="s">
        <v>7358</v>
      </c>
      <c r="E2894" s="480">
        <v>46</v>
      </c>
      <c r="F2894" s="480"/>
      <c r="G2894" s="480">
        <v>2</v>
      </c>
      <c r="H2894" s="302"/>
      <c r="I2894" s="302"/>
      <c r="J2894" s="302"/>
      <c r="K2894" s="302"/>
      <c r="L2894" s="302"/>
      <c r="M2894" s="302"/>
      <c r="N2894" s="302"/>
      <c r="O2894" s="302"/>
      <c r="P2894" s="302"/>
      <c r="Q2894" s="302"/>
    </row>
    <row r="2895" spans="1:17">
      <c r="A2895" s="302" t="s">
        <v>7380</v>
      </c>
      <c r="B2895" s="480"/>
      <c r="C2895" s="301" t="s">
        <v>4909</v>
      </c>
      <c r="D2895" s="480"/>
      <c r="E2895" s="480"/>
      <c r="F2895" s="480"/>
      <c r="G2895" s="480"/>
      <c r="H2895" s="302"/>
      <c r="I2895" s="302"/>
      <c r="J2895" s="302"/>
      <c r="K2895" s="302"/>
      <c r="L2895" s="302"/>
      <c r="M2895" s="302"/>
      <c r="N2895" s="302"/>
      <c r="O2895" s="302"/>
      <c r="P2895" s="302"/>
      <c r="Q2895" s="302"/>
    </row>
    <row r="2896" spans="1:17">
      <c r="A2896" s="302" t="s">
        <v>7380</v>
      </c>
      <c r="B2896" s="480"/>
      <c r="C2896" s="301" t="s">
        <v>4910</v>
      </c>
      <c r="D2896" s="480"/>
      <c r="E2896" s="480"/>
      <c r="F2896" s="480"/>
      <c r="G2896" s="480"/>
      <c r="H2896" s="302"/>
      <c r="I2896" s="302"/>
      <c r="J2896" s="302"/>
      <c r="K2896" s="302"/>
      <c r="L2896" s="302"/>
      <c r="M2896" s="302"/>
      <c r="N2896" s="302"/>
      <c r="O2896" s="302"/>
      <c r="P2896" s="302"/>
      <c r="Q2896" s="302"/>
    </row>
    <row r="2897" spans="1:17">
      <c r="A2897" s="302" t="s">
        <v>7380</v>
      </c>
      <c r="B2897" s="480"/>
      <c r="C2897" s="301" t="s">
        <v>4911</v>
      </c>
      <c r="D2897" s="480"/>
      <c r="E2897" s="480"/>
      <c r="F2897" s="480"/>
      <c r="G2897" s="480"/>
      <c r="H2897" s="302"/>
      <c r="I2897" s="302"/>
      <c r="J2897" s="302"/>
      <c r="K2897" s="302"/>
      <c r="L2897" s="302"/>
      <c r="M2897" s="302"/>
      <c r="N2897" s="302"/>
      <c r="O2897" s="302"/>
      <c r="P2897" s="302"/>
      <c r="Q2897" s="302"/>
    </row>
    <row r="2898" spans="1:17">
      <c r="A2898" s="302" t="s">
        <v>7380</v>
      </c>
      <c r="B2898" s="480" t="s">
        <v>7360</v>
      </c>
      <c r="C2898" s="301" t="s">
        <v>4913</v>
      </c>
      <c r="D2898" s="480" t="s">
        <v>7358</v>
      </c>
      <c r="E2898" s="480">
        <v>58</v>
      </c>
      <c r="F2898" s="480"/>
      <c r="G2898" s="480">
        <v>2</v>
      </c>
      <c r="H2898" s="302"/>
      <c r="I2898" s="302"/>
      <c r="J2898" s="302"/>
      <c r="K2898" s="302"/>
      <c r="L2898" s="302"/>
      <c r="M2898" s="302"/>
      <c r="N2898" s="302"/>
      <c r="O2898" s="302"/>
      <c r="P2898" s="302"/>
      <c r="Q2898" s="302"/>
    </row>
    <row r="2899" spans="1:17">
      <c r="A2899" s="302" t="s">
        <v>7380</v>
      </c>
      <c r="B2899" s="480"/>
      <c r="C2899" s="301" t="s">
        <v>4914</v>
      </c>
      <c r="D2899" s="480"/>
      <c r="E2899" s="480"/>
      <c r="F2899" s="480"/>
      <c r="G2899" s="480"/>
      <c r="H2899" s="302"/>
      <c r="I2899" s="302"/>
      <c r="J2899" s="302"/>
      <c r="K2899" s="302"/>
      <c r="L2899" s="302"/>
      <c r="M2899" s="302"/>
      <c r="N2899" s="302"/>
      <c r="O2899" s="302"/>
      <c r="P2899" s="302"/>
      <c r="Q2899" s="302"/>
    </row>
    <row r="2900" spans="1:17">
      <c r="A2900" s="302" t="s">
        <v>7380</v>
      </c>
      <c r="B2900" s="480"/>
      <c r="C2900" s="301" t="s">
        <v>4915</v>
      </c>
      <c r="D2900" s="480"/>
      <c r="E2900" s="480"/>
      <c r="F2900" s="480"/>
      <c r="G2900" s="480"/>
      <c r="H2900" s="302"/>
      <c r="I2900" s="302"/>
      <c r="J2900" s="302"/>
      <c r="K2900" s="302"/>
      <c r="L2900" s="302"/>
      <c r="M2900" s="302"/>
      <c r="N2900" s="302"/>
      <c r="O2900" s="302"/>
      <c r="P2900" s="302"/>
      <c r="Q2900" s="302"/>
    </row>
    <row r="2901" spans="1:17">
      <c r="A2901" s="302" t="s">
        <v>7380</v>
      </c>
      <c r="B2901" s="480"/>
      <c r="C2901" s="301" t="s">
        <v>4916</v>
      </c>
      <c r="D2901" s="480"/>
      <c r="E2901" s="480"/>
      <c r="F2901" s="480"/>
      <c r="G2901" s="480"/>
      <c r="H2901" s="302"/>
      <c r="I2901" s="302"/>
      <c r="J2901" s="302"/>
      <c r="K2901" s="302"/>
      <c r="L2901" s="302"/>
      <c r="M2901" s="302"/>
      <c r="N2901" s="302"/>
      <c r="O2901" s="302"/>
      <c r="P2901" s="302"/>
      <c r="Q2901" s="302"/>
    </row>
    <row r="2902" spans="1:17" ht="30">
      <c r="A2902" s="302" t="s">
        <v>7380</v>
      </c>
      <c r="B2902" s="479" t="s">
        <v>4917</v>
      </c>
      <c r="C2902" s="301" t="s">
        <v>4918</v>
      </c>
      <c r="D2902" s="480" t="s">
        <v>7358</v>
      </c>
      <c r="E2902" s="480">
        <v>53</v>
      </c>
      <c r="F2902" s="302"/>
      <c r="G2902" s="480">
        <v>2</v>
      </c>
      <c r="H2902" s="302"/>
      <c r="I2902" s="302"/>
      <c r="J2902" s="302"/>
      <c r="K2902" s="302"/>
      <c r="L2902" s="302"/>
      <c r="M2902" s="302"/>
      <c r="N2902" s="302"/>
      <c r="O2902" s="302"/>
      <c r="P2902" s="302"/>
      <c r="Q2902" s="302"/>
    </row>
    <row r="2903" spans="1:17">
      <c r="A2903" s="302" t="s">
        <v>7380</v>
      </c>
      <c r="B2903" s="480"/>
      <c r="C2903" s="301" t="s">
        <v>4919</v>
      </c>
      <c r="D2903" s="480"/>
      <c r="E2903" s="480"/>
      <c r="F2903" s="302"/>
      <c r="G2903" s="480"/>
      <c r="H2903" s="302"/>
      <c r="I2903" s="302"/>
      <c r="J2903" s="302"/>
      <c r="K2903" s="302"/>
      <c r="L2903" s="302"/>
      <c r="M2903" s="302"/>
      <c r="N2903" s="302"/>
      <c r="O2903" s="302"/>
      <c r="P2903" s="302"/>
      <c r="Q2903" s="302"/>
    </row>
    <row r="2904" spans="1:17">
      <c r="A2904" s="302" t="s">
        <v>7380</v>
      </c>
      <c r="B2904" s="480"/>
      <c r="C2904" s="301" t="s">
        <v>4920</v>
      </c>
      <c r="D2904" s="480"/>
      <c r="E2904" s="480"/>
      <c r="F2904" s="302"/>
      <c r="G2904" s="480"/>
      <c r="H2904" s="302"/>
      <c r="I2904" s="302"/>
      <c r="J2904" s="302"/>
      <c r="K2904" s="302"/>
      <c r="L2904" s="302"/>
      <c r="M2904" s="302"/>
      <c r="N2904" s="302"/>
      <c r="O2904" s="302"/>
      <c r="P2904" s="302"/>
      <c r="Q2904" s="302"/>
    </row>
    <row r="2905" spans="1:17" ht="30">
      <c r="A2905" s="302" t="s">
        <v>7380</v>
      </c>
      <c r="B2905" s="480" t="s">
        <v>4962</v>
      </c>
      <c r="C2905" s="301" t="s">
        <v>7361</v>
      </c>
      <c r="D2905" s="480" t="s">
        <v>7358</v>
      </c>
      <c r="E2905" s="480">
        <v>58</v>
      </c>
      <c r="F2905" s="302"/>
      <c r="G2905" s="480">
        <v>2</v>
      </c>
      <c r="H2905" s="302"/>
      <c r="I2905" s="302"/>
      <c r="J2905" s="302"/>
      <c r="K2905" s="302"/>
      <c r="L2905" s="302"/>
      <c r="M2905" s="302"/>
      <c r="N2905" s="302"/>
      <c r="O2905" s="302"/>
      <c r="P2905" s="302"/>
      <c r="Q2905" s="302"/>
    </row>
    <row r="2906" spans="1:17">
      <c r="A2906" s="302" t="s">
        <v>7380</v>
      </c>
      <c r="B2906" s="480"/>
      <c r="C2906" s="301" t="s">
        <v>4922</v>
      </c>
      <c r="D2906" s="480"/>
      <c r="E2906" s="480"/>
      <c r="F2906" s="302"/>
      <c r="G2906" s="480"/>
      <c r="H2906" s="302"/>
      <c r="I2906" s="302"/>
      <c r="J2906" s="302"/>
      <c r="K2906" s="302"/>
      <c r="L2906" s="302"/>
      <c r="M2906" s="302"/>
      <c r="N2906" s="302"/>
      <c r="O2906" s="302"/>
      <c r="P2906" s="302"/>
      <c r="Q2906" s="302"/>
    </row>
    <row r="2907" spans="1:17">
      <c r="A2907" s="302" t="s">
        <v>7380</v>
      </c>
      <c r="B2907" s="479" t="s">
        <v>4923</v>
      </c>
      <c r="C2907" s="301" t="s">
        <v>4924</v>
      </c>
      <c r="D2907" s="480" t="s">
        <v>7358</v>
      </c>
      <c r="E2907" s="480">
        <v>58</v>
      </c>
      <c r="F2907" s="302"/>
      <c r="G2907" s="480">
        <v>2</v>
      </c>
      <c r="H2907" s="302"/>
      <c r="I2907" s="302"/>
      <c r="J2907" s="302"/>
      <c r="K2907" s="302"/>
      <c r="L2907" s="302"/>
      <c r="M2907" s="302"/>
      <c r="N2907" s="302"/>
      <c r="O2907" s="302"/>
      <c r="P2907" s="302"/>
      <c r="Q2907" s="302"/>
    </row>
    <row r="2908" spans="1:17">
      <c r="A2908" s="302" t="s">
        <v>7380</v>
      </c>
      <c r="B2908" s="480"/>
      <c r="C2908" s="301" t="s">
        <v>4925</v>
      </c>
      <c r="D2908" s="480"/>
      <c r="E2908" s="480"/>
      <c r="F2908" s="302"/>
      <c r="G2908" s="480"/>
      <c r="H2908" s="302"/>
      <c r="I2908" s="302"/>
      <c r="J2908" s="302"/>
      <c r="K2908" s="302"/>
      <c r="L2908" s="302"/>
      <c r="M2908" s="302"/>
      <c r="N2908" s="302"/>
      <c r="O2908" s="302"/>
      <c r="P2908" s="302"/>
      <c r="Q2908" s="302"/>
    </row>
    <row r="2909" spans="1:17" ht="30">
      <c r="A2909" s="302" t="s">
        <v>7380</v>
      </c>
      <c r="B2909" s="302" t="s">
        <v>7362</v>
      </c>
      <c r="C2909" s="301" t="s">
        <v>7363</v>
      </c>
      <c r="D2909" s="302" t="s">
        <v>7358</v>
      </c>
      <c r="E2909" s="302">
        <v>53</v>
      </c>
      <c r="F2909" s="302"/>
      <c r="G2909" s="302"/>
      <c r="H2909" s="302"/>
      <c r="I2909" s="302"/>
      <c r="J2909" s="302"/>
      <c r="K2909" s="302"/>
      <c r="L2909" s="302"/>
      <c r="M2909" s="302"/>
      <c r="N2909" s="302"/>
      <c r="O2909" s="302"/>
      <c r="P2909" s="302"/>
      <c r="Q2909" s="302"/>
    </row>
    <row r="2910" spans="1:17" ht="45">
      <c r="A2910" s="302" t="s">
        <v>7380</v>
      </c>
      <c r="B2910" s="302" t="s">
        <v>7365</v>
      </c>
      <c r="C2910" s="301" t="s">
        <v>7364</v>
      </c>
      <c r="D2910" s="302" t="s">
        <v>7358</v>
      </c>
      <c r="E2910" s="302">
        <v>63</v>
      </c>
      <c r="F2910" s="302"/>
      <c r="G2910" s="302">
        <v>2</v>
      </c>
      <c r="H2910" s="302"/>
      <c r="I2910" s="302"/>
      <c r="J2910" s="302"/>
      <c r="K2910" s="302"/>
      <c r="L2910" s="302"/>
      <c r="M2910" s="302"/>
      <c r="N2910" s="302"/>
      <c r="O2910" s="302"/>
      <c r="P2910" s="302"/>
      <c r="Q2910" s="302"/>
    </row>
    <row r="2911" spans="1:17">
      <c r="A2911" s="302" t="s">
        <v>7380</v>
      </c>
      <c r="B2911" s="479" t="s">
        <v>4928</v>
      </c>
      <c r="C2911" s="301" t="s">
        <v>4929</v>
      </c>
      <c r="D2911" s="302" t="s">
        <v>7358</v>
      </c>
      <c r="E2911" s="302">
        <v>73</v>
      </c>
      <c r="F2911" s="302"/>
      <c r="G2911" s="302"/>
      <c r="H2911" s="302"/>
      <c r="I2911" s="302"/>
      <c r="J2911" s="302"/>
      <c r="K2911" s="302"/>
      <c r="L2911" s="302"/>
      <c r="M2911" s="302"/>
      <c r="N2911" s="302"/>
      <c r="O2911" s="302"/>
      <c r="P2911" s="302"/>
      <c r="Q2911" s="302"/>
    </row>
    <row r="2912" spans="1:17" ht="45">
      <c r="A2912" s="302" t="s">
        <v>7380</v>
      </c>
      <c r="B2912" s="480"/>
      <c r="C2912" s="301" t="s">
        <v>4931</v>
      </c>
      <c r="D2912" s="302" t="s">
        <v>7358</v>
      </c>
      <c r="E2912" s="302">
        <v>68</v>
      </c>
      <c r="F2912" s="302"/>
      <c r="G2912" s="302"/>
      <c r="H2912" s="302"/>
      <c r="I2912" s="302"/>
      <c r="J2912" s="302"/>
      <c r="K2912" s="302"/>
      <c r="L2912" s="302"/>
      <c r="M2912" s="302"/>
      <c r="N2912" s="302"/>
      <c r="O2912" s="302"/>
      <c r="P2912" s="302"/>
      <c r="Q2912" s="302"/>
    </row>
    <row r="2913" spans="1:17" ht="30">
      <c r="A2913" s="302" t="s">
        <v>7380</v>
      </c>
      <c r="B2913" s="479" t="s">
        <v>7366</v>
      </c>
      <c r="C2913" s="301" t="s">
        <v>4934</v>
      </c>
      <c r="D2913" s="302" t="s">
        <v>7358</v>
      </c>
      <c r="E2913" s="302">
        <v>71</v>
      </c>
      <c r="F2913" s="302"/>
      <c r="G2913" s="302"/>
      <c r="H2913" s="302"/>
      <c r="I2913" s="302"/>
      <c r="J2913" s="302"/>
      <c r="K2913" s="302"/>
      <c r="L2913" s="302"/>
      <c r="M2913" s="302"/>
      <c r="N2913" s="302"/>
      <c r="O2913" s="302"/>
      <c r="P2913" s="302"/>
      <c r="Q2913" s="302"/>
    </row>
    <row r="2914" spans="1:17" ht="30">
      <c r="A2914" s="302" t="s">
        <v>7380</v>
      </c>
      <c r="B2914" s="480"/>
      <c r="C2914" s="301" t="s">
        <v>4935</v>
      </c>
      <c r="D2914" s="302" t="s">
        <v>7358</v>
      </c>
      <c r="E2914" s="302">
        <v>77</v>
      </c>
      <c r="F2914" s="302"/>
      <c r="G2914" s="302"/>
      <c r="H2914" s="302"/>
      <c r="I2914" s="302"/>
      <c r="J2914" s="302"/>
      <c r="K2914" s="302"/>
      <c r="L2914" s="302"/>
      <c r="M2914" s="302"/>
      <c r="N2914" s="302"/>
      <c r="O2914" s="302"/>
      <c r="P2914" s="302"/>
      <c r="Q2914" s="302"/>
    </row>
    <row r="2915" spans="1:17" ht="30">
      <c r="A2915" s="302" t="s">
        <v>7380</v>
      </c>
      <c r="B2915" s="480" t="s">
        <v>7367</v>
      </c>
      <c r="C2915" s="301" t="s">
        <v>4934</v>
      </c>
      <c r="D2915" s="302" t="s">
        <v>7358</v>
      </c>
      <c r="E2915" s="302">
        <v>65</v>
      </c>
      <c r="F2915" s="302"/>
      <c r="G2915" s="302"/>
      <c r="H2915" s="302"/>
      <c r="I2915" s="302"/>
      <c r="J2915" s="302"/>
      <c r="K2915" s="302"/>
      <c r="L2915" s="302"/>
      <c r="M2915" s="302"/>
      <c r="N2915" s="302"/>
      <c r="O2915" s="302"/>
      <c r="P2915" s="302"/>
      <c r="Q2915" s="302"/>
    </row>
    <row r="2916" spans="1:17" ht="30">
      <c r="A2916" s="302" t="s">
        <v>7380</v>
      </c>
      <c r="B2916" s="480"/>
      <c r="C2916" s="301" t="s">
        <v>4935</v>
      </c>
      <c r="D2916" s="302" t="s">
        <v>7358</v>
      </c>
      <c r="E2916" s="302">
        <v>71</v>
      </c>
      <c r="F2916" s="302"/>
      <c r="G2916" s="302"/>
      <c r="H2916" s="302"/>
      <c r="I2916" s="302"/>
      <c r="J2916" s="302"/>
      <c r="K2916" s="302"/>
      <c r="L2916" s="302"/>
      <c r="M2916" s="302"/>
      <c r="N2916" s="302"/>
      <c r="O2916" s="302"/>
      <c r="P2916" s="302"/>
      <c r="Q2916" s="302"/>
    </row>
    <row r="2917" spans="1:17" ht="30">
      <c r="A2917" s="302" t="s">
        <v>7380</v>
      </c>
      <c r="B2917" s="479" t="s">
        <v>4938</v>
      </c>
      <c r="C2917" s="301" t="s">
        <v>4934</v>
      </c>
      <c r="D2917" s="302" t="s">
        <v>7358</v>
      </c>
      <c r="E2917" s="302">
        <v>77</v>
      </c>
      <c r="F2917" s="302"/>
      <c r="G2917" s="302"/>
      <c r="H2917" s="302"/>
      <c r="I2917" s="302"/>
      <c r="J2917" s="302"/>
      <c r="K2917" s="302"/>
      <c r="L2917" s="302"/>
      <c r="M2917" s="302"/>
      <c r="N2917" s="302"/>
      <c r="O2917" s="302"/>
      <c r="P2917" s="302"/>
      <c r="Q2917" s="302"/>
    </row>
    <row r="2918" spans="1:17" ht="30">
      <c r="A2918" s="302" t="s">
        <v>7380</v>
      </c>
      <c r="B2918" s="480"/>
      <c r="C2918" s="301" t="s">
        <v>4935</v>
      </c>
      <c r="D2918" s="302" t="s">
        <v>7358</v>
      </c>
      <c r="E2918" s="302">
        <v>83</v>
      </c>
      <c r="F2918" s="302"/>
      <c r="G2918" s="302"/>
      <c r="H2918" s="302"/>
      <c r="I2918" s="302"/>
      <c r="J2918" s="302"/>
      <c r="K2918" s="302"/>
      <c r="L2918" s="302"/>
      <c r="M2918" s="302"/>
      <c r="N2918" s="302"/>
      <c r="O2918" s="302"/>
      <c r="P2918" s="302"/>
      <c r="Q2918" s="302"/>
    </row>
    <row r="2919" spans="1:17" ht="45">
      <c r="A2919" s="302" t="s">
        <v>7380</v>
      </c>
      <c r="B2919" s="479" t="s">
        <v>4939</v>
      </c>
      <c r="C2919" s="301" t="s">
        <v>4940</v>
      </c>
      <c r="D2919" s="302" t="s">
        <v>7358</v>
      </c>
      <c r="E2919" s="302">
        <v>57</v>
      </c>
      <c r="F2919" s="302"/>
      <c r="G2919" s="302"/>
      <c r="H2919" s="302"/>
      <c r="I2919" s="302"/>
      <c r="J2919" s="302"/>
      <c r="K2919" s="302"/>
      <c r="L2919" s="302"/>
      <c r="M2919" s="302"/>
      <c r="N2919" s="302"/>
      <c r="O2919" s="302"/>
      <c r="P2919" s="302"/>
      <c r="Q2919" s="302"/>
    </row>
    <row r="2920" spans="1:17" ht="30">
      <c r="A2920" s="302" t="s">
        <v>7380</v>
      </c>
      <c r="B2920" s="480"/>
      <c r="C2920" s="301" t="s">
        <v>4941</v>
      </c>
      <c r="D2920" s="302" t="s">
        <v>7358</v>
      </c>
      <c r="E2920" s="302">
        <v>63</v>
      </c>
      <c r="F2920" s="302"/>
      <c r="G2920" s="302"/>
      <c r="H2920" s="302"/>
      <c r="I2920" s="302"/>
      <c r="J2920" s="302"/>
      <c r="K2920" s="302"/>
      <c r="L2920" s="302"/>
      <c r="M2920" s="302"/>
      <c r="N2920" s="302"/>
      <c r="O2920" s="302"/>
      <c r="P2920" s="302"/>
      <c r="Q2920" s="302"/>
    </row>
    <row r="2921" spans="1:17">
      <c r="A2921" s="302" t="s">
        <v>7380</v>
      </c>
      <c r="B2921" s="480"/>
      <c r="C2921" s="301" t="s">
        <v>4942</v>
      </c>
      <c r="D2921" s="302" t="s">
        <v>7358</v>
      </c>
      <c r="E2921" s="302">
        <v>59</v>
      </c>
      <c r="F2921" s="302"/>
      <c r="G2921" s="302"/>
      <c r="H2921" s="302"/>
      <c r="I2921" s="302"/>
      <c r="J2921" s="302"/>
      <c r="K2921" s="302"/>
      <c r="L2921" s="302"/>
      <c r="M2921" s="302"/>
      <c r="N2921" s="302"/>
      <c r="O2921" s="302"/>
      <c r="P2921" s="302"/>
      <c r="Q2921" s="302"/>
    </row>
    <row r="2922" spans="1:17">
      <c r="A2922" s="302" t="s">
        <v>7380</v>
      </c>
      <c r="B2922" s="480"/>
      <c r="C2922" s="301" t="s">
        <v>4943</v>
      </c>
      <c r="D2922" s="302" t="s">
        <v>7358</v>
      </c>
      <c r="E2922" s="302">
        <v>65</v>
      </c>
      <c r="F2922" s="302"/>
      <c r="G2922" s="302"/>
      <c r="H2922" s="302"/>
      <c r="I2922" s="302"/>
      <c r="J2922" s="302"/>
      <c r="K2922" s="302"/>
      <c r="L2922" s="302"/>
      <c r="M2922" s="302"/>
      <c r="N2922" s="302"/>
      <c r="O2922" s="302"/>
      <c r="P2922" s="302"/>
      <c r="Q2922" s="302"/>
    </row>
    <row r="2923" spans="1:17" ht="30">
      <c r="A2923" s="302" t="s">
        <v>7380</v>
      </c>
      <c r="B2923" s="479" t="s">
        <v>4944</v>
      </c>
      <c r="C2923" s="301" t="s">
        <v>4945</v>
      </c>
      <c r="D2923" s="302" t="s">
        <v>7358</v>
      </c>
      <c r="E2923" s="302">
        <v>58</v>
      </c>
      <c r="F2923" s="302"/>
      <c r="G2923" s="302"/>
      <c r="H2923" s="302"/>
      <c r="I2923" s="302"/>
      <c r="J2923" s="302"/>
      <c r="K2923" s="302"/>
      <c r="L2923" s="302"/>
      <c r="M2923" s="302"/>
      <c r="N2923" s="302"/>
      <c r="O2923" s="302"/>
      <c r="P2923" s="302"/>
      <c r="Q2923" s="302"/>
    </row>
    <row r="2924" spans="1:17" ht="30">
      <c r="A2924" s="302" t="s">
        <v>7380</v>
      </c>
      <c r="B2924" s="480"/>
      <c r="C2924" s="301" t="s">
        <v>4941</v>
      </c>
      <c r="D2924" s="302" t="s">
        <v>7358</v>
      </c>
      <c r="E2924" s="302">
        <v>64</v>
      </c>
      <c r="F2924" s="302"/>
      <c r="G2924" s="302"/>
      <c r="H2924" s="302"/>
      <c r="I2924" s="302"/>
      <c r="J2924" s="302"/>
      <c r="K2924" s="302"/>
      <c r="L2924" s="302"/>
      <c r="M2924" s="302"/>
      <c r="N2924" s="302"/>
      <c r="O2924" s="302"/>
      <c r="P2924" s="302"/>
      <c r="Q2924" s="302"/>
    </row>
    <row r="2925" spans="1:17" ht="30">
      <c r="A2925" s="302" t="s">
        <v>7380</v>
      </c>
      <c r="B2925" s="480"/>
      <c r="C2925" s="301" t="s">
        <v>4946</v>
      </c>
      <c r="D2925" s="302" t="s">
        <v>7358</v>
      </c>
      <c r="E2925" s="302">
        <v>60</v>
      </c>
      <c r="F2925" s="302"/>
      <c r="G2925" s="302"/>
      <c r="H2925" s="302"/>
      <c r="I2925" s="302"/>
      <c r="J2925" s="302"/>
      <c r="K2925" s="302"/>
      <c r="L2925" s="302"/>
      <c r="M2925" s="302"/>
      <c r="N2925" s="302"/>
      <c r="O2925" s="302"/>
      <c r="P2925" s="302"/>
      <c r="Q2925" s="302"/>
    </row>
    <row r="2926" spans="1:17" ht="30">
      <c r="A2926" s="302" t="s">
        <v>7380</v>
      </c>
      <c r="B2926" s="480"/>
      <c r="C2926" s="301" t="s">
        <v>4947</v>
      </c>
      <c r="D2926" s="302" t="s">
        <v>7358</v>
      </c>
      <c r="E2926" s="302">
        <v>66</v>
      </c>
      <c r="F2926" s="302"/>
      <c r="G2926" s="302"/>
      <c r="H2926" s="302"/>
      <c r="I2926" s="302"/>
      <c r="J2926" s="302"/>
      <c r="K2926" s="302"/>
      <c r="L2926" s="302"/>
      <c r="M2926" s="302"/>
      <c r="N2926" s="302"/>
      <c r="O2926" s="302"/>
      <c r="P2926" s="302"/>
      <c r="Q2926" s="302"/>
    </row>
    <row r="2927" spans="1:17" ht="30">
      <c r="A2927" s="302" t="s">
        <v>7380</v>
      </c>
      <c r="B2927" s="479" t="s">
        <v>4948</v>
      </c>
      <c r="C2927" s="301" t="s">
        <v>4949</v>
      </c>
      <c r="D2927" s="302" t="s">
        <v>7358</v>
      </c>
      <c r="E2927" s="302">
        <v>63</v>
      </c>
      <c r="F2927" s="302"/>
      <c r="G2927" s="302"/>
      <c r="H2927" s="302"/>
      <c r="I2927" s="302"/>
      <c r="J2927" s="302"/>
      <c r="K2927" s="302"/>
      <c r="L2927" s="302"/>
      <c r="M2927" s="302"/>
      <c r="N2927" s="302"/>
      <c r="O2927" s="302"/>
      <c r="P2927" s="302"/>
      <c r="Q2927" s="302"/>
    </row>
    <row r="2928" spans="1:17">
      <c r="A2928" s="302" t="s">
        <v>7380</v>
      </c>
      <c r="B2928" s="480"/>
      <c r="C2928" s="301" t="s">
        <v>4950</v>
      </c>
      <c r="D2928" s="302" t="s">
        <v>7358</v>
      </c>
      <c r="E2928" s="302">
        <v>69</v>
      </c>
      <c r="F2928" s="302"/>
      <c r="G2928" s="302"/>
      <c r="H2928" s="302"/>
      <c r="I2928" s="302"/>
      <c r="J2928" s="302"/>
      <c r="K2928" s="302"/>
      <c r="L2928" s="302"/>
      <c r="M2928" s="302"/>
      <c r="N2928" s="302"/>
      <c r="O2928" s="302"/>
      <c r="P2928" s="302"/>
      <c r="Q2928" s="302"/>
    </row>
    <row r="2929" spans="1:17" ht="45">
      <c r="A2929" s="302" t="s">
        <v>7380</v>
      </c>
      <c r="B2929" s="480"/>
      <c r="C2929" s="301" t="s">
        <v>4951</v>
      </c>
      <c r="D2929" s="302" t="s">
        <v>7358</v>
      </c>
      <c r="E2929" s="302">
        <v>80</v>
      </c>
      <c r="F2929" s="302"/>
      <c r="G2929" s="302"/>
      <c r="H2929" s="302"/>
      <c r="I2929" s="302"/>
      <c r="J2929" s="302"/>
      <c r="K2929" s="302"/>
      <c r="L2929" s="302"/>
      <c r="M2929" s="302"/>
      <c r="N2929" s="302"/>
      <c r="O2929" s="302"/>
      <c r="P2929" s="302"/>
      <c r="Q2929" s="302"/>
    </row>
    <row r="2930" spans="1:17" ht="60">
      <c r="A2930" s="302" t="s">
        <v>7380</v>
      </c>
      <c r="B2930" s="302" t="s">
        <v>7368</v>
      </c>
      <c r="C2930" s="301" t="s">
        <v>4954</v>
      </c>
      <c r="D2930" s="302" t="s">
        <v>7369</v>
      </c>
      <c r="E2930" s="302">
        <v>54</v>
      </c>
      <c r="F2930" s="480">
        <v>27.56</v>
      </c>
      <c r="G2930" s="480">
        <v>2</v>
      </c>
      <c r="H2930" s="302"/>
      <c r="I2930" s="302"/>
      <c r="J2930" s="302"/>
      <c r="K2930" s="302"/>
      <c r="L2930" s="302"/>
      <c r="M2930" s="302"/>
      <c r="N2930" s="302"/>
      <c r="O2930" s="302"/>
      <c r="P2930" s="302"/>
      <c r="Q2930" s="302"/>
    </row>
    <row r="2931" spans="1:17">
      <c r="A2931" s="302" t="s">
        <v>7380</v>
      </c>
      <c r="B2931" s="302" t="s">
        <v>7370</v>
      </c>
      <c r="C2931" s="301" t="s">
        <v>4957</v>
      </c>
      <c r="D2931" s="302" t="s">
        <v>7369</v>
      </c>
      <c r="E2931" s="302">
        <v>60</v>
      </c>
      <c r="F2931" s="480"/>
      <c r="G2931" s="480"/>
      <c r="H2931" s="302"/>
      <c r="I2931" s="302"/>
      <c r="J2931" s="302"/>
      <c r="K2931" s="302"/>
      <c r="L2931" s="302"/>
      <c r="M2931" s="302"/>
      <c r="N2931" s="302"/>
      <c r="O2931" s="302"/>
      <c r="P2931" s="302"/>
      <c r="Q2931" s="302"/>
    </row>
    <row r="2932" spans="1:17" ht="30">
      <c r="A2932" s="302" t="s">
        <v>7380</v>
      </c>
      <c r="B2932" s="302" t="s">
        <v>7371</v>
      </c>
      <c r="C2932" s="301" t="s">
        <v>4959</v>
      </c>
      <c r="D2932" s="302" t="s">
        <v>7369</v>
      </c>
      <c r="E2932" s="302">
        <v>60</v>
      </c>
      <c r="F2932" s="480"/>
      <c r="G2932" s="480"/>
      <c r="H2932" s="302"/>
      <c r="I2932" s="302"/>
      <c r="J2932" s="302"/>
      <c r="K2932" s="302"/>
      <c r="L2932" s="302"/>
      <c r="M2932" s="302"/>
      <c r="N2932" s="302"/>
      <c r="O2932" s="302"/>
      <c r="P2932" s="302"/>
      <c r="Q2932" s="302"/>
    </row>
    <row r="2933" spans="1:17" ht="30">
      <c r="A2933" s="302" t="s">
        <v>7380</v>
      </c>
      <c r="B2933" s="302" t="s">
        <v>7372</v>
      </c>
      <c r="C2933" s="301" t="s">
        <v>4961</v>
      </c>
      <c r="D2933" s="302" t="s">
        <v>7369</v>
      </c>
      <c r="E2933" s="302">
        <v>70</v>
      </c>
      <c r="F2933" s="480"/>
      <c r="G2933" s="480"/>
      <c r="H2933" s="302"/>
      <c r="I2933" s="302"/>
      <c r="J2933" s="302"/>
      <c r="K2933" s="302"/>
      <c r="L2933" s="302"/>
      <c r="M2933" s="302"/>
      <c r="N2933" s="302"/>
      <c r="O2933" s="302"/>
      <c r="P2933" s="302"/>
      <c r="Q2933" s="302"/>
    </row>
    <row r="2934" spans="1:17">
      <c r="A2934" s="302" t="s">
        <v>7380</v>
      </c>
      <c r="B2934" s="302" t="s">
        <v>6574</v>
      </c>
      <c r="C2934" s="301" t="s">
        <v>4963</v>
      </c>
      <c r="D2934" s="302" t="s">
        <v>7369</v>
      </c>
      <c r="E2934" s="302">
        <v>64</v>
      </c>
      <c r="F2934" s="480"/>
      <c r="G2934" s="480"/>
      <c r="H2934" s="302"/>
      <c r="I2934" s="302"/>
      <c r="J2934" s="302"/>
      <c r="K2934" s="302"/>
      <c r="L2934" s="302"/>
      <c r="M2934" s="302"/>
      <c r="N2934" s="302"/>
      <c r="O2934" s="302"/>
      <c r="P2934" s="302"/>
      <c r="Q2934" s="302"/>
    </row>
    <row r="2935" spans="1:17" ht="60">
      <c r="A2935" s="302" t="s">
        <v>7380</v>
      </c>
      <c r="B2935" s="302" t="s">
        <v>7373</v>
      </c>
      <c r="C2935" s="301" t="s">
        <v>4966</v>
      </c>
      <c r="D2935" s="302" t="s">
        <v>7369</v>
      </c>
      <c r="E2935" s="302">
        <v>64</v>
      </c>
      <c r="F2935" s="480"/>
      <c r="G2935" s="480"/>
      <c r="H2935" s="302"/>
      <c r="I2935" s="302"/>
      <c r="J2935" s="302"/>
      <c r="K2935" s="302"/>
      <c r="L2935" s="302"/>
      <c r="M2935" s="302"/>
      <c r="N2935" s="302"/>
      <c r="O2935" s="302"/>
      <c r="P2935" s="302"/>
      <c r="Q2935" s="302"/>
    </row>
    <row r="2936" spans="1:17">
      <c r="A2936" s="302" t="s">
        <v>7380</v>
      </c>
      <c r="B2936" s="302" t="s">
        <v>7374</v>
      </c>
      <c r="C2936" s="301" t="s">
        <v>4968</v>
      </c>
      <c r="D2936" s="302" t="s">
        <v>7369</v>
      </c>
      <c r="E2936" s="302">
        <v>68</v>
      </c>
      <c r="F2936" s="480"/>
      <c r="G2936" s="480"/>
      <c r="H2936" s="302"/>
      <c r="I2936" s="302"/>
      <c r="J2936" s="302"/>
      <c r="K2936" s="302"/>
      <c r="L2936" s="302"/>
      <c r="M2936" s="302"/>
      <c r="N2936" s="302"/>
      <c r="O2936" s="302"/>
      <c r="P2936" s="302"/>
      <c r="Q2936" s="302"/>
    </row>
    <row r="2937" spans="1:17" ht="30">
      <c r="A2937" s="302" t="s">
        <v>7380</v>
      </c>
      <c r="B2937" s="302" t="s">
        <v>7375</v>
      </c>
      <c r="C2937" s="301" t="s">
        <v>4969</v>
      </c>
      <c r="D2937" s="302" t="s">
        <v>7369</v>
      </c>
      <c r="E2937" s="302">
        <v>80</v>
      </c>
      <c r="F2937" s="480"/>
      <c r="G2937" s="480"/>
      <c r="H2937" s="302"/>
      <c r="I2937" s="302"/>
      <c r="J2937" s="302"/>
      <c r="K2937" s="302"/>
      <c r="L2937" s="302"/>
      <c r="M2937" s="302"/>
      <c r="N2937" s="302"/>
      <c r="O2937" s="302"/>
      <c r="P2937" s="302"/>
      <c r="Q2937" s="302"/>
    </row>
    <row r="2938" spans="1:17">
      <c r="A2938" s="302" t="s">
        <v>7380</v>
      </c>
      <c r="B2938" s="302" t="s">
        <v>7377</v>
      </c>
      <c r="C2938" s="301" t="s">
        <v>4971</v>
      </c>
      <c r="D2938" s="302" t="s">
        <v>7376</v>
      </c>
      <c r="E2938" s="302">
        <v>73</v>
      </c>
      <c r="F2938" s="480">
        <v>20.67</v>
      </c>
      <c r="G2938" s="480">
        <v>3</v>
      </c>
      <c r="H2938" s="302"/>
      <c r="I2938" s="302"/>
      <c r="J2938" s="302"/>
      <c r="K2938" s="302"/>
      <c r="L2938" s="302"/>
      <c r="M2938" s="302"/>
      <c r="N2938" s="302"/>
      <c r="O2938" s="302"/>
      <c r="P2938" s="302"/>
      <c r="Q2938" s="302"/>
    </row>
    <row r="2939" spans="1:17">
      <c r="A2939" s="302" t="s">
        <v>7380</v>
      </c>
      <c r="B2939" s="302" t="s">
        <v>7378</v>
      </c>
      <c r="C2939" s="301" t="s">
        <v>4973</v>
      </c>
      <c r="D2939" s="302" t="s">
        <v>7376</v>
      </c>
      <c r="E2939" s="302">
        <v>78</v>
      </c>
      <c r="F2939" s="480"/>
      <c r="G2939" s="480"/>
      <c r="H2939" s="302"/>
      <c r="I2939" s="302"/>
      <c r="J2939" s="302"/>
      <c r="K2939" s="302"/>
      <c r="L2939" s="302"/>
      <c r="M2939" s="302"/>
      <c r="N2939" s="302"/>
      <c r="O2939" s="302"/>
      <c r="P2939" s="302"/>
      <c r="Q2939" s="302"/>
    </row>
    <row r="2940" spans="1:17">
      <c r="A2940" s="308" t="s">
        <v>7394</v>
      </c>
      <c r="B2940" s="311" t="s">
        <v>6750</v>
      </c>
      <c r="C2940" s="317" t="s">
        <v>1</v>
      </c>
      <c r="D2940" s="317" t="s">
        <v>3</v>
      </c>
      <c r="E2940" s="317" t="s">
        <v>2</v>
      </c>
      <c r="F2940" s="297" t="s">
        <v>6751</v>
      </c>
      <c r="G2940" s="317" t="s">
        <v>6770</v>
      </c>
      <c r="H2940" s="302"/>
      <c r="I2940" s="302"/>
      <c r="J2940" s="302"/>
      <c r="K2940" s="302"/>
      <c r="L2940" s="302"/>
      <c r="M2940" s="302"/>
      <c r="N2940" s="302"/>
      <c r="O2940" s="302"/>
      <c r="P2940" s="302"/>
      <c r="Q2940" s="302"/>
    </row>
    <row r="2941" spans="1:17">
      <c r="A2941" s="302" t="s">
        <v>7394</v>
      </c>
      <c r="B2941" s="550" t="s">
        <v>7381</v>
      </c>
      <c r="C2941" s="310" t="s">
        <v>4478</v>
      </c>
      <c r="D2941" s="479" t="s">
        <v>7382</v>
      </c>
      <c r="E2941" s="479" t="s">
        <v>7385</v>
      </c>
      <c r="F2941" s="302"/>
      <c r="G2941" s="302"/>
      <c r="H2941" s="302"/>
      <c r="I2941" s="302"/>
      <c r="J2941" s="302"/>
      <c r="K2941" s="302"/>
      <c r="L2941" s="302"/>
      <c r="M2941" s="302"/>
      <c r="N2941" s="302"/>
      <c r="O2941" s="302"/>
      <c r="P2941" s="302"/>
      <c r="Q2941" s="302"/>
    </row>
    <row r="2942" spans="1:17">
      <c r="A2942" s="302" t="s">
        <v>7394</v>
      </c>
      <c r="B2942" s="551"/>
      <c r="C2942" s="310" t="s">
        <v>4479</v>
      </c>
      <c r="D2942" s="480"/>
      <c r="E2942" s="480"/>
      <c r="F2942" s="302"/>
      <c r="G2942" s="302"/>
      <c r="H2942" s="302"/>
      <c r="I2942" s="302"/>
      <c r="J2942" s="302"/>
      <c r="K2942" s="302"/>
      <c r="L2942" s="302"/>
      <c r="M2942" s="302"/>
      <c r="N2942" s="302"/>
      <c r="O2942" s="302"/>
      <c r="P2942" s="302"/>
      <c r="Q2942" s="302"/>
    </row>
    <row r="2943" spans="1:17">
      <c r="A2943" s="302" t="s">
        <v>7394</v>
      </c>
      <c r="B2943" s="551"/>
      <c r="C2943" s="310" t="s">
        <v>4480</v>
      </c>
      <c r="D2943" s="480"/>
      <c r="E2943" s="480"/>
      <c r="F2943" s="302"/>
      <c r="G2943" s="302"/>
      <c r="H2943" s="302"/>
      <c r="I2943" s="302"/>
      <c r="J2943" s="302"/>
      <c r="K2943" s="302"/>
      <c r="L2943" s="302"/>
      <c r="M2943" s="302"/>
      <c r="N2943" s="302"/>
      <c r="O2943" s="302"/>
      <c r="P2943" s="302"/>
      <c r="Q2943" s="302"/>
    </row>
    <row r="2944" spans="1:17">
      <c r="A2944" s="302" t="s">
        <v>7394</v>
      </c>
      <c r="B2944" s="551"/>
      <c r="C2944" s="310" t="s">
        <v>4481</v>
      </c>
      <c r="D2944" s="480"/>
      <c r="E2944" s="480"/>
      <c r="F2944" s="302"/>
      <c r="G2944" s="302"/>
      <c r="H2944" s="302"/>
      <c r="I2944" s="302"/>
      <c r="J2944" s="302"/>
      <c r="K2944" s="302"/>
      <c r="L2944" s="302"/>
      <c r="M2944" s="302"/>
      <c r="N2944" s="302"/>
      <c r="O2944" s="302"/>
      <c r="P2944" s="302"/>
      <c r="Q2944" s="302"/>
    </row>
    <row r="2945" spans="1:17">
      <c r="A2945" s="302" t="s">
        <v>7394</v>
      </c>
      <c r="B2945" s="551"/>
      <c r="C2945" s="310" t="s">
        <v>4482</v>
      </c>
      <c r="D2945" s="480"/>
      <c r="E2945" s="480"/>
      <c r="F2945" s="302"/>
      <c r="G2945" s="302"/>
      <c r="H2945" s="302"/>
      <c r="I2945" s="302"/>
      <c r="J2945" s="302"/>
      <c r="K2945" s="302"/>
      <c r="L2945" s="302"/>
      <c r="M2945" s="302"/>
      <c r="N2945" s="302"/>
      <c r="O2945" s="302"/>
      <c r="P2945" s="302"/>
      <c r="Q2945" s="302"/>
    </row>
    <row r="2946" spans="1:17">
      <c r="A2946" s="302" t="s">
        <v>7394</v>
      </c>
      <c r="B2946" s="551"/>
      <c r="C2946" s="310" t="s">
        <v>4483</v>
      </c>
      <c r="D2946" s="480"/>
      <c r="E2946" s="480"/>
      <c r="F2946" s="302"/>
      <c r="G2946" s="302"/>
      <c r="H2946" s="302"/>
      <c r="I2946" s="302"/>
      <c r="J2946" s="302"/>
      <c r="K2946" s="302"/>
      <c r="L2946" s="302"/>
      <c r="M2946" s="302"/>
      <c r="N2946" s="302"/>
      <c r="O2946" s="302"/>
      <c r="P2946" s="302"/>
      <c r="Q2946" s="302"/>
    </row>
    <row r="2947" spans="1:17">
      <c r="A2947" s="302" t="s">
        <v>7394</v>
      </c>
      <c r="B2947" s="551"/>
      <c r="C2947" s="310" t="s">
        <v>4486</v>
      </c>
      <c r="D2947" s="480"/>
      <c r="E2947" s="480"/>
      <c r="F2947" s="302"/>
      <c r="G2947" s="302"/>
      <c r="H2947" s="302"/>
      <c r="I2947" s="302"/>
      <c r="J2947" s="302"/>
      <c r="K2947" s="302"/>
      <c r="L2947" s="302"/>
      <c r="M2947" s="302"/>
      <c r="N2947" s="302"/>
      <c r="O2947" s="302"/>
      <c r="P2947" s="302"/>
      <c r="Q2947" s="302"/>
    </row>
    <row r="2948" spans="1:17">
      <c r="A2948" s="302" t="s">
        <v>7394</v>
      </c>
      <c r="B2948" s="551"/>
      <c r="C2948" s="310" t="s">
        <v>4487</v>
      </c>
      <c r="D2948" s="480"/>
      <c r="E2948" s="480"/>
      <c r="F2948" s="302"/>
      <c r="G2948" s="302"/>
      <c r="H2948" s="302"/>
      <c r="I2948" s="302"/>
      <c r="J2948" s="302"/>
      <c r="K2948" s="302"/>
      <c r="L2948" s="302"/>
      <c r="M2948" s="302"/>
      <c r="N2948" s="302"/>
      <c r="O2948" s="302"/>
      <c r="P2948" s="302"/>
      <c r="Q2948" s="302"/>
    </row>
    <row r="2949" spans="1:17">
      <c r="A2949" s="302" t="s">
        <v>7394</v>
      </c>
      <c r="B2949" s="551"/>
      <c r="C2949" s="310" t="s">
        <v>4488</v>
      </c>
      <c r="D2949" s="480"/>
      <c r="E2949" s="480"/>
      <c r="F2949" s="302"/>
      <c r="G2949" s="302"/>
      <c r="H2949" s="302"/>
      <c r="I2949" s="302"/>
      <c r="J2949" s="302"/>
      <c r="K2949" s="302"/>
      <c r="L2949" s="302"/>
      <c r="M2949" s="302"/>
      <c r="N2949" s="302"/>
      <c r="O2949" s="302"/>
      <c r="P2949" s="302"/>
      <c r="Q2949" s="302"/>
    </row>
    <row r="2950" spans="1:17">
      <c r="A2950" s="302" t="s">
        <v>7394</v>
      </c>
      <c r="B2950" s="551"/>
      <c r="C2950" s="310" t="s">
        <v>4489</v>
      </c>
      <c r="D2950" s="480"/>
      <c r="E2950" s="480"/>
      <c r="F2950" s="302"/>
      <c r="G2950" s="302"/>
      <c r="H2950" s="302"/>
      <c r="I2950" s="302"/>
      <c r="J2950" s="302"/>
      <c r="K2950" s="302"/>
      <c r="L2950" s="302"/>
      <c r="M2950" s="302"/>
      <c r="N2950" s="302"/>
      <c r="O2950" s="302"/>
      <c r="P2950" s="302"/>
      <c r="Q2950" s="302"/>
    </row>
    <row r="2951" spans="1:17">
      <c r="A2951" s="302" t="s">
        <v>7394</v>
      </c>
      <c r="B2951" s="550" t="s">
        <v>7383</v>
      </c>
      <c r="C2951" s="310" t="s">
        <v>4491</v>
      </c>
      <c r="D2951" s="480" t="s">
        <v>7382</v>
      </c>
      <c r="E2951" s="480" t="s">
        <v>7384</v>
      </c>
      <c r="F2951" s="302"/>
      <c r="G2951" s="302"/>
      <c r="H2951" s="302"/>
      <c r="I2951" s="302"/>
      <c r="J2951" s="302"/>
      <c r="K2951" s="302"/>
      <c r="L2951" s="302"/>
      <c r="M2951" s="302"/>
      <c r="N2951" s="302"/>
      <c r="O2951" s="302"/>
      <c r="P2951" s="302"/>
      <c r="Q2951" s="302"/>
    </row>
    <row r="2952" spans="1:17">
      <c r="A2952" s="302" t="s">
        <v>7394</v>
      </c>
      <c r="B2952" s="551"/>
      <c r="C2952" s="310" t="s">
        <v>4492</v>
      </c>
      <c r="D2952" s="480"/>
      <c r="E2952" s="480"/>
      <c r="F2952" s="302"/>
      <c r="G2952" s="302"/>
      <c r="H2952" s="302"/>
      <c r="I2952" s="302"/>
      <c r="J2952" s="302"/>
      <c r="K2952" s="302"/>
      <c r="L2952" s="302"/>
      <c r="M2952" s="302"/>
      <c r="N2952" s="302"/>
      <c r="O2952" s="302"/>
      <c r="P2952" s="302"/>
      <c r="Q2952" s="302"/>
    </row>
    <row r="2953" spans="1:17">
      <c r="A2953" s="302" t="s">
        <v>7394</v>
      </c>
      <c r="B2953" s="551"/>
      <c r="C2953" s="310" t="s">
        <v>4493</v>
      </c>
      <c r="D2953" s="480"/>
      <c r="E2953" s="480"/>
      <c r="F2953" s="302"/>
      <c r="G2953" s="302"/>
      <c r="H2953" s="302"/>
      <c r="I2953" s="302"/>
      <c r="J2953" s="302"/>
      <c r="K2953" s="302"/>
      <c r="L2953" s="302"/>
      <c r="M2953" s="302"/>
      <c r="N2953" s="302"/>
      <c r="O2953" s="302"/>
      <c r="P2953" s="302"/>
      <c r="Q2953" s="302"/>
    </row>
    <row r="2954" spans="1:17">
      <c r="A2954" s="302" t="s">
        <v>7394</v>
      </c>
      <c r="B2954" s="551"/>
      <c r="C2954" s="310" t="s">
        <v>4496</v>
      </c>
      <c r="D2954" s="480"/>
      <c r="E2954" s="480"/>
      <c r="F2954" s="302"/>
      <c r="G2954" s="302"/>
      <c r="H2954" s="302"/>
      <c r="I2954" s="302"/>
      <c r="J2954" s="302"/>
      <c r="K2954" s="302"/>
      <c r="L2954" s="302"/>
      <c r="M2954" s="302"/>
      <c r="N2954" s="302"/>
      <c r="O2954" s="302"/>
      <c r="P2954" s="302"/>
      <c r="Q2954" s="302"/>
    </row>
    <row r="2955" spans="1:17">
      <c r="A2955" s="302" t="s">
        <v>7394</v>
      </c>
      <c r="B2955" s="551"/>
      <c r="C2955" s="310" t="s">
        <v>4497</v>
      </c>
      <c r="D2955" s="480"/>
      <c r="E2955" s="480"/>
      <c r="F2955" s="302"/>
      <c r="G2955" s="302"/>
      <c r="H2955" s="302"/>
      <c r="I2955" s="302"/>
      <c r="J2955" s="302"/>
      <c r="K2955" s="302"/>
      <c r="L2955" s="302"/>
      <c r="M2955" s="302"/>
      <c r="N2955" s="302"/>
      <c r="O2955" s="302"/>
      <c r="P2955" s="302"/>
      <c r="Q2955" s="302"/>
    </row>
    <row r="2956" spans="1:17">
      <c r="A2956" s="302" t="s">
        <v>7394</v>
      </c>
      <c r="B2956" s="551"/>
      <c r="C2956" s="310" t="s">
        <v>4498</v>
      </c>
      <c r="D2956" s="480"/>
      <c r="E2956" s="480"/>
      <c r="F2956" s="302"/>
      <c r="G2956" s="302"/>
      <c r="H2956" s="302"/>
      <c r="I2956" s="302"/>
      <c r="J2956" s="302"/>
      <c r="K2956" s="302"/>
      <c r="L2956" s="302"/>
      <c r="M2956" s="302"/>
      <c r="N2956" s="302"/>
      <c r="O2956" s="302"/>
      <c r="P2956" s="302"/>
      <c r="Q2956" s="302"/>
    </row>
    <row r="2957" spans="1:17">
      <c r="A2957" s="302" t="s">
        <v>7394</v>
      </c>
      <c r="B2957" s="550" t="s">
        <v>7386</v>
      </c>
      <c r="C2957" s="310" t="s">
        <v>4500</v>
      </c>
      <c r="D2957" s="480" t="s">
        <v>7382</v>
      </c>
      <c r="E2957" s="480" t="s">
        <v>7387</v>
      </c>
      <c r="F2957" s="302"/>
      <c r="G2957" s="302"/>
      <c r="H2957" s="302"/>
      <c r="I2957" s="302"/>
      <c r="J2957" s="302"/>
      <c r="K2957" s="302"/>
      <c r="L2957" s="302"/>
      <c r="M2957" s="302"/>
      <c r="N2957" s="302"/>
      <c r="O2957" s="302"/>
      <c r="P2957" s="302"/>
      <c r="Q2957" s="302"/>
    </row>
    <row r="2958" spans="1:17">
      <c r="A2958" s="302" t="s">
        <v>7394</v>
      </c>
      <c r="B2958" s="551"/>
      <c r="C2958" s="310" t="s">
        <v>4501</v>
      </c>
      <c r="D2958" s="480"/>
      <c r="E2958" s="480"/>
      <c r="F2958" s="302"/>
      <c r="G2958" s="302"/>
      <c r="H2958" s="302"/>
      <c r="I2958" s="302"/>
      <c r="J2958" s="302"/>
      <c r="K2958" s="302"/>
      <c r="L2958" s="302"/>
      <c r="M2958" s="302"/>
      <c r="N2958" s="302"/>
      <c r="O2958" s="302"/>
      <c r="P2958" s="302"/>
      <c r="Q2958" s="302"/>
    </row>
    <row r="2959" spans="1:17">
      <c r="A2959" s="302" t="s">
        <v>7394</v>
      </c>
      <c r="B2959" s="551"/>
      <c r="C2959" s="310" t="s">
        <v>4502</v>
      </c>
      <c r="D2959" s="480"/>
      <c r="E2959" s="480"/>
      <c r="F2959" s="302"/>
      <c r="G2959" s="302"/>
      <c r="H2959" s="302"/>
      <c r="I2959" s="302"/>
      <c r="J2959" s="302"/>
      <c r="K2959" s="302"/>
      <c r="L2959" s="302"/>
      <c r="M2959" s="302"/>
      <c r="N2959" s="302"/>
      <c r="O2959" s="302"/>
      <c r="P2959" s="302"/>
      <c r="Q2959" s="302"/>
    </row>
    <row r="2960" spans="1:17">
      <c r="A2960" s="302" t="s">
        <v>7394</v>
      </c>
      <c r="B2960" s="551"/>
      <c r="C2960" s="310" t="s">
        <v>4504</v>
      </c>
      <c r="D2960" s="480"/>
      <c r="E2960" s="480"/>
      <c r="F2960" s="302"/>
      <c r="G2960" s="302"/>
      <c r="H2960" s="302"/>
      <c r="I2960" s="302"/>
      <c r="J2960" s="302"/>
      <c r="K2960" s="302"/>
      <c r="L2960" s="302"/>
      <c r="M2960" s="302"/>
      <c r="N2960" s="302"/>
      <c r="O2960" s="302"/>
      <c r="P2960" s="302"/>
      <c r="Q2960" s="302"/>
    </row>
    <row r="2961" spans="1:17">
      <c r="A2961" s="302" t="s">
        <v>7394</v>
      </c>
      <c r="B2961" s="551"/>
      <c r="C2961" s="310" t="s">
        <v>4505</v>
      </c>
      <c r="D2961" s="480"/>
      <c r="E2961" s="480"/>
      <c r="F2961" s="302"/>
      <c r="G2961" s="302"/>
      <c r="H2961" s="302"/>
      <c r="I2961" s="302"/>
      <c r="J2961" s="302"/>
      <c r="K2961" s="302"/>
      <c r="L2961" s="302"/>
      <c r="M2961" s="302"/>
      <c r="N2961" s="302"/>
      <c r="O2961" s="302"/>
      <c r="P2961" s="302"/>
      <c r="Q2961" s="302"/>
    </row>
    <row r="2962" spans="1:17">
      <c r="A2962" s="302" t="s">
        <v>7394</v>
      </c>
      <c r="B2962" s="551"/>
      <c r="C2962" s="310" t="s">
        <v>4506</v>
      </c>
      <c r="D2962" s="480"/>
      <c r="E2962" s="480"/>
      <c r="F2962" s="302"/>
      <c r="G2962" s="302"/>
      <c r="H2962" s="302"/>
      <c r="I2962" s="302"/>
      <c r="J2962" s="302"/>
      <c r="K2962" s="302"/>
      <c r="L2962" s="302"/>
      <c r="M2962" s="302"/>
      <c r="N2962" s="302"/>
      <c r="O2962" s="302"/>
      <c r="P2962" s="302"/>
      <c r="Q2962" s="302"/>
    </row>
    <row r="2963" spans="1:17">
      <c r="A2963" s="302" t="s">
        <v>7394</v>
      </c>
      <c r="B2963" s="302"/>
      <c r="C2963" s="310" t="s">
        <v>4507</v>
      </c>
      <c r="D2963" s="302" t="s">
        <v>7382</v>
      </c>
      <c r="E2963" s="302" t="s">
        <v>7391</v>
      </c>
      <c r="F2963" s="302"/>
      <c r="G2963" s="302"/>
      <c r="H2963" s="302"/>
      <c r="I2963" s="302"/>
      <c r="J2963" s="302"/>
      <c r="K2963" s="302"/>
      <c r="L2963" s="302"/>
      <c r="M2963" s="302"/>
      <c r="N2963" s="302"/>
      <c r="O2963" s="302"/>
      <c r="P2963" s="302"/>
      <c r="Q2963" s="302"/>
    </row>
    <row r="2964" spans="1:17">
      <c r="A2964" s="302" t="s">
        <v>7394</v>
      </c>
      <c r="B2964" s="550" t="s">
        <v>7388</v>
      </c>
      <c r="C2964" s="310" t="s">
        <v>4510</v>
      </c>
      <c r="D2964" s="480" t="s">
        <v>7352</v>
      </c>
      <c r="E2964" s="480" t="s">
        <v>7389</v>
      </c>
      <c r="F2964" s="302"/>
      <c r="G2964" s="302"/>
      <c r="H2964" s="302"/>
      <c r="I2964" s="302"/>
      <c r="J2964" s="302"/>
      <c r="K2964" s="302"/>
      <c r="L2964" s="302"/>
      <c r="M2964" s="302"/>
      <c r="N2964" s="302"/>
      <c r="O2964" s="302"/>
      <c r="P2964" s="302"/>
      <c r="Q2964" s="302"/>
    </row>
    <row r="2965" spans="1:17">
      <c r="A2965" s="302" t="s">
        <v>7394</v>
      </c>
      <c r="B2965" s="551"/>
      <c r="C2965" s="310" t="s">
        <v>4511</v>
      </c>
      <c r="D2965" s="480"/>
      <c r="E2965" s="480"/>
      <c r="F2965" s="302"/>
      <c r="G2965" s="302"/>
      <c r="H2965" s="302"/>
      <c r="I2965" s="302"/>
      <c r="J2965" s="302"/>
      <c r="K2965" s="302"/>
      <c r="L2965" s="302"/>
      <c r="M2965" s="302"/>
      <c r="N2965" s="302"/>
      <c r="O2965" s="302"/>
      <c r="P2965" s="302"/>
      <c r="Q2965" s="302"/>
    </row>
    <row r="2966" spans="1:17">
      <c r="A2966" s="302" t="s">
        <v>7394</v>
      </c>
      <c r="B2966" s="551"/>
      <c r="C2966" s="310" t="s">
        <v>4512</v>
      </c>
      <c r="D2966" s="480"/>
      <c r="E2966" s="480"/>
      <c r="F2966" s="302"/>
      <c r="G2966" s="302"/>
      <c r="H2966" s="302"/>
      <c r="I2966" s="302"/>
      <c r="J2966" s="302"/>
      <c r="K2966" s="302"/>
      <c r="L2966" s="302"/>
      <c r="M2966" s="302"/>
      <c r="N2966" s="302"/>
      <c r="O2966" s="302"/>
      <c r="P2966" s="302"/>
      <c r="Q2966" s="302"/>
    </row>
    <row r="2967" spans="1:17">
      <c r="A2967" s="302" t="s">
        <v>7394</v>
      </c>
      <c r="B2967" s="551"/>
      <c r="C2967" s="310" t="s">
        <v>4513</v>
      </c>
      <c r="D2967" s="480"/>
      <c r="E2967" s="480"/>
      <c r="F2967" s="302"/>
      <c r="G2967" s="302"/>
      <c r="H2967" s="302"/>
      <c r="I2967" s="302"/>
      <c r="J2967" s="302"/>
      <c r="K2967" s="302"/>
      <c r="L2967" s="302"/>
      <c r="M2967" s="302"/>
      <c r="N2967" s="302"/>
      <c r="O2967" s="302"/>
      <c r="P2967" s="302"/>
      <c r="Q2967" s="302"/>
    </row>
    <row r="2968" spans="1:17">
      <c r="A2968" s="302" t="s">
        <v>7394</v>
      </c>
      <c r="B2968" s="551"/>
      <c r="C2968" s="310" t="s">
        <v>4514</v>
      </c>
      <c r="D2968" s="480"/>
      <c r="E2968" s="480"/>
      <c r="F2968" s="302"/>
      <c r="G2968" s="302"/>
      <c r="H2968" s="302"/>
      <c r="I2968" s="302"/>
      <c r="J2968" s="302"/>
      <c r="K2968" s="302"/>
      <c r="L2968" s="302"/>
      <c r="M2968" s="302"/>
      <c r="N2968" s="302"/>
      <c r="O2968" s="302"/>
      <c r="P2968" s="302"/>
      <c r="Q2968" s="302"/>
    </row>
    <row r="2969" spans="1:17">
      <c r="A2969" s="302" t="s">
        <v>7394</v>
      </c>
      <c r="B2969" s="551"/>
      <c r="C2969" s="310" t="s">
        <v>4515</v>
      </c>
      <c r="D2969" s="480"/>
      <c r="E2969" s="480"/>
      <c r="F2969" s="302"/>
      <c r="G2969" s="302"/>
      <c r="H2969" s="302"/>
      <c r="I2969" s="302"/>
      <c r="J2969" s="302"/>
      <c r="K2969" s="302"/>
      <c r="L2969" s="302"/>
      <c r="M2969" s="302"/>
      <c r="N2969" s="302"/>
      <c r="O2969" s="302"/>
      <c r="P2969" s="302"/>
      <c r="Q2969" s="302"/>
    </row>
    <row r="2970" spans="1:17">
      <c r="A2970" s="302" t="s">
        <v>7394</v>
      </c>
      <c r="B2970" s="551"/>
      <c r="C2970" s="310" t="s">
        <v>4516</v>
      </c>
      <c r="D2970" s="480"/>
      <c r="E2970" s="480"/>
      <c r="F2970" s="302"/>
      <c r="G2970" s="302"/>
      <c r="H2970" s="302"/>
      <c r="I2970" s="302"/>
      <c r="J2970" s="302"/>
      <c r="K2970" s="302"/>
      <c r="L2970" s="302"/>
      <c r="M2970" s="302"/>
      <c r="N2970" s="302"/>
      <c r="O2970" s="302"/>
      <c r="P2970" s="302"/>
      <c r="Q2970" s="302"/>
    </row>
    <row r="2971" spans="1:17">
      <c r="A2971" s="302" t="s">
        <v>7394</v>
      </c>
      <c r="B2971" s="551"/>
      <c r="C2971" s="310" t="s">
        <v>4519</v>
      </c>
      <c r="D2971" s="480"/>
      <c r="E2971" s="480"/>
      <c r="F2971" s="302"/>
      <c r="G2971" s="302"/>
      <c r="H2971" s="302"/>
      <c r="I2971" s="302"/>
      <c r="J2971" s="302"/>
      <c r="K2971" s="302"/>
      <c r="L2971" s="302"/>
      <c r="M2971" s="302"/>
      <c r="N2971" s="302"/>
      <c r="O2971" s="302"/>
      <c r="P2971" s="302"/>
      <c r="Q2971" s="302"/>
    </row>
    <row r="2972" spans="1:17">
      <c r="A2972" s="302" t="s">
        <v>7394</v>
      </c>
      <c r="B2972" s="551"/>
      <c r="C2972" s="310" t="s">
        <v>4520</v>
      </c>
      <c r="D2972" s="480"/>
      <c r="E2972" s="480"/>
      <c r="F2972" s="302"/>
      <c r="G2972" s="302"/>
      <c r="H2972" s="302"/>
      <c r="I2972" s="302"/>
      <c r="J2972" s="302"/>
      <c r="K2972" s="302"/>
      <c r="L2972" s="302"/>
      <c r="M2972" s="302"/>
      <c r="N2972" s="302"/>
      <c r="O2972" s="302"/>
      <c r="P2972" s="302"/>
      <c r="Q2972" s="302"/>
    </row>
    <row r="2973" spans="1:17">
      <c r="A2973" s="302" t="s">
        <v>7394</v>
      </c>
      <c r="B2973" s="551"/>
      <c r="C2973" s="310" t="s">
        <v>4521</v>
      </c>
      <c r="D2973" s="480"/>
      <c r="E2973" s="480"/>
      <c r="F2973" s="302"/>
      <c r="G2973" s="302"/>
      <c r="H2973" s="302"/>
      <c r="I2973" s="302"/>
      <c r="J2973" s="302"/>
      <c r="K2973" s="302"/>
      <c r="L2973" s="302"/>
      <c r="M2973" s="302"/>
      <c r="N2973" s="302"/>
      <c r="O2973" s="302"/>
      <c r="P2973" s="302"/>
      <c r="Q2973" s="302"/>
    </row>
    <row r="2974" spans="1:17">
      <c r="A2974" s="302" t="s">
        <v>7394</v>
      </c>
      <c r="B2974" s="551"/>
      <c r="C2974" s="310" t="s">
        <v>4522</v>
      </c>
      <c r="D2974" s="480"/>
      <c r="E2974" s="480"/>
      <c r="F2974" s="302"/>
      <c r="G2974" s="302"/>
      <c r="H2974" s="302"/>
      <c r="I2974" s="302"/>
      <c r="J2974" s="302"/>
      <c r="K2974" s="302"/>
      <c r="L2974" s="302"/>
      <c r="M2974" s="302"/>
      <c r="N2974" s="302"/>
      <c r="O2974" s="302"/>
      <c r="P2974" s="302"/>
      <c r="Q2974" s="302"/>
    </row>
    <row r="2975" spans="1:17">
      <c r="A2975" s="302" t="s">
        <v>7394</v>
      </c>
      <c r="B2975" s="551"/>
      <c r="C2975" s="310" t="s">
        <v>4523</v>
      </c>
      <c r="D2975" s="480"/>
      <c r="E2975" s="480"/>
      <c r="F2975" s="302"/>
      <c r="G2975" s="302"/>
      <c r="H2975" s="302"/>
      <c r="I2975" s="302"/>
      <c r="J2975" s="302"/>
      <c r="K2975" s="302"/>
      <c r="L2975" s="302"/>
      <c r="M2975" s="302"/>
      <c r="N2975" s="302"/>
      <c r="O2975" s="302"/>
      <c r="P2975" s="302"/>
      <c r="Q2975" s="302"/>
    </row>
    <row r="2976" spans="1:17">
      <c r="A2976" s="302" t="s">
        <v>7394</v>
      </c>
      <c r="B2976" s="551"/>
      <c r="C2976" s="310" t="s">
        <v>4524</v>
      </c>
      <c r="D2976" s="480"/>
      <c r="E2976" s="480"/>
      <c r="F2976" s="302"/>
      <c r="G2976" s="302"/>
      <c r="H2976" s="302"/>
      <c r="I2976" s="302"/>
      <c r="J2976" s="302"/>
      <c r="K2976" s="302"/>
      <c r="L2976" s="302"/>
      <c r="M2976" s="302"/>
      <c r="N2976" s="302"/>
      <c r="O2976" s="302"/>
      <c r="P2976" s="302"/>
      <c r="Q2976" s="302"/>
    </row>
    <row r="2977" spans="1:17">
      <c r="A2977" s="302" t="s">
        <v>7394</v>
      </c>
      <c r="B2977" s="551"/>
      <c r="C2977" s="310" t="s">
        <v>4525</v>
      </c>
      <c r="D2977" s="480"/>
      <c r="E2977" s="480"/>
      <c r="F2977" s="302"/>
      <c r="G2977" s="302"/>
      <c r="H2977" s="302"/>
      <c r="I2977" s="302"/>
      <c r="J2977" s="302"/>
      <c r="K2977" s="302"/>
      <c r="L2977" s="302"/>
      <c r="M2977" s="302"/>
      <c r="N2977" s="302"/>
      <c r="O2977" s="302"/>
      <c r="P2977" s="302"/>
      <c r="Q2977" s="302"/>
    </row>
    <row r="2978" spans="1:17">
      <c r="A2978" s="302" t="s">
        <v>7394</v>
      </c>
      <c r="B2978" s="551"/>
      <c r="C2978" s="310" t="s">
        <v>4526</v>
      </c>
      <c r="D2978" s="480"/>
      <c r="E2978" s="480"/>
      <c r="F2978" s="302"/>
      <c r="G2978" s="302"/>
      <c r="H2978" s="302"/>
      <c r="I2978" s="302"/>
      <c r="J2978" s="302"/>
      <c r="K2978" s="302"/>
      <c r="L2978" s="302"/>
      <c r="M2978" s="302"/>
      <c r="N2978" s="302"/>
      <c r="O2978" s="302"/>
      <c r="P2978" s="302"/>
      <c r="Q2978" s="302"/>
    </row>
    <row r="2979" spans="1:17">
      <c r="A2979" s="302" t="s">
        <v>7394</v>
      </c>
      <c r="B2979" s="550" t="s">
        <v>7390</v>
      </c>
      <c r="C2979" s="310" t="s">
        <v>4528</v>
      </c>
      <c r="D2979" s="480" t="s">
        <v>7358</v>
      </c>
      <c r="E2979" s="480">
        <v>600</v>
      </c>
      <c r="F2979" s="302"/>
      <c r="G2979" s="302"/>
      <c r="H2979" s="302"/>
      <c r="I2979" s="302"/>
      <c r="J2979" s="302"/>
      <c r="K2979" s="302"/>
      <c r="L2979" s="302"/>
      <c r="M2979" s="302"/>
      <c r="N2979" s="302"/>
      <c r="O2979" s="302"/>
      <c r="P2979" s="302"/>
      <c r="Q2979" s="302"/>
    </row>
    <row r="2980" spans="1:17">
      <c r="A2980" s="302" t="s">
        <v>7394</v>
      </c>
      <c r="B2980" s="551"/>
      <c r="C2980" s="310" t="s">
        <v>4529</v>
      </c>
      <c r="D2980" s="480"/>
      <c r="E2980" s="480"/>
      <c r="F2980" s="302"/>
      <c r="G2980" s="302"/>
      <c r="H2980" s="302"/>
      <c r="I2980" s="302"/>
      <c r="J2980" s="302"/>
      <c r="K2980" s="302"/>
      <c r="L2980" s="302"/>
      <c r="M2980" s="302"/>
      <c r="N2980" s="302"/>
      <c r="O2980" s="302"/>
      <c r="P2980" s="302"/>
      <c r="Q2980" s="302"/>
    </row>
    <row r="2981" spans="1:17">
      <c r="A2981" s="302" t="s">
        <v>7394</v>
      </c>
      <c r="B2981" s="551"/>
      <c r="C2981" s="310" t="s">
        <v>4530</v>
      </c>
      <c r="D2981" s="480"/>
      <c r="E2981" s="480"/>
      <c r="F2981" s="302"/>
      <c r="G2981" s="302"/>
      <c r="H2981" s="302"/>
      <c r="I2981" s="302"/>
      <c r="J2981" s="302"/>
      <c r="K2981" s="302"/>
      <c r="L2981" s="302"/>
      <c r="M2981" s="302"/>
      <c r="N2981" s="302"/>
      <c r="O2981" s="302"/>
      <c r="P2981" s="302"/>
      <c r="Q2981" s="302"/>
    </row>
    <row r="2982" spans="1:17">
      <c r="A2982" s="302" t="s">
        <v>7394</v>
      </c>
      <c r="B2982" s="551"/>
      <c r="C2982" s="310" t="s">
        <v>4531</v>
      </c>
      <c r="D2982" s="480"/>
      <c r="E2982" s="480"/>
      <c r="F2982" s="302"/>
      <c r="G2982" s="302"/>
      <c r="H2982" s="302"/>
      <c r="I2982" s="302"/>
      <c r="J2982" s="302"/>
      <c r="K2982" s="302"/>
      <c r="L2982" s="302"/>
      <c r="M2982" s="302"/>
      <c r="N2982" s="302"/>
      <c r="O2982" s="302"/>
      <c r="P2982" s="302"/>
      <c r="Q2982" s="302"/>
    </row>
    <row r="2983" spans="1:17">
      <c r="A2983" s="302" t="s">
        <v>7394</v>
      </c>
      <c r="B2983" s="551"/>
      <c r="C2983" s="310" t="s">
        <v>4532</v>
      </c>
      <c r="D2983" s="480"/>
      <c r="E2983" s="480"/>
      <c r="F2983" s="302"/>
      <c r="G2983" s="302"/>
      <c r="H2983" s="302"/>
      <c r="I2983" s="302"/>
      <c r="J2983" s="302"/>
      <c r="K2983" s="302"/>
      <c r="L2983" s="302"/>
      <c r="M2983" s="302"/>
      <c r="N2983" s="302"/>
      <c r="O2983" s="302"/>
      <c r="P2983" s="302"/>
      <c r="Q2983" s="302"/>
    </row>
    <row r="2984" spans="1:17">
      <c r="A2984" s="302" t="s">
        <v>7394</v>
      </c>
      <c r="B2984" s="551"/>
      <c r="C2984" s="310" t="s">
        <v>4535</v>
      </c>
      <c r="D2984" s="480"/>
      <c r="E2984" s="480"/>
      <c r="F2984" s="302"/>
      <c r="G2984" s="302"/>
      <c r="H2984" s="302"/>
      <c r="I2984" s="302"/>
      <c r="J2984" s="302"/>
      <c r="K2984" s="302"/>
      <c r="L2984" s="302"/>
      <c r="M2984" s="302"/>
      <c r="N2984" s="302"/>
      <c r="O2984" s="302"/>
      <c r="P2984" s="302"/>
      <c r="Q2984" s="302"/>
    </row>
    <row r="2985" spans="1:17">
      <c r="A2985" s="302" t="s">
        <v>7394</v>
      </c>
      <c r="B2985" s="551"/>
      <c r="C2985" s="310" t="s">
        <v>4536</v>
      </c>
      <c r="D2985" s="480"/>
      <c r="E2985" s="480"/>
      <c r="F2985" s="302"/>
      <c r="G2985" s="302"/>
      <c r="H2985" s="302"/>
      <c r="I2985" s="302"/>
      <c r="J2985" s="302"/>
      <c r="K2985" s="302"/>
      <c r="L2985" s="302"/>
      <c r="M2985" s="302"/>
      <c r="N2985" s="302"/>
      <c r="O2985" s="302"/>
      <c r="P2985" s="302"/>
      <c r="Q2985" s="302"/>
    </row>
    <row r="2986" spans="1:17">
      <c r="A2986" s="302" t="s">
        <v>7394</v>
      </c>
      <c r="B2986" s="551"/>
      <c r="C2986" s="310" t="s">
        <v>4537</v>
      </c>
      <c r="D2986" s="480"/>
      <c r="E2986" s="480"/>
      <c r="F2986" s="302"/>
      <c r="G2986" s="302"/>
      <c r="H2986" s="302"/>
      <c r="I2986" s="302"/>
      <c r="J2986" s="302"/>
      <c r="K2986" s="302"/>
      <c r="L2986" s="302"/>
      <c r="M2986" s="302"/>
      <c r="N2986" s="302"/>
      <c r="O2986" s="302"/>
      <c r="P2986" s="302"/>
      <c r="Q2986" s="302"/>
    </row>
    <row r="2987" spans="1:17">
      <c r="A2987" s="302" t="s">
        <v>7394</v>
      </c>
      <c r="B2987" s="551"/>
      <c r="C2987" s="310" t="s">
        <v>4538</v>
      </c>
      <c r="D2987" s="480"/>
      <c r="E2987" s="480"/>
      <c r="F2987" s="302"/>
      <c r="G2987" s="302"/>
      <c r="H2987" s="302"/>
      <c r="I2987" s="302"/>
      <c r="J2987" s="302"/>
      <c r="K2987" s="302"/>
      <c r="L2987" s="302"/>
      <c r="M2987" s="302"/>
      <c r="N2987" s="302"/>
      <c r="O2987" s="302"/>
      <c r="P2987" s="302"/>
      <c r="Q2987" s="302"/>
    </row>
    <row r="2988" spans="1:17">
      <c r="A2988" s="302" t="s">
        <v>7394</v>
      </c>
      <c r="B2988" s="551"/>
      <c r="C2988" s="310" t="s">
        <v>4539</v>
      </c>
      <c r="D2988" s="480"/>
      <c r="E2988" s="480"/>
      <c r="F2988" s="302"/>
      <c r="G2988" s="302"/>
      <c r="H2988" s="302"/>
      <c r="I2988" s="302"/>
      <c r="J2988" s="302"/>
      <c r="K2988" s="302"/>
      <c r="L2988" s="302"/>
      <c r="M2988" s="302"/>
      <c r="N2988" s="302"/>
      <c r="O2988" s="302"/>
      <c r="P2988" s="302"/>
      <c r="Q2988" s="302"/>
    </row>
    <row r="2989" spans="1:17">
      <c r="A2989" s="302" t="s">
        <v>7394</v>
      </c>
      <c r="B2989" s="551"/>
      <c r="C2989" s="310" t="s">
        <v>4540</v>
      </c>
      <c r="D2989" s="480"/>
      <c r="E2989" s="480"/>
      <c r="F2989" s="302"/>
      <c r="G2989" s="302"/>
      <c r="H2989" s="302"/>
      <c r="I2989" s="302"/>
      <c r="J2989" s="302"/>
      <c r="K2989" s="302"/>
      <c r="L2989" s="302"/>
      <c r="M2989" s="302"/>
      <c r="N2989" s="302"/>
      <c r="O2989" s="302"/>
      <c r="P2989" s="302"/>
      <c r="Q2989" s="302"/>
    </row>
    <row r="2990" spans="1:17">
      <c r="A2990" s="302" t="s">
        <v>7394</v>
      </c>
      <c r="B2990" s="550" t="s">
        <v>7392</v>
      </c>
      <c r="C2990" s="310" t="s">
        <v>4542</v>
      </c>
      <c r="D2990" s="480" t="s">
        <v>7358</v>
      </c>
      <c r="E2990" s="480" t="s">
        <v>7393</v>
      </c>
      <c r="F2990" s="302"/>
      <c r="G2990" s="302"/>
      <c r="H2990" s="302"/>
      <c r="I2990" s="302"/>
      <c r="J2990" s="302"/>
      <c r="K2990" s="302"/>
      <c r="L2990" s="302"/>
      <c r="M2990" s="302"/>
      <c r="N2990" s="302"/>
      <c r="O2990" s="302"/>
      <c r="P2990" s="302"/>
      <c r="Q2990" s="302"/>
    </row>
    <row r="2991" spans="1:17">
      <c r="A2991" s="302" t="s">
        <v>7394</v>
      </c>
      <c r="B2991" s="551"/>
      <c r="C2991" s="310" t="s">
        <v>4543</v>
      </c>
      <c r="D2991" s="480"/>
      <c r="E2991" s="480"/>
      <c r="F2991" s="302"/>
      <c r="G2991" s="302"/>
      <c r="H2991" s="302"/>
      <c r="I2991" s="302"/>
      <c r="J2991" s="302"/>
      <c r="K2991" s="302"/>
      <c r="L2991" s="302"/>
      <c r="M2991" s="302"/>
      <c r="N2991" s="302"/>
      <c r="O2991" s="302"/>
      <c r="P2991" s="302"/>
      <c r="Q2991" s="302"/>
    </row>
    <row r="2992" spans="1:17">
      <c r="A2992" s="302" t="s">
        <v>7394</v>
      </c>
      <c r="B2992" s="551"/>
      <c r="C2992" s="310" t="s">
        <v>4544</v>
      </c>
      <c r="D2992" s="480"/>
      <c r="E2992" s="480"/>
      <c r="F2992" s="302"/>
      <c r="G2992" s="302"/>
      <c r="H2992" s="302"/>
      <c r="I2992" s="302"/>
      <c r="J2992" s="302"/>
      <c r="K2992" s="302"/>
      <c r="L2992" s="302"/>
      <c r="M2992" s="302"/>
      <c r="N2992" s="302"/>
      <c r="O2992" s="302"/>
      <c r="P2992" s="302"/>
      <c r="Q2992" s="302"/>
    </row>
    <row r="2993" spans="1:17">
      <c r="A2993" s="302" t="s">
        <v>7394</v>
      </c>
      <c r="B2993" s="551"/>
      <c r="C2993" s="310" t="s">
        <v>4547</v>
      </c>
      <c r="D2993" s="480"/>
      <c r="E2993" s="480"/>
      <c r="F2993" s="302"/>
      <c r="G2993" s="302"/>
      <c r="H2993" s="302"/>
      <c r="I2993" s="302"/>
      <c r="J2993" s="302"/>
      <c r="K2993" s="302"/>
      <c r="L2993" s="302"/>
      <c r="M2993" s="302"/>
      <c r="N2993" s="302"/>
      <c r="O2993" s="302"/>
      <c r="P2993" s="302"/>
      <c r="Q2993" s="302"/>
    </row>
    <row r="2994" spans="1:17">
      <c r="A2994" s="302" t="s">
        <v>7394</v>
      </c>
      <c r="B2994" s="551"/>
      <c r="C2994" s="310" t="s">
        <v>4548</v>
      </c>
      <c r="D2994" s="480"/>
      <c r="E2994" s="480"/>
      <c r="F2994" s="302"/>
      <c r="G2994" s="302"/>
      <c r="H2994" s="302"/>
      <c r="I2994" s="302"/>
      <c r="J2994" s="302"/>
      <c r="K2994" s="302"/>
      <c r="L2994" s="302"/>
      <c r="M2994" s="302"/>
      <c r="N2994" s="302"/>
      <c r="O2994" s="302"/>
      <c r="P2994" s="302"/>
      <c r="Q2994" s="302"/>
    </row>
    <row r="2995" spans="1:17">
      <c r="A2995" s="302" t="s">
        <v>7394</v>
      </c>
      <c r="B2995" s="551"/>
      <c r="C2995" s="310" t="s">
        <v>4549</v>
      </c>
      <c r="D2995" s="480"/>
      <c r="E2995" s="480"/>
      <c r="F2995" s="302"/>
      <c r="G2995" s="302"/>
      <c r="H2995" s="302"/>
      <c r="I2995" s="302"/>
      <c r="J2995" s="302"/>
      <c r="K2995" s="302"/>
      <c r="L2995" s="302"/>
      <c r="M2995" s="302"/>
      <c r="N2995" s="302"/>
      <c r="O2995" s="302"/>
      <c r="P2995" s="302"/>
      <c r="Q2995" s="302"/>
    </row>
    <row r="2996" spans="1:17">
      <c r="A2996" s="308" t="s">
        <v>7403</v>
      </c>
      <c r="B2996" s="311" t="s">
        <v>6750</v>
      </c>
      <c r="C2996" s="317" t="s">
        <v>1</v>
      </c>
      <c r="D2996" s="317" t="s">
        <v>3</v>
      </c>
      <c r="E2996" s="317" t="s">
        <v>2</v>
      </c>
      <c r="F2996" s="297" t="s">
        <v>6751</v>
      </c>
      <c r="G2996" s="317" t="s">
        <v>6770</v>
      </c>
      <c r="H2996" s="302"/>
      <c r="I2996" s="302"/>
      <c r="J2996" s="302"/>
      <c r="K2996" s="302"/>
      <c r="L2996" s="302"/>
      <c r="M2996" s="302"/>
      <c r="N2996" s="302"/>
      <c r="O2996" s="302"/>
      <c r="P2996" s="302"/>
      <c r="Q2996" s="302"/>
    </row>
    <row r="2997" spans="1:17">
      <c r="A2997" s="302" t="s">
        <v>7403</v>
      </c>
      <c r="B2997" s="479" t="s">
        <v>7399</v>
      </c>
      <c r="C2997" s="301" t="s">
        <v>4441</v>
      </c>
      <c r="D2997" s="479" t="s">
        <v>7400</v>
      </c>
      <c r="E2997" s="302">
        <v>110</v>
      </c>
      <c r="F2997" s="302"/>
      <c r="G2997" s="302"/>
      <c r="H2997" s="302"/>
      <c r="I2997" s="302"/>
      <c r="J2997" s="302"/>
      <c r="K2997" s="302"/>
      <c r="L2997" s="302"/>
      <c r="M2997" s="302"/>
      <c r="N2997" s="302"/>
      <c r="O2997" s="302"/>
      <c r="P2997" s="302"/>
      <c r="Q2997" s="302"/>
    </row>
    <row r="2998" spans="1:17">
      <c r="A2998" s="302" t="s">
        <v>7403</v>
      </c>
      <c r="B2998" s="480"/>
      <c r="C2998" s="301" t="s">
        <v>4443</v>
      </c>
      <c r="D2998" s="480"/>
      <c r="E2998" s="302">
        <v>121</v>
      </c>
      <c r="F2998" s="302"/>
      <c r="G2998" s="302"/>
      <c r="H2998" s="302"/>
      <c r="I2998" s="302"/>
      <c r="J2998" s="302"/>
      <c r="K2998" s="302"/>
      <c r="L2998" s="302"/>
      <c r="M2998" s="302"/>
      <c r="N2998" s="302"/>
      <c r="O2998" s="302"/>
      <c r="P2998" s="302"/>
      <c r="Q2998" s="302"/>
    </row>
    <row r="2999" spans="1:17">
      <c r="A2999" s="302" t="s">
        <v>7403</v>
      </c>
      <c r="B2999" s="480"/>
      <c r="C2999" s="301" t="s">
        <v>4444</v>
      </c>
      <c r="D2999" s="480"/>
      <c r="E2999" s="302">
        <v>145</v>
      </c>
      <c r="F2999" s="302"/>
      <c r="G2999" s="302"/>
      <c r="H2999" s="302"/>
      <c r="I2999" s="302"/>
      <c r="J2999" s="302"/>
      <c r="K2999" s="302"/>
      <c r="L2999" s="302"/>
      <c r="M2999" s="302"/>
      <c r="N2999" s="302"/>
      <c r="O2999" s="302"/>
      <c r="P2999" s="302"/>
      <c r="Q2999" s="302"/>
    </row>
    <row r="3000" spans="1:17">
      <c r="A3000" s="302" t="s">
        <v>7403</v>
      </c>
      <c r="B3000" s="480"/>
      <c r="C3000" s="301" t="s">
        <v>4445</v>
      </c>
      <c r="D3000" s="480"/>
      <c r="E3000" s="302">
        <v>157</v>
      </c>
      <c r="F3000" s="302"/>
      <c r="G3000" s="302"/>
      <c r="H3000" s="302"/>
      <c r="I3000" s="302"/>
      <c r="J3000" s="302"/>
      <c r="K3000" s="302"/>
      <c r="L3000" s="302"/>
      <c r="M3000" s="302"/>
      <c r="N3000" s="302"/>
      <c r="O3000" s="302"/>
      <c r="P3000" s="302"/>
      <c r="Q3000" s="302"/>
    </row>
    <row r="3001" spans="1:17">
      <c r="A3001" s="302" t="s">
        <v>7403</v>
      </c>
      <c r="B3001" s="480"/>
      <c r="C3001" s="301" t="s">
        <v>4446</v>
      </c>
      <c r="D3001" s="480"/>
      <c r="E3001" s="302">
        <v>169</v>
      </c>
      <c r="F3001" s="302"/>
      <c r="G3001" s="302"/>
      <c r="H3001" s="302"/>
      <c r="I3001" s="302"/>
      <c r="J3001" s="302"/>
      <c r="K3001" s="302"/>
      <c r="L3001" s="302"/>
      <c r="M3001" s="302"/>
      <c r="N3001" s="302"/>
      <c r="O3001" s="302"/>
      <c r="P3001" s="302"/>
      <c r="Q3001" s="302"/>
    </row>
    <row r="3002" spans="1:17">
      <c r="A3002" s="302" t="s">
        <v>7403</v>
      </c>
      <c r="B3002" s="480"/>
      <c r="C3002" s="301" t="s">
        <v>4447</v>
      </c>
      <c r="D3002" s="480"/>
      <c r="E3002" s="302">
        <v>194</v>
      </c>
      <c r="F3002" s="302"/>
      <c r="G3002" s="302"/>
      <c r="H3002" s="302"/>
      <c r="I3002" s="302"/>
      <c r="J3002" s="302"/>
      <c r="K3002" s="302"/>
      <c r="L3002" s="302"/>
      <c r="M3002" s="302"/>
      <c r="N3002" s="302"/>
      <c r="O3002" s="302"/>
      <c r="P3002" s="302"/>
      <c r="Q3002" s="302"/>
    </row>
    <row r="3003" spans="1:17">
      <c r="A3003" s="302" t="s">
        <v>7403</v>
      </c>
      <c r="B3003" s="480" t="s">
        <v>7398</v>
      </c>
      <c r="C3003" s="301" t="s">
        <v>4450</v>
      </c>
      <c r="D3003" s="480" t="s">
        <v>7400</v>
      </c>
      <c r="E3003" s="302">
        <v>119</v>
      </c>
      <c r="F3003" s="302"/>
      <c r="G3003" s="302"/>
      <c r="H3003" s="302"/>
      <c r="I3003" s="302"/>
      <c r="J3003" s="302"/>
      <c r="K3003" s="302"/>
      <c r="L3003" s="302"/>
      <c r="M3003" s="302"/>
      <c r="N3003" s="302"/>
      <c r="O3003" s="302"/>
      <c r="P3003" s="302"/>
      <c r="Q3003" s="302"/>
    </row>
    <row r="3004" spans="1:17">
      <c r="A3004" s="302" t="s">
        <v>7403</v>
      </c>
      <c r="B3004" s="480"/>
      <c r="C3004" s="301" t="s">
        <v>4451</v>
      </c>
      <c r="D3004" s="480"/>
      <c r="E3004" s="302">
        <v>124</v>
      </c>
      <c r="F3004" s="302"/>
      <c r="G3004" s="302"/>
      <c r="H3004" s="302"/>
      <c r="I3004" s="302"/>
      <c r="J3004" s="302"/>
      <c r="K3004" s="302"/>
      <c r="L3004" s="302"/>
      <c r="M3004" s="302"/>
      <c r="N3004" s="302"/>
      <c r="O3004" s="302"/>
      <c r="P3004" s="302"/>
      <c r="Q3004" s="302"/>
    </row>
    <row r="3005" spans="1:17">
      <c r="A3005" s="302" t="s">
        <v>7403</v>
      </c>
      <c r="B3005" s="480" t="s">
        <v>7397</v>
      </c>
      <c r="C3005" s="301" t="s">
        <v>4453</v>
      </c>
      <c r="D3005" s="480" t="s">
        <v>7400</v>
      </c>
      <c r="E3005" s="302">
        <v>146</v>
      </c>
      <c r="F3005" s="302"/>
      <c r="G3005" s="302"/>
      <c r="H3005" s="302"/>
      <c r="I3005" s="302"/>
      <c r="J3005" s="302"/>
      <c r="K3005" s="302"/>
      <c r="L3005" s="302"/>
      <c r="M3005" s="302"/>
      <c r="N3005" s="302"/>
      <c r="O3005" s="302"/>
      <c r="P3005" s="302"/>
      <c r="Q3005" s="302"/>
    </row>
    <row r="3006" spans="1:17">
      <c r="A3006" s="302" t="s">
        <v>7403</v>
      </c>
      <c r="B3006" s="480"/>
      <c r="C3006" s="301" t="s">
        <v>4454</v>
      </c>
      <c r="D3006" s="480"/>
      <c r="E3006" s="302">
        <v>158</v>
      </c>
      <c r="F3006" s="302"/>
      <c r="G3006" s="302"/>
      <c r="H3006" s="302"/>
      <c r="I3006" s="302"/>
      <c r="J3006" s="302"/>
      <c r="K3006" s="302"/>
      <c r="L3006" s="302"/>
      <c r="M3006" s="302"/>
      <c r="N3006" s="302"/>
      <c r="O3006" s="302"/>
      <c r="P3006" s="302"/>
      <c r="Q3006" s="302"/>
    </row>
    <row r="3007" spans="1:17">
      <c r="A3007" s="302" t="s">
        <v>7403</v>
      </c>
      <c r="B3007" s="480"/>
      <c r="C3007" s="301" t="s">
        <v>4455</v>
      </c>
      <c r="D3007" s="480"/>
      <c r="E3007" s="302">
        <v>189</v>
      </c>
      <c r="F3007" s="302"/>
      <c r="G3007" s="302"/>
      <c r="H3007" s="302"/>
      <c r="I3007" s="302"/>
      <c r="J3007" s="302"/>
      <c r="K3007" s="302"/>
      <c r="L3007" s="302"/>
      <c r="M3007" s="302"/>
      <c r="N3007" s="302"/>
      <c r="O3007" s="302"/>
      <c r="P3007" s="302"/>
      <c r="Q3007" s="302"/>
    </row>
    <row r="3008" spans="1:17">
      <c r="A3008" s="302" t="s">
        <v>7403</v>
      </c>
      <c r="B3008" s="480" t="s">
        <v>7395</v>
      </c>
      <c r="C3008" s="301" t="s">
        <v>4459</v>
      </c>
      <c r="D3008" s="480" t="s">
        <v>7401</v>
      </c>
      <c r="E3008" s="302">
        <v>140</v>
      </c>
      <c r="F3008" s="302"/>
      <c r="G3008" s="302"/>
      <c r="H3008" s="302"/>
      <c r="I3008" s="302"/>
      <c r="J3008" s="302"/>
      <c r="K3008" s="302"/>
      <c r="L3008" s="302"/>
      <c r="M3008" s="302"/>
      <c r="N3008" s="302"/>
      <c r="O3008" s="302"/>
      <c r="P3008" s="302"/>
      <c r="Q3008" s="302"/>
    </row>
    <row r="3009" spans="1:17">
      <c r="A3009" s="302" t="s">
        <v>7403</v>
      </c>
      <c r="B3009" s="480"/>
      <c r="C3009" s="301" t="s">
        <v>4460</v>
      </c>
      <c r="D3009" s="480"/>
      <c r="E3009" s="302">
        <v>140</v>
      </c>
      <c r="F3009" s="302"/>
      <c r="G3009" s="302"/>
      <c r="H3009" s="302"/>
      <c r="I3009" s="302"/>
      <c r="J3009" s="302"/>
      <c r="K3009" s="302"/>
      <c r="L3009" s="302"/>
      <c r="M3009" s="302"/>
      <c r="N3009" s="302"/>
      <c r="O3009" s="302"/>
      <c r="P3009" s="302"/>
      <c r="Q3009" s="302"/>
    </row>
    <row r="3010" spans="1:17">
      <c r="A3010" s="302" t="s">
        <v>7403</v>
      </c>
      <c r="B3010" s="480"/>
      <c r="C3010" s="301" t="s">
        <v>4461</v>
      </c>
      <c r="D3010" s="480"/>
      <c r="E3010" s="302">
        <v>146</v>
      </c>
      <c r="F3010" s="302"/>
      <c r="G3010" s="302"/>
      <c r="H3010" s="302"/>
      <c r="I3010" s="302"/>
      <c r="J3010" s="302"/>
      <c r="K3010" s="302"/>
      <c r="L3010" s="302"/>
      <c r="M3010" s="302"/>
      <c r="N3010" s="302"/>
      <c r="O3010" s="302"/>
      <c r="P3010" s="302"/>
      <c r="Q3010" s="302"/>
    </row>
    <row r="3011" spans="1:17">
      <c r="A3011" s="302" t="s">
        <v>7403</v>
      </c>
      <c r="B3011" s="480"/>
      <c r="C3011" s="301" t="s">
        <v>4462</v>
      </c>
      <c r="D3011" s="480"/>
      <c r="E3011" s="302">
        <v>158</v>
      </c>
      <c r="F3011" s="302"/>
      <c r="G3011" s="302"/>
      <c r="H3011" s="302"/>
      <c r="I3011" s="302"/>
      <c r="J3011" s="302"/>
      <c r="K3011" s="302"/>
      <c r="L3011" s="302"/>
      <c r="M3011" s="302"/>
      <c r="N3011" s="302"/>
      <c r="O3011" s="302"/>
      <c r="P3011" s="302"/>
      <c r="Q3011" s="302"/>
    </row>
    <row r="3012" spans="1:17">
      <c r="A3012" s="302" t="s">
        <v>7403</v>
      </c>
      <c r="B3012" s="480"/>
      <c r="C3012" s="301" t="s">
        <v>4463</v>
      </c>
      <c r="D3012" s="480"/>
      <c r="E3012" s="302">
        <v>176</v>
      </c>
      <c r="F3012" s="302"/>
      <c r="G3012" s="302"/>
      <c r="H3012" s="302"/>
      <c r="I3012" s="302"/>
      <c r="J3012" s="302"/>
      <c r="K3012" s="302"/>
      <c r="L3012" s="302"/>
      <c r="M3012" s="302"/>
      <c r="N3012" s="302"/>
      <c r="O3012" s="302"/>
      <c r="P3012" s="302"/>
      <c r="Q3012" s="302"/>
    </row>
    <row r="3013" spans="1:17">
      <c r="A3013" s="302" t="s">
        <v>7403</v>
      </c>
      <c r="B3013" s="480"/>
      <c r="C3013" s="301" t="s">
        <v>4464</v>
      </c>
      <c r="D3013" s="480"/>
      <c r="E3013" s="302">
        <v>189</v>
      </c>
      <c r="F3013" s="302"/>
      <c r="G3013" s="302"/>
      <c r="H3013" s="302"/>
      <c r="I3013" s="302"/>
      <c r="J3013" s="302"/>
      <c r="K3013" s="302"/>
      <c r="L3013" s="302"/>
      <c r="M3013" s="302"/>
      <c r="N3013" s="302"/>
      <c r="O3013" s="302"/>
      <c r="P3013" s="302"/>
      <c r="Q3013" s="302"/>
    </row>
    <row r="3014" spans="1:17">
      <c r="A3014" s="302" t="s">
        <v>7403</v>
      </c>
      <c r="B3014" s="480"/>
      <c r="C3014" s="301" t="s">
        <v>4465</v>
      </c>
      <c r="D3014" s="480"/>
      <c r="E3014" s="302">
        <v>198</v>
      </c>
      <c r="F3014" s="302"/>
      <c r="G3014" s="302"/>
      <c r="H3014" s="302"/>
      <c r="I3014" s="302"/>
      <c r="J3014" s="302"/>
      <c r="K3014" s="302"/>
      <c r="L3014" s="302"/>
      <c r="M3014" s="302"/>
      <c r="N3014" s="302"/>
      <c r="O3014" s="302"/>
      <c r="P3014" s="302"/>
      <c r="Q3014" s="302"/>
    </row>
    <row r="3015" spans="1:17">
      <c r="A3015" s="302" t="s">
        <v>7403</v>
      </c>
      <c r="B3015" s="480" t="s">
        <v>7396</v>
      </c>
      <c r="C3015" s="301" t="s">
        <v>4468</v>
      </c>
      <c r="D3015" s="480" t="s">
        <v>7402</v>
      </c>
      <c r="E3015" s="302">
        <v>149</v>
      </c>
      <c r="F3015" s="302"/>
      <c r="G3015" s="302"/>
      <c r="H3015" s="302"/>
      <c r="I3015" s="302"/>
      <c r="J3015" s="302"/>
      <c r="K3015" s="302"/>
      <c r="L3015" s="302"/>
      <c r="M3015" s="302"/>
      <c r="N3015" s="302"/>
      <c r="O3015" s="302"/>
      <c r="P3015" s="302"/>
      <c r="Q3015" s="302"/>
    </row>
    <row r="3016" spans="1:17">
      <c r="A3016" s="302" t="s">
        <v>7403</v>
      </c>
      <c r="B3016" s="480"/>
      <c r="C3016" s="301" t="s">
        <v>4469</v>
      </c>
      <c r="D3016" s="480"/>
      <c r="E3016" s="302">
        <v>149</v>
      </c>
      <c r="F3016" s="302"/>
      <c r="G3016" s="302"/>
      <c r="H3016" s="302"/>
      <c r="I3016" s="302"/>
      <c r="J3016" s="302"/>
      <c r="K3016" s="302"/>
      <c r="L3016" s="302"/>
      <c r="M3016" s="302"/>
      <c r="N3016" s="302"/>
      <c r="O3016" s="302"/>
      <c r="P3016" s="302"/>
      <c r="Q3016" s="302"/>
    </row>
    <row r="3017" spans="1:17">
      <c r="A3017" s="302" t="s">
        <v>7403</v>
      </c>
      <c r="B3017" s="480"/>
      <c r="C3017" s="301" t="s">
        <v>4470</v>
      </c>
      <c r="D3017" s="480"/>
      <c r="E3017" s="302">
        <v>156</v>
      </c>
      <c r="F3017" s="302"/>
      <c r="G3017" s="302"/>
      <c r="H3017" s="302"/>
      <c r="I3017" s="302"/>
      <c r="J3017" s="302"/>
      <c r="K3017" s="302"/>
      <c r="L3017" s="302"/>
      <c r="M3017" s="302"/>
      <c r="N3017" s="302"/>
      <c r="O3017" s="302"/>
      <c r="P3017" s="302"/>
      <c r="Q3017" s="302"/>
    </row>
    <row r="3018" spans="1:17">
      <c r="A3018" s="302" t="s">
        <v>7403</v>
      </c>
      <c r="B3018" s="480"/>
      <c r="C3018" s="301" t="s">
        <v>4471</v>
      </c>
      <c r="D3018" s="480"/>
      <c r="E3018" s="302">
        <v>168</v>
      </c>
      <c r="F3018" s="302"/>
      <c r="G3018" s="302"/>
      <c r="H3018" s="302"/>
      <c r="I3018" s="302"/>
      <c r="J3018" s="302"/>
      <c r="K3018" s="302"/>
      <c r="L3018" s="302"/>
      <c r="M3018" s="302"/>
      <c r="N3018" s="302"/>
      <c r="O3018" s="302"/>
      <c r="P3018" s="302"/>
      <c r="Q3018" s="302"/>
    </row>
    <row r="3019" spans="1:17">
      <c r="A3019" s="302" t="s">
        <v>7403</v>
      </c>
      <c r="B3019" s="480"/>
      <c r="C3019" s="301" t="s">
        <v>4472</v>
      </c>
      <c r="D3019" s="480"/>
      <c r="E3019" s="302">
        <v>197</v>
      </c>
      <c r="F3019" s="302"/>
      <c r="G3019" s="302"/>
      <c r="H3019" s="302"/>
      <c r="I3019" s="302"/>
      <c r="J3019" s="302"/>
      <c r="K3019" s="302"/>
      <c r="L3019" s="302"/>
      <c r="M3019" s="302"/>
      <c r="N3019" s="302"/>
      <c r="O3019" s="302"/>
      <c r="P3019" s="302"/>
      <c r="Q3019" s="302"/>
    </row>
    <row r="3020" spans="1:17">
      <c r="A3020" s="308" t="s">
        <v>7443</v>
      </c>
      <c r="B3020" s="311" t="s">
        <v>6750</v>
      </c>
      <c r="C3020" s="317" t="s">
        <v>1</v>
      </c>
      <c r="D3020" s="317" t="s">
        <v>3</v>
      </c>
      <c r="E3020" s="317" t="s">
        <v>2</v>
      </c>
      <c r="F3020" s="297" t="s">
        <v>6751</v>
      </c>
      <c r="G3020" s="317" t="s">
        <v>6770</v>
      </c>
      <c r="H3020" s="302"/>
      <c r="I3020" s="302"/>
      <c r="J3020" s="302"/>
      <c r="K3020" s="302"/>
      <c r="L3020" s="302"/>
      <c r="M3020" s="302"/>
      <c r="N3020" s="302"/>
      <c r="O3020" s="302"/>
      <c r="P3020" s="302"/>
      <c r="Q3020" s="302"/>
    </row>
    <row r="3021" spans="1:17">
      <c r="A3021" s="302" t="s">
        <v>7443</v>
      </c>
      <c r="B3021" s="302" t="s">
        <v>1275</v>
      </c>
      <c r="C3021" s="301" t="s">
        <v>3852</v>
      </c>
      <c r="D3021" s="479" t="s">
        <v>3850</v>
      </c>
      <c r="E3021" s="479">
        <v>174.46</v>
      </c>
      <c r="F3021" s="479">
        <v>32.29</v>
      </c>
      <c r="G3021" s="302"/>
      <c r="H3021" s="302"/>
      <c r="I3021" s="302"/>
      <c r="J3021" s="302"/>
      <c r="K3021" s="302"/>
      <c r="L3021" s="302"/>
      <c r="M3021" s="302"/>
      <c r="N3021" s="302"/>
      <c r="O3021" s="302"/>
      <c r="P3021" s="302"/>
      <c r="Q3021" s="302"/>
    </row>
    <row r="3022" spans="1:17">
      <c r="A3022" s="302" t="s">
        <v>7443</v>
      </c>
      <c r="B3022" s="302" t="s">
        <v>5212</v>
      </c>
      <c r="C3022" s="301" t="s">
        <v>3856</v>
      </c>
      <c r="D3022" s="481"/>
      <c r="E3022" s="480"/>
      <c r="F3022" s="480"/>
      <c r="G3022" s="302"/>
      <c r="H3022" s="302"/>
      <c r="I3022" s="302"/>
      <c r="J3022" s="302"/>
      <c r="K3022" s="302"/>
      <c r="L3022" s="302"/>
      <c r="M3022" s="302"/>
      <c r="N3022" s="302"/>
      <c r="O3022" s="302"/>
      <c r="P3022" s="302"/>
      <c r="Q3022" s="302"/>
    </row>
    <row r="3023" spans="1:17">
      <c r="A3023" s="302" t="s">
        <v>7443</v>
      </c>
      <c r="B3023" s="480" t="s">
        <v>7444</v>
      </c>
      <c r="C3023" s="301" t="s">
        <v>3859</v>
      </c>
      <c r="D3023" s="479" t="s">
        <v>3857</v>
      </c>
      <c r="E3023" s="480">
        <v>195.51</v>
      </c>
      <c r="F3023" s="480">
        <v>32.29</v>
      </c>
      <c r="G3023" s="302"/>
      <c r="H3023" s="302"/>
      <c r="I3023" s="302"/>
      <c r="J3023" s="302"/>
      <c r="K3023" s="302"/>
      <c r="L3023" s="302"/>
      <c r="M3023" s="302"/>
      <c r="N3023" s="302"/>
      <c r="O3023" s="302"/>
      <c r="P3023" s="302"/>
      <c r="Q3023" s="302"/>
    </row>
    <row r="3024" spans="1:17">
      <c r="A3024" s="302" t="s">
        <v>7443</v>
      </c>
      <c r="B3024" s="480"/>
      <c r="C3024" s="302" t="s">
        <v>3860</v>
      </c>
      <c r="D3024" s="480"/>
      <c r="E3024" s="480"/>
      <c r="F3024" s="480"/>
      <c r="G3024" s="302"/>
      <c r="H3024" s="302"/>
      <c r="I3024" s="302"/>
      <c r="J3024" s="302"/>
      <c r="K3024" s="302"/>
      <c r="L3024" s="302"/>
      <c r="M3024" s="302"/>
      <c r="N3024" s="302"/>
      <c r="O3024" s="302"/>
      <c r="P3024" s="302"/>
      <c r="Q3024" s="302"/>
    </row>
    <row r="3025" spans="1:17">
      <c r="A3025" s="302" t="s">
        <v>7443</v>
      </c>
      <c r="B3025" s="302" t="s">
        <v>1252</v>
      </c>
      <c r="C3025" s="301" t="s">
        <v>3859</v>
      </c>
      <c r="D3025" s="480"/>
      <c r="E3025" s="480"/>
      <c r="F3025" s="480"/>
      <c r="G3025" s="302"/>
      <c r="H3025" s="302"/>
      <c r="I3025" s="302"/>
      <c r="J3025" s="302"/>
      <c r="K3025" s="302"/>
      <c r="L3025" s="302"/>
      <c r="M3025" s="302"/>
      <c r="N3025" s="302"/>
      <c r="O3025" s="302"/>
      <c r="P3025" s="302"/>
      <c r="Q3025" s="302"/>
    </row>
    <row r="3026" spans="1:17">
      <c r="A3026" s="302" t="s">
        <v>7443</v>
      </c>
      <c r="B3026" s="480" t="s">
        <v>7404</v>
      </c>
      <c r="C3026" s="301" t="s">
        <v>3864</v>
      </c>
      <c r="D3026" s="480" t="s">
        <v>3857</v>
      </c>
      <c r="E3026" s="480">
        <v>210.22</v>
      </c>
      <c r="F3026" s="480"/>
      <c r="G3026" s="302"/>
      <c r="H3026" s="302"/>
      <c r="I3026" s="302"/>
      <c r="J3026" s="302"/>
      <c r="K3026" s="302"/>
      <c r="L3026" s="302"/>
      <c r="M3026" s="302"/>
      <c r="N3026" s="302"/>
      <c r="O3026" s="302"/>
      <c r="P3026" s="302"/>
      <c r="Q3026" s="302"/>
    </row>
    <row r="3027" spans="1:17">
      <c r="A3027" s="302" t="s">
        <v>7443</v>
      </c>
      <c r="B3027" s="480"/>
      <c r="C3027" s="301" t="s">
        <v>3865</v>
      </c>
      <c r="D3027" s="480"/>
      <c r="E3027" s="480"/>
      <c r="F3027" s="480"/>
      <c r="G3027" s="302"/>
      <c r="H3027" s="302"/>
      <c r="I3027" s="302"/>
      <c r="J3027" s="302"/>
      <c r="K3027" s="302"/>
      <c r="L3027" s="302"/>
      <c r="M3027" s="302"/>
      <c r="N3027" s="302"/>
      <c r="O3027" s="302"/>
      <c r="P3027" s="302"/>
      <c r="Q3027" s="302"/>
    </row>
    <row r="3028" spans="1:17">
      <c r="A3028" s="302" t="s">
        <v>7443</v>
      </c>
      <c r="B3028" s="480"/>
      <c r="C3028" s="301" t="s">
        <v>3869</v>
      </c>
      <c r="D3028" s="480"/>
      <c r="E3028" s="480"/>
      <c r="F3028" s="480"/>
      <c r="G3028" s="302"/>
      <c r="H3028" s="302"/>
      <c r="I3028" s="302"/>
      <c r="J3028" s="302"/>
      <c r="K3028" s="302"/>
      <c r="L3028" s="302"/>
      <c r="M3028" s="302"/>
      <c r="N3028" s="302"/>
      <c r="O3028" s="302"/>
      <c r="P3028" s="302"/>
      <c r="Q3028" s="302"/>
    </row>
    <row r="3029" spans="1:17">
      <c r="A3029" s="302" t="s">
        <v>7443</v>
      </c>
      <c r="B3029" s="480"/>
      <c r="C3029" s="301" t="s">
        <v>3866</v>
      </c>
      <c r="D3029" s="480"/>
      <c r="E3029" s="480"/>
      <c r="F3029" s="480"/>
      <c r="G3029" s="302"/>
      <c r="H3029" s="302"/>
      <c r="I3029" s="302"/>
      <c r="J3029" s="302"/>
      <c r="K3029" s="302"/>
      <c r="L3029" s="302"/>
      <c r="M3029" s="302"/>
      <c r="N3029" s="302"/>
      <c r="O3029" s="302"/>
      <c r="P3029" s="302"/>
      <c r="Q3029" s="302"/>
    </row>
    <row r="3030" spans="1:17">
      <c r="A3030" s="302" t="s">
        <v>7443</v>
      </c>
      <c r="B3030" s="480"/>
      <c r="C3030" s="301" t="s">
        <v>3856</v>
      </c>
      <c r="D3030" s="480"/>
      <c r="E3030" s="480"/>
      <c r="F3030" s="480"/>
      <c r="G3030" s="302"/>
      <c r="H3030" s="302"/>
      <c r="I3030" s="302"/>
      <c r="J3030" s="302"/>
      <c r="K3030" s="302"/>
      <c r="L3030" s="302"/>
      <c r="M3030" s="302"/>
      <c r="N3030" s="302"/>
      <c r="O3030" s="302"/>
      <c r="P3030" s="302"/>
      <c r="Q3030" s="302"/>
    </row>
    <row r="3031" spans="1:17">
      <c r="A3031" s="302" t="s">
        <v>7443</v>
      </c>
      <c r="B3031" s="480" t="s">
        <v>7405</v>
      </c>
      <c r="C3031" s="301" t="s">
        <v>3872</v>
      </c>
      <c r="D3031" s="480" t="s">
        <v>3857</v>
      </c>
      <c r="E3031" s="480">
        <v>210.22</v>
      </c>
      <c r="F3031" s="480"/>
      <c r="G3031" s="302"/>
      <c r="H3031" s="302"/>
      <c r="I3031" s="302"/>
      <c r="J3031" s="302"/>
      <c r="K3031" s="302"/>
      <c r="L3031" s="302"/>
      <c r="M3031" s="302"/>
      <c r="N3031" s="302"/>
      <c r="O3031" s="302"/>
      <c r="P3031" s="302"/>
      <c r="Q3031" s="302"/>
    </row>
    <row r="3032" spans="1:17">
      <c r="A3032" s="302" t="s">
        <v>7443</v>
      </c>
      <c r="B3032" s="480"/>
      <c r="C3032" s="301" t="s">
        <v>3873</v>
      </c>
      <c r="D3032" s="480"/>
      <c r="E3032" s="480"/>
      <c r="F3032" s="480"/>
      <c r="G3032" s="302"/>
      <c r="H3032" s="302"/>
      <c r="I3032" s="302"/>
      <c r="J3032" s="302"/>
      <c r="K3032" s="302"/>
      <c r="L3032" s="302"/>
      <c r="M3032" s="302"/>
      <c r="N3032" s="302"/>
      <c r="O3032" s="302"/>
      <c r="P3032" s="302"/>
      <c r="Q3032" s="302"/>
    </row>
    <row r="3033" spans="1:17">
      <c r="A3033" s="302" t="s">
        <v>7443</v>
      </c>
      <c r="B3033" s="480"/>
      <c r="C3033" s="301" t="s">
        <v>3874</v>
      </c>
      <c r="D3033" s="480"/>
      <c r="E3033" s="480"/>
      <c r="F3033" s="480"/>
      <c r="G3033" s="302"/>
      <c r="H3033" s="302"/>
      <c r="I3033" s="302"/>
      <c r="J3033" s="302"/>
      <c r="K3033" s="302"/>
      <c r="L3033" s="302"/>
      <c r="M3033" s="302"/>
      <c r="N3033" s="302"/>
      <c r="O3033" s="302"/>
      <c r="P3033" s="302"/>
      <c r="Q3033" s="302"/>
    </row>
    <row r="3034" spans="1:17">
      <c r="A3034" s="302" t="s">
        <v>7443</v>
      </c>
      <c r="B3034" s="480" t="s">
        <v>7406</v>
      </c>
      <c r="C3034" s="301" t="s">
        <v>3877</v>
      </c>
      <c r="D3034" s="480" t="s">
        <v>3857</v>
      </c>
      <c r="E3034" s="480">
        <v>210.22</v>
      </c>
      <c r="F3034" s="480"/>
      <c r="G3034" s="302"/>
      <c r="H3034" s="302"/>
      <c r="I3034" s="302"/>
      <c r="J3034" s="302"/>
      <c r="K3034" s="302"/>
      <c r="L3034" s="302"/>
      <c r="M3034" s="302"/>
      <c r="N3034" s="302"/>
      <c r="O3034" s="302"/>
      <c r="P3034" s="302"/>
      <c r="Q3034" s="302"/>
    </row>
    <row r="3035" spans="1:17">
      <c r="A3035" s="302" t="s">
        <v>7443</v>
      </c>
      <c r="B3035" s="480"/>
      <c r="C3035" s="301" t="s">
        <v>7445</v>
      </c>
      <c r="D3035" s="480"/>
      <c r="E3035" s="480"/>
      <c r="F3035" s="480"/>
      <c r="G3035" s="302"/>
      <c r="H3035" s="302"/>
      <c r="I3035" s="302"/>
      <c r="J3035" s="302"/>
      <c r="K3035" s="302"/>
      <c r="L3035" s="302"/>
      <c r="M3035" s="302"/>
      <c r="N3035" s="302"/>
      <c r="O3035" s="302"/>
      <c r="P3035" s="302"/>
      <c r="Q3035" s="302"/>
    </row>
    <row r="3036" spans="1:17">
      <c r="A3036" s="302" t="s">
        <v>7443</v>
      </c>
      <c r="B3036" s="480"/>
      <c r="C3036" s="301" t="s">
        <v>7446</v>
      </c>
      <c r="D3036" s="480"/>
      <c r="E3036" s="480"/>
      <c r="F3036" s="480"/>
      <c r="G3036" s="302"/>
      <c r="H3036" s="302"/>
      <c r="I3036" s="302"/>
      <c r="J3036" s="302"/>
      <c r="K3036" s="302"/>
      <c r="L3036" s="302"/>
      <c r="M3036" s="302"/>
      <c r="N3036" s="302"/>
      <c r="O3036" s="302"/>
      <c r="P3036" s="302"/>
      <c r="Q3036" s="302"/>
    </row>
    <row r="3037" spans="1:17">
      <c r="A3037" s="302" t="s">
        <v>7443</v>
      </c>
      <c r="B3037" s="480" t="s">
        <v>7407</v>
      </c>
      <c r="C3037" s="301" t="s">
        <v>3881</v>
      </c>
      <c r="D3037" s="480" t="s">
        <v>3857</v>
      </c>
      <c r="E3037" s="480">
        <v>210.22</v>
      </c>
      <c r="F3037" s="480"/>
      <c r="G3037" s="302"/>
      <c r="H3037" s="302"/>
      <c r="I3037" s="302"/>
      <c r="J3037" s="302"/>
      <c r="K3037" s="302"/>
      <c r="L3037" s="302"/>
      <c r="M3037" s="302"/>
      <c r="N3037" s="302"/>
      <c r="O3037" s="302"/>
      <c r="P3037" s="302"/>
      <c r="Q3037" s="302"/>
    </row>
    <row r="3038" spans="1:17">
      <c r="A3038" s="302" t="s">
        <v>7443</v>
      </c>
      <c r="B3038" s="480"/>
      <c r="C3038" s="301" t="s">
        <v>3883</v>
      </c>
      <c r="D3038" s="480"/>
      <c r="E3038" s="480"/>
      <c r="F3038" s="480"/>
      <c r="G3038" s="302"/>
      <c r="H3038" s="302"/>
      <c r="I3038" s="302"/>
      <c r="J3038" s="302"/>
      <c r="K3038" s="302"/>
      <c r="L3038" s="302"/>
      <c r="M3038" s="302"/>
      <c r="N3038" s="302"/>
      <c r="O3038" s="302"/>
      <c r="P3038" s="302"/>
      <c r="Q3038" s="302"/>
    </row>
    <row r="3039" spans="1:17">
      <c r="A3039" s="302" t="s">
        <v>7443</v>
      </c>
      <c r="B3039" s="480"/>
      <c r="C3039" s="301" t="s">
        <v>7445</v>
      </c>
      <c r="D3039" s="480"/>
      <c r="E3039" s="480"/>
      <c r="F3039" s="302"/>
      <c r="G3039" s="302"/>
      <c r="H3039" s="302"/>
      <c r="I3039" s="302"/>
      <c r="J3039" s="302"/>
      <c r="K3039" s="302"/>
      <c r="L3039" s="302"/>
      <c r="M3039" s="302"/>
      <c r="N3039" s="302"/>
      <c r="O3039" s="302"/>
      <c r="P3039" s="302"/>
      <c r="Q3039" s="302"/>
    </row>
    <row r="3040" spans="1:17">
      <c r="A3040" s="302" t="s">
        <v>7443</v>
      </c>
      <c r="B3040" s="480"/>
      <c r="C3040" s="301" t="s">
        <v>3882</v>
      </c>
      <c r="D3040" s="481"/>
      <c r="E3040" s="480"/>
      <c r="F3040" s="302"/>
      <c r="G3040" s="302"/>
      <c r="H3040" s="302"/>
      <c r="I3040" s="302"/>
      <c r="J3040" s="302"/>
      <c r="K3040" s="302"/>
      <c r="L3040" s="302"/>
      <c r="M3040" s="302"/>
      <c r="N3040" s="302"/>
      <c r="O3040" s="302"/>
      <c r="P3040" s="302"/>
      <c r="Q3040" s="302"/>
    </row>
    <row r="3041" spans="1:17">
      <c r="A3041" s="302" t="s">
        <v>7443</v>
      </c>
      <c r="B3041" s="302" t="s">
        <v>7447</v>
      </c>
      <c r="C3041" s="301" t="s">
        <v>3859</v>
      </c>
      <c r="D3041" s="315" t="s">
        <v>3899</v>
      </c>
      <c r="E3041" s="302">
        <v>144.26</v>
      </c>
      <c r="F3041" s="480">
        <v>20.67</v>
      </c>
      <c r="G3041" s="302"/>
      <c r="H3041" s="302"/>
      <c r="I3041" s="302"/>
      <c r="J3041" s="302"/>
      <c r="K3041" s="302"/>
      <c r="L3041" s="302"/>
      <c r="M3041" s="302"/>
      <c r="N3041" s="302"/>
      <c r="O3041" s="302"/>
      <c r="P3041" s="302"/>
      <c r="Q3041" s="302"/>
    </row>
    <row r="3042" spans="1:17">
      <c r="A3042" s="302" t="s">
        <v>7443</v>
      </c>
      <c r="B3042" s="480" t="s">
        <v>7448</v>
      </c>
      <c r="C3042" s="301" t="s">
        <v>3902</v>
      </c>
      <c r="D3042" s="480" t="s">
        <v>3899</v>
      </c>
      <c r="E3042" s="480">
        <v>151.21</v>
      </c>
      <c r="F3042" s="480"/>
      <c r="G3042" s="302"/>
      <c r="H3042" s="302"/>
      <c r="I3042" s="302"/>
      <c r="J3042" s="302"/>
      <c r="K3042" s="302"/>
      <c r="L3042" s="302"/>
      <c r="M3042" s="302"/>
      <c r="N3042" s="302"/>
      <c r="O3042" s="302"/>
      <c r="P3042" s="302"/>
      <c r="Q3042" s="302"/>
    </row>
    <row r="3043" spans="1:17">
      <c r="A3043" s="302" t="s">
        <v>7443</v>
      </c>
      <c r="B3043" s="480"/>
      <c r="C3043" s="301" t="s">
        <v>3905</v>
      </c>
      <c r="D3043" s="480"/>
      <c r="E3043" s="480"/>
      <c r="F3043" s="480"/>
      <c r="G3043" s="302"/>
      <c r="H3043" s="302"/>
      <c r="I3043" s="302"/>
      <c r="J3043" s="302"/>
      <c r="K3043" s="302"/>
      <c r="L3043" s="302"/>
      <c r="M3043" s="302"/>
      <c r="N3043" s="302"/>
      <c r="O3043" s="302"/>
      <c r="P3043" s="302"/>
      <c r="Q3043" s="302"/>
    </row>
    <row r="3044" spans="1:17">
      <c r="A3044" s="302" t="s">
        <v>7443</v>
      </c>
      <c r="B3044" s="480"/>
      <c r="C3044" s="301" t="s">
        <v>3906</v>
      </c>
      <c r="D3044" s="480"/>
      <c r="E3044" s="480"/>
      <c r="F3044" s="480"/>
      <c r="G3044" s="302"/>
      <c r="H3044" s="302"/>
      <c r="I3044" s="302"/>
      <c r="J3044" s="302"/>
      <c r="K3044" s="302"/>
      <c r="L3044" s="302"/>
      <c r="M3044" s="302"/>
      <c r="N3044" s="302"/>
      <c r="O3044" s="302"/>
      <c r="P3044" s="302"/>
      <c r="Q3044" s="302"/>
    </row>
    <row r="3045" spans="1:17">
      <c r="A3045" s="302" t="s">
        <v>7443</v>
      </c>
      <c r="B3045" s="480"/>
      <c r="C3045" s="301" t="s">
        <v>3907</v>
      </c>
      <c r="D3045" s="480"/>
      <c r="E3045" s="480"/>
      <c r="F3045" s="480"/>
      <c r="G3045" s="302"/>
      <c r="H3045" s="302"/>
      <c r="I3045" s="302"/>
      <c r="J3045" s="302"/>
      <c r="K3045" s="302"/>
      <c r="L3045" s="302"/>
      <c r="M3045" s="302"/>
      <c r="N3045" s="302"/>
      <c r="O3045" s="302"/>
      <c r="P3045" s="302"/>
      <c r="Q3045" s="302"/>
    </row>
    <row r="3046" spans="1:17">
      <c r="A3046" s="302" t="s">
        <v>7443</v>
      </c>
      <c r="B3046" s="480"/>
      <c r="C3046" s="301" t="s">
        <v>3903</v>
      </c>
      <c r="D3046" s="480"/>
      <c r="E3046" s="480"/>
      <c r="F3046" s="480"/>
      <c r="G3046" s="302"/>
      <c r="H3046" s="302"/>
      <c r="I3046" s="302"/>
      <c r="J3046" s="302"/>
      <c r="K3046" s="302"/>
      <c r="L3046" s="302"/>
      <c r="M3046" s="302"/>
      <c r="N3046" s="302"/>
      <c r="O3046" s="302"/>
      <c r="P3046" s="302"/>
      <c r="Q3046" s="302"/>
    </row>
    <row r="3047" spans="1:17" ht="60">
      <c r="A3047" s="302" t="s">
        <v>7443</v>
      </c>
      <c r="B3047" s="480"/>
      <c r="C3047" s="301" t="s">
        <v>3908</v>
      </c>
      <c r="D3047" s="480"/>
      <c r="E3047" s="480"/>
      <c r="F3047" s="480"/>
      <c r="G3047" s="302"/>
      <c r="H3047" s="302"/>
      <c r="I3047" s="302"/>
      <c r="J3047" s="302"/>
      <c r="K3047" s="302"/>
      <c r="L3047" s="302"/>
      <c r="M3047" s="302"/>
      <c r="N3047" s="302"/>
      <c r="O3047" s="302"/>
      <c r="P3047" s="302"/>
      <c r="Q3047" s="302"/>
    </row>
    <row r="3048" spans="1:17">
      <c r="A3048" s="302" t="s">
        <v>7443</v>
      </c>
      <c r="B3048" s="480" t="s">
        <v>7449</v>
      </c>
      <c r="C3048" s="302" t="s">
        <v>3865</v>
      </c>
      <c r="D3048" s="480" t="s">
        <v>3899</v>
      </c>
      <c r="E3048" s="480">
        <v>158.15</v>
      </c>
      <c r="F3048" s="480"/>
      <c r="G3048" s="302"/>
      <c r="H3048" s="302"/>
      <c r="I3048" s="302"/>
      <c r="J3048" s="302"/>
      <c r="K3048" s="302"/>
      <c r="L3048" s="302"/>
      <c r="M3048" s="302"/>
      <c r="N3048" s="302"/>
      <c r="O3048" s="302"/>
      <c r="P3048" s="302"/>
      <c r="Q3048" s="302"/>
    </row>
    <row r="3049" spans="1:17">
      <c r="A3049" s="302" t="s">
        <v>7443</v>
      </c>
      <c r="B3049" s="480"/>
      <c r="C3049" s="301" t="s">
        <v>3864</v>
      </c>
      <c r="D3049" s="480"/>
      <c r="E3049" s="480"/>
      <c r="F3049" s="480"/>
      <c r="G3049" s="302"/>
      <c r="H3049" s="302"/>
      <c r="I3049" s="302"/>
      <c r="J3049" s="302"/>
      <c r="K3049" s="302"/>
      <c r="L3049" s="302"/>
      <c r="M3049" s="302"/>
      <c r="N3049" s="302"/>
      <c r="O3049" s="302"/>
      <c r="P3049" s="302"/>
      <c r="Q3049" s="302"/>
    </row>
    <row r="3050" spans="1:17">
      <c r="A3050" s="302" t="s">
        <v>7443</v>
      </c>
      <c r="B3050" s="480"/>
      <c r="C3050" s="301" t="s">
        <v>3911</v>
      </c>
      <c r="D3050" s="480"/>
      <c r="E3050" s="480"/>
      <c r="F3050" s="480"/>
      <c r="G3050" s="302"/>
      <c r="H3050" s="302"/>
      <c r="I3050" s="302"/>
      <c r="J3050" s="302"/>
      <c r="K3050" s="302"/>
      <c r="L3050" s="302"/>
      <c r="M3050" s="302"/>
      <c r="N3050" s="302"/>
      <c r="O3050" s="302"/>
      <c r="P3050" s="302"/>
      <c r="Q3050" s="302"/>
    </row>
    <row r="3051" spans="1:17">
      <c r="A3051" s="302" t="s">
        <v>7443</v>
      </c>
      <c r="B3051" s="480"/>
      <c r="C3051" s="301" t="s">
        <v>3914</v>
      </c>
      <c r="D3051" s="480"/>
      <c r="E3051" s="480"/>
      <c r="F3051" s="480"/>
      <c r="G3051" s="302"/>
      <c r="H3051" s="302"/>
      <c r="I3051" s="302"/>
      <c r="J3051" s="302"/>
      <c r="K3051" s="302"/>
      <c r="L3051" s="302"/>
      <c r="M3051" s="302"/>
      <c r="N3051" s="302"/>
      <c r="O3051" s="302"/>
      <c r="P3051" s="302"/>
      <c r="Q3051" s="302"/>
    </row>
    <row r="3052" spans="1:17">
      <c r="A3052" s="302" t="s">
        <v>7443</v>
      </c>
      <c r="B3052" s="480"/>
      <c r="C3052" s="301" t="s">
        <v>3916</v>
      </c>
      <c r="D3052" s="480"/>
      <c r="E3052" s="480"/>
      <c r="F3052" s="480"/>
      <c r="G3052" s="302"/>
      <c r="H3052" s="302"/>
      <c r="I3052" s="302"/>
      <c r="J3052" s="302"/>
      <c r="K3052" s="302"/>
      <c r="L3052" s="302"/>
      <c r="M3052" s="302"/>
      <c r="N3052" s="302"/>
      <c r="O3052" s="302"/>
      <c r="P3052" s="302"/>
      <c r="Q3052" s="302"/>
    </row>
    <row r="3053" spans="1:17">
      <c r="A3053" s="302" t="s">
        <v>7443</v>
      </c>
      <c r="B3053" s="480"/>
      <c r="C3053" s="301" t="s">
        <v>3918</v>
      </c>
      <c r="D3053" s="480"/>
      <c r="E3053" s="480"/>
      <c r="F3053" s="480"/>
      <c r="G3053" s="302"/>
      <c r="H3053" s="302"/>
      <c r="I3053" s="302"/>
      <c r="J3053" s="302"/>
      <c r="K3053" s="302"/>
      <c r="L3053" s="302"/>
      <c r="M3053" s="302"/>
      <c r="N3053" s="302"/>
      <c r="O3053" s="302"/>
      <c r="P3053" s="302"/>
      <c r="Q3053" s="302"/>
    </row>
    <row r="3054" spans="1:17">
      <c r="A3054" s="302" t="s">
        <v>7443</v>
      </c>
      <c r="B3054" s="480"/>
      <c r="C3054" s="301" t="s">
        <v>3866</v>
      </c>
      <c r="D3054" s="480"/>
      <c r="E3054" s="480"/>
      <c r="F3054" s="480"/>
      <c r="G3054" s="302"/>
      <c r="H3054" s="302"/>
      <c r="I3054" s="302"/>
      <c r="J3054" s="302"/>
      <c r="K3054" s="302"/>
      <c r="L3054" s="302"/>
      <c r="M3054" s="302"/>
      <c r="N3054" s="302"/>
      <c r="O3054" s="302"/>
      <c r="P3054" s="302"/>
      <c r="Q3054" s="302"/>
    </row>
    <row r="3055" spans="1:17">
      <c r="A3055" s="302" t="s">
        <v>7443</v>
      </c>
      <c r="B3055" s="480"/>
      <c r="C3055" s="301" t="s">
        <v>3860</v>
      </c>
      <c r="D3055" s="480"/>
      <c r="E3055" s="480"/>
      <c r="F3055" s="480"/>
      <c r="G3055" s="302"/>
      <c r="H3055" s="302"/>
      <c r="I3055" s="302"/>
      <c r="J3055" s="302"/>
      <c r="K3055" s="302"/>
      <c r="L3055" s="302"/>
      <c r="M3055" s="302"/>
      <c r="N3055" s="302"/>
      <c r="O3055" s="302"/>
      <c r="P3055" s="302"/>
      <c r="Q3055" s="302"/>
    </row>
    <row r="3056" spans="1:17">
      <c r="A3056" s="302" t="s">
        <v>7443</v>
      </c>
      <c r="B3056" s="480"/>
      <c r="C3056" s="301" t="s">
        <v>3912</v>
      </c>
      <c r="D3056" s="480"/>
      <c r="E3056" s="480"/>
      <c r="F3056" s="480"/>
      <c r="G3056" s="302"/>
      <c r="H3056" s="302"/>
      <c r="I3056" s="302"/>
      <c r="J3056" s="302"/>
      <c r="K3056" s="302"/>
      <c r="L3056" s="302"/>
      <c r="M3056" s="302"/>
      <c r="N3056" s="302"/>
      <c r="O3056" s="302"/>
      <c r="P3056" s="302"/>
      <c r="Q3056" s="302"/>
    </row>
    <row r="3057" spans="1:17">
      <c r="A3057" s="302" t="s">
        <v>7443</v>
      </c>
      <c r="B3057" s="480"/>
      <c r="C3057" s="301" t="s">
        <v>3915</v>
      </c>
      <c r="D3057" s="480"/>
      <c r="E3057" s="480"/>
      <c r="F3057" s="480"/>
      <c r="G3057" s="302"/>
      <c r="H3057" s="302"/>
      <c r="I3057" s="302"/>
      <c r="J3057" s="302"/>
      <c r="K3057" s="302"/>
      <c r="L3057" s="302"/>
      <c r="M3057" s="302"/>
      <c r="N3057" s="302"/>
      <c r="O3057" s="302"/>
      <c r="P3057" s="302"/>
      <c r="Q3057" s="302"/>
    </row>
    <row r="3058" spans="1:17">
      <c r="A3058" s="302" t="s">
        <v>7443</v>
      </c>
      <c r="B3058" s="480"/>
      <c r="C3058" s="301" t="s">
        <v>3917</v>
      </c>
      <c r="D3058" s="480"/>
      <c r="E3058" s="480"/>
      <c r="F3058" s="480"/>
      <c r="G3058" s="302"/>
      <c r="H3058" s="302"/>
      <c r="I3058" s="302"/>
      <c r="J3058" s="302"/>
      <c r="K3058" s="302"/>
      <c r="L3058" s="302"/>
      <c r="M3058" s="302"/>
      <c r="N3058" s="302"/>
      <c r="O3058" s="302"/>
      <c r="P3058" s="302"/>
      <c r="Q3058" s="302"/>
    </row>
    <row r="3059" spans="1:17">
      <c r="A3059" s="302" t="s">
        <v>7443</v>
      </c>
      <c r="B3059" s="480"/>
      <c r="C3059" s="301" t="s">
        <v>3919</v>
      </c>
      <c r="D3059" s="480"/>
      <c r="E3059" s="480"/>
      <c r="F3059" s="480"/>
      <c r="G3059" s="302"/>
      <c r="H3059" s="302"/>
      <c r="I3059" s="302"/>
      <c r="J3059" s="302"/>
      <c r="K3059" s="302"/>
      <c r="L3059" s="302"/>
      <c r="M3059" s="302"/>
      <c r="N3059" s="302"/>
      <c r="O3059" s="302"/>
      <c r="P3059" s="302"/>
      <c r="Q3059" s="302"/>
    </row>
    <row r="3060" spans="1:17">
      <c r="A3060" s="302" t="s">
        <v>7443</v>
      </c>
      <c r="B3060" s="480"/>
      <c r="C3060" s="301" t="s">
        <v>3869</v>
      </c>
      <c r="D3060" s="480"/>
      <c r="E3060" s="480"/>
      <c r="F3060" s="480"/>
      <c r="G3060" s="302"/>
      <c r="H3060" s="302"/>
      <c r="I3060" s="302"/>
      <c r="J3060" s="302"/>
      <c r="K3060" s="302"/>
      <c r="L3060" s="302"/>
      <c r="M3060" s="302"/>
      <c r="N3060" s="302"/>
      <c r="O3060" s="302"/>
      <c r="P3060" s="302"/>
      <c r="Q3060" s="302"/>
    </row>
    <row r="3061" spans="1:17">
      <c r="A3061" s="302" t="s">
        <v>7443</v>
      </c>
      <c r="B3061" s="480"/>
      <c r="C3061" s="301" t="s">
        <v>3856</v>
      </c>
      <c r="D3061" s="480"/>
      <c r="E3061" s="480"/>
      <c r="F3061" s="480"/>
      <c r="G3061" s="302"/>
      <c r="H3061" s="302"/>
      <c r="I3061" s="302"/>
      <c r="J3061" s="302"/>
      <c r="K3061" s="302"/>
      <c r="L3061" s="302"/>
      <c r="M3061" s="302"/>
      <c r="N3061" s="302"/>
      <c r="O3061" s="302"/>
      <c r="P3061" s="302"/>
      <c r="Q3061" s="302"/>
    </row>
    <row r="3062" spans="1:17">
      <c r="A3062" s="302" t="s">
        <v>7443</v>
      </c>
      <c r="B3062" s="480"/>
      <c r="C3062" s="301" t="s">
        <v>3913</v>
      </c>
      <c r="D3062" s="480"/>
      <c r="E3062" s="480"/>
      <c r="F3062" s="480"/>
      <c r="G3062" s="302"/>
      <c r="H3062" s="302"/>
      <c r="I3062" s="302"/>
      <c r="J3062" s="302"/>
      <c r="K3062" s="302"/>
      <c r="L3062" s="302"/>
      <c r="M3062" s="302"/>
      <c r="N3062" s="302"/>
      <c r="O3062" s="302"/>
      <c r="P3062" s="302"/>
      <c r="Q3062" s="302"/>
    </row>
    <row r="3063" spans="1:17">
      <c r="A3063" s="302" t="s">
        <v>7443</v>
      </c>
      <c r="B3063" s="480"/>
      <c r="C3063" s="301" t="s">
        <v>3920</v>
      </c>
      <c r="D3063" s="480"/>
      <c r="E3063" s="480"/>
      <c r="F3063" s="480"/>
      <c r="G3063" s="302"/>
      <c r="H3063" s="302"/>
      <c r="I3063" s="302"/>
      <c r="J3063" s="302"/>
      <c r="K3063" s="302"/>
      <c r="L3063" s="302"/>
      <c r="M3063" s="302"/>
      <c r="N3063" s="302"/>
      <c r="O3063" s="302"/>
      <c r="P3063" s="302"/>
      <c r="Q3063" s="302"/>
    </row>
    <row r="3064" spans="1:17" ht="30">
      <c r="A3064" s="302" t="s">
        <v>7443</v>
      </c>
      <c r="B3064" s="480"/>
      <c r="C3064" s="301" t="s">
        <v>3921</v>
      </c>
      <c r="D3064" s="480"/>
      <c r="E3064" s="480"/>
      <c r="F3064" s="480"/>
      <c r="G3064" s="302"/>
      <c r="H3064" s="302"/>
      <c r="I3064" s="302"/>
      <c r="J3064" s="302"/>
      <c r="K3064" s="302"/>
      <c r="L3064" s="302"/>
      <c r="M3064" s="302"/>
      <c r="N3064" s="302"/>
      <c r="O3064" s="302"/>
      <c r="P3064" s="302"/>
      <c r="Q3064" s="302"/>
    </row>
    <row r="3065" spans="1:17" ht="30">
      <c r="A3065" s="302" t="s">
        <v>7443</v>
      </c>
      <c r="B3065" s="302" t="s">
        <v>7450</v>
      </c>
      <c r="C3065" s="301" t="s">
        <v>3923</v>
      </c>
      <c r="D3065" s="315" t="s">
        <v>3899</v>
      </c>
      <c r="E3065" s="302">
        <v>158.15</v>
      </c>
      <c r="F3065" s="480"/>
      <c r="G3065" s="302"/>
      <c r="H3065" s="302"/>
      <c r="I3065" s="302"/>
      <c r="J3065" s="302"/>
      <c r="K3065" s="302"/>
      <c r="L3065" s="302"/>
      <c r="M3065" s="302"/>
      <c r="N3065" s="302"/>
      <c r="O3065" s="302"/>
      <c r="P3065" s="302"/>
      <c r="Q3065" s="302"/>
    </row>
    <row r="3066" spans="1:17">
      <c r="A3066" s="302" t="s">
        <v>7443</v>
      </c>
      <c r="B3066" s="480" t="s">
        <v>7451</v>
      </c>
      <c r="C3066" s="301" t="s">
        <v>3926</v>
      </c>
      <c r="D3066" s="479" t="s">
        <v>3899</v>
      </c>
      <c r="E3066" s="480">
        <v>158.15</v>
      </c>
      <c r="F3066" s="480"/>
      <c r="G3066" s="302"/>
      <c r="H3066" s="302"/>
      <c r="I3066" s="302"/>
      <c r="J3066" s="302"/>
      <c r="K3066" s="302"/>
      <c r="L3066" s="302"/>
      <c r="M3066" s="302"/>
      <c r="N3066" s="302"/>
      <c r="O3066" s="302"/>
      <c r="P3066" s="302"/>
      <c r="Q3066" s="302"/>
    </row>
    <row r="3067" spans="1:17">
      <c r="A3067" s="302" t="s">
        <v>7443</v>
      </c>
      <c r="B3067" s="480"/>
      <c r="C3067" s="301" t="s">
        <v>3928</v>
      </c>
      <c r="D3067" s="480"/>
      <c r="E3067" s="480"/>
      <c r="F3067" s="480"/>
      <c r="G3067" s="302"/>
      <c r="H3067" s="302"/>
      <c r="I3067" s="302"/>
      <c r="J3067" s="302"/>
      <c r="K3067" s="302"/>
      <c r="L3067" s="302"/>
      <c r="M3067" s="302"/>
      <c r="N3067" s="302"/>
      <c r="O3067" s="302"/>
      <c r="P3067" s="302"/>
      <c r="Q3067" s="302"/>
    </row>
    <row r="3068" spans="1:17">
      <c r="A3068" s="302" t="s">
        <v>7443</v>
      </c>
      <c r="B3068" s="480"/>
      <c r="C3068" s="301" t="s">
        <v>3930</v>
      </c>
      <c r="D3068" s="480"/>
      <c r="E3068" s="480"/>
      <c r="F3068" s="480"/>
      <c r="G3068" s="302"/>
      <c r="H3068" s="302"/>
      <c r="I3068" s="302"/>
      <c r="J3068" s="302"/>
      <c r="K3068" s="302"/>
      <c r="L3068" s="302"/>
      <c r="M3068" s="302"/>
      <c r="N3068" s="302"/>
      <c r="O3068" s="302"/>
      <c r="P3068" s="302"/>
      <c r="Q3068" s="302"/>
    </row>
    <row r="3069" spans="1:17">
      <c r="A3069" s="302" t="s">
        <v>7443</v>
      </c>
      <c r="B3069" s="480"/>
      <c r="C3069" s="301" t="s">
        <v>3931</v>
      </c>
      <c r="D3069" s="480"/>
      <c r="E3069" s="480"/>
      <c r="F3069" s="480"/>
      <c r="G3069" s="302"/>
      <c r="H3069" s="302"/>
      <c r="I3069" s="302"/>
      <c r="J3069" s="302"/>
      <c r="K3069" s="302"/>
      <c r="L3069" s="302"/>
      <c r="M3069" s="302"/>
      <c r="N3069" s="302"/>
      <c r="O3069" s="302"/>
      <c r="P3069" s="302"/>
      <c r="Q3069" s="302"/>
    </row>
    <row r="3070" spans="1:17">
      <c r="A3070" s="302" t="s">
        <v>7443</v>
      </c>
      <c r="B3070" s="480"/>
      <c r="C3070" s="301" t="s">
        <v>3927</v>
      </c>
      <c r="D3070" s="480"/>
      <c r="E3070" s="480"/>
      <c r="F3070" s="480"/>
      <c r="G3070" s="302"/>
      <c r="H3070" s="302"/>
      <c r="I3070" s="302"/>
      <c r="J3070" s="302"/>
      <c r="K3070" s="302"/>
      <c r="L3070" s="302"/>
      <c r="M3070" s="302"/>
      <c r="N3070" s="302"/>
      <c r="O3070" s="302"/>
      <c r="P3070" s="302"/>
      <c r="Q3070" s="302"/>
    </row>
    <row r="3071" spans="1:17">
      <c r="A3071" s="302" t="s">
        <v>7443</v>
      </c>
      <c r="B3071" s="480"/>
      <c r="C3071" s="301" t="s">
        <v>3929</v>
      </c>
      <c r="D3071" s="480"/>
      <c r="E3071" s="480"/>
      <c r="F3071" s="480"/>
      <c r="G3071" s="302"/>
      <c r="H3071" s="302"/>
      <c r="I3071" s="302"/>
      <c r="J3071" s="302"/>
      <c r="K3071" s="302"/>
      <c r="L3071" s="302"/>
      <c r="M3071" s="302"/>
      <c r="N3071" s="302"/>
      <c r="O3071" s="302"/>
      <c r="P3071" s="302"/>
      <c r="Q3071" s="302"/>
    </row>
    <row r="3072" spans="1:17" ht="45">
      <c r="A3072" s="302" t="s">
        <v>7443</v>
      </c>
      <c r="B3072" s="302" t="s">
        <v>7452</v>
      </c>
      <c r="C3072" s="301" t="s">
        <v>3934</v>
      </c>
      <c r="D3072" s="315" t="s">
        <v>3899</v>
      </c>
      <c r="E3072" s="302">
        <v>164.85</v>
      </c>
      <c r="F3072" s="480"/>
      <c r="G3072" s="302"/>
      <c r="H3072" s="302"/>
      <c r="I3072" s="302"/>
      <c r="J3072" s="302"/>
      <c r="K3072" s="302"/>
      <c r="L3072" s="302"/>
      <c r="M3072" s="302"/>
      <c r="N3072" s="302"/>
      <c r="O3072" s="302"/>
      <c r="P3072" s="302"/>
      <c r="Q3072" s="302"/>
    </row>
    <row r="3073" spans="1:17">
      <c r="A3073" s="302" t="s">
        <v>7443</v>
      </c>
      <c r="B3073" s="302" t="s">
        <v>7453</v>
      </c>
      <c r="C3073" s="301" t="s">
        <v>3939</v>
      </c>
      <c r="D3073" s="315" t="s">
        <v>3899</v>
      </c>
      <c r="E3073" s="302">
        <v>171.79</v>
      </c>
      <c r="F3073" s="480"/>
      <c r="G3073" s="302"/>
      <c r="H3073" s="302"/>
      <c r="I3073" s="302"/>
      <c r="J3073" s="302"/>
      <c r="K3073" s="302"/>
      <c r="L3073" s="302"/>
      <c r="M3073" s="302"/>
      <c r="N3073" s="302"/>
      <c r="O3073" s="302"/>
      <c r="P3073" s="302"/>
      <c r="Q3073" s="302"/>
    </row>
    <row r="3074" spans="1:17">
      <c r="A3074" s="302" t="s">
        <v>7443</v>
      </c>
      <c r="B3074" s="302" t="s">
        <v>7408</v>
      </c>
      <c r="C3074" s="301" t="s">
        <v>3943</v>
      </c>
      <c r="D3074" s="315" t="s">
        <v>3899</v>
      </c>
      <c r="E3074" s="302">
        <v>176.82</v>
      </c>
      <c r="F3074" s="480"/>
      <c r="G3074" s="302"/>
      <c r="H3074" s="302"/>
      <c r="I3074" s="302"/>
      <c r="J3074" s="302"/>
      <c r="K3074" s="302"/>
      <c r="L3074" s="302"/>
      <c r="M3074" s="302"/>
      <c r="N3074" s="302"/>
      <c r="O3074" s="302"/>
      <c r="P3074" s="302"/>
      <c r="Q3074" s="302"/>
    </row>
    <row r="3075" spans="1:17">
      <c r="A3075" s="302" t="s">
        <v>7443</v>
      </c>
      <c r="B3075" s="480" t="s">
        <v>7454</v>
      </c>
      <c r="C3075" s="302" t="s">
        <v>3949</v>
      </c>
      <c r="D3075" s="479" t="s">
        <v>3948</v>
      </c>
      <c r="E3075" s="480">
        <v>130.87</v>
      </c>
      <c r="F3075" s="480">
        <v>31</v>
      </c>
      <c r="G3075" s="302"/>
      <c r="H3075" s="302"/>
      <c r="I3075" s="302"/>
      <c r="J3075" s="302"/>
      <c r="K3075" s="302"/>
      <c r="L3075" s="302"/>
      <c r="M3075" s="302"/>
      <c r="N3075" s="302"/>
      <c r="O3075" s="302"/>
      <c r="P3075" s="302"/>
      <c r="Q3075" s="302"/>
    </row>
    <row r="3076" spans="1:17">
      <c r="A3076" s="302" t="s">
        <v>7443</v>
      </c>
      <c r="B3076" s="480"/>
      <c r="C3076" s="302" t="s">
        <v>3953</v>
      </c>
      <c r="D3076" s="480"/>
      <c r="E3076" s="480"/>
      <c r="F3076" s="480"/>
      <c r="G3076" s="302"/>
      <c r="H3076" s="302"/>
      <c r="I3076" s="302"/>
      <c r="J3076" s="302"/>
      <c r="K3076" s="302"/>
      <c r="L3076" s="302"/>
      <c r="M3076" s="302"/>
      <c r="N3076" s="302"/>
      <c r="O3076" s="302"/>
      <c r="P3076" s="302"/>
      <c r="Q3076" s="302"/>
    </row>
    <row r="3077" spans="1:17">
      <c r="A3077" s="302" t="s">
        <v>7443</v>
      </c>
      <c r="B3077" s="480"/>
      <c r="C3077" s="302" t="s">
        <v>3957</v>
      </c>
      <c r="D3077" s="480"/>
      <c r="E3077" s="480"/>
      <c r="F3077" s="480"/>
      <c r="G3077" s="302"/>
      <c r="H3077" s="302"/>
      <c r="I3077" s="302"/>
      <c r="J3077" s="302"/>
      <c r="K3077" s="302"/>
      <c r="L3077" s="302"/>
      <c r="M3077" s="302"/>
      <c r="N3077" s="302"/>
      <c r="O3077" s="302"/>
      <c r="P3077" s="302"/>
      <c r="Q3077" s="302"/>
    </row>
    <row r="3078" spans="1:17">
      <c r="A3078" s="302" t="s">
        <v>7443</v>
      </c>
      <c r="B3078" s="480"/>
      <c r="C3078" s="302" t="s">
        <v>3960</v>
      </c>
      <c r="D3078" s="480"/>
      <c r="E3078" s="480"/>
      <c r="F3078" s="480"/>
      <c r="G3078" s="302"/>
      <c r="H3078" s="302"/>
      <c r="I3078" s="302"/>
      <c r="J3078" s="302"/>
      <c r="K3078" s="302"/>
      <c r="L3078" s="302"/>
      <c r="M3078" s="302"/>
      <c r="N3078" s="302"/>
      <c r="O3078" s="302"/>
      <c r="P3078" s="302"/>
      <c r="Q3078" s="302"/>
    </row>
    <row r="3079" spans="1:17">
      <c r="A3079" s="302" t="s">
        <v>7443</v>
      </c>
      <c r="B3079" s="480"/>
      <c r="C3079" s="302" t="s">
        <v>3963</v>
      </c>
      <c r="D3079" s="480"/>
      <c r="E3079" s="480"/>
      <c r="F3079" s="480"/>
      <c r="G3079" s="302"/>
      <c r="H3079" s="302"/>
      <c r="I3079" s="302"/>
      <c r="J3079" s="302"/>
      <c r="K3079" s="302"/>
      <c r="L3079" s="302"/>
      <c r="M3079" s="302"/>
      <c r="N3079" s="302"/>
      <c r="O3079" s="302"/>
      <c r="P3079" s="302"/>
      <c r="Q3079" s="302"/>
    </row>
    <row r="3080" spans="1:17">
      <c r="A3080" s="302" t="s">
        <v>7443</v>
      </c>
      <c r="B3080" s="480"/>
      <c r="C3080" s="302" t="s">
        <v>3966</v>
      </c>
      <c r="D3080" s="480"/>
      <c r="E3080" s="480"/>
      <c r="F3080" s="480"/>
      <c r="G3080" s="302"/>
      <c r="H3080" s="302"/>
      <c r="I3080" s="302"/>
      <c r="J3080" s="302"/>
      <c r="K3080" s="302"/>
      <c r="L3080" s="302"/>
      <c r="M3080" s="302"/>
      <c r="N3080" s="302"/>
      <c r="O3080" s="302"/>
      <c r="P3080" s="302"/>
      <c r="Q3080" s="302"/>
    </row>
    <row r="3081" spans="1:17">
      <c r="A3081" s="302" t="s">
        <v>7443</v>
      </c>
      <c r="B3081" s="480"/>
      <c r="C3081" s="302" t="s">
        <v>3950</v>
      </c>
      <c r="D3081" s="480"/>
      <c r="E3081" s="480"/>
      <c r="F3081" s="480"/>
      <c r="G3081" s="302"/>
      <c r="H3081" s="302"/>
      <c r="I3081" s="302"/>
      <c r="J3081" s="302"/>
      <c r="K3081" s="302"/>
      <c r="L3081" s="302"/>
      <c r="M3081" s="302"/>
      <c r="N3081" s="302"/>
      <c r="O3081" s="302"/>
      <c r="P3081" s="302"/>
      <c r="Q3081" s="302"/>
    </row>
    <row r="3082" spans="1:17">
      <c r="A3082" s="302" t="s">
        <v>7443</v>
      </c>
      <c r="B3082" s="480"/>
      <c r="C3082" s="302" t="s">
        <v>3954</v>
      </c>
      <c r="D3082" s="480"/>
      <c r="E3082" s="480"/>
      <c r="F3082" s="480"/>
      <c r="G3082" s="302"/>
      <c r="H3082" s="302"/>
      <c r="I3082" s="302"/>
      <c r="J3082" s="302"/>
      <c r="K3082" s="302"/>
      <c r="L3082" s="302"/>
      <c r="M3082" s="302"/>
      <c r="N3082" s="302"/>
      <c r="O3082" s="302"/>
      <c r="P3082" s="302"/>
      <c r="Q3082" s="302"/>
    </row>
    <row r="3083" spans="1:17">
      <c r="A3083" s="302" t="s">
        <v>7443</v>
      </c>
      <c r="B3083" s="480"/>
      <c r="C3083" s="302" t="s">
        <v>3958</v>
      </c>
      <c r="D3083" s="480"/>
      <c r="E3083" s="480"/>
      <c r="F3083" s="480"/>
      <c r="G3083" s="302"/>
      <c r="H3083" s="302"/>
      <c r="I3083" s="302"/>
      <c r="J3083" s="302"/>
      <c r="K3083" s="302"/>
      <c r="L3083" s="302"/>
      <c r="M3083" s="302"/>
      <c r="N3083" s="302"/>
      <c r="O3083" s="302"/>
      <c r="P3083" s="302"/>
      <c r="Q3083" s="302"/>
    </row>
    <row r="3084" spans="1:17">
      <c r="A3084" s="302" t="s">
        <v>7443</v>
      </c>
      <c r="B3084" s="480"/>
      <c r="C3084" s="302" t="s">
        <v>3961</v>
      </c>
      <c r="D3084" s="480"/>
      <c r="E3084" s="480"/>
      <c r="F3084" s="480"/>
      <c r="G3084" s="302"/>
      <c r="H3084" s="302"/>
      <c r="I3084" s="302"/>
      <c r="J3084" s="302"/>
      <c r="K3084" s="302"/>
      <c r="L3084" s="302"/>
      <c r="M3084" s="302"/>
      <c r="N3084" s="302"/>
      <c r="O3084" s="302"/>
      <c r="P3084" s="302"/>
      <c r="Q3084" s="302"/>
    </row>
    <row r="3085" spans="1:17">
      <c r="A3085" s="302" t="s">
        <v>7443</v>
      </c>
      <c r="B3085" s="480"/>
      <c r="C3085" s="302" t="s">
        <v>3964</v>
      </c>
      <c r="D3085" s="480"/>
      <c r="E3085" s="480"/>
      <c r="F3085" s="480"/>
      <c r="G3085" s="302"/>
      <c r="H3085" s="302"/>
      <c r="I3085" s="302"/>
      <c r="J3085" s="302"/>
      <c r="K3085" s="302"/>
      <c r="L3085" s="302"/>
      <c r="M3085" s="302"/>
      <c r="N3085" s="302"/>
      <c r="O3085" s="302"/>
      <c r="P3085" s="302"/>
      <c r="Q3085" s="302"/>
    </row>
    <row r="3086" spans="1:17">
      <c r="A3086" s="302" t="s">
        <v>7443</v>
      </c>
      <c r="B3086" s="480"/>
      <c r="C3086" s="302" t="s">
        <v>2987</v>
      </c>
      <c r="D3086" s="480"/>
      <c r="E3086" s="480"/>
      <c r="F3086" s="480"/>
      <c r="G3086" s="302"/>
      <c r="H3086" s="302"/>
      <c r="I3086" s="302"/>
      <c r="J3086" s="302"/>
      <c r="K3086" s="302"/>
      <c r="L3086" s="302"/>
      <c r="M3086" s="302"/>
      <c r="N3086" s="302"/>
      <c r="O3086" s="302"/>
      <c r="P3086" s="302"/>
      <c r="Q3086" s="302"/>
    </row>
    <row r="3087" spans="1:17">
      <c r="A3087" s="302" t="s">
        <v>7443</v>
      </c>
      <c r="B3087" s="480"/>
      <c r="C3087" s="302" t="s">
        <v>3959</v>
      </c>
      <c r="D3087" s="480"/>
      <c r="E3087" s="480"/>
      <c r="F3087" s="480"/>
      <c r="G3087" s="302"/>
      <c r="H3087" s="302"/>
      <c r="I3087" s="302"/>
      <c r="J3087" s="302"/>
      <c r="K3087" s="302"/>
      <c r="L3087" s="302"/>
      <c r="M3087" s="302"/>
      <c r="N3087" s="302"/>
      <c r="O3087" s="302"/>
      <c r="P3087" s="302"/>
      <c r="Q3087" s="302"/>
    </row>
    <row r="3088" spans="1:17">
      <c r="A3088" s="302" t="s">
        <v>7443</v>
      </c>
      <c r="B3088" s="480"/>
      <c r="C3088" s="302" t="s">
        <v>3962</v>
      </c>
      <c r="D3088" s="480"/>
      <c r="E3088" s="480"/>
      <c r="F3088" s="480"/>
      <c r="G3088" s="302"/>
      <c r="H3088" s="302"/>
      <c r="I3088" s="302"/>
      <c r="J3088" s="302"/>
      <c r="K3088" s="302"/>
      <c r="L3088" s="302"/>
      <c r="M3088" s="302"/>
      <c r="N3088" s="302"/>
      <c r="O3088" s="302"/>
      <c r="P3088" s="302"/>
      <c r="Q3088" s="302"/>
    </row>
    <row r="3089" spans="1:17">
      <c r="A3089" s="302" t="s">
        <v>7443</v>
      </c>
      <c r="B3089" s="480"/>
      <c r="C3089" s="302" t="s">
        <v>3965</v>
      </c>
      <c r="D3089" s="480"/>
      <c r="E3089" s="480"/>
      <c r="F3089" s="480"/>
      <c r="G3089" s="302"/>
      <c r="H3089" s="302"/>
      <c r="I3089" s="302"/>
      <c r="J3089" s="302"/>
      <c r="K3089" s="302"/>
      <c r="L3089" s="302"/>
      <c r="M3089" s="302"/>
      <c r="N3089" s="302"/>
      <c r="O3089" s="302"/>
      <c r="P3089" s="302"/>
      <c r="Q3089" s="302"/>
    </row>
    <row r="3090" spans="1:17">
      <c r="A3090" s="302" t="s">
        <v>7443</v>
      </c>
      <c r="B3090" s="480" t="s">
        <v>7455</v>
      </c>
      <c r="C3090" s="302" t="s">
        <v>3968</v>
      </c>
      <c r="D3090" s="480" t="s">
        <v>7456</v>
      </c>
      <c r="E3090" s="480">
        <v>130.87</v>
      </c>
      <c r="F3090" s="480"/>
      <c r="G3090" s="302"/>
      <c r="H3090" s="302"/>
      <c r="I3090" s="302"/>
      <c r="J3090" s="302"/>
      <c r="K3090" s="302"/>
      <c r="L3090" s="302"/>
      <c r="M3090" s="302"/>
      <c r="N3090" s="302"/>
      <c r="O3090" s="302"/>
      <c r="P3090" s="302"/>
      <c r="Q3090" s="302"/>
    </row>
    <row r="3091" spans="1:17">
      <c r="A3091" s="302" t="s">
        <v>7443</v>
      </c>
      <c r="B3091" s="480"/>
      <c r="C3091" s="302" t="s">
        <v>3969</v>
      </c>
      <c r="D3091" s="480"/>
      <c r="E3091" s="480"/>
      <c r="F3091" s="480"/>
      <c r="G3091" s="302"/>
      <c r="H3091" s="302"/>
      <c r="I3091" s="302"/>
      <c r="J3091" s="302"/>
      <c r="K3091" s="302"/>
      <c r="L3091" s="302"/>
      <c r="M3091" s="302"/>
      <c r="N3091" s="302"/>
      <c r="O3091" s="302"/>
      <c r="P3091" s="302"/>
      <c r="Q3091" s="302"/>
    </row>
    <row r="3092" spans="1:17">
      <c r="A3092" s="302" t="s">
        <v>7443</v>
      </c>
      <c r="B3092" s="480"/>
      <c r="C3092" s="302" t="s">
        <v>3970</v>
      </c>
      <c r="D3092" s="480"/>
      <c r="E3092" s="480"/>
      <c r="F3092" s="480"/>
      <c r="G3092" s="302"/>
      <c r="H3092" s="302"/>
      <c r="I3092" s="302"/>
      <c r="J3092" s="302"/>
      <c r="K3092" s="302"/>
      <c r="L3092" s="302"/>
      <c r="M3092" s="302"/>
      <c r="N3092" s="302"/>
      <c r="O3092" s="302"/>
      <c r="P3092" s="302"/>
      <c r="Q3092" s="302"/>
    </row>
    <row r="3093" spans="1:17">
      <c r="A3093" s="302" t="s">
        <v>7443</v>
      </c>
      <c r="B3093" s="480" t="s">
        <v>7409</v>
      </c>
      <c r="C3093" s="302" t="s">
        <v>3972</v>
      </c>
      <c r="D3093" s="480" t="s">
        <v>7456</v>
      </c>
      <c r="E3093" s="480">
        <v>130.87</v>
      </c>
      <c r="F3093" s="480"/>
      <c r="G3093" s="302"/>
      <c r="H3093" s="302"/>
      <c r="I3093" s="302"/>
      <c r="J3093" s="302"/>
      <c r="K3093" s="302"/>
      <c r="L3093" s="302"/>
      <c r="M3093" s="302"/>
      <c r="N3093" s="302"/>
      <c r="O3093" s="302"/>
      <c r="P3093" s="302"/>
      <c r="Q3093" s="302"/>
    </row>
    <row r="3094" spans="1:17">
      <c r="A3094" s="302" t="s">
        <v>7443</v>
      </c>
      <c r="B3094" s="480"/>
      <c r="C3094" s="302" t="s">
        <v>3973</v>
      </c>
      <c r="D3094" s="480"/>
      <c r="E3094" s="480"/>
      <c r="F3094" s="480"/>
      <c r="G3094" s="302"/>
      <c r="H3094" s="302"/>
      <c r="I3094" s="302"/>
      <c r="J3094" s="302"/>
      <c r="K3094" s="302"/>
      <c r="L3094" s="302"/>
      <c r="M3094" s="302"/>
      <c r="N3094" s="302"/>
      <c r="O3094" s="302"/>
      <c r="P3094" s="302"/>
      <c r="Q3094" s="302"/>
    </row>
    <row r="3095" spans="1:17">
      <c r="A3095" s="302" t="s">
        <v>7443</v>
      </c>
      <c r="B3095" s="480"/>
      <c r="C3095" s="302" t="s">
        <v>3974</v>
      </c>
      <c r="D3095" s="480"/>
      <c r="E3095" s="480"/>
      <c r="F3095" s="480"/>
      <c r="G3095" s="302"/>
      <c r="H3095" s="302"/>
      <c r="I3095" s="302"/>
      <c r="J3095" s="302"/>
      <c r="K3095" s="302"/>
      <c r="L3095" s="302"/>
      <c r="M3095" s="302"/>
      <c r="N3095" s="302"/>
      <c r="O3095" s="302"/>
      <c r="P3095" s="302"/>
      <c r="Q3095" s="302"/>
    </row>
    <row r="3096" spans="1:17">
      <c r="A3096" s="302" t="s">
        <v>7443</v>
      </c>
      <c r="B3096" s="480" t="s">
        <v>7410</v>
      </c>
      <c r="C3096" s="302" t="s">
        <v>3976</v>
      </c>
      <c r="D3096" s="480" t="s">
        <v>7456</v>
      </c>
      <c r="E3096" s="480">
        <v>150.37</v>
      </c>
      <c r="F3096" s="480"/>
      <c r="G3096" s="302"/>
      <c r="H3096" s="302"/>
      <c r="I3096" s="302"/>
      <c r="J3096" s="302"/>
      <c r="K3096" s="302"/>
      <c r="L3096" s="302"/>
      <c r="M3096" s="302"/>
      <c r="N3096" s="302"/>
      <c r="O3096" s="302"/>
      <c r="P3096" s="302"/>
      <c r="Q3096" s="302"/>
    </row>
    <row r="3097" spans="1:17">
      <c r="A3097" s="302" t="s">
        <v>7443</v>
      </c>
      <c r="B3097" s="480"/>
      <c r="C3097" s="302" t="s">
        <v>3977</v>
      </c>
      <c r="D3097" s="480"/>
      <c r="E3097" s="480"/>
      <c r="F3097" s="480"/>
      <c r="G3097" s="302"/>
      <c r="H3097" s="302"/>
      <c r="I3097" s="302"/>
      <c r="J3097" s="302"/>
      <c r="K3097" s="302"/>
      <c r="L3097" s="302"/>
      <c r="M3097" s="302"/>
      <c r="N3097" s="302"/>
      <c r="O3097" s="302"/>
      <c r="P3097" s="302"/>
      <c r="Q3097" s="302"/>
    </row>
    <row r="3098" spans="1:17">
      <c r="A3098" s="302" t="s">
        <v>7443</v>
      </c>
      <c r="B3098" s="480" t="s">
        <v>1879</v>
      </c>
      <c r="C3098" s="302" t="s">
        <v>3979</v>
      </c>
      <c r="D3098" s="480" t="s">
        <v>7456</v>
      </c>
      <c r="E3098" s="302">
        <v>150.37</v>
      </c>
      <c r="F3098" s="480"/>
      <c r="G3098" s="302"/>
      <c r="H3098" s="302"/>
      <c r="I3098" s="302"/>
      <c r="J3098" s="302"/>
      <c r="K3098" s="302"/>
      <c r="L3098" s="302"/>
      <c r="M3098" s="302"/>
      <c r="N3098" s="302"/>
      <c r="O3098" s="302"/>
      <c r="P3098" s="302"/>
      <c r="Q3098" s="302"/>
    </row>
    <row r="3099" spans="1:17">
      <c r="A3099" s="302" t="s">
        <v>7443</v>
      </c>
      <c r="B3099" s="480"/>
      <c r="C3099" s="302" t="s">
        <v>3980</v>
      </c>
      <c r="D3099" s="480"/>
      <c r="E3099" s="302"/>
      <c r="F3099" s="480"/>
      <c r="G3099" s="302"/>
      <c r="H3099" s="302"/>
      <c r="I3099" s="302"/>
      <c r="J3099" s="302"/>
      <c r="K3099" s="302"/>
      <c r="L3099" s="302"/>
      <c r="M3099" s="302"/>
      <c r="N3099" s="302"/>
      <c r="O3099" s="302"/>
      <c r="P3099" s="302"/>
      <c r="Q3099" s="302"/>
    </row>
    <row r="3100" spans="1:17" ht="90">
      <c r="A3100" s="302" t="s">
        <v>7443</v>
      </c>
      <c r="B3100" s="302" t="s">
        <v>7457</v>
      </c>
      <c r="C3100" s="302" t="s">
        <v>3984</v>
      </c>
      <c r="D3100" s="302" t="s">
        <v>7456</v>
      </c>
      <c r="E3100" s="302">
        <v>130.87</v>
      </c>
      <c r="F3100" s="480"/>
      <c r="G3100" s="302"/>
      <c r="H3100" s="302"/>
      <c r="I3100" s="302"/>
      <c r="J3100" s="302"/>
      <c r="K3100" s="302"/>
      <c r="L3100" s="302"/>
      <c r="M3100" s="302"/>
      <c r="N3100" s="302"/>
      <c r="O3100" s="302"/>
      <c r="P3100" s="302"/>
      <c r="Q3100" s="302"/>
    </row>
    <row r="3101" spans="1:17">
      <c r="A3101" s="302" t="s">
        <v>7443</v>
      </c>
      <c r="B3101" s="302" t="s">
        <v>7458</v>
      </c>
      <c r="C3101" s="302" t="s">
        <v>3986</v>
      </c>
      <c r="D3101" s="302" t="s">
        <v>7456</v>
      </c>
      <c r="E3101" s="302">
        <v>142.76</v>
      </c>
      <c r="F3101" s="480"/>
      <c r="G3101" s="302"/>
      <c r="H3101" s="302"/>
      <c r="I3101" s="302"/>
      <c r="J3101" s="302"/>
      <c r="K3101" s="302"/>
      <c r="L3101" s="302"/>
      <c r="M3101" s="302"/>
      <c r="N3101" s="302"/>
      <c r="O3101" s="302"/>
      <c r="P3101" s="302"/>
      <c r="Q3101" s="302"/>
    </row>
    <row r="3102" spans="1:17" ht="45">
      <c r="A3102" s="302" t="s">
        <v>7443</v>
      </c>
      <c r="B3102" s="302" t="s">
        <v>7411</v>
      </c>
      <c r="C3102" s="302" t="s">
        <v>3989</v>
      </c>
      <c r="D3102" s="302" t="s">
        <v>7456</v>
      </c>
      <c r="E3102" s="302">
        <v>138.62</v>
      </c>
      <c r="F3102" s="480"/>
      <c r="G3102" s="302"/>
      <c r="H3102" s="302"/>
      <c r="I3102" s="302"/>
      <c r="J3102" s="302"/>
      <c r="K3102" s="302"/>
      <c r="L3102" s="302"/>
      <c r="M3102" s="302"/>
      <c r="N3102" s="302"/>
      <c r="O3102" s="302"/>
      <c r="P3102" s="302"/>
      <c r="Q3102" s="302"/>
    </row>
    <row r="3103" spans="1:17" ht="75">
      <c r="A3103" s="302" t="s">
        <v>7443</v>
      </c>
      <c r="B3103" s="302" t="s">
        <v>7412</v>
      </c>
      <c r="C3103" s="302" t="s">
        <v>3992</v>
      </c>
      <c r="D3103" s="302" t="s">
        <v>7456</v>
      </c>
      <c r="E3103" s="302">
        <v>146.9</v>
      </c>
      <c r="F3103" s="480"/>
      <c r="G3103" s="302"/>
      <c r="H3103" s="302"/>
      <c r="I3103" s="302"/>
      <c r="J3103" s="302"/>
      <c r="K3103" s="302"/>
      <c r="L3103" s="302"/>
      <c r="M3103" s="302"/>
      <c r="N3103" s="302"/>
      <c r="O3103" s="302"/>
      <c r="P3103" s="302"/>
      <c r="Q3103" s="302"/>
    </row>
    <row r="3104" spans="1:17" ht="45">
      <c r="A3104" s="302" t="s">
        <v>7443</v>
      </c>
      <c r="B3104" s="302" t="s">
        <v>7413</v>
      </c>
      <c r="C3104" s="302" t="s">
        <v>3995</v>
      </c>
      <c r="D3104" s="302" t="s">
        <v>7456</v>
      </c>
      <c r="E3104" s="302">
        <v>161.81</v>
      </c>
      <c r="F3104" s="480"/>
      <c r="G3104" s="302"/>
      <c r="H3104" s="302"/>
      <c r="I3104" s="302"/>
      <c r="J3104" s="302"/>
      <c r="K3104" s="302"/>
      <c r="L3104" s="302"/>
      <c r="M3104" s="302"/>
      <c r="N3104" s="302"/>
      <c r="O3104" s="302"/>
      <c r="P3104" s="302"/>
      <c r="Q3104" s="302"/>
    </row>
    <row r="3105" spans="1:17">
      <c r="A3105" s="302" t="s">
        <v>7443</v>
      </c>
      <c r="B3105" s="480" t="s">
        <v>7415</v>
      </c>
      <c r="C3105" s="302" t="s">
        <v>4005</v>
      </c>
      <c r="D3105" s="480" t="s">
        <v>7414</v>
      </c>
      <c r="E3105" s="480">
        <v>82.14</v>
      </c>
      <c r="F3105" s="480">
        <v>23.25</v>
      </c>
      <c r="G3105" s="302"/>
      <c r="H3105" s="302"/>
      <c r="I3105" s="302"/>
      <c r="J3105" s="302"/>
      <c r="K3105" s="302"/>
      <c r="L3105" s="302"/>
      <c r="M3105" s="302"/>
      <c r="N3105" s="302"/>
      <c r="O3105" s="302"/>
      <c r="P3105" s="302"/>
      <c r="Q3105" s="302"/>
    </row>
    <row r="3106" spans="1:17">
      <c r="A3106" s="302" t="s">
        <v>7443</v>
      </c>
      <c r="B3106" s="480"/>
      <c r="C3106" s="302" t="s">
        <v>4009</v>
      </c>
      <c r="D3106" s="480"/>
      <c r="E3106" s="480"/>
      <c r="F3106" s="480"/>
      <c r="G3106" s="302"/>
      <c r="H3106" s="302"/>
      <c r="I3106" s="302"/>
      <c r="J3106" s="302"/>
      <c r="K3106" s="302"/>
      <c r="L3106" s="302"/>
      <c r="M3106" s="302"/>
      <c r="N3106" s="302"/>
      <c r="O3106" s="302"/>
      <c r="P3106" s="302"/>
      <c r="Q3106" s="302"/>
    </row>
    <row r="3107" spans="1:17">
      <c r="A3107" s="302" t="s">
        <v>7443</v>
      </c>
      <c r="B3107" s="480"/>
      <c r="C3107" s="302" t="s">
        <v>4012</v>
      </c>
      <c r="D3107" s="480"/>
      <c r="E3107" s="480"/>
      <c r="F3107" s="480"/>
      <c r="G3107" s="302"/>
      <c r="H3107" s="302"/>
      <c r="I3107" s="302"/>
      <c r="J3107" s="302"/>
      <c r="K3107" s="302"/>
      <c r="L3107" s="302"/>
      <c r="M3107" s="302"/>
      <c r="N3107" s="302"/>
      <c r="O3107" s="302"/>
      <c r="P3107" s="302"/>
      <c r="Q3107" s="302"/>
    </row>
    <row r="3108" spans="1:17">
      <c r="A3108" s="302" t="s">
        <v>7443</v>
      </c>
      <c r="B3108" s="480"/>
      <c r="C3108" s="302" t="s">
        <v>4006</v>
      </c>
      <c r="D3108" s="480"/>
      <c r="E3108" s="480"/>
      <c r="F3108" s="480"/>
      <c r="G3108" s="302"/>
      <c r="H3108" s="302"/>
      <c r="I3108" s="302"/>
      <c r="J3108" s="302"/>
      <c r="K3108" s="302"/>
      <c r="L3108" s="302"/>
      <c r="M3108" s="302"/>
      <c r="N3108" s="302"/>
      <c r="O3108" s="302"/>
      <c r="P3108" s="302"/>
      <c r="Q3108" s="302"/>
    </row>
    <row r="3109" spans="1:17">
      <c r="A3109" s="302" t="s">
        <v>7443</v>
      </c>
      <c r="B3109" s="480"/>
      <c r="C3109" s="302" t="s">
        <v>4010</v>
      </c>
      <c r="D3109" s="480"/>
      <c r="E3109" s="480"/>
      <c r="F3109" s="480"/>
      <c r="G3109" s="302"/>
      <c r="H3109" s="302"/>
      <c r="I3109" s="302"/>
      <c r="J3109" s="302"/>
      <c r="K3109" s="302"/>
      <c r="L3109" s="302"/>
      <c r="M3109" s="302"/>
      <c r="N3109" s="302"/>
      <c r="O3109" s="302"/>
      <c r="P3109" s="302"/>
      <c r="Q3109" s="302"/>
    </row>
    <row r="3110" spans="1:17">
      <c r="A3110" s="302" t="s">
        <v>7443</v>
      </c>
      <c r="B3110" s="480"/>
      <c r="C3110" s="302" t="s">
        <v>4007</v>
      </c>
      <c r="D3110" s="480"/>
      <c r="E3110" s="480"/>
      <c r="F3110" s="480"/>
      <c r="G3110" s="302"/>
      <c r="H3110" s="302"/>
      <c r="I3110" s="302"/>
      <c r="J3110" s="302"/>
      <c r="K3110" s="302"/>
      <c r="L3110" s="302"/>
      <c r="M3110" s="302"/>
      <c r="N3110" s="302"/>
      <c r="O3110" s="302"/>
      <c r="P3110" s="302"/>
      <c r="Q3110" s="302"/>
    </row>
    <row r="3111" spans="1:17">
      <c r="A3111" s="302" t="s">
        <v>7443</v>
      </c>
      <c r="B3111" s="480"/>
      <c r="C3111" s="302" t="s">
        <v>4011</v>
      </c>
      <c r="D3111" s="480"/>
      <c r="E3111" s="480"/>
      <c r="F3111" s="480"/>
      <c r="G3111" s="302"/>
      <c r="H3111" s="302"/>
      <c r="I3111" s="302"/>
      <c r="J3111" s="302"/>
      <c r="K3111" s="302"/>
      <c r="L3111" s="302"/>
      <c r="M3111" s="302"/>
      <c r="N3111" s="302"/>
      <c r="O3111" s="302"/>
      <c r="P3111" s="302"/>
      <c r="Q3111" s="302"/>
    </row>
    <row r="3112" spans="1:17">
      <c r="A3112" s="302" t="s">
        <v>7443</v>
      </c>
      <c r="B3112" s="480" t="s">
        <v>7416</v>
      </c>
      <c r="C3112" s="302" t="s">
        <v>4005</v>
      </c>
      <c r="D3112" s="480" t="s">
        <v>7414</v>
      </c>
      <c r="E3112" s="480">
        <v>89.57</v>
      </c>
      <c r="F3112" s="480"/>
      <c r="G3112" s="302"/>
      <c r="H3112" s="302"/>
      <c r="I3112" s="302"/>
      <c r="J3112" s="302"/>
      <c r="K3112" s="302"/>
      <c r="L3112" s="302"/>
      <c r="M3112" s="302"/>
      <c r="N3112" s="302"/>
      <c r="O3112" s="302"/>
      <c r="P3112" s="302"/>
      <c r="Q3112" s="302"/>
    </row>
    <row r="3113" spans="1:17">
      <c r="A3113" s="302" t="s">
        <v>7443</v>
      </c>
      <c r="B3113" s="480"/>
      <c r="C3113" s="302" t="s">
        <v>4012</v>
      </c>
      <c r="D3113" s="480"/>
      <c r="E3113" s="480"/>
      <c r="F3113" s="480"/>
      <c r="G3113" s="302"/>
      <c r="H3113" s="302"/>
      <c r="I3113" s="302"/>
      <c r="J3113" s="302"/>
      <c r="K3113" s="302"/>
      <c r="L3113" s="302"/>
      <c r="M3113" s="302"/>
      <c r="N3113" s="302"/>
      <c r="O3113" s="302"/>
      <c r="P3113" s="302"/>
      <c r="Q3113" s="302"/>
    </row>
    <row r="3114" spans="1:17">
      <c r="A3114" s="302" t="s">
        <v>7443</v>
      </c>
      <c r="B3114" s="480"/>
      <c r="C3114" s="302" t="s">
        <v>4019</v>
      </c>
      <c r="D3114" s="480"/>
      <c r="E3114" s="480"/>
      <c r="F3114" s="480"/>
      <c r="G3114" s="302"/>
      <c r="H3114" s="302"/>
      <c r="I3114" s="302"/>
      <c r="J3114" s="302"/>
      <c r="K3114" s="302"/>
      <c r="L3114" s="302"/>
      <c r="M3114" s="302"/>
      <c r="N3114" s="302"/>
      <c r="O3114" s="302"/>
      <c r="P3114" s="302"/>
      <c r="Q3114" s="302"/>
    </row>
    <row r="3115" spans="1:17">
      <c r="A3115" s="302" t="s">
        <v>7443</v>
      </c>
      <c r="B3115" s="480"/>
      <c r="C3115" s="302" t="s">
        <v>4014</v>
      </c>
      <c r="D3115" s="480"/>
      <c r="E3115" s="480"/>
      <c r="F3115" s="480"/>
      <c r="G3115" s="302"/>
      <c r="H3115" s="302"/>
      <c r="I3115" s="302"/>
      <c r="J3115" s="302"/>
      <c r="K3115" s="302"/>
      <c r="L3115" s="302"/>
      <c r="M3115" s="302"/>
      <c r="N3115" s="302"/>
      <c r="O3115" s="302"/>
      <c r="P3115" s="302"/>
      <c r="Q3115" s="302"/>
    </row>
    <row r="3116" spans="1:17">
      <c r="A3116" s="302" t="s">
        <v>7443</v>
      </c>
      <c r="B3116" s="480"/>
      <c r="C3116" s="302" t="s">
        <v>4017</v>
      </c>
      <c r="D3116" s="480"/>
      <c r="E3116" s="480"/>
      <c r="F3116" s="480"/>
      <c r="G3116" s="302"/>
      <c r="H3116" s="302"/>
      <c r="I3116" s="302"/>
      <c r="J3116" s="302"/>
      <c r="K3116" s="302"/>
      <c r="L3116" s="302"/>
      <c r="M3116" s="302"/>
      <c r="N3116" s="302"/>
      <c r="O3116" s="302"/>
      <c r="P3116" s="302"/>
      <c r="Q3116" s="302"/>
    </row>
    <row r="3117" spans="1:17">
      <c r="A3117" s="302" t="s">
        <v>7443</v>
      </c>
      <c r="B3117" s="480"/>
      <c r="C3117" s="302" t="s">
        <v>4020</v>
      </c>
      <c r="D3117" s="480"/>
      <c r="E3117" s="480"/>
      <c r="F3117" s="480"/>
      <c r="G3117" s="302"/>
      <c r="H3117" s="302"/>
      <c r="I3117" s="302"/>
      <c r="J3117" s="302"/>
      <c r="K3117" s="302"/>
      <c r="L3117" s="302"/>
      <c r="M3117" s="302"/>
      <c r="N3117" s="302"/>
      <c r="O3117" s="302"/>
      <c r="P3117" s="302"/>
      <c r="Q3117" s="302"/>
    </row>
    <row r="3118" spans="1:17">
      <c r="A3118" s="302" t="s">
        <v>7443</v>
      </c>
      <c r="B3118" s="480"/>
      <c r="C3118" s="302" t="s">
        <v>4007</v>
      </c>
      <c r="D3118" s="480"/>
      <c r="E3118" s="480"/>
      <c r="F3118" s="480"/>
      <c r="G3118" s="302"/>
      <c r="H3118" s="302"/>
      <c r="I3118" s="302"/>
      <c r="J3118" s="302"/>
      <c r="K3118" s="302"/>
      <c r="L3118" s="302"/>
      <c r="M3118" s="302"/>
      <c r="N3118" s="302"/>
      <c r="O3118" s="302"/>
      <c r="P3118" s="302"/>
      <c r="Q3118" s="302"/>
    </row>
    <row r="3119" spans="1:17">
      <c r="A3119" s="302" t="s">
        <v>7443</v>
      </c>
      <c r="B3119" s="480"/>
      <c r="C3119" s="302" t="s">
        <v>4018</v>
      </c>
      <c r="D3119" s="480"/>
      <c r="E3119" s="480"/>
      <c r="F3119" s="480"/>
      <c r="G3119" s="302"/>
      <c r="H3119" s="302"/>
      <c r="I3119" s="302"/>
      <c r="J3119" s="302"/>
      <c r="K3119" s="302"/>
      <c r="L3119" s="302"/>
      <c r="M3119" s="302"/>
      <c r="N3119" s="302"/>
      <c r="O3119" s="302"/>
      <c r="P3119" s="302"/>
      <c r="Q3119" s="302"/>
    </row>
    <row r="3120" spans="1:17">
      <c r="A3120" s="302" t="s">
        <v>7443</v>
      </c>
      <c r="B3120" s="480"/>
      <c r="C3120" s="302" t="s">
        <v>4021</v>
      </c>
      <c r="D3120" s="480"/>
      <c r="E3120" s="480"/>
      <c r="F3120" s="480"/>
      <c r="G3120" s="302"/>
      <c r="H3120" s="302"/>
      <c r="I3120" s="302"/>
      <c r="J3120" s="302"/>
      <c r="K3120" s="302"/>
      <c r="L3120" s="302"/>
      <c r="M3120" s="302"/>
      <c r="N3120" s="302"/>
      <c r="O3120" s="302"/>
      <c r="P3120" s="302"/>
      <c r="Q3120" s="302"/>
    </row>
    <row r="3121" spans="1:17">
      <c r="A3121" s="302" t="s">
        <v>7443</v>
      </c>
      <c r="B3121" s="480" t="s">
        <v>7459</v>
      </c>
      <c r="C3121" s="302" t="s">
        <v>4022</v>
      </c>
      <c r="D3121" s="480" t="s">
        <v>7414</v>
      </c>
      <c r="E3121" s="480">
        <v>96.57</v>
      </c>
      <c r="F3121" s="480"/>
      <c r="G3121" s="302"/>
      <c r="H3121" s="302"/>
      <c r="I3121" s="302"/>
      <c r="J3121" s="302"/>
      <c r="K3121" s="302"/>
      <c r="L3121" s="302"/>
      <c r="M3121" s="302"/>
      <c r="N3121" s="302"/>
      <c r="O3121" s="302"/>
      <c r="P3121" s="302"/>
      <c r="Q3121" s="302"/>
    </row>
    <row r="3122" spans="1:17">
      <c r="A3122" s="302" t="s">
        <v>7443</v>
      </c>
      <c r="B3122" s="480"/>
      <c r="C3122" s="302" t="s">
        <v>4023</v>
      </c>
      <c r="D3122" s="480"/>
      <c r="E3122" s="480"/>
      <c r="F3122" s="480"/>
      <c r="G3122" s="302"/>
      <c r="H3122" s="302"/>
      <c r="I3122" s="302"/>
      <c r="J3122" s="302"/>
      <c r="K3122" s="302"/>
      <c r="L3122" s="302"/>
      <c r="M3122" s="302"/>
      <c r="N3122" s="302"/>
      <c r="O3122" s="302"/>
      <c r="P3122" s="302"/>
      <c r="Q3122" s="302"/>
    </row>
    <row r="3123" spans="1:17">
      <c r="A3123" s="302" t="s">
        <v>7443</v>
      </c>
      <c r="B3123" s="480" t="s">
        <v>7460</v>
      </c>
      <c r="C3123" s="302" t="s">
        <v>4025</v>
      </c>
      <c r="D3123" s="480"/>
      <c r="E3123" s="480"/>
      <c r="F3123" s="480"/>
      <c r="G3123" s="302"/>
      <c r="H3123" s="302"/>
      <c r="I3123" s="302"/>
      <c r="J3123" s="302"/>
      <c r="K3123" s="302"/>
      <c r="L3123" s="302"/>
      <c r="M3123" s="302"/>
      <c r="N3123" s="302"/>
      <c r="O3123" s="302"/>
      <c r="P3123" s="302"/>
      <c r="Q3123" s="302"/>
    </row>
    <row r="3124" spans="1:17">
      <c r="A3124" s="302" t="s">
        <v>7443</v>
      </c>
      <c r="B3124" s="480"/>
      <c r="C3124" s="302" t="s">
        <v>4029</v>
      </c>
      <c r="D3124" s="480"/>
      <c r="E3124" s="480"/>
      <c r="F3124" s="480"/>
      <c r="G3124" s="302"/>
      <c r="H3124" s="302"/>
      <c r="I3124" s="302"/>
      <c r="J3124" s="302"/>
      <c r="K3124" s="302"/>
      <c r="L3124" s="302"/>
      <c r="M3124" s="302"/>
      <c r="N3124" s="302"/>
      <c r="O3124" s="302"/>
      <c r="P3124" s="302"/>
      <c r="Q3124" s="302"/>
    </row>
    <row r="3125" spans="1:17">
      <c r="A3125" s="302" t="s">
        <v>7443</v>
      </c>
      <c r="B3125" s="480"/>
      <c r="C3125" s="302" t="s">
        <v>4032</v>
      </c>
      <c r="D3125" s="480"/>
      <c r="E3125" s="480"/>
      <c r="F3125" s="480"/>
      <c r="G3125" s="302"/>
      <c r="H3125" s="302"/>
      <c r="I3125" s="302"/>
      <c r="J3125" s="302"/>
      <c r="K3125" s="302"/>
      <c r="L3125" s="302"/>
      <c r="M3125" s="302"/>
      <c r="N3125" s="302"/>
      <c r="O3125" s="302"/>
      <c r="P3125" s="302"/>
      <c r="Q3125" s="302"/>
    </row>
    <row r="3126" spans="1:17">
      <c r="A3126" s="302" t="s">
        <v>7443</v>
      </c>
      <c r="B3126" s="480"/>
      <c r="C3126" s="302" t="s">
        <v>4026</v>
      </c>
      <c r="D3126" s="480"/>
      <c r="E3126" s="480"/>
      <c r="F3126" s="480"/>
      <c r="G3126" s="302"/>
      <c r="H3126" s="302"/>
      <c r="I3126" s="302"/>
      <c r="J3126" s="302"/>
      <c r="K3126" s="302"/>
      <c r="L3126" s="302"/>
      <c r="M3126" s="302"/>
      <c r="N3126" s="302"/>
      <c r="O3126" s="302"/>
      <c r="P3126" s="302"/>
      <c r="Q3126" s="302"/>
    </row>
    <row r="3127" spans="1:17">
      <c r="A3127" s="302" t="s">
        <v>7443</v>
      </c>
      <c r="B3127" s="480"/>
      <c r="C3127" s="302" t="s">
        <v>4030</v>
      </c>
      <c r="D3127" s="480"/>
      <c r="E3127" s="480"/>
      <c r="F3127" s="480"/>
      <c r="G3127" s="302"/>
      <c r="H3127" s="302"/>
      <c r="I3127" s="302"/>
      <c r="J3127" s="302"/>
      <c r="K3127" s="302"/>
      <c r="L3127" s="302"/>
      <c r="M3127" s="302"/>
      <c r="N3127" s="302"/>
      <c r="O3127" s="302"/>
      <c r="P3127" s="302"/>
      <c r="Q3127" s="302"/>
    </row>
    <row r="3128" spans="1:17">
      <c r="A3128" s="302" t="s">
        <v>7443</v>
      </c>
      <c r="B3128" s="480"/>
      <c r="C3128" s="302" t="s">
        <v>4033</v>
      </c>
      <c r="D3128" s="480"/>
      <c r="E3128" s="480"/>
      <c r="F3128" s="480"/>
      <c r="G3128" s="302"/>
      <c r="H3128" s="302"/>
      <c r="I3128" s="302"/>
      <c r="J3128" s="302"/>
      <c r="K3128" s="302"/>
      <c r="L3128" s="302"/>
      <c r="M3128" s="302"/>
      <c r="N3128" s="302"/>
      <c r="O3128" s="302"/>
      <c r="P3128" s="302"/>
      <c r="Q3128" s="302"/>
    </row>
    <row r="3129" spans="1:17">
      <c r="A3129" s="302" t="s">
        <v>7443</v>
      </c>
      <c r="B3129" s="480"/>
      <c r="C3129" s="302" t="s">
        <v>4027</v>
      </c>
      <c r="D3129" s="480"/>
      <c r="E3129" s="480"/>
      <c r="F3129" s="480"/>
      <c r="G3129" s="302"/>
      <c r="H3129" s="302"/>
      <c r="I3129" s="302"/>
      <c r="J3129" s="302"/>
      <c r="K3129" s="302"/>
      <c r="L3129" s="302"/>
      <c r="M3129" s="302"/>
      <c r="N3129" s="302"/>
      <c r="O3129" s="302"/>
      <c r="P3129" s="302"/>
      <c r="Q3129" s="302"/>
    </row>
    <row r="3130" spans="1:17">
      <c r="A3130" s="302" t="s">
        <v>7443</v>
      </c>
      <c r="B3130" s="480"/>
      <c r="C3130" s="302" t="s">
        <v>4031</v>
      </c>
      <c r="D3130" s="480"/>
      <c r="E3130" s="480"/>
      <c r="F3130" s="480"/>
      <c r="G3130" s="302"/>
      <c r="H3130" s="302"/>
      <c r="I3130" s="302"/>
      <c r="J3130" s="302"/>
      <c r="K3130" s="302"/>
      <c r="L3130" s="302"/>
      <c r="M3130" s="302"/>
      <c r="N3130" s="302"/>
      <c r="O3130" s="302"/>
      <c r="P3130" s="302"/>
      <c r="Q3130" s="302"/>
    </row>
    <row r="3131" spans="1:17">
      <c r="A3131" s="302" t="s">
        <v>7443</v>
      </c>
      <c r="B3131" s="480" t="s">
        <v>7461</v>
      </c>
      <c r="C3131" s="302" t="s">
        <v>4034</v>
      </c>
      <c r="D3131" s="480"/>
      <c r="E3131" s="480"/>
      <c r="F3131" s="480"/>
      <c r="G3131" s="302"/>
      <c r="H3131" s="302"/>
      <c r="I3131" s="302"/>
      <c r="J3131" s="302"/>
      <c r="K3131" s="302"/>
      <c r="L3131" s="302"/>
      <c r="M3131" s="302"/>
      <c r="N3131" s="302"/>
      <c r="O3131" s="302"/>
      <c r="P3131" s="302"/>
      <c r="Q3131" s="302"/>
    </row>
    <row r="3132" spans="1:17">
      <c r="A3132" s="302" t="s">
        <v>7443</v>
      </c>
      <c r="B3132" s="480"/>
      <c r="C3132" s="302" t="s">
        <v>4037</v>
      </c>
      <c r="D3132" s="480"/>
      <c r="E3132" s="480"/>
      <c r="F3132" s="480"/>
      <c r="G3132" s="302"/>
      <c r="H3132" s="302"/>
      <c r="I3132" s="302"/>
      <c r="J3132" s="302"/>
      <c r="K3132" s="302"/>
      <c r="L3132" s="302"/>
      <c r="M3132" s="302"/>
      <c r="N3132" s="302"/>
      <c r="O3132" s="302"/>
      <c r="P3132" s="302"/>
      <c r="Q3132" s="302"/>
    </row>
    <row r="3133" spans="1:17">
      <c r="A3133" s="302" t="s">
        <v>7443</v>
      </c>
      <c r="B3133" s="480"/>
      <c r="C3133" s="302" t="s">
        <v>3970</v>
      </c>
      <c r="D3133" s="480"/>
      <c r="E3133" s="480"/>
      <c r="F3133" s="480"/>
      <c r="G3133" s="302"/>
      <c r="H3133" s="302"/>
      <c r="I3133" s="302"/>
      <c r="J3133" s="302"/>
      <c r="K3133" s="302"/>
      <c r="L3133" s="302"/>
      <c r="M3133" s="302"/>
      <c r="N3133" s="302"/>
      <c r="O3133" s="302"/>
      <c r="P3133" s="302"/>
      <c r="Q3133" s="302"/>
    </row>
    <row r="3134" spans="1:17">
      <c r="A3134" s="302" t="s">
        <v>7443</v>
      </c>
      <c r="B3134" s="480"/>
      <c r="C3134" s="302" t="s">
        <v>4035</v>
      </c>
      <c r="D3134" s="480"/>
      <c r="E3134" s="480"/>
      <c r="F3134" s="480"/>
      <c r="G3134" s="302"/>
      <c r="H3134" s="302"/>
      <c r="I3134" s="302"/>
      <c r="J3134" s="302"/>
      <c r="K3134" s="302"/>
      <c r="L3134" s="302"/>
      <c r="M3134" s="302"/>
      <c r="N3134" s="302"/>
      <c r="O3134" s="302"/>
      <c r="P3134" s="302"/>
      <c r="Q3134" s="302"/>
    </row>
    <row r="3135" spans="1:17">
      <c r="A3135" s="302" t="s">
        <v>7443</v>
      </c>
      <c r="B3135" s="480"/>
      <c r="C3135" s="302" t="s">
        <v>4038</v>
      </c>
      <c r="D3135" s="480"/>
      <c r="E3135" s="480"/>
      <c r="F3135" s="480"/>
      <c r="G3135" s="302"/>
      <c r="H3135" s="302"/>
      <c r="I3135" s="302"/>
      <c r="J3135" s="302"/>
      <c r="K3135" s="302"/>
      <c r="L3135" s="302"/>
      <c r="M3135" s="302"/>
      <c r="N3135" s="302"/>
      <c r="O3135" s="302"/>
      <c r="P3135" s="302"/>
      <c r="Q3135" s="302"/>
    </row>
    <row r="3136" spans="1:17" ht="30">
      <c r="A3136" s="302" t="s">
        <v>7443</v>
      </c>
      <c r="B3136" s="480"/>
      <c r="C3136" s="302" t="s">
        <v>4036</v>
      </c>
      <c r="D3136" s="480"/>
      <c r="E3136" s="480"/>
      <c r="F3136" s="480"/>
      <c r="G3136" s="302"/>
      <c r="H3136" s="302"/>
      <c r="I3136" s="302"/>
      <c r="J3136" s="302"/>
      <c r="K3136" s="302"/>
      <c r="L3136" s="302"/>
      <c r="M3136" s="302"/>
      <c r="N3136" s="302"/>
      <c r="O3136" s="302"/>
      <c r="P3136" s="302"/>
      <c r="Q3136" s="302"/>
    </row>
    <row r="3137" spans="1:17">
      <c r="A3137" s="302" t="s">
        <v>7443</v>
      </c>
      <c r="B3137" s="480"/>
      <c r="C3137" s="302" t="s">
        <v>4039</v>
      </c>
      <c r="D3137" s="480"/>
      <c r="E3137" s="480"/>
      <c r="F3137" s="480"/>
      <c r="G3137" s="302"/>
      <c r="H3137" s="302"/>
      <c r="I3137" s="302"/>
      <c r="J3137" s="302"/>
      <c r="K3137" s="302"/>
      <c r="L3137" s="302"/>
      <c r="M3137" s="302"/>
      <c r="N3137" s="302"/>
      <c r="O3137" s="302"/>
      <c r="P3137" s="302"/>
      <c r="Q3137" s="302"/>
    </row>
    <row r="3138" spans="1:17">
      <c r="A3138" s="302" t="s">
        <v>7443</v>
      </c>
      <c r="B3138" s="302" t="s">
        <v>7462</v>
      </c>
      <c r="C3138" s="302" t="s">
        <v>4041</v>
      </c>
      <c r="D3138" s="302" t="s">
        <v>7463</v>
      </c>
      <c r="E3138" s="302">
        <v>103.39</v>
      </c>
      <c r="F3138" s="480"/>
      <c r="G3138" s="302"/>
      <c r="H3138" s="302"/>
      <c r="I3138" s="302"/>
      <c r="J3138" s="302"/>
      <c r="K3138" s="302"/>
      <c r="L3138" s="302"/>
      <c r="M3138" s="302"/>
      <c r="N3138" s="302"/>
      <c r="O3138" s="302"/>
      <c r="P3138" s="302"/>
      <c r="Q3138" s="302"/>
    </row>
    <row r="3139" spans="1:17">
      <c r="A3139" s="302" t="s">
        <v>7443</v>
      </c>
      <c r="B3139" s="480" t="s">
        <v>7417</v>
      </c>
      <c r="C3139" s="302" t="s">
        <v>4045</v>
      </c>
      <c r="D3139" s="480" t="s">
        <v>7463</v>
      </c>
      <c r="E3139" s="480">
        <v>96.57</v>
      </c>
      <c r="F3139" s="480"/>
      <c r="G3139" s="302"/>
      <c r="H3139" s="302"/>
      <c r="I3139" s="302"/>
      <c r="J3139" s="302"/>
      <c r="K3139" s="302"/>
      <c r="L3139" s="302"/>
      <c r="M3139" s="302"/>
      <c r="N3139" s="302"/>
      <c r="O3139" s="302"/>
      <c r="P3139" s="302"/>
      <c r="Q3139" s="302"/>
    </row>
    <row r="3140" spans="1:17">
      <c r="A3140" s="302" t="s">
        <v>7443</v>
      </c>
      <c r="B3140" s="480"/>
      <c r="C3140" s="302" t="s">
        <v>4047</v>
      </c>
      <c r="D3140" s="480"/>
      <c r="E3140" s="480"/>
      <c r="F3140" s="480"/>
      <c r="G3140" s="302"/>
      <c r="H3140" s="302"/>
      <c r="I3140" s="302"/>
      <c r="J3140" s="302"/>
      <c r="K3140" s="302"/>
      <c r="L3140" s="302"/>
      <c r="M3140" s="302"/>
      <c r="N3140" s="302"/>
      <c r="O3140" s="302"/>
      <c r="P3140" s="302"/>
      <c r="Q3140" s="302"/>
    </row>
    <row r="3141" spans="1:17">
      <c r="A3141" s="302" t="s">
        <v>7443</v>
      </c>
      <c r="B3141" s="480"/>
      <c r="C3141" s="302" t="s">
        <v>4049</v>
      </c>
      <c r="D3141" s="480"/>
      <c r="E3141" s="480"/>
      <c r="F3141" s="480"/>
      <c r="G3141" s="302"/>
      <c r="H3141" s="302"/>
      <c r="I3141" s="302"/>
      <c r="J3141" s="302"/>
      <c r="K3141" s="302"/>
      <c r="L3141" s="302"/>
      <c r="M3141" s="302"/>
      <c r="N3141" s="302"/>
      <c r="O3141" s="302"/>
      <c r="P3141" s="302"/>
      <c r="Q3141" s="302"/>
    </row>
    <row r="3142" spans="1:17">
      <c r="A3142" s="302" t="s">
        <v>7443</v>
      </c>
      <c r="B3142" s="480"/>
      <c r="C3142" s="302" t="s">
        <v>4051</v>
      </c>
      <c r="D3142" s="480"/>
      <c r="E3142" s="480"/>
      <c r="F3142" s="480"/>
      <c r="G3142" s="302"/>
      <c r="H3142" s="302"/>
      <c r="I3142" s="302"/>
      <c r="J3142" s="302"/>
      <c r="K3142" s="302"/>
      <c r="L3142" s="302"/>
      <c r="M3142" s="302"/>
      <c r="N3142" s="302"/>
      <c r="O3142" s="302"/>
      <c r="P3142" s="302"/>
      <c r="Q3142" s="302"/>
    </row>
    <row r="3143" spans="1:17">
      <c r="A3143" s="302" t="s">
        <v>7443</v>
      </c>
      <c r="B3143" s="480"/>
      <c r="C3143" s="302" t="s">
        <v>4046</v>
      </c>
      <c r="D3143" s="480"/>
      <c r="E3143" s="480"/>
      <c r="F3143" s="480"/>
      <c r="G3143" s="302"/>
      <c r="H3143" s="302"/>
      <c r="I3143" s="302"/>
      <c r="J3143" s="302"/>
      <c r="K3143" s="302"/>
      <c r="L3143" s="302"/>
      <c r="M3143" s="302"/>
      <c r="N3143" s="302"/>
      <c r="O3143" s="302"/>
      <c r="P3143" s="302"/>
      <c r="Q3143" s="302"/>
    </row>
    <row r="3144" spans="1:17">
      <c r="A3144" s="302" t="s">
        <v>7443</v>
      </c>
      <c r="B3144" s="480"/>
      <c r="C3144" s="302" t="s">
        <v>4048</v>
      </c>
      <c r="D3144" s="480"/>
      <c r="E3144" s="480"/>
      <c r="F3144" s="480"/>
      <c r="G3144" s="302"/>
      <c r="H3144" s="302"/>
      <c r="I3144" s="302"/>
      <c r="J3144" s="302"/>
      <c r="K3144" s="302"/>
      <c r="L3144" s="302"/>
      <c r="M3144" s="302"/>
      <c r="N3144" s="302"/>
      <c r="O3144" s="302"/>
      <c r="P3144" s="302"/>
      <c r="Q3144" s="302"/>
    </row>
    <row r="3145" spans="1:17">
      <c r="A3145" s="302" t="s">
        <v>7443</v>
      </c>
      <c r="B3145" s="480"/>
      <c r="C3145" s="302" t="s">
        <v>4050</v>
      </c>
      <c r="D3145" s="480"/>
      <c r="E3145" s="480"/>
      <c r="F3145" s="480"/>
      <c r="G3145" s="302"/>
      <c r="H3145" s="302"/>
      <c r="I3145" s="302"/>
      <c r="J3145" s="302"/>
      <c r="K3145" s="302"/>
      <c r="L3145" s="302"/>
      <c r="M3145" s="302"/>
      <c r="N3145" s="302"/>
      <c r="O3145" s="302"/>
      <c r="P3145" s="302"/>
      <c r="Q3145" s="302"/>
    </row>
    <row r="3146" spans="1:17">
      <c r="A3146" s="302" t="s">
        <v>7443</v>
      </c>
      <c r="B3146" s="480"/>
      <c r="C3146" s="302" t="s">
        <v>4052</v>
      </c>
      <c r="D3146" s="480"/>
      <c r="E3146" s="480"/>
      <c r="F3146" s="480"/>
      <c r="G3146" s="302"/>
      <c r="H3146" s="302"/>
      <c r="I3146" s="302"/>
      <c r="J3146" s="302"/>
      <c r="K3146" s="302"/>
      <c r="L3146" s="302"/>
      <c r="M3146" s="302"/>
      <c r="N3146" s="302"/>
      <c r="O3146" s="302"/>
      <c r="P3146" s="302"/>
      <c r="Q3146" s="302"/>
    </row>
    <row r="3147" spans="1:17">
      <c r="A3147" s="302" t="s">
        <v>7443</v>
      </c>
      <c r="B3147" s="480"/>
      <c r="C3147" s="302" t="s">
        <v>4045</v>
      </c>
      <c r="D3147" s="480"/>
      <c r="E3147" s="480"/>
      <c r="F3147" s="480"/>
      <c r="G3147" s="302"/>
      <c r="H3147" s="302"/>
      <c r="I3147" s="302"/>
      <c r="J3147" s="302"/>
      <c r="K3147" s="302"/>
      <c r="L3147" s="302"/>
      <c r="M3147" s="302"/>
      <c r="N3147" s="302"/>
      <c r="O3147" s="302"/>
      <c r="P3147" s="302"/>
      <c r="Q3147" s="302"/>
    </row>
    <row r="3148" spans="1:17">
      <c r="A3148" s="302" t="s">
        <v>7443</v>
      </c>
      <c r="B3148" s="480" t="s">
        <v>7418</v>
      </c>
      <c r="C3148" s="302" t="s">
        <v>4055</v>
      </c>
      <c r="D3148" s="480" t="s">
        <v>7463</v>
      </c>
      <c r="E3148" s="480">
        <v>103.39</v>
      </c>
      <c r="F3148" s="480"/>
      <c r="G3148" s="302"/>
      <c r="H3148" s="302"/>
      <c r="I3148" s="302"/>
      <c r="J3148" s="302"/>
      <c r="K3148" s="302"/>
      <c r="L3148" s="302"/>
      <c r="M3148" s="302"/>
      <c r="N3148" s="302"/>
      <c r="O3148" s="302"/>
      <c r="P3148" s="302"/>
      <c r="Q3148" s="302"/>
    </row>
    <row r="3149" spans="1:17">
      <c r="A3149" s="302" t="s">
        <v>7443</v>
      </c>
      <c r="B3149" s="480"/>
      <c r="C3149" s="302" t="s">
        <v>4058</v>
      </c>
      <c r="D3149" s="480"/>
      <c r="E3149" s="480"/>
      <c r="F3149" s="480"/>
      <c r="G3149" s="302"/>
      <c r="H3149" s="302"/>
      <c r="I3149" s="302"/>
      <c r="J3149" s="302"/>
      <c r="K3149" s="302"/>
      <c r="L3149" s="302"/>
      <c r="M3149" s="302"/>
      <c r="N3149" s="302"/>
      <c r="O3149" s="302"/>
      <c r="P3149" s="302"/>
      <c r="Q3149" s="302"/>
    </row>
    <row r="3150" spans="1:17">
      <c r="A3150" s="302" t="s">
        <v>7443</v>
      </c>
      <c r="B3150" s="480"/>
      <c r="C3150" s="302" t="s">
        <v>4061</v>
      </c>
      <c r="D3150" s="480"/>
      <c r="E3150" s="480"/>
      <c r="F3150" s="480"/>
      <c r="G3150" s="302"/>
      <c r="H3150" s="302"/>
      <c r="I3150" s="302"/>
      <c r="J3150" s="302"/>
      <c r="K3150" s="302"/>
      <c r="L3150" s="302"/>
      <c r="M3150" s="302"/>
      <c r="N3150" s="302"/>
      <c r="O3150" s="302"/>
      <c r="P3150" s="302"/>
      <c r="Q3150" s="302"/>
    </row>
    <row r="3151" spans="1:17">
      <c r="A3151" s="302" t="s">
        <v>7443</v>
      </c>
      <c r="B3151" s="480"/>
      <c r="C3151" s="302" t="s">
        <v>4063</v>
      </c>
      <c r="D3151" s="480"/>
      <c r="E3151" s="480"/>
      <c r="F3151" s="480"/>
      <c r="G3151" s="302"/>
      <c r="H3151" s="302"/>
      <c r="I3151" s="302"/>
      <c r="J3151" s="302"/>
      <c r="K3151" s="302"/>
      <c r="L3151" s="302"/>
      <c r="M3151" s="302"/>
      <c r="N3151" s="302"/>
      <c r="O3151" s="302"/>
      <c r="P3151" s="302"/>
      <c r="Q3151" s="302"/>
    </row>
    <row r="3152" spans="1:17">
      <c r="A3152" s="302" t="s">
        <v>7443</v>
      </c>
      <c r="B3152" s="480"/>
      <c r="C3152" s="302" t="s">
        <v>4056</v>
      </c>
      <c r="D3152" s="480"/>
      <c r="E3152" s="480"/>
      <c r="F3152" s="480"/>
      <c r="G3152" s="302"/>
      <c r="H3152" s="302"/>
      <c r="I3152" s="302"/>
      <c r="J3152" s="302"/>
      <c r="K3152" s="302"/>
      <c r="L3152" s="302"/>
      <c r="M3152" s="302"/>
      <c r="N3152" s="302"/>
      <c r="O3152" s="302"/>
      <c r="P3152" s="302"/>
      <c r="Q3152" s="302"/>
    </row>
    <row r="3153" spans="1:17">
      <c r="A3153" s="302" t="s">
        <v>7443</v>
      </c>
      <c r="B3153" s="480"/>
      <c r="C3153" s="302" t="s">
        <v>4059</v>
      </c>
      <c r="D3153" s="480"/>
      <c r="E3153" s="480"/>
      <c r="F3153" s="480"/>
      <c r="G3153" s="302"/>
      <c r="H3153" s="302"/>
      <c r="I3153" s="302"/>
      <c r="J3153" s="302"/>
      <c r="K3153" s="302"/>
      <c r="L3153" s="302"/>
      <c r="M3153" s="302"/>
      <c r="N3153" s="302"/>
      <c r="O3153" s="302"/>
      <c r="P3153" s="302"/>
      <c r="Q3153" s="302"/>
    </row>
    <row r="3154" spans="1:17">
      <c r="A3154" s="302" t="s">
        <v>7443</v>
      </c>
      <c r="B3154" s="480"/>
      <c r="C3154" s="302" t="s">
        <v>4062</v>
      </c>
      <c r="D3154" s="480"/>
      <c r="E3154" s="480"/>
      <c r="F3154" s="480"/>
      <c r="G3154" s="302"/>
      <c r="H3154" s="302"/>
      <c r="I3154" s="302"/>
      <c r="J3154" s="302"/>
      <c r="K3154" s="302"/>
      <c r="L3154" s="302"/>
      <c r="M3154" s="302"/>
      <c r="N3154" s="302"/>
      <c r="O3154" s="302"/>
      <c r="P3154" s="302"/>
      <c r="Q3154" s="302"/>
    </row>
    <row r="3155" spans="1:17">
      <c r="A3155" s="302" t="s">
        <v>7443</v>
      </c>
      <c r="B3155" s="480"/>
      <c r="C3155" s="302" t="s">
        <v>4064</v>
      </c>
      <c r="D3155" s="480"/>
      <c r="E3155" s="480"/>
      <c r="F3155" s="480"/>
      <c r="G3155" s="302"/>
      <c r="H3155" s="302"/>
      <c r="I3155" s="302"/>
      <c r="J3155" s="302"/>
      <c r="K3155" s="302"/>
      <c r="L3155" s="302"/>
      <c r="M3155" s="302"/>
      <c r="N3155" s="302"/>
      <c r="O3155" s="302"/>
      <c r="P3155" s="302"/>
      <c r="Q3155" s="302"/>
    </row>
    <row r="3156" spans="1:17">
      <c r="A3156" s="302" t="s">
        <v>7443</v>
      </c>
      <c r="B3156" s="480"/>
      <c r="C3156" s="302" t="s">
        <v>4057</v>
      </c>
      <c r="D3156" s="480"/>
      <c r="E3156" s="480"/>
      <c r="F3156" s="480"/>
      <c r="G3156" s="302"/>
      <c r="H3156" s="302"/>
      <c r="I3156" s="302"/>
      <c r="J3156" s="302"/>
      <c r="K3156" s="302"/>
      <c r="L3156" s="302"/>
      <c r="M3156" s="302"/>
      <c r="N3156" s="302"/>
      <c r="O3156" s="302"/>
      <c r="P3156" s="302"/>
      <c r="Q3156" s="302"/>
    </row>
    <row r="3157" spans="1:17">
      <c r="A3157" s="302" t="s">
        <v>7443</v>
      </c>
      <c r="B3157" s="480"/>
      <c r="C3157" s="302" t="s">
        <v>4060</v>
      </c>
      <c r="D3157" s="480"/>
      <c r="E3157" s="480"/>
      <c r="F3157" s="480"/>
      <c r="G3157" s="302"/>
      <c r="H3157" s="302"/>
      <c r="I3157" s="302"/>
      <c r="J3157" s="302"/>
      <c r="K3157" s="302"/>
      <c r="L3157" s="302"/>
      <c r="M3157" s="302"/>
      <c r="N3157" s="302"/>
      <c r="O3157" s="302"/>
      <c r="P3157" s="302"/>
      <c r="Q3157" s="302"/>
    </row>
    <row r="3158" spans="1:17" ht="75">
      <c r="A3158" s="302" t="s">
        <v>7443</v>
      </c>
      <c r="B3158" s="302" t="s">
        <v>7416</v>
      </c>
      <c r="C3158" s="302" t="s">
        <v>4065</v>
      </c>
      <c r="D3158" s="302" t="s">
        <v>7463</v>
      </c>
      <c r="E3158" s="302">
        <v>88.16</v>
      </c>
      <c r="F3158" s="480"/>
      <c r="G3158" s="302"/>
      <c r="H3158" s="302"/>
      <c r="I3158" s="302"/>
      <c r="J3158" s="302"/>
      <c r="K3158" s="302"/>
      <c r="L3158" s="302"/>
      <c r="M3158" s="302"/>
      <c r="N3158" s="302"/>
      <c r="O3158" s="302"/>
      <c r="P3158" s="302"/>
      <c r="Q3158" s="302"/>
    </row>
    <row r="3159" spans="1:17">
      <c r="A3159" s="302" t="s">
        <v>7443</v>
      </c>
      <c r="B3159" s="302" t="s">
        <v>7419</v>
      </c>
      <c r="C3159" s="302" t="s">
        <v>4068</v>
      </c>
      <c r="D3159" s="302" t="s">
        <v>7463</v>
      </c>
      <c r="E3159" s="302">
        <v>95.16</v>
      </c>
      <c r="F3159" s="480"/>
      <c r="G3159" s="302"/>
      <c r="H3159" s="302"/>
      <c r="I3159" s="302"/>
      <c r="J3159" s="302"/>
      <c r="K3159" s="302"/>
      <c r="L3159" s="302"/>
      <c r="M3159" s="302"/>
      <c r="N3159" s="302"/>
      <c r="O3159" s="302"/>
      <c r="P3159" s="302"/>
      <c r="Q3159" s="302"/>
    </row>
    <row r="3160" spans="1:17" ht="45">
      <c r="A3160" s="302" t="s">
        <v>7443</v>
      </c>
      <c r="B3160" s="302" t="s">
        <v>7412</v>
      </c>
      <c r="C3160" s="302" t="s">
        <v>4071</v>
      </c>
      <c r="D3160" s="302" t="s">
        <v>7463</v>
      </c>
      <c r="E3160" s="302">
        <v>106.23</v>
      </c>
      <c r="F3160" s="480"/>
      <c r="G3160" s="302"/>
      <c r="H3160" s="302"/>
      <c r="I3160" s="302"/>
      <c r="J3160" s="302"/>
      <c r="K3160" s="302"/>
      <c r="L3160" s="302"/>
      <c r="M3160" s="302"/>
      <c r="N3160" s="302"/>
      <c r="O3160" s="302"/>
      <c r="P3160" s="302"/>
      <c r="Q3160" s="302"/>
    </row>
    <row r="3161" spans="1:17">
      <c r="A3161" s="302" t="s">
        <v>7443</v>
      </c>
      <c r="B3161" s="302" t="s">
        <v>7420</v>
      </c>
      <c r="C3161" s="302" t="s">
        <v>4074</v>
      </c>
      <c r="D3161" s="302" t="s">
        <v>7463</v>
      </c>
      <c r="E3161" s="302">
        <v>108.86</v>
      </c>
      <c r="F3161" s="480"/>
      <c r="G3161" s="302"/>
      <c r="H3161" s="302"/>
      <c r="I3161" s="302"/>
      <c r="J3161" s="302"/>
      <c r="K3161" s="302"/>
      <c r="L3161" s="302"/>
      <c r="M3161" s="302"/>
      <c r="N3161" s="302"/>
      <c r="O3161" s="302"/>
      <c r="P3161" s="302"/>
      <c r="Q3161" s="302"/>
    </row>
    <row r="3162" spans="1:17">
      <c r="A3162" s="302" t="s">
        <v>7443</v>
      </c>
      <c r="B3162" s="480" t="s">
        <v>7454</v>
      </c>
      <c r="C3162" s="302" t="s">
        <v>3957</v>
      </c>
      <c r="D3162" s="480" t="s">
        <v>7466</v>
      </c>
      <c r="E3162" s="480">
        <v>90.46</v>
      </c>
      <c r="F3162" s="480">
        <v>31</v>
      </c>
      <c r="G3162" s="302"/>
      <c r="H3162" s="302"/>
      <c r="I3162" s="302"/>
      <c r="J3162" s="302"/>
      <c r="K3162" s="302"/>
      <c r="L3162" s="302"/>
      <c r="M3162" s="302"/>
      <c r="N3162" s="302"/>
      <c r="O3162" s="302"/>
      <c r="P3162" s="302"/>
      <c r="Q3162" s="302"/>
    </row>
    <row r="3163" spans="1:17">
      <c r="A3163" s="302" t="s">
        <v>7443</v>
      </c>
      <c r="B3163" s="480"/>
      <c r="C3163" s="302" t="s">
        <v>3960</v>
      </c>
      <c r="D3163" s="480"/>
      <c r="E3163" s="480"/>
      <c r="F3163" s="480"/>
      <c r="G3163" s="302"/>
      <c r="H3163" s="302"/>
      <c r="I3163" s="302"/>
      <c r="J3163" s="302"/>
      <c r="K3163" s="302"/>
      <c r="L3163" s="302"/>
      <c r="M3163" s="302"/>
      <c r="N3163" s="302"/>
      <c r="O3163" s="302"/>
      <c r="P3163" s="302"/>
      <c r="Q3163" s="302"/>
    </row>
    <row r="3164" spans="1:17">
      <c r="A3164" s="302" t="s">
        <v>7443</v>
      </c>
      <c r="B3164" s="480"/>
      <c r="C3164" s="302" t="s">
        <v>3963</v>
      </c>
      <c r="D3164" s="480"/>
      <c r="E3164" s="480"/>
      <c r="F3164" s="480"/>
      <c r="G3164" s="302"/>
      <c r="H3164" s="302"/>
      <c r="I3164" s="302"/>
      <c r="J3164" s="302"/>
      <c r="K3164" s="302"/>
      <c r="L3164" s="302"/>
      <c r="M3164" s="302"/>
      <c r="N3164" s="302"/>
      <c r="O3164" s="302"/>
      <c r="P3164" s="302"/>
      <c r="Q3164" s="302"/>
    </row>
    <row r="3165" spans="1:17">
      <c r="A3165" s="302" t="s">
        <v>7443</v>
      </c>
      <c r="B3165" s="480"/>
      <c r="C3165" s="302" t="s">
        <v>4083</v>
      </c>
      <c r="D3165" s="480"/>
      <c r="E3165" s="480"/>
      <c r="F3165" s="480"/>
      <c r="G3165" s="302"/>
      <c r="H3165" s="302"/>
      <c r="I3165" s="302"/>
      <c r="J3165" s="302"/>
      <c r="K3165" s="302"/>
      <c r="L3165" s="302"/>
      <c r="M3165" s="302"/>
      <c r="N3165" s="302"/>
      <c r="O3165" s="302"/>
      <c r="P3165" s="302"/>
      <c r="Q3165" s="302"/>
    </row>
    <row r="3166" spans="1:17">
      <c r="A3166" s="302" t="s">
        <v>7443</v>
      </c>
      <c r="B3166" s="480"/>
      <c r="C3166" s="302" t="s">
        <v>3965</v>
      </c>
      <c r="D3166" s="480"/>
      <c r="E3166" s="480"/>
      <c r="F3166" s="480"/>
      <c r="G3166" s="302"/>
      <c r="H3166" s="302"/>
      <c r="I3166" s="302"/>
      <c r="J3166" s="302"/>
      <c r="K3166" s="302"/>
      <c r="L3166" s="302"/>
      <c r="M3166" s="302"/>
      <c r="N3166" s="302"/>
      <c r="O3166" s="302"/>
      <c r="P3166" s="302"/>
      <c r="Q3166" s="302"/>
    </row>
    <row r="3167" spans="1:17">
      <c r="A3167" s="302" t="s">
        <v>7443</v>
      </c>
      <c r="B3167" s="480"/>
      <c r="C3167" s="302" t="s">
        <v>4086</v>
      </c>
      <c r="D3167" s="480"/>
      <c r="E3167" s="480"/>
      <c r="F3167" s="480"/>
      <c r="G3167" s="302"/>
      <c r="H3167" s="302"/>
      <c r="I3167" s="302"/>
      <c r="J3167" s="302"/>
      <c r="K3167" s="302"/>
      <c r="L3167" s="302"/>
      <c r="M3167" s="302"/>
      <c r="N3167" s="302"/>
      <c r="O3167" s="302"/>
      <c r="P3167" s="302"/>
      <c r="Q3167" s="302"/>
    </row>
    <row r="3168" spans="1:17">
      <c r="A3168" s="302" t="s">
        <v>7443</v>
      </c>
      <c r="B3168" s="480"/>
      <c r="C3168" s="302" t="s">
        <v>4088</v>
      </c>
      <c r="D3168" s="480"/>
      <c r="E3168" s="480"/>
      <c r="F3168" s="480"/>
      <c r="G3168" s="302"/>
      <c r="H3168" s="302"/>
      <c r="I3168" s="302"/>
      <c r="J3168" s="302"/>
      <c r="K3168" s="302"/>
      <c r="L3168" s="302"/>
      <c r="M3168" s="302"/>
      <c r="N3168" s="302"/>
      <c r="O3168" s="302"/>
      <c r="P3168" s="302"/>
      <c r="Q3168" s="302"/>
    </row>
    <row r="3169" spans="1:17">
      <c r="A3169" s="302" t="s">
        <v>7443</v>
      </c>
      <c r="B3169" s="480"/>
      <c r="C3169" s="302" t="s">
        <v>4090</v>
      </c>
      <c r="D3169" s="480"/>
      <c r="E3169" s="480"/>
      <c r="F3169" s="480"/>
      <c r="G3169" s="302"/>
      <c r="H3169" s="302"/>
      <c r="I3169" s="302"/>
      <c r="J3169" s="302"/>
      <c r="K3169" s="302"/>
      <c r="L3169" s="302"/>
      <c r="M3169" s="302"/>
      <c r="N3169" s="302"/>
      <c r="O3169" s="302"/>
      <c r="P3169" s="302"/>
      <c r="Q3169" s="302"/>
    </row>
    <row r="3170" spans="1:17">
      <c r="A3170" s="302" t="s">
        <v>7443</v>
      </c>
      <c r="B3170" s="480"/>
      <c r="C3170" s="302" t="s">
        <v>4093</v>
      </c>
      <c r="D3170" s="480"/>
      <c r="E3170" s="480"/>
      <c r="F3170" s="480"/>
      <c r="G3170" s="302"/>
      <c r="H3170" s="302"/>
      <c r="I3170" s="302"/>
      <c r="J3170" s="302"/>
      <c r="K3170" s="302"/>
      <c r="L3170" s="302"/>
      <c r="M3170" s="302"/>
      <c r="N3170" s="302"/>
      <c r="O3170" s="302"/>
      <c r="P3170" s="302"/>
      <c r="Q3170" s="302"/>
    </row>
    <row r="3171" spans="1:17">
      <c r="A3171" s="302" t="s">
        <v>7443</v>
      </c>
      <c r="B3171" s="480"/>
      <c r="C3171" s="302" t="s">
        <v>3964</v>
      </c>
      <c r="D3171" s="480"/>
      <c r="E3171" s="480"/>
      <c r="F3171" s="480"/>
      <c r="G3171" s="302"/>
      <c r="H3171" s="302"/>
      <c r="I3171" s="302"/>
      <c r="J3171" s="302"/>
      <c r="K3171" s="302"/>
      <c r="L3171" s="302"/>
      <c r="M3171" s="302"/>
      <c r="N3171" s="302"/>
      <c r="O3171" s="302"/>
      <c r="P3171" s="302"/>
      <c r="Q3171" s="302"/>
    </row>
    <row r="3172" spans="1:17">
      <c r="A3172" s="302" t="s">
        <v>7443</v>
      </c>
      <c r="B3172" s="480"/>
      <c r="C3172" s="302" t="s">
        <v>3961</v>
      </c>
      <c r="D3172" s="480"/>
      <c r="E3172" s="480"/>
      <c r="F3172" s="480"/>
      <c r="G3172" s="302"/>
      <c r="H3172" s="302"/>
      <c r="I3172" s="302"/>
      <c r="J3172" s="302"/>
      <c r="K3172" s="302"/>
      <c r="L3172" s="302"/>
      <c r="M3172" s="302"/>
      <c r="N3172" s="302"/>
      <c r="O3172" s="302"/>
      <c r="P3172" s="302"/>
      <c r="Q3172" s="302"/>
    </row>
    <row r="3173" spans="1:17">
      <c r="A3173" s="302" t="s">
        <v>7443</v>
      </c>
      <c r="B3173" s="480"/>
      <c r="C3173" s="302" t="s">
        <v>2987</v>
      </c>
      <c r="D3173" s="480"/>
      <c r="E3173" s="480"/>
      <c r="F3173" s="480"/>
      <c r="G3173" s="302"/>
      <c r="H3173" s="302"/>
      <c r="I3173" s="302"/>
      <c r="J3173" s="302"/>
      <c r="K3173" s="302"/>
      <c r="L3173" s="302"/>
      <c r="M3173" s="302"/>
      <c r="N3173" s="302"/>
      <c r="O3173" s="302"/>
      <c r="P3173" s="302"/>
      <c r="Q3173" s="302"/>
    </row>
    <row r="3174" spans="1:17">
      <c r="A3174" s="302" t="s">
        <v>7443</v>
      </c>
      <c r="B3174" s="480"/>
      <c r="C3174" s="302" t="s">
        <v>4084</v>
      </c>
      <c r="D3174" s="480"/>
      <c r="E3174" s="480"/>
      <c r="F3174" s="480"/>
      <c r="G3174" s="302"/>
      <c r="H3174" s="302"/>
      <c r="I3174" s="302"/>
      <c r="J3174" s="302"/>
      <c r="K3174" s="302"/>
      <c r="L3174" s="302"/>
      <c r="M3174" s="302"/>
      <c r="N3174" s="302"/>
      <c r="O3174" s="302"/>
      <c r="P3174" s="302"/>
      <c r="Q3174" s="302"/>
    </row>
    <row r="3175" spans="1:17">
      <c r="A3175" s="302" t="s">
        <v>7443</v>
      </c>
      <c r="B3175" s="480"/>
      <c r="C3175" s="302" t="s">
        <v>3949</v>
      </c>
      <c r="D3175" s="480"/>
      <c r="E3175" s="480"/>
      <c r="F3175" s="480"/>
      <c r="G3175" s="302"/>
      <c r="H3175" s="302"/>
      <c r="I3175" s="302"/>
      <c r="J3175" s="302"/>
      <c r="K3175" s="302"/>
      <c r="L3175" s="302"/>
      <c r="M3175" s="302"/>
      <c r="N3175" s="302"/>
      <c r="O3175" s="302"/>
      <c r="P3175" s="302"/>
      <c r="Q3175" s="302"/>
    </row>
    <row r="3176" spans="1:17">
      <c r="A3176" s="302" t="s">
        <v>7443</v>
      </c>
      <c r="B3176" s="480"/>
      <c r="C3176" s="302" t="s">
        <v>4087</v>
      </c>
      <c r="D3176" s="480"/>
      <c r="E3176" s="480"/>
      <c r="F3176" s="480"/>
      <c r="G3176" s="302"/>
      <c r="H3176" s="302"/>
      <c r="I3176" s="302"/>
      <c r="J3176" s="302"/>
      <c r="K3176" s="302"/>
      <c r="L3176" s="302"/>
      <c r="M3176" s="302"/>
      <c r="N3176" s="302"/>
      <c r="O3176" s="302"/>
      <c r="P3176" s="302"/>
      <c r="Q3176" s="302"/>
    </row>
    <row r="3177" spans="1:17">
      <c r="A3177" s="302" t="s">
        <v>7443</v>
      </c>
      <c r="B3177" s="480"/>
      <c r="C3177" s="302" t="s">
        <v>4089</v>
      </c>
      <c r="D3177" s="480"/>
      <c r="E3177" s="480"/>
      <c r="F3177" s="480"/>
      <c r="G3177" s="302"/>
      <c r="H3177" s="302"/>
      <c r="I3177" s="302"/>
      <c r="J3177" s="302"/>
      <c r="K3177" s="302"/>
      <c r="L3177" s="302"/>
      <c r="M3177" s="302"/>
      <c r="N3177" s="302"/>
      <c r="O3177" s="302"/>
      <c r="P3177" s="302"/>
      <c r="Q3177" s="302"/>
    </row>
    <row r="3178" spans="1:17">
      <c r="A3178" s="302" t="s">
        <v>7443</v>
      </c>
      <c r="B3178" s="480"/>
      <c r="C3178" s="302" t="s">
        <v>4091</v>
      </c>
      <c r="D3178" s="480"/>
      <c r="E3178" s="480"/>
      <c r="F3178" s="480"/>
      <c r="G3178" s="302"/>
      <c r="H3178" s="302"/>
      <c r="I3178" s="302"/>
      <c r="J3178" s="302"/>
      <c r="K3178" s="302"/>
      <c r="L3178" s="302"/>
      <c r="M3178" s="302"/>
      <c r="N3178" s="302"/>
      <c r="O3178" s="302"/>
      <c r="P3178" s="302"/>
      <c r="Q3178" s="302"/>
    </row>
    <row r="3179" spans="1:17">
      <c r="A3179" s="302" t="s">
        <v>7443</v>
      </c>
      <c r="B3179" s="480"/>
      <c r="C3179" s="302" t="s">
        <v>4094</v>
      </c>
      <c r="D3179" s="480"/>
      <c r="E3179" s="480"/>
      <c r="F3179" s="480"/>
      <c r="G3179" s="302"/>
      <c r="H3179" s="302"/>
      <c r="I3179" s="302"/>
      <c r="J3179" s="302"/>
      <c r="K3179" s="302"/>
      <c r="L3179" s="302"/>
      <c r="M3179" s="302"/>
      <c r="N3179" s="302"/>
      <c r="O3179" s="302"/>
      <c r="P3179" s="302"/>
      <c r="Q3179" s="302"/>
    </row>
    <row r="3180" spans="1:17">
      <c r="A3180" s="302" t="s">
        <v>7443</v>
      </c>
      <c r="B3180" s="480"/>
      <c r="C3180" s="302" t="s">
        <v>3959</v>
      </c>
      <c r="D3180" s="480"/>
      <c r="E3180" s="480"/>
      <c r="F3180" s="480"/>
      <c r="G3180" s="302"/>
      <c r="H3180" s="302"/>
      <c r="I3180" s="302"/>
      <c r="J3180" s="302"/>
      <c r="K3180" s="302"/>
      <c r="L3180" s="302"/>
      <c r="M3180" s="302"/>
      <c r="N3180" s="302"/>
      <c r="O3180" s="302"/>
      <c r="P3180" s="302"/>
      <c r="Q3180" s="302"/>
    </row>
    <row r="3181" spans="1:17">
      <c r="A3181" s="302" t="s">
        <v>7443</v>
      </c>
      <c r="B3181" s="480"/>
      <c r="C3181" s="302" t="s">
        <v>3962</v>
      </c>
      <c r="D3181" s="480"/>
      <c r="E3181" s="480"/>
      <c r="F3181" s="480"/>
      <c r="G3181" s="302"/>
      <c r="H3181" s="302"/>
      <c r="I3181" s="302"/>
      <c r="J3181" s="302"/>
      <c r="K3181" s="302"/>
      <c r="L3181" s="302"/>
      <c r="M3181" s="302"/>
      <c r="N3181" s="302"/>
      <c r="O3181" s="302"/>
      <c r="P3181" s="302"/>
      <c r="Q3181" s="302"/>
    </row>
    <row r="3182" spans="1:17">
      <c r="A3182" s="302" t="s">
        <v>7443</v>
      </c>
      <c r="B3182" s="480"/>
      <c r="C3182" s="302" t="s">
        <v>4085</v>
      </c>
      <c r="D3182" s="480"/>
      <c r="E3182" s="480"/>
      <c r="F3182" s="480"/>
      <c r="G3182" s="302"/>
      <c r="H3182" s="302"/>
      <c r="I3182" s="302"/>
      <c r="J3182" s="302"/>
      <c r="K3182" s="302"/>
      <c r="L3182" s="302"/>
      <c r="M3182" s="302"/>
      <c r="N3182" s="302"/>
      <c r="O3182" s="302"/>
      <c r="P3182" s="302"/>
      <c r="Q3182" s="302"/>
    </row>
    <row r="3183" spans="1:17">
      <c r="A3183" s="302" t="s">
        <v>7443</v>
      </c>
      <c r="B3183" s="480"/>
      <c r="C3183" s="302" t="s">
        <v>4092</v>
      </c>
      <c r="D3183" s="480"/>
      <c r="E3183" s="480"/>
      <c r="F3183" s="480"/>
      <c r="G3183" s="302"/>
      <c r="H3183" s="302"/>
      <c r="I3183" s="302"/>
      <c r="J3183" s="302"/>
      <c r="K3183" s="302"/>
      <c r="L3183" s="302"/>
      <c r="M3183" s="302"/>
      <c r="N3183" s="302"/>
      <c r="O3183" s="302"/>
      <c r="P3183" s="302"/>
      <c r="Q3183" s="302"/>
    </row>
    <row r="3184" spans="1:17">
      <c r="A3184" s="302" t="s">
        <v>7443</v>
      </c>
      <c r="B3184" s="480" t="s">
        <v>7464</v>
      </c>
      <c r="C3184" s="302" t="s">
        <v>4095</v>
      </c>
      <c r="D3184" s="480" t="s">
        <v>7465</v>
      </c>
      <c r="E3184" s="480">
        <v>90.46</v>
      </c>
      <c r="F3184" s="480">
        <v>31</v>
      </c>
      <c r="G3184" s="302"/>
      <c r="H3184" s="302"/>
      <c r="I3184" s="302"/>
      <c r="J3184" s="302"/>
      <c r="K3184" s="302"/>
      <c r="L3184" s="302"/>
      <c r="M3184" s="302"/>
      <c r="N3184" s="302"/>
      <c r="O3184" s="302"/>
      <c r="P3184" s="302"/>
      <c r="Q3184" s="302"/>
    </row>
    <row r="3185" spans="1:17">
      <c r="A3185" s="302" t="s">
        <v>7443</v>
      </c>
      <c r="B3185" s="480"/>
      <c r="C3185" s="302" t="s">
        <v>4096</v>
      </c>
      <c r="D3185" s="480"/>
      <c r="E3185" s="480"/>
      <c r="F3185" s="480"/>
      <c r="G3185" s="302"/>
      <c r="H3185" s="302"/>
      <c r="I3185" s="302"/>
      <c r="J3185" s="302"/>
      <c r="K3185" s="302"/>
      <c r="L3185" s="302"/>
      <c r="M3185" s="302"/>
      <c r="N3185" s="302"/>
      <c r="O3185" s="302"/>
      <c r="P3185" s="302"/>
      <c r="Q3185" s="302"/>
    </row>
    <row r="3186" spans="1:17">
      <c r="A3186" s="302" t="s">
        <v>7443</v>
      </c>
      <c r="B3186" s="480" t="s">
        <v>7410</v>
      </c>
      <c r="C3186" s="302" t="s">
        <v>4098</v>
      </c>
      <c r="D3186" s="480" t="s">
        <v>7465</v>
      </c>
      <c r="E3186" s="480">
        <v>98.37</v>
      </c>
      <c r="F3186" s="480">
        <v>31</v>
      </c>
      <c r="G3186" s="302"/>
      <c r="H3186" s="302"/>
      <c r="I3186" s="302"/>
      <c r="J3186" s="302"/>
      <c r="K3186" s="302"/>
      <c r="L3186" s="302"/>
      <c r="M3186" s="302"/>
      <c r="N3186" s="302"/>
      <c r="O3186" s="302"/>
      <c r="P3186" s="302"/>
      <c r="Q3186" s="302"/>
    </row>
    <row r="3187" spans="1:17">
      <c r="A3187" s="302" t="s">
        <v>7443</v>
      </c>
      <c r="B3187" s="480"/>
      <c r="C3187" s="302" t="s">
        <v>3977</v>
      </c>
      <c r="D3187" s="480"/>
      <c r="E3187" s="480"/>
      <c r="F3187" s="480"/>
      <c r="G3187" s="302"/>
      <c r="H3187" s="302"/>
      <c r="I3187" s="302"/>
      <c r="J3187" s="302"/>
      <c r="K3187" s="302"/>
      <c r="L3187" s="302"/>
      <c r="M3187" s="302"/>
      <c r="N3187" s="302"/>
      <c r="O3187" s="302"/>
      <c r="P3187" s="302"/>
      <c r="Q3187" s="302"/>
    </row>
    <row r="3188" spans="1:17">
      <c r="A3188" s="302" t="s">
        <v>7443</v>
      </c>
      <c r="B3188" s="480"/>
      <c r="C3188" s="302" t="s">
        <v>4099</v>
      </c>
      <c r="D3188" s="480"/>
      <c r="E3188" s="480"/>
      <c r="F3188" s="480"/>
      <c r="G3188" s="302"/>
      <c r="H3188" s="302"/>
      <c r="I3188" s="302"/>
      <c r="J3188" s="302"/>
      <c r="K3188" s="302"/>
      <c r="L3188" s="302"/>
      <c r="M3188" s="302"/>
      <c r="N3188" s="302"/>
      <c r="O3188" s="302"/>
      <c r="P3188" s="302"/>
      <c r="Q3188" s="302"/>
    </row>
    <row r="3189" spans="1:17">
      <c r="A3189" s="302" t="s">
        <v>7443</v>
      </c>
      <c r="B3189" s="480"/>
      <c r="C3189" s="302" t="s">
        <v>4100</v>
      </c>
      <c r="D3189" s="480"/>
      <c r="E3189" s="480"/>
      <c r="F3189" s="480"/>
      <c r="G3189" s="302"/>
      <c r="H3189" s="302"/>
      <c r="I3189" s="302"/>
      <c r="J3189" s="302"/>
      <c r="K3189" s="302"/>
      <c r="L3189" s="302"/>
      <c r="M3189" s="302"/>
      <c r="N3189" s="302"/>
      <c r="O3189" s="302"/>
      <c r="P3189" s="302"/>
      <c r="Q3189" s="302"/>
    </row>
    <row r="3190" spans="1:17">
      <c r="A3190" s="302" t="s">
        <v>7443</v>
      </c>
      <c r="B3190" s="480" t="s">
        <v>7468</v>
      </c>
      <c r="C3190" s="302" t="s">
        <v>4107</v>
      </c>
      <c r="D3190" s="480" t="s">
        <v>7467</v>
      </c>
      <c r="E3190" s="480">
        <v>65.38</v>
      </c>
      <c r="F3190" s="480">
        <v>27.55</v>
      </c>
      <c r="G3190" s="302"/>
      <c r="H3190" s="302"/>
      <c r="I3190" s="302"/>
      <c r="J3190" s="302"/>
      <c r="K3190" s="302"/>
      <c r="L3190" s="302"/>
      <c r="M3190" s="302"/>
      <c r="N3190" s="302"/>
      <c r="O3190" s="302"/>
      <c r="P3190" s="302"/>
      <c r="Q3190" s="302"/>
    </row>
    <row r="3191" spans="1:17">
      <c r="A3191" s="302" t="s">
        <v>7443</v>
      </c>
      <c r="B3191" s="480"/>
      <c r="C3191" s="302" t="s">
        <v>3962</v>
      </c>
      <c r="D3191" s="480"/>
      <c r="E3191" s="480"/>
      <c r="F3191" s="480"/>
      <c r="G3191" s="302"/>
      <c r="H3191" s="302"/>
      <c r="I3191" s="302"/>
      <c r="J3191" s="302"/>
      <c r="K3191" s="302"/>
      <c r="L3191" s="302"/>
      <c r="M3191" s="302"/>
      <c r="N3191" s="302"/>
      <c r="O3191" s="302"/>
      <c r="P3191" s="302"/>
      <c r="Q3191" s="302"/>
    </row>
    <row r="3192" spans="1:17">
      <c r="A3192" s="302" t="s">
        <v>7443</v>
      </c>
      <c r="B3192" s="480"/>
      <c r="C3192" s="302" t="s">
        <v>4113</v>
      </c>
      <c r="D3192" s="480"/>
      <c r="E3192" s="480"/>
      <c r="F3192" s="480"/>
      <c r="G3192" s="302"/>
      <c r="H3192" s="302"/>
      <c r="I3192" s="302"/>
      <c r="J3192" s="302"/>
      <c r="K3192" s="302"/>
      <c r="L3192" s="302"/>
      <c r="M3192" s="302"/>
      <c r="N3192" s="302"/>
      <c r="O3192" s="302"/>
      <c r="P3192" s="302"/>
      <c r="Q3192" s="302"/>
    </row>
    <row r="3193" spans="1:17">
      <c r="A3193" s="302" t="s">
        <v>7443</v>
      </c>
      <c r="B3193" s="480"/>
      <c r="C3193" s="302" t="s">
        <v>4115</v>
      </c>
      <c r="D3193" s="480"/>
      <c r="E3193" s="480"/>
      <c r="F3193" s="480"/>
      <c r="G3193" s="302"/>
      <c r="H3193" s="302"/>
      <c r="I3193" s="302"/>
      <c r="J3193" s="302"/>
      <c r="K3193" s="302"/>
      <c r="L3193" s="302"/>
      <c r="M3193" s="302"/>
      <c r="N3193" s="302"/>
      <c r="O3193" s="302"/>
      <c r="P3193" s="302"/>
      <c r="Q3193" s="302"/>
    </row>
    <row r="3194" spans="1:17">
      <c r="A3194" s="302" t="s">
        <v>7443</v>
      </c>
      <c r="B3194" s="480"/>
      <c r="C3194" s="302" t="s">
        <v>4116</v>
      </c>
      <c r="D3194" s="480"/>
      <c r="E3194" s="480"/>
      <c r="F3194" s="480"/>
      <c r="G3194" s="302"/>
      <c r="H3194" s="302"/>
      <c r="I3194" s="302"/>
      <c r="J3194" s="302"/>
      <c r="K3194" s="302"/>
      <c r="L3194" s="302"/>
      <c r="M3194" s="302"/>
      <c r="N3194" s="302"/>
      <c r="O3194" s="302"/>
      <c r="P3194" s="302"/>
      <c r="Q3194" s="302"/>
    </row>
    <row r="3195" spans="1:17">
      <c r="A3195" s="302" t="s">
        <v>7443</v>
      </c>
      <c r="B3195" s="480"/>
      <c r="C3195" s="302" t="s">
        <v>4118</v>
      </c>
      <c r="D3195" s="480"/>
      <c r="E3195" s="480"/>
      <c r="F3195" s="480"/>
      <c r="G3195" s="302"/>
      <c r="H3195" s="302"/>
      <c r="I3195" s="302"/>
      <c r="J3195" s="302"/>
      <c r="K3195" s="302"/>
      <c r="L3195" s="302"/>
      <c r="M3195" s="302"/>
      <c r="N3195" s="302"/>
      <c r="O3195" s="302"/>
      <c r="P3195" s="302"/>
      <c r="Q3195" s="302"/>
    </row>
    <row r="3196" spans="1:17">
      <c r="A3196" s="302" t="s">
        <v>7443</v>
      </c>
      <c r="B3196" s="480"/>
      <c r="C3196" s="302" t="s">
        <v>4084</v>
      </c>
      <c r="D3196" s="480"/>
      <c r="E3196" s="480"/>
      <c r="F3196" s="480"/>
      <c r="G3196" s="302"/>
      <c r="H3196" s="302"/>
      <c r="I3196" s="302"/>
      <c r="J3196" s="302"/>
      <c r="K3196" s="302"/>
      <c r="L3196" s="302"/>
      <c r="M3196" s="302"/>
      <c r="N3196" s="302"/>
      <c r="O3196" s="302"/>
      <c r="P3196" s="302"/>
      <c r="Q3196" s="302"/>
    </row>
    <row r="3197" spans="1:17">
      <c r="A3197" s="302" t="s">
        <v>7443</v>
      </c>
      <c r="B3197" s="480"/>
      <c r="C3197" s="302" t="s">
        <v>4122</v>
      </c>
      <c r="D3197" s="480"/>
      <c r="E3197" s="480"/>
      <c r="F3197" s="480"/>
      <c r="G3197" s="302"/>
      <c r="H3197" s="302"/>
      <c r="I3197" s="302"/>
      <c r="J3197" s="302"/>
      <c r="K3197" s="302"/>
      <c r="L3197" s="302"/>
      <c r="M3197" s="302"/>
      <c r="N3197" s="302"/>
      <c r="O3197" s="302"/>
      <c r="P3197" s="302"/>
      <c r="Q3197" s="302"/>
    </row>
    <row r="3198" spans="1:17">
      <c r="A3198" s="302" t="s">
        <v>7443</v>
      </c>
      <c r="B3198" s="480"/>
      <c r="C3198" s="302" t="s">
        <v>4123</v>
      </c>
      <c r="D3198" s="480"/>
      <c r="E3198" s="480"/>
      <c r="F3198" s="480"/>
      <c r="G3198" s="302"/>
      <c r="H3198" s="302"/>
      <c r="I3198" s="302"/>
      <c r="J3198" s="302"/>
      <c r="K3198" s="302"/>
      <c r="L3198" s="302"/>
      <c r="M3198" s="302"/>
      <c r="N3198" s="302"/>
      <c r="O3198" s="302"/>
      <c r="P3198" s="302"/>
      <c r="Q3198" s="302"/>
    </row>
    <row r="3199" spans="1:17">
      <c r="A3199" s="302" t="s">
        <v>7443</v>
      </c>
      <c r="B3199" s="480"/>
      <c r="C3199" s="302" t="s">
        <v>4126</v>
      </c>
      <c r="D3199" s="480"/>
      <c r="E3199" s="480"/>
      <c r="F3199" s="480"/>
      <c r="G3199" s="302"/>
      <c r="H3199" s="302"/>
      <c r="I3199" s="302"/>
      <c r="J3199" s="302"/>
      <c r="K3199" s="302"/>
      <c r="L3199" s="302"/>
      <c r="M3199" s="302"/>
      <c r="N3199" s="302"/>
      <c r="O3199" s="302"/>
      <c r="P3199" s="302"/>
      <c r="Q3199" s="302"/>
    </row>
    <row r="3200" spans="1:17">
      <c r="A3200" s="302" t="s">
        <v>7443</v>
      </c>
      <c r="B3200" s="480"/>
      <c r="C3200" s="302" t="s">
        <v>4128</v>
      </c>
      <c r="D3200" s="480"/>
      <c r="E3200" s="480"/>
      <c r="F3200" s="480"/>
      <c r="G3200" s="302"/>
      <c r="H3200" s="302"/>
      <c r="I3200" s="302"/>
      <c r="J3200" s="302"/>
      <c r="K3200" s="302"/>
      <c r="L3200" s="302"/>
      <c r="M3200" s="302"/>
      <c r="N3200" s="302"/>
      <c r="O3200" s="302"/>
      <c r="P3200" s="302"/>
      <c r="Q3200" s="302"/>
    </row>
    <row r="3201" spans="1:17">
      <c r="A3201" s="302" t="s">
        <v>7443</v>
      </c>
      <c r="B3201" s="480"/>
      <c r="C3201" s="302" t="s">
        <v>4131</v>
      </c>
      <c r="D3201" s="480"/>
      <c r="E3201" s="480"/>
      <c r="F3201" s="480"/>
      <c r="G3201" s="302"/>
      <c r="H3201" s="302"/>
      <c r="I3201" s="302"/>
      <c r="J3201" s="302"/>
      <c r="K3201" s="302"/>
      <c r="L3201" s="302"/>
      <c r="M3201" s="302"/>
      <c r="N3201" s="302"/>
      <c r="O3201" s="302"/>
      <c r="P3201" s="302"/>
      <c r="Q3201" s="302"/>
    </row>
    <row r="3202" spans="1:17">
      <c r="A3202" s="302" t="s">
        <v>7443</v>
      </c>
      <c r="B3202" s="480"/>
      <c r="C3202" s="302" t="s">
        <v>4134</v>
      </c>
      <c r="D3202" s="480"/>
      <c r="E3202" s="480"/>
      <c r="F3202" s="480"/>
      <c r="G3202" s="302"/>
      <c r="H3202" s="302"/>
      <c r="I3202" s="302"/>
      <c r="J3202" s="302"/>
      <c r="K3202" s="302"/>
      <c r="L3202" s="302"/>
      <c r="M3202" s="302"/>
      <c r="N3202" s="302"/>
      <c r="O3202" s="302"/>
      <c r="P3202" s="302"/>
      <c r="Q3202" s="302"/>
    </row>
    <row r="3203" spans="1:17">
      <c r="A3203" s="302" t="s">
        <v>7443</v>
      </c>
      <c r="B3203" s="480"/>
      <c r="C3203" s="302" t="s">
        <v>4136</v>
      </c>
      <c r="D3203" s="480"/>
      <c r="E3203" s="480"/>
      <c r="F3203" s="480"/>
      <c r="G3203" s="302"/>
      <c r="H3203" s="302"/>
      <c r="I3203" s="302"/>
      <c r="J3203" s="302"/>
      <c r="K3203" s="302"/>
      <c r="L3203" s="302"/>
      <c r="M3203" s="302"/>
      <c r="N3203" s="302"/>
      <c r="O3203" s="302"/>
      <c r="P3203" s="302"/>
      <c r="Q3203" s="302"/>
    </row>
    <row r="3204" spans="1:17">
      <c r="A3204" s="302" t="s">
        <v>7443</v>
      </c>
      <c r="B3204" s="480"/>
      <c r="C3204" s="302" t="s">
        <v>4139</v>
      </c>
      <c r="D3204" s="480"/>
      <c r="E3204" s="480"/>
      <c r="F3204" s="480"/>
      <c r="G3204" s="302"/>
      <c r="H3204" s="302"/>
      <c r="I3204" s="302"/>
      <c r="J3204" s="302"/>
      <c r="K3204" s="302"/>
      <c r="L3204" s="302"/>
      <c r="M3204" s="302"/>
      <c r="N3204" s="302"/>
      <c r="O3204" s="302"/>
      <c r="P3204" s="302"/>
      <c r="Q3204" s="302"/>
    </row>
    <row r="3205" spans="1:17">
      <c r="A3205" s="302" t="s">
        <v>7443</v>
      </c>
      <c r="B3205" s="480"/>
      <c r="C3205" s="302" t="s">
        <v>4108</v>
      </c>
      <c r="D3205" s="480"/>
      <c r="E3205" s="480"/>
      <c r="F3205" s="480"/>
      <c r="G3205" s="302"/>
      <c r="H3205" s="302"/>
      <c r="I3205" s="302"/>
      <c r="J3205" s="302"/>
      <c r="K3205" s="302"/>
      <c r="L3205" s="302"/>
      <c r="M3205" s="302"/>
      <c r="N3205" s="302"/>
      <c r="O3205" s="302"/>
      <c r="P3205" s="302"/>
      <c r="Q3205" s="302"/>
    </row>
    <row r="3206" spans="1:17">
      <c r="A3206" s="302" t="s">
        <v>7443</v>
      </c>
      <c r="B3206" s="480"/>
      <c r="C3206" s="302" t="s">
        <v>4112</v>
      </c>
      <c r="D3206" s="480"/>
      <c r="E3206" s="480"/>
      <c r="F3206" s="480"/>
      <c r="G3206" s="302"/>
      <c r="H3206" s="302"/>
      <c r="I3206" s="302"/>
      <c r="J3206" s="302"/>
      <c r="K3206" s="302"/>
      <c r="L3206" s="302"/>
      <c r="M3206" s="302"/>
      <c r="N3206" s="302"/>
      <c r="O3206" s="302"/>
      <c r="P3206" s="302"/>
      <c r="Q3206" s="302"/>
    </row>
    <row r="3207" spans="1:17">
      <c r="A3207" s="302" t="s">
        <v>7443</v>
      </c>
      <c r="B3207" s="480"/>
      <c r="C3207" s="302" t="s">
        <v>4114</v>
      </c>
      <c r="D3207" s="480"/>
      <c r="E3207" s="480"/>
      <c r="F3207" s="480"/>
      <c r="G3207" s="302"/>
      <c r="H3207" s="302"/>
      <c r="I3207" s="302"/>
      <c r="J3207" s="302"/>
      <c r="K3207" s="302"/>
      <c r="L3207" s="302"/>
      <c r="M3207" s="302"/>
      <c r="N3207" s="302"/>
      <c r="O3207" s="302"/>
      <c r="P3207" s="302"/>
      <c r="Q3207" s="302"/>
    </row>
    <row r="3208" spans="1:17">
      <c r="A3208" s="302" t="s">
        <v>7443</v>
      </c>
      <c r="B3208" s="480"/>
      <c r="C3208" s="302" t="s">
        <v>4094</v>
      </c>
      <c r="D3208" s="480"/>
      <c r="E3208" s="480"/>
      <c r="F3208" s="480"/>
      <c r="G3208" s="302"/>
      <c r="H3208" s="302"/>
      <c r="I3208" s="302"/>
      <c r="J3208" s="302"/>
      <c r="K3208" s="302"/>
      <c r="L3208" s="302"/>
      <c r="M3208" s="302"/>
      <c r="N3208" s="302"/>
      <c r="O3208" s="302"/>
      <c r="P3208" s="302"/>
      <c r="Q3208" s="302"/>
    </row>
    <row r="3209" spans="1:17">
      <c r="A3209" s="302" t="s">
        <v>7443</v>
      </c>
      <c r="B3209" s="480"/>
      <c r="C3209" s="302" t="s">
        <v>4083</v>
      </c>
      <c r="D3209" s="480"/>
      <c r="E3209" s="480"/>
      <c r="F3209" s="480"/>
      <c r="G3209" s="302"/>
      <c r="H3209" s="302"/>
      <c r="I3209" s="302"/>
      <c r="J3209" s="302"/>
      <c r="K3209" s="302"/>
      <c r="L3209" s="302"/>
      <c r="M3209" s="302"/>
      <c r="N3209" s="302"/>
      <c r="O3209" s="302"/>
      <c r="P3209" s="302"/>
      <c r="Q3209" s="302"/>
    </row>
    <row r="3210" spans="1:17">
      <c r="A3210" s="302" t="s">
        <v>7443</v>
      </c>
      <c r="B3210" s="480"/>
      <c r="C3210" s="302" t="s">
        <v>4120</v>
      </c>
      <c r="D3210" s="480"/>
      <c r="E3210" s="480"/>
      <c r="F3210" s="480"/>
      <c r="G3210" s="302"/>
      <c r="H3210" s="302"/>
      <c r="I3210" s="302"/>
      <c r="J3210" s="302"/>
      <c r="K3210" s="302"/>
      <c r="L3210" s="302"/>
      <c r="M3210" s="302"/>
      <c r="N3210" s="302"/>
      <c r="O3210" s="302"/>
      <c r="P3210" s="302"/>
      <c r="Q3210" s="302"/>
    </row>
    <row r="3211" spans="1:17">
      <c r="A3211" s="302" t="s">
        <v>7443</v>
      </c>
      <c r="B3211" s="480"/>
      <c r="C3211" s="302" t="s">
        <v>3949</v>
      </c>
      <c r="D3211" s="480"/>
      <c r="E3211" s="480"/>
      <c r="F3211" s="480"/>
      <c r="G3211" s="302"/>
      <c r="H3211" s="302"/>
      <c r="I3211" s="302"/>
      <c r="J3211" s="302"/>
      <c r="K3211" s="302"/>
      <c r="L3211" s="302"/>
      <c r="M3211" s="302"/>
      <c r="N3211" s="302"/>
      <c r="O3211" s="302"/>
      <c r="P3211" s="302"/>
      <c r="Q3211" s="302"/>
    </row>
    <row r="3212" spans="1:17">
      <c r="A3212" s="302" t="s">
        <v>7443</v>
      </c>
      <c r="B3212" s="480"/>
      <c r="C3212" s="302" t="s">
        <v>4124</v>
      </c>
      <c r="D3212" s="480"/>
      <c r="E3212" s="480"/>
      <c r="F3212" s="480"/>
      <c r="G3212" s="302"/>
      <c r="H3212" s="302"/>
      <c r="I3212" s="302"/>
      <c r="J3212" s="302"/>
      <c r="K3212" s="302"/>
      <c r="L3212" s="302"/>
      <c r="M3212" s="302"/>
      <c r="N3212" s="302"/>
      <c r="O3212" s="302"/>
      <c r="P3212" s="302"/>
      <c r="Q3212" s="302"/>
    </row>
    <row r="3213" spans="1:17">
      <c r="A3213" s="302" t="s">
        <v>7443</v>
      </c>
      <c r="B3213" s="480"/>
      <c r="C3213" s="302" t="s">
        <v>2987</v>
      </c>
      <c r="D3213" s="480"/>
      <c r="E3213" s="480"/>
      <c r="F3213" s="480"/>
      <c r="G3213" s="302"/>
      <c r="H3213" s="302"/>
      <c r="I3213" s="302"/>
      <c r="J3213" s="302"/>
      <c r="K3213" s="302"/>
      <c r="L3213" s="302"/>
      <c r="M3213" s="302"/>
      <c r="N3213" s="302"/>
      <c r="O3213" s="302"/>
      <c r="P3213" s="302"/>
      <c r="Q3213" s="302"/>
    </row>
    <row r="3214" spans="1:17">
      <c r="A3214" s="302" t="s">
        <v>7443</v>
      </c>
      <c r="B3214" s="480"/>
      <c r="C3214" s="302" t="s">
        <v>4129</v>
      </c>
      <c r="D3214" s="480"/>
      <c r="E3214" s="480"/>
      <c r="F3214" s="480"/>
      <c r="G3214" s="302"/>
      <c r="H3214" s="302"/>
      <c r="I3214" s="302"/>
      <c r="J3214" s="302"/>
      <c r="K3214" s="302"/>
      <c r="L3214" s="302"/>
      <c r="M3214" s="302"/>
      <c r="N3214" s="302"/>
      <c r="O3214" s="302"/>
      <c r="P3214" s="302"/>
      <c r="Q3214" s="302"/>
    </row>
    <row r="3215" spans="1:17">
      <c r="A3215" s="302" t="s">
        <v>7443</v>
      </c>
      <c r="B3215" s="480"/>
      <c r="C3215" s="302" t="s">
        <v>4132</v>
      </c>
      <c r="D3215" s="480"/>
      <c r="E3215" s="480"/>
      <c r="F3215" s="480"/>
      <c r="G3215" s="302"/>
      <c r="H3215" s="302"/>
      <c r="I3215" s="302"/>
      <c r="J3215" s="302"/>
      <c r="K3215" s="302"/>
      <c r="L3215" s="302"/>
      <c r="M3215" s="302"/>
      <c r="N3215" s="302"/>
      <c r="O3215" s="302"/>
      <c r="P3215" s="302"/>
      <c r="Q3215" s="302"/>
    </row>
    <row r="3216" spans="1:17">
      <c r="A3216" s="302" t="s">
        <v>7443</v>
      </c>
      <c r="B3216" s="480"/>
      <c r="C3216" s="302" t="s">
        <v>4137</v>
      </c>
      <c r="D3216" s="480"/>
      <c r="E3216" s="480"/>
      <c r="F3216" s="480"/>
      <c r="G3216" s="302"/>
      <c r="H3216" s="302"/>
      <c r="I3216" s="302"/>
      <c r="J3216" s="302"/>
      <c r="K3216" s="302"/>
      <c r="L3216" s="302"/>
      <c r="M3216" s="302"/>
      <c r="N3216" s="302"/>
      <c r="O3216" s="302"/>
      <c r="P3216" s="302"/>
      <c r="Q3216" s="302"/>
    </row>
    <row r="3217" spans="1:17">
      <c r="A3217" s="302" t="s">
        <v>7443</v>
      </c>
      <c r="B3217" s="480"/>
      <c r="C3217" s="302" t="s">
        <v>4109</v>
      </c>
      <c r="D3217" s="480"/>
      <c r="E3217" s="480"/>
      <c r="F3217" s="480"/>
      <c r="G3217" s="302"/>
      <c r="H3217" s="302"/>
      <c r="I3217" s="302"/>
      <c r="J3217" s="302"/>
      <c r="K3217" s="302"/>
      <c r="L3217" s="302"/>
      <c r="M3217" s="302"/>
      <c r="N3217" s="302"/>
      <c r="O3217" s="302"/>
      <c r="P3217" s="302"/>
      <c r="Q3217" s="302"/>
    </row>
    <row r="3218" spans="1:17">
      <c r="A3218" s="302" t="s">
        <v>7443</v>
      </c>
      <c r="B3218" s="480"/>
      <c r="C3218" s="302" t="s">
        <v>3965</v>
      </c>
      <c r="D3218" s="480"/>
      <c r="E3218" s="480"/>
      <c r="F3218" s="480"/>
      <c r="G3218" s="302"/>
      <c r="H3218" s="302"/>
      <c r="I3218" s="302"/>
      <c r="J3218" s="302"/>
      <c r="K3218" s="302"/>
      <c r="L3218" s="302"/>
      <c r="M3218" s="302"/>
      <c r="N3218" s="302"/>
      <c r="O3218" s="302"/>
      <c r="P3218" s="302"/>
      <c r="Q3218" s="302"/>
    </row>
    <row r="3219" spans="1:17">
      <c r="A3219" s="302" t="s">
        <v>7443</v>
      </c>
      <c r="B3219" s="480"/>
      <c r="C3219" s="302" t="s">
        <v>4085</v>
      </c>
      <c r="D3219" s="480"/>
      <c r="E3219" s="480"/>
      <c r="F3219" s="480"/>
      <c r="G3219" s="302"/>
      <c r="H3219" s="302"/>
      <c r="I3219" s="302"/>
      <c r="J3219" s="302"/>
      <c r="K3219" s="302"/>
      <c r="L3219" s="302"/>
      <c r="M3219" s="302"/>
      <c r="N3219" s="302"/>
      <c r="O3219" s="302"/>
      <c r="P3219" s="302"/>
      <c r="Q3219" s="302"/>
    </row>
    <row r="3220" spans="1:17">
      <c r="A3220" s="302" t="s">
        <v>7443</v>
      </c>
      <c r="B3220" s="480"/>
      <c r="C3220" s="302" t="s">
        <v>4117</v>
      </c>
      <c r="D3220" s="480"/>
      <c r="E3220" s="480"/>
      <c r="F3220" s="480"/>
      <c r="G3220" s="302"/>
      <c r="H3220" s="302"/>
      <c r="I3220" s="302"/>
      <c r="J3220" s="302"/>
      <c r="K3220" s="302"/>
      <c r="L3220" s="302"/>
      <c r="M3220" s="302"/>
      <c r="N3220" s="302"/>
      <c r="O3220" s="302"/>
      <c r="P3220" s="302"/>
      <c r="Q3220" s="302"/>
    </row>
    <row r="3221" spans="1:17">
      <c r="A3221" s="302" t="s">
        <v>7443</v>
      </c>
      <c r="B3221" s="480"/>
      <c r="C3221" s="302" t="s">
        <v>4119</v>
      </c>
      <c r="D3221" s="480"/>
      <c r="E3221" s="480"/>
      <c r="F3221" s="480"/>
      <c r="G3221" s="302"/>
      <c r="H3221" s="302"/>
      <c r="I3221" s="302"/>
      <c r="J3221" s="302"/>
      <c r="K3221" s="302"/>
      <c r="L3221" s="302"/>
      <c r="M3221" s="302"/>
      <c r="N3221" s="302"/>
      <c r="O3221" s="302"/>
      <c r="P3221" s="302"/>
      <c r="Q3221" s="302"/>
    </row>
    <row r="3222" spans="1:17">
      <c r="A3222" s="302" t="s">
        <v>7443</v>
      </c>
      <c r="B3222" s="480"/>
      <c r="C3222" s="302" t="s">
        <v>4121</v>
      </c>
      <c r="D3222" s="480"/>
      <c r="E3222" s="480"/>
      <c r="F3222" s="480"/>
      <c r="G3222" s="302"/>
      <c r="H3222" s="302"/>
      <c r="I3222" s="302"/>
      <c r="J3222" s="302"/>
      <c r="K3222" s="302"/>
      <c r="L3222" s="302"/>
      <c r="M3222" s="302"/>
      <c r="N3222" s="302"/>
      <c r="O3222" s="302"/>
      <c r="P3222" s="302"/>
      <c r="Q3222" s="302"/>
    </row>
    <row r="3223" spans="1:17">
      <c r="A3223" s="302" t="s">
        <v>7443</v>
      </c>
      <c r="B3223" s="480"/>
      <c r="C3223" s="302" t="s">
        <v>4125</v>
      </c>
      <c r="D3223" s="480"/>
      <c r="E3223" s="480"/>
      <c r="F3223" s="480"/>
      <c r="G3223" s="302"/>
      <c r="H3223" s="302"/>
      <c r="I3223" s="302"/>
      <c r="J3223" s="302"/>
      <c r="K3223" s="302"/>
      <c r="L3223" s="302"/>
      <c r="M3223" s="302"/>
      <c r="N3223" s="302"/>
      <c r="O3223" s="302"/>
      <c r="P3223" s="302"/>
      <c r="Q3223" s="302"/>
    </row>
    <row r="3224" spans="1:17">
      <c r="A3224" s="302" t="s">
        <v>7443</v>
      </c>
      <c r="B3224" s="480"/>
      <c r="C3224" s="302" t="s">
        <v>4127</v>
      </c>
      <c r="D3224" s="480"/>
      <c r="E3224" s="480"/>
      <c r="F3224" s="480"/>
      <c r="G3224" s="302"/>
      <c r="H3224" s="302"/>
      <c r="I3224" s="302"/>
      <c r="J3224" s="302"/>
      <c r="K3224" s="302"/>
      <c r="L3224" s="302"/>
      <c r="M3224" s="302"/>
      <c r="N3224" s="302"/>
      <c r="O3224" s="302"/>
      <c r="P3224" s="302"/>
      <c r="Q3224" s="302"/>
    </row>
    <row r="3225" spans="1:17">
      <c r="A3225" s="302" t="s">
        <v>7443</v>
      </c>
      <c r="B3225" s="480"/>
      <c r="C3225" s="302" t="s">
        <v>4130</v>
      </c>
      <c r="D3225" s="480"/>
      <c r="E3225" s="480"/>
      <c r="F3225" s="480"/>
      <c r="G3225" s="302"/>
      <c r="H3225" s="302"/>
      <c r="I3225" s="302"/>
      <c r="J3225" s="302"/>
      <c r="K3225" s="302"/>
      <c r="L3225" s="302"/>
      <c r="M3225" s="302"/>
      <c r="N3225" s="302"/>
      <c r="O3225" s="302"/>
      <c r="P3225" s="302"/>
      <c r="Q3225" s="302"/>
    </row>
    <row r="3226" spans="1:17">
      <c r="A3226" s="302" t="s">
        <v>7443</v>
      </c>
      <c r="B3226" s="480"/>
      <c r="C3226" s="302" t="s">
        <v>4133</v>
      </c>
      <c r="D3226" s="480"/>
      <c r="E3226" s="480"/>
      <c r="F3226" s="480"/>
      <c r="G3226" s="302"/>
      <c r="H3226" s="302"/>
      <c r="I3226" s="302"/>
      <c r="J3226" s="302"/>
      <c r="K3226" s="302"/>
      <c r="L3226" s="302"/>
      <c r="M3226" s="302"/>
      <c r="N3226" s="302"/>
      <c r="O3226" s="302"/>
      <c r="P3226" s="302"/>
      <c r="Q3226" s="302"/>
    </row>
    <row r="3227" spans="1:17">
      <c r="A3227" s="302" t="s">
        <v>7443</v>
      </c>
      <c r="B3227" s="480"/>
      <c r="C3227" s="302" t="s">
        <v>4135</v>
      </c>
      <c r="D3227" s="480"/>
      <c r="E3227" s="480"/>
      <c r="F3227" s="480"/>
      <c r="G3227" s="302"/>
      <c r="H3227" s="302"/>
      <c r="I3227" s="302"/>
      <c r="J3227" s="302"/>
      <c r="K3227" s="302"/>
      <c r="L3227" s="302"/>
      <c r="M3227" s="302"/>
      <c r="N3227" s="302"/>
      <c r="O3227" s="302"/>
      <c r="P3227" s="302"/>
      <c r="Q3227" s="302"/>
    </row>
    <row r="3228" spans="1:17">
      <c r="A3228" s="302" t="s">
        <v>7443</v>
      </c>
      <c r="B3228" s="480"/>
      <c r="C3228" s="302" t="s">
        <v>4138</v>
      </c>
      <c r="D3228" s="480"/>
      <c r="E3228" s="480"/>
      <c r="F3228" s="480"/>
      <c r="G3228" s="302"/>
      <c r="H3228" s="302"/>
      <c r="I3228" s="302"/>
      <c r="J3228" s="302"/>
      <c r="K3228" s="302"/>
      <c r="L3228" s="302"/>
      <c r="M3228" s="302"/>
      <c r="N3228" s="302"/>
      <c r="O3228" s="302"/>
      <c r="P3228" s="302"/>
      <c r="Q3228" s="302"/>
    </row>
    <row r="3229" spans="1:17" ht="60">
      <c r="A3229" s="302" t="s">
        <v>7443</v>
      </c>
      <c r="B3229" s="302" t="s">
        <v>7469</v>
      </c>
      <c r="C3229" s="302" t="s">
        <v>4141</v>
      </c>
      <c r="D3229" s="302" t="s">
        <v>7467</v>
      </c>
      <c r="E3229" s="302">
        <v>65.38</v>
      </c>
      <c r="F3229" s="480"/>
      <c r="G3229" s="302"/>
      <c r="H3229" s="302"/>
      <c r="I3229" s="302"/>
      <c r="J3229" s="302"/>
      <c r="K3229" s="302"/>
      <c r="L3229" s="302"/>
      <c r="M3229" s="302"/>
      <c r="N3229" s="302"/>
      <c r="O3229" s="302"/>
      <c r="P3229" s="302"/>
      <c r="Q3229" s="302"/>
    </row>
    <row r="3230" spans="1:17">
      <c r="A3230" s="302" t="s">
        <v>7443</v>
      </c>
      <c r="B3230" s="480" t="s">
        <v>7470</v>
      </c>
      <c r="C3230" s="302" t="s">
        <v>4143</v>
      </c>
      <c r="D3230" s="480" t="s">
        <v>7467</v>
      </c>
      <c r="E3230" s="480">
        <v>65.38</v>
      </c>
      <c r="F3230" s="480"/>
      <c r="G3230" s="302"/>
      <c r="H3230" s="302"/>
      <c r="I3230" s="302"/>
      <c r="J3230" s="302"/>
      <c r="K3230" s="302"/>
      <c r="L3230" s="302"/>
      <c r="M3230" s="302"/>
      <c r="N3230" s="302"/>
      <c r="O3230" s="302"/>
      <c r="P3230" s="302"/>
      <c r="Q3230" s="302"/>
    </row>
    <row r="3231" spans="1:17">
      <c r="A3231" s="302" t="s">
        <v>7443</v>
      </c>
      <c r="B3231" s="480"/>
      <c r="C3231" s="302" t="s">
        <v>4144</v>
      </c>
      <c r="D3231" s="480"/>
      <c r="E3231" s="480"/>
      <c r="F3231" s="480"/>
      <c r="G3231" s="302"/>
      <c r="H3231" s="302"/>
      <c r="I3231" s="302"/>
      <c r="J3231" s="302"/>
      <c r="K3231" s="302"/>
      <c r="L3231" s="302"/>
      <c r="M3231" s="302"/>
      <c r="N3231" s="302"/>
      <c r="O3231" s="302"/>
      <c r="P3231" s="302"/>
      <c r="Q3231" s="302"/>
    </row>
    <row r="3232" spans="1:17">
      <c r="A3232" s="302" t="s">
        <v>7443</v>
      </c>
      <c r="B3232" s="480" t="s">
        <v>7471</v>
      </c>
      <c r="C3232" s="302" t="s">
        <v>4145</v>
      </c>
      <c r="D3232" s="480" t="s">
        <v>7467</v>
      </c>
      <c r="E3232" s="480">
        <v>72.06</v>
      </c>
      <c r="F3232" s="480"/>
      <c r="G3232" s="302"/>
      <c r="H3232" s="302"/>
      <c r="I3232" s="302"/>
      <c r="J3232" s="302"/>
      <c r="K3232" s="302"/>
      <c r="L3232" s="302"/>
      <c r="M3232" s="302"/>
      <c r="N3232" s="302"/>
      <c r="O3232" s="302"/>
      <c r="P3232" s="302"/>
      <c r="Q3232" s="302"/>
    </row>
    <row r="3233" spans="1:17">
      <c r="A3233" s="302" t="s">
        <v>7443</v>
      </c>
      <c r="B3233" s="480"/>
      <c r="C3233" s="302" t="s">
        <v>4098</v>
      </c>
      <c r="D3233" s="480"/>
      <c r="E3233" s="480"/>
      <c r="F3233" s="480"/>
      <c r="G3233" s="302"/>
      <c r="H3233" s="302"/>
      <c r="I3233" s="302"/>
      <c r="J3233" s="302"/>
      <c r="K3233" s="302"/>
      <c r="L3233" s="302"/>
      <c r="M3233" s="302"/>
      <c r="N3233" s="302"/>
      <c r="O3233" s="302"/>
      <c r="P3233" s="302"/>
      <c r="Q3233" s="302"/>
    </row>
    <row r="3234" spans="1:17">
      <c r="A3234" s="302" t="s">
        <v>7443</v>
      </c>
      <c r="B3234" s="480"/>
      <c r="C3234" s="302" t="s">
        <v>3977</v>
      </c>
      <c r="D3234" s="480"/>
      <c r="E3234" s="480"/>
      <c r="F3234" s="480"/>
      <c r="G3234" s="302"/>
      <c r="H3234" s="302"/>
      <c r="I3234" s="302"/>
      <c r="J3234" s="302"/>
      <c r="K3234" s="302"/>
      <c r="L3234" s="302"/>
      <c r="M3234" s="302"/>
      <c r="N3234" s="302"/>
      <c r="O3234" s="302"/>
      <c r="P3234" s="302"/>
      <c r="Q3234" s="302"/>
    </row>
    <row r="3235" spans="1:17">
      <c r="A3235" s="302" t="s">
        <v>7443</v>
      </c>
      <c r="B3235" s="480"/>
      <c r="C3235" s="302" t="s">
        <v>4146</v>
      </c>
      <c r="D3235" s="480"/>
      <c r="E3235" s="480"/>
      <c r="F3235" s="480"/>
      <c r="G3235" s="302"/>
      <c r="H3235" s="302"/>
      <c r="I3235" s="302"/>
      <c r="J3235" s="302"/>
      <c r="K3235" s="302"/>
      <c r="L3235" s="302"/>
      <c r="M3235" s="302"/>
      <c r="N3235" s="302"/>
      <c r="O3235" s="302"/>
      <c r="P3235" s="302"/>
      <c r="Q3235" s="302"/>
    </row>
    <row r="3236" spans="1:17">
      <c r="A3236" s="302" t="s">
        <v>7443</v>
      </c>
      <c r="B3236" s="480"/>
      <c r="C3236" s="302" t="s">
        <v>4150</v>
      </c>
      <c r="D3236" s="480"/>
      <c r="E3236" s="480"/>
      <c r="F3236" s="480"/>
      <c r="G3236" s="302"/>
      <c r="H3236" s="302"/>
      <c r="I3236" s="302"/>
      <c r="J3236" s="302"/>
      <c r="K3236" s="302"/>
      <c r="L3236" s="302"/>
      <c r="M3236" s="302"/>
      <c r="N3236" s="302"/>
      <c r="O3236" s="302"/>
      <c r="P3236" s="302"/>
      <c r="Q3236" s="302"/>
    </row>
    <row r="3237" spans="1:17">
      <c r="A3237" s="302" t="s">
        <v>7443</v>
      </c>
      <c r="B3237" s="480"/>
      <c r="C3237" s="302" t="s">
        <v>4147</v>
      </c>
      <c r="D3237" s="480"/>
      <c r="E3237" s="480"/>
      <c r="F3237" s="480"/>
      <c r="G3237" s="302"/>
      <c r="H3237" s="302"/>
      <c r="I3237" s="302"/>
      <c r="J3237" s="302"/>
      <c r="K3237" s="302"/>
      <c r="L3237" s="302"/>
      <c r="M3237" s="302"/>
      <c r="N3237" s="302"/>
      <c r="O3237" s="302"/>
      <c r="P3237" s="302"/>
      <c r="Q3237" s="302"/>
    </row>
    <row r="3238" spans="1:17">
      <c r="A3238" s="302" t="s">
        <v>7443</v>
      </c>
      <c r="B3238" s="302" t="s">
        <v>7472</v>
      </c>
      <c r="C3238" s="302" t="s">
        <v>4152</v>
      </c>
      <c r="D3238" s="302" t="s">
        <v>7467</v>
      </c>
      <c r="E3238" s="302">
        <v>72.06</v>
      </c>
      <c r="F3238" s="480"/>
      <c r="G3238" s="302"/>
      <c r="H3238" s="302"/>
      <c r="I3238" s="302"/>
      <c r="J3238" s="302"/>
      <c r="K3238" s="302"/>
      <c r="L3238" s="302"/>
      <c r="M3238" s="302"/>
      <c r="N3238" s="302"/>
      <c r="O3238" s="302"/>
      <c r="P3238" s="302"/>
      <c r="Q3238" s="302"/>
    </row>
    <row r="3239" spans="1:17">
      <c r="A3239" s="302" t="s">
        <v>7443</v>
      </c>
      <c r="B3239" s="302" t="s">
        <v>7473</v>
      </c>
      <c r="C3239" s="302" t="s">
        <v>4154</v>
      </c>
      <c r="D3239" s="302" t="s">
        <v>7467</v>
      </c>
      <c r="E3239" s="302">
        <v>72.06</v>
      </c>
      <c r="F3239" s="480"/>
      <c r="G3239" s="302"/>
      <c r="H3239" s="302"/>
      <c r="I3239" s="302"/>
      <c r="J3239" s="302"/>
      <c r="K3239" s="302"/>
      <c r="L3239" s="302"/>
      <c r="M3239" s="302"/>
      <c r="N3239" s="302"/>
      <c r="O3239" s="302"/>
      <c r="P3239" s="302"/>
      <c r="Q3239" s="302"/>
    </row>
    <row r="3240" spans="1:17">
      <c r="A3240" s="302" t="s">
        <v>7443</v>
      </c>
      <c r="B3240" s="480" t="s">
        <v>7474</v>
      </c>
      <c r="C3240" s="302" t="s">
        <v>4156</v>
      </c>
      <c r="D3240" s="480" t="s">
        <v>7467</v>
      </c>
      <c r="E3240" s="480">
        <v>72.06</v>
      </c>
      <c r="F3240" s="480"/>
      <c r="G3240" s="302"/>
      <c r="H3240" s="302"/>
      <c r="I3240" s="302"/>
      <c r="J3240" s="302"/>
      <c r="K3240" s="302"/>
      <c r="L3240" s="302"/>
      <c r="M3240" s="302"/>
      <c r="N3240" s="302"/>
      <c r="O3240" s="302"/>
      <c r="P3240" s="302"/>
      <c r="Q3240" s="302"/>
    </row>
    <row r="3241" spans="1:17">
      <c r="A3241" s="302" t="s">
        <v>7443</v>
      </c>
      <c r="B3241" s="480"/>
      <c r="C3241" s="302" t="s">
        <v>4159</v>
      </c>
      <c r="D3241" s="480"/>
      <c r="E3241" s="480"/>
      <c r="F3241" s="480"/>
      <c r="G3241" s="302"/>
      <c r="H3241" s="302"/>
      <c r="I3241" s="302"/>
      <c r="J3241" s="302"/>
      <c r="K3241" s="302"/>
      <c r="L3241" s="302"/>
      <c r="M3241" s="302"/>
      <c r="N3241" s="302"/>
      <c r="O3241" s="302"/>
      <c r="P3241" s="302"/>
      <c r="Q3241" s="302"/>
    </row>
    <row r="3242" spans="1:17">
      <c r="A3242" s="302" t="s">
        <v>7443</v>
      </c>
      <c r="B3242" s="480"/>
      <c r="C3242" s="302" t="s">
        <v>4162</v>
      </c>
      <c r="D3242" s="480"/>
      <c r="E3242" s="480"/>
      <c r="F3242" s="480"/>
      <c r="G3242" s="302"/>
      <c r="H3242" s="302"/>
      <c r="I3242" s="302"/>
      <c r="J3242" s="302"/>
      <c r="K3242" s="302"/>
      <c r="L3242" s="302"/>
      <c r="M3242" s="302"/>
      <c r="N3242" s="302"/>
      <c r="O3242" s="302"/>
      <c r="P3242" s="302"/>
      <c r="Q3242" s="302"/>
    </row>
    <row r="3243" spans="1:17">
      <c r="A3243" s="302" t="s">
        <v>7443</v>
      </c>
      <c r="B3243" s="480"/>
      <c r="C3243" s="302" t="s">
        <v>4165</v>
      </c>
      <c r="D3243" s="480"/>
      <c r="E3243" s="480"/>
      <c r="F3243" s="480"/>
      <c r="G3243" s="302"/>
      <c r="H3243" s="302"/>
      <c r="I3243" s="302"/>
      <c r="J3243" s="302"/>
      <c r="K3243" s="302"/>
      <c r="L3243" s="302"/>
      <c r="M3243" s="302"/>
      <c r="N3243" s="302"/>
      <c r="O3243" s="302"/>
      <c r="P3243" s="302"/>
      <c r="Q3243" s="302"/>
    </row>
    <row r="3244" spans="1:17">
      <c r="A3244" s="302" t="s">
        <v>7443</v>
      </c>
      <c r="B3244" s="480"/>
      <c r="C3244" s="302" t="s">
        <v>4157</v>
      </c>
      <c r="D3244" s="480"/>
      <c r="E3244" s="480"/>
      <c r="F3244" s="480"/>
      <c r="G3244" s="302"/>
      <c r="H3244" s="302"/>
      <c r="I3244" s="302"/>
      <c r="J3244" s="302"/>
      <c r="K3244" s="302"/>
      <c r="L3244" s="302"/>
      <c r="M3244" s="302"/>
      <c r="N3244" s="302"/>
      <c r="O3244" s="302"/>
      <c r="P3244" s="302"/>
      <c r="Q3244" s="302"/>
    </row>
    <row r="3245" spans="1:17">
      <c r="A3245" s="302" t="s">
        <v>7443</v>
      </c>
      <c r="B3245" s="480"/>
      <c r="C3245" s="302" t="s">
        <v>4160</v>
      </c>
      <c r="D3245" s="480"/>
      <c r="E3245" s="480"/>
      <c r="F3245" s="480"/>
      <c r="G3245" s="302"/>
      <c r="H3245" s="302"/>
      <c r="I3245" s="302"/>
      <c r="J3245" s="302"/>
      <c r="K3245" s="302"/>
      <c r="L3245" s="302"/>
      <c r="M3245" s="302"/>
      <c r="N3245" s="302"/>
      <c r="O3245" s="302"/>
      <c r="P3245" s="302"/>
      <c r="Q3245" s="302"/>
    </row>
    <row r="3246" spans="1:17">
      <c r="A3246" s="302" t="s">
        <v>7443</v>
      </c>
      <c r="B3246" s="480"/>
      <c r="C3246" s="302" t="s">
        <v>4163</v>
      </c>
      <c r="D3246" s="480"/>
      <c r="E3246" s="480"/>
      <c r="F3246" s="480"/>
      <c r="G3246" s="302"/>
      <c r="H3246" s="302"/>
      <c r="I3246" s="302"/>
      <c r="J3246" s="302"/>
      <c r="K3246" s="302"/>
      <c r="L3246" s="302"/>
      <c r="M3246" s="302"/>
      <c r="N3246" s="302"/>
      <c r="O3246" s="302"/>
      <c r="P3246" s="302"/>
      <c r="Q3246" s="302"/>
    </row>
    <row r="3247" spans="1:17">
      <c r="A3247" s="302" t="s">
        <v>7443</v>
      </c>
      <c r="B3247" s="480"/>
      <c r="C3247" s="302" t="s">
        <v>4166</v>
      </c>
      <c r="D3247" s="480"/>
      <c r="E3247" s="480"/>
      <c r="F3247" s="480"/>
      <c r="G3247" s="302"/>
      <c r="H3247" s="302"/>
      <c r="I3247" s="302"/>
      <c r="J3247" s="302"/>
      <c r="K3247" s="302"/>
      <c r="L3247" s="302"/>
      <c r="M3247" s="302"/>
      <c r="N3247" s="302"/>
      <c r="O3247" s="302"/>
      <c r="P3247" s="302"/>
      <c r="Q3247" s="302"/>
    </row>
    <row r="3248" spans="1:17">
      <c r="A3248" s="302" t="s">
        <v>7443</v>
      </c>
      <c r="B3248" s="480"/>
      <c r="C3248" s="302" t="s">
        <v>4158</v>
      </c>
      <c r="D3248" s="480"/>
      <c r="E3248" s="480"/>
      <c r="F3248" s="480"/>
      <c r="G3248" s="302"/>
      <c r="H3248" s="302"/>
      <c r="I3248" s="302"/>
      <c r="J3248" s="302"/>
      <c r="K3248" s="302"/>
      <c r="L3248" s="302"/>
      <c r="M3248" s="302"/>
      <c r="N3248" s="302"/>
      <c r="O3248" s="302"/>
      <c r="P3248" s="302"/>
      <c r="Q3248" s="302"/>
    </row>
    <row r="3249" spans="1:17">
      <c r="A3249" s="302" t="s">
        <v>7443</v>
      </c>
      <c r="B3249" s="480"/>
      <c r="C3249" s="302" t="s">
        <v>4161</v>
      </c>
      <c r="D3249" s="480"/>
      <c r="E3249" s="480"/>
      <c r="F3249" s="480"/>
      <c r="G3249" s="302"/>
      <c r="H3249" s="302"/>
      <c r="I3249" s="302"/>
      <c r="J3249" s="302"/>
      <c r="K3249" s="302"/>
      <c r="L3249" s="302"/>
      <c r="M3249" s="302"/>
      <c r="N3249" s="302"/>
      <c r="O3249" s="302"/>
      <c r="P3249" s="302"/>
      <c r="Q3249" s="302"/>
    </row>
    <row r="3250" spans="1:17">
      <c r="A3250" s="302" t="s">
        <v>7443</v>
      </c>
      <c r="B3250" s="480"/>
      <c r="C3250" s="302" t="s">
        <v>4164</v>
      </c>
      <c r="D3250" s="480"/>
      <c r="E3250" s="480"/>
      <c r="F3250" s="480"/>
      <c r="G3250" s="302"/>
      <c r="H3250" s="302"/>
      <c r="I3250" s="302"/>
      <c r="J3250" s="302"/>
      <c r="K3250" s="302"/>
      <c r="L3250" s="302"/>
      <c r="M3250" s="302"/>
      <c r="N3250" s="302"/>
      <c r="O3250" s="302"/>
      <c r="P3250" s="302"/>
      <c r="Q3250" s="302"/>
    </row>
    <row r="3251" spans="1:17" ht="75">
      <c r="A3251" s="302" t="s">
        <v>7443</v>
      </c>
      <c r="B3251" s="302" t="s">
        <v>7457</v>
      </c>
      <c r="C3251" s="302" t="s">
        <v>4167</v>
      </c>
      <c r="D3251" s="314" t="s">
        <v>7467</v>
      </c>
      <c r="E3251" s="302">
        <v>65.38</v>
      </c>
      <c r="F3251" s="480"/>
      <c r="G3251" s="302"/>
      <c r="H3251" s="302"/>
      <c r="I3251" s="302"/>
      <c r="J3251" s="302"/>
      <c r="K3251" s="302"/>
      <c r="L3251" s="302"/>
      <c r="M3251" s="302"/>
      <c r="N3251" s="302"/>
      <c r="O3251" s="302"/>
      <c r="P3251" s="302"/>
      <c r="Q3251" s="302"/>
    </row>
    <row r="3252" spans="1:17" ht="45">
      <c r="A3252" s="302" t="s">
        <v>7443</v>
      </c>
      <c r="B3252" s="480" t="s">
        <v>7475</v>
      </c>
      <c r="C3252" s="302" t="s">
        <v>4173</v>
      </c>
      <c r="D3252" s="479" t="s">
        <v>7477</v>
      </c>
      <c r="E3252" s="480">
        <v>67.77</v>
      </c>
      <c r="F3252" s="480">
        <v>12.92</v>
      </c>
      <c r="G3252" s="480">
        <v>5</v>
      </c>
      <c r="H3252" s="302"/>
      <c r="I3252" s="302"/>
      <c r="J3252" s="302"/>
      <c r="K3252" s="302"/>
      <c r="L3252" s="302"/>
      <c r="M3252" s="302"/>
      <c r="N3252" s="302"/>
      <c r="O3252" s="302"/>
      <c r="P3252" s="302"/>
      <c r="Q3252" s="302"/>
    </row>
    <row r="3253" spans="1:17" ht="45">
      <c r="A3253" s="302" t="s">
        <v>7443</v>
      </c>
      <c r="B3253" s="480"/>
      <c r="C3253" s="302" t="s">
        <v>4175</v>
      </c>
      <c r="D3253" s="480"/>
      <c r="E3253" s="480"/>
      <c r="F3253" s="480"/>
      <c r="G3253" s="480"/>
      <c r="H3253" s="302"/>
      <c r="I3253" s="302"/>
      <c r="J3253" s="302"/>
      <c r="K3253" s="302"/>
      <c r="L3253" s="302"/>
      <c r="M3253" s="302"/>
      <c r="N3253" s="302"/>
      <c r="O3253" s="302"/>
      <c r="P3253" s="302"/>
      <c r="Q3253" s="302"/>
    </row>
    <row r="3254" spans="1:17">
      <c r="A3254" s="302" t="s">
        <v>7443</v>
      </c>
      <c r="B3254" s="480"/>
      <c r="C3254" s="302" t="s">
        <v>4176</v>
      </c>
      <c r="D3254" s="480"/>
      <c r="E3254" s="480"/>
      <c r="F3254" s="480"/>
      <c r="G3254" s="480"/>
      <c r="H3254" s="302"/>
      <c r="I3254" s="302"/>
      <c r="J3254" s="302"/>
      <c r="K3254" s="302"/>
      <c r="L3254" s="302"/>
      <c r="M3254" s="302"/>
      <c r="N3254" s="302"/>
      <c r="O3254" s="302"/>
      <c r="P3254" s="302"/>
      <c r="Q3254" s="302"/>
    </row>
    <row r="3255" spans="1:17" ht="75">
      <c r="A3255" s="302" t="s">
        <v>7443</v>
      </c>
      <c r="B3255" s="302" t="s">
        <v>1252</v>
      </c>
      <c r="C3255" s="302" t="s">
        <v>4177</v>
      </c>
      <c r="D3255" s="315" t="s">
        <v>7477</v>
      </c>
      <c r="E3255" s="302">
        <v>66.3</v>
      </c>
      <c r="F3255" s="302">
        <v>12.92</v>
      </c>
      <c r="G3255" s="480"/>
      <c r="H3255" s="302"/>
      <c r="I3255" s="302"/>
      <c r="J3255" s="302"/>
      <c r="K3255" s="302"/>
      <c r="L3255" s="302"/>
      <c r="M3255" s="302"/>
      <c r="N3255" s="302"/>
      <c r="O3255" s="302"/>
      <c r="P3255" s="302"/>
      <c r="Q3255" s="302"/>
    </row>
    <row r="3256" spans="1:17">
      <c r="A3256" s="302" t="s">
        <v>7443</v>
      </c>
      <c r="B3256" s="302" t="s">
        <v>7479</v>
      </c>
      <c r="C3256" s="302" t="s">
        <v>4179</v>
      </c>
      <c r="D3256" s="302" t="s">
        <v>7476</v>
      </c>
      <c r="E3256" s="302">
        <v>70.25</v>
      </c>
      <c r="F3256" s="302">
        <v>12.92</v>
      </c>
      <c r="G3256" s="480"/>
      <c r="H3256" s="302"/>
      <c r="I3256" s="302"/>
      <c r="J3256" s="302"/>
      <c r="K3256" s="302"/>
      <c r="L3256" s="302"/>
      <c r="M3256" s="302"/>
      <c r="N3256" s="302"/>
      <c r="O3256" s="302"/>
      <c r="P3256" s="302"/>
      <c r="Q3256" s="302"/>
    </row>
    <row r="3257" spans="1:17">
      <c r="A3257" s="302" t="s">
        <v>7443</v>
      </c>
      <c r="B3257" s="302" t="s">
        <v>7478</v>
      </c>
      <c r="C3257" s="302" t="s">
        <v>4183</v>
      </c>
      <c r="D3257" s="302" t="s">
        <v>7476</v>
      </c>
      <c r="E3257" s="302">
        <v>70.25</v>
      </c>
      <c r="F3257" s="302">
        <v>12.92</v>
      </c>
      <c r="G3257" s="480"/>
      <c r="H3257" s="302"/>
      <c r="I3257" s="302"/>
      <c r="J3257" s="302"/>
      <c r="K3257" s="302"/>
      <c r="L3257" s="302"/>
      <c r="M3257" s="302"/>
      <c r="N3257" s="302"/>
      <c r="O3257" s="302"/>
      <c r="P3257" s="302"/>
      <c r="Q3257" s="302"/>
    </row>
    <row r="3258" spans="1:17" ht="60">
      <c r="A3258" s="302" t="s">
        <v>7443</v>
      </c>
      <c r="B3258" s="302" t="s">
        <v>7480</v>
      </c>
      <c r="C3258" s="302" t="s">
        <v>4189</v>
      </c>
      <c r="D3258" s="315" t="s">
        <v>7481</v>
      </c>
      <c r="E3258" s="302">
        <v>165.64</v>
      </c>
      <c r="F3258" s="302">
        <v>23.25</v>
      </c>
      <c r="G3258" s="480"/>
      <c r="H3258" s="302"/>
      <c r="I3258" s="302"/>
      <c r="J3258" s="302"/>
      <c r="K3258" s="302"/>
      <c r="L3258" s="302"/>
      <c r="M3258" s="302"/>
      <c r="N3258" s="302"/>
      <c r="O3258" s="302"/>
      <c r="P3258" s="302"/>
      <c r="Q3258" s="302"/>
    </row>
    <row r="3259" spans="1:17">
      <c r="A3259" s="302" t="s">
        <v>7443</v>
      </c>
      <c r="B3259" s="302" t="s">
        <v>7423</v>
      </c>
      <c r="C3259" s="302" t="s">
        <v>4192</v>
      </c>
      <c r="D3259" s="315" t="s">
        <v>7481</v>
      </c>
      <c r="E3259" s="302">
        <v>181.2</v>
      </c>
      <c r="F3259" s="302">
        <v>23.25</v>
      </c>
      <c r="G3259" s="480"/>
      <c r="H3259" s="302"/>
      <c r="I3259" s="302"/>
      <c r="J3259" s="302"/>
      <c r="K3259" s="302"/>
      <c r="L3259" s="302"/>
      <c r="M3259" s="302"/>
      <c r="N3259" s="302"/>
      <c r="O3259" s="302"/>
      <c r="P3259" s="302"/>
      <c r="Q3259" s="302"/>
    </row>
    <row r="3260" spans="1:17" ht="45">
      <c r="A3260" s="302" t="s">
        <v>7443</v>
      </c>
      <c r="B3260" s="302" t="s">
        <v>7424</v>
      </c>
      <c r="C3260" s="302" t="s">
        <v>4196</v>
      </c>
      <c r="D3260" s="315" t="s">
        <v>7481</v>
      </c>
      <c r="E3260" s="302">
        <v>181.2</v>
      </c>
      <c r="F3260" s="302">
        <v>23.25</v>
      </c>
      <c r="G3260" s="480"/>
      <c r="H3260" s="302"/>
      <c r="I3260" s="302"/>
      <c r="J3260" s="302"/>
      <c r="K3260" s="302"/>
      <c r="L3260" s="302"/>
      <c r="M3260" s="302"/>
      <c r="N3260" s="302"/>
      <c r="O3260" s="302"/>
      <c r="P3260" s="302"/>
      <c r="Q3260" s="302"/>
    </row>
    <row r="3261" spans="1:17" ht="105">
      <c r="A3261" s="302" t="s">
        <v>7443</v>
      </c>
      <c r="B3261" s="480" t="s">
        <v>7482</v>
      </c>
      <c r="C3261" s="302" t="s">
        <v>4203</v>
      </c>
      <c r="D3261" s="479" t="s">
        <v>7425</v>
      </c>
      <c r="E3261" s="480">
        <v>56.72</v>
      </c>
      <c r="F3261" s="480">
        <v>15.5</v>
      </c>
      <c r="G3261" s="480">
        <v>2</v>
      </c>
      <c r="H3261" s="302"/>
      <c r="I3261" s="302"/>
      <c r="J3261" s="302"/>
      <c r="K3261" s="302"/>
      <c r="L3261" s="302"/>
      <c r="M3261" s="302"/>
      <c r="N3261" s="302"/>
      <c r="O3261" s="302"/>
      <c r="P3261" s="302"/>
      <c r="Q3261" s="302"/>
    </row>
    <row r="3262" spans="1:17">
      <c r="A3262" s="302" t="s">
        <v>7443</v>
      </c>
      <c r="B3262" s="480"/>
      <c r="C3262" s="302" t="s">
        <v>4204</v>
      </c>
      <c r="D3262" s="480"/>
      <c r="E3262" s="480"/>
      <c r="F3262" s="480"/>
      <c r="G3262" s="480"/>
      <c r="H3262" s="302"/>
      <c r="I3262" s="302"/>
      <c r="J3262" s="302"/>
      <c r="K3262" s="302"/>
      <c r="L3262" s="302"/>
      <c r="M3262" s="302"/>
      <c r="N3262" s="302"/>
      <c r="O3262" s="302"/>
      <c r="P3262" s="302"/>
      <c r="Q3262" s="302"/>
    </row>
    <row r="3263" spans="1:17">
      <c r="A3263" s="302" t="s">
        <v>7443</v>
      </c>
      <c r="B3263" s="480"/>
      <c r="C3263" s="302" t="s">
        <v>4208</v>
      </c>
      <c r="D3263" s="480"/>
      <c r="E3263" s="480"/>
      <c r="F3263" s="480"/>
      <c r="G3263" s="480"/>
      <c r="H3263" s="302"/>
      <c r="I3263" s="302"/>
      <c r="J3263" s="302"/>
      <c r="K3263" s="302"/>
      <c r="L3263" s="302"/>
      <c r="M3263" s="302"/>
      <c r="N3263" s="302"/>
      <c r="O3263" s="302"/>
      <c r="P3263" s="302"/>
      <c r="Q3263" s="302"/>
    </row>
    <row r="3264" spans="1:17">
      <c r="A3264" s="302" t="s">
        <v>7443</v>
      </c>
      <c r="B3264" s="480"/>
      <c r="C3264" s="302" t="s">
        <v>4210</v>
      </c>
      <c r="D3264" s="480"/>
      <c r="E3264" s="480"/>
      <c r="F3264" s="480"/>
      <c r="G3264" s="480"/>
      <c r="H3264" s="302"/>
      <c r="I3264" s="302"/>
      <c r="J3264" s="302"/>
      <c r="K3264" s="302"/>
      <c r="L3264" s="302"/>
      <c r="M3264" s="302"/>
      <c r="N3264" s="302"/>
      <c r="O3264" s="302"/>
      <c r="P3264" s="302"/>
      <c r="Q3264" s="302"/>
    </row>
    <row r="3265" spans="1:17">
      <c r="A3265" s="302" t="s">
        <v>7443</v>
      </c>
      <c r="B3265" s="480"/>
      <c r="C3265" s="302" t="s">
        <v>4212</v>
      </c>
      <c r="D3265" s="480"/>
      <c r="E3265" s="480"/>
      <c r="F3265" s="480"/>
      <c r="G3265" s="480"/>
      <c r="H3265" s="302"/>
      <c r="I3265" s="302"/>
      <c r="J3265" s="302"/>
      <c r="K3265" s="302"/>
      <c r="L3265" s="302"/>
      <c r="M3265" s="302"/>
      <c r="N3265" s="302"/>
      <c r="O3265" s="302"/>
      <c r="P3265" s="302"/>
      <c r="Q3265" s="302"/>
    </row>
    <row r="3266" spans="1:17">
      <c r="A3266" s="302" t="s">
        <v>7443</v>
      </c>
      <c r="B3266" s="480"/>
      <c r="C3266" s="302" t="s">
        <v>4214</v>
      </c>
      <c r="D3266" s="480"/>
      <c r="E3266" s="480"/>
      <c r="F3266" s="480"/>
      <c r="G3266" s="480"/>
      <c r="H3266" s="302"/>
      <c r="I3266" s="302"/>
      <c r="J3266" s="302"/>
      <c r="K3266" s="302"/>
      <c r="L3266" s="302"/>
      <c r="M3266" s="302"/>
      <c r="N3266" s="302"/>
      <c r="O3266" s="302"/>
      <c r="P3266" s="302"/>
      <c r="Q3266" s="302"/>
    </row>
    <row r="3267" spans="1:17">
      <c r="A3267" s="302" t="s">
        <v>7443</v>
      </c>
      <c r="B3267" s="480"/>
      <c r="C3267" s="302" t="s">
        <v>4216</v>
      </c>
      <c r="D3267" s="480"/>
      <c r="E3267" s="480"/>
      <c r="F3267" s="480"/>
      <c r="G3267" s="480"/>
      <c r="H3267" s="302"/>
      <c r="I3267" s="302"/>
      <c r="J3267" s="302"/>
      <c r="K3267" s="302"/>
      <c r="L3267" s="302"/>
      <c r="M3267" s="302"/>
      <c r="N3267" s="302"/>
      <c r="O3267" s="302"/>
      <c r="P3267" s="302"/>
      <c r="Q3267" s="302"/>
    </row>
    <row r="3268" spans="1:17">
      <c r="A3268" s="302" t="s">
        <v>7443</v>
      </c>
      <c r="B3268" s="480"/>
      <c r="C3268" s="302" t="s">
        <v>4218</v>
      </c>
      <c r="D3268" s="480"/>
      <c r="E3268" s="480"/>
      <c r="F3268" s="480"/>
      <c r="G3268" s="480"/>
      <c r="H3268" s="302"/>
      <c r="I3268" s="302"/>
      <c r="J3268" s="302"/>
      <c r="K3268" s="302"/>
      <c r="L3268" s="302"/>
      <c r="M3268" s="302"/>
      <c r="N3268" s="302"/>
      <c r="O3268" s="302"/>
      <c r="P3268" s="302"/>
      <c r="Q3268" s="302"/>
    </row>
    <row r="3269" spans="1:17">
      <c r="A3269" s="302" t="s">
        <v>7443</v>
      </c>
      <c r="B3269" s="480"/>
      <c r="C3269" s="302" t="s">
        <v>4205</v>
      </c>
      <c r="D3269" s="480"/>
      <c r="E3269" s="480"/>
      <c r="F3269" s="480"/>
      <c r="G3269" s="480"/>
      <c r="H3269" s="302"/>
      <c r="I3269" s="302"/>
      <c r="J3269" s="302"/>
      <c r="K3269" s="302"/>
      <c r="L3269" s="302"/>
      <c r="M3269" s="302"/>
      <c r="N3269" s="302"/>
      <c r="O3269" s="302"/>
      <c r="P3269" s="302"/>
      <c r="Q3269" s="302"/>
    </row>
    <row r="3270" spans="1:17">
      <c r="A3270" s="302" t="s">
        <v>7443</v>
      </c>
      <c r="B3270" s="480"/>
      <c r="C3270" s="302" t="s">
        <v>4209</v>
      </c>
      <c r="D3270" s="480"/>
      <c r="E3270" s="480"/>
      <c r="F3270" s="480"/>
      <c r="G3270" s="480"/>
      <c r="H3270" s="302"/>
      <c r="I3270" s="302"/>
      <c r="J3270" s="302"/>
      <c r="K3270" s="302"/>
      <c r="L3270" s="302"/>
      <c r="M3270" s="302"/>
      <c r="N3270" s="302"/>
      <c r="O3270" s="302"/>
      <c r="P3270" s="302"/>
      <c r="Q3270" s="302"/>
    </row>
    <row r="3271" spans="1:17">
      <c r="A3271" s="302" t="s">
        <v>7443</v>
      </c>
      <c r="B3271" s="480"/>
      <c r="C3271" s="302" t="s">
        <v>4211</v>
      </c>
      <c r="D3271" s="480"/>
      <c r="E3271" s="480"/>
      <c r="F3271" s="480"/>
      <c r="G3271" s="480"/>
      <c r="H3271" s="302"/>
      <c r="I3271" s="302"/>
      <c r="J3271" s="302"/>
      <c r="K3271" s="302"/>
      <c r="L3271" s="302"/>
      <c r="M3271" s="302"/>
      <c r="N3271" s="302"/>
      <c r="O3271" s="302"/>
      <c r="P3271" s="302"/>
      <c r="Q3271" s="302"/>
    </row>
    <row r="3272" spans="1:17">
      <c r="A3272" s="302" t="s">
        <v>7443</v>
      </c>
      <c r="B3272" s="480"/>
      <c r="C3272" s="302" t="s">
        <v>4213</v>
      </c>
      <c r="D3272" s="480"/>
      <c r="E3272" s="480"/>
      <c r="F3272" s="480"/>
      <c r="G3272" s="480"/>
      <c r="H3272" s="302"/>
      <c r="I3272" s="302"/>
      <c r="J3272" s="302"/>
      <c r="K3272" s="302"/>
      <c r="L3272" s="302"/>
      <c r="M3272" s="302"/>
      <c r="N3272" s="302"/>
      <c r="O3272" s="302"/>
      <c r="P3272" s="302"/>
      <c r="Q3272" s="302"/>
    </row>
    <row r="3273" spans="1:17">
      <c r="A3273" s="302" t="s">
        <v>7443</v>
      </c>
      <c r="B3273" s="480"/>
      <c r="C3273" s="302" t="s">
        <v>4215</v>
      </c>
      <c r="D3273" s="480"/>
      <c r="E3273" s="480"/>
      <c r="F3273" s="480"/>
      <c r="G3273" s="480"/>
      <c r="H3273" s="302"/>
      <c r="I3273" s="302"/>
      <c r="J3273" s="302"/>
      <c r="K3273" s="302"/>
      <c r="L3273" s="302"/>
      <c r="M3273" s="302"/>
      <c r="N3273" s="302"/>
      <c r="O3273" s="302"/>
      <c r="P3273" s="302"/>
      <c r="Q3273" s="302"/>
    </row>
    <row r="3274" spans="1:17">
      <c r="A3274" s="302" t="s">
        <v>7443</v>
      </c>
      <c r="B3274" s="480"/>
      <c r="C3274" s="302" t="s">
        <v>4217</v>
      </c>
      <c r="D3274" s="480"/>
      <c r="E3274" s="480"/>
      <c r="F3274" s="480"/>
      <c r="G3274" s="480"/>
      <c r="H3274" s="302"/>
      <c r="I3274" s="302"/>
      <c r="J3274" s="302"/>
      <c r="K3274" s="302"/>
      <c r="L3274" s="302"/>
      <c r="M3274" s="302"/>
      <c r="N3274" s="302"/>
      <c r="O3274" s="302"/>
      <c r="P3274" s="302"/>
      <c r="Q3274" s="302"/>
    </row>
    <row r="3275" spans="1:17">
      <c r="A3275" s="302" t="s">
        <v>7443</v>
      </c>
      <c r="B3275" s="480"/>
      <c r="C3275" s="302" t="s">
        <v>4219</v>
      </c>
      <c r="D3275" s="480"/>
      <c r="E3275" s="480"/>
      <c r="F3275" s="480"/>
      <c r="G3275" s="480"/>
      <c r="H3275" s="302"/>
      <c r="I3275" s="302"/>
      <c r="J3275" s="302"/>
      <c r="K3275" s="302"/>
      <c r="L3275" s="302"/>
      <c r="M3275" s="302"/>
      <c r="N3275" s="302"/>
      <c r="O3275" s="302"/>
      <c r="P3275" s="302"/>
      <c r="Q3275" s="302"/>
    </row>
    <row r="3276" spans="1:17">
      <c r="A3276" s="302" t="s">
        <v>7443</v>
      </c>
      <c r="B3276" s="480" t="s">
        <v>5034</v>
      </c>
      <c r="C3276" s="302" t="s">
        <v>4223</v>
      </c>
      <c r="D3276" s="480" t="s">
        <v>7425</v>
      </c>
      <c r="E3276" s="480">
        <v>63.76</v>
      </c>
      <c r="F3276" s="480">
        <v>15.5</v>
      </c>
      <c r="G3276" s="480">
        <v>2</v>
      </c>
      <c r="H3276" s="302"/>
      <c r="I3276" s="302"/>
      <c r="J3276" s="302"/>
      <c r="K3276" s="302"/>
      <c r="L3276" s="302"/>
      <c r="M3276" s="302"/>
      <c r="N3276" s="302"/>
      <c r="O3276" s="302"/>
      <c r="P3276" s="302"/>
      <c r="Q3276" s="302"/>
    </row>
    <row r="3277" spans="1:17">
      <c r="A3277" s="302" t="s">
        <v>7443</v>
      </c>
      <c r="B3277" s="480"/>
      <c r="C3277" s="302" t="s">
        <v>4224</v>
      </c>
      <c r="D3277" s="480"/>
      <c r="E3277" s="480"/>
      <c r="F3277" s="480"/>
      <c r="G3277" s="480"/>
      <c r="H3277" s="302"/>
      <c r="I3277" s="302"/>
      <c r="J3277" s="302"/>
      <c r="K3277" s="302"/>
      <c r="L3277" s="302"/>
      <c r="M3277" s="302"/>
      <c r="N3277" s="302"/>
      <c r="O3277" s="302"/>
      <c r="P3277" s="302"/>
      <c r="Q3277" s="302"/>
    </row>
    <row r="3278" spans="1:17">
      <c r="A3278" s="302" t="s">
        <v>7443</v>
      </c>
      <c r="B3278" s="480"/>
      <c r="C3278" s="302" t="s">
        <v>4225</v>
      </c>
      <c r="D3278" s="480"/>
      <c r="E3278" s="480"/>
      <c r="F3278" s="480"/>
      <c r="G3278" s="480"/>
      <c r="H3278" s="302"/>
      <c r="I3278" s="302"/>
      <c r="J3278" s="302"/>
      <c r="K3278" s="302"/>
      <c r="L3278" s="302"/>
      <c r="M3278" s="302"/>
      <c r="N3278" s="302"/>
      <c r="O3278" s="302"/>
      <c r="P3278" s="302"/>
      <c r="Q3278" s="302"/>
    </row>
    <row r="3279" spans="1:17" ht="45">
      <c r="A3279" s="302" t="s">
        <v>7443</v>
      </c>
      <c r="B3279" s="480" t="s">
        <v>5034</v>
      </c>
      <c r="C3279" s="302" t="s">
        <v>4229</v>
      </c>
      <c r="D3279" s="480" t="s">
        <v>7425</v>
      </c>
      <c r="E3279" s="480">
        <v>72.13</v>
      </c>
      <c r="F3279" s="480">
        <v>15.5</v>
      </c>
      <c r="G3279" s="480">
        <v>2</v>
      </c>
      <c r="H3279" s="302"/>
      <c r="I3279" s="302"/>
      <c r="J3279" s="302"/>
      <c r="K3279" s="302"/>
      <c r="L3279" s="302"/>
      <c r="M3279" s="302"/>
      <c r="N3279" s="302"/>
      <c r="O3279" s="302"/>
      <c r="P3279" s="302"/>
      <c r="Q3279" s="302"/>
    </row>
    <row r="3280" spans="1:17">
      <c r="A3280" s="302" t="s">
        <v>7443</v>
      </c>
      <c r="B3280" s="480"/>
      <c r="C3280" s="302" t="s">
        <v>4230</v>
      </c>
      <c r="D3280" s="480"/>
      <c r="E3280" s="480"/>
      <c r="F3280" s="480"/>
      <c r="G3280" s="480"/>
      <c r="H3280" s="302"/>
      <c r="I3280" s="302"/>
      <c r="J3280" s="302"/>
      <c r="K3280" s="302"/>
      <c r="L3280" s="302"/>
      <c r="M3280" s="302"/>
      <c r="N3280" s="302"/>
      <c r="O3280" s="302"/>
      <c r="P3280" s="302"/>
      <c r="Q3280" s="302"/>
    </row>
    <row r="3281" spans="1:17">
      <c r="A3281" s="302" t="s">
        <v>7443</v>
      </c>
      <c r="B3281" s="480"/>
      <c r="C3281" s="302" t="s">
        <v>4234</v>
      </c>
      <c r="D3281" s="480"/>
      <c r="E3281" s="480"/>
      <c r="F3281" s="480"/>
      <c r="G3281" s="480"/>
      <c r="H3281" s="302"/>
      <c r="I3281" s="302"/>
      <c r="J3281" s="302"/>
      <c r="K3281" s="302"/>
      <c r="L3281" s="302"/>
      <c r="M3281" s="302"/>
      <c r="N3281" s="302"/>
      <c r="O3281" s="302"/>
      <c r="P3281" s="302"/>
      <c r="Q3281" s="302"/>
    </row>
    <row r="3282" spans="1:17">
      <c r="A3282" s="302" t="s">
        <v>7443</v>
      </c>
      <c r="B3282" s="480"/>
      <c r="C3282" s="302" t="s">
        <v>4236</v>
      </c>
      <c r="D3282" s="480"/>
      <c r="E3282" s="480"/>
      <c r="F3282" s="480"/>
      <c r="G3282" s="480"/>
      <c r="H3282" s="302"/>
      <c r="I3282" s="302"/>
      <c r="J3282" s="302"/>
      <c r="K3282" s="302"/>
      <c r="L3282" s="302"/>
      <c r="M3282" s="302"/>
      <c r="N3282" s="302"/>
      <c r="O3282" s="302"/>
      <c r="P3282" s="302"/>
      <c r="Q3282" s="302"/>
    </row>
    <row r="3283" spans="1:17">
      <c r="A3283" s="302" t="s">
        <v>7443</v>
      </c>
      <c r="B3283" s="480"/>
      <c r="C3283" s="302" t="s">
        <v>4231</v>
      </c>
      <c r="D3283" s="480"/>
      <c r="E3283" s="480"/>
      <c r="F3283" s="480"/>
      <c r="G3283" s="480"/>
      <c r="H3283" s="302"/>
      <c r="I3283" s="302"/>
      <c r="J3283" s="302"/>
      <c r="K3283" s="302"/>
      <c r="L3283" s="302"/>
      <c r="M3283" s="302"/>
      <c r="N3283" s="302"/>
      <c r="O3283" s="302"/>
      <c r="P3283" s="302"/>
      <c r="Q3283" s="302"/>
    </row>
    <row r="3284" spans="1:17">
      <c r="A3284" s="302" t="s">
        <v>7443</v>
      </c>
      <c r="B3284" s="480"/>
      <c r="C3284" s="302" t="s">
        <v>4235</v>
      </c>
      <c r="D3284" s="480"/>
      <c r="E3284" s="480"/>
      <c r="F3284" s="480"/>
      <c r="G3284" s="480"/>
      <c r="H3284" s="302"/>
      <c r="I3284" s="302"/>
      <c r="J3284" s="302"/>
      <c r="K3284" s="302"/>
      <c r="L3284" s="302"/>
      <c r="M3284" s="302"/>
      <c r="N3284" s="302"/>
      <c r="O3284" s="302"/>
      <c r="P3284" s="302"/>
      <c r="Q3284" s="302"/>
    </row>
    <row r="3285" spans="1:17">
      <c r="A3285" s="302" t="s">
        <v>7443</v>
      </c>
      <c r="B3285" s="480"/>
      <c r="C3285" s="302" t="s">
        <v>4237</v>
      </c>
      <c r="D3285" s="480"/>
      <c r="E3285" s="480"/>
      <c r="F3285" s="480"/>
      <c r="G3285" s="480"/>
      <c r="H3285" s="302"/>
      <c r="I3285" s="302"/>
      <c r="J3285" s="302"/>
      <c r="K3285" s="302"/>
      <c r="L3285" s="302"/>
      <c r="M3285" s="302"/>
      <c r="N3285" s="302"/>
      <c r="O3285" s="302"/>
      <c r="P3285" s="302"/>
      <c r="Q3285" s="302"/>
    </row>
    <row r="3286" spans="1:17" ht="45">
      <c r="A3286" s="302" t="s">
        <v>7443</v>
      </c>
      <c r="B3286" s="480" t="s">
        <v>7375</v>
      </c>
      <c r="C3286" s="301" t="s">
        <v>4245</v>
      </c>
      <c r="D3286" s="480" t="s">
        <v>7425</v>
      </c>
      <c r="E3286" s="480">
        <v>71.040000000000006</v>
      </c>
      <c r="F3286" s="480">
        <v>15.5</v>
      </c>
      <c r="G3286" s="480">
        <v>2</v>
      </c>
      <c r="H3286" s="302"/>
      <c r="I3286" s="302"/>
      <c r="J3286" s="302"/>
      <c r="K3286" s="302"/>
      <c r="L3286" s="302"/>
      <c r="M3286" s="302"/>
      <c r="N3286" s="302"/>
      <c r="O3286" s="302"/>
      <c r="P3286" s="302"/>
      <c r="Q3286" s="302"/>
    </row>
    <row r="3287" spans="1:17">
      <c r="A3287" s="302" t="s">
        <v>7443</v>
      </c>
      <c r="B3287" s="480"/>
      <c r="C3287" s="301" t="s">
        <v>4246</v>
      </c>
      <c r="D3287" s="480"/>
      <c r="E3287" s="480"/>
      <c r="F3287" s="480"/>
      <c r="G3287" s="480"/>
      <c r="H3287" s="302"/>
      <c r="I3287" s="302"/>
      <c r="J3287" s="302"/>
      <c r="K3287" s="302"/>
      <c r="L3287" s="302"/>
      <c r="M3287" s="302"/>
      <c r="N3287" s="302"/>
      <c r="O3287" s="302"/>
      <c r="P3287" s="302"/>
      <c r="Q3287" s="302"/>
    </row>
    <row r="3288" spans="1:17">
      <c r="A3288" s="302" t="s">
        <v>7443</v>
      </c>
      <c r="B3288" s="480"/>
      <c r="C3288" s="301" t="s">
        <v>4249</v>
      </c>
      <c r="D3288" s="480"/>
      <c r="E3288" s="480"/>
      <c r="F3288" s="480"/>
      <c r="G3288" s="480"/>
      <c r="H3288" s="302"/>
      <c r="I3288" s="302"/>
      <c r="J3288" s="302"/>
      <c r="K3288" s="302"/>
      <c r="L3288" s="302"/>
      <c r="M3288" s="302"/>
      <c r="N3288" s="302"/>
      <c r="O3288" s="302"/>
      <c r="P3288" s="302"/>
      <c r="Q3288" s="302"/>
    </row>
    <row r="3289" spans="1:17">
      <c r="A3289" s="302" t="s">
        <v>7443</v>
      </c>
      <c r="B3289" s="480"/>
      <c r="C3289" s="301" t="s">
        <v>4247</v>
      </c>
      <c r="D3289" s="480"/>
      <c r="E3289" s="480"/>
      <c r="F3289" s="480"/>
      <c r="G3289" s="480"/>
      <c r="H3289" s="302"/>
      <c r="I3289" s="302"/>
      <c r="J3289" s="302"/>
      <c r="K3289" s="302"/>
      <c r="L3289" s="302"/>
      <c r="M3289" s="302"/>
      <c r="N3289" s="302"/>
      <c r="O3289" s="302"/>
      <c r="P3289" s="302"/>
      <c r="Q3289" s="302"/>
    </row>
    <row r="3290" spans="1:17">
      <c r="A3290" s="302" t="s">
        <v>7443</v>
      </c>
      <c r="B3290" s="480"/>
      <c r="C3290" s="301" t="s">
        <v>4250</v>
      </c>
      <c r="D3290" s="480"/>
      <c r="E3290" s="480"/>
      <c r="F3290" s="480"/>
      <c r="G3290" s="480"/>
      <c r="H3290" s="302"/>
      <c r="I3290" s="302"/>
      <c r="J3290" s="302"/>
      <c r="K3290" s="302"/>
      <c r="L3290" s="302"/>
      <c r="M3290" s="302"/>
      <c r="N3290" s="302"/>
      <c r="O3290" s="302"/>
      <c r="P3290" s="302"/>
      <c r="Q3290" s="302"/>
    </row>
    <row r="3291" spans="1:17" ht="120">
      <c r="A3291" s="302" t="s">
        <v>7443</v>
      </c>
      <c r="B3291" s="480" t="s">
        <v>7426</v>
      </c>
      <c r="C3291" s="301" t="s">
        <v>4254</v>
      </c>
      <c r="D3291" s="480" t="s">
        <v>7425</v>
      </c>
      <c r="E3291" s="480">
        <v>61.09</v>
      </c>
      <c r="F3291" s="480">
        <v>15.5</v>
      </c>
      <c r="G3291" s="480">
        <v>2</v>
      </c>
      <c r="H3291" s="302"/>
      <c r="I3291" s="302"/>
      <c r="J3291" s="302"/>
      <c r="K3291" s="302"/>
      <c r="L3291" s="302"/>
      <c r="M3291" s="302"/>
      <c r="N3291" s="302"/>
      <c r="O3291" s="302"/>
      <c r="P3291" s="302"/>
      <c r="Q3291" s="302"/>
    </row>
    <row r="3292" spans="1:17">
      <c r="A3292" s="302" t="s">
        <v>7443</v>
      </c>
      <c r="B3292" s="480"/>
      <c r="C3292" s="301" t="s">
        <v>4255</v>
      </c>
      <c r="D3292" s="480"/>
      <c r="E3292" s="480"/>
      <c r="F3292" s="480"/>
      <c r="G3292" s="480"/>
      <c r="H3292" s="302"/>
      <c r="I3292" s="302"/>
      <c r="J3292" s="302"/>
      <c r="K3292" s="302"/>
      <c r="L3292" s="302"/>
      <c r="M3292" s="302"/>
      <c r="N3292" s="302"/>
      <c r="O3292" s="302"/>
      <c r="P3292" s="302"/>
      <c r="Q3292" s="302"/>
    </row>
    <row r="3293" spans="1:17">
      <c r="A3293" s="302" t="s">
        <v>7443</v>
      </c>
      <c r="B3293" s="480"/>
      <c r="C3293" s="301" t="s">
        <v>4258</v>
      </c>
      <c r="D3293" s="480"/>
      <c r="E3293" s="480"/>
      <c r="F3293" s="480"/>
      <c r="G3293" s="480"/>
      <c r="H3293" s="302"/>
      <c r="I3293" s="302"/>
      <c r="J3293" s="302"/>
      <c r="K3293" s="302"/>
      <c r="L3293" s="302"/>
      <c r="M3293" s="302"/>
      <c r="N3293" s="302"/>
      <c r="O3293" s="302"/>
      <c r="P3293" s="302"/>
      <c r="Q3293" s="302"/>
    </row>
    <row r="3294" spans="1:17">
      <c r="A3294" s="302" t="s">
        <v>7443</v>
      </c>
      <c r="B3294" s="480"/>
      <c r="C3294" s="301" t="s">
        <v>4260</v>
      </c>
      <c r="D3294" s="480"/>
      <c r="E3294" s="480"/>
      <c r="F3294" s="480"/>
      <c r="G3294" s="480"/>
      <c r="H3294" s="302"/>
      <c r="I3294" s="302"/>
      <c r="J3294" s="302"/>
      <c r="K3294" s="302"/>
      <c r="L3294" s="302"/>
      <c r="M3294" s="302"/>
      <c r="N3294" s="302"/>
      <c r="O3294" s="302"/>
      <c r="P3294" s="302"/>
      <c r="Q3294" s="302"/>
    </row>
    <row r="3295" spans="1:17">
      <c r="A3295" s="302" t="s">
        <v>7443</v>
      </c>
      <c r="B3295" s="480"/>
      <c r="C3295" s="301" t="s">
        <v>4262</v>
      </c>
      <c r="D3295" s="480"/>
      <c r="E3295" s="480"/>
      <c r="F3295" s="480"/>
      <c r="G3295" s="480"/>
      <c r="H3295" s="302"/>
      <c r="I3295" s="302"/>
      <c r="J3295" s="302"/>
      <c r="K3295" s="302"/>
      <c r="L3295" s="302"/>
      <c r="M3295" s="302"/>
      <c r="N3295" s="302"/>
      <c r="O3295" s="302"/>
      <c r="P3295" s="302"/>
      <c r="Q3295" s="302"/>
    </row>
    <row r="3296" spans="1:17">
      <c r="A3296" s="302" t="s">
        <v>7443</v>
      </c>
      <c r="B3296" s="480"/>
      <c r="C3296" s="301" t="s">
        <v>4264</v>
      </c>
      <c r="D3296" s="480"/>
      <c r="E3296" s="480"/>
      <c r="F3296" s="480"/>
      <c r="G3296" s="480"/>
      <c r="H3296" s="302"/>
      <c r="I3296" s="302"/>
      <c r="J3296" s="302"/>
      <c r="K3296" s="302"/>
      <c r="L3296" s="302"/>
      <c r="M3296" s="302"/>
      <c r="N3296" s="302"/>
      <c r="O3296" s="302"/>
      <c r="P3296" s="302"/>
      <c r="Q3296" s="302"/>
    </row>
    <row r="3297" spans="1:17">
      <c r="A3297" s="302" t="s">
        <v>7443</v>
      </c>
      <c r="B3297" s="480"/>
      <c r="C3297" s="301" t="s">
        <v>4266</v>
      </c>
      <c r="D3297" s="480"/>
      <c r="E3297" s="480"/>
      <c r="F3297" s="480"/>
      <c r="G3297" s="480"/>
      <c r="H3297" s="302"/>
      <c r="I3297" s="302"/>
      <c r="J3297" s="302"/>
      <c r="K3297" s="302"/>
      <c r="L3297" s="302"/>
      <c r="M3297" s="302"/>
      <c r="N3297" s="302"/>
      <c r="O3297" s="302"/>
      <c r="P3297" s="302"/>
      <c r="Q3297" s="302"/>
    </row>
    <row r="3298" spans="1:17">
      <c r="A3298" s="302" t="s">
        <v>7443</v>
      </c>
      <c r="B3298" s="480"/>
      <c r="C3298" s="301" t="s">
        <v>4268</v>
      </c>
      <c r="D3298" s="480"/>
      <c r="E3298" s="480"/>
      <c r="F3298" s="480"/>
      <c r="G3298" s="480"/>
      <c r="H3298" s="302"/>
      <c r="I3298" s="302"/>
      <c r="J3298" s="302"/>
      <c r="K3298" s="302"/>
      <c r="L3298" s="302"/>
      <c r="M3298" s="302"/>
      <c r="N3298" s="302"/>
      <c r="O3298" s="302"/>
      <c r="P3298" s="302"/>
      <c r="Q3298" s="302"/>
    </row>
    <row r="3299" spans="1:17">
      <c r="A3299" s="302" t="s">
        <v>7443</v>
      </c>
      <c r="B3299" s="480"/>
      <c r="C3299" s="301" t="s">
        <v>4270</v>
      </c>
      <c r="D3299" s="480"/>
      <c r="E3299" s="480"/>
      <c r="F3299" s="480"/>
      <c r="G3299" s="480"/>
      <c r="H3299" s="302"/>
      <c r="I3299" s="302"/>
      <c r="J3299" s="302"/>
      <c r="K3299" s="302"/>
      <c r="L3299" s="302"/>
      <c r="M3299" s="302"/>
      <c r="N3299" s="302"/>
      <c r="O3299" s="302"/>
      <c r="P3299" s="302"/>
      <c r="Q3299" s="302"/>
    </row>
    <row r="3300" spans="1:17">
      <c r="A3300" s="302" t="s">
        <v>7443</v>
      </c>
      <c r="B3300" s="480"/>
      <c r="C3300" s="301" t="s">
        <v>4256</v>
      </c>
      <c r="D3300" s="480"/>
      <c r="E3300" s="480"/>
      <c r="F3300" s="480"/>
      <c r="G3300" s="480"/>
      <c r="H3300" s="302"/>
      <c r="I3300" s="302"/>
      <c r="J3300" s="302"/>
      <c r="K3300" s="302"/>
      <c r="L3300" s="302"/>
      <c r="M3300" s="302"/>
      <c r="N3300" s="302"/>
      <c r="O3300" s="302"/>
      <c r="P3300" s="302"/>
      <c r="Q3300" s="302"/>
    </row>
    <row r="3301" spans="1:17">
      <c r="A3301" s="302" t="s">
        <v>7443</v>
      </c>
      <c r="B3301" s="480"/>
      <c r="C3301" s="301" t="s">
        <v>4259</v>
      </c>
      <c r="D3301" s="480"/>
      <c r="E3301" s="480"/>
      <c r="F3301" s="480"/>
      <c r="G3301" s="480"/>
      <c r="H3301" s="302"/>
      <c r="I3301" s="302"/>
      <c r="J3301" s="302"/>
      <c r="K3301" s="302"/>
      <c r="L3301" s="302"/>
      <c r="M3301" s="302"/>
      <c r="N3301" s="302"/>
      <c r="O3301" s="302"/>
      <c r="P3301" s="302"/>
      <c r="Q3301" s="302"/>
    </row>
    <row r="3302" spans="1:17">
      <c r="A3302" s="302" t="s">
        <v>7443</v>
      </c>
      <c r="B3302" s="480"/>
      <c r="C3302" s="301" t="s">
        <v>4261</v>
      </c>
      <c r="D3302" s="480"/>
      <c r="E3302" s="480"/>
      <c r="F3302" s="480"/>
      <c r="G3302" s="480"/>
      <c r="H3302" s="302"/>
      <c r="I3302" s="302"/>
      <c r="J3302" s="302"/>
      <c r="K3302" s="302"/>
      <c r="L3302" s="302"/>
      <c r="M3302" s="302"/>
      <c r="N3302" s="302"/>
      <c r="O3302" s="302"/>
      <c r="P3302" s="302"/>
      <c r="Q3302" s="302"/>
    </row>
    <row r="3303" spans="1:17">
      <c r="A3303" s="302" t="s">
        <v>7443</v>
      </c>
      <c r="B3303" s="480"/>
      <c r="C3303" s="301" t="s">
        <v>4263</v>
      </c>
      <c r="D3303" s="480"/>
      <c r="E3303" s="480"/>
      <c r="F3303" s="480"/>
      <c r="G3303" s="480"/>
      <c r="H3303" s="302"/>
      <c r="I3303" s="302"/>
      <c r="J3303" s="302"/>
      <c r="K3303" s="302"/>
      <c r="L3303" s="302"/>
      <c r="M3303" s="302"/>
      <c r="N3303" s="302"/>
      <c r="O3303" s="302"/>
      <c r="P3303" s="302"/>
      <c r="Q3303" s="302"/>
    </row>
    <row r="3304" spans="1:17">
      <c r="A3304" s="302" t="s">
        <v>7443</v>
      </c>
      <c r="B3304" s="480"/>
      <c r="C3304" s="301" t="s">
        <v>4265</v>
      </c>
      <c r="D3304" s="480"/>
      <c r="E3304" s="480"/>
      <c r="F3304" s="480"/>
      <c r="G3304" s="480"/>
      <c r="H3304" s="302"/>
      <c r="I3304" s="302"/>
      <c r="J3304" s="302"/>
      <c r="K3304" s="302"/>
      <c r="L3304" s="302"/>
      <c r="M3304" s="302"/>
      <c r="N3304" s="302"/>
      <c r="O3304" s="302"/>
      <c r="P3304" s="302"/>
      <c r="Q3304" s="302"/>
    </row>
    <row r="3305" spans="1:17">
      <c r="A3305" s="302" t="s">
        <v>7443</v>
      </c>
      <c r="B3305" s="480"/>
      <c r="C3305" s="301" t="s">
        <v>4267</v>
      </c>
      <c r="D3305" s="480"/>
      <c r="E3305" s="480"/>
      <c r="F3305" s="480"/>
      <c r="G3305" s="480"/>
      <c r="H3305" s="302"/>
      <c r="I3305" s="302"/>
      <c r="J3305" s="302"/>
      <c r="K3305" s="302"/>
      <c r="L3305" s="302"/>
      <c r="M3305" s="302"/>
      <c r="N3305" s="302"/>
      <c r="O3305" s="302"/>
      <c r="P3305" s="302"/>
      <c r="Q3305" s="302"/>
    </row>
    <row r="3306" spans="1:17">
      <c r="A3306" s="302" t="s">
        <v>7443</v>
      </c>
      <c r="B3306" s="480"/>
      <c r="C3306" s="301" t="s">
        <v>4269</v>
      </c>
      <c r="D3306" s="480"/>
      <c r="E3306" s="480"/>
      <c r="F3306" s="480"/>
      <c r="G3306" s="480"/>
      <c r="H3306" s="302"/>
      <c r="I3306" s="302"/>
      <c r="J3306" s="302"/>
      <c r="K3306" s="302"/>
      <c r="L3306" s="302"/>
      <c r="M3306" s="302"/>
      <c r="N3306" s="302"/>
      <c r="O3306" s="302"/>
      <c r="P3306" s="302"/>
      <c r="Q3306" s="302"/>
    </row>
    <row r="3307" spans="1:17" ht="30">
      <c r="A3307" s="302" t="s">
        <v>7443</v>
      </c>
      <c r="B3307" s="480" t="s">
        <v>7422</v>
      </c>
      <c r="C3307" s="301" t="s">
        <v>4273</v>
      </c>
      <c r="D3307" s="480" t="s">
        <v>7425</v>
      </c>
      <c r="E3307" s="480">
        <v>61.09</v>
      </c>
      <c r="F3307" s="480">
        <v>15.5</v>
      </c>
      <c r="G3307" s="480">
        <v>2</v>
      </c>
      <c r="H3307" s="302"/>
      <c r="I3307" s="302"/>
      <c r="J3307" s="302"/>
      <c r="K3307" s="302"/>
      <c r="L3307" s="302"/>
      <c r="M3307" s="302"/>
      <c r="N3307" s="302"/>
      <c r="O3307" s="302"/>
      <c r="P3307" s="302"/>
      <c r="Q3307" s="302"/>
    </row>
    <row r="3308" spans="1:17" ht="30">
      <c r="A3308" s="302" t="s">
        <v>7443</v>
      </c>
      <c r="B3308" s="480"/>
      <c r="C3308" s="301" t="s">
        <v>4274</v>
      </c>
      <c r="D3308" s="480"/>
      <c r="E3308" s="480"/>
      <c r="F3308" s="480"/>
      <c r="G3308" s="480"/>
      <c r="H3308" s="302"/>
      <c r="I3308" s="302"/>
      <c r="J3308" s="302"/>
      <c r="K3308" s="302"/>
      <c r="L3308" s="302"/>
      <c r="M3308" s="302"/>
      <c r="N3308" s="302"/>
      <c r="O3308" s="302"/>
      <c r="P3308" s="302"/>
      <c r="Q3308" s="302"/>
    </row>
    <row r="3309" spans="1:17">
      <c r="A3309" s="302" t="s">
        <v>7443</v>
      </c>
      <c r="B3309" s="479" t="s">
        <v>4253</v>
      </c>
      <c r="C3309" s="301" t="s">
        <v>4278</v>
      </c>
      <c r="D3309" s="480" t="s">
        <v>7425</v>
      </c>
      <c r="E3309" s="480">
        <v>57.93</v>
      </c>
      <c r="F3309" s="480">
        <v>15.5</v>
      </c>
      <c r="G3309" s="480">
        <v>2</v>
      </c>
      <c r="H3309" s="302"/>
      <c r="I3309" s="302"/>
      <c r="J3309" s="302"/>
      <c r="K3309" s="302"/>
      <c r="L3309" s="302"/>
      <c r="M3309" s="302"/>
      <c r="N3309" s="302"/>
      <c r="O3309" s="302"/>
      <c r="P3309" s="302"/>
      <c r="Q3309" s="302"/>
    </row>
    <row r="3310" spans="1:17">
      <c r="A3310" s="302" t="s">
        <v>7443</v>
      </c>
      <c r="B3310" s="480"/>
      <c r="C3310" s="301" t="s">
        <v>4279</v>
      </c>
      <c r="D3310" s="480"/>
      <c r="E3310" s="480"/>
      <c r="F3310" s="480"/>
      <c r="G3310" s="480"/>
      <c r="H3310" s="302"/>
      <c r="I3310" s="302"/>
      <c r="J3310" s="302"/>
      <c r="K3310" s="302"/>
      <c r="L3310" s="302"/>
      <c r="M3310" s="302"/>
      <c r="N3310" s="302"/>
      <c r="O3310" s="302"/>
      <c r="P3310" s="302"/>
      <c r="Q3310" s="302"/>
    </row>
    <row r="3311" spans="1:17">
      <c r="A3311" s="302" t="s">
        <v>7443</v>
      </c>
      <c r="B3311" s="480"/>
      <c r="C3311" s="301" t="s">
        <v>4280</v>
      </c>
      <c r="D3311" s="480"/>
      <c r="E3311" s="480"/>
      <c r="F3311" s="480"/>
      <c r="G3311" s="480"/>
      <c r="H3311" s="302"/>
      <c r="I3311" s="302"/>
      <c r="J3311" s="302"/>
      <c r="K3311" s="302"/>
      <c r="L3311" s="302"/>
      <c r="M3311" s="302"/>
      <c r="N3311" s="302"/>
      <c r="O3311" s="302"/>
      <c r="P3311" s="302"/>
      <c r="Q3311" s="302"/>
    </row>
    <row r="3312" spans="1:17" ht="30">
      <c r="A3312" s="302" t="s">
        <v>7443</v>
      </c>
      <c r="B3312" s="480" t="s">
        <v>7427</v>
      </c>
      <c r="C3312" s="301" t="s">
        <v>4285</v>
      </c>
      <c r="D3312" s="480" t="s">
        <v>7425</v>
      </c>
      <c r="E3312" s="480">
        <v>61.09</v>
      </c>
      <c r="F3312" s="480">
        <v>15.5</v>
      </c>
      <c r="G3312" s="480">
        <v>2</v>
      </c>
      <c r="H3312" s="302"/>
      <c r="I3312" s="302"/>
      <c r="J3312" s="302"/>
      <c r="K3312" s="302"/>
      <c r="L3312" s="302"/>
      <c r="M3312" s="302"/>
      <c r="N3312" s="302"/>
      <c r="O3312" s="302"/>
      <c r="P3312" s="302"/>
      <c r="Q3312" s="302"/>
    </row>
    <row r="3313" spans="1:17">
      <c r="A3313" s="302" t="s">
        <v>7443</v>
      </c>
      <c r="B3313" s="480"/>
      <c r="C3313" s="301" t="s">
        <v>4286</v>
      </c>
      <c r="D3313" s="480"/>
      <c r="E3313" s="480"/>
      <c r="F3313" s="480"/>
      <c r="G3313" s="480"/>
      <c r="H3313" s="302"/>
      <c r="I3313" s="302"/>
      <c r="J3313" s="302"/>
      <c r="K3313" s="302"/>
      <c r="L3313" s="302"/>
      <c r="M3313" s="302"/>
      <c r="N3313" s="302"/>
      <c r="O3313" s="302"/>
      <c r="P3313" s="302"/>
      <c r="Q3313" s="302"/>
    </row>
    <row r="3314" spans="1:17">
      <c r="A3314" s="302" t="s">
        <v>7443</v>
      </c>
      <c r="B3314" s="480"/>
      <c r="C3314" s="301" t="s">
        <v>4288</v>
      </c>
      <c r="D3314" s="480"/>
      <c r="E3314" s="480"/>
      <c r="F3314" s="480"/>
      <c r="G3314" s="480"/>
      <c r="H3314" s="302"/>
      <c r="I3314" s="302"/>
      <c r="J3314" s="302"/>
      <c r="K3314" s="302"/>
      <c r="L3314" s="302"/>
      <c r="M3314" s="302"/>
      <c r="N3314" s="302"/>
      <c r="O3314" s="302"/>
      <c r="P3314" s="302"/>
      <c r="Q3314" s="302"/>
    </row>
    <row r="3315" spans="1:17">
      <c r="A3315" s="302" t="s">
        <v>7443</v>
      </c>
      <c r="B3315" s="480"/>
      <c r="C3315" s="301" t="s">
        <v>4287</v>
      </c>
      <c r="D3315" s="480"/>
      <c r="E3315" s="480"/>
      <c r="F3315" s="480"/>
      <c r="G3315" s="480"/>
      <c r="H3315" s="302"/>
      <c r="I3315" s="302"/>
      <c r="J3315" s="302"/>
      <c r="K3315" s="302"/>
      <c r="L3315" s="302"/>
      <c r="M3315" s="302"/>
      <c r="N3315" s="302"/>
      <c r="O3315" s="302"/>
      <c r="P3315" s="302"/>
      <c r="Q3315" s="302"/>
    </row>
    <row r="3316" spans="1:17" ht="75">
      <c r="A3316" s="302" t="s">
        <v>7443</v>
      </c>
      <c r="B3316" s="480" t="s">
        <v>7483</v>
      </c>
      <c r="C3316" s="301" t="s">
        <v>4290</v>
      </c>
      <c r="D3316" s="480" t="s">
        <v>7481</v>
      </c>
      <c r="E3316" s="480">
        <v>159.16999999999999</v>
      </c>
      <c r="F3316" s="480">
        <v>23.25</v>
      </c>
      <c r="G3316" s="480">
        <v>1</v>
      </c>
      <c r="H3316" s="302"/>
      <c r="I3316" s="302"/>
      <c r="J3316" s="302"/>
      <c r="K3316" s="302"/>
      <c r="L3316" s="302"/>
      <c r="M3316" s="302"/>
      <c r="N3316" s="302"/>
      <c r="O3316" s="302"/>
      <c r="P3316" s="302"/>
      <c r="Q3316" s="302"/>
    </row>
    <row r="3317" spans="1:17">
      <c r="A3317" s="302" t="s">
        <v>7443</v>
      </c>
      <c r="B3317" s="480"/>
      <c r="C3317" s="301" t="s">
        <v>4291</v>
      </c>
      <c r="D3317" s="480"/>
      <c r="E3317" s="480"/>
      <c r="F3317" s="480"/>
      <c r="G3317" s="480"/>
      <c r="H3317" s="302"/>
      <c r="I3317" s="302"/>
      <c r="J3317" s="302"/>
      <c r="K3317" s="302"/>
      <c r="L3317" s="302"/>
      <c r="M3317" s="302"/>
      <c r="N3317" s="302"/>
      <c r="O3317" s="302"/>
      <c r="P3317" s="302"/>
      <c r="Q3317" s="302"/>
    </row>
    <row r="3318" spans="1:17">
      <c r="A3318" s="302" t="s">
        <v>7443</v>
      </c>
      <c r="B3318" s="480"/>
      <c r="C3318" s="301" t="s">
        <v>4296</v>
      </c>
      <c r="D3318" s="480"/>
      <c r="E3318" s="480"/>
      <c r="F3318" s="480"/>
      <c r="G3318" s="480"/>
      <c r="H3318" s="302"/>
      <c r="I3318" s="302"/>
      <c r="J3318" s="302"/>
      <c r="K3318" s="302"/>
      <c r="L3318" s="302"/>
      <c r="M3318" s="302"/>
      <c r="N3318" s="302"/>
      <c r="O3318" s="302"/>
      <c r="P3318" s="302"/>
      <c r="Q3318" s="302"/>
    </row>
    <row r="3319" spans="1:17">
      <c r="A3319" s="302" t="s">
        <v>7443</v>
      </c>
      <c r="B3319" s="480"/>
      <c r="C3319" s="301" t="s">
        <v>4298</v>
      </c>
      <c r="D3319" s="480"/>
      <c r="E3319" s="480"/>
      <c r="F3319" s="480"/>
      <c r="G3319" s="480"/>
      <c r="H3319" s="302"/>
      <c r="I3319" s="302"/>
      <c r="J3319" s="302"/>
      <c r="K3319" s="302"/>
      <c r="L3319" s="302"/>
      <c r="M3319" s="302"/>
      <c r="N3319" s="302"/>
      <c r="O3319" s="302"/>
      <c r="P3319" s="302"/>
      <c r="Q3319" s="302"/>
    </row>
    <row r="3320" spans="1:17">
      <c r="A3320" s="302" t="s">
        <v>7443</v>
      </c>
      <c r="B3320" s="480"/>
      <c r="C3320" s="301" t="s">
        <v>4300</v>
      </c>
      <c r="D3320" s="480"/>
      <c r="E3320" s="480"/>
      <c r="F3320" s="480"/>
      <c r="G3320" s="480"/>
      <c r="H3320" s="302"/>
      <c r="I3320" s="302"/>
      <c r="J3320" s="302"/>
      <c r="K3320" s="302"/>
      <c r="L3320" s="302"/>
      <c r="M3320" s="302"/>
      <c r="N3320" s="302"/>
      <c r="O3320" s="302"/>
      <c r="P3320" s="302"/>
      <c r="Q3320" s="302"/>
    </row>
    <row r="3321" spans="1:17">
      <c r="A3321" s="302" t="s">
        <v>7443</v>
      </c>
      <c r="B3321" s="480"/>
      <c r="C3321" s="301" t="s">
        <v>4302</v>
      </c>
      <c r="D3321" s="480"/>
      <c r="E3321" s="480"/>
      <c r="F3321" s="480"/>
      <c r="G3321" s="480"/>
      <c r="H3321" s="302"/>
      <c r="I3321" s="302"/>
      <c r="J3321" s="302"/>
      <c r="K3321" s="302"/>
      <c r="L3321" s="302"/>
      <c r="M3321" s="302"/>
      <c r="N3321" s="302"/>
      <c r="O3321" s="302"/>
      <c r="P3321" s="302"/>
      <c r="Q3321" s="302"/>
    </row>
    <row r="3322" spans="1:17">
      <c r="A3322" s="302" t="s">
        <v>7443</v>
      </c>
      <c r="B3322" s="480"/>
      <c r="C3322" s="301" t="s">
        <v>4292</v>
      </c>
      <c r="D3322" s="480"/>
      <c r="E3322" s="480"/>
      <c r="F3322" s="480"/>
      <c r="G3322" s="480"/>
      <c r="H3322" s="302"/>
      <c r="I3322" s="302"/>
      <c r="J3322" s="302"/>
      <c r="K3322" s="302"/>
      <c r="L3322" s="302"/>
      <c r="M3322" s="302"/>
      <c r="N3322" s="302"/>
      <c r="O3322" s="302"/>
      <c r="P3322" s="302"/>
      <c r="Q3322" s="302"/>
    </row>
    <row r="3323" spans="1:17">
      <c r="A3323" s="302" t="s">
        <v>7443</v>
      </c>
      <c r="B3323" s="480"/>
      <c r="C3323" s="301" t="s">
        <v>4297</v>
      </c>
      <c r="D3323" s="480"/>
      <c r="E3323" s="480"/>
      <c r="F3323" s="480"/>
      <c r="G3323" s="480"/>
      <c r="H3323" s="302"/>
      <c r="I3323" s="302"/>
      <c r="J3323" s="302"/>
      <c r="K3323" s="302"/>
      <c r="L3323" s="302"/>
      <c r="M3323" s="302"/>
      <c r="N3323" s="302"/>
      <c r="O3323" s="302"/>
      <c r="P3323" s="302"/>
      <c r="Q3323" s="302"/>
    </row>
    <row r="3324" spans="1:17">
      <c r="A3324" s="302" t="s">
        <v>7443</v>
      </c>
      <c r="B3324" s="480"/>
      <c r="C3324" s="301" t="s">
        <v>4299</v>
      </c>
      <c r="D3324" s="480"/>
      <c r="E3324" s="480"/>
      <c r="F3324" s="480"/>
      <c r="G3324" s="480"/>
      <c r="H3324" s="302"/>
      <c r="I3324" s="302"/>
      <c r="J3324" s="302"/>
      <c r="K3324" s="302"/>
      <c r="L3324" s="302"/>
      <c r="M3324" s="302"/>
      <c r="N3324" s="302"/>
      <c r="O3324" s="302"/>
      <c r="P3324" s="302"/>
      <c r="Q3324" s="302"/>
    </row>
    <row r="3325" spans="1:17">
      <c r="A3325" s="302" t="s">
        <v>7443</v>
      </c>
      <c r="B3325" s="480"/>
      <c r="C3325" s="301" t="s">
        <v>4301</v>
      </c>
      <c r="D3325" s="480"/>
      <c r="E3325" s="480"/>
      <c r="F3325" s="480"/>
      <c r="G3325" s="480"/>
      <c r="H3325" s="302"/>
      <c r="I3325" s="302"/>
      <c r="J3325" s="302"/>
      <c r="K3325" s="302"/>
      <c r="L3325" s="302"/>
      <c r="M3325" s="302"/>
      <c r="N3325" s="302"/>
      <c r="O3325" s="302"/>
      <c r="P3325" s="302"/>
      <c r="Q3325" s="302"/>
    </row>
    <row r="3326" spans="1:17">
      <c r="A3326" s="302" t="s">
        <v>7443</v>
      </c>
      <c r="B3326" s="480"/>
      <c r="C3326" s="301" t="s">
        <v>4303</v>
      </c>
      <c r="D3326" s="480"/>
      <c r="E3326" s="480"/>
      <c r="F3326" s="480"/>
      <c r="G3326" s="480"/>
      <c r="H3326" s="302"/>
      <c r="I3326" s="302"/>
      <c r="J3326" s="302"/>
      <c r="K3326" s="302"/>
      <c r="L3326" s="302"/>
      <c r="M3326" s="302"/>
      <c r="N3326" s="302"/>
      <c r="O3326" s="302"/>
      <c r="P3326" s="302"/>
      <c r="Q3326" s="302"/>
    </row>
    <row r="3327" spans="1:17">
      <c r="A3327" s="302" t="s">
        <v>7443</v>
      </c>
      <c r="B3327" s="480" t="s">
        <v>7484</v>
      </c>
      <c r="C3327" s="301" t="s">
        <v>3872</v>
      </c>
      <c r="D3327" s="480" t="s">
        <v>7481</v>
      </c>
      <c r="E3327" s="480">
        <v>174.07</v>
      </c>
      <c r="F3327" s="480">
        <v>23.25</v>
      </c>
      <c r="G3327" s="480">
        <v>1</v>
      </c>
      <c r="H3327" s="302"/>
      <c r="I3327" s="302"/>
      <c r="J3327" s="302"/>
      <c r="K3327" s="302"/>
      <c r="L3327" s="302"/>
      <c r="M3327" s="302"/>
      <c r="N3327" s="302"/>
      <c r="O3327" s="302"/>
      <c r="P3327" s="302"/>
      <c r="Q3327" s="302"/>
    </row>
    <row r="3328" spans="1:17">
      <c r="A3328" s="302" t="s">
        <v>7443</v>
      </c>
      <c r="B3328" s="480"/>
      <c r="C3328" s="301" t="s">
        <v>4306</v>
      </c>
      <c r="D3328" s="480"/>
      <c r="E3328" s="480"/>
      <c r="F3328" s="480"/>
      <c r="G3328" s="480"/>
      <c r="H3328" s="302"/>
      <c r="I3328" s="302"/>
      <c r="J3328" s="302"/>
      <c r="K3328" s="302"/>
      <c r="L3328" s="302"/>
      <c r="M3328" s="302"/>
      <c r="N3328" s="302"/>
      <c r="O3328" s="302"/>
      <c r="P3328" s="302"/>
      <c r="Q3328" s="302"/>
    </row>
    <row r="3329" spans="1:17">
      <c r="A3329" s="302" t="s">
        <v>7443</v>
      </c>
      <c r="B3329" s="480"/>
      <c r="C3329" s="301" t="s">
        <v>4308</v>
      </c>
      <c r="D3329" s="480"/>
      <c r="E3329" s="480"/>
      <c r="F3329" s="480"/>
      <c r="G3329" s="480"/>
      <c r="H3329" s="302"/>
      <c r="I3329" s="302"/>
      <c r="J3329" s="302"/>
      <c r="K3329" s="302"/>
      <c r="L3329" s="302"/>
      <c r="M3329" s="302"/>
      <c r="N3329" s="302"/>
      <c r="O3329" s="302"/>
      <c r="P3329" s="302"/>
      <c r="Q3329" s="302"/>
    </row>
    <row r="3330" spans="1:17">
      <c r="A3330" s="302" t="s">
        <v>7443</v>
      </c>
      <c r="B3330" s="480"/>
      <c r="C3330" s="301" t="s">
        <v>4304</v>
      </c>
      <c r="D3330" s="480"/>
      <c r="E3330" s="480"/>
      <c r="F3330" s="480"/>
      <c r="G3330" s="480"/>
      <c r="H3330" s="302"/>
      <c r="I3330" s="302"/>
      <c r="J3330" s="302"/>
      <c r="K3330" s="302"/>
      <c r="L3330" s="302"/>
      <c r="M3330" s="302"/>
      <c r="N3330" s="302"/>
      <c r="O3330" s="302"/>
      <c r="P3330" s="302"/>
      <c r="Q3330" s="302"/>
    </row>
    <row r="3331" spans="1:17">
      <c r="A3331" s="302" t="s">
        <v>7443</v>
      </c>
      <c r="B3331" s="480"/>
      <c r="C3331" s="301" t="s">
        <v>4307</v>
      </c>
      <c r="D3331" s="480"/>
      <c r="E3331" s="480"/>
      <c r="F3331" s="480"/>
      <c r="G3331" s="480"/>
      <c r="H3331" s="302"/>
      <c r="I3331" s="302"/>
      <c r="J3331" s="302"/>
      <c r="K3331" s="302"/>
      <c r="L3331" s="302"/>
      <c r="M3331" s="302"/>
      <c r="N3331" s="302"/>
      <c r="O3331" s="302"/>
      <c r="P3331" s="302"/>
      <c r="Q3331" s="302"/>
    </row>
    <row r="3332" spans="1:17">
      <c r="A3332" s="302" t="s">
        <v>7443</v>
      </c>
      <c r="B3332" s="480"/>
      <c r="C3332" s="301" t="s">
        <v>4309</v>
      </c>
      <c r="D3332" s="480"/>
      <c r="E3332" s="480"/>
      <c r="F3332" s="480"/>
      <c r="G3332" s="480"/>
      <c r="H3332" s="302"/>
      <c r="I3332" s="302"/>
      <c r="J3332" s="302"/>
      <c r="K3332" s="302"/>
      <c r="L3332" s="302"/>
      <c r="M3332" s="302"/>
      <c r="N3332" s="302"/>
      <c r="O3332" s="302"/>
      <c r="P3332" s="302"/>
      <c r="Q3332" s="302"/>
    </row>
    <row r="3333" spans="1:17">
      <c r="A3333" s="302" t="s">
        <v>7443</v>
      </c>
      <c r="B3333" s="480"/>
      <c r="C3333" s="301" t="s">
        <v>3873</v>
      </c>
      <c r="D3333" s="480"/>
      <c r="E3333" s="480"/>
      <c r="F3333" s="480"/>
      <c r="G3333" s="480"/>
      <c r="H3333" s="302"/>
      <c r="I3333" s="302"/>
      <c r="J3333" s="302"/>
      <c r="K3333" s="302"/>
      <c r="L3333" s="302"/>
      <c r="M3333" s="302"/>
      <c r="N3333" s="302"/>
      <c r="O3333" s="302"/>
      <c r="P3333" s="302"/>
      <c r="Q3333" s="302"/>
    </row>
    <row r="3334" spans="1:17">
      <c r="A3334" s="302" t="s">
        <v>7443</v>
      </c>
      <c r="B3334" s="480"/>
      <c r="C3334" s="301" t="s">
        <v>3874</v>
      </c>
      <c r="D3334" s="480"/>
      <c r="E3334" s="480"/>
      <c r="F3334" s="480"/>
      <c r="G3334" s="480"/>
      <c r="H3334" s="302"/>
      <c r="I3334" s="302"/>
      <c r="J3334" s="302"/>
      <c r="K3334" s="302"/>
      <c r="L3334" s="302"/>
      <c r="M3334" s="302"/>
      <c r="N3334" s="302"/>
      <c r="O3334" s="302"/>
      <c r="P3334" s="302"/>
      <c r="Q3334" s="302"/>
    </row>
    <row r="3335" spans="1:17">
      <c r="A3335" s="302" t="s">
        <v>7443</v>
      </c>
      <c r="B3335" s="480" t="s">
        <v>7424</v>
      </c>
      <c r="C3335" s="301" t="s">
        <v>4310</v>
      </c>
      <c r="D3335" s="480" t="s">
        <v>7481</v>
      </c>
      <c r="E3335" s="480">
        <v>174.07</v>
      </c>
      <c r="F3335" s="480">
        <v>23.25</v>
      </c>
      <c r="G3335" s="480">
        <v>1</v>
      </c>
      <c r="H3335" s="302"/>
      <c r="I3335" s="302"/>
      <c r="J3335" s="302"/>
      <c r="K3335" s="302"/>
      <c r="L3335" s="302"/>
      <c r="M3335" s="302"/>
      <c r="N3335" s="302"/>
      <c r="O3335" s="302"/>
      <c r="P3335" s="302"/>
      <c r="Q3335" s="302"/>
    </row>
    <row r="3336" spans="1:17">
      <c r="A3336" s="302" t="s">
        <v>7443</v>
      </c>
      <c r="B3336" s="480"/>
      <c r="C3336" s="301" t="s">
        <v>4313</v>
      </c>
      <c r="D3336" s="480"/>
      <c r="E3336" s="480"/>
      <c r="F3336" s="480"/>
      <c r="G3336" s="480"/>
      <c r="H3336" s="302"/>
      <c r="I3336" s="302"/>
      <c r="J3336" s="302"/>
      <c r="K3336" s="302"/>
      <c r="L3336" s="302"/>
      <c r="M3336" s="302"/>
      <c r="N3336" s="302"/>
      <c r="O3336" s="302"/>
      <c r="P3336" s="302"/>
      <c r="Q3336" s="302"/>
    </row>
    <row r="3337" spans="1:17">
      <c r="A3337" s="302" t="s">
        <v>7443</v>
      </c>
      <c r="B3337" s="480"/>
      <c r="C3337" s="301" t="s">
        <v>4316</v>
      </c>
      <c r="D3337" s="480"/>
      <c r="E3337" s="480"/>
      <c r="F3337" s="480"/>
      <c r="G3337" s="480"/>
      <c r="H3337" s="302"/>
      <c r="I3337" s="302"/>
      <c r="J3337" s="302"/>
      <c r="K3337" s="302"/>
      <c r="L3337" s="302"/>
      <c r="M3337" s="302"/>
      <c r="N3337" s="302"/>
      <c r="O3337" s="302"/>
      <c r="P3337" s="302"/>
      <c r="Q3337" s="302"/>
    </row>
    <row r="3338" spans="1:17">
      <c r="A3338" s="302" t="s">
        <v>7443</v>
      </c>
      <c r="B3338" s="480"/>
      <c r="C3338" s="301" t="s">
        <v>4311</v>
      </c>
      <c r="D3338" s="480"/>
      <c r="E3338" s="480"/>
      <c r="F3338" s="480"/>
      <c r="G3338" s="480"/>
      <c r="H3338" s="302"/>
      <c r="I3338" s="302"/>
      <c r="J3338" s="302"/>
      <c r="K3338" s="302"/>
      <c r="L3338" s="302"/>
      <c r="M3338" s="302"/>
      <c r="N3338" s="302"/>
      <c r="O3338" s="302"/>
      <c r="P3338" s="302"/>
      <c r="Q3338" s="302"/>
    </row>
    <row r="3339" spans="1:17">
      <c r="A3339" s="302" t="s">
        <v>7443</v>
      </c>
      <c r="B3339" s="480"/>
      <c r="C3339" s="301" t="s">
        <v>4314</v>
      </c>
      <c r="D3339" s="480"/>
      <c r="E3339" s="480"/>
      <c r="F3339" s="480"/>
      <c r="G3339" s="480"/>
      <c r="H3339" s="302"/>
      <c r="I3339" s="302"/>
      <c r="J3339" s="302"/>
      <c r="K3339" s="302"/>
      <c r="L3339" s="302"/>
      <c r="M3339" s="302"/>
      <c r="N3339" s="302"/>
      <c r="O3339" s="302"/>
      <c r="P3339" s="302"/>
      <c r="Q3339" s="302"/>
    </row>
    <row r="3340" spans="1:17">
      <c r="A3340" s="302" t="s">
        <v>7443</v>
      </c>
      <c r="B3340" s="480"/>
      <c r="C3340" s="301" t="s">
        <v>4317</v>
      </c>
      <c r="D3340" s="480"/>
      <c r="E3340" s="480"/>
      <c r="F3340" s="480"/>
      <c r="G3340" s="480"/>
      <c r="H3340" s="302"/>
      <c r="I3340" s="302"/>
      <c r="J3340" s="302"/>
      <c r="K3340" s="302"/>
      <c r="L3340" s="302"/>
      <c r="M3340" s="302"/>
      <c r="N3340" s="302"/>
      <c r="O3340" s="302"/>
      <c r="P3340" s="302"/>
      <c r="Q3340" s="302"/>
    </row>
    <row r="3341" spans="1:17">
      <c r="A3341" s="302" t="s">
        <v>7443</v>
      </c>
      <c r="B3341" s="480"/>
      <c r="C3341" s="301" t="s">
        <v>4312</v>
      </c>
      <c r="D3341" s="480"/>
      <c r="E3341" s="480"/>
      <c r="F3341" s="480"/>
      <c r="G3341" s="480"/>
      <c r="H3341" s="302"/>
      <c r="I3341" s="302"/>
      <c r="J3341" s="302"/>
      <c r="K3341" s="302"/>
      <c r="L3341" s="302"/>
      <c r="M3341" s="302"/>
      <c r="N3341" s="302"/>
      <c r="O3341" s="302"/>
      <c r="P3341" s="302"/>
      <c r="Q3341" s="302"/>
    </row>
    <row r="3342" spans="1:17">
      <c r="A3342" s="302" t="s">
        <v>7443</v>
      </c>
      <c r="B3342" s="480"/>
      <c r="C3342" s="301" t="s">
        <v>4315</v>
      </c>
      <c r="D3342" s="480"/>
      <c r="E3342" s="480"/>
      <c r="F3342" s="480"/>
      <c r="G3342" s="480"/>
      <c r="H3342" s="302"/>
      <c r="I3342" s="302"/>
      <c r="J3342" s="302"/>
      <c r="K3342" s="302"/>
      <c r="L3342" s="302"/>
      <c r="M3342" s="302"/>
      <c r="N3342" s="302"/>
      <c r="O3342" s="302"/>
      <c r="P3342" s="302"/>
      <c r="Q3342" s="302"/>
    </row>
    <row r="3343" spans="1:17">
      <c r="A3343" s="302" t="s">
        <v>7443</v>
      </c>
      <c r="B3343" s="480" t="s">
        <v>7486</v>
      </c>
      <c r="C3343" s="302" t="s">
        <v>4321</v>
      </c>
      <c r="D3343" s="480" t="s">
        <v>7485</v>
      </c>
      <c r="E3343" s="480">
        <v>108.08</v>
      </c>
      <c r="F3343" s="480">
        <v>31</v>
      </c>
      <c r="G3343" s="480">
        <v>2</v>
      </c>
      <c r="H3343" s="302"/>
      <c r="I3343" s="302"/>
      <c r="J3343" s="302"/>
      <c r="K3343" s="302"/>
      <c r="L3343" s="302"/>
      <c r="M3343" s="302"/>
      <c r="N3343" s="302"/>
      <c r="O3343" s="302"/>
      <c r="P3343" s="302"/>
      <c r="Q3343" s="302"/>
    </row>
    <row r="3344" spans="1:17">
      <c r="A3344" s="302" t="s">
        <v>7443</v>
      </c>
      <c r="B3344" s="480"/>
      <c r="C3344" s="302" t="s">
        <v>4325</v>
      </c>
      <c r="D3344" s="480"/>
      <c r="E3344" s="480"/>
      <c r="F3344" s="480"/>
      <c r="G3344" s="480"/>
      <c r="H3344" s="302"/>
      <c r="I3344" s="302"/>
      <c r="J3344" s="302"/>
      <c r="K3344" s="302"/>
      <c r="L3344" s="302"/>
      <c r="M3344" s="302"/>
      <c r="N3344" s="302"/>
      <c r="O3344" s="302"/>
      <c r="P3344" s="302"/>
      <c r="Q3344" s="302"/>
    </row>
    <row r="3345" spans="1:17" ht="30">
      <c r="A3345" s="302" t="s">
        <v>7443</v>
      </c>
      <c r="B3345" s="480"/>
      <c r="C3345" s="302" t="s">
        <v>4327</v>
      </c>
      <c r="D3345" s="480"/>
      <c r="E3345" s="480"/>
      <c r="F3345" s="480"/>
      <c r="G3345" s="480"/>
      <c r="H3345" s="302"/>
      <c r="I3345" s="302"/>
      <c r="J3345" s="302"/>
      <c r="K3345" s="302"/>
      <c r="L3345" s="302"/>
      <c r="M3345" s="302"/>
      <c r="N3345" s="302"/>
      <c r="O3345" s="302"/>
      <c r="P3345" s="302"/>
      <c r="Q3345" s="302"/>
    </row>
    <row r="3346" spans="1:17">
      <c r="A3346" s="302" t="s">
        <v>7443</v>
      </c>
      <c r="B3346" s="480"/>
      <c r="C3346" s="302" t="s">
        <v>4322</v>
      </c>
      <c r="D3346" s="480"/>
      <c r="E3346" s="480"/>
      <c r="F3346" s="480"/>
      <c r="G3346" s="480"/>
      <c r="H3346" s="302"/>
      <c r="I3346" s="302"/>
      <c r="J3346" s="302"/>
      <c r="K3346" s="302"/>
      <c r="L3346" s="302"/>
      <c r="M3346" s="302"/>
      <c r="N3346" s="302"/>
      <c r="O3346" s="302"/>
      <c r="P3346" s="302"/>
      <c r="Q3346" s="302"/>
    </row>
    <row r="3347" spans="1:17">
      <c r="A3347" s="302" t="s">
        <v>7443</v>
      </c>
      <c r="B3347" s="480"/>
      <c r="C3347" s="302" t="s">
        <v>4326</v>
      </c>
      <c r="D3347" s="480"/>
      <c r="E3347" s="480"/>
      <c r="F3347" s="480"/>
      <c r="G3347" s="480"/>
      <c r="H3347" s="302"/>
      <c r="I3347" s="302"/>
      <c r="J3347" s="302"/>
      <c r="K3347" s="302"/>
      <c r="L3347" s="302"/>
      <c r="M3347" s="302"/>
      <c r="N3347" s="302"/>
      <c r="O3347" s="302"/>
      <c r="P3347" s="302"/>
      <c r="Q3347" s="302"/>
    </row>
    <row r="3348" spans="1:17">
      <c r="A3348" s="302" t="s">
        <v>7443</v>
      </c>
      <c r="B3348" s="480"/>
      <c r="C3348" s="302" t="s">
        <v>4328</v>
      </c>
      <c r="D3348" s="480"/>
      <c r="E3348" s="480"/>
      <c r="F3348" s="480"/>
      <c r="G3348" s="480"/>
      <c r="H3348" s="302"/>
      <c r="I3348" s="302"/>
      <c r="J3348" s="302"/>
      <c r="K3348" s="302"/>
      <c r="L3348" s="302"/>
      <c r="M3348" s="302"/>
      <c r="N3348" s="302"/>
      <c r="O3348" s="302"/>
      <c r="P3348" s="302"/>
      <c r="Q3348" s="302"/>
    </row>
    <row r="3349" spans="1:17" ht="30">
      <c r="A3349" s="302" t="s">
        <v>7443</v>
      </c>
      <c r="B3349" s="480"/>
      <c r="C3349" s="302" t="s">
        <v>4323</v>
      </c>
      <c r="D3349" s="480"/>
      <c r="E3349" s="480"/>
      <c r="F3349" s="480"/>
      <c r="G3349" s="480"/>
      <c r="H3349" s="302"/>
      <c r="I3349" s="302"/>
      <c r="J3349" s="302"/>
      <c r="K3349" s="302"/>
      <c r="L3349" s="302"/>
      <c r="M3349" s="302"/>
      <c r="N3349" s="302"/>
      <c r="O3349" s="302"/>
      <c r="P3349" s="302"/>
      <c r="Q3349" s="302"/>
    </row>
    <row r="3350" spans="1:17">
      <c r="A3350" s="302" t="s">
        <v>7443</v>
      </c>
      <c r="B3350" s="480"/>
      <c r="C3350" s="302" t="s">
        <v>4329</v>
      </c>
      <c r="D3350" s="480"/>
      <c r="E3350" s="480"/>
      <c r="F3350" s="480"/>
      <c r="G3350" s="480"/>
      <c r="H3350" s="302"/>
      <c r="I3350" s="302"/>
      <c r="J3350" s="302"/>
      <c r="K3350" s="302"/>
      <c r="L3350" s="302"/>
      <c r="M3350" s="302"/>
      <c r="N3350" s="302"/>
      <c r="O3350" s="302"/>
      <c r="P3350" s="302"/>
      <c r="Q3350" s="302"/>
    </row>
    <row r="3351" spans="1:17">
      <c r="A3351" s="302" t="s">
        <v>7443</v>
      </c>
      <c r="B3351" s="480" t="s">
        <v>7487</v>
      </c>
      <c r="C3351" s="302" t="s">
        <v>4332</v>
      </c>
      <c r="D3351" s="480" t="s">
        <v>7485</v>
      </c>
      <c r="E3351" s="480">
        <v>115.36</v>
      </c>
      <c r="F3351" s="480">
        <v>31</v>
      </c>
      <c r="G3351" s="480">
        <v>2</v>
      </c>
      <c r="H3351" s="302"/>
      <c r="I3351" s="302"/>
      <c r="J3351" s="302"/>
      <c r="K3351" s="302"/>
      <c r="L3351" s="302"/>
      <c r="M3351" s="302"/>
      <c r="N3351" s="302"/>
      <c r="O3351" s="302"/>
      <c r="P3351" s="302"/>
      <c r="Q3351" s="302"/>
    </row>
    <row r="3352" spans="1:17">
      <c r="A3352" s="302" t="s">
        <v>7443</v>
      </c>
      <c r="B3352" s="480"/>
      <c r="C3352" s="302" t="s">
        <v>4331</v>
      </c>
      <c r="D3352" s="480"/>
      <c r="E3352" s="480"/>
      <c r="F3352" s="480"/>
      <c r="G3352" s="480"/>
      <c r="H3352" s="302"/>
      <c r="I3352" s="302"/>
      <c r="J3352" s="302"/>
      <c r="K3352" s="302"/>
      <c r="L3352" s="302"/>
      <c r="M3352" s="302"/>
      <c r="N3352" s="302"/>
      <c r="O3352" s="302"/>
      <c r="P3352" s="302"/>
      <c r="Q3352" s="302"/>
    </row>
    <row r="3353" spans="1:17">
      <c r="A3353" s="302" t="s">
        <v>7443</v>
      </c>
      <c r="B3353" s="480"/>
      <c r="C3353" s="302" t="s">
        <v>4333</v>
      </c>
      <c r="D3353" s="480"/>
      <c r="E3353" s="480"/>
      <c r="F3353" s="480"/>
      <c r="G3353" s="480"/>
      <c r="H3353" s="302"/>
      <c r="I3353" s="302"/>
      <c r="J3353" s="302"/>
      <c r="K3353" s="302"/>
      <c r="L3353" s="302"/>
      <c r="M3353" s="302"/>
      <c r="N3353" s="302"/>
      <c r="O3353" s="302"/>
      <c r="P3353" s="302"/>
      <c r="Q3353" s="302"/>
    </row>
    <row r="3354" spans="1:17" ht="30">
      <c r="A3354" s="302" t="s">
        <v>7443</v>
      </c>
      <c r="B3354" s="480" t="s">
        <v>7428</v>
      </c>
      <c r="C3354" s="302" t="s">
        <v>4337</v>
      </c>
      <c r="D3354" s="480" t="s">
        <v>7485</v>
      </c>
      <c r="E3354" s="480">
        <v>97.54</v>
      </c>
      <c r="F3354" s="480">
        <v>31</v>
      </c>
      <c r="G3354" s="480">
        <v>2</v>
      </c>
      <c r="H3354" s="302"/>
      <c r="I3354" s="302"/>
      <c r="J3354" s="302"/>
      <c r="K3354" s="302"/>
      <c r="L3354" s="302"/>
      <c r="M3354" s="302"/>
      <c r="N3354" s="302"/>
      <c r="O3354" s="302"/>
      <c r="P3354" s="302"/>
      <c r="Q3354" s="302"/>
    </row>
    <row r="3355" spans="1:17">
      <c r="A3355" s="302" t="s">
        <v>7443</v>
      </c>
      <c r="B3355" s="480"/>
      <c r="C3355" s="302" t="s">
        <v>4338</v>
      </c>
      <c r="D3355" s="480"/>
      <c r="E3355" s="480"/>
      <c r="F3355" s="480"/>
      <c r="G3355" s="480"/>
      <c r="H3355" s="302"/>
      <c r="I3355" s="302"/>
      <c r="J3355" s="302"/>
      <c r="K3355" s="302"/>
      <c r="L3355" s="302"/>
      <c r="M3355" s="302"/>
      <c r="N3355" s="302"/>
      <c r="O3355" s="302"/>
      <c r="P3355" s="302"/>
      <c r="Q3355" s="302"/>
    </row>
    <row r="3356" spans="1:17">
      <c r="A3356" s="302" t="s">
        <v>7443</v>
      </c>
      <c r="B3356" s="480"/>
      <c r="C3356" s="302" t="s">
        <v>4339</v>
      </c>
      <c r="D3356" s="480"/>
      <c r="E3356" s="480"/>
      <c r="F3356" s="480"/>
      <c r="G3356" s="480"/>
      <c r="H3356" s="302"/>
      <c r="I3356" s="302"/>
      <c r="J3356" s="302"/>
      <c r="K3356" s="302"/>
      <c r="L3356" s="302"/>
      <c r="M3356" s="302"/>
      <c r="N3356" s="302"/>
      <c r="O3356" s="302"/>
      <c r="P3356" s="302"/>
      <c r="Q3356" s="302"/>
    </row>
    <row r="3357" spans="1:17" ht="195">
      <c r="A3357" s="302" t="s">
        <v>7443</v>
      </c>
      <c r="B3357" s="302" t="s">
        <v>7409</v>
      </c>
      <c r="C3357" s="302" t="s">
        <v>4346</v>
      </c>
      <c r="D3357" s="302" t="s">
        <v>7429</v>
      </c>
      <c r="E3357" s="302">
        <v>49.45</v>
      </c>
      <c r="F3357" s="302">
        <v>15.5</v>
      </c>
      <c r="G3357" s="302">
        <v>4</v>
      </c>
      <c r="H3357" s="302"/>
      <c r="I3357" s="302"/>
      <c r="J3357" s="302"/>
      <c r="K3357" s="302"/>
      <c r="L3357" s="302"/>
      <c r="M3357" s="302"/>
      <c r="N3357" s="302"/>
      <c r="O3357" s="302"/>
      <c r="P3357" s="302"/>
      <c r="Q3357" s="302"/>
    </row>
    <row r="3358" spans="1:17" ht="225">
      <c r="A3358" s="302" t="s">
        <v>7443</v>
      </c>
      <c r="B3358" s="302" t="s">
        <v>7430</v>
      </c>
      <c r="C3358" s="302" t="s">
        <v>4351</v>
      </c>
      <c r="D3358" s="302" t="s">
        <v>7429</v>
      </c>
      <c r="E3358" s="302">
        <v>49.45</v>
      </c>
      <c r="F3358" s="302">
        <v>15.5</v>
      </c>
      <c r="G3358" s="302">
        <v>4</v>
      </c>
      <c r="H3358" s="302"/>
      <c r="I3358" s="302"/>
      <c r="J3358" s="302"/>
      <c r="K3358" s="302"/>
      <c r="L3358" s="302"/>
      <c r="M3358" s="302"/>
      <c r="N3358" s="302"/>
      <c r="O3358" s="302"/>
      <c r="P3358" s="302"/>
      <c r="Q3358" s="302"/>
    </row>
    <row r="3359" spans="1:17">
      <c r="A3359" s="302" t="s">
        <v>7443</v>
      </c>
      <c r="B3359" s="302" t="s">
        <v>7431</v>
      </c>
      <c r="C3359" s="302" t="s">
        <v>4353</v>
      </c>
      <c r="D3359" s="302" t="s">
        <v>7429</v>
      </c>
      <c r="E3359" s="302">
        <v>49.45</v>
      </c>
      <c r="F3359" s="302">
        <v>15.5</v>
      </c>
      <c r="G3359" s="302">
        <v>4</v>
      </c>
      <c r="H3359" s="302"/>
      <c r="I3359" s="302"/>
      <c r="J3359" s="302"/>
      <c r="K3359" s="302"/>
      <c r="L3359" s="302"/>
      <c r="M3359" s="302"/>
      <c r="N3359" s="302"/>
      <c r="O3359" s="302"/>
      <c r="P3359" s="302"/>
      <c r="Q3359" s="302"/>
    </row>
    <row r="3360" spans="1:17" ht="60">
      <c r="A3360" s="302" t="s">
        <v>7443</v>
      </c>
      <c r="B3360" s="302" t="s">
        <v>7408</v>
      </c>
      <c r="C3360" s="302" t="s">
        <v>4354</v>
      </c>
      <c r="D3360" s="302" t="s">
        <v>7429</v>
      </c>
      <c r="E3360" s="302">
        <v>53.32</v>
      </c>
      <c r="F3360" s="302">
        <v>15.5</v>
      </c>
      <c r="G3360" s="302">
        <v>4</v>
      </c>
      <c r="H3360" s="302"/>
      <c r="I3360" s="302"/>
      <c r="J3360" s="302"/>
      <c r="K3360" s="302"/>
      <c r="L3360" s="302"/>
      <c r="M3360" s="302"/>
      <c r="N3360" s="302"/>
      <c r="O3360" s="302"/>
      <c r="P3360" s="302"/>
      <c r="Q3360" s="302"/>
    </row>
    <row r="3361" spans="1:17" ht="180">
      <c r="A3361" s="302" t="s">
        <v>7443</v>
      </c>
      <c r="B3361" s="302" t="s">
        <v>7432</v>
      </c>
      <c r="C3361" s="302" t="s">
        <v>4357</v>
      </c>
      <c r="D3361" s="302" t="s">
        <v>7429</v>
      </c>
      <c r="E3361" s="302">
        <v>49.45</v>
      </c>
      <c r="F3361" s="302">
        <v>15.5</v>
      </c>
      <c r="G3361" s="302">
        <v>4</v>
      </c>
      <c r="H3361" s="302"/>
      <c r="I3361" s="302"/>
      <c r="J3361" s="302"/>
      <c r="K3361" s="302"/>
      <c r="L3361" s="302"/>
      <c r="M3361" s="302"/>
      <c r="N3361" s="302"/>
      <c r="O3361" s="302"/>
      <c r="P3361" s="302"/>
      <c r="Q3361" s="302"/>
    </row>
    <row r="3362" spans="1:17" ht="45">
      <c r="A3362" s="302" t="s">
        <v>7443</v>
      </c>
      <c r="B3362" s="302" t="s">
        <v>7433</v>
      </c>
      <c r="C3362" s="302" t="s">
        <v>4358</v>
      </c>
      <c r="D3362" s="302" t="s">
        <v>7429</v>
      </c>
      <c r="E3362" s="302">
        <v>49.45</v>
      </c>
      <c r="F3362" s="302">
        <v>15.5</v>
      </c>
      <c r="G3362" s="302">
        <v>4</v>
      </c>
      <c r="H3362" s="302"/>
      <c r="I3362" s="302"/>
      <c r="J3362" s="302"/>
      <c r="K3362" s="302"/>
      <c r="L3362" s="302"/>
      <c r="M3362" s="302"/>
      <c r="N3362" s="302"/>
      <c r="O3362" s="302"/>
      <c r="P3362" s="302"/>
      <c r="Q3362" s="302"/>
    </row>
    <row r="3363" spans="1:17" ht="45">
      <c r="A3363" s="302" t="s">
        <v>7443</v>
      </c>
      <c r="B3363" s="302" t="s">
        <v>1252</v>
      </c>
      <c r="C3363" s="302" t="s">
        <v>4360</v>
      </c>
      <c r="D3363" s="302" t="s">
        <v>7429</v>
      </c>
      <c r="E3363" s="302">
        <v>51.09</v>
      </c>
      <c r="F3363" s="302">
        <v>15.5</v>
      </c>
      <c r="G3363" s="302">
        <v>4</v>
      </c>
      <c r="H3363" s="302"/>
      <c r="I3363" s="302"/>
      <c r="J3363" s="302"/>
      <c r="K3363" s="302"/>
      <c r="L3363" s="302"/>
      <c r="M3363" s="302"/>
      <c r="N3363" s="302"/>
      <c r="O3363" s="302"/>
      <c r="P3363" s="302"/>
      <c r="Q3363" s="302"/>
    </row>
    <row r="3364" spans="1:17" ht="105">
      <c r="A3364" s="302" t="s">
        <v>7443</v>
      </c>
      <c r="B3364" s="302" t="s">
        <v>7421</v>
      </c>
      <c r="C3364" s="302" t="s">
        <v>4362</v>
      </c>
      <c r="D3364" s="302" t="s">
        <v>7429</v>
      </c>
      <c r="E3364" s="302">
        <v>55.31</v>
      </c>
      <c r="F3364" s="302">
        <v>15.5</v>
      </c>
      <c r="G3364" s="302">
        <v>4</v>
      </c>
      <c r="H3364" s="302"/>
      <c r="I3364" s="302"/>
      <c r="J3364" s="302"/>
      <c r="K3364" s="302"/>
      <c r="L3364" s="302"/>
      <c r="M3364" s="302"/>
      <c r="N3364" s="302"/>
      <c r="O3364" s="302"/>
      <c r="P3364" s="302"/>
      <c r="Q3364" s="302"/>
    </row>
    <row r="3365" spans="1:17" ht="390">
      <c r="A3365" s="302" t="s">
        <v>7443</v>
      </c>
      <c r="B3365" s="302" t="s">
        <v>7409</v>
      </c>
      <c r="C3365" s="302" t="s">
        <v>4365</v>
      </c>
      <c r="D3365" s="302" t="s">
        <v>7425</v>
      </c>
      <c r="E3365" s="302">
        <v>57.19</v>
      </c>
      <c r="F3365" s="302">
        <v>15.5</v>
      </c>
      <c r="G3365" s="302">
        <v>2</v>
      </c>
      <c r="H3365" s="302"/>
      <c r="I3365" s="302"/>
      <c r="J3365" s="302"/>
      <c r="K3365" s="302"/>
      <c r="L3365" s="302"/>
      <c r="M3365" s="302"/>
      <c r="N3365" s="302"/>
      <c r="O3365" s="302"/>
      <c r="P3365" s="302"/>
      <c r="Q3365" s="302"/>
    </row>
    <row r="3366" spans="1:17" ht="165">
      <c r="A3366" s="302" t="s">
        <v>7443</v>
      </c>
      <c r="B3366" s="302" t="s">
        <v>7435</v>
      </c>
      <c r="C3366" s="302" t="s">
        <v>4369</v>
      </c>
      <c r="D3366" s="302" t="s">
        <v>7425</v>
      </c>
      <c r="E3366" s="302">
        <v>57.19</v>
      </c>
      <c r="F3366" s="302">
        <v>15.5</v>
      </c>
      <c r="G3366" s="302">
        <v>2</v>
      </c>
      <c r="H3366" s="302"/>
      <c r="I3366" s="302"/>
      <c r="J3366" s="302"/>
      <c r="K3366" s="302"/>
      <c r="L3366" s="302"/>
      <c r="M3366" s="302"/>
      <c r="N3366" s="302"/>
      <c r="O3366" s="302"/>
      <c r="P3366" s="302"/>
      <c r="Q3366" s="302"/>
    </row>
    <row r="3367" spans="1:17">
      <c r="A3367" s="302" t="s">
        <v>7443</v>
      </c>
      <c r="B3367" s="302" t="s">
        <v>7409</v>
      </c>
      <c r="C3367" s="302" t="s">
        <v>4370</v>
      </c>
      <c r="D3367" s="302" t="s">
        <v>7425</v>
      </c>
      <c r="E3367" s="302">
        <v>62.85</v>
      </c>
      <c r="F3367" s="302">
        <v>15.5</v>
      </c>
      <c r="G3367" s="302">
        <v>2</v>
      </c>
      <c r="H3367" s="302"/>
      <c r="I3367" s="302"/>
      <c r="J3367" s="302"/>
      <c r="K3367" s="302"/>
      <c r="L3367" s="302"/>
      <c r="M3367" s="302"/>
      <c r="N3367" s="302"/>
      <c r="O3367" s="302"/>
      <c r="P3367" s="302"/>
      <c r="Q3367" s="302"/>
    </row>
    <row r="3368" spans="1:17" ht="390">
      <c r="A3368" s="302" t="s">
        <v>7443</v>
      </c>
      <c r="B3368" s="302" t="s">
        <v>7434</v>
      </c>
      <c r="C3368" s="302" t="s">
        <v>4375</v>
      </c>
      <c r="D3368" s="302" t="s">
        <v>7425</v>
      </c>
      <c r="E3368" s="302">
        <v>62.85</v>
      </c>
      <c r="F3368" s="302">
        <v>15.5</v>
      </c>
      <c r="G3368" s="302">
        <v>2</v>
      </c>
      <c r="H3368" s="302"/>
      <c r="I3368" s="302"/>
      <c r="J3368" s="302"/>
      <c r="K3368" s="302"/>
      <c r="L3368" s="302"/>
      <c r="M3368" s="302"/>
      <c r="N3368" s="302"/>
      <c r="O3368" s="302"/>
      <c r="P3368" s="302"/>
      <c r="Q3368" s="302"/>
    </row>
    <row r="3369" spans="1:17" ht="60">
      <c r="A3369" s="302" t="s">
        <v>7443</v>
      </c>
      <c r="B3369" s="302" t="s">
        <v>5034</v>
      </c>
      <c r="C3369" s="302" t="s">
        <v>4377</v>
      </c>
      <c r="D3369" s="302" t="s">
        <v>7425</v>
      </c>
      <c r="E3369" s="302">
        <v>65.540000000000006</v>
      </c>
      <c r="F3369" s="302">
        <v>15.5</v>
      </c>
      <c r="G3369" s="302">
        <v>2</v>
      </c>
      <c r="H3369" s="302"/>
      <c r="I3369" s="302"/>
      <c r="J3369" s="302"/>
      <c r="K3369" s="302"/>
      <c r="L3369" s="302"/>
      <c r="M3369" s="302"/>
      <c r="N3369" s="302"/>
      <c r="O3369" s="302"/>
      <c r="P3369" s="302"/>
      <c r="Q3369" s="302"/>
    </row>
    <row r="3370" spans="1:17" ht="30">
      <c r="A3370" s="302" t="s">
        <v>7443</v>
      </c>
      <c r="B3370" s="302" t="s">
        <v>1252</v>
      </c>
      <c r="C3370" s="302" t="s">
        <v>4382</v>
      </c>
      <c r="D3370" s="302" t="s">
        <v>7425</v>
      </c>
      <c r="E3370" s="302">
        <v>55.6</v>
      </c>
      <c r="F3370" s="302">
        <v>15.5</v>
      </c>
      <c r="G3370" s="302">
        <v>2</v>
      </c>
      <c r="H3370" s="302"/>
      <c r="I3370" s="302"/>
      <c r="J3370" s="302"/>
      <c r="K3370" s="302"/>
      <c r="L3370" s="302"/>
      <c r="M3370" s="302"/>
      <c r="N3370" s="302"/>
      <c r="O3370" s="302"/>
      <c r="P3370" s="302"/>
      <c r="Q3370" s="302"/>
    </row>
    <row r="3371" spans="1:17" ht="45">
      <c r="A3371" s="302" t="s">
        <v>7443</v>
      </c>
      <c r="B3371" s="302" t="s">
        <v>7436</v>
      </c>
      <c r="C3371" s="302" t="s">
        <v>4384</v>
      </c>
      <c r="D3371" s="302" t="s">
        <v>7425</v>
      </c>
      <c r="E3371" s="302">
        <v>56.87</v>
      </c>
      <c r="F3371" s="302">
        <v>15.5</v>
      </c>
      <c r="G3371" s="302">
        <v>2</v>
      </c>
      <c r="H3371" s="302"/>
      <c r="I3371" s="302"/>
      <c r="J3371" s="302"/>
      <c r="K3371" s="302"/>
      <c r="L3371" s="302"/>
      <c r="M3371" s="302"/>
      <c r="N3371" s="302"/>
      <c r="O3371" s="302"/>
      <c r="P3371" s="302"/>
      <c r="Q3371" s="302"/>
    </row>
    <row r="3372" spans="1:17" ht="45">
      <c r="A3372" s="302" t="s">
        <v>7443</v>
      </c>
      <c r="B3372" s="302" t="s">
        <v>7421</v>
      </c>
      <c r="C3372" s="302" t="s">
        <v>4386</v>
      </c>
      <c r="D3372" s="302" t="s">
        <v>7425</v>
      </c>
      <c r="E3372" s="302">
        <v>62.87</v>
      </c>
      <c r="F3372" s="302">
        <v>15.5</v>
      </c>
      <c r="G3372" s="302">
        <v>2</v>
      </c>
      <c r="H3372" s="302"/>
      <c r="I3372" s="302"/>
      <c r="J3372" s="302"/>
      <c r="K3372" s="302"/>
      <c r="L3372" s="302"/>
      <c r="M3372" s="302"/>
      <c r="N3372" s="302"/>
      <c r="O3372" s="302"/>
      <c r="P3372" s="302"/>
      <c r="Q3372" s="302"/>
    </row>
    <row r="3373" spans="1:17" ht="45">
      <c r="A3373" s="302" t="s">
        <v>7443</v>
      </c>
      <c r="B3373" s="302" t="s">
        <v>7437</v>
      </c>
      <c r="C3373" s="302" t="s">
        <v>4389</v>
      </c>
      <c r="D3373" s="302" t="s">
        <v>7425</v>
      </c>
      <c r="E3373" s="302">
        <v>62.87</v>
      </c>
      <c r="F3373" s="302">
        <v>15.5</v>
      </c>
      <c r="G3373" s="302">
        <v>2</v>
      </c>
      <c r="H3373" s="302"/>
      <c r="I3373" s="302"/>
      <c r="J3373" s="302"/>
      <c r="K3373" s="302"/>
      <c r="L3373" s="302"/>
      <c r="M3373" s="302"/>
      <c r="N3373" s="302"/>
      <c r="O3373" s="302"/>
      <c r="P3373" s="302"/>
      <c r="Q3373" s="302"/>
    </row>
    <row r="3374" spans="1:17">
      <c r="A3374" s="302" t="s">
        <v>7443</v>
      </c>
      <c r="B3374" s="480" t="s">
        <v>7438</v>
      </c>
      <c r="C3374" s="302" t="s">
        <v>4392</v>
      </c>
      <c r="D3374" s="480" t="s">
        <v>7488</v>
      </c>
      <c r="E3374" s="480">
        <v>65.64</v>
      </c>
      <c r="F3374" s="480">
        <v>11.62</v>
      </c>
      <c r="G3374" s="480">
        <v>3</v>
      </c>
      <c r="H3374" s="302"/>
      <c r="I3374" s="302"/>
      <c r="J3374" s="302"/>
      <c r="K3374" s="302"/>
      <c r="L3374" s="302"/>
      <c r="M3374" s="302"/>
      <c r="N3374" s="302"/>
      <c r="O3374" s="302"/>
      <c r="P3374" s="302"/>
      <c r="Q3374" s="302"/>
    </row>
    <row r="3375" spans="1:17">
      <c r="A3375" s="302" t="s">
        <v>7443</v>
      </c>
      <c r="B3375" s="480"/>
      <c r="C3375" s="302" t="s">
        <v>4398</v>
      </c>
      <c r="D3375" s="480"/>
      <c r="E3375" s="480"/>
      <c r="F3375" s="480"/>
      <c r="G3375" s="480"/>
      <c r="H3375" s="302"/>
      <c r="I3375" s="302"/>
      <c r="J3375" s="302"/>
      <c r="K3375" s="302"/>
      <c r="L3375" s="302"/>
      <c r="M3375" s="302"/>
      <c r="N3375" s="302"/>
      <c r="O3375" s="302"/>
      <c r="P3375" s="302"/>
      <c r="Q3375" s="302"/>
    </row>
    <row r="3376" spans="1:17">
      <c r="A3376" s="302" t="s">
        <v>7443</v>
      </c>
      <c r="B3376" s="480"/>
      <c r="C3376" s="302" t="s">
        <v>4403</v>
      </c>
      <c r="D3376" s="480"/>
      <c r="E3376" s="480"/>
      <c r="F3376" s="480"/>
      <c r="G3376" s="480"/>
      <c r="H3376" s="302"/>
      <c r="I3376" s="302"/>
      <c r="J3376" s="302"/>
      <c r="K3376" s="302"/>
      <c r="L3376" s="302"/>
      <c r="M3376" s="302"/>
      <c r="N3376" s="302"/>
      <c r="O3376" s="302"/>
      <c r="P3376" s="302"/>
      <c r="Q3376" s="302"/>
    </row>
    <row r="3377" spans="1:17">
      <c r="A3377" s="302" t="s">
        <v>7443</v>
      </c>
      <c r="B3377" s="480"/>
      <c r="C3377" s="302" t="s">
        <v>4408</v>
      </c>
      <c r="D3377" s="480"/>
      <c r="E3377" s="480"/>
      <c r="F3377" s="480"/>
      <c r="G3377" s="480"/>
      <c r="H3377" s="302"/>
      <c r="I3377" s="302"/>
      <c r="J3377" s="302"/>
      <c r="K3377" s="302"/>
      <c r="L3377" s="302"/>
      <c r="M3377" s="302"/>
      <c r="N3377" s="302"/>
      <c r="O3377" s="302"/>
      <c r="P3377" s="302"/>
      <c r="Q3377" s="302"/>
    </row>
    <row r="3378" spans="1:17">
      <c r="A3378" s="302" t="s">
        <v>7443</v>
      </c>
      <c r="B3378" s="480"/>
      <c r="C3378" s="302" t="s">
        <v>4393</v>
      </c>
      <c r="D3378" s="480"/>
      <c r="E3378" s="480"/>
      <c r="F3378" s="480"/>
      <c r="G3378" s="480"/>
      <c r="H3378" s="302"/>
      <c r="I3378" s="302"/>
      <c r="J3378" s="302"/>
      <c r="K3378" s="302"/>
      <c r="L3378" s="302"/>
      <c r="M3378" s="302"/>
      <c r="N3378" s="302"/>
      <c r="O3378" s="302"/>
      <c r="P3378" s="302"/>
      <c r="Q3378" s="302"/>
    </row>
    <row r="3379" spans="1:17">
      <c r="A3379" s="302" t="s">
        <v>7443</v>
      </c>
      <c r="B3379" s="480"/>
      <c r="C3379" s="302" t="s">
        <v>4399</v>
      </c>
      <c r="D3379" s="480"/>
      <c r="E3379" s="480"/>
      <c r="F3379" s="480"/>
      <c r="G3379" s="480"/>
      <c r="H3379" s="302"/>
      <c r="I3379" s="302"/>
      <c r="J3379" s="302"/>
      <c r="K3379" s="302"/>
      <c r="L3379" s="302"/>
      <c r="M3379" s="302"/>
      <c r="N3379" s="302"/>
      <c r="O3379" s="302"/>
      <c r="P3379" s="302"/>
      <c r="Q3379" s="302"/>
    </row>
    <row r="3380" spans="1:17">
      <c r="A3380" s="302" t="s">
        <v>7443</v>
      </c>
      <c r="B3380" s="480"/>
      <c r="C3380" s="302" t="s">
        <v>4404</v>
      </c>
      <c r="D3380" s="480"/>
      <c r="E3380" s="480"/>
      <c r="F3380" s="480"/>
      <c r="G3380" s="480"/>
      <c r="H3380" s="302"/>
      <c r="I3380" s="302"/>
      <c r="J3380" s="302"/>
      <c r="K3380" s="302"/>
      <c r="L3380" s="302"/>
      <c r="M3380" s="302"/>
      <c r="N3380" s="302"/>
      <c r="O3380" s="302"/>
      <c r="P3380" s="302"/>
      <c r="Q3380" s="302"/>
    </row>
    <row r="3381" spans="1:17">
      <c r="A3381" s="302" t="s">
        <v>7443</v>
      </c>
      <c r="B3381" s="480"/>
      <c r="C3381" s="302" t="s">
        <v>4409</v>
      </c>
      <c r="D3381" s="480"/>
      <c r="E3381" s="480"/>
      <c r="F3381" s="480"/>
      <c r="G3381" s="480"/>
      <c r="H3381" s="302"/>
      <c r="I3381" s="302"/>
      <c r="J3381" s="302"/>
      <c r="K3381" s="302"/>
      <c r="L3381" s="302"/>
      <c r="M3381" s="302"/>
      <c r="N3381" s="302"/>
      <c r="O3381" s="302"/>
      <c r="P3381" s="302"/>
      <c r="Q3381" s="302"/>
    </row>
    <row r="3382" spans="1:17">
      <c r="A3382" s="302" t="s">
        <v>7443</v>
      </c>
      <c r="B3382" s="480"/>
      <c r="C3382" s="302" t="s">
        <v>4394</v>
      </c>
      <c r="D3382" s="480"/>
      <c r="E3382" s="480"/>
      <c r="F3382" s="480"/>
      <c r="G3382" s="480"/>
      <c r="H3382" s="302"/>
      <c r="I3382" s="302"/>
      <c r="J3382" s="302"/>
      <c r="K3382" s="302"/>
      <c r="L3382" s="302"/>
      <c r="M3382" s="302"/>
      <c r="N3382" s="302"/>
      <c r="O3382" s="302"/>
      <c r="P3382" s="302"/>
      <c r="Q3382" s="302"/>
    </row>
    <row r="3383" spans="1:17">
      <c r="A3383" s="302" t="s">
        <v>7443</v>
      </c>
      <c r="B3383" s="480"/>
      <c r="C3383" s="302" t="s">
        <v>4400</v>
      </c>
      <c r="D3383" s="480"/>
      <c r="E3383" s="480"/>
      <c r="F3383" s="480"/>
      <c r="G3383" s="480"/>
      <c r="H3383" s="302"/>
      <c r="I3383" s="302"/>
      <c r="J3383" s="302"/>
      <c r="K3383" s="302"/>
      <c r="L3383" s="302"/>
      <c r="M3383" s="302"/>
      <c r="N3383" s="302"/>
      <c r="O3383" s="302"/>
      <c r="P3383" s="302"/>
      <c r="Q3383" s="302"/>
    </row>
    <row r="3384" spans="1:17">
      <c r="A3384" s="302" t="s">
        <v>7443</v>
      </c>
      <c r="B3384" s="480"/>
      <c r="C3384" s="302" t="s">
        <v>4405</v>
      </c>
      <c r="D3384" s="480"/>
      <c r="E3384" s="480"/>
      <c r="F3384" s="480"/>
      <c r="G3384" s="480"/>
      <c r="H3384" s="302"/>
      <c r="I3384" s="302"/>
      <c r="J3384" s="302"/>
      <c r="K3384" s="302"/>
      <c r="L3384" s="302"/>
      <c r="M3384" s="302"/>
      <c r="N3384" s="302"/>
      <c r="O3384" s="302"/>
      <c r="P3384" s="302"/>
      <c r="Q3384" s="302"/>
    </row>
    <row r="3385" spans="1:17">
      <c r="A3385" s="302" t="s">
        <v>7443</v>
      </c>
      <c r="B3385" s="480"/>
      <c r="C3385" s="302" t="s">
        <v>4395</v>
      </c>
      <c r="D3385" s="480"/>
      <c r="E3385" s="480"/>
      <c r="F3385" s="480"/>
      <c r="G3385" s="480"/>
      <c r="H3385" s="302"/>
      <c r="I3385" s="302"/>
      <c r="J3385" s="302"/>
      <c r="K3385" s="302"/>
      <c r="L3385" s="302"/>
      <c r="M3385" s="302"/>
      <c r="N3385" s="302"/>
      <c r="O3385" s="302"/>
      <c r="P3385" s="302"/>
      <c r="Q3385" s="302"/>
    </row>
    <row r="3386" spans="1:17">
      <c r="A3386" s="302" t="s">
        <v>7443</v>
      </c>
      <c r="B3386" s="480"/>
      <c r="C3386" s="302" t="s">
        <v>4401</v>
      </c>
      <c r="D3386" s="480"/>
      <c r="E3386" s="480"/>
      <c r="F3386" s="480"/>
      <c r="G3386" s="480"/>
      <c r="H3386" s="302"/>
      <c r="I3386" s="302"/>
      <c r="J3386" s="302"/>
      <c r="K3386" s="302"/>
      <c r="L3386" s="302"/>
      <c r="M3386" s="302"/>
      <c r="N3386" s="302"/>
      <c r="O3386" s="302"/>
      <c r="P3386" s="302"/>
      <c r="Q3386" s="302"/>
    </row>
    <row r="3387" spans="1:17">
      <c r="A3387" s="302" t="s">
        <v>7443</v>
      </c>
      <c r="B3387" s="480"/>
      <c r="C3387" s="302" t="s">
        <v>4406</v>
      </c>
      <c r="D3387" s="480"/>
      <c r="E3387" s="480"/>
      <c r="F3387" s="480"/>
      <c r="G3387" s="480"/>
      <c r="H3387" s="302"/>
      <c r="I3387" s="302"/>
      <c r="J3387" s="302"/>
      <c r="K3387" s="302"/>
      <c r="L3387" s="302"/>
      <c r="M3387" s="302"/>
      <c r="N3387" s="302"/>
      <c r="O3387" s="302"/>
      <c r="P3387" s="302"/>
      <c r="Q3387" s="302"/>
    </row>
    <row r="3388" spans="1:17">
      <c r="A3388" s="302" t="s">
        <v>7443</v>
      </c>
      <c r="B3388" s="480"/>
      <c r="C3388" s="302" t="s">
        <v>4396</v>
      </c>
      <c r="D3388" s="480"/>
      <c r="E3388" s="480"/>
      <c r="F3388" s="480"/>
      <c r="G3388" s="480"/>
      <c r="H3388" s="302"/>
      <c r="I3388" s="302"/>
      <c r="J3388" s="302"/>
      <c r="K3388" s="302"/>
      <c r="L3388" s="302"/>
      <c r="M3388" s="302"/>
      <c r="N3388" s="302"/>
      <c r="O3388" s="302"/>
      <c r="P3388" s="302"/>
      <c r="Q3388" s="302"/>
    </row>
    <row r="3389" spans="1:17">
      <c r="A3389" s="302" t="s">
        <v>7443</v>
      </c>
      <c r="B3389" s="480"/>
      <c r="C3389" s="302" t="s">
        <v>4402</v>
      </c>
      <c r="D3389" s="480"/>
      <c r="E3389" s="480"/>
      <c r="F3389" s="480"/>
      <c r="G3389" s="480"/>
      <c r="H3389" s="302"/>
      <c r="I3389" s="302"/>
      <c r="J3389" s="302"/>
      <c r="K3389" s="302"/>
      <c r="L3389" s="302"/>
      <c r="M3389" s="302"/>
      <c r="N3389" s="302"/>
      <c r="O3389" s="302"/>
      <c r="P3389" s="302"/>
      <c r="Q3389" s="302"/>
    </row>
    <row r="3390" spans="1:17">
      <c r="A3390" s="302" t="s">
        <v>7443</v>
      </c>
      <c r="B3390" s="480"/>
      <c r="C3390" s="302" t="s">
        <v>4407</v>
      </c>
      <c r="D3390" s="480"/>
      <c r="E3390" s="480"/>
      <c r="F3390" s="480"/>
      <c r="G3390" s="480"/>
      <c r="H3390" s="302"/>
      <c r="I3390" s="302"/>
      <c r="J3390" s="302"/>
      <c r="K3390" s="302"/>
      <c r="L3390" s="302"/>
      <c r="M3390" s="302"/>
      <c r="N3390" s="302"/>
      <c r="O3390" s="302"/>
      <c r="P3390" s="302"/>
      <c r="Q3390" s="302"/>
    </row>
    <row r="3391" spans="1:17" ht="30">
      <c r="A3391" s="302" t="s">
        <v>7443</v>
      </c>
      <c r="B3391" s="480"/>
      <c r="C3391" s="302" t="s">
        <v>4410</v>
      </c>
      <c r="D3391" s="302" t="s">
        <v>7488</v>
      </c>
      <c r="E3391" s="302">
        <v>64.489999999999995</v>
      </c>
      <c r="F3391" s="302">
        <v>11.62</v>
      </c>
      <c r="G3391" s="302">
        <v>3</v>
      </c>
      <c r="H3391" s="302"/>
      <c r="I3391" s="302"/>
      <c r="J3391" s="302"/>
      <c r="K3391" s="302"/>
      <c r="L3391" s="302"/>
      <c r="M3391" s="302"/>
      <c r="N3391" s="302"/>
      <c r="O3391" s="302"/>
      <c r="P3391" s="302"/>
      <c r="Q3391" s="302"/>
    </row>
    <row r="3392" spans="1:17">
      <c r="A3392" s="302" t="s">
        <v>7443</v>
      </c>
      <c r="B3392" s="480" t="s">
        <v>7315</v>
      </c>
      <c r="C3392" s="301" t="s">
        <v>4419</v>
      </c>
      <c r="D3392" s="480" t="s">
        <v>7439</v>
      </c>
      <c r="E3392" s="480">
        <v>66.099999999999994</v>
      </c>
      <c r="F3392" s="480">
        <v>11.62</v>
      </c>
      <c r="G3392" s="480">
        <v>3</v>
      </c>
      <c r="H3392" s="302"/>
      <c r="I3392" s="302"/>
      <c r="J3392" s="302"/>
      <c r="K3392" s="302"/>
      <c r="L3392" s="302"/>
      <c r="M3392" s="302"/>
      <c r="N3392" s="302"/>
      <c r="O3392" s="302"/>
      <c r="P3392" s="302"/>
      <c r="Q3392" s="302"/>
    </row>
    <row r="3393" spans="1:17">
      <c r="A3393" s="302" t="s">
        <v>7443</v>
      </c>
      <c r="B3393" s="480"/>
      <c r="C3393" s="301" t="s">
        <v>7489</v>
      </c>
      <c r="D3393" s="480"/>
      <c r="E3393" s="480"/>
      <c r="F3393" s="480"/>
      <c r="G3393" s="480"/>
      <c r="H3393" s="302"/>
      <c r="I3393" s="302"/>
      <c r="J3393" s="302"/>
      <c r="K3393" s="302"/>
      <c r="L3393" s="302"/>
      <c r="M3393" s="302"/>
      <c r="N3393" s="302"/>
      <c r="O3393" s="302"/>
      <c r="P3393" s="302"/>
      <c r="Q3393" s="302"/>
    </row>
    <row r="3394" spans="1:17">
      <c r="A3394" s="302" t="s">
        <v>7443</v>
      </c>
      <c r="B3394" s="480"/>
      <c r="C3394" s="301" t="s">
        <v>7490</v>
      </c>
      <c r="D3394" s="302" t="s">
        <v>7488</v>
      </c>
      <c r="E3394" s="480">
        <v>72.95</v>
      </c>
      <c r="F3394" s="480">
        <v>11.62</v>
      </c>
      <c r="G3394" s="480">
        <v>3</v>
      </c>
      <c r="H3394" s="302"/>
      <c r="I3394" s="302"/>
      <c r="J3394" s="302"/>
      <c r="K3394" s="302"/>
      <c r="L3394" s="302"/>
      <c r="M3394" s="302"/>
      <c r="N3394" s="302"/>
      <c r="O3394" s="302"/>
      <c r="P3394" s="302"/>
      <c r="Q3394" s="302"/>
    </row>
    <row r="3395" spans="1:17">
      <c r="A3395" s="302" t="s">
        <v>7443</v>
      </c>
      <c r="B3395" s="480" t="s">
        <v>7440</v>
      </c>
      <c r="C3395" s="301" t="s">
        <v>4426</v>
      </c>
      <c r="D3395" s="480" t="s">
        <v>7441</v>
      </c>
      <c r="E3395" s="480"/>
      <c r="F3395" s="480"/>
      <c r="G3395" s="480"/>
      <c r="H3395" s="302"/>
      <c r="I3395" s="302"/>
      <c r="J3395" s="302"/>
      <c r="K3395" s="302"/>
      <c r="L3395" s="302"/>
      <c r="M3395" s="302"/>
      <c r="N3395" s="302"/>
      <c r="O3395" s="302"/>
      <c r="P3395" s="302"/>
      <c r="Q3395" s="302"/>
    </row>
    <row r="3396" spans="1:17" ht="30">
      <c r="A3396" s="302" t="s">
        <v>7443</v>
      </c>
      <c r="B3396" s="480"/>
      <c r="C3396" s="301" t="s">
        <v>4428</v>
      </c>
      <c r="D3396" s="480"/>
      <c r="E3396" s="302">
        <v>80.31</v>
      </c>
      <c r="F3396" s="480"/>
      <c r="G3396" s="480"/>
      <c r="H3396" s="302"/>
      <c r="I3396" s="302"/>
      <c r="J3396" s="302"/>
      <c r="K3396" s="302"/>
      <c r="L3396" s="302"/>
      <c r="M3396" s="302"/>
      <c r="N3396" s="302"/>
      <c r="O3396" s="302"/>
      <c r="P3396" s="302"/>
      <c r="Q3396" s="302"/>
    </row>
    <row r="3397" spans="1:17" ht="30">
      <c r="A3397" s="302" t="s">
        <v>7443</v>
      </c>
      <c r="B3397" s="480"/>
      <c r="C3397" s="301" t="s">
        <v>4429</v>
      </c>
      <c r="D3397" s="480"/>
      <c r="E3397" s="302">
        <v>85.15</v>
      </c>
      <c r="F3397" s="480"/>
      <c r="G3397" s="480"/>
      <c r="H3397" s="302"/>
      <c r="I3397" s="302"/>
      <c r="J3397" s="302"/>
      <c r="K3397" s="302"/>
      <c r="L3397" s="302"/>
      <c r="M3397" s="302"/>
      <c r="N3397" s="302"/>
      <c r="O3397" s="302"/>
      <c r="P3397" s="302"/>
      <c r="Q3397" s="302"/>
    </row>
    <row r="3398" spans="1:17" ht="30">
      <c r="A3398" s="302" t="s">
        <v>7443</v>
      </c>
      <c r="B3398" s="480"/>
      <c r="C3398" s="301" t="s">
        <v>4431</v>
      </c>
      <c r="D3398" s="480"/>
      <c r="E3398" s="480">
        <v>94.59</v>
      </c>
      <c r="F3398" s="480"/>
      <c r="G3398" s="480"/>
      <c r="H3398" s="302"/>
      <c r="I3398" s="302"/>
      <c r="J3398" s="302"/>
      <c r="K3398" s="302"/>
      <c r="L3398" s="302"/>
      <c r="M3398" s="302"/>
      <c r="N3398" s="302"/>
      <c r="O3398" s="302"/>
      <c r="P3398" s="302"/>
      <c r="Q3398" s="302"/>
    </row>
    <row r="3399" spans="1:17" ht="30">
      <c r="A3399" s="302" t="s">
        <v>7443</v>
      </c>
      <c r="B3399" s="480"/>
      <c r="C3399" s="301" t="s">
        <v>4434</v>
      </c>
      <c r="D3399" s="480"/>
      <c r="E3399" s="481"/>
      <c r="F3399" s="481"/>
      <c r="G3399" s="481"/>
      <c r="H3399" s="302"/>
      <c r="I3399" s="302"/>
      <c r="J3399" s="302"/>
      <c r="K3399" s="302"/>
      <c r="L3399" s="302"/>
      <c r="M3399" s="302"/>
      <c r="N3399" s="302"/>
      <c r="O3399" s="302"/>
      <c r="P3399" s="302"/>
      <c r="Q3399" s="302"/>
    </row>
    <row r="3400" spans="1:17">
      <c r="A3400" s="308" t="s">
        <v>7442</v>
      </c>
      <c r="B3400" s="311" t="s">
        <v>6750</v>
      </c>
      <c r="C3400" s="317" t="s">
        <v>1</v>
      </c>
      <c r="D3400" s="317" t="s">
        <v>3</v>
      </c>
      <c r="E3400" s="317" t="s">
        <v>2</v>
      </c>
      <c r="F3400" s="297" t="s">
        <v>6751</v>
      </c>
      <c r="G3400" s="317" t="s">
        <v>6770</v>
      </c>
      <c r="H3400" s="302"/>
      <c r="I3400" s="302"/>
      <c r="J3400" s="302"/>
      <c r="K3400" s="302"/>
      <c r="L3400" s="302"/>
      <c r="M3400" s="302"/>
      <c r="N3400" s="302"/>
      <c r="O3400" s="302"/>
      <c r="P3400" s="302"/>
      <c r="Q3400" s="302"/>
    </row>
    <row r="3401" spans="1:17">
      <c r="A3401" s="302" t="s">
        <v>7442</v>
      </c>
      <c r="B3401" s="395" t="s">
        <v>963</v>
      </c>
      <c r="C3401" s="301" t="s">
        <v>1025</v>
      </c>
      <c r="D3401" s="301" t="s">
        <v>959</v>
      </c>
      <c r="E3401" s="301">
        <v>1550</v>
      </c>
      <c r="F3401" s="302"/>
      <c r="G3401" s="302"/>
      <c r="H3401" s="302"/>
      <c r="I3401" s="302"/>
      <c r="J3401" s="302"/>
      <c r="K3401" s="302"/>
      <c r="L3401" s="302"/>
      <c r="M3401" s="302"/>
      <c r="N3401" s="302"/>
      <c r="O3401" s="302"/>
      <c r="P3401" s="302"/>
      <c r="Q3401" s="302"/>
    </row>
    <row r="3402" spans="1:17">
      <c r="A3402" s="302" t="s">
        <v>7442</v>
      </c>
      <c r="B3402" s="395" t="s">
        <v>963</v>
      </c>
      <c r="C3402" s="301" t="s">
        <v>1026</v>
      </c>
      <c r="D3402" s="301" t="s">
        <v>959</v>
      </c>
      <c r="E3402" s="301">
        <v>1600</v>
      </c>
      <c r="F3402" s="302"/>
      <c r="G3402" s="302"/>
      <c r="H3402" s="302"/>
      <c r="I3402" s="302"/>
      <c r="J3402" s="302"/>
      <c r="K3402" s="302"/>
      <c r="L3402" s="302"/>
      <c r="M3402" s="302"/>
      <c r="N3402" s="302"/>
      <c r="O3402" s="302"/>
      <c r="P3402" s="302"/>
      <c r="Q3402" s="302"/>
    </row>
    <row r="3403" spans="1:17">
      <c r="A3403" s="302" t="s">
        <v>7442</v>
      </c>
      <c r="B3403" s="395" t="s">
        <v>963</v>
      </c>
      <c r="C3403" s="301" t="s">
        <v>1027</v>
      </c>
      <c r="D3403" s="301" t="s">
        <v>959</v>
      </c>
      <c r="E3403" s="301">
        <v>1850</v>
      </c>
      <c r="F3403" s="302"/>
      <c r="G3403" s="302"/>
      <c r="H3403" s="302"/>
      <c r="I3403" s="302"/>
      <c r="J3403" s="302"/>
      <c r="K3403" s="302"/>
      <c r="L3403" s="302"/>
      <c r="M3403" s="302"/>
      <c r="N3403" s="302"/>
      <c r="O3403" s="302"/>
      <c r="P3403" s="302"/>
      <c r="Q3403" s="302"/>
    </row>
    <row r="3404" spans="1:17">
      <c r="A3404" s="302" t="s">
        <v>7442</v>
      </c>
      <c r="B3404" s="395" t="s">
        <v>963</v>
      </c>
      <c r="C3404" s="301" t="s">
        <v>1028</v>
      </c>
      <c r="D3404" s="301" t="s">
        <v>959</v>
      </c>
      <c r="E3404" s="301">
        <v>2000</v>
      </c>
      <c r="F3404" s="302"/>
      <c r="G3404" s="302"/>
      <c r="H3404" s="302"/>
      <c r="I3404" s="302"/>
      <c r="J3404" s="302"/>
      <c r="K3404" s="302"/>
      <c r="L3404" s="302"/>
      <c r="M3404" s="302"/>
      <c r="N3404" s="302"/>
      <c r="O3404" s="302"/>
      <c r="P3404" s="302"/>
      <c r="Q3404" s="302"/>
    </row>
    <row r="3405" spans="1:17">
      <c r="A3405" s="302" t="s">
        <v>7442</v>
      </c>
      <c r="B3405" s="395" t="s">
        <v>980</v>
      </c>
      <c r="C3405" s="301" t="s">
        <v>1029</v>
      </c>
      <c r="D3405" s="301" t="s">
        <v>959</v>
      </c>
      <c r="E3405" s="301">
        <v>2150</v>
      </c>
      <c r="F3405" s="302"/>
      <c r="G3405" s="302"/>
      <c r="H3405" s="302"/>
      <c r="I3405" s="302"/>
      <c r="J3405" s="302"/>
      <c r="K3405" s="302"/>
      <c r="L3405" s="302"/>
      <c r="M3405" s="302"/>
      <c r="N3405" s="302"/>
      <c r="O3405" s="302"/>
      <c r="P3405" s="302"/>
      <c r="Q3405" s="302"/>
    </row>
    <row r="3406" spans="1:17">
      <c r="A3406" s="302" t="s">
        <v>7442</v>
      </c>
      <c r="B3406" s="395" t="s">
        <v>980</v>
      </c>
      <c r="C3406" s="301" t="s">
        <v>1030</v>
      </c>
      <c r="D3406" s="301" t="s">
        <v>959</v>
      </c>
      <c r="E3406" s="301">
        <v>2300</v>
      </c>
      <c r="F3406" s="302"/>
      <c r="G3406" s="302"/>
      <c r="H3406" s="302"/>
      <c r="I3406" s="302"/>
      <c r="J3406" s="302"/>
      <c r="K3406" s="302"/>
      <c r="L3406" s="302"/>
      <c r="M3406" s="302"/>
      <c r="N3406" s="302"/>
      <c r="O3406" s="302"/>
      <c r="P3406" s="302"/>
      <c r="Q3406" s="302"/>
    </row>
    <row r="3407" spans="1:17">
      <c r="A3407" s="302" t="s">
        <v>7442</v>
      </c>
      <c r="B3407" s="395" t="s">
        <v>980</v>
      </c>
      <c r="C3407" s="301" t="s">
        <v>1031</v>
      </c>
      <c r="D3407" s="301" t="s">
        <v>959</v>
      </c>
      <c r="E3407" s="301">
        <v>2400</v>
      </c>
      <c r="F3407" s="302"/>
      <c r="G3407" s="302"/>
      <c r="H3407" s="302"/>
      <c r="I3407" s="302"/>
      <c r="J3407" s="302"/>
      <c r="K3407" s="302"/>
      <c r="L3407" s="302"/>
      <c r="M3407" s="302"/>
      <c r="N3407" s="302"/>
      <c r="O3407" s="302"/>
      <c r="P3407" s="302"/>
      <c r="Q3407" s="302"/>
    </row>
    <row r="3408" spans="1:17">
      <c r="A3408" s="302" t="s">
        <v>7442</v>
      </c>
      <c r="B3408" s="395" t="s">
        <v>980</v>
      </c>
      <c r="C3408" s="301" t="s">
        <v>1032</v>
      </c>
      <c r="D3408" s="301" t="s">
        <v>959</v>
      </c>
      <c r="E3408" s="301">
        <v>2400</v>
      </c>
      <c r="F3408" s="302"/>
      <c r="G3408" s="302"/>
      <c r="H3408" s="302"/>
      <c r="I3408" s="302"/>
      <c r="J3408" s="302"/>
      <c r="K3408" s="302"/>
      <c r="L3408" s="302"/>
      <c r="M3408" s="302"/>
      <c r="N3408" s="302"/>
      <c r="O3408" s="302"/>
      <c r="P3408" s="302"/>
      <c r="Q3408" s="302"/>
    </row>
    <row r="3409" spans="1:17">
      <c r="A3409" s="302" t="s">
        <v>7442</v>
      </c>
      <c r="B3409" s="395" t="s">
        <v>980</v>
      </c>
      <c r="C3409" s="301" t="s">
        <v>1033</v>
      </c>
      <c r="D3409" s="301" t="s">
        <v>959</v>
      </c>
      <c r="E3409" s="301">
        <v>2400</v>
      </c>
      <c r="F3409" s="302"/>
      <c r="G3409" s="302"/>
      <c r="H3409" s="302"/>
      <c r="I3409" s="302"/>
      <c r="J3409" s="302"/>
      <c r="K3409" s="302"/>
      <c r="L3409" s="302"/>
      <c r="M3409" s="302"/>
      <c r="N3409" s="302"/>
      <c r="O3409" s="302"/>
      <c r="P3409" s="302"/>
      <c r="Q3409" s="302"/>
    </row>
    <row r="3410" spans="1:17">
      <c r="A3410" s="302" t="s">
        <v>7442</v>
      </c>
      <c r="B3410" s="395" t="s">
        <v>980</v>
      </c>
      <c r="C3410" s="301" t="s">
        <v>1034</v>
      </c>
      <c r="D3410" s="301" t="s">
        <v>959</v>
      </c>
      <c r="E3410" s="301">
        <v>2400</v>
      </c>
      <c r="F3410" s="302"/>
      <c r="G3410" s="302"/>
      <c r="H3410" s="302"/>
      <c r="I3410" s="302"/>
      <c r="J3410" s="302"/>
      <c r="K3410" s="302"/>
      <c r="L3410" s="302"/>
      <c r="M3410" s="302"/>
      <c r="N3410" s="302"/>
      <c r="O3410" s="302"/>
      <c r="P3410" s="302"/>
      <c r="Q3410" s="302"/>
    </row>
    <row r="3411" spans="1:17">
      <c r="A3411" s="302" t="s">
        <v>7442</v>
      </c>
      <c r="B3411" s="395" t="s">
        <v>980</v>
      </c>
      <c r="C3411" s="301" t="s">
        <v>1035</v>
      </c>
      <c r="D3411" s="301" t="s">
        <v>959</v>
      </c>
      <c r="E3411" s="301">
        <v>2400</v>
      </c>
      <c r="F3411" s="302"/>
      <c r="G3411" s="302"/>
      <c r="H3411" s="302"/>
      <c r="I3411" s="302"/>
      <c r="J3411" s="302"/>
      <c r="K3411" s="302"/>
      <c r="L3411" s="302"/>
      <c r="M3411" s="302"/>
      <c r="N3411" s="302"/>
      <c r="O3411" s="302"/>
      <c r="P3411" s="302"/>
      <c r="Q3411" s="302"/>
    </row>
    <row r="3412" spans="1:17">
      <c r="A3412" s="302" t="s">
        <v>7442</v>
      </c>
      <c r="B3412" s="395" t="s">
        <v>980</v>
      </c>
      <c r="C3412" s="301" t="s">
        <v>1036</v>
      </c>
      <c r="D3412" s="301" t="s">
        <v>959</v>
      </c>
      <c r="E3412" s="301">
        <v>2400</v>
      </c>
      <c r="F3412" s="302"/>
      <c r="G3412" s="302"/>
      <c r="H3412" s="302"/>
      <c r="I3412" s="302"/>
      <c r="J3412" s="302"/>
      <c r="K3412" s="302"/>
      <c r="L3412" s="302"/>
      <c r="M3412" s="302"/>
      <c r="N3412" s="302"/>
      <c r="O3412" s="302"/>
      <c r="P3412" s="302"/>
      <c r="Q3412" s="302"/>
    </row>
    <row r="3413" spans="1:17">
      <c r="A3413" s="302" t="s">
        <v>7442</v>
      </c>
      <c r="B3413" s="395" t="s">
        <v>980</v>
      </c>
      <c r="C3413" s="301" t="s">
        <v>1037</v>
      </c>
      <c r="D3413" s="301" t="s">
        <v>959</v>
      </c>
      <c r="E3413" s="301">
        <v>2700</v>
      </c>
      <c r="F3413" s="302"/>
      <c r="G3413" s="302"/>
      <c r="H3413" s="302"/>
      <c r="I3413" s="302"/>
      <c r="J3413" s="302"/>
      <c r="K3413" s="302"/>
      <c r="L3413" s="302"/>
      <c r="M3413" s="302"/>
      <c r="N3413" s="302"/>
      <c r="O3413" s="302"/>
      <c r="P3413" s="302"/>
      <c r="Q3413" s="302"/>
    </row>
    <row r="3414" spans="1:17">
      <c r="A3414" s="302" t="s">
        <v>7442</v>
      </c>
      <c r="B3414" s="395" t="s">
        <v>997</v>
      </c>
      <c r="C3414" s="301" t="s">
        <v>1038</v>
      </c>
      <c r="D3414" s="301" t="s">
        <v>959</v>
      </c>
      <c r="E3414" s="301">
        <v>2900</v>
      </c>
      <c r="F3414" s="302"/>
      <c r="G3414" s="302"/>
      <c r="H3414" s="302"/>
      <c r="I3414" s="302"/>
      <c r="J3414" s="302"/>
      <c r="K3414" s="302"/>
      <c r="L3414" s="302"/>
      <c r="M3414" s="302"/>
      <c r="N3414" s="302"/>
      <c r="O3414" s="302"/>
      <c r="P3414" s="302"/>
      <c r="Q3414" s="302"/>
    </row>
    <row r="3415" spans="1:17">
      <c r="A3415" s="302" t="s">
        <v>7442</v>
      </c>
      <c r="B3415" s="395" t="s">
        <v>997</v>
      </c>
      <c r="C3415" s="301" t="s">
        <v>1039</v>
      </c>
      <c r="D3415" s="301" t="s">
        <v>959</v>
      </c>
      <c r="E3415" s="301">
        <v>2900</v>
      </c>
      <c r="F3415" s="302"/>
      <c r="G3415" s="302"/>
      <c r="H3415" s="302"/>
      <c r="I3415" s="302"/>
      <c r="J3415" s="302"/>
      <c r="K3415" s="302"/>
      <c r="L3415" s="302"/>
      <c r="M3415" s="302"/>
      <c r="N3415" s="302"/>
      <c r="O3415" s="302"/>
      <c r="P3415" s="302"/>
      <c r="Q3415" s="302"/>
    </row>
    <row r="3416" spans="1:17">
      <c r="A3416" s="302" t="s">
        <v>7442</v>
      </c>
      <c r="B3416" s="395" t="s">
        <v>997</v>
      </c>
      <c r="C3416" s="301" t="s">
        <v>1040</v>
      </c>
      <c r="D3416" s="301" t="s">
        <v>959</v>
      </c>
      <c r="E3416" s="301">
        <v>2900</v>
      </c>
      <c r="F3416" s="302"/>
      <c r="G3416" s="302"/>
      <c r="H3416" s="302"/>
      <c r="I3416" s="302"/>
      <c r="J3416" s="302"/>
      <c r="K3416" s="302"/>
      <c r="L3416" s="302"/>
      <c r="M3416" s="302"/>
      <c r="N3416" s="302"/>
      <c r="O3416" s="302"/>
      <c r="P3416" s="302"/>
      <c r="Q3416" s="302"/>
    </row>
    <row r="3417" spans="1:17">
      <c r="A3417" s="302" t="s">
        <v>7442</v>
      </c>
      <c r="B3417" s="395" t="s">
        <v>997</v>
      </c>
      <c r="C3417" s="301" t="s">
        <v>1041</v>
      </c>
      <c r="D3417" s="301" t="s">
        <v>959</v>
      </c>
      <c r="E3417" s="301">
        <v>2900</v>
      </c>
      <c r="F3417" s="302"/>
      <c r="G3417" s="302"/>
      <c r="H3417" s="302"/>
      <c r="I3417" s="302"/>
      <c r="J3417" s="302"/>
      <c r="K3417" s="302"/>
      <c r="L3417" s="302"/>
      <c r="M3417" s="302"/>
      <c r="N3417" s="302"/>
      <c r="O3417" s="302"/>
      <c r="P3417" s="302"/>
      <c r="Q3417" s="302"/>
    </row>
    <row r="3418" spans="1:17">
      <c r="A3418" s="302" t="s">
        <v>7442</v>
      </c>
      <c r="B3418" s="395" t="s">
        <v>997</v>
      </c>
      <c r="C3418" s="301" t="s">
        <v>1042</v>
      </c>
      <c r="D3418" s="301" t="s">
        <v>959</v>
      </c>
      <c r="E3418" s="301">
        <v>3100</v>
      </c>
      <c r="F3418" s="302"/>
      <c r="G3418" s="302"/>
      <c r="H3418" s="302"/>
      <c r="I3418" s="302"/>
      <c r="J3418" s="302"/>
      <c r="K3418" s="302"/>
      <c r="L3418" s="302"/>
      <c r="M3418" s="302"/>
      <c r="N3418" s="302"/>
      <c r="O3418" s="302"/>
      <c r="P3418" s="302"/>
      <c r="Q3418" s="302"/>
    </row>
    <row r="3419" spans="1:17">
      <c r="A3419" s="302" t="s">
        <v>7442</v>
      </c>
      <c r="B3419" s="395" t="s">
        <v>997</v>
      </c>
      <c r="C3419" s="301" t="s">
        <v>1043</v>
      </c>
      <c r="D3419" s="301" t="s">
        <v>959</v>
      </c>
      <c r="E3419" s="301">
        <v>3100</v>
      </c>
      <c r="F3419" s="302"/>
      <c r="G3419" s="302"/>
      <c r="H3419" s="302"/>
      <c r="I3419" s="302"/>
      <c r="J3419" s="302"/>
      <c r="K3419" s="302"/>
      <c r="L3419" s="302"/>
      <c r="M3419" s="302"/>
      <c r="N3419" s="302"/>
      <c r="O3419" s="302"/>
      <c r="P3419" s="302"/>
      <c r="Q3419" s="302"/>
    </row>
    <row r="3420" spans="1:17">
      <c r="A3420" s="302" t="s">
        <v>7442</v>
      </c>
      <c r="B3420" s="395" t="s">
        <v>997</v>
      </c>
      <c r="C3420" s="301" t="s">
        <v>1044</v>
      </c>
      <c r="D3420" s="301" t="s">
        <v>959</v>
      </c>
      <c r="E3420" s="301">
        <v>3100</v>
      </c>
      <c r="F3420" s="302"/>
      <c r="G3420" s="302"/>
      <c r="H3420" s="302"/>
      <c r="I3420" s="302"/>
      <c r="J3420" s="302"/>
      <c r="K3420" s="302"/>
      <c r="L3420" s="302"/>
      <c r="M3420" s="302"/>
      <c r="N3420" s="302"/>
      <c r="O3420" s="302"/>
      <c r="P3420" s="302"/>
      <c r="Q3420" s="302"/>
    </row>
    <row r="3421" spans="1:17">
      <c r="A3421" s="302" t="s">
        <v>7442</v>
      </c>
      <c r="B3421" s="395" t="s">
        <v>997</v>
      </c>
      <c r="C3421" s="301" t="s">
        <v>1045</v>
      </c>
      <c r="D3421" s="301" t="s">
        <v>959</v>
      </c>
      <c r="E3421" s="301">
        <v>3100</v>
      </c>
      <c r="F3421" s="302"/>
      <c r="G3421" s="302"/>
      <c r="H3421" s="302"/>
      <c r="I3421" s="302"/>
      <c r="J3421" s="302"/>
      <c r="K3421" s="302"/>
      <c r="L3421" s="302"/>
      <c r="M3421" s="302"/>
      <c r="N3421" s="302"/>
      <c r="O3421" s="302"/>
      <c r="P3421" s="302"/>
      <c r="Q3421" s="302"/>
    </row>
    <row r="3422" spans="1:17">
      <c r="A3422" s="302" t="s">
        <v>7442</v>
      </c>
      <c r="B3422" s="395" t="s">
        <v>997</v>
      </c>
      <c r="C3422" s="301" t="s">
        <v>1046</v>
      </c>
      <c r="D3422" s="301" t="s">
        <v>959</v>
      </c>
      <c r="E3422" s="301">
        <v>3100</v>
      </c>
      <c r="F3422" s="302"/>
      <c r="G3422" s="302"/>
      <c r="H3422" s="302"/>
      <c r="I3422" s="302"/>
      <c r="J3422" s="302"/>
      <c r="K3422" s="302"/>
      <c r="L3422" s="302"/>
      <c r="M3422" s="302"/>
      <c r="N3422" s="302"/>
      <c r="O3422" s="302"/>
      <c r="P3422" s="302"/>
      <c r="Q3422" s="302"/>
    </row>
    <row r="3423" spans="1:17">
      <c r="A3423" s="302" t="s">
        <v>7442</v>
      </c>
      <c r="B3423" s="395" t="s">
        <v>997</v>
      </c>
      <c r="C3423" s="301" t="s">
        <v>1047</v>
      </c>
      <c r="D3423" s="301" t="s">
        <v>959</v>
      </c>
      <c r="E3423" s="301">
        <v>3100</v>
      </c>
      <c r="F3423" s="302"/>
      <c r="G3423" s="302"/>
      <c r="H3423" s="302"/>
      <c r="I3423" s="302"/>
      <c r="J3423" s="302"/>
      <c r="K3423" s="302"/>
      <c r="L3423" s="302"/>
      <c r="M3423" s="302"/>
      <c r="N3423" s="302"/>
      <c r="O3423" s="302"/>
      <c r="P3423" s="302"/>
      <c r="Q3423" s="302"/>
    </row>
    <row r="3424" spans="1:17">
      <c r="A3424" s="302" t="s">
        <v>7442</v>
      </c>
      <c r="B3424" s="395" t="s">
        <v>997</v>
      </c>
      <c r="C3424" s="301" t="s">
        <v>1048</v>
      </c>
      <c r="D3424" s="301" t="s">
        <v>959</v>
      </c>
      <c r="E3424" s="301">
        <v>3100</v>
      </c>
      <c r="F3424" s="302"/>
      <c r="G3424" s="302"/>
      <c r="H3424" s="302"/>
      <c r="I3424" s="302"/>
      <c r="J3424" s="302"/>
      <c r="K3424" s="302"/>
      <c r="L3424" s="302"/>
      <c r="M3424" s="302"/>
      <c r="N3424" s="302"/>
      <c r="O3424" s="302"/>
      <c r="P3424" s="302"/>
      <c r="Q3424" s="302"/>
    </row>
    <row r="3425" spans="1:17">
      <c r="A3425" s="302" t="s">
        <v>7442</v>
      </c>
      <c r="B3425" s="395" t="s">
        <v>1006</v>
      </c>
      <c r="C3425" s="301" t="s">
        <v>1049</v>
      </c>
      <c r="D3425" s="301" t="s">
        <v>959</v>
      </c>
      <c r="E3425" s="301">
        <v>4850</v>
      </c>
      <c r="F3425" s="302"/>
      <c r="G3425" s="302"/>
      <c r="H3425" s="302"/>
      <c r="I3425" s="302"/>
      <c r="J3425" s="302"/>
      <c r="K3425" s="302"/>
      <c r="L3425" s="302"/>
      <c r="M3425" s="302"/>
      <c r="N3425" s="302"/>
      <c r="O3425" s="302"/>
      <c r="P3425" s="302"/>
      <c r="Q3425" s="302"/>
    </row>
    <row r="3426" spans="1:17">
      <c r="A3426" s="302" t="s">
        <v>7442</v>
      </c>
      <c r="B3426" s="395" t="s">
        <v>963</v>
      </c>
      <c r="C3426" s="301" t="s">
        <v>1050</v>
      </c>
      <c r="D3426" s="301" t="s">
        <v>1016</v>
      </c>
      <c r="E3426" s="301">
        <v>2200</v>
      </c>
      <c r="F3426" s="302"/>
      <c r="G3426" s="302"/>
      <c r="H3426" s="302"/>
      <c r="I3426" s="302"/>
      <c r="J3426" s="302"/>
      <c r="K3426" s="302"/>
      <c r="L3426" s="302"/>
      <c r="M3426" s="302"/>
      <c r="N3426" s="302"/>
      <c r="O3426" s="302"/>
      <c r="P3426" s="302"/>
      <c r="Q3426" s="302"/>
    </row>
    <row r="3427" spans="1:17">
      <c r="A3427" s="302" t="s">
        <v>7442</v>
      </c>
      <c r="B3427" s="395" t="s">
        <v>997</v>
      </c>
      <c r="C3427" s="301" t="s">
        <v>1051</v>
      </c>
      <c r="D3427" s="301" t="s">
        <v>1016</v>
      </c>
      <c r="E3427" s="301">
        <v>3350</v>
      </c>
      <c r="F3427" s="302"/>
      <c r="G3427" s="302"/>
      <c r="H3427" s="302"/>
      <c r="I3427" s="302"/>
      <c r="J3427" s="302"/>
      <c r="K3427" s="302"/>
      <c r="L3427" s="302"/>
      <c r="M3427" s="302"/>
      <c r="N3427" s="302"/>
      <c r="O3427" s="302"/>
      <c r="P3427" s="302"/>
      <c r="Q3427" s="302"/>
    </row>
    <row r="3428" spans="1:17">
      <c r="A3428" s="302" t="s">
        <v>7442</v>
      </c>
      <c r="B3428" s="395" t="s">
        <v>997</v>
      </c>
      <c r="C3428" s="301" t="s">
        <v>1052</v>
      </c>
      <c r="D3428" s="301" t="s">
        <v>1016</v>
      </c>
      <c r="E3428" s="301">
        <v>3350</v>
      </c>
      <c r="F3428" s="302"/>
      <c r="G3428" s="302"/>
      <c r="H3428" s="302"/>
      <c r="I3428" s="302"/>
      <c r="J3428" s="302"/>
      <c r="K3428" s="302"/>
      <c r="L3428" s="302"/>
      <c r="M3428" s="302"/>
      <c r="N3428" s="302"/>
      <c r="O3428" s="302"/>
      <c r="P3428" s="302"/>
      <c r="Q3428" s="302"/>
    </row>
    <row r="3429" spans="1:17">
      <c r="A3429" s="302" t="s">
        <v>7442</v>
      </c>
      <c r="B3429" s="395" t="s">
        <v>997</v>
      </c>
      <c r="C3429" s="301" t="s">
        <v>1053</v>
      </c>
      <c r="D3429" s="301" t="s">
        <v>1016</v>
      </c>
      <c r="E3429" s="301">
        <v>3350</v>
      </c>
      <c r="F3429" s="302"/>
      <c r="G3429" s="302"/>
      <c r="H3429" s="302"/>
      <c r="I3429" s="302"/>
      <c r="J3429" s="302"/>
      <c r="K3429" s="302"/>
      <c r="L3429" s="302"/>
      <c r="M3429" s="302"/>
      <c r="N3429" s="302"/>
      <c r="O3429" s="302"/>
      <c r="P3429" s="302"/>
      <c r="Q3429" s="302"/>
    </row>
    <row r="3430" spans="1:17">
      <c r="A3430" s="302" t="s">
        <v>7442</v>
      </c>
      <c r="B3430" s="395" t="s">
        <v>997</v>
      </c>
      <c r="C3430" s="301" t="s">
        <v>1054</v>
      </c>
      <c r="D3430" s="301" t="s">
        <v>1016</v>
      </c>
      <c r="E3430" s="301">
        <v>3350</v>
      </c>
      <c r="F3430" s="302"/>
      <c r="G3430" s="302"/>
      <c r="H3430" s="302"/>
      <c r="I3430" s="302"/>
      <c r="J3430" s="302"/>
      <c r="K3430" s="302"/>
      <c r="L3430" s="302"/>
      <c r="M3430" s="302"/>
      <c r="N3430" s="302"/>
      <c r="O3430" s="302"/>
      <c r="P3430" s="302"/>
      <c r="Q3430" s="302"/>
    </row>
    <row r="3431" spans="1:17">
      <c r="A3431" s="302" t="s">
        <v>7442</v>
      </c>
      <c r="B3431" s="395" t="s">
        <v>1019</v>
      </c>
      <c r="C3431" s="301" t="s">
        <v>1055</v>
      </c>
      <c r="D3431" s="301" t="s">
        <v>1016</v>
      </c>
      <c r="E3431" s="301">
        <v>3350</v>
      </c>
      <c r="F3431" s="302"/>
      <c r="G3431" s="302"/>
      <c r="H3431" s="302"/>
      <c r="I3431" s="302"/>
      <c r="J3431" s="302"/>
      <c r="K3431" s="302"/>
      <c r="L3431" s="302"/>
      <c r="M3431" s="302"/>
      <c r="N3431" s="302"/>
      <c r="O3431" s="302"/>
      <c r="P3431" s="302"/>
      <c r="Q3431" s="302"/>
    </row>
    <row r="3432" spans="1:17">
      <c r="A3432" s="302" t="s">
        <v>7442</v>
      </c>
      <c r="B3432" s="395" t="s">
        <v>1019</v>
      </c>
      <c r="C3432" s="301" t="s">
        <v>1056</v>
      </c>
      <c r="D3432" s="301" t="s">
        <v>1016</v>
      </c>
      <c r="E3432" s="301">
        <v>3350</v>
      </c>
      <c r="F3432" s="302"/>
      <c r="G3432" s="302"/>
      <c r="H3432" s="302"/>
      <c r="I3432" s="302"/>
      <c r="J3432" s="302"/>
      <c r="K3432" s="302"/>
      <c r="L3432" s="302"/>
      <c r="M3432" s="302"/>
      <c r="N3432" s="302"/>
      <c r="O3432" s="302"/>
      <c r="P3432" s="302"/>
      <c r="Q3432" s="302"/>
    </row>
    <row r="3433" spans="1:17">
      <c r="A3433" s="302" t="s">
        <v>7442</v>
      </c>
      <c r="B3433" s="395" t="s">
        <v>1019</v>
      </c>
      <c r="C3433" s="301" t="s">
        <v>1057</v>
      </c>
      <c r="D3433" s="301" t="s">
        <v>1016</v>
      </c>
      <c r="E3433" s="301">
        <v>3350</v>
      </c>
      <c r="F3433" s="302"/>
      <c r="G3433" s="302"/>
      <c r="H3433" s="302"/>
      <c r="I3433" s="302"/>
      <c r="J3433" s="302"/>
      <c r="K3433" s="302"/>
      <c r="L3433" s="302"/>
      <c r="M3433" s="302"/>
      <c r="N3433" s="302"/>
      <c r="O3433" s="302"/>
      <c r="P3433" s="302"/>
      <c r="Q3433" s="302"/>
    </row>
    <row r="3434" spans="1:17">
      <c r="A3434" s="302" t="s">
        <v>7442</v>
      </c>
      <c r="B3434" s="395" t="s">
        <v>1019</v>
      </c>
      <c r="C3434" s="301" t="s">
        <v>1058</v>
      </c>
      <c r="D3434" s="301" t="s">
        <v>1016</v>
      </c>
      <c r="E3434" s="301">
        <v>3350</v>
      </c>
      <c r="F3434" s="302"/>
      <c r="G3434" s="302"/>
      <c r="H3434" s="302"/>
      <c r="I3434" s="302"/>
      <c r="J3434" s="302"/>
      <c r="K3434" s="302"/>
      <c r="L3434" s="302"/>
      <c r="M3434" s="302"/>
      <c r="N3434" s="302"/>
      <c r="O3434" s="302"/>
      <c r="P3434" s="302"/>
      <c r="Q3434" s="302"/>
    </row>
    <row r="3435" spans="1:17">
      <c r="A3435" s="302" t="s">
        <v>7442</v>
      </c>
      <c r="B3435" s="395" t="s">
        <v>1019</v>
      </c>
      <c r="C3435" s="301" t="s">
        <v>1059</v>
      </c>
      <c r="D3435" s="301" t="s">
        <v>1016</v>
      </c>
      <c r="E3435" s="301">
        <v>3350</v>
      </c>
      <c r="F3435" s="302"/>
      <c r="G3435" s="302"/>
      <c r="H3435" s="302"/>
      <c r="I3435" s="302"/>
      <c r="J3435" s="302"/>
      <c r="K3435" s="302"/>
      <c r="L3435" s="302"/>
      <c r="M3435" s="302"/>
      <c r="N3435" s="302"/>
      <c r="O3435" s="302"/>
      <c r="P3435" s="302"/>
      <c r="Q3435" s="302"/>
    </row>
    <row r="3436" spans="1:17">
      <c r="A3436" s="302" t="s">
        <v>7442</v>
      </c>
      <c r="B3436" s="395" t="s">
        <v>1019</v>
      </c>
      <c r="C3436" s="301" t="s">
        <v>1060</v>
      </c>
      <c r="D3436" s="301" t="s">
        <v>1016</v>
      </c>
      <c r="E3436" s="301">
        <v>3350</v>
      </c>
      <c r="F3436" s="302"/>
      <c r="G3436" s="302"/>
      <c r="H3436" s="302"/>
      <c r="I3436" s="302"/>
      <c r="J3436" s="302"/>
      <c r="K3436" s="302"/>
      <c r="L3436" s="302"/>
      <c r="M3436" s="302"/>
      <c r="N3436" s="302"/>
      <c r="O3436" s="302"/>
      <c r="P3436" s="302"/>
      <c r="Q3436" s="302"/>
    </row>
    <row r="3437" spans="1:17">
      <c r="A3437" s="302" t="s">
        <v>7442</v>
      </c>
      <c r="B3437" s="395" t="s">
        <v>1019</v>
      </c>
      <c r="C3437" s="301" t="s">
        <v>1061</v>
      </c>
      <c r="D3437" s="301" t="s">
        <v>1016</v>
      </c>
      <c r="E3437" s="301">
        <v>3350</v>
      </c>
      <c r="F3437" s="302"/>
      <c r="G3437" s="302"/>
      <c r="H3437" s="302"/>
      <c r="I3437" s="302"/>
      <c r="J3437" s="302"/>
      <c r="K3437" s="302"/>
      <c r="L3437" s="302"/>
      <c r="M3437" s="302"/>
      <c r="N3437" s="302"/>
      <c r="O3437" s="302"/>
      <c r="P3437" s="302"/>
      <c r="Q3437" s="302"/>
    </row>
    <row r="3438" spans="1:17">
      <c r="A3438" s="302" t="s">
        <v>7442</v>
      </c>
      <c r="B3438" s="395" t="s">
        <v>997</v>
      </c>
      <c r="C3438" s="301" t="s">
        <v>1062</v>
      </c>
      <c r="D3438" s="301" t="s">
        <v>1016</v>
      </c>
      <c r="E3438" s="301">
        <v>3350</v>
      </c>
      <c r="F3438" s="302"/>
      <c r="G3438" s="302"/>
      <c r="H3438" s="302"/>
      <c r="I3438" s="302"/>
      <c r="J3438" s="302"/>
      <c r="K3438" s="302"/>
      <c r="L3438" s="302"/>
      <c r="M3438" s="302"/>
      <c r="N3438" s="302"/>
      <c r="O3438" s="302"/>
      <c r="P3438" s="302"/>
      <c r="Q3438" s="302"/>
    </row>
    <row r="3439" spans="1:17">
      <c r="A3439" s="302" t="s">
        <v>7442</v>
      </c>
      <c r="B3439" s="395" t="s">
        <v>1006</v>
      </c>
      <c r="C3439" s="301" t="s">
        <v>1063</v>
      </c>
      <c r="D3439" s="301" t="s">
        <v>1016</v>
      </c>
      <c r="E3439" s="301">
        <v>4500</v>
      </c>
      <c r="F3439" s="302"/>
      <c r="G3439" s="302"/>
      <c r="H3439" s="302"/>
      <c r="I3439" s="302"/>
      <c r="J3439" s="302"/>
      <c r="K3439" s="302"/>
      <c r="L3439" s="302"/>
      <c r="M3439" s="302"/>
      <c r="N3439" s="302"/>
      <c r="O3439" s="302"/>
      <c r="P3439" s="302"/>
      <c r="Q3439" s="302"/>
    </row>
    <row r="3440" spans="1:17">
      <c r="A3440" s="302" t="s">
        <v>7442</v>
      </c>
      <c r="B3440" s="395" t="s">
        <v>1006</v>
      </c>
      <c r="C3440" s="301" t="s">
        <v>1064</v>
      </c>
      <c r="D3440" s="301" t="s">
        <v>1016</v>
      </c>
      <c r="E3440" s="301">
        <v>4500</v>
      </c>
      <c r="F3440" s="302"/>
      <c r="G3440" s="302"/>
      <c r="H3440" s="302"/>
      <c r="I3440" s="302"/>
      <c r="J3440" s="302"/>
      <c r="K3440" s="302"/>
      <c r="L3440" s="302"/>
      <c r="M3440" s="302"/>
      <c r="N3440" s="302"/>
      <c r="O3440" s="302"/>
      <c r="P3440" s="302"/>
      <c r="Q3440" s="302"/>
    </row>
    <row r="3441" spans="1:17">
      <c r="A3441" s="302" t="s">
        <v>7442</v>
      </c>
      <c r="B3441" s="395" t="s">
        <v>1006</v>
      </c>
      <c r="C3441" s="301" t="s">
        <v>1065</v>
      </c>
      <c r="D3441" s="301" t="s">
        <v>1016</v>
      </c>
      <c r="E3441" s="301">
        <v>4850</v>
      </c>
      <c r="F3441" s="302"/>
      <c r="G3441" s="302"/>
      <c r="H3441" s="302"/>
      <c r="I3441" s="302"/>
      <c r="J3441" s="302"/>
      <c r="K3441" s="302"/>
      <c r="L3441" s="302"/>
      <c r="M3441" s="302"/>
      <c r="N3441" s="302"/>
      <c r="O3441" s="302"/>
      <c r="P3441" s="302"/>
      <c r="Q3441" s="302"/>
    </row>
    <row r="3442" spans="1:17">
      <c r="A3442" s="308" t="s">
        <v>7491</v>
      </c>
      <c r="B3442" s="311" t="s">
        <v>6750</v>
      </c>
      <c r="C3442" s="317" t="s">
        <v>1</v>
      </c>
      <c r="D3442" s="317" t="s">
        <v>3</v>
      </c>
      <c r="E3442" s="317" t="s">
        <v>2</v>
      </c>
      <c r="F3442" s="297" t="s">
        <v>6751</v>
      </c>
      <c r="G3442" s="317" t="s">
        <v>6770</v>
      </c>
      <c r="H3442" s="302"/>
      <c r="I3442" s="302"/>
      <c r="J3442" s="302"/>
      <c r="K3442" s="302"/>
      <c r="L3442" s="302"/>
      <c r="M3442" s="302"/>
      <c r="N3442" s="302"/>
      <c r="O3442" s="302"/>
      <c r="P3442" s="302"/>
      <c r="Q3442" s="302"/>
    </row>
    <row r="3443" spans="1:17">
      <c r="A3443" s="302" t="s">
        <v>7491</v>
      </c>
      <c r="B3443" s="479" t="s">
        <v>6196</v>
      </c>
      <c r="C3443" s="550" t="s">
        <v>6556</v>
      </c>
      <c r="D3443" s="310" t="s">
        <v>6509</v>
      </c>
      <c r="E3443" s="395">
        <v>47</v>
      </c>
      <c r="F3443" s="301">
        <v>15.5</v>
      </c>
      <c r="G3443" s="301">
        <v>4</v>
      </c>
      <c r="H3443" s="302"/>
      <c r="I3443" s="302"/>
      <c r="J3443" s="302"/>
      <c r="K3443" s="302"/>
      <c r="L3443" s="302"/>
      <c r="M3443" s="302"/>
      <c r="N3443" s="302"/>
      <c r="O3443" s="302"/>
      <c r="P3443" s="302"/>
      <c r="Q3443" s="302"/>
    </row>
    <row r="3444" spans="1:17">
      <c r="A3444" s="302" t="s">
        <v>7491</v>
      </c>
      <c r="B3444" s="480"/>
      <c r="C3444" s="552"/>
      <c r="D3444" s="310" t="s">
        <v>6515</v>
      </c>
      <c r="E3444" s="395">
        <v>60</v>
      </c>
      <c r="F3444" s="301">
        <v>15.5</v>
      </c>
      <c r="G3444" s="301">
        <v>2</v>
      </c>
      <c r="H3444" s="302"/>
      <c r="I3444" s="302"/>
      <c r="J3444" s="302"/>
      <c r="K3444" s="302"/>
      <c r="L3444" s="302"/>
      <c r="M3444" s="302"/>
      <c r="N3444" s="302"/>
      <c r="O3444" s="302"/>
      <c r="P3444" s="302"/>
      <c r="Q3444" s="302"/>
    </row>
    <row r="3445" spans="1:17">
      <c r="A3445" s="302" t="s">
        <v>7491</v>
      </c>
      <c r="B3445" s="480"/>
      <c r="C3445" s="550" t="s">
        <v>6557</v>
      </c>
      <c r="D3445" s="310" t="s">
        <v>6509</v>
      </c>
      <c r="E3445" s="395">
        <v>52</v>
      </c>
      <c r="F3445" s="301">
        <v>15.5</v>
      </c>
      <c r="G3445" s="301">
        <v>4</v>
      </c>
      <c r="H3445" s="302"/>
      <c r="I3445" s="302"/>
      <c r="J3445" s="302"/>
      <c r="K3445" s="302"/>
      <c r="L3445" s="302"/>
      <c r="M3445" s="302"/>
      <c r="N3445" s="302"/>
      <c r="O3445" s="302"/>
      <c r="P3445" s="302"/>
      <c r="Q3445" s="302"/>
    </row>
    <row r="3446" spans="1:17">
      <c r="A3446" s="302" t="s">
        <v>7491</v>
      </c>
      <c r="B3446" s="480"/>
      <c r="C3446" s="552"/>
      <c r="D3446" s="310" t="s">
        <v>6526</v>
      </c>
      <c r="E3446" s="395">
        <v>65</v>
      </c>
      <c r="F3446" s="301">
        <v>15.5</v>
      </c>
      <c r="G3446" s="301">
        <v>2</v>
      </c>
      <c r="H3446" s="302"/>
      <c r="I3446" s="302"/>
      <c r="J3446" s="302"/>
      <c r="K3446" s="302"/>
      <c r="L3446" s="302"/>
      <c r="M3446" s="302"/>
      <c r="N3446" s="302"/>
      <c r="O3446" s="302"/>
      <c r="P3446" s="302"/>
      <c r="Q3446" s="302"/>
    </row>
    <row r="3447" spans="1:17">
      <c r="A3447" s="302" t="s">
        <v>7491</v>
      </c>
      <c r="B3447" s="480"/>
      <c r="C3447" s="550" t="s">
        <v>6558</v>
      </c>
      <c r="D3447" s="310" t="s">
        <v>6509</v>
      </c>
      <c r="E3447" s="395">
        <v>57</v>
      </c>
      <c r="F3447" s="301">
        <v>15.5</v>
      </c>
      <c r="G3447" s="301">
        <v>4</v>
      </c>
      <c r="H3447" s="302"/>
      <c r="I3447" s="302"/>
      <c r="J3447" s="302"/>
      <c r="K3447" s="302"/>
      <c r="L3447" s="302"/>
      <c r="M3447" s="302"/>
      <c r="N3447" s="302"/>
      <c r="O3447" s="302"/>
      <c r="P3447" s="302"/>
      <c r="Q3447" s="302"/>
    </row>
    <row r="3448" spans="1:17">
      <c r="A3448" s="302" t="s">
        <v>7491</v>
      </c>
      <c r="B3448" s="480"/>
      <c r="C3448" s="552"/>
      <c r="D3448" s="310" t="s">
        <v>6526</v>
      </c>
      <c r="E3448" s="395">
        <v>70</v>
      </c>
      <c r="F3448" s="301">
        <v>15.5</v>
      </c>
      <c r="G3448" s="301">
        <v>2</v>
      </c>
      <c r="H3448" s="302"/>
      <c r="I3448" s="302"/>
      <c r="J3448" s="302"/>
      <c r="K3448" s="302"/>
      <c r="L3448" s="302"/>
      <c r="M3448" s="302"/>
      <c r="N3448" s="302"/>
      <c r="O3448" s="302"/>
      <c r="P3448" s="302"/>
      <c r="Q3448" s="302"/>
    </row>
    <row r="3449" spans="1:17" ht="30">
      <c r="A3449" s="302" t="s">
        <v>7491</v>
      </c>
      <c r="B3449" s="480"/>
      <c r="C3449" s="550" t="s">
        <v>6560</v>
      </c>
      <c r="D3449" s="310" t="s">
        <v>6559</v>
      </c>
      <c r="E3449" s="395">
        <v>52</v>
      </c>
      <c r="F3449" s="301">
        <v>15.5</v>
      </c>
      <c r="G3449" s="301">
        <v>4</v>
      </c>
      <c r="H3449" s="302"/>
      <c r="I3449" s="302"/>
      <c r="J3449" s="302"/>
      <c r="K3449" s="302"/>
      <c r="L3449" s="302"/>
      <c r="M3449" s="302"/>
      <c r="N3449" s="302"/>
      <c r="O3449" s="302"/>
      <c r="P3449" s="302"/>
      <c r="Q3449" s="302"/>
    </row>
    <row r="3450" spans="1:17" ht="30">
      <c r="A3450" s="302" t="s">
        <v>7491</v>
      </c>
      <c r="B3450" s="480"/>
      <c r="C3450" s="552"/>
      <c r="D3450" s="310" t="s">
        <v>6548</v>
      </c>
      <c r="E3450" s="395">
        <v>79</v>
      </c>
      <c r="F3450" s="301">
        <v>7.75</v>
      </c>
      <c r="G3450" s="301">
        <v>2</v>
      </c>
      <c r="H3450" s="302"/>
      <c r="I3450" s="302"/>
      <c r="J3450" s="302"/>
      <c r="K3450" s="302"/>
      <c r="L3450" s="302"/>
      <c r="M3450" s="302"/>
      <c r="N3450" s="302"/>
      <c r="O3450" s="302"/>
      <c r="P3450" s="302"/>
      <c r="Q3450" s="302"/>
    </row>
    <row r="3451" spans="1:17" ht="30">
      <c r="A3451" s="302" t="s">
        <v>7491</v>
      </c>
      <c r="B3451" s="480"/>
      <c r="C3451" s="550" t="s">
        <v>6561</v>
      </c>
      <c r="D3451" s="310" t="s">
        <v>6559</v>
      </c>
      <c r="E3451" s="395">
        <v>57</v>
      </c>
      <c r="F3451" s="301">
        <v>15.5</v>
      </c>
      <c r="G3451" s="301">
        <v>4</v>
      </c>
      <c r="H3451" s="302"/>
      <c r="I3451" s="302"/>
      <c r="J3451" s="302"/>
      <c r="K3451" s="302"/>
      <c r="L3451" s="302"/>
      <c r="M3451" s="302"/>
      <c r="N3451" s="302"/>
      <c r="O3451" s="302"/>
      <c r="P3451" s="302"/>
      <c r="Q3451" s="302"/>
    </row>
    <row r="3452" spans="1:17" ht="30">
      <c r="A3452" s="302" t="s">
        <v>7491</v>
      </c>
      <c r="B3452" s="480"/>
      <c r="C3452" s="552"/>
      <c r="D3452" s="310" t="s">
        <v>6548</v>
      </c>
      <c r="E3452" s="395">
        <v>84</v>
      </c>
      <c r="F3452" s="301">
        <v>7.75</v>
      </c>
      <c r="G3452" s="301">
        <v>2</v>
      </c>
      <c r="H3452" s="302"/>
      <c r="I3452" s="302"/>
      <c r="J3452" s="302"/>
      <c r="K3452" s="302"/>
      <c r="L3452" s="302"/>
      <c r="M3452" s="302"/>
      <c r="N3452" s="302"/>
      <c r="O3452" s="302"/>
      <c r="P3452" s="302"/>
      <c r="Q3452" s="302"/>
    </row>
    <row r="3453" spans="1:17">
      <c r="A3453" s="302" t="s">
        <v>7491</v>
      </c>
      <c r="B3453" s="480"/>
      <c r="C3453" s="301" t="s">
        <v>6562</v>
      </c>
      <c r="D3453" s="310" t="s">
        <v>6515</v>
      </c>
      <c r="E3453" s="395">
        <v>65</v>
      </c>
      <c r="F3453" s="301">
        <v>15.5</v>
      </c>
      <c r="G3453" s="301">
        <v>2</v>
      </c>
      <c r="H3453" s="302"/>
      <c r="I3453" s="302"/>
      <c r="J3453" s="302"/>
      <c r="K3453" s="302"/>
      <c r="L3453" s="302"/>
      <c r="M3453" s="302"/>
      <c r="N3453" s="302"/>
      <c r="O3453" s="302"/>
      <c r="P3453" s="302"/>
      <c r="Q3453" s="302"/>
    </row>
    <row r="3454" spans="1:17">
      <c r="A3454" s="302" t="s">
        <v>7491</v>
      </c>
      <c r="B3454" s="480" t="s">
        <v>7492</v>
      </c>
      <c r="C3454" s="301" t="s">
        <v>6563</v>
      </c>
      <c r="D3454" s="310" t="s">
        <v>6515</v>
      </c>
      <c r="E3454" s="395">
        <v>70</v>
      </c>
      <c r="F3454" s="301">
        <v>15.5</v>
      </c>
      <c r="G3454" s="301">
        <v>2</v>
      </c>
      <c r="H3454" s="302"/>
      <c r="I3454" s="302"/>
      <c r="J3454" s="302"/>
      <c r="K3454" s="302"/>
      <c r="L3454" s="302"/>
      <c r="M3454" s="302"/>
      <c r="N3454" s="302"/>
      <c r="O3454" s="302"/>
      <c r="P3454" s="302"/>
      <c r="Q3454" s="302"/>
    </row>
    <row r="3455" spans="1:17">
      <c r="A3455" s="302" t="s">
        <v>7491</v>
      </c>
      <c r="B3455" s="480"/>
      <c r="C3455" s="301" t="s">
        <v>6565</v>
      </c>
      <c r="D3455" s="310" t="s">
        <v>6515</v>
      </c>
      <c r="E3455" s="395">
        <v>80</v>
      </c>
      <c r="F3455" s="301">
        <v>15.5</v>
      </c>
      <c r="G3455" s="301">
        <v>2</v>
      </c>
      <c r="H3455" s="302"/>
      <c r="I3455" s="302"/>
      <c r="J3455" s="302"/>
      <c r="K3455" s="302"/>
      <c r="L3455" s="302"/>
      <c r="M3455" s="302"/>
      <c r="N3455" s="302"/>
      <c r="O3455" s="302"/>
      <c r="P3455" s="302"/>
      <c r="Q3455" s="302"/>
    </row>
    <row r="3456" spans="1:17">
      <c r="A3456" s="302" t="s">
        <v>7491</v>
      </c>
      <c r="B3456" s="480"/>
      <c r="C3456" s="301" t="s">
        <v>6566</v>
      </c>
      <c r="D3456" s="310" t="s">
        <v>6515</v>
      </c>
      <c r="E3456" s="395">
        <v>83</v>
      </c>
      <c r="F3456" s="301">
        <v>15.5</v>
      </c>
      <c r="G3456" s="301">
        <v>2</v>
      </c>
      <c r="H3456" s="302"/>
      <c r="I3456" s="302"/>
      <c r="J3456" s="302"/>
      <c r="K3456" s="302"/>
      <c r="L3456" s="302"/>
      <c r="M3456" s="302"/>
      <c r="N3456" s="302"/>
      <c r="O3456" s="302"/>
      <c r="P3456" s="302"/>
      <c r="Q3456" s="302"/>
    </row>
    <row r="3457" spans="1:17" ht="150">
      <c r="A3457" s="302" t="s">
        <v>7491</v>
      </c>
      <c r="B3457" s="480" t="s">
        <v>7496</v>
      </c>
      <c r="C3457" s="301" t="s">
        <v>6542</v>
      </c>
      <c r="D3457" s="310" t="s">
        <v>6541</v>
      </c>
      <c r="E3457" s="302">
        <v>1240</v>
      </c>
      <c r="F3457" s="301">
        <v>27.56</v>
      </c>
      <c r="G3457" s="301">
        <v>2</v>
      </c>
      <c r="H3457" s="302"/>
      <c r="I3457" s="302"/>
      <c r="J3457" s="302"/>
      <c r="K3457" s="302"/>
      <c r="L3457" s="302"/>
      <c r="M3457" s="302"/>
      <c r="N3457" s="302"/>
      <c r="O3457" s="302"/>
      <c r="P3457" s="302"/>
      <c r="Q3457" s="302"/>
    </row>
    <row r="3458" spans="1:17" ht="30">
      <c r="A3458" s="302" t="s">
        <v>7491</v>
      </c>
      <c r="B3458" s="480"/>
      <c r="C3458" s="301" t="s">
        <v>6543</v>
      </c>
      <c r="D3458" s="310" t="s">
        <v>6541</v>
      </c>
      <c r="E3458" s="302">
        <v>1300</v>
      </c>
      <c r="F3458" s="301">
        <v>27.56</v>
      </c>
      <c r="G3458" s="302">
        <v>2</v>
      </c>
      <c r="H3458" s="302"/>
      <c r="I3458" s="302"/>
      <c r="J3458" s="302"/>
      <c r="K3458" s="302"/>
      <c r="L3458" s="302"/>
      <c r="M3458" s="302"/>
      <c r="N3458" s="302"/>
      <c r="O3458" s="302"/>
      <c r="P3458" s="302"/>
      <c r="Q3458" s="302"/>
    </row>
    <row r="3459" spans="1:17" ht="75">
      <c r="A3459" s="302" t="s">
        <v>7491</v>
      </c>
      <c r="B3459" s="480"/>
      <c r="C3459" s="301" t="s">
        <v>6544</v>
      </c>
      <c r="D3459" s="310" t="s">
        <v>6541</v>
      </c>
      <c r="E3459" s="302">
        <v>1430</v>
      </c>
      <c r="F3459" s="301">
        <v>27.56</v>
      </c>
      <c r="G3459" s="302">
        <v>2</v>
      </c>
      <c r="H3459" s="302"/>
      <c r="I3459" s="302"/>
      <c r="J3459" s="302"/>
      <c r="K3459" s="302"/>
      <c r="L3459" s="302"/>
      <c r="M3459" s="302"/>
      <c r="N3459" s="302"/>
      <c r="O3459" s="302"/>
      <c r="P3459" s="302"/>
      <c r="Q3459" s="302"/>
    </row>
    <row r="3460" spans="1:17">
      <c r="A3460" s="302" t="s">
        <v>7491</v>
      </c>
      <c r="B3460" s="480"/>
      <c r="C3460" s="301" t="s">
        <v>6545</v>
      </c>
      <c r="D3460" s="310" t="s">
        <v>6541</v>
      </c>
      <c r="E3460" s="302">
        <v>1460</v>
      </c>
      <c r="F3460" s="301">
        <v>27.56</v>
      </c>
      <c r="G3460" s="302">
        <v>2</v>
      </c>
      <c r="H3460" s="302"/>
      <c r="I3460" s="302"/>
      <c r="J3460" s="302"/>
      <c r="K3460" s="302"/>
      <c r="L3460" s="302"/>
      <c r="M3460" s="302"/>
      <c r="N3460" s="302"/>
      <c r="O3460" s="302"/>
      <c r="P3460" s="302"/>
      <c r="Q3460" s="302"/>
    </row>
    <row r="3461" spans="1:17">
      <c r="A3461" s="302" t="s">
        <v>7491</v>
      </c>
      <c r="B3461" s="480" t="s">
        <v>7497</v>
      </c>
      <c r="C3461" s="550" t="s">
        <v>6547</v>
      </c>
      <c r="D3461" s="310" t="s">
        <v>7493</v>
      </c>
      <c r="E3461" s="302">
        <v>44</v>
      </c>
      <c r="F3461" s="301">
        <v>15.5</v>
      </c>
      <c r="G3461" s="302">
        <v>4</v>
      </c>
      <c r="H3461" s="302"/>
      <c r="I3461" s="302"/>
      <c r="J3461" s="302"/>
      <c r="K3461" s="302"/>
      <c r="L3461" s="302"/>
      <c r="M3461" s="302"/>
      <c r="N3461" s="302"/>
      <c r="O3461" s="302"/>
      <c r="P3461" s="302"/>
      <c r="Q3461" s="302"/>
    </row>
    <row r="3462" spans="1:17">
      <c r="A3462" s="302" t="s">
        <v>7491</v>
      </c>
      <c r="B3462" s="480"/>
      <c r="C3462" s="551"/>
      <c r="D3462" s="310" t="s">
        <v>7494</v>
      </c>
      <c r="E3462" s="302">
        <v>72</v>
      </c>
      <c r="F3462" s="301">
        <v>7.75</v>
      </c>
      <c r="G3462" s="302">
        <v>2</v>
      </c>
      <c r="H3462" s="302"/>
      <c r="I3462" s="302"/>
      <c r="J3462" s="302"/>
      <c r="K3462" s="302"/>
      <c r="L3462" s="302"/>
      <c r="M3462" s="302"/>
      <c r="N3462" s="302"/>
      <c r="O3462" s="302"/>
      <c r="P3462" s="302"/>
      <c r="Q3462" s="302"/>
    </row>
    <row r="3463" spans="1:17">
      <c r="A3463" s="302" t="s">
        <v>7491</v>
      </c>
      <c r="B3463" s="480"/>
      <c r="C3463" s="552"/>
      <c r="D3463" s="310" t="s">
        <v>6515</v>
      </c>
      <c r="E3463" s="302">
        <v>65</v>
      </c>
      <c r="F3463" s="301">
        <v>15.5</v>
      </c>
      <c r="G3463" s="302">
        <v>2</v>
      </c>
      <c r="H3463" s="302"/>
      <c r="I3463" s="302"/>
      <c r="J3463" s="302"/>
      <c r="K3463" s="302"/>
      <c r="L3463" s="302"/>
      <c r="M3463" s="302"/>
      <c r="N3463" s="302"/>
      <c r="O3463" s="302"/>
      <c r="P3463" s="302"/>
      <c r="Q3463" s="302"/>
    </row>
    <row r="3464" spans="1:17">
      <c r="A3464" s="302" t="s">
        <v>7491</v>
      </c>
      <c r="B3464" s="480"/>
      <c r="C3464" s="479" t="s">
        <v>6549</v>
      </c>
      <c r="D3464" s="310" t="s">
        <v>7493</v>
      </c>
      <c r="E3464" s="302">
        <v>49</v>
      </c>
      <c r="F3464" s="301">
        <v>15.5</v>
      </c>
      <c r="G3464" s="302">
        <v>4</v>
      </c>
      <c r="H3464" s="302"/>
      <c r="I3464" s="302"/>
      <c r="J3464" s="302"/>
      <c r="K3464" s="302"/>
      <c r="L3464" s="302"/>
      <c r="M3464" s="302"/>
      <c r="N3464" s="302"/>
      <c r="O3464" s="302"/>
      <c r="P3464" s="302"/>
      <c r="Q3464" s="302"/>
    </row>
    <row r="3465" spans="1:17">
      <c r="A3465" s="302" t="s">
        <v>7491</v>
      </c>
      <c r="B3465" s="480"/>
      <c r="C3465" s="480"/>
      <c r="D3465" s="310" t="s">
        <v>7494</v>
      </c>
      <c r="E3465" s="302">
        <v>77</v>
      </c>
      <c r="F3465" s="301">
        <v>7.75</v>
      </c>
      <c r="G3465" s="302">
        <v>2</v>
      </c>
      <c r="H3465" s="302"/>
      <c r="I3465" s="302"/>
      <c r="J3465" s="302"/>
      <c r="K3465" s="302"/>
      <c r="L3465" s="302"/>
      <c r="M3465" s="302"/>
      <c r="N3465" s="302"/>
      <c r="O3465" s="302"/>
      <c r="P3465" s="302"/>
      <c r="Q3465" s="302"/>
    </row>
    <row r="3466" spans="1:17">
      <c r="A3466" s="302" t="s">
        <v>7491</v>
      </c>
      <c r="B3466" s="480"/>
      <c r="C3466" s="481"/>
      <c r="D3466" s="310" t="s">
        <v>6515</v>
      </c>
      <c r="E3466" s="302">
        <v>70</v>
      </c>
      <c r="F3466" s="301">
        <v>15.5</v>
      </c>
      <c r="G3466" s="302">
        <v>2</v>
      </c>
      <c r="H3466" s="302"/>
      <c r="I3466" s="302"/>
      <c r="J3466" s="302"/>
      <c r="K3466" s="302"/>
      <c r="L3466" s="302"/>
      <c r="M3466" s="302"/>
      <c r="N3466" s="302"/>
      <c r="O3466" s="302"/>
      <c r="P3466" s="302"/>
      <c r="Q3466" s="302"/>
    </row>
    <row r="3467" spans="1:17">
      <c r="A3467" s="302" t="s">
        <v>7491</v>
      </c>
      <c r="B3467" s="480" t="s">
        <v>7498</v>
      </c>
      <c r="C3467" s="301" t="s">
        <v>6551</v>
      </c>
      <c r="D3467" s="310" t="s">
        <v>6509</v>
      </c>
      <c r="E3467" s="302">
        <v>75</v>
      </c>
      <c r="F3467" s="301">
        <v>15.5</v>
      </c>
      <c r="G3467" s="302">
        <v>2</v>
      </c>
      <c r="H3467" s="302"/>
      <c r="I3467" s="302"/>
      <c r="J3467" s="302"/>
      <c r="K3467" s="302"/>
      <c r="L3467" s="302"/>
      <c r="M3467" s="302"/>
      <c r="N3467" s="302"/>
      <c r="O3467" s="302"/>
      <c r="P3467" s="302"/>
      <c r="Q3467" s="302"/>
    </row>
    <row r="3468" spans="1:17" ht="30">
      <c r="A3468" s="302" t="s">
        <v>7491</v>
      </c>
      <c r="B3468" s="480"/>
      <c r="C3468" s="301" t="s">
        <v>6552</v>
      </c>
      <c r="D3468" s="310" t="s">
        <v>6548</v>
      </c>
      <c r="E3468" s="302">
        <v>95</v>
      </c>
      <c r="F3468" s="301">
        <v>15.5</v>
      </c>
      <c r="G3468" s="302">
        <v>2</v>
      </c>
      <c r="H3468" s="302"/>
      <c r="I3468" s="302"/>
      <c r="J3468" s="302"/>
      <c r="K3468" s="302"/>
      <c r="L3468" s="302"/>
      <c r="M3468" s="302"/>
      <c r="N3468" s="302"/>
      <c r="O3468" s="302"/>
      <c r="P3468" s="302"/>
      <c r="Q3468" s="302"/>
    </row>
    <row r="3469" spans="1:17">
      <c r="A3469" s="302" t="s">
        <v>7491</v>
      </c>
      <c r="B3469" s="480"/>
      <c r="C3469" s="301" t="s">
        <v>6553</v>
      </c>
      <c r="D3469" s="310" t="s">
        <v>6515</v>
      </c>
      <c r="E3469" s="302">
        <v>105</v>
      </c>
      <c r="F3469" s="301">
        <v>15.5</v>
      </c>
      <c r="G3469" s="302">
        <v>2</v>
      </c>
      <c r="H3469" s="302"/>
      <c r="I3469" s="302"/>
      <c r="J3469" s="302"/>
      <c r="K3469" s="302"/>
      <c r="L3469" s="302"/>
      <c r="M3469" s="302"/>
      <c r="N3469" s="302"/>
      <c r="O3469" s="302"/>
      <c r="P3469" s="302"/>
      <c r="Q3469" s="302"/>
    </row>
    <row r="3470" spans="1:17">
      <c r="A3470" s="302" t="s">
        <v>7491</v>
      </c>
      <c r="B3470" s="480"/>
      <c r="C3470" s="301" t="s">
        <v>6554</v>
      </c>
      <c r="D3470" s="310" t="s">
        <v>7495</v>
      </c>
      <c r="E3470" s="302">
        <v>115</v>
      </c>
      <c r="F3470" s="301">
        <v>15.5</v>
      </c>
      <c r="G3470" s="302">
        <v>2</v>
      </c>
      <c r="H3470" s="302"/>
      <c r="I3470" s="302"/>
      <c r="J3470" s="302"/>
      <c r="K3470" s="302"/>
      <c r="L3470" s="302"/>
      <c r="M3470" s="302"/>
      <c r="N3470" s="302"/>
      <c r="O3470" s="302"/>
      <c r="P3470" s="302"/>
      <c r="Q3470" s="302"/>
    </row>
    <row r="3471" spans="1:17">
      <c r="A3471" s="302" t="s">
        <v>7491</v>
      </c>
      <c r="B3471" s="480"/>
      <c r="C3471" s="301" t="s">
        <v>6555</v>
      </c>
      <c r="D3471" s="310" t="s">
        <v>7495</v>
      </c>
      <c r="E3471" s="302">
        <v>125</v>
      </c>
      <c r="F3471" s="301">
        <v>15.5</v>
      </c>
      <c r="G3471" s="302">
        <v>2</v>
      </c>
      <c r="H3471" s="302"/>
      <c r="I3471" s="302"/>
      <c r="J3471" s="302"/>
      <c r="K3471" s="302"/>
      <c r="L3471" s="302"/>
      <c r="M3471" s="302"/>
      <c r="N3471" s="302"/>
      <c r="O3471" s="302"/>
      <c r="P3471" s="302"/>
      <c r="Q3471" s="302"/>
    </row>
    <row r="3472" spans="1:17" ht="60">
      <c r="A3472" s="302" t="s">
        <v>7491</v>
      </c>
      <c r="B3472" s="480" t="s">
        <v>7499</v>
      </c>
      <c r="C3472" s="301" t="s">
        <v>6516</v>
      </c>
      <c r="D3472" s="310" t="s">
        <v>6515</v>
      </c>
      <c r="E3472" s="302">
        <v>530</v>
      </c>
      <c r="F3472" s="301">
        <v>15.5</v>
      </c>
      <c r="G3472" s="302">
        <v>2</v>
      </c>
      <c r="H3472" s="302"/>
      <c r="I3472" s="302"/>
      <c r="J3472" s="302"/>
      <c r="K3472" s="302"/>
      <c r="L3472" s="302"/>
      <c r="M3472" s="302"/>
      <c r="N3472" s="302"/>
      <c r="O3472" s="302"/>
      <c r="P3472" s="302"/>
      <c r="Q3472" s="302"/>
    </row>
    <row r="3473" spans="1:17" ht="75">
      <c r="A3473" s="302" t="s">
        <v>7491</v>
      </c>
      <c r="B3473" s="480"/>
      <c r="C3473" s="301" t="s">
        <v>6517</v>
      </c>
      <c r="D3473" s="310" t="s">
        <v>6515</v>
      </c>
      <c r="E3473" s="302">
        <v>600</v>
      </c>
      <c r="F3473" s="301">
        <v>15.5</v>
      </c>
      <c r="G3473" s="302">
        <v>2</v>
      </c>
      <c r="H3473" s="302"/>
      <c r="I3473" s="302"/>
      <c r="J3473" s="302"/>
      <c r="K3473" s="302"/>
      <c r="L3473" s="302"/>
      <c r="M3473" s="302"/>
      <c r="N3473" s="302"/>
      <c r="O3473" s="302"/>
      <c r="P3473" s="302"/>
      <c r="Q3473" s="302"/>
    </row>
    <row r="3474" spans="1:17" ht="60">
      <c r="A3474" s="302" t="s">
        <v>7491</v>
      </c>
      <c r="B3474" s="480"/>
      <c r="C3474" s="301" t="s">
        <v>6518</v>
      </c>
      <c r="D3474" s="310" t="s">
        <v>6515</v>
      </c>
      <c r="E3474" s="302">
        <v>700</v>
      </c>
      <c r="F3474" s="301">
        <v>15.5</v>
      </c>
      <c r="G3474" s="302">
        <v>2</v>
      </c>
      <c r="H3474" s="302"/>
      <c r="I3474" s="302"/>
      <c r="J3474" s="302"/>
      <c r="K3474" s="302"/>
      <c r="L3474" s="302"/>
      <c r="M3474" s="302"/>
      <c r="N3474" s="302"/>
      <c r="O3474" s="302"/>
      <c r="P3474" s="302"/>
      <c r="Q3474" s="302"/>
    </row>
    <row r="3475" spans="1:17" ht="300">
      <c r="A3475" s="302" t="s">
        <v>7491</v>
      </c>
      <c r="B3475" s="479" t="s">
        <v>6519</v>
      </c>
      <c r="C3475" s="301" t="s">
        <v>6520</v>
      </c>
      <c r="D3475" s="310" t="s">
        <v>6515</v>
      </c>
      <c r="E3475" s="302">
        <v>560</v>
      </c>
      <c r="F3475" s="301">
        <v>15.5</v>
      </c>
      <c r="G3475" s="302">
        <v>2</v>
      </c>
      <c r="H3475" s="302"/>
      <c r="I3475" s="302"/>
      <c r="J3475" s="302"/>
      <c r="K3475" s="302"/>
      <c r="L3475" s="302"/>
      <c r="M3475" s="302"/>
      <c r="N3475" s="302"/>
      <c r="O3475" s="302"/>
      <c r="P3475" s="302"/>
      <c r="Q3475" s="302"/>
    </row>
    <row r="3476" spans="1:17" ht="345">
      <c r="A3476" s="302" t="s">
        <v>7491</v>
      </c>
      <c r="B3476" s="480"/>
      <c r="C3476" s="301" t="s">
        <v>6521</v>
      </c>
      <c r="D3476" s="310" t="s">
        <v>6515</v>
      </c>
      <c r="E3476" s="302">
        <v>660</v>
      </c>
      <c r="F3476" s="301">
        <v>15.5</v>
      </c>
      <c r="G3476" s="302">
        <v>2</v>
      </c>
      <c r="H3476" s="302"/>
      <c r="I3476" s="302"/>
      <c r="J3476" s="302"/>
      <c r="K3476" s="302"/>
      <c r="L3476" s="302"/>
      <c r="M3476" s="302"/>
      <c r="N3476" s="302"/>
      <c r="O3476" s="302"/>
      <c r="P3476" s="302"/>
      <c r="Q3476" s="302"/>
    </row>
    <row r="3477" spans="1:17" ht="30">
      <c r="A3477" s="302" t="s">
        <v>7491</v>
      </c>
      <c r="B3477" s="480"/>
      <c r="C3477" s="301" t="s">
        <v>6522</v>
      </c>
      <c r="D3477" s="310" t="s">
        <v>6515</v>
      </c>
      <c r="E3477" s="302">
        <v>800</v>
      </c>
      <c r="F3477" s="301">
        <v>15.5</v>
      </c>
      <c r="G3477" s="302">
        <v>2</v>
      </c>
      <c r="H3477" s="302"/>
      <c r="I3477" s="302"/>
      <c r="J3477" s="302"/>
      <c r="K3477" s="302"/>
      <c r="L3477" s="302"/>
      <c r="M3477" s="302"/>
      <c r="N3477" s="302"/>
      <c r="O3477" s="302"/>
      <c r="P3477" s="302"/>
      <c r="Q3477" s="302"/>
    </row>
    <row r="3478" spans="1:17" ht="45">
      <c r="A3478" s="302" t="s">
        <v>7491</v>
      </c>
      <c r="B3478" s="480" t="s">
        <v>7500</v>
      </c>
      <c r="C3478" s="301" t="s">
        <v>6523</v>
      </c>
      <c r="D3478" s="310" t="s">
        <v>6515</v>
      </c>
      <c r="E3478" s="302">
        <v>620</v>
      </c>
      <c r="F3478" s="301">
        <v>15.5</v>
      </c>
      <c r="G3478" s="302">
        <v>2</v>
      </c>
      <c r="H3478" s="302"/>
      <c r="I3478" s="302"/>
      <c r="J3478" s="302"/>
      <c r="K3478" s="302"/>
      <c r="L3478" s="302"/>
      <c r="M3478" s="302"/>
      <c r="N3478" s="302"/>
      <c r="O3478" s="302"/>
      <c r="P3478" s="302"/>
      <c r="Q3478" s="302"/>
    </row>
    <row r="3479" spans="1:17" ht="45">
      <c r="A3479" s="302" t="s">
        <v>7491</v>
      </c>
      <c r="B3479" s="480"/>
      <c r="C3479" s="301" t="s">
        <v>6524</v>
      </c>
      <c r="D3479" s="310" t="s">
        <v>6515</v>
      </c>
      <c r="E3479" s="302">
        <v>620</v>
      </c>
      <c r="F3479" s="301">
        <v>15.5</v>
      </c>
      <c r="G3479" s="302">
        <v>2</v>
      </c>
      <c r="H3479" s="302"/>
      <c r="I3479" s="302"/>
      <c r="J3479" s="302"/>
      <c r="K3479" s="302"/>
      <c r="L3479" s="302"/>
      <c r="M3479" s="302"/>
      <c r="N3479" s="302"/>
      <c r="O3479" s="302"/>
      <c r="P3479" s="302"/>
      <c r="Q3479" s="302"/>
    </row>
    <row r="3480" spans="1:17" ht="30">
      <c r="A3480" s="302" t="s">
        <v>7491</v>
      </c>
      <c r="B3480" s="480"/>
      <c r="C3480" s="301" t="s">
        <v>6525</v>
      </c>
      <c r="D3480" s="310" t="s">
        <v>6515</v>
      </c>
      <c r="E3480" s="302">
        <v>700</v>
      </c>
      <c r="F3480" s="301">
        <v>15.5</v>
      </c>
      <c r="G3480" s="302">
        <v>2</v>
      </c>
      <c r="H3480" s="302"/>
      <c r="I3480" s="302"/>
      <c r="J3480" s="302"/>
      <c r="K3480" s="302"/>
      <c r="L3480" s="302"/>
      <c r="M3480" s="302"/>
      <c r="N3480" s="302"/>
      <c r="O3480" s="302"/>
      <c r="P3480" s="302"/>
      <c r="Q3480" s="302"/>
    </row>
    <row r="3481" spans="1:17">
      <c r="A3481" s="302" t="s">
        <v>7491</v>
      </c>
      <c r="B3481" s="480"/>
      <c r="C3481" s="301" t="s">
        <v>6527</v>
      </c>
      <c r="D3481" s="310" t="s">
        <v>6526</v>
      </c>
      <c r="E3481" s="302">
        <v>730</v>
      </c>
      <c r="F3481" s="301">
        <v>15.5</v>
      </c>
      <c r="G3481" s="302">
        <v>2</v>
      </c>
      <c r="H3481" s="302"/>
      <c r="I3481" s="302"/>
      <c r="J3481" s="302"/>
      <c r="K3481" s="302"/>
      <c r="L3481" s="302"/>
      <c r="M3481" s="302"/>
      <c r="N3481" s="302"/>
      <c r="O3481" s="302"/>
      <c r="P3481" s="302"/>
      <c r="Q3481" s="302"/>
    </row>
    <row r="3482" spans="1:17">
      <c r="A3482" s="302" t="s">
        <v>7491</v>
      </c>
      <c r="B3482" s="480"/>
      <c r="C3482" s="301" t="s">
        <v>6528</v>
      </c>
      <c r="D3482" s="310" t="s">
        <v>6526</v>
      </c>
      <c r="E3482" s="302">
        <v>775</v>
      </c>
      <c r="F3482" s="301">
        <v>15.5</v>
      </c>
      <c r="G3482" s="302">
        <v>2</v>
      </c>
      <c r="H3482" s="302"/>
      <c r="I3482" s="302"/>
      <c r="J3482" s="302"/>
      <c r="K3482" s="302"/>
      <c r="L3482" s="302"/>
      <c r="M3482" s="302"/>
      <c r="N3482" s="302"/>
      <c r="O3482" s="302"/>
      <c r="P3482" s="302"/>
      <c r="Q3482" s="302"/>
    </row>
    <row r="3483" spans="1:17" ht="60">
      <c r="A3483" s="302" t="s">
        <v>7491</v>
      </c>
      <c r="B3483" s="480"/>
      <c r="C3483" s="301" t="s">
        <v>6529</v>
      </c>
      <c r="D3483" s="310" t="s">
        <v>6515</v>
      </c>
      <c r="E3483" s="302">
        <v>950</v>
      </c>
      <c r="F3483" s="301">
        <v>15.5</v>
      </c>
      <c r="G3483" s="302">
        <v>2</v>
      </c>
      <c r="H3483" s="302"/>
      <c r="I3483" s="302"/>
      <c r="J3483" s="302"/>
      <c r="K3483" s="302"/>
      <c r="L3483" s="302"/>
      <c r="M3483" s="302"/>
      <c r="N3483" s="302"/>
      <c r="O3483" s="302"/>
      <c r="P3483" s="302"/>
      <c r="Q3483" s="302"/>
    </row>
    <row r="3484" spans="1:17" ht="30">
      <c r="A3484" s="302" t="s">
        <v>7491</v>
      </c>
      <c r="B3484" s="480"/>
      <c r="C3484" s="301" t="s">
        <v>6530</v>
      </c>
      <c r="D3484" s="310" t="s">
        <v>6515</v>
      </c>
      <c r="E3484" s="302">
        <v>950</v>
      </c>
      <c r="F3484" s="301">
        <v>15.5</v>
      </c>
      <c r="G3484" s="302">
        <v>2</v>
      </c>
      <c r="H3484" s="302"/>
      <c r="I3484" s="302"/>
      <c r="J3484" s="302"/>
      <c r="K3484" s="302"/>
      <c r="L3484" s="302"/>
      <c r="M3484" s="302"/>
      <c r="N3484" s="302"/>
      <c r="O3484" s="302"/>
      <c r="P3484" s="302"/>
      <c r="Q3484" s="302"/>
    </row>
    <row r="3485" spans="1:17" ht="45">
      <c r="A3485" s="302" t="s">
        <v>7491</v>
      </c>
      <c r="B3485" s="480"/>
      <c r="C3485" s="301" t="s">
        <v>6531</v>
      </c>
      <c r="D3485" s="310" t="s">
        <v>6515</v>
      </c>
      <c r="E3485" s="302">
        <v>775</v>
      </c>
      <c r="F3485" s="301">
        <v>15.5</v>
      </c>
      <c r="G3485" s="302">
        <v>2</v>
      </c>
      <c r="H3485" s="302"/>
      <c r="I3485" s="302"/>
      <c r="J3485" s="302"/>
      <c r="K3485" s="302"/>
      <c r="L3485" s="302"/>
      <c r="M3485" s="302"/>
      <c r="N3485" s="302"/>
      <c r="O3485" s="302"/>
      <c r="P3485" s="302"/>
      <c r="Q3485" s="302"/>
    </row>
    <row r="3486" spans="1:17" ht="45">
      <c r="A3486" s="302" t="s">
        <v>7491</v>
      </c>
      <c r="B3486" s="480"/>
      <c r="C3486" s="301" t="s">
        <v>6532</v>
      </c>
      <c r="D3486" s="310" t="s">
        <v>6515</v>
      </c>
      <c r="E3486" s="302">
        <v>720</v>
      </c>
      <c r="F3486" s="301">
        <v>15.5</v>
      </c>
      <c r="G3486" s="302">
        <v>2</v>
      </c>
      <c r="H3486" s="302"/>
      <c r="I3486" s="302"/>
      <c r="J3486" s="302"/>
      <c r="K3486" s="302"/>
      <c r="L3486" s="302"/>
      <c r="M3486" s="302"/>
      <c r="N3486" s="302"/>
      <c r="O3486" s="302"/>
      <c r="P3486" s="302"/>
      <c r="Q3486" s="302"/>
    </row>
    <row r="3487" spans="1:17">
      <c r="A3487" s="302" t="s">
        <v>7491</v>
      </c>
      <c r="B3487" s="479" t="s">
        <v>6533</v>
      </c>
      <c r="C3487" s="301" t="s">
        <v>1927</v>
      </c>
      <c r="D3487" s="310" t="s">
        <v>6534</v>
      </c>
      <c r="E3487" s="302">
        <v>500</v>
      </c>
      <c r="F3487" s="302">
        <v>10.76</v>
      </c>
      <c r="G3487" s="302">
        <v>5</v>
      </c>
      <c r="H3487" s="302"/>
      <c r="I3487" s="302"/>
      <c r="J3487" s="302"/>
      <c r="K3487" s="302"/>
      <c r="L3487" s="302"/>
      <c r="M3487" s="302"/>
      <c r="N3487" s="302"/>
      <c r="O3487" s="302"/>
      <c r="P3487" s="302"/>
      <c r="Q3487" s="302"/>
    </row>
    <row r="3488" spans="1:17">
      <c r="A3488" s="302" t="s">
        <v>7491</v>
      </c>
      <c r="B3488" s="480"/>
      <c r="C3488" s="301" t="s">
        <v>4917</v>
      </c>
      <c r="D3488" s="310" t="s">
        <v>6535</v>
      </c>
      <c r="E3488" s="302">
        <v>540</v>
      </c>
      <c r="F3488" s="302">
        <v>10.76</v>
      </c>
      <c r="G3488" s="302">
        <v>5</v>
      </c>
      <c r="H3488" s="302"/>
      <c r="I3488" s="302"/>
      <c r="J3488" s="302"/>
      <c r="K3488" s="302"/>
      <c r="L3488" s="302"/>
      <c r="M3488" s="302"/>
      <c r="N3488" s="302"/>
      <c r="O3488" s="302"/>
      <c r="P3488" s="302"/>
      <c r="Q3488" s="302"/>
    </row>
    <row r="3489" spans="1:17" ht="135">
      <c r="A3489" s="302" t="s">
        <v>7491</v>
      </c>
      <c r="B3489" s="479" t="s">
        <v>6536</v>
      </c>
      <c r="C3489" s="301" t="s">
        <v>6538</v>
      </c>
      <c r="D3489" s="310" t="s">
        <v>6537</v>
      </c>
      <c r="E3489" s="302">
        <v>850</v>
      </c>
      <c r="F3489" s="302">
        <v>20.67</v>
      </c>
      <c r="G3489" s="302">
        <v>2</v>
      </c>
      <c r="H3489" s="302"/>
      <c r="I3489" s="302"/>
      <c r="J3489" s="302"/>
      <c r="K3489" s="302"/>
      <c r="L3489" s="302"/>
      <c r="M3489" s="302"/>
      <c r="N3489" s="302"/>
      <c r="O3489" s="302"/>
      <c r="P3489" s="302"/>
      <c r="Q3489" s="302"/>
    </row>
    <row r="3490" spans="1:17" ht="45">
      <c r="A3490" s="302" t="s">
        <v>7491</v>
      </c>
      <c r="B3490" s="480"/>
      <c r="C3490" s="301" t="s">
        <v>6539</v>
      </c>
      <c r="D3490" s="310" t="s">
        <v>6537</v>
      </c>
      <c r="E3490" s="302">
        <v>900</v>
      </c>
      <c r="F3490" s="302">
        <v>20.67</v>
      </c>
      <c r="G3490" s="302">
        <v>2</v>
      </c>
      <c r="H3490" s="302"/>
      <c r="I3490" s="302"/>
      <c r="J3490" s="302"/>
      <c r="K3490" s="302"/>
      <c r="L3490" s="302"/>
      <c r="M3490" s="302"/>
      <c r="N3490" s="302"/>
      <c r="O3490" s="302"/>
      <c r="P3490" s="302"/>
      <c r="Q3490" s="302"/>
    </row>
    <row r="3491" spans="1:17" ht="60">
      <c r="A3491" s="302" t="s">
        <v>7491</v>
      </c>
      <c r="B3491" s="480"/>
      <c r="C3491" s="301" t="s">
        <v>6540</v>
      </c>
      <c r="D3491" s="310" t="s">
        <v>6537</v>
      </c>
      <c r="E3491" s="302">
        <v>950</v>
      </c>
      <c r="F3491" s="302">
        <v>20.67</v>
      </c>
      <c r="G3491" s="302">
        <v>2</v>
      </c>
      <c r="H3491" s="302"/>
      <c r="I3491" s="302"/>
      <c r="J3491" s="302"/>
      <c r="K3491" s="302"/>
      <c r="L3491" s="302"/>
      <c r="M3491" s="302"/>
      <c r="N3491" s="302"/>
      <c r="O3491" s="302"/>
      <c r="P3491" s="302"/>
      <c r="Q3491" s="302"/>
    </row>
    <row r="3492" spans="1:17">
      <c r="A3492" s="308" t="s">
        <v>7503</v>
      </c>
      <c r="B3492" s="311" t="s">
        <v>6750</v>
      </c>
      <c r="C3492" s="317" t="s">
        <v>1</v>
      </c>
      <c r="D3492" s="317" t="s">
        <v>3</v>
      </c>
      <c r="E3492" s="317" t="s">
        <v>2</v>
      </c>
      <c r="F3492" s="297" t="s">
        <v>6751</v>
      </c>
      <c r="G3492" s="317" t="s">
        <v>6770</v>
      </c>
      <c r="H3492" s="302"/>
      <c r="I3492" s="302"/>
      <c r="J3492" s="302"/>
      <c r="K3492" s="302"/>
      <c r="L3492" s="302"/>
      <c r="M3492" s="302"/>
      <c r="N3492" s="302"/>
      <c r="O3492" s="302"/>
      <c r="P3492" s="302"/>
      <c r="Q3492" s="302"/>
    </row>
    <row r="3493" spans="1:17">
      <c r="A3493" s="302" t="s">
        <v>7503</v>
      </c>
      <c r="B3493" s="301" t="s">
        <v>1242</v>
      </c>
      <c r="C3493" s="301" t="s">
        <v>1243</v>
      </c>
      <c r="D3493" s="310" t="s">
        <v>7501</v>
      </c>
      <c r="E3493" s="395" t="s">
        <v>1244</v>
      </c>
      <c r="F3493" s="302"/>
      <c r="G3493" s="302"/>
      <c r="H3493" s="302"/>
      <c r="I3493" s="302"/>
      <c r="J3493" s="302"/>
      <c r="K3493" s="302"/>
      <c r="L3493" s="302"/>
      <c r="M3493" s="302"/>
      <c r="N3493" s="302"/>
      <c r="O3493" s="302"/>
      <c r="P3493" s="302"/>
      <c r="Q3493" s="302"/>
    </row>
    <row r="3494" spans="1:17">
      <c r="A3494" s="302" t="s">
        <v>7503</v>
      </c>
      <c r="B3494" s="301" t="s">
        <v>1242</v>
      </c>
      <c r="C3494" s="301" t="s">
        <v>1245</v>
      </c>
      <c r="D3494" s="310" t="s">
        <v>7501</v>
      </c>
      <c r="E3494" s="395" t="s">
        <v>1246</v>
      </c>
      <c r="F3494" s="302"/>
      <c r="G3494" s="302"/>
      <c r="H3494" s="302"/>
      <c r="I3494" s="302"/>
      <c r="J3494" s="302"/>
      <c r="K3494" s="302"/>
      <c r="L3494" s="302"/>
      <c r="M3494" s="302"/>
      <c r="N3494" s="302"/>
      <c r="O3494" s="302"/>
      <c r="P3494" s="302"/>
      <c r="Q3494" s="302"/>
    </row>
    <row r="3495" spans="1:17">
      <c r="A3495" s="302" t="s">
        <v>7503</v>
      </c>
      <c r="B3495" s="301" t="s">
        <v>1242</v>
      </c>
      <c r="C3495" s="301" t="s">
        <v>1248</v>
      </c>
      <c r="D3495" s="310" t="s">
        <v>7501</v>
      </c>
      <c r="E3495" s="395" t="s">
        <v>1249</v>
      </c>
      <c r="F3495" s="302"/>
      <c r="G3495" s="302"/>
      <c r="H3495" s="302"/>
      <c r="I3495" s="302"/>
      <c r="J3495" s="302"/>
      <c r="K3495" s="302"/>
      <c r="L3495" s="302"/>
      <c r="M3495" s="302"/>
      <c r="N3495" s="302"/>
      <c r="O3495" s="302"/>
      <c r="P3495" s="302"/>
      <c r="Q3495" s="302"/>
    </row>
    <row r="3496" spans="1:17">
      <c r="A3496" s="302" t="s">
        <v>7503</v>
      </c>
      <c r="B3496" s="301" t="s">
        <v>1242</v>
      </c>
      <c r="C3496" s="301" t="s">
        <v>1250</v>
      </c>
      <c r="D3496" s="310" t="s">
        <v>7501</v>
      </c>
      <c r="E3496" s="395" t="s">
        <v>1251</v>
      </c>
      <c r="F3496" s="302"/>
      <c r="G3496" s="302"/>
      <c r="H3496" s="302"/>
      <c r="I3496" s="302"/>
      <c r="J3496" s="302"/>
      <c r="K3496" s="302"/>
      <c r="L3496" s="302"/>
      <c r="M3496" s="302"/>
      <c r="N3496" s="302"/>
      <c r="O3496" s="302"/>
      <c r="P3496" s="302"/>
      <c r="Q3496" s="302"/>
    </row>
    <row r="3497" spans="1:17">
      <c r="A3497" s="302" t="s">
        <v>7503</v>
      </c>
      <c r="B3497" s="301" t="s">
        <v>1252</v>
      </c>
      <c r="C3497" s="301" t="s">
        <v>1248</v>
      </c>
      <c r="D3497" s="310" t="s">
        <v>7501</v>
      </c>
      <c r="E3497" s="395" t="s">
        <v>1253</v>
      </c>
      <c r="F3497" s="302"/>
      <c r="G3497" s="302"/>
      <c r="H3497" s="302"/>
      <c r="I3497" s="302"/>
      <c r="J3497" s="302"/>
      <c r="K3497" s="302"/>
      <c r="L3497" s="302"/>
      <c r="M3497" s="302"/>
      <c r="N3497" s="302"/>
      <c r="O3497" s="302"/>
      <c r="P3497" s="302"/>
      <c r="Q3497" s="302"/>
    </row>
    <row r="3498" spans="1:17">
      <c r="A3498" s="302" t="s">
        <v>7503</v>
      </c>
      <c r="B3498" s="301" t="s">
        <v>1252</v>
      </c>
      <c r="C3498" s="301" t="s">
        <v>1250</v>
      </c>
      <c r="D3498" s="310" t="s">
        <v>7501</v>
      </c>
      <c r="E3498" s="395" t="s">
        <v>1254</v>
      </c>
      <c r="F3498" s="302"/>
      <c r="G3498" s="302"/>
      <c r="H3498" s="302"/>
      <c r="I3498" s="302"/>
      <c r="J3498" s="302"/>
      <c r="K3498" s="302"/>
      <c r="L3498" s="302"/>
      <c r="M3498" s="302"/>
      <c r="N3498" s="302"/>
      <c r="O3498" s="302"/>
      <c r="P3498" s="302"/>
      <c r="Q3498" s="302"/>
    </row>
    <row r="3499" spans="1:17">
      <c r="A3499" s="302" t="s">
        <v>7503</v>
      </c>
      <c r="B3499" s="301" t="s">
        <v>1242</v>
      </c>
      <c r="C3499" s="301" t="s">
        <v>1257</v>
      </c>
      <c r="D3499" s="310" t="s">
        <v>7502</v>
      </c>
      <c r="E3499" s="395" t="s">
        <v>1258</v>
      </c>
      <c r="F3499" s="302"/>
      <c r="G3499" s="302"/>
      <c r="H3499" s="302"/>
      <c r="I3499" s="302"/>
      <c r="J3499" s="302"/>
      <c r="K3499" s="302"/>
      <c r="L3499" s="302"/>
      <c r="M3499" s="302"/>
      <c r="N3499" s="302"/>
      <c r="O3499" s="302"/>
      <c r="P3499" s="302"/>
      <c r="Q3499" s="302"/>
    </row>
    <row r="3500" spans="1:17">
      <c r="A3500" s="302" t="s">
        <v>7503</v>
      </c>
      <c r="B3500" s="301" t="s">
        <v>1242</v>
      </c>
      <c r="C3500" s="301" t="s">
        <v>1259</v>
      </c>
      <c r="D3500" s="310" t="s">
        <v>7502</v>
      </c>
      <c r="E3500" s="395" t="s">
        <v>1260</v>
      </c>
      <c r="F3500" s="302"/>
      <c r="G3500" s="302"/>
      <c r="H3500" s="302"/>
      <c r="I3500" s="302"/>
      <c r="J3500" s="302"/>
      <c r="K3500" s="302"/>
      <c r="L3500" s="302"/>
      <c r="M3500" s="302"/>
      <c r="N3500" s="302"/>
      <c r="O3500" s="302"/>
      <c r="P3500" s="302"/>
      <c r="Q3500" s="302"/>
    </row>
    <row r="3501" spans="1:17">
      <c r="A3501" s="302" t="s">
        <v>7503</v>
      </c>
      <c r="B3501" s="301" t="s">
        <v>1242</v>
      </c>
      <c r="C3501" s="301" t="s">
        <v>1261</v>
      </c>
      <c r="D3501" s="310" t="s">
        <v>7502</v>
      </c>
      <c r="E3501" s="395" t="s">
        <v>1262</v>
      </c>
      <c r="F3501" s="302"/>
      <c r="G3501" s="302"/>
      <c r="H3501" s="302"/>
      <c r="I3501" s="302"/>
      <c r="J3501" s="302"/>
      <c r="K3501" s="302"/>
      <c r="L3501" s="302"/>
      <c r="M3501" s="302"/>
      <c r="N3501" s="302"/>
      <c r="O3501" s="302"/>
      <c r="P3501" s="302"/>
      <c r="Q3501" s="302"/>
    </row>
    <row r="3502" spans="1:17">
      <c r="A3502" s="302" t="s">
        <v>7503</v>
      </c>
      <c r="B3502" s="301" t="s">
        <v>1252</v>
      </c>
      <c r="C3502" s="301" t="s">
        <v>1257</v>
      </c>
      <c r="D3502" s="310" t="s">
        <v>7502</v>
      </c>
      <c r="E3502" s="395" t="s">
        <v>1263</v>
      </c>
      <c r="F3502" s="302"/>
      <c r="G3502" s="302"/>
      <c r="H3502" s="302"/>
      <c r="I3502" s="302"/>
      <c r="J3502" s="302"/>
      <c r="K3502" s="302"/>
      <c r="L3502" s="302"/>
      <c r="M3502" s="302"/>
      <c r="N3502" s="302"/>
      <c r="O3502" s="302"/>
      <c r="P3502" s="302"/>
      <c r="Q3502" s="302"/>
    </row>
    <row r="3503" spans="1:17">
      <c r="A3503" s="302" t="s">
        <v>7503</v>
      </c>
      <c r="B3503" s="301" t="s">
        <v>1252</v>
      </c>
      <c r="C3503" s="301" t="s">
        <v>1259</v>
      </c>
      <c r="D3503" s="310" t="s">
        <v>7502</v>
      </c>
      <c r="E3503" s="395" t="s">
        <v>1264</v>
      </c>
      <c r="F3503" s="302"/>
      <c r="G3503" s="302"/>
      <c r="H3503" s="302"/>
      <c r="I3503" s="302"/>
      <c r="J3503" s="302"/>
      <c r="K3503" s="302"/>
      <c r="L3503" s="302"/>
      <c r="M3503" s="302"/>
      <c r="N3503" s="302"/>
      <c r="O3503" s="302"/>
      <c r="P3503" s="302"/>
      <c r="Q3503" s="302"/>
    </row>
    <row r="3504" spans="1:17">
      <c r="A3504" s="302" t="s">
        <v>7503</v>
      </c>
      <c r="B3504" s="301" t="s">
        <v>1252</v>
      </c>
      <c r="C3504" s="301" t="s">
        <v>1261</v>
      </c>
      <c r="D3504" s="310" t="s">
        <v>7502</v>
      </c>
      <c r="E3504" s="395" t="s">
        <v>1265</v>
      </c>
      <c r="F3504" s="302"/>
      <c r="G3504" s="302"/>
      <c r="H3504" s="302"/>
      <c r="I3504" s="302"/>
      <c r="J3504" s="302"/>
      <c r="K3504" s="302"/>
      <c r="L3504" s="302"/>
      <c r="M3504" s="302"/>
      <c r="N3504" s="302"/>
      <c r="O3504" s="302"/>
      <c r="P3504" s="302"/>
      <c r="Q3504" s="302"/>
    </row>
    <row r="3505" spans="1:17">
      <c r="A3505" s="302" t="s">
        <v>7503</v>
      </c>
      <c r="B3505" s="301" t="s">
        <v>1242</v>
      </c>
      <c r="C3505" s="301" t="s">
        <v>1268</v>
      </c>
      <c r="D3505" s="310" t="s">
        <v>1267</v>
      </c>
      <c r="E3505" s="395" t="s">
        <v>1269</v>
      </c>
      <c r="F3505" s="302"/>
      <c r="G3505" s="302"/>
      <c r="H3505" s="302"/>
      <c r="I3505" s="302"/>
      <c r="J3505" s="302"/>
      <c r="K3505" s="302"/>
      <c r="L3505" s="302"/>
      <c r="M3505" s="302"/>
      <c r="N3505" s="302"/>
      <c r="O3505" s="302"/>
      <c r="P3505" s="302"/>
      <c r="Q3505" s="302"/>
    </row>
    <row r="3506" spans="1:17">
      <c r="A3506" s="302" t="s">
        <v>7503</v>
      </c>
      <c r="B3506" s="301" t="s">
        <v>1270</v>
      </c>
      <c r="C3506" s="301" t="s">
        <v>1271</v>
      </c>
      <c r="D3506" s="310" t="s">
        <v>1267</v>
      </c>
      <c r="E3506" s="395" t="s">
        <v>1244</v>
      </c>
      <c r="F3506" s="302"/>
      <c r="G3506" s="302"/>
      <c r="H3506" s="302"/>
      <c r="I3506" s="302"/>
      <c r="J3506" s="302"/>
      <c r="K3506" s="302"/>
      <c r="L3506" s="302"/>
      <c r="M3506" s="302"/>
      <c r="N3506" s="302"/>
      <c r="O3506" s="302"/>
      <c r="P3506" s="302"/>
      <c r="Q3506" s="302"/>
    </row>
    <row r="3507" spans="1:17">
      <c r="A3507" s="302" t="s">
        <v>7503</v>
      </c>
      <c r="B3507" s="301"/>
      <c r="C3507" s="301" t="s">
        <v>1272</v>
      </c>
      <c r="D3507" s="310" t="s">
        <v>1267</v>
      </c>
      <c r="E3507" s="395" t="s">
        <v>1246</v>
      </c>
      <c r="F3507" s="302"/>
      <c r="G3507" s="302"/>
      <c r="H3507" s="302"/>
      <c r="I3507" s="302"/>
      <c r="J3507" s="302"/>
      <c r="K3507" s="302"/>
      <c r="L3507" s="302"/>
      <c r="M3507" s="302"/>
      <c r="N3507" s="302"/>
      <c r="O3507" s="302"/>
      <c r="P3507" s="302"/>
      <c r="Q3507" s="302"/>
    </row>
    <row r="3508" spans="1:17" ht="30">
      <c r="A3508" s="302" t="s">
        <v>7503</v>
      </c>
      <c r="B3508" s="301" t="s">
        <v>1273</v>
      </c>
      <c r="C3508" s="301" t="s">
        <v>1274</v>
      </c>
      <c r="D3508" s="310" t="s">
        <v>1267</v>
      </c>
      <c r="E3508" s="395" t="s">
        <v>1244</v>
      </c>
      <c r="F3508" s="302"/>
      <c r="G3508" s="302"/>
      <c r="H3508" s="302"/>
      <c r="I3508" s="302"/>
      <c r="J3508" s="302"/>
      <c r="K3508" s="302"/>
      <c r="L3508" s="302"/>
      <c r="M3508" s="302"/>
      <c r="N3508" s="302"/>
      <c r="O3508" s="302"/>
      <c r="P3508" s="302"/>
      <c r="Q3508" s="302"/>
    </row>
    <row r="3509" spans="1:17">
      <c r="A3509" s="302" t="s">
        <v>7503</v>
      </c>
      <c r="B3509" s="301"/>
      <c r="C3509" s="301" t="s">
        <v>1275</v>
      </c>
      <c r="D3509" s="310" t="s">
        <v>1267</v>
      </c>
      <c r="E3509" s="395" t="s">
        <v>1269</v>
      </c>
      <c r="F3509" s="302"/>
      <c r="G3509" s="302"/>
      <c r="H3509" s="302"/>
      <c r="I3509" s="302"/>
      <c r="J3509" s="302"/>
      <c r="K3509" s="302"/>
      <c r="L3509" s="302"/>
      <c r="M3509" s="302"/>
      <c r="N3509" s="302"/>
      <c r="O3509" s="302"/>
      <c r="P3509" s="302"/>
      <c r="Q3509" s="302"/>
    </row>
    <row r="3510" spans="1:17">
      <c r="A3510" s="302" t="s">
        <v>7503</v>
      </c>
      <c r="B3510" s="301"/>
      <c r="C3510" s="301" t="s">
        <v>1276</v>
      </c>
      <c r="D3510" s="310" t="s">
        <v>1267</v>
      </c>
      <c r="E3510" s="395" t="s">
        <v>1246</v>
      </c>
      <c r="F3510" s="302"/>
      <c r="G3510" s="302"/>
      <c r="H3510" s="302"/>
      <c r="I3510" s="302"/>
      <c r="J3510" s="302"/>
      <c r="K3510" s="302"/>
      <c r="L3510" s="302"/>
      <c r="M3510" s="302"/>
      <c r="N3510" s="302"/>
      <c r="O3510" s="302"/>
      <c r="P3510" s="302"/>
      <c r="Q3510" s="302"/>
    </row>
    <row r="3511" spans="1:17" ht="45">
      <c r="A3511" s="302" t="s">
        <v>7503</v>
      </c>
      <c r="B3511" s="301" t="s">
        <v>1279</v>
      </c>
      <c r="C3511" s="301" t="s">
        <v>1280</v>
      </c>
      <c r="D3511" s="310" t="s">
        <v>1278</v>
      </c>
      <c r="E3511" s="395">
        <v>55</v>
      </c>
      <c r="F3511" s="302"/>
      <c r="G3511" s="302"/>
      <c r="H3511" s="302"/>
      <c r="I3511" s="302"/>
      <c r="J3511" s="302"/>
      <c r="K3511" s="302"/>
      <c r="L3511" s="302"/>
      <c r="M3511" s="302"/>
      <c r="N3511" s="302"/>
      <c r="O3511" s="302"/>
      <c r="P3511" s="302"/>
      <c r="Q3511" s="302"/>
    </row>
    <row r="3512" spans="1:17" ht="60">
      <c r="A3512" s="302" t="s">
        <v>7503</v>
      </c>
      <c r="B3512" s="301" t="s">
        <v>1281</v>
      </c>
      <c r="C3512" s="301" t="s">
        <v>1282</v>
      </c>
      <c r="D3512" s="310" t="s">
        <v>1278</v>
      </c>
      <c r="E3512" s="395">
        <v>65</v>
      </c>
      <c r="F3512" s="302"/>
      <c r="G3512" s="302"/>
      <c r="H3512" s="302"/>
      <c r="I3512" s="302"/>
      <c r="J3512" s="302"/>
      <c r="K3512" s="302"/>
      <c r="L3512" s="302"/>
      <c r="M3512" s="302"/>
      <c r="N3512" s="302"/>
      <c r="O3512" s="302"/>
      <c r="P3512" s="302"/>
      <c r="Q3512" s="302"/>
    </row>
    <row r="3513" spans="1:17">
      <c r="A3513" s="302" t="s">
        <v>7503</v>
      </c>
      <c r="B3513" s="301" t="s">
        <v>1284</v>
      </c>
      <c r="C3513" s="301" t="s">
        <v>1285</v>
      </c>
      <c r="D3513" s="310" t="s">
        <v>1278</v>
      </c>
      <c r="E3513" s="395">
        <v>65</v>
      </c>
      <c r="F3513" s="302"/>
      <c r="G3513" s="302"/>
      <c r="H3513" s="302"/>
      <c r="I3513" s="302"/>
      <c r="J3513" s="302"/>
      <c r="K3513" s="302"/>
      <c r="L3513" s="302"/>
      <c r="M3513" s="302"/>
      <c r="N3513" s="302"/>
      <c r="O3513" s="302"/>
      <c r="P3513" s="302"/>
      <c r="Q3513" s="302"/>
    </row>
    <row r="3514" spans="1:17">
      <c r="A3514" s="302" t="s">
        <v>7503</v>
      </c>
      <c r="B3514" s="301" t="s">
        <v>92</v>
      </c>
      <c r="C3514" s="301" t="s">
        <v>1286</v>
      </c>
      <c r="D3514" s="310" t="s">
        <v>1278</v>
      </c>
      <c r="E3514" s="395">
        <v>70</v>
      </c>
      <c r="F3514" s="302"/>
      <c r="G3514" s="302"/>
      <c r="H3514" s="302"/>
      <c r="I3514" s="302"/>
      <c r="J3514" s="302"/>
      <c r="K3514" s="302"/>
      <c r="L3514" s="302"/>
      <c r="M3514" s="302"/>
      <c r="N3514" s="302"/>
      <c r="O3514" s="302"/>
      <c r="P3514" s="302"/>
      <c r="Q3514" s="302"/>
    </row>
    <row r="3515" spans="1:17" ht="45">
      <c r="A3515" s="302" t="s">
        <v>7503</v>
      </c>
      <c r="B3515" s="301" t="s">
        <v>1288</v>
      </c>
      <c r="C3515" s="301" t="s">
        <v>1289</v>
      </c>
      <c r="D3515" s="310" t="s">
        <v>1287</v>
      </c>
      <c r="E3515" s="395">
        <v>75</v>
      </c>
      <c r="F3515" s="302"/>
      <c r="G3515" s="302"/>
      <c r="H3515" s="302"/>
      <c r="I3515" s="302"/>
      <c r="J3515" s="302"/>
      <c r="K3515" s="302"/>
      <c r="L3515" s="302"/>
      <c r="M3515" s="302"/>
      <c r="N3515" s="302"/>
      <c r="O3515" s="302"/>
      <c r="P3515" s="302"/>
      <c r="Q3515" s="302"/>
    </row>
    <row r="3516" spans="1:17">
      <c r="A3516" s="302" t="s">
        <v>7503</v>
      </c>
      <c r="B3516" s="301" t="s">
        <v>1290</v>
      </c>
      <c r="C3516" s="301" t="s">
        <v>1291</v>
      </c>
      <c r="D3516" s="310" t="s">
        <v>1287</v>
      </c>
      <c r="E3516" s="395">
        <v>75</v>
      </c>
      <c r="F3516" s="302"/>
      <c r="G3516" s="302"/>
      <c r="H3516" s="302"/>
      <c r="I3516" s="302"/>
      <c r="J3516" s="302"/>
      <c r="K3516" s="302"/>
      <c r="L3516" s="302"/>
      <c r="M3516" s="302"/>
      <c r="N3516" s="302"/>
      <c r="O3516" s="302"/>
      <c r="P3516" s="302"/>
      <c r="Q3516" s="302"/>
    </row>
    <row r="3517" spans="1:17">
      <c r="A3517" s="302" t="s">
        <v>7503</v>
      </c>
      <c r="B3517" s="301" t="s">
        <v>1292</v>
      </c>
      <c r="C3517" s="301" t="s">
        <v>1293</v>
      </c>
      <c r="D3517" s="310" t="s">
        <v>1287</v>
      </c>
      <c r="E3517" s="395">
        <v>81</v>
      </c>
      <c r="F3517" s="302"/>
      <c r="G3517" s="302"/>
      <c r="H3517" s="302"/>
      <c r="I3517" s="302"/>
      <c r="J3517" s="302"/>
      <c r="K3517" s="302"/>
      <c r="L3517" s="302"/>
      <c r="M3517" s="302"/>
      <c r="N3517" s="302"/>
      <c r="O3517" s="302"/>
      <c r="P3517" s="302"/>
      <c r="Q3517" s="302"/>
    </row>
    <row r="3518" spans="1:17">
      <c r="A3518" s="302" t="s">
        <v>7503</v>
      </c>
      <c r="B3518" s="301" t="s">
        <v>1292</v>
      </c>
      <c r="C3518" s="301" t="s">
        <v>1295</v>
      </c>
      <c r="D3518" s="310" t="s">
        <v>1287</v>
      </c>
      <c r="E3518" s="395">
        <v>86</v>
      </c>
      <c r="F3518" s="302"/>
      <c r="G3518" s="302"/>
      <c r="H3518" s="302"/>
      <c r="I3518" s="302"/>
      <c r="J3518" s="302"/>
      <c r="K3518" s="302"/>
      <c r="L3518" s="302"/>
      <c r="M3518" s="302"/>
      <c r="N3518" s="302"/>
      <c r="O3518" s="302"/>
      <c r="P3518" s="302"/>
      <c r="Q3518" s="302"/>
    </row>
    <row r="3519" spans="1:17">
      <c r="A3519" s="302" t="s">
        <v>7503</v>
      </c>
      <c r="B3519" s="301" t="s">
        <v>1297</v>
      </c>
      <c r="C3519" s="301" t="s">
        <v>1298</v>
      </c>
      <c r="D3519" s="310" t="s">
        <v>1278</v>
      </c>
      <c r="E3519" s="395">
        <v>88</v>
      </c>
      <c r="F3519" s="302"/>
      <c r="G3519" s="302"/>
      <c r="H3519" s="302"/>
      <c r="I3519" s="302"/>
      <c r="J3519" s="302"/>
      <c r="K3519" s="302"/>
      <c r="L3519" s="302"/>
      <c r="M3519" s="302"/>
      <c r="N3519" s="302"/>
      <c r="O3519" s="302"/>
      <c r="P3519" s="302"/>
      <c r="Q3519" s="302"/>
    </row>
    <row r="3520" spans="1:17">
      <c r="A3520" s="302" t="s">
        <v>7503</v>
      </c>
      <c r="B3520" s="301" t="s">
        <v>1300</v>
      </c>
      <c r="C3520" s="301" t="s">
        <v>1301</v>
      </c>
      <c r="D3520" s="310" t="s">
        <v>1278</v>
      </c>
      <c r="E3520" s="395">
        <v>100</v>
      </c>
      <c r="F3520" s="302"/>
      <c r="G3520" s="302"/>
      <c r="H3520" s="302"/>
      <c r="I3520" s="302"/>
      <c r="J3520" s="302"/>
      <c r="K3520" s="302"/>
      <c r="L3520" s="302"/>
      <c r="M3520" s="302"/>
      <c r="N3520" s="302"/>
      <c r="O3520" s="302"/>
      <c r="P3520" s="302"/>
      <c r="Q3520" s="302"/>
    </row>
    <row r="3521" spans="1:35" ht="45">
      <c r="A3521" s="302" t="s">
        <v>7503</v>
      </c>
      <c r="B3521" s="301" t="s">
        <v>6</v>
      </c>
      <c r="C3521" s="301" t="s">
        <v>1304</v>
      </c>
      <c r="D3521" s="310" t="s">
        <v>1267</v>
      </c>
      <c r="E3521" s="395" t="s">
        <v>1305</v>
      </c>
      <c r="F3521" s="302"/>
      <c r="G3521" s="302"/>
      <c r="H3521" s="302"/>
      <c r="I3521" s="302"/>
      <c r="J3521" s="302"/>
      <c r="K3521" s="302"/>
      <c r="L3521" s="302"/>
      <c r="M3521" s="302"/>
      <c r="N3521" s="302"/>
      <c r="O3521" s="302"/>
      <c r="P3521" s="302"/>
      <c r="Q3521" s="302"/>
    </row>
    <row r="3522" spans="1:35">
      <c r="A3522" s="302" t="s">
        <v>7503</v>
      </c>
      <c r="B3522" s="301" t="s">
        <v>1306</v>
      </c>
      <c r="C3522" s="301" t="s">
        <v>1307</v>
      </c>
      <c r="D3522" s="310" t="s">
        <v>1267</v>
      </c>
      <c r="E3522" s="395" t="s">
        <v>1308</v>
      </c>
      <c r="F3522" s="302"/>
      <c r="G3522" s="302"/>
      <c r="H3522" s="302"/>
      <c r="I3522" s="302"/>
      <c r="J3522" s="302"/>
      <c r="K3522" s="302"/>
      <c r="L3522" s="302"/>
      <c r="M3522" s="302"/>
      <c r="N3522" s="302"/>
      <c r="O3522" s="302"/>
      <c r="P3522" s="302"/>
      <c r="Q3522" s="302"/>
    </row>
    <row r="3523" spans="1:35" ht="30">
      <c r="A3523" s="302" t="s">
        <v>7503</v>
      </c>
      <c r="B3523" s="301" t="s">
        <v>1309</v>
      </c>
      <c r="C3523" s="301" t="s">
        <v>1310</v>
      </c>
      <c r="D3523" s="310" t="s">
        <v>1267</v>
      </c>
      <c r="E3523" s="395" t="s">
        <v>1308</v>
      </c>
      <c r="F3523" s="302"/>
      <c r="G3523" s="302"/>
      <c r="H3523" s="302"/>
      <c r="I3523" s="302"/>
      <c r="J3523" s="302"/>
      <c r="K3523" s="302"/>
      <c r="L3523" s="302"/>
      <c r="M3523" s="302"/>
      <c r="N3523" s="302"/>
      <c r="O3523" s="302"/>
      <c r="P3523" s="302"/>
      <c r="Q3523" s="302"/>
    </row>
    <row r="3524" spans="1:35">
      <c r="A3524" s="302" t="s">
        <v>7503</v>
      </c>
      <c r="B3524" s="301" t="s">
        <v>1242</v>
      </c>
      <c r="C3524" s="301" t="s">
        <v>1313</v>
      </c>
      <c r="D3524" s="310" t="s">
        <v>1312</v>
      </c>
      <c r="E3524" s="395" t="s">
        <v>1269</v>
      </c>
      <c r="F3524" s="302"/>
      <c r="G3524" s="302"/>
      <c r="H3524" s="302"/>
      <c r="I3524" s="302"/>
      <c r="J3524" s="302"/>
      <c r="K3524" s="302"/>
      <c r="L3524" s="302"/>
      <c r="M3524" s="302"/>
      <c r="N3524" s="302"/>
      <c r="O3524" s="302"/>
      <c r="P3524" s="302"/>
      <c r="Q3524" s="302"/>
    </row>
    <row r="3525" spans="1:35" ht="45">
      <c r="A3525" s="302" t="s">
        <v>7503</v>
      </c>
      <c r="B3525" s="301" t="s">
        <v>1314</v>
      </c>
      <c r="C3525" s="301" t="s">
        <v>1315</v>
      </c>
      <c r="D3525" s="310" t="s">
        <v>1312</v>
      </c>
      <c r="E3525" s="395" t="s">
        <v>1251</v>
      </c>
      <c r="F3525" s="302"/>
      <c r="G3525" s="302"/>
      <c r="H3525" s="302"/>
      <c r="I3525" s="302"/>
      <c r="J3525" s="302"/>
      <c r="K3525" s="302"/>
      <c r="L3525" s="302"/>
      <c r="M3525" s="302"/>
      <c r="N3525" s="302"/>
      <c r="O3525" s="302"/>
      <c r="P3525" s="302"/>
      <c r="Q3525" s="302"/>
    </row>
    <row r="3526" spans="1:35" ht="30">
      <c r="A3526" s="302" t="s">
        <v>7503</v>
      </c>
      <c r="B3526" s="301" t="s">
        <v>1316</v>
      </c>
      <c r="C3526" s="301" t="s">
        <v>1317</v>
      </c>
      <c r="D3526" s="310" t="s">
        <v>1312</v>
      </c>
      <c r="E3526" s="395" t="s">
        <v>1318</v>
      </c>
      <c r="F3526" s="302"/>
      <c r="G3526" s="302"/>
      <c r="H3526" s="302"/>
      <c r="I3526" s="302"/>
      <c r="J3526" s="302"/>
      <c r="K3526" s="302"/>
      <c r="L3526" s="302"/>
      <c r="M3526" s="302"/>
      <c r="N3526" s="302"/>
      <c r="O3526" s="302"/>
      <c r="P3526" s="302"/>
      <c r="Q3526" s="302"/>
    </row>
    <row r="3527" spans="1:35" ht="30">
      <c r="A3527" s="302" t="s">
        <v>7503</v>
      </c>
      <c r="B3527" s="301" t="s">
        <v>1319</v>
      </c>
      <c r="C3527" s="301" t="s">
        <v>1320</v>
      </c>
      <c r="D3527" s="310" t="s">
        <v>1312</v>
      </c>
      <c r="E3527" s="395" t="s">
        <v>1318</v>
      </c>
      <c r="F3527" s="302"/>
      <c r="G3527" s="302"/>
      <c r="H3527" s="302"/>
      <c r="I3527" s="302"/>
      <c r="J3527" s="302"/>
      <c r="K3527" s="302"/>
      <c r="L3527" s="302"/>
      <c r="M3527" s="302"/>
      <c r="N3527" s="302"/>
      <c r="O3527" s="302"/>
      <c r="P3527" s="302"/>
      <c r="Q3527" s="302"/>
    </row>
    <row r="3528" spans="1:35">
      <c r="A3528" s="308" t="s">
        <v>7843</v>
      </c>
      <c r="B3528" s="571" t="s">
        <v>7662</v>
      </c>
      <c r="C3528" s="571" t="s">
        <v>7663</v>
      </c>
      <c r="D3528" s="308" t="s">
        <v>7588</v>
      </c>
      <c r="E3528" s="308" t="s">
        <v>7664</v>
      </c>
      <c r="F3528" s="308" t="s">
        <v>7665</v>
      </c>
      <c r="G3528" s="308" t="s">
        <v>7666</v>
      </c>
      <c r="H3528" s="308" t="s">
        <v>7667</v>
      </c>
      <c r="I3528" s="571" t="s">
        <v>3</v>
      </c>
      <c r="J3528" s="308" t="s">
        <v>7586</v>
      </c>
      <c r="K3528" s="571" t="s">
        <v>6770</v>
      </c>
      <c r="L3528" s="308" t="s">
        <v>6572</v>
      </c>
      <c r="M3528" s="308"/>
      <c r="N3528" s="308"/>
      <c r="O3528" s="308"/>
      <c r="P3528" s="308"/>
      <c r="Q3528" s="308"/>
      <c r="R3528" s="34"/>
      <c r="S3528" s="34"/>
      <c r="T3528" s="34"/>
      <c r="U3528" s="34"/>
      <c r="V3528" s="34"/>
      <c r="W3528" s="34"/>
      <c r="X3528" s="34"/>
      <c r="Y3528" s="34"/>
      <c r="Z3528" s="34"/>
      <c r="AA3528" s="34"/>
      <c r="AB3528" s="34"/>
      <c r="AC3528" s="34"/>
      <c r="AD3528" s="34"/>
      <c r="AE3528" s="34"/>
      <c r="AF3528" s="34"/>
      <c r="AG3528" s="34"/>
      <c r="AH3528" s="34"/>
      <c r="AI3528" s="34"/>
    </row>
    <row r="3529" spans="1:35" ht="45">
      <c r="A3529" s="302" t="s">
        <v>7843</v>
      </c>
      <c r="B3529" s="59" t="s">
        <v>7637</v>
      </c>
      <c r="C3529" s="46" t="s">
        <v>5507</v>
      </c>
      <c r="D3529" s="46" t="s">
        <v>5510</v>
      </c>
      <c r="E3529" s="572">
        <v>85</v>
      </c>
      <c r="F3529" s="573">
        <v>95</v>
      </c>
      <c r="G3529" s="572">
        <v>134</v>
      </c>
      <c r="H3529" s="572">
        <v>3680</v>
      </c>
      <c r="I3529" s="507" t="s">
        <v>7587</v>
      </c>
      <c r="J3529" s="547" t="s">
        <v>5053</v>
      </c>
      <c r="K3529" s="547" t="s">
        <v>5052</v>
      </c>
      <c r="L3529" s="547" t="s">
        <v>5054</v>
      </c>
      <c r="M3529" s="302"/>
      <c r="N3529" s="302"/>
      <c r="O3529" s="302"/>
      <c r="P3529" s="302"/>
      <c r="Q3529" s="302"/>
    </row>
    <row r="3530" spans="1:35" ht="75">
      <c r="A3530" s="302" t="s">
        <v>7843</v>
      </c>
      <c r="B3530" s="59" t="s">
        <v>7638</v>
      </c>
      <c r="C3530" s="46" t="s">
        <v>5507</v>
      </c>
      <c r="D3530" s="46" t="s">
        <v>5510</v>
      </c>
      <c r="E3530" s="572">
        <v>89</v>
      </c>
      <c r="F3530" s="573">
        <v>100</v>
      </c>
      <c r="G3530" s="572">
        <v>140</v>
      </c>
      <c r="H3530" s="572">
        <v>3840</v>
      </c>
      <c r="I3530" s="507"/>
      <c r="J3530" s="547"/>
      <c r="K3530" s="547"/>
      <c r="L3530" s="547"/>
      <c r="M3530" s="302"/>
      <c r="N3530" s="302"/>
      <c r="O3530" s="302"/>
      <c r="P3530" s="302"/>
      <c r="Q3530" s="302"/>
    </row>
    <row r="3531" spans="1:35" ht="75">
      <c r="A3531" s="302" t="s">
        <v>7843</v>
      </c>
      <c r="B3531" s="46" t="s">
        <v>7639</v>
      </c>
      <c r="C3531" s="46" t="s">
        <v>5507</v>
      </c>
      <c r="D3531" s="46" t="s">
        <v>1927</v>
      </c>
      <c r="E3531" s="572">
        <v>93</v>
      </c>
      <c r="F3531" s="573">
        <v>105</v>
      </c>
      <c r="G3531" s="572">
        <v>142</v>
      </c>
      <c r="H3531" s="572">
        <v>3900</v>
      </c>
      <c r="I3531" s="507"/>
      <c r="J3531" s="547"/>
      <c r="K3531" s="547"/>
      <c r="L3531" s="547"/>
      <c r="M3531" s="302"/>
      <c r="N3531" s="302"/>
      <c r="O3531" s="302"/>
      <c r="P3531" s="302"/>
      <c r="Q3531" s="302"/>
    </row>
    <row r="3532" spans="1:35" ht="135">
      <c r="A3532" s="302" t="s">
        <v>7843</v>
      </c>
      <c r="B3532" s="59" t="s">
        <v>7640</v>
      </c>
      <c r="C3532" s="46" t="s">
        <v>5507</v>
      </c>
      <c r="D3532" s="46" t="s">
        <v>5510</v>
      </c>
      <c r="E3532" s="572">
        <v>93</v>
      </c>
      <c r="F3532" s="573">
        <v>105</v>
      </c>
      <c r="G3532" s="572">
        <v>142</v>
      </c>
      <c r="H3532" s="572">
        <v>3900</v>
      </c>
      <c r="I3532" s="507"/>
      <c r="J3532" s="547"/>
      <c r="K3532" s="547"/>
      <c r="L3532" s="547"/>
      <c r="M3532" s="302"/>
      <c r="N3532" s="302"/>
      <c r="O3532" s="302"/>
      <c r="P3532" s="302"/>
      <c r="Q3532" s="302"/>
    </row>
    <row r="3533" spans="1:35" ht="60">
      <c r="A3533" s="302" t="s">
        <v>7843</v>
      </c>
      <c r="B3533" s="59" t="s">
        <v>7641</v>
      </c>
      <c r="C3533" s="46" t="s">
        <v>5507</v>
      </c>
      <c r="D3533" s="46" t="s">
        <v>5510</v>
      </c>
      <c r="E3533" s="572">
        <v>96</v>
      </c>
      <c r="F3533" s="573">
        <v>110</v>
      </c>
      <c r="G3533" s="572">
        <v>148</v>
      </c>
      <c r="H3533" s="572">
        <v>4060</v>
      </c>
      <c r="I3533" s="507"/>
      <c r="J3533" s="547"/>
      <c r="K3533" s="547"/>
      <c r="L3533" s="547"/>
      <c r="M3533" s="302"/>
      <c r="N3533" s="302"/>
      <c r="O3533" s="302"/>
      <c r="P3533" s="302"/>
      <c r="Q3533" s="302"/>
    </row>
    <row r="3534" spans="1:35">
      <c r="A3534" s="308" t="s">
        <v>7843</v>
      </c>
      <c r="B3534" s="571" t="s">
        <v>7662</v>
      </c>
      <c r="C3534" s="571" t="s">
        <v>7663</v>
      </c>
      <c r="D3534" s="308" t="s">
        <v>7588</v>
      </c>
      <c r="E3534" s="308" t="s">
        <v>7664</v>
      </c>
      <c r="F3534" s="308" t="s">
        <v>7665</v>
      </c>
      <c r="G3534" s="308" t="s">
        <v>7666</v>
      </c>
      <c r="H3534" s="308" t="s">
        <v>7667</v>
      </c>
      <c r="I3534" s="571" t="s">
        <v>3</v>
      </c>
      <c r="J3534" s="308" t="s">
        <v>7586</v>
      </c>
      <c r="K3534" s="571" t="s">
        <v>6770</v>
      </c>
      <c r="L3534" s="308" t="s">
        <v>6572</v>
      </c>
      <c r="M3534" s="308"/>
      <c r="N3534" s="308"/>
      <c r="O3534" s="308"/>
      <c r="P3534" s="308"/>
      <c r="Q3534" s="308"/>
      <c r="R3534" s="34"/>
      <c r="S3534" s="34"/>
      <c r="T3534" s="34"/>
      <c r="U3534" s="34"/>
      <c r="V3534" s="34"/>
      <c r="W3534" s="34"/>
      <c r="X3534" s="34"/>
      <c r="Y3534" s="34"/>
      <c r="Z3534" s="34"/>
      <c r="AA3534" s="34"/>
      <c r="AB3534" s="34"/>
      <c r="AC3534" s="34"/>
      <c r="AD3534" s="34"/>
      <c r="AE3534" s="34"/>
      <c r="AF3534" s="34"/>
      <c r="AG3534" s="34"/>
      <c r="AH3534" s="34"/>
      <c r="AI3534" s="34"/>
    </row>
    <row r="3535" spans="1:35">
      <c r="A3535" s="302" t="s">
        <v>7843</v>
      </c>
      <c r="B3535" s="49" t="s">
        <v>7642</v>
      </c>
      <c r="C3535" s="49" t="s">
        <v>5507</v>
      </c>
      <c r="D3535" s="49" t="s">
        <v>5130</v>
      </c>
      <c r="E3535" s="50">
        <v>104</v>
      </c>
      <c r="F3535" s="51">
        <v>120</v>
      </c>
      <c r="G3535" s="50">
        <v>160</v>
      </c>
      <c r="H3535" s="50">
        <v>4400</v>
      </c>
      <c r="I3535" s="539" t="s">
        <v>5125</v>
      </c>
      <c r="J3535" s="302"/>
      <c r="K3535" s="302"/>
      <c r="L3535" s="302"/>
      <c r="M3535" s="302"/>
      <c r="N3535" s="302"/>
      <c r="O3535" s="302"/>
      <c r="P3535" s="302"/>
      <c r="Q3535" s="302"/>
      <c r="R3535" s="302"/>
      <c r="S3535" s="302"/>
      <c r="T3535" s="302"/>
      <c r="U3535" s="302"/>
      <c r="V3535" s="302"/>
      <c r="W3535" s="302"/>
      <c r="X3535" s="302"/>
      <c r="Y3535" s="302"/>
      <c r="Z3535" s="302"/>
      <c r="AA3535" s="302"/>
      <c r="AB3535" s="302"/>
      <c r="AC3535" s="302"/>
      <c r="AD3535" s="302"/>
      <c r="AE3535" s="302"/>
      <c r="AF3535" s="302"/>
      <c r="AG3535" s="302"/>
      <c r="AH3535" s="302"/>
      <c r="AI3535" s="302"/>
    </row>
    <row r="3536" spans="1:35" ht="90">
      <c r="A3536" s="302" t="s">
        <v>7843</v>
      </c>
      <c r="B3536" s="49" t="s">
        <v>7643</v>
      </c>
      <c r="C3536" s="49" t="s">
        <v>5507</v>
      </c>
      <c r="D3536" s="49" t="s">
        <v>5510</v>
      </c>
      <c r="E3536" s="50">
        <v>104</v>
      </c>
      <c r="F3536" s="51">
        <v>120</v>
      </c>
      <c r="G3536" s="50">
        <v>160</v>
      </c>
      <c r="H3536" s="50">
        <v>4400</v>
      </c>
      <c r="I3536" s="539"/>
      <c r="J3536" s="302"/>
      <c r="K3536" s="302"/>
      <c r="L3536" s="302"/>
      <c r="M3536" s="302"/>
      <c r="N3536" s="302"/>
      <c r="O3536" s="302"/>
      <c r="P3536" s="302"/>
      <c r="Q3536" s="302"/>
      <c r="R3536" s="302"/>
      <c r="S3536" s="302"/>
      <c r="T3536" s="302"/>
      <c r="U3536" s="302"/>
      <c r="V3536" s="302"/>
      <c r="W3536" s="302"/>
      <c r="X3536" s="302"/>
      <c r="Y3536" s="302"/>
      <c r="Z3536" s="302"/>
      <c r="AA3536" s="302"/>
      <c r="AB3536" s="302"/>
      <c r="AC3536" s="302"/>
      <c r="AD3536" s="302"/>
      <c r="AE3536" s="302"/>
      <c r="AF3536" s="302"/>
      <c r="AG3536" s="302"/>
      <c r="AH3536" s="302"/>
      <c r="AI3536" s="302"/>
    </row>
    <row r="3537" spans="1:35" ht="195">
      <c r="A3537" s="302" t="s">
        <v>7843</v>
      </c>
      <c r="B3537" s="56" t="s">
        <v>7644</v>
      </c>
      <c r="C3537" s="49" t="s">
        <v>5135</v>
      </c>
      <c r="D3537" s="49" t="s">
        <v>6</v>
      </c>
      <c r="E3537" s="51">
        <v>80</v>
      </c>
      <c r="F3537" s="51">
        <v>95</v>
      </c>
      <c r="G3537" s="50">
        <v>126</v>
      </c>
      <c r="H3537" s="50">
        <v>3460</v>
      </c>
      <c r="I3537" s="539"/>
      <c r="J3537" s="302"/>
      <c r="K3537" s="302"/>
      <c r="L3537" s="302"/>
      <c r="M3537" s="302"/>
      <c r="N3537" s="302"/>
      <c r="O3537" s="302"/>
      <c r="P3537" s="302"/>
      <c r="Q3537" s="302"/>
      <c r="R3537" s="302"/>
      <c r="S3537" s="302"/>
      <c r="T3537" s="302"/>
      <c r="U3537" s="302"/>
      <c r="V3537" s="302"/>
      <c r="W3537" s="302"/>
      <c r="X3537" s="302"/>
      <c r="Y3537" s="302"/>
      <c r="Z3537" s="302"/>
      <c r="AA3537" s="302"/>
      <c r="AB3537" s="302"/>
      <c r="AC3537" s="302"/>
      <c r="AD3537" s="302"/>
      <c r="AE3537" s="302"/>
      <c r="AF3537" s="302"/>
      <c r="AG3537" s="302"/>
      <c r="AH3537" s="302"/>
      <c r="AI3537" s="302"/>
    </row>
    <row r="3538" spans="1:35" ht="180">
      <c r="A3538" s="302" t="s">
        <v>7843</v>
      </c>
      <c r="B3538" s="56" t="s">
        <v>7645</v>
      </c>
      <c r="C3538" s="49" t="s">
        <v>5135</v>
      </c>
      <c r="D3538" s="49" t="s">
        <v>4917</v>
      </c>
      <c r="E3538" s="51">
        <v>85</v>
      </c>
      <c r="F3538" s="51">
        <v>100</v>
      </c>
      <c r="G3538" s="50">
        <v>134</v>
      </c>
      <c r="H3538" s="50">
        <v>3680</v>
      </c>
      <c r="I3538" s="539"/>
      <c r="J3538" s="302"/>
      <c r="K3538" s="302"/>
      <c r="L3538" s="302"/>
      <c r="M3538" s="302"/>
      <c r="N3538" s="302"/>
      <c r="O3538" s="302"/>
      <c r="P3538" s="302"/>
      <c r="Q3538" s="302"/>
      <c r="R3538" s="302"/>
      <c r="S3538" s="302"/>
      <c r="T3538" s="302"/>
      <c r="U3538" s="302"/>
      <c r="V3538" s="302"/>
      <c r="W3538" s="302"/>
      <c r="X3538" s="302"/>
      <c r="Y3538" s="302"/>
      <c r="Z3538" s="302"/>
      <c r="AA3538" s="302"/>
      <c r="AB3538" s="302"/>
      <c r="AC3538" s="302"/>
      <c r="AD3538" s="302"/>
      <c r="AE3538" s="302"/>
      <c r="AF3538" s="302"/>
      <c r="AG3538" s="302"/>
      <c r="AH3538" s="302"/>
      <c r="AI3538" s="302"/>
    </row>
    <row r="3539" spans="1:35">
      <c r="A3539" s="302" t="s">
        <v>7843</v>
      </c>
      <c r="B3539" s="49" t="s">
        <v>7668</v>
      </c>
      <c r="C3539" s="49" t="s">
        <v>5507</v>
      </c>
      <c r="D3539" s="49" t="s">
        <v>6</v>
      </c>
      <c r="E3539" s="50">
        <v>70</v>
      </c>
      <c r="F3539" s="51">
        <v>80</v>
      </c>
      <c r="G3539" s="50">
        <v>105</v>
      </c>
      <c r="H3539" s="50">
        <v>2880</v>
      </c>
      <c r="I3539" s="302"/>
      <c r="J3539" s="302"/>
      <c r="K3539" s="302"/>
      <c r="L3539" s="302"/>
      <c r="M3539" s="302"/>
      <c r="N3539" s="302"/>
      <c r="O3539" s="302"/>
      <c r="P3539" s="302"/>
      <c r="Q3539" s="302"/>
    </row>
    <row r="3540" spans="1:35">
      <c r="A3540" s="302" t="s">
        <v>7843</v>
      </c>
      <c r="B3540" s="571" t="s">
        <v>7662</v>
      </c>
      <c r="C3540" s="571" t="s">
        <v>7663</v>
      </c>
      <c r="D3540" s="308" t="s">
        <v>7588</v>
      </c>
      <c r="E3540" s="308" t="s">
        <v>7664</v>
      </c>
      <c r="F3540" s="308" t="s">
        <v>7665</v>
      </c>
      <c r="G3540" s="308" t="s">
        <v>7666</v>
      </c>
      <c r="H3540" s="308" t="s">
        <v>7667</v>
      </c>
      <c r="I3540" s="571" t="s">
        <v>3</v>
      </c>
      <c r="J3540" s="308" t="s">
        <v>7586</v>
      </c>
      <c r="K3540" s="571" t="s">
        <v>6770</v>
      </c>
      <c r="L3540" s="308" t="s">
        <v>6572</v>
      </c>
      <c r="M3540" s="308"/>
      <c r="N3540" s="308"/>
      <c r="O3540" s="308"/>
      <c r="P3540" s="308"/>
      <c r="Q3540" s="308"/>
      <c r="R3540" s="34"/>
      <c r="S3540" s="34"/>
      <c r="T3540" s="34"/>
      <c r="U3540" s="34"/>
      <c r="V3540" s="34"/>
      <c r="W3540" s="34"/>
      <c r="X3540" s="34"/>
      <c r="Y3540" s="34"/>
      <c r="Z3540" s="34"/>
      <c r="AA3540" s="34"/>
      <c r="AB3540" s="34"/>
      <c r="AC3540" s="34"/>
      <c r="AD3540" s="34"/>
      <c r="AE3540" s="34"/>
      <c r="AF3540" s="34"/>
      <c r="AG3540" s="34"/>
      <c r="AH3540" s="34"/>
      <c r="AI3540" s="34"/>
    </row>
    <row r="3541" spans="1:35" ht="30">
      <c r="A3541" s="302" t="s">
        <v>7843</v>
      </c>
      <c r="B3541" s="49" t="s">
        <v>7646</v>
      </c>
      <c r="C3541" s="49" t="s">
        <v>5150</v>
      </c>
      <c r="D3541" s="49" t="s">
        <v>1927</v>
      </c>
      <c r="E3541" s="50">
        <v>71</v>
      </c>
      <c r="F3541" s="51">
        <v>81</v>
      </c>
      <c r="G3541" s="50">
        <v>106</v>
      </c>
      <c r="H3541" s="50">
        <v>2470</v>
      </c>
      <c r="I3541" s="539" t="s">
        <v>5191</v>
      </c>
      <c r="J3541" s="535" t="s">
        <v>7591</v>
      </c>
      <c r="K3541" s="480" t="s">
        <v>7589</v>
      </c>
      <c r="L3541" s="480" t="s">
        <v>7590</v>
      </c>
      <c r="M3541" s="302"/>
      <c r="N3541" s="302"/>
      <c r="O3541" s="302"/>
      <c r="P3541" s="302"/>
      <c r="Q3541" s="302"/>
    </row>
    <row r="3542" spans="1:35" ht="30">
      <c r="A3542" s="302" t="s">
        <v>7843</v>
      </c>
      <c r="B3542" s="56" t="s">
        <v>7647</v>
      </c>
      <c r="C3542" s="49" t="s">
        <v>5150</v>
      </c>
      <c r="D3542" s="49" t="s">
        <v>1927</v>
      </c>
      <c r="E3542" s="50">
        <v>76</v>
      </c>
      <c r="F3542" s="51">
        <v>86</v>
      </c>
      <c r="G3542" s="50">
        <v>114</v>
      </c>
      <c r="H3542" s="50">
        <v>2660</v>
      </c>
      <c r="I3542" s="539"/>
      <c r="J3542" s="535"/>
      <c r="K3542" s="480"/>
      <c r="L3542" s="480"/>
      <c r="M3542" s="302"/>
      <c r="N3542" s="302"/>
      <c r="O3542" s="302"/>
      <c r="P3542" s="302"/>
      <c r="Q3542" s="302"/>
    </row>
    <row r="3543" spans="1:35" ht="45">
      <c r="A3543" s="302" t="s">
        <v>7843</v>
      </c>
      <c r="B3543" s="49" t="s">
        <v>7648</v>
      </c>
      <c r="C3543" s="49" t="s">
        <v>5507</v>
      </c>
      <c r="D3543" s="49" t="s">
        <v>1927</v>
      </c>
      <c r="E3543" s="50">
        <v>76</v>
      </c>
      <c r="F3543" s="51">
        <v>86</v>
      </c>
      <c r="G3543" s="50">
        <v>114</v>
      </c>
      <c r="H3543" s="50">
        <v>2660</v>
      </c>
      <c r="I3543" s="539"/>
      <c r="J3543" s="535"/>
      <c r="K3543" s="480"/>
      <c r="L3543" s="480"/>
      <c r="M3543" s="302"/>
      <c r="N3543" s="302"/>
      <c r="O3543" s="302"/>
      <c r="P3543" s="302"/>
      <c r="Q3543" s="302"/>
    </row>
    <row r="3544" spans="1:35" ht="45">
      <c r="A3544" s="302" t="s">
        <v>7843</v>
      </c>
      <c r="B3544" s="60" t="s">
        <v>7593</v>
      </c>
      <c r="C3544" s="49" t="s">
        <v>5507</v>
      </c>
      <c r="D3544" s="49" t="s">
        <v>1927</v>
      </c>
      <c r="E3544" s="50">
        <v>78</v>
      </c>
      <c r="F3544" s="51">
        <v>88</v>
      </c>
      <c r="G3544" s="50">
        <v>118</v>
      </c>
      <c r="H3544" s="50">
        <v>2750</v>
      </c>
      <c r="I3544" s="539"/>
      <c r="J3544" s="535"/>
      <c r="K3544" s="480"/>
      <c r="L3544" s="480"/>
      <c r="M3544" s="302"/>
      <c r="N3544" s="302"/>
      <c r="O3544" s="302"/>
      <c r="P3544" s="302"/>
      <c r="Q3544" s="302"/>
    </row>
    <row r="3545" spans="1:35" ht="60">
      <c r="A3545" s="302" t="s">
        <v>7843</v>
      </c>
      <c r="B3545" s="49" t="s">
        <v>7649</v>
      </c>
      <c r="C3545" s="49" t="s">
        <v>5507</v>
      </c>
      <c r="D3545" s="49" t="s">
        <v>6</v>
      </c>
      <c r="E3545" s="50">
        <v>79</v>
      </c>
      <c r="F3545" s="51">
        <v>89</v>
      </c>
      <c r="G3545" s="50">
        <v>120</v>
      </c>
      <c r="H3545" s="50">
        <v>2790</v>
      </c>
      <c r="I3545" s="539"/>
      <c r="J3545" s="535"/>
      <c r="K3545" s="480"/>
      <c r="L3545" s="480"/>
      <c r="M3545" s="302"/>
      <c r="N3545" s="302"/>
      <c r="O3545" s="302"/>
      <c r="P3545" s="302"/>
      <c r="Q3545" s="302"/>
    </row>
    <row r="3546" spans="1:35" ht="45">
      <c r="A3546" s="302" t="s">
        <v>7843</v>
      </c>
      <c r="B3546" s="49" t="s">
        <v>7650</v>
      </c>
      <c r="C3546" s="49" t="s">
        <v>5507</v>
      </c>
      <c r="D3546" s="49" t="s">
        <v>7592</v>
      </c>
      <c r="E3546" s="50">
        <v>80</v>
      </c>
      <c r="F3546" s="51">
        <v>90</v>
      </c>
      <c r="G3546" s="50">
        <v>122</v>
      </c>
      <c r="H3546" s="50">
        <v>2840</v>
      </c>
      <c r="I3546" s="539"/>
      <c r="J3546" s="535"/>
      <c r="K3546" s="480"/>
      <c r="L3546" s="480"/>
      <c r="M3546" s="302"/>
      <c r="N3546" s="302"/>
      <c r="O3546" s="302"/>
      <c r="P3546" s="302"/>
      <c r="Q3546" s="302"/>
    </row>
    <row r="3547" spans="1:35" ht="105">
      <c r="A3547" s="302" t="s">
        <v>7843</v>
      </c>
      <c r="B3547" s="56" t="s">
        <v>7651</v>
      </c>
      <c r="C3547" s="49" t="s">
        <v>5507</v>
      </c>
      <c r="D3547" s="49" t="s">
        <v>6</v>
      </c>
      <c r="E3547" s="50">
        <v>83</v>
      </c>
      <c r="F3547" s="51">
        <v>93</v>
      </c>
      <c r="G3547" s="50">
        <v>127</v>
      </c>
      <c r="H3547" s="50">
        <v>2960</v>
      </c>
      <c r="I3547" s="539"/>
      <c r="J3547" s="535"/>
      <c r="K3547" s="480"/>
      <c r="L3547" s="480"/>
      <c r="M3547" s="302"/>
      <c r="N3547" s="302"/>
      <c r="O3547" s="302"/>
      <c r="P3547" s="302"/>
      <c r="Q3547" s="302"/>
    </row>
    <row r="3548" spans="1:35">
      <c r="A3548" s="302" t="s">
        <v>7843</v>
      </c>
      <c r="B3548" s="571" t="s">
        <v>7662</v>
      </c>
      <c r="C3548" s="571" t="s">
        <v>7663</v>
      </c>
      <c r="D3548" s="571" t="s">
        <v>7588</v>
      </c>
      <c r="E3548" s="574" t="s">
        <v>4553</v>
      </c>
      <c r="F3548" s="571" t="s">
        <v>7665</v>
      </c>
      <c r="G3548" s="571" t="s">
        <v>7666</v>
      </c>
      <c r="H3548" s="571" t="s">
        <v>7667</v>
      </c>
      <c r="I3548" s="571" t="s">
        <v>3</v>
      </c>
      <c r="J3548" s="571" t="s">
        <v>7586</v>
      </c>
      <c r="K3548" s="571" t="s">
        <v>6770</v>
      </c>
      <c r="L3548" s="571" t="s">
        <v>6572</v>
      </c>
      <c r="M3548" s="308"/>
      <c r="N3548" s="308"/>
      <c r="O3548" s="308"/>
      <c r="P3548" s="308"/>
      <c r="Q3548" s="308"/>
      <c r="R3548" s="34"/>
      <c r="S3548" s="34"/>
      <c r="T3548" s="34"/>
      <c r="U3548" s="34"/>
      <c r="V3548" s="34"/>
      <c r="W3548" s="34"/>
      <c r="X3548" s="34"/>
      <c r="Y3548" s="34"/>
      <c r="Z3548" s="34"/>
      <c r="AA3548" s="34"/>
      <c r="AB3548" s="34"/>
      <c r="AC3548" s="34"/>
      <c r="AD3548" s="34"/>
      <c r="AE3548" s="34"/>
      <c r="AF3548" s="34"/>
      <c r="AG3548" s="34"/>
      <c r="AH3548" s="34"/>
      <c r="AI3548" s="34"/>
    </row>
    <row r="3549" spans="1:35" ht="120">
      <c r="A3549" s="302" t="s">
        <v>7843</v>
      </c>
      <c r="B3549" s="56" t="s">
        <v>7652</v>
      </c>
      <c r="C3549" s="49" t="s">
        <v>5507</v>
      </c>
      <c r="D3549" s="49" t="s">
        <v>5207</v>
      </c>
      <c r="E3549" s="50">
        <v>84</v>
      </c>
      <c r="F3549" s="51">
        <v>94</v>
      </c>
      <c r="G3549" s="50">
        <v>129</v>
      </c>
      <c r="H3549" s="50">
        <v>3000</v>
      </c>
      <c r="I3549" s="540" t="s">
        <v>5191</v>
      </c>
      <c r="J3549" s="534" t="s">
        <v>7595</v>
      </c>
      <c r="K3549" s="534" t="s">
        <v>7596</v>
      </c>
      <c r="L3549" s="534" t="s">
        <v>7597</v>
      </c>
      <c r="M3549" s="302"/>
      <c r="N3549" s="302"/>
      <c r="O3549" s="302"/>
      <c r="P3549" s="302"/>
      <c r="Q3549" s="302"/>
    </row>
    <row r="3550" spans="1:35" ht="195">
      <c r="A3550" s="302" t="s">
        <v>7843</v>
      </c>
      <c r="B3550" s="56" t="s">
        <v>7653</v>
      </c>
      <c r="C3550" s="49" t="s">
        <v>5507</v>
      </c>
      <c r="D3550" s="49" t="s">
        <v>6</v>
      </c>
      <c r="E3550" s="50">
        <v>89</v>
      </c>
      <c r="F3550" s="51">
        <v>100</v>
      </c>
      <c r="G3550" s="50">
        <v>137</v>
      </c>
      <c r="H3550" s="50">
        <v>3190</v>
      </c>
      <c r="I3550" s="539"/>
      <c r="J3550" s="535"/>
      <c r="K3550" s="535"/>
      <c r="L3550" s="535"/>
      <c r="M3550" s="302"/>
      <c r="N3550" s="302"/>
      <c r="O3550" s="302"/>
      <c r="P3550" s="302"/>
      <c r="Q3550" s="302"/>
    </row>
    <row r="3551" spans="1:35" ht="45">
      <c r="A3551" s="302" t="s">
        <v>7843</v>
      </c>
      <c r="B3551" s="56" t="s">
        <v>7654</v>
      </c>
      <c r="C3551" s="49" t="s">
        <v>7594</v>
      </c>
      <c r="D3551" s="49" t="s">
        <v>6</v>
      </c>
      <c r="E3551" s="50">
        <v>95</v>
      </c>
      <c r="F3551" s="51">
        <v>105</v>
      </c>
      <c r="G3551" s="50">
        <v>147</v>
      </c>
      <c r="H3551" s="50">
        <v>3420</v>
      </c>
      <c r="I3551" s="539"/>
      <c r="J3551" s="535"/>
      <c r="K3551" s="535"/>
      <c r="L3551" s="535"/>
      <c r="M3551" s="302"/>
      <c r="N3551" s="302"/>
      <c r="O3551" s="302"/>
      <c r="P3551" s="302"/>
      <c r="Q3551" s="302"/>
    </row>
    <row r="3552" spans="1:35">
      <c r="A3552" s="302" t="s">
        <v>7843</v>
      </c>
      <c r="B3552" s="571" t="s">
        <v>7662</v>
      </c>
      <c r="C3552" s="571" t="s">
        <v>7663</v>
      </c>
      <c r="D3552" s="571" t="s">
        <v>7588</v>
      </c>
      <c r="E3552" s="574" t="s">
        <v>4553</v>
      </c>
      <c r="F3552" s="571" t="s">
        <v>7665</v>
      </c>
      <c r="G3552" s="571" t="s">
        <v>7666</v>
      </c>
      <c r="H3552" s="571" t="s">
        <v>7667</v>
      </c>
      <c r="I3552" s="571" t="s">
        <v>3</v>
      </c>
      <c r="J3552" s="571" t="s">
        <v>7586</v>
      </c>
      <c r="K3552" s="571" t="s">
        <v>6770</v>
      </c>
      <c r="L3552" s="571" t="s">
        <v>6572</v>
      </c>
      <c r="M3552" s="308"/>
      <c r="N3552" s="308"/>
      <c r="O3552" s="308"/>
      <c r="P3552" s="308"/>
      <c r="Q3552" s="308"/>
      <c r="R3552" s="34"/>
      <c r="S3552" s="34"/>
      <c r="T3552" s="34"/>
      <c r="U3552" s="34"/>
      <c r="V3552" s="34"/>
      <c r="W3552" s="34"/>
      <c r="X3552" s="34"/>
      <c r="Y3552" s="34"/>
      <c r="Z3552" s="34"/>
      <c r="AA3552" s="34"/>
      <c r="AB3552" s="34"/>
      <c r="AC3552" s="34"/>
      <c r="AD3552" s="34"/>
      <c r="AE3552" s="34"/>
      <c r="AF3552" s="34"/>
      <c r="AG3552" s="34"/>
      <c r="AH3552" s="34"/>
      <c r="AI3552" s="34"/>
    </row>
    <row r="3553" spans="1:35">
      <c r="A3553" s="302" t="s">
        <v>7843</v>
      </c>
      <c r="B3553" s="61" t="s">
        <v>7669</v>
      </c>
      <c r="C3553" s="61" t="s">
        <v>5254</v>
      </c>
      <c r="D3553" s="61" t="s">
        <v>1927</v>
      </c>
      <c r="E3553" s="575">
        <v>49</v>
      </c>
      <c r="F3553" s="575">
        <v>59</v>
      </c>
      <c r="G3553" s="576">
        <v>84</v>
      </c>
      <c r="H3553" s="576">
        <v>730</v>
      </c>
      <c r="I3553" s="308" t="s">
        <v>7598</v>
      </c>
      <c r="J3553" s="55" t="s">
        <v>5252</v>
      </c>
      <c r="K3553" s="61" t="s">
        <v>5251</v>
      </c>
      <c r="L3553" s="302"/>
      <c r="M3553" s="302"/>
      <c r="N3553" s="302"/>
      <c r="O3553" s="302"/>
      <c r="P3553" s="302"/>
      <c r="Q3553" s="302"/>
    </row>
    <row r="3554" spans="1:35">
      <c r="A3554" s="302" t="s">
        <v>7843</v>
      </c>
      <c r="B3554" s="46" t="s">
        <v>7670</v>
      </c>
      <c r="C3554" s="46" t="s">
        <v>7622</v>
      </c>
      <c r="D3554" s="46" t="s">
        <v>1927</v>
      </c>
      <c r="E3554" s="573">
        <v>73</v>
      </c>
      <c r="F3554" s="573">
        <v>83</v>
      </c>
      <c r="G3554" s="573">
        <v>115</v>
      </c>
      <c r="H3554" s="573">
        <v>1740</v>
      </c>
      <c r="I3554" s="547" t="s">
        <v>5257</v>
      </c>
      <c r="J3554" s="547" t="s">
        <v>5259</v>
      </c>
      <c r="K3554" s="507" t="s">
        <v>5258</v>
      </c>
      <c r="L3554" s="302"/>
      <c r="M3554" s="302"/>
      <c r="N3554" s="302"/>
      <c r="O3554" s="302"/>
      <c r="P3554" s="302"/>
      <c r="Q3554" s="302"/>
    </row>
    <row r="3555" spans="1:35" ht="105">
      <c r="A3555" s="302" t="s">
        <v>7843</v>
      </c>
      <c r="B3555" s="59" t="s">
        <v>7671</v>
      </c>
      <c r="C3555" s="46" t="s">
        <v>7622</v>
      </c>
      <c r="D3555" s="46" t="s">
        <v>4917</v>
      </c>
      <c r="E3555" s="573">
        <v>80</v>
      </c>
      <c r="F3555" s="573">
        <v>90</v>
      </c>
      <c r="G3555" s="573">
        <v>123</v>
      </c>
      <c r="H3555" s="573">
        <v>1860</v>
      </c>
      <c r="I3555" s="547"/>
      <c r="J3555" s="547"/>
      <c r="K3555" s="507"/>
      <c r="L3555" s="302"/>
      <c r="M3555" s="302"/>
      <c r="N3555" s="302"/>
      <c r="O3555" s="302"/>
      <c r="P3555" s="302"/>
      <c r="Q3555" s="302"/>
    </row>
    <row r="3556" spans="1:35" ht="60">
      <c r="A3556" s="302" t="s">
        <v>7843</v>
      </c>
      <c r="B3556" s="59" t="s">
        <v>7672</v>
      </c>
      <c r="C3556" s="46" t="s">
        <v>7623</v>
      </c>
      <c r="D3556" s="46" t="s">
        <v>1927</v>
      </c>
      <c r="E3556" s="573">
        <v>51</v>
      </c>
      <c r="F3556" s="573">
        <v>61</v>
      </c>
      <c r="G3556" s="573">
        <v>85</v>
      </c>
      <c r="H3556" s="573">
        <v>1320</v>
      </c>
      <c r="I3556" s="547" t="s">
        <v>5267</v>
      </c>
      <c r="J3556" s="547" t="s">
        <v>5142</v>
      </c>
      <c r="K3556" s="547" t="s">
        <v>5268</v>
      </c>
      <c r="L3556" s="577">
        <v>30</v>
      </c>
      <c r="M3556" s="302"/>
      <c r="N3556" s="302"/>
      <c r="O3556" s="302"/>
      <c r="P3556" s="302"/>
      <c r="Q3556" s="302"/>
    </row>
    <row r="3557" spans="1:35" ht="75">
      <c r="A3557" s="302" t="s">
        <v>7843</v>
      </c>
      <c r="B3557" s="59" t="s">
        <v>7673</v>
      </c>
      <c r="C3557" s="46" t="s">
        <v>7624</v>
      </c>
      <c r="D3557" s="46" t="s">
        <v>6</v>
      </c>
      <c r="E3557" s="573">
        <v>51</v>
      </c>
      <c r="F3557" s="573">
        <v>61</v>
      </c>
      <c r="G3557" s="573">
        <v>85</v>
      </c>
      <c r="H3557" s="573">
        <v>1320</v>
      </c>
      <c r="I3557" s="547"/>
      <c r="J3557" s="547"/>
      <c r="K3557" s="547"/>
      <c r="L3557" s="577"/>
      <c r="M3557" s="302"/>
      <c r="N3557" s="302"/>
      <c r="O3557" s="302"/>
      <c r="P3557" s="302"/>
      <c r="Q3557" s="302"/>
    </row>
    <row r="3558" spans="1:35">
      <c r="A3558" s="302" t="s">
        <v>7843</v>
      </c>
      <c r="B3558" s="46" t="s">
        <v>5285</v>
      </c>
      <c r="C3558" s="46" t="s">
        <v>7625</v>
      </c>
      <c r="D3558" s="46" t="s">
        <v>6</v>
      </c>
      <c r="E3558" s="573">
        <v>53</v>
      </c>
      <c r="F3558" s="573">
        <v>63</v>
      </c>
      <c r="G3558" s="573">
        <v>87</v>
      </c>
      <c r="H3558" s="573">
        <v>1350</v>
      </c>
      <c r="I3558" s="547"/>
      <c r="J3558" s="547"/>
      <c r="K3558" s="547"/>
      <c r="L3558" s="577"/>
      <c r="M3558" s="302"/>
      <c r="N3558" s="302"/>
      <c r="O3558" s="302"/>
      <c r="P3558" s="302"/>
      <c r="Q3558" s="302"/>
    </row>
    <row r="3559" spans="1:35">
      <c r="A3559" s="302" t="s">
        <v>7843</v>
      </c>
      <c r="B3559" s="571" t="s">
        <v>7662</v>
      </c>
      <c r="C3559" s="571" t="s">
        <v>7663</v>
      </c>
      <c r="D3559" s="571" t="s">
        <v>7588</v>
      </c>
      <c r="E3559" s="574" t="s">
        <v>4553</v>
      </c>
      <c r="F3559" s="571" t="s">
        <v>7665</v>
      </c>
      <c r="G3559" s="571" t="s">
        <v>7666</v>
      </c>
      <c r="H3559" s="571" t="s">
        <v>7667</v>
      </c>
      <c r="I3559" s="571" t="s">
        <v>3</v>
      </c>
      <c r="J3559" s="571" t="s">
        <v>7586</v>
      </c>
      <c r="K3559" s="571" t="s">
        <v>6770</v>
      </c>
      <c r="L3559" s="571" t="s">
        <v>6572</v>
      </c>
      <c r="M3559" s="308"/>
      <c r="N3559" s="308"/>
      <c r="O3559" s="308"/>
      <c r="P3559" s="308"/>
      <c r="Q3559" s="308"/>
      <c r="R3559" s="34"/>
      <c r="S3559" s="34"/>
      <c r="T3559" s="34"/>
      <c r="U3559" s="34"/>
      <c r="V3559" s="34"/>
      <c r="W3559" s="34"/>
      <c r="X3559" s="34"/>
      <c r="Y3559" s="34"/>
      <c r="Z3559" s="34"/>
      <c r="AA3559" s="34"/>
      <c r="AB3559" s="34"/>
      <c r="AC3559" s="34"/>
      <c r="AD3559" s="34"/>
      <c r="AE3559" s="34"/>
      <c r="AF3559" s="34"/>
      <c r="AG3559" s="34"/>
      <c r="AH3559" s="34"/>
      <c r="AI3559" s="34"/>
    </row>
    <row r="3560" spans="1:35" ht="30">
      <c r="A3560" s="302" t="s">
        <v>7843</v>
      </c>
      <c r="B3560" s="49" t="s">
        <v>5292</v>
      </c>
      <c r="C3560" s="56" t="s">
        <v>7655</v>
      </c>
      <c r="D3560" s="49" t="s">
        <v>1927</v>
      </c>
      <c r="E3560" s="51">
        <v>62</v>
      </c>
      <c r="F3560" s="51">
        <v>72</v>
      </c>
      <c r="G3560" s="51">
        <v>100</v>
      </c>
      <c r="H3560" s="51">
        <v>2330</v>
      </c>
      <c r="I3560" s="540" t="s">
        <v>5191</v>
      </c>
      <c r="J3560" s="534" t="s">
        <v>7601</v>
      </c>
      <c r="K3560" s="480" t="s">
        <v>7600</v>
      </c>
      <c r="L3560" s="480" t="s">
        <v>7599</v>
      </c>
      <c r="M3560" s="302"/>
      <c r="N3560" s="302"/>
      <c r="O3560" s="302"/>
      <c r="P3560" s="302"/>
      <c r="Q3560" s="302"/>
    </row>
    <row r="3561" spans="1:35" ht="45">
      <c r="A3561" s="302" t="s">
        <v>7843</v>
      </c>
      <c r="B3561" s="56" t="s">
        <v>7656</v>
      </c>
      <c r="C3561" s="49" t="s">
        <v>7602</v>
      </c>
      <c r="D3561" s="49" t="s">
        <v>1927</v>
      </c>
      <c r="E3561" s="51">
        <v>62</v>
      </c>
      <c r="F3561" s="51">
        <v>72</v>
      </c>
      <c r="G3561" s="51">
        <v>100</v>
      </c>
      <c r="H3561" s="51">
        <v>2330</v>
      </c>
      <c r="I3561" s="539"/>
      <c r="J3561" s="535"/>
      <c r="K3561" s="480"/>
      <c r="L3561" s="480"/>
      <c r="M3561" s="302"/>
      <c r="N3561" s="302"/>
      <c r="O3561" s="302"/>
      <c r="P3561" s="302"/>
      <c r="Q3561" s="302"/>
    </row>
    <row r="3562" spans="1:35" ht="90">
      <c r="A3562" s="302" t="s">
        <v>7843</v>
      </c>
      <c r="B3562" s="56" t="s">
        <v>7657</v>
      </c>
      <c r="C3562" s="49" t="s">
        <v>7603</v>
      </c>
      <c r="D3562" s="49" t="s">
        <v>6</v>
      </c>
      <c r="E3562" s="51">
        <v>63</v>
      </c>
      <c r="F3562" s="51">
        <v>73</v>
      </c>
      <c r="G3562" s="51">
        <v>102</v>
      </c>
      <c r="H3562" s="51">
        <v>2380</v>
      </c>
      <c r="I3562" s="539"/>
      <c r="J3562" s="535"/>
      <c r="K3562" s="480"/>
      <c r="L3562" s="480"/>
      <c r="M3562" s="302"/>
      <c r="N3562" s="302"/>
      <c r="O3562" s="302"/>
      <c r="P3562" s="302"/>
      <c r="Q3562" s="302"/>
    </row>
    <row r="3563" spans="1:35" ht="45">
      <c r="A3563" s="302" t="s">
        <v>7843</v>
      </c>
      <c r="B3563" s="56" t="s">
        <v>7658</v>
      </c>
      <c r="C3563" s="49" t="s">
        <v>7603</v>
      </c>
      <c r="D3563" s="49" t="s">
        <v>6</v>
      </c>
      <c r="E3563" s="51">
        <v>64</v>
      </c>
      <c r="F3563" s="51">
        <v>74</v>
      </c>
      <c r="G3563" s="51">
        <v>102</v>
      </c>
      <c r="H3563" s="51">
        <v>2380</v>
      </c>
      <c r="I3563" s="539"/>
      <c r="J3563" s="535"/>
      <c r="K3563" s="480"/>
      <c r="L3563" s="480"/>
      <c r="M3563" s="302"/>
      <c r="N3563" s="302"/>
      <c r="O3563" s="302"/>
      <c r="P3563" s="302"/>
      <c r="Q3563" s="302"/>
    </row>
    <row r="3564" spans="1:35" ht="60">
      <c r="A3564" s="302" t="s">
        <v>7843</v>
      </c>
      <c r="B3564" s="56" t="s">
        <v>7659</v>
      </c>
      <c r="C3564" s="49" t="s">
        <v>7604</v>
      </c>
      <c r="D3564" s="49" t="s">
        <v>6</v>
      </c>
      <c r="E3564" s="51">
        <v>68</v>
      </c>
      <c r="F3564" s="51">
        <v>78</v>
      </c>
      <c r="G3564" s="51">
        <v>110</v>
      </c>
      <c r="H3564" s="51">
        <v>1710</v>
      </c>
      <c r="I3564" s="539"/>
      <c r="J3564" s="535"/>
      <c r="K3564" s="480"/>
      <c r="L3564" s="480"/>
      <c r="M3564" s="302"/>
      <c r="N3564" s="302"/>
      <c r="O3564" s="302"/>
      <c r="P3564" s="302"/>
      <c r="Q3564" s="302"/>
    </row>
    <row r="3565" spans="1:35" ht="30">
      <c r="A3565" s="302" t="s">
        <v>7843</v>
      </c>
      <c r="B3565" s="49" t="s">
        <v>7660</v>
      </c>
      <c r="C3565" s="49" t="s">
        <v>7605</v>
      </c>
      <c r="D3565" s="49" t="s">
        <v>4917</v>
      </c>
      <c r="E3565" s="51">
        <v>70</v>
      </c>
      <c r="F3565" s="51">
        <v>80</v>
      </c>
      <c r="G3565" s="51">
        <v>113</v>
      </c>
      <c r="H3565" s="51">
        <v>2630</v>
      </c>
      <c r="I3565" s="539"/>
      <c r="J3565" s="535"/>
      <c r="K3565" s="480"/>
      <c r="L3565" s="480"/>
      <c r="M3565" s="302"/>
      <c r="N3565" s="302"/>
      <c r="O3565" s="302"/>
      <c r="P3565" s="302"/>
      <c r="Q3565" s="302"/>
    </row>
    <row r="3566" spans="1:35" ht="45">
      <c r="A3566" s="302" t="s">
        <v>7843</v>
      </c>
      <c r="B3566" s="56" t="s">
        <v>7661</v>
      </c>
      <c r="C3566" s="49" t="s">
        <v>7603</v>
      </c>
      <c r="D3566" s="49" t="s">
        <v>5309</v>
      </c>
      <c r="E3566" s="51">
        <v>72</v>
      </c>
      <c r="F3566" s="51">
        <v>82</v>
      </c>
      <c r="G3566" s="51">
        <v>115</v>
      </c>
      <c r="H3566" s="51">
        <v>2680</v>
      </c>
      <c r="I3566" s="539"/>
      <c r="J3566" s="535"/>
      <c r="K3566" s="480"/>
      <c r="L3566" s="480"/>
      <c r="M3566" s="302"/>
      <c r="N3566" s="302"/>
      <c r="O3566" s="302"/>
      <c r="P3566" s="302"/>
      <c r="Q3566" s="302"/>
    </row>
    <row r="3567" spans="1:35">
      <c r="A3567" s="302" t="s">
        <v>7843</v>
      </c>
      <c r="B3567" s="571" t="s">
        <v>7662</v>
      </c>
      <c r="C3567" s="571" t="s">
        <v>7663</v>
      </c>
      <c r="D3567" s="571" t="s">
        <v>7588</v>
      </c>
      <c r="E3567" s="574" t="s">
        <v>4553</v>
      </c>
      <c r="F3567" s="571" t="s">
        <v>7665</v>
      </c>
      <c r="G3567" s="571" t="s">
        <v>7666</v>
      </c>
      <c r="H3567" s="571" t="s">
        <v>7667</v>
      </c>
      <c r="I3567" s="571" t="s">
        <v>3</v>
      </c>
      <c r="J3567" s="571" t="s">
        <v>7586</v>
      </c>
      <c r="K3567" s="571" t="s">
        <v>6770</v>
      </c>
      <c r="L3567" s="571" t="s">
        <v>6572</v>
      </c>
      <c r="M3567" s="308"/>
      <c r="N3567" s="308"/>
      <c r="O3567" s="308"/>
      <c r="P3567" s="308"/>
      <c r="Q3567" s="308"/>
      <c r="R3567" s="34"/>
      <c r="S3567" s="34"/>
      <c r="T3567" s="34"/>
      <c r="U3567" s="34"/>
      <c r="V3567" s="34"/>
      <c r="W3567" s="34"/>
      <c r="X3567" s="34"/>
      <c r="Y3567" s="34"/>
      <c r="Z3567" s="34"/>
      <c r="AA3567" s="34"/>
      <c r="AB3567" s="34"/>
      <c r="AC3567" s="34"/>
      <c r="AD3567" s="34"/>
      <c r="AE3567" s="34"/>
      <c r="AF3567" s="34"/>
      <c r="AG3567" s="34"/>
      <c r="AH3567" s="34"/>
      <c r="AI3567" s="34"/>
    </row>
    <row r="3568" spans="1:35">
      <c r="A3568" s="302" t="s">
        <v>7843</v>
      </c>
      <c r="B3568" s="49" t="s">
        <v>7674</v>
      </c>
      <c r="C3568" s="49" t="s">
        <v>5316</v>
      </c>
      <c r="D3568" s="49" t="s">
        <v>1927</v>
      </c>
      <c r="E3568" s="51">
        <v>82</v>
      </c>
      <c r="F3568" s="51">
        <v>97</v>
      </c>
      <c r="G3568" s="50">
        <v>127</v>
      </c>
      <c r="H3568" s="50">
        <v>2950</v>
      </c>
      <c r="I3568" s="540" t="s">
        <v>5191</v>
      </c>
      <c r="J3568" s="534" t="s">
        <v>7626</v>
      </c>
      <c r="K3568" s="534" t="s">
        <v>7610</v>
      </c>
      <c r="L3568" s="480" t="s">
        <v>7606</v>
      </c>
      <c r="M3568" s="302"/>
      <c r="N3568" s="302"/>
      <c r="O3568" s="302"/>
      <c r="P3568" s="302"/>
      <c r="Q3568" s="302"/>
    </row>
    <row r="3569" spans="1:35">
      <c r="A3569" s="302" t="s">
        <v>7843</v>
      </c>
      <c r="B3569" s="49" t="s">
        <v>7675</v>
      </c>
      <c r="C3569" s="49" t="s">
        <v>5316</v>
      </c>
      <c r="D3569" s="49" t="s">
        <v>1927</v>
      </c>
      <c r="E3569" s="51">
        <v>84</v>
      </c>
      <c r="F3569" s="51">
        <v>100</v>
      </c>
      <c r="G3569" s="50">
        <v>130</v>
      </c>
      <c r="H3569" s="50">
        <v>3020</v>
      </c>
      <c r="I3569" s="539"/>
      <c r="J3569" s="535"/>
      <c r="K3569" s="535"/>
      <c r="L3569" s="480"/>
      <c r="M3569" s="302"/>
      <c r="N3569" s="302"/>
      <c r="O3569" s="302"/>
      <c r="P3569" s="302"/>
      <c r="Q3569" s="302"/>
    </row>
    <row r="3570" spans="1:35">
      <c r="A3570" s="302" t="s">
        <v>7843</v>
      </c>
      <c r="B3570" s="49" t="s">
        <v>7676</v>
      </c>
      <c r="C3570" s="49" t="s">
        <v>5316</v>
      </c>
      <c r="D3570" s="49" t="s">
        <v>1927</v>
      </c>
      <c r="E3570" s="51">
        <v>87</v>
      </c>
      <c r="F3570" s="51">
        <v>102</v>
      </c>
      <c r="G3570" s="50">
        <v>135</v>
      </c>
      <c r="H3570" s="50">
        <v>3140</v>
      </c>
      <c r="I3570" s="539"/>
      <c r="J3570" s="535"/>
      <c r="K3570" s="535"/>
      <c r="L3570" s="480"/>
      <c r="M3570" s="302"/>
      <c r="N3570" s="302"/>
      <c r="O3570" s="302"/>
      <c r="P3570" s="302"/>
      <c r="Q3570" s="302"/>
    </row>
    <row r="3571" spans="1:35">
      <c r="A3571" s="302" t="s">
        <v>7843</v>
      </c>
      <c r="B3571" s="49" t="s">
        <v>7677</v>
      </c>
      <c r="C3571" s="49" t="s">
        <v>5316</v>
      </c>
      <c r="D3571" s="49" t="s">
        <v>1927</v>
      </c>
      <c r="E3571" s="51">
        <v>89</v>
      </c>
      <c r="F3571" s="51">
        <v>104</v>
      </c>
      <c r="G3571" s="50">
        <v>139</v>
      </c>
      <c r="H3571" s="50">
        <v>3230</v>
      </c>
      <c r="I3571" s="539"/>
      <c r="J3571" s="535"/>
      <c r="K3571" s="535"/>
      <c r="L3571" s="480"/>
      <c r="M3571" s="302"/>
      <c r="N3571" s="302"/>
      <c r="O3571" s="302"/>
      <c r="P3571" s="302"/>
      <c r="Q3571" s="302"/>
    </row>
    <row r="3572" spans="1:35">
      <c r="A3572" s="302" t="s">
        <v>7843</v>
      </c>
      <c r="B3572" s="49" t="s">
        <v>7677</v>
      </c>
      <c r="C3572" s="49" t="s">
        <v>5316</v>
      </c>
      <c r="D3572" s="49" t="s">
        <v>6</v>
      </c>
      <c r="E3572" s="51">
        <v>94</v>
      </c>
      <c r="F3572" s="51">
        <v>109</v>
      </c>
      <c r="G3572" s="50">
        <v>147</v>
      </c>
      <c r="H3572" s="50">
        <v>3420</v>
      </c>
      <c r="I3572" s="539"/>
      <c r="J3572" s="535"/>
      <c r="K3572" s="535"/>
      <c r="L3572" s="480"/>
      <c r="M3572" s="302"/>
      <c r="N3572" s="302"/>
      <c r="O3572" s="302"/>
      <c r="P3572" s="302"/>
      <c r="Q3572" s="302"/>
    </row>
    <row r="3573" spans="1:35">
      <c r="A3573" s="302" t="s">
        <v>7843</v>
      </c>
      <c r="B3573" s="49" t="s">
        <v>7678</v>
      </c>
      <c r="C3573" s="49" t="s">
        <v>5316</v>
      </c>
      <c r="D3573" s="49" t="s">
        <v>1927</v>
      </c>
      <c r="E3573" s="51">
        <v>106</v>
      </c>
      <c r="F3573" s="51">
        <v>1</v>
      </c>
      <c r="G3573" s="50">
        <v>142</v>
      </c>
      <c r="H3573" s="50">
        <v>3300</v>
      </c>
      <c r="I3573" s="539"/>
      <c r="J3573" s="535"/>
      <c r="K3573" s="535"/>
      <c r="L3573" s="480"/>
      <c r="M3573" s="302"/>
      <c r="N3573" s="302"/>
      <c r="O3573" s="302"/>
      <c r="P3573" s="302"/>
      <c r="Q3573" s="302"/>
    </row>
    <row r="3574" spans="1:35">
      <c r="A3574" s="302" t="s">
        <v>7843</v>
      </c>
      <c r="B3574" s="49" t="s">
        <v>7678</v>
      </c>
      <c r="C3574" s="49" t="s">
        <v>5316</v>
      </c>
      <c r="D3574" s="49" t="s">
        <v>6</v>
      </c>
      <c r="E3574" s="51">
        <v>96</v>
      </c>
      <c r="F3574" s="51">
        <v>111</v>
      </c>
      <c r="G3574" s="50">
        <v>150</v>
      </c>
      <c r="H3574" s="50">
        <v>3490</v>
      </c>
      <c r="I3574" s="539"/>
      <c r="J3574" s="535"/>
      <c r="K3574" s="535"/>
      <c r="L3574" s="480"/>
      <c r="M3574" s="302"/>
      <c r="N3574" s="302"/>
      <c r="O3574" s="302"/>
      <c r="P3574" s="302"/>
      <c r="Q3574" s="302"/>
    </row>
    <row r="3575" spans="1:35">
      <c r="A3575" s="302" t="s">
        <v>7843</v>
      </c>
      <c r="B3575" s="49" t="s">
        <v>7679</v>
      </c>
      <c r="C3575" s="49" t="s">
        <v>5316</v>
      </c>
      <c r="D3575" s="49" t="s">
        <v>1927</v>
      </c>
      <c r="E3575" s="51">
        <v>118</v>
      </c>
      <c r="F3575" s="51">
        <v>133</v>
      </c>
      <c r="G3575" s="50">
        <v>186</v>
      </c>
      <c r="H3575" s="50">
        <v>4330</v>
      </c>
      <c r="I3575" s="539"/>
      <c r="J3575" s="535"/>
      <c r="K3575" s="535"/>
      <c r="L3575" s="480"/>
      <c r="M3575" s="302"/>
      <c r="N3575" s="302"/>
      <c r="O3575" s="302"/>
      <c r="P3575" s="302"/>
      <c r="Q3575" s="302"/>
    </row>
    <row r="3576" spans="1:35">
      <c r="A3576" s="302" t="s">
        <v>7843</v>
      </c>
      <c r="B3576" s="49" t="s">
        <v>7679</v>
      </c>
      <c r="C3576" s="49" t="s">
        <v>5316</v>
      </c>
      <c r="D3576" s="49" t="s">
        <v>6</v>
      </c>
      <c r="E3576" s="51">
        <v>122</v>
      </c>
      <c r="F3576" s="51">
        <v>137</v>
      </c>
      <c r="G3576" s="50">
        <v>194</v>
      </c>
      <c r="H3576" s="50">
        <v>4510</v>
      </c>
      <c r="I3576" s="302"/>
      <c r="J3576" s="302"/>
      <c r="K3576" s="302"/>
      <c r="L3576" s="302"/>
      <c r="M3576" s="302"/>
      <c r="N3576" s="302"/>
      <c r="O3576" s="302"/>
      <c r="P3576" s="302"/>
      <c r="Q3576" s="302"/>
    </row>
    <row r="3577" spans="1:35">
      <c r="A3577" s="302" t="s">
        <v>7843</v>
      </c>
      <c r="B3577" s="571" t="s">
        <v>7662</v>
      </c>
      <c r="C3577" s="571" t="s">
        <v>7663</v>
      </c>
      <c r="D3577" s="571" t="s">
        <v>7588</v>
      </c>
      <c r="E3577" s="574" t="s">
        <v>4553</v>
      </c>
      <c r="F3577" s="571" t="s">
        <v>7665</v>
      </c>
      <c r="G3577" s="571" t="s">
        <v>7666</v>
      </c>
      <c r="H3577" s="571" t="s">
        <v>7667</v>
      </c>
      <c r="I3577" s="571" t="s">
        <v>3</v>
      </c>
      <c r="J3577" s="571" t="s">
        <v>7586</v>
      </c>
      <c r="K3577" s="571" t="s">
        <v>6770</v>
      </c>
      <c r="L3577" s="571" t="s">
        <v>6572</v>
      </c>
      <c r="M3577" s="308"/>
      <c r="N3577" s="308"/>
      <c r="O3577" s="308"/>
      <c r="P3577" s="308"/>
      <c r="Q3577" s="308"/>
      <c r="R3577" s="34"/>
      <c r="S3577" s="34"/>
      <c r="T3577" s="34"/>
      <c r="U3577" s="34"/>
      <c r="V3577" s="34"/>
      <c r="W3577" s="34"/>
      <c r="X3577" s="34"/>
      <c r="Y3577" s="34"/>
      <c r="Z3577" s="34"/>
      <c r="AA3577" s="34"/>
      <c r="AB3577" s="34"/>
      <c r="AC3577" s="34"/>
      <c r="AD3577" s="34"/>
      <c r="AE3577" s="34"/>
      <c r="AF3577" s="34"/>
      <c r="AG3577" s="34"/>
      <c r="AH3577" s="34"/>
      <c r="AI3577" s="34"/>
    </row>
    <row r="3578" spans="1:35" ht="30">
      <c r="A3578" s="302" t="s">
        <v>7843</v>
      </c>
      <c r="B3578" s="56" t="s">
        <v>7680</v>
      </c>
      <c r="C3578" s="49" t="s">
        <v>5335</v>
      </c>
      <c r="D3578" s="49" t="s">
        <v>1927</v>
      </c>
      <c r="E3578" s="50">
        <v>70</v>
      </c>
      <c r="F3578" s="51">
        <v>80</v>
      </c>
      <c r="G3578" s="50">
        <v>112</v>
      </c>
      <c r="H3578" s="50">
        <v>1530</v>
      </c>
      <c r="I3578" s="540" t="s">
        <v>5330</v>
      </c>
      <c r="J3578" s="534" t="s">
        <v>5332</v>
      </c>
      <c r="K3578" s="480" t="s">
        <v>7607</v>
      </c>
      <c r="L3578" s="480" t="s">
        <v>5333</v>
      </c>
      <c r="M3578" s="302"/>
      <c r="N3578" s="302"/>
      <c r="O3578" s="302"/>
      <c r="P3578" s="302"/>
      <c r="Q3578" s="302"/>
    </row>
    <row r="3579" spans="1:35" ht="45">
      <c r="A3579" s="302" t="s">
        <v>7843</v>
      </c>
      <c r="B3579" s="56" t="s">
        <v>7681</v>
      </c>
      <c r="C3579" s="49" t="s">
        <v>5335</v>
      </c>
      <c r="D3579" s="49" t="s">
        <v>1927</v>
      </c>
      <c r="E3579" s="50">
        <v>73</v>
      </c>
      <c r="F3579" s="51">
        <v>83</v>
      </c>
      <c r="G3579" s="50">
        <v>117</v>
      </c>
      <c r="H3579" s="50">
        <v>1600</v>
      </c>
      <c r="I3579" s="539"/>
      <c r="J3579" s="535"/>
      <c r="K3579" s="480"/>
      <c r="L3579" s="480"/>
      <c r="M3579" s="302"/>
      <c r="N3579" s="302"/>
      <c r="O3579" s="302"/>
      <c r="P3579" s="302"/>
      <c r="Q3579" s="302"/>
    </row>
    <row r="3580" spans="1:35">
      <c r="A3580" s="302" t="s">
        <v>7843</v>
      </c>
      <c r="B3580" s="49" t="s">
        <v>7682</v>
      </c>
      <c r="C3580" s="49" t="s">
        <v>5335</v>
      </c>
      <c r="D3580" s="49" t="s">
        <v>1927</v>
      </c>
      <c r="E3580" s="50">
        <v>76</v>
      </c>
      <c r="F3580" s="51">
        <v>86</v>
      </c>
      <c r="G3580" s="50">
        <v>123</v>
      </c>
      <c r="H3580" s="50">
        <v>1680</v>
      </c>
      <c r="I3580" s="539"/>
      <c r="J3580" s="535"/>
      <c r="K3580" s="480"/>
      <c r="L3580" s="480"/>
      <c r="M3580" s="302"/>
      <c r="N3580" s="302"/>
      <c r="O3580" s="302"/>
      <c r="P3580" s="302"/>
      <c r="Q3580" s="302"/>
    </row>
    <row r="3581" spans="1:35">
      <c r="A3581" s="302" t="s">
        <v>7843</v>
      </c>
      <c r="B3581" s="49" t="s">
        <v>7683</v>
      </c>
      <c r="C3581" s="49" t="s">
        <v>5335</v>
      </c>
      <c r="D3581" s="49" t="s">
        <v>1927</v>
      </c>
      <c r="E3581" s="50">
        <v>79</v>
      </c>
      <c r="F3581" s="51">
        <v>89</v>
      </c>
      <c r="G3581" s="50">
        <v>127</v>
      </c>
      <c r="H3581" s="50">
        <v>1730</v>
      </c>
      <c r="I3581" s="539"/>
      <c r="J3581" s="535"/>
      <c r="K3581" s="480"/>
      <c r="L3581" s="480"/>
      <c r="M3581" s="302"/>
      <c r="N3581" s="302"/>
      <c r="O3581" s="302"/>
      <c r="P3581" s="302"/>
      <c r="Q3581" s="302"/>
    </row>
    <row r="3582" spans="1:35">
      <c r="A3582" s="302" t="s">
        <v>7843</v>
      </c>
      <c r="B3582" s="49" t="s">
        <v>7684</v>
      </c>
      <c r="C3582" s="49" t="s">
        <v>5335</v>
      </c>
      <c r="D3582" s="49" t="s">
        <v>1927</v>
      </c>
      <c r="E3582" s="50">
        <v>82</v>
      </c>
      <c r="F3582" s="51">
        <v>92</v>
      </c>
      <c r="G3582" s="50">
        <v>131</v>
      </c>
      <c r="H3582" s="50">
        <v>1790</v>
      </c>
      <c r="I3582" s="539"/>
      <c r="J3582" s="535"/>
      <c r="K3582" s="480"/>
      <c r="L3582" s="480"/>
      <c r="M3582" s="302"/>
      <c r="N3582" s="302"/>
      <c r="O3582" s="302"/>
      <c r="P3582" s="302"/>
      <c r="Q3582" s="302"/>
    </row>
    <row r="3583" spans="1:35">
      <c r="A3583" s="302" t="s">
        <v>7843</v>
      </c>
      <c r="B3583" s="49" t="s">
        <v>7685</v>
      </c>
      <c r="C3583" s="49" t="s">
        <v>5335</v>
      </c>
      <c r="D3583" s="49" t="s">
        <v>1927</v>
      </c>
      <c r="E3583" s="50">
        <v>74</v>
      </c>
      <c r="F3583" s="51">
        <v>84</v>
      </c>
      <c r="G3583" s="50">
        <v>120</v>
      </c>
      <c r="H3583" s="50">
        <v>1650</v>
      </c>
      <c r="I3583" s="540" t="s">
        <v>5344</v>
      </c>
      <c r="J3583" s="534" t="s">
        <v>5346</v>
      </c>
      <c r="K3583" s="480" t="s">
        <v>5268</v>
      </c>
      <c r="L3583" s="480" t="s">
        <v>5143</v>
      </c>
      <c r="M3583" s="302"/>
      <c r="N3583" s="302"/>
      <c r="O3583" s="302"/>
      <c r="P3583" s="302"/>
      <c r="Q3583" s="302"/>
    </row>
    <row r="3584" spans="1:35" ht="30">
      <c r="A3584" s="302" t="s">
        <v>7843</v>
      </c>
      <c r="B3584" s="56" t="s">
        <v>7686</v>
      </c>
      <c r="C3584" s="49" t="s">
        <v>5335</v>
      </c>
      <c r="D3584" s="49" t="s">
        <v>1927</v>
      </c>
      <c r="E3584" s="50">
        <v>76</v>
      </c>
      <c r="F3584" s="51">
        <v>86</v>
      </c>
      <c r="G3584" s="50">
        <v>124</v>
      </c>
      <c r="H3584" s="50">
        <v>1700</v>
      </c>
      <c r="I3584" s="539"/>
      <c r="J3584" s="535"/>
      <c r="K3584" s="480"/>
      <c r="L3584" s="480"/>
      <c r="M3584" s="302"/>
      <c r="N3584" s="302"/>
      <c r="O3584" s="302"/>
      <c r="P3584" s="302"/>
      <c r="Q3584" s="302"/>
    </row>
    <row r="3585" spans="1:17">
      <c r="A3585" s="302" t="s">
        <v>7843</v>
      </c>
      <c r="B3585" s="49" t="s">
        <v>7687</v>
      </c>
      <c r="C3585" s="49" t="s">
        <v>5335</v>
      </c>
      <c r="D3585" s="49" t="s">
        <v>1927</v>
      </c>
      <c r="E3585" s="50">
        <v>80</v>
      </c>
      <c r="F3585" s="51">
        <v>90</v>
      </c>
      <c r="G3585" s="50">
        <v>130</v>
      </c>
      <c r="H3585" s="50">
        <v>1790</v>
      </c>
      <c r="I3585" s="539"/>
      <c r="J3585" s="535"/>
      <c r="K3585" s="480"/>
      <c r="L3585" s="480"/>
      <c r="M3585" s="302"/>
      <c r="N3585" s="302"/>
      <c r="O3585" s="302"/>
      <c r="P3585" s="302"/>
      <c r="Q3585" s="302"/>
    </row>
    <row r="3586" spans="1:17">
      <c r="A3586" s="302" t="s">
        <v>7843</v>
      </c>
      <c r="B3586" s="49" t="s">
        <v>7688</v>
      </c>
      <c r="C3586" s="49" t="s">
        <v>5335</v>
      </c>
      <c r="D3586" s="49" t="s">
        <v>1927</v>
      </c>
      <c r="E3586" s="50">
        <v>82</v>
      </c>
      <c r="F3586" s="51">
        <v>92</v>
      </c>
      <c r="G3586" s="50">
        <v>134</v>
      </c>
      <c r="H3586" s="50">
        <v>1840</v>
      </c>
      <c r="I3586" s="539"/>
      <c r="J3586" s="535"/>
      <c r="K3586" s="480"/>
      <c r="L3586" s="480"/>
      <c r="M3586" s="302"/>
      <c r="N3586" s="302"/>
      <c r="O3586" s="302"/>
      <c r="P3586" s="302"/>
      <c r="Q3586" s="302"/>
    </row>
    <row r="3587" spans="1:17">
      <c r="A3587" s="302" t="s">
        <v>7843</v>
      </c>
      <c r="B3587" s="49" t="s">
        <v>7684</v>
      </c>
      <c r="C3587" s="49" t="s">
        <v>5335</v>
      </c>
      <c r="D3587" s="49" t="s">
        <v>1927</v>
      </c>
      <c r="E3587" s="50">
        <v>86</v>
      </c>
      <c r="F3587" s="51">
        <v>96</v>
      </c>
      <c r="G3587" s="50">
        <v>140</v>
      </c>
      <c r="H3587" s="50">
        <v>1920</v>
      </c>
      <c r="I3587" s="539"/>
      <c r="J3587" s="535"/>
      <c r="K3587" s="480"/>
      <c r="L3587" s="480"/>
      <c r="M3587" s="302"/>
      <c r="N3587" s="302"/>
      <c r="O3587" s="302"/>
      <c r="P3587" s="302"/>
      <c r="Q3587" s="302"/>
    </row>
    <row r="3588" spans="1:17" ht="30">
      <c r="A3588" s="302" t="s">
        <v>7843</v>
      </c>
      <c r="B3588" s="56" t="s">
        <v>7689</v>
      </c>
      <c r="C3588" s="49" t="s">
        <v>5335</v>
      </c>
      <c r="D3588" s="49" t="s">
        <v>1927</v>
      </c>
      <c r="E3588" s="50">
        <v>98</v>
      </c>
      <c r="F3588" s="51">
        <v>120</v>
      </c>
      <c r="G3588" s="50">
        <v>171</v>
      </c>
      <c r="H3588" s="50">
        <v>1170</v>
      </c>
      <c r="I3588" s="540" t="s">
        <v>5355</v>
      </c>
      <c r="J3588" s="534" t="s">
        <v>5356</v>
      </c>
      <c r="K3588" s="480" t="s">
        <v>5268</v>
      </c>
      <c r="L3588" s="480" t="s">
        <v>5357</v>
      </c>
      <c r="M3588" s="302"/>
      <c r="N3588" s="302"/>
      <c r="O3588" s="302"/>
      <c r="P3588" s="302"/>
      <c r="Q3588" s="302"/>
    </row>
    <row r="3589" spans="1:17">
      <c r="A3589" s="302" t="s">
        <v>7843</v>
      </c>
      <c r="B3589" s="49" t="s">
        <v>7690</v>
      </c>
      <c r="C3589" s="49" t="s">
        <v>5335</v>
      </c>
      <c r="D3589" s="49" t="s">
        <v>1927</v>
      </c>
      <c r="E3589" s="50">
        <v>100</v>
      </c>
      <c r="F3589" s="51">
        <v>122</v>
      </c>
      <c r="G3589" s="50">
        <v>173</v>
      </c>
      <c r="H3589" s="50">
        <v>1180</v>
      </c>
      <c r="I3589" s="539"/>
      <c r="J3589" s="535"/>
      <c r="K3589" s="480"/>
      <c r="L3589" s="480"/>
      <c r="M3589" s="302"/>
      <c r="N3589" s="302"/>
      <c r="O3589" s="302"/>
      <c r="P3589" s="302"/>
      <c r="Q3589" s="302"/>
    </row>
    <row r="3590" spans="1:17" ht="45">
      <c r="A3590" s="302" t="s">
        <v>7843</v>
      </c>
      <c r="B3590" s="56" t="s">
        <v>7691</v>
      </c>
      <c r="C3590" s="49" t="s">
        <v>5335</v>
      </c>
      <c r="D3590" s="49" t="s">
        <v>1927</v>
      </c>
      <c r="E3590" s="50">
        <v>103</v>
      </c>
      <c r="F3590" s="51">
        <v>125</v>
      </c>
      <c r="G3590" s="50">
        <v>178</v>
      </c>
      <c r="H3590" s="50">
        <v>1220</v>
      </c>
      <c r="I3590" s="539"/>
      <c r="J3590" s="535"/>
      <c r="K3590" s="480"/>
      <c r="L3590" s="480"/>
      <c r="M3590" s="302"/>
      <c r="N3590" s="302"/>
      <c r="O3590" s="302"/>
      <c r="P3590" s="302"/>
      <c r="Q3590" s="302"/>
    </row>
    <row r="3591" spans="1:17">
      <c r="A3591" s="302" t="s">
        <v>7843</v>
      </c>
      <c r="B3591" s="49" t="s">
        <v>7692</v>
      </c>
      <c r="C3591" s="49" t="s">
        <v>5335</v>
      </c>
      <c r="D3591" s="49" t="s">
        <v>1927</v>
      </c>
      <c r="E3591" s="50">
        <v>112</v>
      </c>
      <c r="F3591" s="51">
        <v>132</v>
      </c>
      <c r="G3591" s="50">
        <v>193</v>
      </c>
      <c r="H3591" s="50">
        <v>1320</v>
      </c>
      <c r="I3591" s="539"/>
      <c r="J3591" s="535"/>
      <c r="K3591" s="480"/>
      <c r="L3591" s="480"/>
      <c r="M3591" s="302"/>
      <c r="N3591" s="302"/>
      <c r="O3591" s="302"/>
      <c r="P3591" s="302"/>
      <c r="Q3591" s="302"/>
    </row>
    <row r="3592" spans="1:17">
      <c r="A3592" s="302" t="s">
        <v>7843</v>
      </c>
      <c r="B3592" s="49" t="s">
        <v>7693</v>
      </c>
      <c r="C3592" s="49" t="s">
        <v>5335</v>
      </c>
      <c r="D3592" s="49" t="s">
        <v>1927</v>
      </c>
      <c r="E3592" s="50">
        <v>115</v>
      </c>
      <c r="F3592" s="51">
        <v>139</v>
      </c>
      <c r="G3592" s="50">
        <v>199</v>
      </c>
      <c r="H3592" s="50">
        <v>1360</v>
      </c>
      <c r="I3592" s="539"/>
      <c r="J3592" s="535"/>
      <c r="K3592" s="480"/>
      <c r="L3592" s="480"/>
      <c r="M3592" s="302"/>
      <c r="N3592" s="302"/>
      <c r="O3592" s="302"/>
      <c r="P3592" s="302"/>
      <c r="Q3592" s="302"/>
    </row>
    <row r="3593" spans="1:17">
      <c r="A3593" s="302" t="s">
        <v>7843</v>
      </c>
      <c r="B3593" s="49" t="s">
        <v>7694</v>
      </c>
      <c r="C3593" s="49" t="s">
        <v>5335</v>
      </c>
      <c r="D3593" s="49" t="s">
        <v>1927</v>
      </c>
      <c r="E3593" s="50">
        <v>119</v>
      </c>
      <c r="F3593" s="51">
        <v>143</v>
      </c>
      <c r="G3593" s="50">
        <v>204</v>
      </c>
      <c r="H3593" s="50">
        <v>1390</v>
      </c>
      <c r="I3593" s="539"/>
      <c r="J3593" s="535"/>
      <c r="K3593" s="480"/>
      <c r="L3593" s="480"/>
      <c r="M3593" s="302"/>
      <c r="N3593" s="302"/>
      <c r="O3593" s="302"/>
      <c r="P3593" s="302"/>
      <c r="Q3593" s="302"/>
    </row>
    <row r="3594" spans="1:17" ht="30">
      <c r="A3594" s="302" t="s">
        <v>7843</v>
      </c>
      <c r="B3594" s="56" t="s">
        <v>7695</v>
      </c>
      <c r="C3594" s="49" t="s">
        <v>5335</v>
      </c>
      <c r="D3594" s="49" t="s">
        <v>1927</v>
      </c>
      <c r="E3594" s="50">
        <v>105</v>
      </c>
      <c r="F3594" s="51">
        <v>127</v>
      </c>
      <c r="G3594" s="50">
        <v>181</v>
      </c>
      <c r="H3594" s="50">
        <v>1250</v>
      </c>
      <c r="I3594" s="539" t="s">
        <v>5371</v>
      </c>
      <c r="J3594" s="535" t="s">
        <v>5373</v>
      </c>
      <c r="K3594" s="480" t="s">
        <v>5052</v>
      </c>
      <c r="L3594" s="535" t="s">
        <v>5357</v>
      </c>
      <c r="M3594" s="302"/>
      <c r="N3594" s="302"/>
      <c r="O3594" s="302"/>
      <c r="P3594" s="302"/>
      <c r="Q3594" s="302"/>
    </row>
    <row r="3595" spans="1:17">
      <c r="A3595" s="302" t="s">
        <v>7843</v>
      </c>
      <c r="B3595" s="49" t="s">
        <v>7696</v>
      </c>
      <c r="C3595" s="49" t="s">
        <v>5335</v>
      </c>
      <c r="D3595" s="49" t="s">
        <v>1927</v>
      </c>
      <c r="E3595" s="50">
        <v>106</v>
      </c>
      <c r="F3595" s="51">
        <v>127</v>
      </c>
      <c r="G3595" s="50">
        <v>182</v>
      </c>
      <c r="H3595" s="50">
        <v>1260</v>
      </c>
      <c r="I3595" s="539"/>
      <c r="J3595" s="535"/>
      <c r="K3595" s="480"/>
      <c r="L3595" s="535"/>
      <c r="M3595" s="302"/>
      <c r="N3595" s="302"/>
      <c r="O3595" s="302"/>
      <c r="P3595" s="302"/>
      <c r="Q3595" s="302"/>
    </row>
    <row r="3596" spans="1:17" ht="30">
      <c r="A3596" s="302" t="s">
        <v>7843</v>
      </c>
      <c r="B3596" s="49" t="s">
        <v>7697</v>
      </c>
      <c r="C3596" s="49" t="s">
        <v>5335</v>
      </c>
      <c r="D3596" s="49" t="s">
        <v>1927</v>
      </c>
      <c r="E3596" s="50">
        <v>109</v>
      </c>
      <c r="F3596" s="51">
        <v>132</v>
      </c>
      <c r="G3596" s="50">
        <v>189</v>
      </c>
      <c r="H3596" s="50">
        <v>1300</v>
      </c>
      <c r="I3596" s="539"/>
      <c r="J3596" s="535"/>
      <c r="K3596" s="480"/>
      <c r="L3596" s="535"/>
      <c r="M3596" s="302"/>
      <c r="N3596" s="302"/>
      <c r="O3596" s="302"/>
      <c r="P3596" s="302"/>
      <c r="Q3596" s="302"/>
    </row>
    <row r="3597" spans="1:17">
      <c r="A3597" s="302" t="s">
        <v>7843</v>
      </c>
      <c r="B3597" s="49" t="s">
        <v>7692</v>
      </c>
      <c r="C3597" s="49" t="s">
        <v>5335</v>
      </c>
      <c r="D3597" s="49" t="s">
        <v>1927</v>
      </c>
      <c r="E3597" s="50">
        <v>116</v>
      </c>
      <c r="F3597" s="51">
        <v>140</v>
      </c>
      <c r="G3597" s="50">
        <v>200</v>
      </c>
      <c r="H3597" s="50">
        <v>1380</v>
      </c>
      <c r="I3597" s="539"/>
      <c r="J3597" s="535"/>
      <c r="K3597" s="480"/>
      <c r="L3597" s="535"/>
      <c r="M3597" s="302"/>
      <c r="N3597" s="302"/>
      <c r="O3597" s="302"/>
      <c r="P3597" s="302"/>
      <c r="Q3597" s="302"/>
    </row>
    <row r="3598" spans="1:17">
      <c r="A3598" s="302" t="s">
        <v>7843</v>
      </c>
      <c r="B3598" s="49" t="s">
        <v>7693</v>
      </c>
      <c r="C3598" s="49" t="s">
        <v>5335</v>
      </c>
      <c r="D3598" s="49" t="s">
        <v>1927</v>
      </c>
      <c r="E3598" s="50">
        <v>120</v>
      </c>
      <c r="F3598" s="51">
        <v>146</v>
      </c>
      <c r="G3598" s="50">
        <v>208</v>
      </c>
      <c r="H3598" s="50">
        <v>1440</v>
      </c>
      <c r="I3598" s="539"/>
      <c r="J3598" s="535"/>
      <c r="K3598" s="480"/>
      <c r="L3598" s="535"/>
      <c r="M3598" s="302"/>
      <c r="N3598" s="302"/>
      <c r="O3598" s="302"/>
      <c r="P3598" s="302"/>
      <c r="Q3598" s="302"/>
    </row>
    <row r="3599" spans="1:17">
      <c r="A3599" s="302" t="s">
        <v>7843</v>
      </c>
      <c r="B3599" s="49" t="s">
        <v>7694</v>
      </c>
      <c r="C3599" s="49" t="s">
        <v>5335</v>
      </c>
      <c r="D3599" s="49" t="s">
        <v>1927</v>
      </c>
      <c r="E3599" s="50">
        <v>124</v>
      </c>
      <c r="F3599" s="51">
        <v>148</v>
      </c>
      <c r="G3599" s="50">
        <v>212</v>
      </c>
      <c r="H3599" s="50">
        <v>1460</v>
      </c>
      <c r="I3599" s="539"/>
      <c r="J3599" s="535"/>
      <c r="K3599" s="480"/>
      <c r="L3599" s="535"/>
      <c r="M3599" s="302"/>
      <c r="N3599" s="302"/>
      <c r="O3599" s="302"/>
      <c r="P3599" s="302"/>
      <c r="Q3599" s="302"/>
    </row>
    <row r="3600" spans="1:17" ht="30">
      <c r="A3600" s="302" t="s">
        <v>7843</v>
      </c>
      <c r="B3600" s="56" t="s">
        <v>7698</v>
      </c>
      <c r="C3600" s="49" t="s">
        <v>5335</v>
      </c>
      <c r="D3600" s="49" t="s">
        <v>1927</v>
      </c>
      <c r="E3600" s="50">
        <v>108</v>
      </c>
      <c r="F3600" s="51">
        <v>129</v>
      </c>
      <c r="G3600" s="50">
        <v>184</v>
      </c>
      <c r="H3600" s="50">
        <v>1430</v>
      </c>
      <c r="I3600" s="540" t="s">
        <v>5383</v>
      </c>
      <c r="J3600" s="535" t="s">
        <v>5384</v>
      </c>
      <c r="K3600" s="480" t="s">
        <v>5052</v>
      </c>
      <c r="L3600" s="480" t="s">
        <v>7608</v>
      </c>
      <c r="M3600" s="302"/>
      <c r="N3600" s="302"/>
      <c r="O3600" s="302"/>
      <c r="P3600" s="302"/>
      <c r="Q3600" s="302"/>
    </row>
    <row r="3601" spans="1:35">
      <c r="A3601" s="302" t="s">
        <v>7843</v>
      </c>
      <c r="B3601" s="49" t="s">
        <v>7699</v>
      </c>
      <c r="C3601" s="49" t="s">
        <v>5335</v>
      </c>
      <c r="D3601" s="49" t="s">
        <v>1927</v>
      </c>
      <c r="E3601" s="50">
        <v>115</v>
      </c>
      <c r="F3601" s="51">
        <v>137</v>
      </c>
      <c r="G3601" s="50">
        <v>195</v>
      </c>
      <c r="H3601" s="50">
        <v>1510</v>
      </c>
      <c r="I3601" s="539"/>
      <c r="J3601" s="535"/>
      <c r="K3601" s="480"/>
      <c r="L3601" s="480"/>
      <c r="M3601" s="302"/>
      <c r="N3601" s="302"/>
      <c r="O3601" s="302"/>
      <c r="P3601" s="302"/>
      <c r="Q3601" s="302"/>
    </row>
    <row r="3602" spans="1:35">
      <c r="A3602" s="302" t="s">
        <v>7843</v>
      </c>
      <c r="B3602" s="49" t="s">
        <v>7700</v>
      </c>
      <c r="C3602" s="49" t="s">
        <v>5335</v>
      </c>
      <c r="D3602" s="49" t="s">
        <v>1927</v>
      </c>
      <c r="E3602" s="50">
        <v>117</v>
      </c>
      <c r="F3602" s="51">
        <v>141</v>
      </c>
      <c r="G3602" s="50">
        <v>202</v>
      </c>
      <c r="H3602" s="50">
        <v>1570</v>
      </c>
      <c r="I3602" s="539"/>
      <c r="J3602" s="535"/>
      <c r="K3602" s="480"/>
      <c r="L3602" s="480"/>
      <c r="M3602" s="302"/>
      <c r="N3602" s="302"/>
      <c r="O3602" s="302"/>
      <c r="P3602" s="302"/>
      <c r="Q3602" s="302"/>
    </row>
    <row r="3603" spans="1:35" ht="30">
      <c r="A3603" s="302" t="s">
        <v>7843</v>
      </c>
      <c r="B3603" s="56" t="s">
        <v>7701</v>
      </c>
      <c r="C3603" s="49" t="s">
        <v>5335</v>
      </c>
      <c r="D3603" s="49" t="s">
        <v>1927</v>
      </c>
      <c r="E3603" s="50">
        <v>121</v>
      </c>
      <c r="F3603" s="51">
        <v>144</v>
      </c>
      <c r="G3603" s="50">
        <v>206</v>
      </c>
      <c r="H3603" s="50">
        <v>1600</v>
      </c>
      <c r="I3603" s="539"/>
      <c r="J3603" s="535"/>
      <c r="K3603" s="480"/>
      <c r="L3603" s="480"/>
      <c r="M3603" s="302"/>
      <c r="N3603" s="302"/>
      <c r="O3603" s="302"/>
      <c r="P3603" s="302"/>
      <c r="Q3603" s="302"/>
    </row>
    <row r="3604" spans="1:35">
      <c r="A3604" s="302" t="s">
        <v>7843</v>
      </c>
      <c r="B3604" s="49" t="s">
        <v>7702</v>
      </c>
      <c r="C3604" s="49" t="s">
        <v>5335</v>
      </c>
      <c r="D3604" s="49" t="s">
        <v>1927</v>
      </c>
      <c r="E3604" s="50">
        <v>128</v>
      </c>
      <c r="F3604" s="51">
        <v>152</v>
      </c>
      <c r="G3604" s="50">
        <v>217</v>
      </c>
      <c r="H3604" s="50">
        <v>1680</v>
      </c>
      <c r="I3604" s="539"/>
      <c r="J3604" s="535"/>
      <c r="K3604" s="480"/>
      <c r="L3604" s="480"/>
      <c r="M3604" s="302"/>
      <c r="N3604" s="302"/>
      <c r="O3604" s="302"/>
      <c r="P3604" s="302"/>
      <c r="Q3604" s="302"/>
    </row>
    <row r="3605" spans="1:35">
      <c r="A3605" s="302" t="s">
        <v>7843</v>
      </c>
      <c r="B3605" s="571" t="s">
        <v>7662</v>
      </c>
      <c r="C3605" s="571" t="s">
        <v>7663</v>
      </c>
      <c r="D3605" s="571" t="s">
        <v>7588</v>
      </c>
      <c r="E3605" s="574" t="s">
        <v>4553</v>
      </c>
      <c r="F3605" s="571" t="s">
        <v>7665</v>
      </c>
      <c r="G3605" s="571" t="s">
        <v>7666</v>
      </c>
      <c r="H3605" s="571" t="s">
        <v>7667</v>
      </c>
      <c r="I3605" s="571" t="s">
        <v>3</v>
      </c>
      <c r="J3605" s="571" t="s">
        <v>7586</v>
      </c>
      <c r="K3605" s="571" t="s">
        <v>6770</v>
      </c>
      <c r="L3605" s="571" t="s">
        <v>6572</v>
      </c>
      <c r="M3605" s="308"/>
      <c r="N3605" s="308"/>
      <c r="O3605" s="308"/>
      <c r="P3605" s="308"/>
      <c r="Q3605" s="308"/>
      <c r="R3605" s="34"/>
      <c r="S3605" s="34"/>
      <c r="T3605" s="34"/>
      <c r="U3605" s="34"/>
      <c r="V3605" s="34"/>
      <c r="W3605" s="34"/>
      <c r="X3605" s="34"/>
      <c r="Y3605" s="34"/>
      <c r="Z3605" s="34"/>
      <c r="AA3605" s="34"/>
      <c r="AB3605" s="34"/>
      <c r="AC3605" s="34"/>
      <c r="AD3605" s="34"/>
      <c r="AE3605" s="34"/>
      <c r="AF3605" s="34"/>
      <c r="AG3605" s="34"/>
      <c r="AH3605" s="34"/>
      <c r="AI3605" s="34"/>
    </row>
    <row r="3606" spans="1:35">
      <c r="A3606" s="302" t="s">
        <v>7843</v>
      </c>
      <c r="B3606" s="49" t="s">
        <v>7703</v>
      </c>
      <c r="C3606" s="49" t="s">
        <v>5335</v>
      </c>
      <c r="D3606" s="49" t="s">
        <v>5398</v>
      </c>
      <c r="E3606" s="50">
        <v>125</v>
      </c>
      <c r="F3606" s="51">
        <v>138</v>
      </c>
      <c r="G3606" s="50">
        <v>197</v>
      </c>
      <c r="H3606" s="50">
        <v>3060</v>
      </c>
      <c r="I3606" s="540" t="s">
        <v>5394</v>
      </c>
      <c r="J3606" s="534" t="s">
        <v>5395</v>
      </c>
      <c r="K3606" s="480" t="s">
        <v>5052</v>
      </c>
      <c r="L3606" s="480" t="s">
        <v>5396</v>
      </c>
      <c r="M3606" s="302"/>
      <c r="N3606" s="302"/>
      <c r="O3606" s="302"/>
      <c r="P3606" s="302"/>
      <c r="Q3606" s="302"/>
    </row>
    <row r="3607" spans="1:35" ht="30">
      <c r="A3607" s="302" t="s">
        <v>7843</v>
      </c>
      <c r="B3607" s="56" t="s">
        <v>7704</v>
      </c>
      <c r="C3607" s="49" t="s">
        <v>5335</v>
      </c>
      <c r="D3607" s="49" t="s">
        <v>5398</v>
      </c>
      <c r="E3607" s="50">
        <v>128</v>
      </c>
      <c r="F3607" s="51">
        <v>142</v>
      </c>
      <c r="G3607" s="50">
        <v>203</v>
      </c>
      <c r="H3607" s="50">
        <v>3150</v>
      </c>
      <c r="I3607" s="539"/>
      <c r="J3607" s="535"/>
      <c r="K3607" s="480"/>
      <c r="L3607" s="480"/>
      <c r="M3607" s="302"/>
      <c r="N3607" s="302"/>
      <c r="O3607" s="302"/>
      <c r="P3607" s="302"/>
      <c r="Q3607" s="302"/>
    </row>
    <row r="3608" spans="1:35">
      <c r="A3608" s="302" t="s">
        <v>7843</v>
      </c>
      <c r="B3608" s="49" t="s">
        <v>7705</v>
      </c>
      <c r="C3608" s="49" t="s">
        <v>5335</v>
      </c>
      <c r="D3608" s="49" t="s">
        <v>5398</v>
      </c>
      <c r="E3608" s="50">
        <v>142</v>
      </c>
      <c r="F3608" s="51">
        <v>158</v>
      </c>
      <c r="G3608" s="50">
        <v>226</v>
      </c>
      <c r="H3608" s="50">
        <v>3500</v>
      </c>
      <c r="I3608" s="539"/>
      <c r="J3608" s="535"/>
      <c r="K3608" s="480"/>
      <c r="L3608" s="480"/>
      <c r="M3608" s="302"/>
      <c r="N3608" s="302"/>
      <c r="O3608" s="302"/>
      <c r="P3608" s="302"/>
      <c r="Q3608" s="302"/>
    </row>
    <row r="3609" spans="1:35">
      <c r="A3609" s="302" t="s">
        <v>7843</v>
      </c>
      <c r="B3609" s="49" t="s">
        <v>7706</v>
      </c>
      <c r="C3609" s="49" t="s">
        <v>5402</v>
      </c>
      <c r="D3609" s="49" t="s">
        <v>5408</v>
      </c>
      <c r="E3609" s="50">
        <v>168</v>
      </c>
      <c r="F3609" s="51">
        <v>188</v>
      </c>
      <c r="G3609" s="50">
        <v>254</v>
      </c>
      <c r="H3609" s="50">
        <v>5250</v>
      </c>
      <c r="I3609" s="519" t="s">
        <v>7609</v>
      </c>
      <c r="J3609" s="534" t="s">
        <v>5405</v>
      </c>
      <c r="K3609" s="480" t="s">
        <v>5404</v>
      </c>
      <c r="L3609" s="480" t="s">
        <v>5406</v>
      </c>
      <c r="M3609" s="302"/>
      <c r="N3609" s="302"/>
      <c r="O3609" s="302"/>
      <c r="P3609" s="302"/>
      <c r="Q3609" s="302"/>
    </row>
    <row r="3610" spans="1:35">
      <c r="A3610" s="302" t="s">
        <v>7843</v>
      </c>
      <c r="B3610" s="49" t="s">
        <v>7707</v>
      </c>
      <c r="C3610" s="49" t="s">
        <v>5402</v>
      </c>
      <c r="D3610" s="49" t="s">
        <v>5408</v>
      </c>
      <c r="E3610" s="50">
        <v>173</v>
      </c>
      <c r="F3610" s="51">
        <v>193</v>
      </c>
      <c r="G3610" s="50">
        <v>262</v>
      </c>
      <c r="H3610" s="50">
        <v>5420</v>
      </c>
      <c r="I3610" s="519"/>
      <c r="J3610" s="535"/>
      <c r="K3610" s="480"/>
      <c r="L3610" s="480"/>
      <c r="M3610" s="302"/>
      <c r="N3610" s="302"/>
      <c r="O3610" s="302"/>
      <c r="P3610" s="302"/>
      <c r="Q3610" s="302"/>
    </row>
    <row r="3611" spans="1:35">
      <c r="A3611" s="302" t="s">
        <v>7843</v>
      </c>
      <c r="B3611" s="49" t="s">
        <v>7708</v>
      </c>
      <c r="C3611" s="49" t="s">
        <v>5402</v>
      </c>
      <c r="D3611" s="49" t="s">
        <v>5408</v>
      </c>
      <c r="E3611" s="50">
        <v>183</v>
      </c>
      <c r="F3611" s="51">
        <v>203</v>
      </c>
      <c r="G3611" s="50">
        <v>278</v>
      </c>
      <c r="H3611" s="50">
        <v>5750</v>
      </c>
      <c r="I3611" s="519"/>
      <c r="J3611" s="535"/>
      <c r="K3611" s="480"/>
      <c r="L3611" s="480"/>
      <c r="M3611" s="302"/>
      <c r="N3611" s="302"/>
      <c r="O3611" s="302"/>
      <c r="P3611" s="302"/>
      <c r="Q3611" s="302"/>
    </row>
    <row r="3612" spans="1:35" ht="30">
      <c r="A3612" s="302" t="s">
        <v>7843</v>
      </c>
      <c r="B3612" s="49" t="s">
        <v>7709</v>
      </c>
      <c r="C3612" s="49" t="s">
        <v>5402</v>
      </c>
      <c r="D3612" s="49" t="s">
        <v>5408</v>
      </c>
      <c r="E3612" s="50">
        <v>188</v>
      </c>
      <c r="F3612" s="51">
        <v>108</v>
      </c>
      <c r="G3612" s="50">
        <v>286</v>
      </c>
      <c r="H3612" s="50">
        <v>5920</v>
      </c>
      <c r="I3612" s="519"/>
      <c r="J3612" s="535"/>
      <c r="K3612" s="480"/>
      <c r="L3612" s="480"/>
      <c r="M3612" s="302"/>
      <c r="N3612" s="302"/>
      <c r="O3612" s="302"/>
      <c r="P3612" s="302"/>
      <c r="Q3612" s="302"/>
    </row>
    <row r="3613" spans="1:35" ht="30">
      <c r="A3613" s="302" t="s">
        <v>7843</v>
      </c>
      <c r="B3613" s="56" t="s">
        <v>7710</v>
      </c>
      <c r="C3613" s="49" t="s">
        <v>5402</v>
      </c>
      <c r="D3613" s="49" t="s">
        <v>5408</v>
      </c>
      <c r="E3613" s="50">
        <v>192</v>
      </c>
      <c r="F3613" s="51">
        <v>112</v>
      </c>
      <c r="G3613" s="50">
        <v>293</v>
      </c>
      <c r="H3613" s="50">
        <v>6060</v>
      </c>
      <c r="I3613" s="519"/>
      <c r="J3613" s="535"/>
      <c r="K3613" s="480"/>
      <c r="L3613" s="480"/>
      <c r="M3613" s="302"/>
      <c r="N3613" s="302"/>
      <c r="O3613" s="302"/>
      <c r="P3613" s="302"/>
      <c r="Q3613" s="302"/>
    </row>
    <row r="3614" spans="1:35">
      <c r="A3614" s="302" t="s">
        <v>7843</v>
      </c>
      <c r="B3614" s="49" t="s">
        <v>7711</v>
      </c>
      <c r="C3614" s="49" t="s">
        <v>5316</v>
      </c>
      <c r="D3614" s="49" t="s">
        <v>1927</v>
      </c>
      <c r="E3614" s="50">
        <v>92</v>
      </c>
      <c r="F3614" s="51">
        <v>102</v>
      </c>
      <c r="G3614" s="50">
        <v>145</v>
      </c>
      <c r="H3614" s="50">
        <v>2250</v>
      </c>
      <c r="I3614" s="543" t="s">
        <v>7712</v>
      </c>
      <c r="J3614" s="534" t="s">
        <v>5421</v>
      </c>
      <c r="K3614" s="480" t="s">
        <v>5144</v>
      </c>
      <c r="L3614" s="480" t="s">
        <v>5146</v>
      </c>
      <c r="M3614" s="302"/>
      <c r="N3614" s="302"/>
      <c r="O3614" s="302"/>
      <c r="P3614" s="302"/>
      <c r="Q3614" s="302"/>
    </row>
    <row r="3615" spans="1:35">
      <c r="A3615" s="302" t="s">
        <v>7843</v>
      </c>
      <c r="B3615" s="49" t="s">
        <v>7711</v>
      </c>
      <c r="C3615" s="49" t="s">
        <v>5316</v>
      </c>
      <c r="D3615" s="49" t="s">
        <v>6</v>
      </c>
      <c r="E3615" s="50">
        <v>97</v>
      </c>
      <c r="F3615" s="51">
        <v>107</v>
      </c>
      <c r="G3615" s="50">
        <v>153</v>
      </c>
      <c r="H3615" s="50">
        <v>2380</v>
      </c>
      <c r="I3615" s="544"/>
      <c r="J3615" s="535"/>
      <c r="K3615" s="480"/>
      <c r="L3615" s="480"/>
      <c r="M3615" s="302"/>
      <c r="N3615" s="302"/>
      <c r="O3615" s="302"/>
      <c r="P3615" s="302"/>
      <c r="Q3615" s="302"/>
    </row>
    <row r="3616" spans="1:35" ht="30">
      <c r="A3616" s="302" t="s">
        <v>7843</v>
      </c>
      <c r="B3616" s="49" t="s">
        <v>7713</v>
      </c>
      <c r="C3616" s="49" t="s">
        <v>5316</v>
      </c>
      <c r="D3616" s="56" t="s">
        <v>7714</v>
      </c>
      <c r="E3616" s="50">
        <v>97</v>
      </c>
      <c r="F3616" s="51">
        <v>107</v>
      </c>
      <c r="G3616" s="50">
        <v>153</v>
      </c>
      <c r="H3616" s="50">
        <v>2380</v>
      </c>
      <c r="I3616" s="544"/>
      <c r="J3616" s="535"/>
      <c r="K3616" s="480"/>
      <c r="L3616" s="480"/>
      <c r="M3616" s="302"/>
      <c r="N3616" s="302"/>
      <c r="O3616" s="302"/>
      <c r="P3616" s="302"/>
      <c r="Q3616" s="302"/>
    </row>
    <row r="3617" spans="1:17">
      <c r="A3617" s="302" t="s">
        <v>7843</v>
      </c>
      <c r="B3617" s="49" t="s">
        <v>7715</v>
      </c>
      <c r="C3617" s="49" t="s">
        <v>5316</v>
      </c>
      <c r="D3617" s="49" t="s">
        <v>1927</v>
      </c>
      <c r="E3617" s="50">
        <v>98</v>
      </c>
      <c r="F3617" s="51">
        <v>109</v>
      </c>
      <c r="G3617" s="50">
        <v>155</v>
      </c>
      <c r="H3617" s="50">
        <v>2403</v>
      </c>
      <c r="I3617" s="544"/>
      <c r="J3617" s="535"/>
      <c r="K3617" s="480"/>
      <c r="L3617" s="480"/>
      <c r="M3617" s="302"/>
      <c r="N3617" s="302"/>
      <c r="O3617" s="302"/>
      <c r="P3617" s="302"/>
      <c r="Q3617" s="302"/>
    </row>
    <row r="3618" spans="1:17">
      <c r="A3618" s="302" t="s">
        <v>7843</v>
      </c>
      <c r="B3618" s="49" t="s">
        <v>7715</v>
      </c>
      <c r="C3618" s="49" t="s">
        <v>5316</v>
      </c>
      <c r="D3618" s="49" t="s">
        <v>6</v>
      </c>
      <c r="E3618" s="50">
        <v>103</v>
      </c>
      <c r="F3618" s="51">
        <v>114</v>
      </c>
      <c r="G3618" s="50">
        <v>163</v>
      </c>
      <c r="H3618" s="50">
        <v>2530</v>
      </c>
      <c r="I3618" s="544"/>
      <c r="J3618" s="535"/>
      <c r="K3618" s="480"/>
      <c r="L3618" s="480"/>
      <c r="M3618" s="302"/>
      <c r="N3618" s="302"/>
      <c r="O3618" s="302"/>
      <c r="P3618" s="302"/>
      <c r="Q3618" s="302"/>
    </row>
    <row r="3619" spans="1:17" ht="30">
      <c r="A3619" s="302" t="s">
        <v>7843</v>
      </c>
      <c r="B3619" s="49" t="s">
        <v>7716</v>
      </c>
      <c r="C3619" s="49" t="s">
        <v>5316</v>
      </c>
      <c r="D3619" s="56" t="s">
        <v>7717</v>
      </c>
      <c r="E3619" s="50">
        <v>103</v>
      </c>
      <c r="F3619" s="51">
        <v>114</v>
      </c>
      <c r="G3619" s="50">
        <v>163</v>
      </c>
      <c r="H3619" s="50">
        <v>2530</v>
      </c>
      <c r="I3619" s="544"/>
      <c r="J3619" s="535"/>
      <c r="K3619" s="480"/>
      <c r="L3619" s="480"/>
      <c r="M3619" s="302"/>
      <c r="N3619" s="302"/>
      <c r="O3619" s="302"/>
      <c r="P3619" s="302"/>
      <c r="Q3619" s="302"/>
    </row>
    <row r="3620" spans="1:17">
      <c r="A3620" s="302" t="s">
        <v>7843</v>
      </c>
      <c r="B3620" s="49" t="s">
        <v>7718</v>
      </c>
      <c r="C3620" s="49" t="s">
        <v>5316</v>
      </c>
      <c r="D3620" s="49" t="s">
        <v>1927</v>
      </c>
      <c r="E3620" s="50">
        <v>103</v>
      </c>
      <c r="F3620" s="51">
        <v>114</v>
      </c>
      <c r="G3620" s="50">
        <v>163</v>
      </c>
      <c r="H3620" s="50">
        <v>2530</v>
      </c>
      <c r="I3620" s="544"/>
      <c r="J3620" s="535"/>
      <c r="K3620" s="480"/>
      <c r="L3620" s="480"/>
      <c r="M3620" s="302"/>
      <c r="N3620" s="302"/>
      <c r="O3620" s="302"/>
      <c r="P3620" s="302"/>
      <c r="Q3620" s="302"/>
    </row>
    <row r="3621" spans="1:17">
      <c r="A3621" s="302" t="s">
        <v>7843</v>
      </c>
      <c r="B3621" s="49" t="s">
        <v>7718</v>
      </c>
      <c r="C3621" s="49" t="s">
        <v>5316</v>
      </c>
      <c r="D3621" s="49" t="s">
        <v>6</v>
      </c>
      <c r="E3621" s="50">
        <v>108</v>
      </c>
      <c r="F3621" s="51">
        <v>120</v>
      </c>
      <c r="G3621" s="50">
        <v>171</v>
      </c>
      <c r="H3621" s="50">
        <v>2650</v>
      </c>
      <c r="I3621" s="544"/>
      <c r="J3621" s="535"/>
      <c r="K3621" s="480"/>
      <c r="L3621" s="480"/>
      <c r="M3621" s="302"/>
      <c r="N3621" s="302"/>
      <c r="O3621" s="302"/>
      <c r="P3621" s="302"/>
      <c r="Q3621" s="302"/>
    </row>
    <row r="3622" spans="1:17" ht="30">
      <c r="A3622" s="302" t="s">
        <v>7843</v>
      </c>
      <c r="B3622" s="49" t="s">
        <v>5431</v>
      </c>
      <c r="C3622" s="49" t="s">
        <v>5316</v>
      </c>
      <c r="D3622" s="56" t="s">
        <v>7719</v>
      </c>
      <c r="E3622" s="50">
        <v>108</v>
      </c>
      <c r="F3622" s="51">
        <v>120</v>
      </c>
      <c r="G3622" s="50">
        <v>171</v>
      </c>
      <c r="H3622" s="50">
        <v>2650</v>
      </c>
      <c r="I3622" s="544"/>
      <c r="J3622" s="535"/>
      <c r="K3622" s="480"/>
      <c r="L3622" s="480"/>
      <c r="M3622" s="302"/>
      <c r="N3622" s="302"/>
      <c r="O3622" s="302"/>
      <c r="P3622" s="302"/>
      <c r="Q3622" s="302"/>
    </row>
    <row r="3623" spans="1:17">
      <c r="A3623" s="302" t="s">
        <v>7843</v>
      </c>
      <c r="B3623" s="49" t="s">
        <v>7627</v>
      </c>
      <c r="C3623" s="49" t="s">
        <v>5316</v>
      </c>
      <c r="D3623" s="49" t="s">
        <v>1927</v>
      </c>
      <c r="E3623" s="50">
        <v>108</v>
      </c>
      <c r="F3623" s="51">
        <v>120</v>
      </c>
      <c r="G3623" s="50">
        <v>171</v>
      </c>
      <c r="H3623" s="50">
        <v>2650</v>
      </c>
      <c r="I3623" s="544"/>
      <c r="J3623" s="535"/>
      <c r="K3623" s="480"/>
      <c r="L3623" s="480"/>
      <c r="M3623" s="302"/>
      <c r="N3623" s="302"/>
      <c r="O3623" s="302"/>
      <c r="P3623" s="302"/>
      <c r="Q3623" s="302"/>
    </row>
    <row r="3624" spans="1:17">
      <c r="A3624" s="302" t="s">
        <v>7843</v>
      </c>
      <c r="B3624" s="49" t="s">
        <v>7628</v>
      </c>
      <c r="C3624" s="49" t="s">
        <v>5316</v>
      </c>
      <c r="D3624" s="49" t="s">
        <v>6</v>
      </c>
      <c r="E3624" s="50">
        <v>113</v>
      </c>
      <c r="F3624" s="51">
        <v>125</v>
      </c>
      <c r="G3624" s="50">
        <v>179</v>
      </c>
      <c r="H3624" s="50">
        <v>2780</v>
      </c>
      <c r="I3624" s="544"/>
      <c r="J3624" s="535"/>
      <c r="K3624" s="480"/>
      <c r="L3624" s="480"/>
      <c r="M3624" s="302"/>
      <c r="N3624" s="302"/>
      <c r="O3624" s="302"/>
      <c r="P3624" s="302"/>
      <c r="Q3624" s="302"/>
    </row>
    <row r="3625" spans="1:17" ht="30">
      <c r="A3625" s="302" t="s">
        <v>7843</v>
      </c>
      <c r="B3625" s="49" t="s">
        <v>7629</v>
      </c>
      <c r="C3625" s="49" t="s">
        <v>5316</v>
      </c>
      <c r="D3625" s="56" t="s">
        <v>7720</v>
      </c>
      <c r="E3625" s="50">
        <v>113</v>
      </c>
      <c r="F3625" s="51">
        <v>125</v>
      </c>
      <c r="G3625" s="50">
        <v>179</v>
      </c>
      <c r="H3625" s="50">
        <v>2780</v>
      </c>
      <c r="I3625" s="544"/>
      <c r="J3625" s="535"/>
      <c r="K3625" s="480"/>
      <c r="L3625" s="480"/>
      <c r="M3625" s="302"/>
      <c r="N3625" s="302"/>
      <c r="O3625" s="302"/>
      <c r="P3625" s="302"/>
      <c r="Q3625" s="302"/>
    </row>
    <row r="3626" spans="1:17">
      <c r="A3626" s="302" t="s">
        <v>7843</v>
      </c>
      <c r="B3626" s="49" t="s">
        <v>5438</v>
      </c>
      <c r="C3626" s="49" t="s">
        <v>5316</v>
      </c>
      <c r="D3626" s="49" t="s">
        <v>1927</v>
      </c>
      <c r="E3626" s="50">
        <v>113</v>
      </c>
      <c r="F3626" s="51">
        <v>125</v>
      </c>
      <c r="G3626" s="50">
        <v>179</v>
      </c>
      <c r="H3626" s="50">
        <v>2780</v>
      </c>
      <c r="I3626" s="544"/>
      <c r="J3626" s="535"/>
      <c r="K3626" s="480"/>
      <c r="L3626" s="480"/>
      <c r="M3626" s="302"/>
      <c r="N3626" s="302"/>
      <c r="O3626" s="302"/>
      <c r="P3626" s="302"/>
      <c r="Q3626" s="302"/>
    </row>
    <row r="3627" spans="1:17">
      <c r="A3627" s="302" t="s">
        <v>7843</v>
      </c>
      <c r="B3627" s="49" t="s">
        <v>5438</v>
      </c>
      <c r="C3627" s="49" t="s">
        <v>5316</v>
      </c>
      <c r="D3627" s="49" t="s">
        <v>6</v>
      </c>
      <c r="E3627" s="50">
        <v>118</v>
      </c>
      <c r="F3627" s="51">
        <v>131</v>
      </c>
      <c r="G3627" s="50">
        <v>187</v>
      </c>
      <c r="H3627" s="50">
        <v>2900</v>
      </c>
      <c r="I3627" s="544"/>
      <c r="J3627" s="535"/>
      <c r="K3627" s="480"/>
      <c r="L3627" s="480"/>
      <c r="M3627" s="302"/>
      <c r="N3627" s="302"/>
      <c r="O3627" s="302"/>
      <c r="P3627" s="302"/>
      <c r="Q3627" s="302"/>
    </row>
    <row r="3628" spans="1:17" ht="30">
      <c r="A3628" s="302" t="s">
        <v>7843</v>
      </c>
      <c r="B3628" s="49" t="s">
        <v>7721</v>
      </c>
      <c r="C3628" s="49" t="s">
        <v>5316</v>
      </c>
      <c r="D3628" s="56" t="s">
        <v>7717</v>
      </c>
      <c r="E3628" s="50">
        <v>118</v>
      </c>
      <c r="F3628" s="51">
        <v>131</v>
      </c>
      <c r="G3628" s="50">
        <v>187</v>
      </c>
      <c r="H3628" s="50">
        <v>2900</v>
      </c>
      <c r="I3628" s="544"/>
      <c r="J3628" s="535"/>
      <c r="K3628" s="480"/>
      <c r="L3628" s="480"/>
      <c r="M3628" s="302"/>
      <c r="N3628" s="302"/>
      <c r="O3628" s="302"/>
      <c r="P3628" s="302"/>
      <c r="Q3628" s="302"/>
    </row>
    <row r="3629" spans="1:17">
      <c r="A3629" s="302" t="s">
        <v>7843</v>
      </c>
      <c r="B3629" s="49" t="s">
        <v>5440</v>
      </c>
      <c r="C3629" s="49" t="s">
        <v>5316</v>
      </c>
      <c r="D3629" s="49" t="s">
        <v>1927</v>
      </c>
      <c r="E3629" s="50">
        <v>118</v>
      </c>
      <c r="F3629" s="51">
        <v>144</v>
      </c>
      <c r="G3629" s="50">
        <v>205</v>
      </c>
      <c r="H3629" s="50">
        <v>3180</v>
      </c>
      <c r="I3629" s="544"/>
      <c r="J3629" s="535"/>
      <c r="K3629" s="480"/>
      <c r="L3629" s="480"/>
      <c r="M3629" s="302"/>
      <c r="N3629" s="302"/>
      <c r="O3629" s="302"/>
      <c r="P3629" s="302"/>
      <c r="Q3629" s="302"/>
    </row>
    <row r="3630" spans="1:17">
      <c r="A3630" s="302" t="s">
        <v>7843</v>
      </c>
      <c r="B3630" s="49" t="s">
        <v>5440</v>
      </c>
      <c r="C3630" s="49" t="s">
        <v>5316</v>
      </c>
      <c r="D3630" s="49" t="s">
        <v>6</v>
      </c>
      <c r="E3630" s="50">
        <v>133</v>
      </c>
      <c r="F3630" s="51">
        <v>149</v>
      </c>
      <c r="G3630" s="50">
        <v>213</v>
      </c>
      <c r="H3630" s="50">
        <v>3310</v>
      </c>
      <c r="I3630" s="544"/>
      <c r="J3630" s="535"/>
      <c r="K3630" s="480"/>
      <c r="L3630" s="480"/>
      <c r="M3630" s="302"/>
      <c r="N3630" s="302"/>
      <c r="O3630" s="302"/>
      <c r="P3630" s="302"/>
      <c r="Q3630" s="302"/>
    </row>
    <row r="3631" spans="1:17" ht="30">
      <c r="A3631" s="302" t="s">
        <v>7843</v>
      </c>
      <c r="B3631" s="49" t="s">
        <v>5444</v>
      </c>
      <c r="C3631" s="49" t="s">
        <v>5316</v>
      </c>
      <c r="D3631" s="56" t="s">
        <v>7722</v>
      </c>
      <c r="E3631" s="50">
        <v>133</v>
      </c>
      <c r="F3631" s="51">
        <v>149</v>
      </c>
      <c r="G3631" s="50">
        <v>213</v>
      </c>
      <c r="H3631" s="50">
        <v>3310</v>
      </c>
      <c r="I3631" s="544"/>
      <c r="J3631" s="535"/>
      <c r="K3631" s="480"/>
      <c r="L3631" s="480"/>
      <c r="M3631" s="302"/>
      <c r="N3631" s="302"/>
      <c r="O3631" s="302"/>
      <c r="P3631" s="302"/>
      <c r="Q3631" s="302"/>
    </row>
    <row r="3632" spans="1:17">
      <c r="A3632" s="302" t="s">
        <v>7843</v>
      </c>
      <c r="B3632" s="49" t="s">
        <v>5446</v>
      </c>
      <c r="C3632" s="49" t="s">
        <v>5316</v>
      </c>
      <c r="D3632" s="49" t="s">
        <v>1927</v>
      </c>
      <c r="E3632" s="50">
        <v>135</v>
      </c>
      <c r="F3632" s="51">
        <v>152</v>
      </c>
      <c r="G3632" s="50">
        <v>217</v>
      </c>
      <c r="H3632" s="50">
        <v>3370</v>
      </c>
      <c r="I3632" s="544"/>
      <c r="J3632" s="535"/>
      <c r="K3632" s="480"/>
      <c r="L3632" s="480"/>
      <c r="M3632" s="302"/>
      <c r="N3632" s="302"/>
      <c r="O3632" s="302"/>
      <c r="P3632" s="302"/>
      <c r="Q3632" s="302"/>
    </row>
    <row r="3633" spans="1:35">
      <c r="A3633" s="302" t="s">
        <v>7843</v>
      </c>
      <c r="B3633" s="49" t="s">
        <v>5446</v>
      </c>
      <c r="C3633" s="49" t="s">
        <v>5316</v>
      </c>
      <c r="D3633" s="49" t="s">
        <v>6</v>
      </c>
      <c r="E3633" s="50">
        <v>140</v>
      </c>
      <c r="F3633" s="51">
        <v>158</v>
      </c>
      <c r="G3633" s="50">
        <v>225</v>
      </c>
      <c r="H3633" s="50">
        <v>3310</v>
      </c>
      <c r="I3633" s="544"/>
      <c r="J3633" s="535"/>
      <c r="K3633" s="480"/>
      <c r="L3633" s="480"/>
      <c r="M3633" s="302"/>
      <c r="N3633" s="302"/>
      <c r="O3633" s="302"/>
      <c r="P3633" s="302"/>
      <c r="Q3633" s="302"/>
    </row>
    <row r="3634" spans="1:35" ht="30">
      <c r="A3634" s="302" t="s">
        <v>7843</v>
      </c>
      <c r="B3634" s="49" t="s">
        <v>5448</v>
      </c>
      <c r="C3634" s="49" t="s">
        <v>5316</v>
      </c>
      <c r="D3634" s="56" t="s">
        <v>7722</v>
      </c>
      <c r="E3634" s="50">
        <v>140</v>
      </c>
      <c r="F3634" s="51">
        <v>158</v>
      </c>
      <c r="G3634" s="50">
        <v>225</v>
      </c>
      <c r="H3634" s="50">
        <v>3490</v>
      </c>
      <c r="I3634" s="544"/>
      <c r="J3634" s="535"/>
      <c r="K3634" s="480"/>
      <c r="L3634" s="480"/>
      <c r="M3634" s="302"/>
      <c r="N3634" s="302"/>
      <c r="O3634" s="302"/>
      <c r="P3634" s="302"/>
      <c r="Q3634" s="302"/>
    </row>
    <row r="3635" spans="1:35">
      <c r="A3635" s="302" t="s">
        <v>7843</v>
      </c>
      <c r="B3635" s="571" t="s">
        <v>7662</v>
      </c>
      <c r="C3635" s="571" t="s">
        <v>7663</v>
      </c>
      <c r="D3635" s="571" t="s">
        <v>7588</v>
      </c>
      <c r="E3635" s="574" t="s">
        <v>4553</v>
      </c>
      <c r="F3635" s="571" t="s">
        <v>7665</v>
      </c>
      <c r="G3635" s="571" t="s">
        <v>7666</v>
      </c>
      <c r="H3635" s="571" t="s">
        <v>7667</v>
      </c>
      <c r="I3635" s="571" t="s">
        <v>3</v>
      </c>
      <c r="J3635" s="571" t="s">
        <v>7586</v>
      </c>
      <c r="K3635" s="571" t="s">
        <v>6770</v>
      </c>
      <c r="L3635" s="571" t="s">
        <v>6572</v>
      </c>
      <c r="M3635" s="308"/>
      <c r="N3635" s="308"/>
      <c r="O3635" s="308"/>
      <c r="P3635" s="308"/>
      <c r="Q3635" s="308"/>
      <c r="R3635" s="34"/>
      <c r="S3635" s="34"/>
      <c r="T3635" s="34"/>
      <c r="U3635" s="34"/>
      <c r="V3635" s="34"/>
      <c r="W3635" s="34"/>
      <c r="X3635" s="34"/>
      <c r="Y3635" s="34"/>
      <c r="Z3635" s="34"/>
      <c r="AA3635" s="34"/>
      <c r="AB3635" s="34"/>
      <c r="AC3635" s="34"/>
      <c r="AD3635" s="34"/>
      <c r="AE3635" s="34"/>
      <c r="AF3635" s="34"/>
      <c r="AG3635" s="34"/>
      <c r="AH3635" s="34"/>
      <c r="AI3635" s="34"/>
    </row>
    <row r="3636" spans="1:35" ht="30">
      <c r="A3636" s="302" t="s">
        <v>7843</v>
      </c>
      <c r="B3636" s="49" t="s">
        <v>7711</v>
      </c>
      <c r="C3636" s="56" t="s">
        <v>7723</v>
      </c>
      <c r="D3636" s="49" t="s">
        <v>1927</v>
      </c>
      <c r="E3636" s="50">
        <v>83</v>
      </c>
      <c r="F3636" s="51">
        <v>93</v>
      </c>
      <c r="G3636" s="50">
        <v>130</v>
      </c>
      <c r="H3636" s="50">
        <v>2020</v>
      </c>
      <c r="I3636" s="540" t="s">
        <v>5450</v>
      </c>
      <c r="J3636" s="534" t="s">
        <v>5451</v>
      </c>
      <c r="K3636" s="480" t="s">
        <v>7611</v>
      </c>
      <c r="L3636" s="480" t="s">
        <v>5333</v>
      </c>
      <c r="M3636" s="302"/>
      <c r="N3636" s="302"/>
      <c r="O3636" s="302"/>
      <c r="P3636" s="302"/>
      <c r="Q3636" s="302"/>
    </row>
    <row r="3637" spans="1:35" ht="30">
      <c r="A3637" s="302" t="s">
        <v>7843</v>
      </c>
      <c r="B3637" s="49" t="s">
        <v>7711</v>
      </c>
      <c r="C3637" s="56" t="s">
        <v>7723</v>
      </c>
      <c r="D3637" s="49" t="s">
        <v>6</v>
      </c>
      <c r="E3637" s="50">
        <v>88</v>
      </c>
      <c r="F3637" s="51">
        <v>98</v>
      </c>
      <c r="G3637" s="50">
        <v>138</v>
      </c>
      <c r="H3637" s="50">
        <v>2140</v>
      </c>
      <c r="I3637" s="544"/>
      <c r="J3637" s="535"/>
      <c r="K3637" s="480"/>
      <c r="L3637" s="480"/>
      <c r="M3637" s="302"/>
      <c r="N3637" s="302"/>
      <c r="O3637" s="302"/>
      <c r="P3637" s="302"/>
      <c r="Q3637" s="302"/>
    </row>
    <row r="3638" spans="1:35" ht="30">
      <c r="A3638" s="302" t="s">
        <v>7843</v>
      </c>
      <c r="B3638" s="49" t="s">
        <v>7724</v>
      </c>
      <c r="C3638" s="56" t="s">
        <v>7723</v>
      </c>
      <c r="D3638" s="56" t="s">
        <v>7725</v>
      </c>
      <c r="E3638" s="50">
        <v>88</v>
      </c>
      <c r="F3638" s="51">
        <v>98</v>
      </c>
      <c r="G3638" s="50">
        <v>138</v>
      </c>
      <c r="H3638" s="50">
        <v>2140</v>
      </c>
      <c r="I3638" s="544"/>
      <c r="J3638" s="535"/>
      <c r="K3638" s="480"/>
      <c r="L3638" s="480"/>
      <c r="M3638" s="302"/>
      <c r="N3638" s="302"/>
      <c r="O3638" s="302"/>
      <c r="P3638" s="302"/>
      <c r="Q3638" s="302"/>
    </row>
    <row r="3639" spans="1:35" ht="30">
      <c r="A3639" s="302" t="s">
        <v>7843</v>
      </c>
      <c r="B3639" s="49" t="s">
        <v>7715</v>
      </c>
      <c r="C3639" s="56" t="s">
        <v>7723</v>
      </c>
      <c r="D3639" s="49" t="s">
        <v>1927</v>
      </c>
      <c r="E3639" s="50">
        <v>89</v>
      </c>
      <c r="F3639" s="51">
        <v>100</v>
      </c>
      <c r="G3639" s="50">
        <v>140</v>
      </c>
      <c r="H3639" s="50">
        <v>2170</v>
      </c>
      <c r="I3639" s="544"/>
      <c r="J3639" s="535"/>
      <c r="K3639" s="480"/>
      <c r="L3639" s="480"/>
      <c r="M3639" s="302"/>
      <c r="N3639" s="302"/>
      <c r="O3639" s="302"/>
      <c r="P3639" s="302"/>
      <c r="Q3639" s="302"/>
    </row>
    <row r="3640" spans="1:35">
      <c r="A3640" s="302" t="s">
        <v>7843</v>
      </c>
      <c r="B3640" s="49" t="s">
        <v>7715</v>
      </c>
      <c r="C3640" s="49" t="s">
        <v>7630</v>
      </c>
      <c r="D3640" s="49" t="s">
        <v>6</v>
      </c>
      <c r="E3640" s="50">
        <v>94</v>
      </c>
      <c r="F3640" s="51">
        <v>104</v>
      </c>
      <c r="G3640" s="50">
        <v>148</v>
      </c>
      <c r="H3640" s="50">
        <v>2300</v>
      </c>
      <c r="I3640" s="544"/>
      <c r="J3640" s="535"/>
      <c r="K3640" s="480"/>
      <c r="L3640" s="480"/>
      <c r="M3640" s="302"/>
      <c r="N3640" s="302"/>
      <c r="O3640" s="302"/>
      <c r="P3640" s="302"/>
      <c r="Q3640" s="302"/>
    </row>
    <row r="3641" spans="1:35" ht="30">
      <c r="A3641" s="302" t="s">
        <v>7843</v>
      </c>
      <c r="B3641" s="49" t="s">
        <v>7726</v>
      </c>
      <c r="C3641" s="49" t="s">
        <v>7630</v>
      </c>
      <c r="D3641" s="56" t="s">
        <v>7727</v>
      </c>
      <c r="E3641" s="50">
        <v>94</v>
      </c>
      <c r="F3641" s="51">
        <v>104</v>
      </c>
      <c r="G3641" s="50">
        <v>148</v>
      </c>
      <c r="H3641" s="50">
        <v>2300</v>
      </c>
      <c r="I3641" s="544"/>
      <c r="J3641" s="535"/>
      <c r="K3641" s="480"/>
      <c r="L3641" s="480"/>
      <c r="M3641" s="302"/>
      <c r="N3641" s="302"/>
      <c r="O3641" s="302"/>
      <c r="P3641" s="302"/>
      <c r="Q3641" s="302"/>
    </row>
    <row r="3642" spans="1:35">
      <c r="A3642" s="302" t="s">
        <v>7843</v>
      </c>
      <c r="B3642" s="49" t="s">
        <v>7718</v>
      </c>
      <c r="C3642" s="49" t="s">
        <v>7630</v>
      </c>
      <c r="D3642" s="49" t="s">
        <v>1927</v>
      </c>
      <c r="E3642" s="50">
        <v>94</v>
      </c>
      <c r="F3642" s="51">
        <v>104</v>
      </c>
      <c r="G3642" s="50">
        <v>148</v>
      </c>
      <c r="H3642" s="50">
        <v>2300</v>
      </c>
      <c r="I3642" s="544"/>
      <c r="J3642" s="535"/>
      <c r="K3642" s="480"/>
      <c r="L3642" s="480"/>
      <c r="M3642" s="302"/>
      <c r="N3642" s="302"/>
      <c r="O3642" s="302"/>
      <c r="P3642" s="302"/>
      <c r="Q3642" s="302"/>
    </row>
    <row r="3643" spans="1:35">
      <c r="A3643" s="302" t="s">
        <v>7843</v>
      </c>
      <c r="B3643" s="49" t="s">
        <v>7718</v>
      </c>
      <c r="C3643" s="49" t="s">
        <v>7630</v>
      </c>
      <c r="D3643" s="49" t="s">
        <v>6</v>
      </c>
      <c r="E3643" s="50">
        <v>98</v>
      </c>
      <c r="F3643" s="51">
        <v>108</v>
      </c>
      <c r="G3643" s="50">
        <v>156</v>
      </c>
      <c r="H3643" s="50">
        <v>2420</v>
      </c>
      <c r="I3643" s="544"/>
      <c r="J3643" s="535"/>
      <c r="K3643" s="480"/>
      <c r="L3643" s="480"/>
      <c r="M3643" s="302"/>
      <c r="N3643" s="302"/>
      <c r="O3643" s="302"/>
      <c r="P3643" s="302"/>
      <c r="Q3643" s="302"/>
    </row>
    <row r="3644" spans="1:35" ht="30">
      <c r="A3644" s="302" t="s">
        <v>7843</v>
      </c>
      <c r="B3644" s="49" t="s">
        <v>5460</v>
      </c>
      <c r="C3644" s="49" t="s">
        <v>7630</v>
      </c>
      <c r="D3644" s="56" t="s">
        <v>7728</v>
      </c>
      <c r="E3644" s="50">
        <v>98</v>
      </c>
      <c r="F3644" s="51">
        <v>108</v>
      </c>
      <c r="G3644" s="50">
        <v>156</v>
      </c>
      <c r="H3644" s="50">
        <v>2420</v>
      </c>
      <c r="I3644" s="544"/>
      <c r="J3644" s="535"/>
      <c r="K3644" s="480"/>
      <c r="L3644" s="480"/>
      <c r="M3644" s="302"/>
      <c r="N3644" s="302"/>
      <c r="O3644" s="302"/>
      <c r="P3644" s="302"/>
      <c r="Q3644" s="302"/>
    </row>
    <row r="3645" spans="1:35">
      <c r="A3645" s="302" t="s">
        <v>7843</v>
      </c>
      <c r="B3645" s="49" t="s">
        <v>7627</v>
      </c>
      <c r="C3645" s="49" t="s">
        <v>7630</v>
      </c>
      <c r="D3645" s="49" t="s">
        <v>1927</v>
      </c>
      <c r="E3645" s="50">
        <v>98</v>
      </c>
      <c r="F3645" s="51">
        <v>108</v>
      </c>
      <c r="G3645" s="50">
        <v>156</v>
      </c>
      <c r="H3645" s="50">
        <v>2420</v>
      </c>
      <c r="I3645" s="544"/>
      <c r="J3645" s="535"/>
      <c r="K3645" s="480"/>
      <c r="L3645" s="480"/>
      <c r="M3645" s="302"/>
      <c r="N3645" s="302"/>
      <c r="O3645" s="302"/>
      <c r="P3645" s="302"/>
      <c r="Q3645" s="302"/>
    </row>
    <row r="3646" spans="1:35">
      <c r="A3646" s="302" t="s">
        <v>7843</v>
      </c>
      <c r="B3646" s="49" t="s">
        <v>7627</v>
      </c>
      <c r="C3646" s="49" t="s">
        <v>7630</v>
      </c>
      <c r="D3646" s="49" t="s">
        <v>6</v>
      </c>
      <c r="E3646" s="50">
        <v>103</v>
      </c>
      <c r="F3646" s="51">
        <v>115</v>
      </c>
      <c r="G3646" s="50">
        <v>164</v>
      </c>
      <c r="H3646" s="50">
        <v>2550</v>
      </c>
      <c r="I3646" s="544"/>
      <c r="J3646" s="535"/>
      <c r="K3646" s="480"/>
      <c r="L3646" s="480"/>
      <c r="M3646" s="302"/>
      <c r="N3646" s="302"/>
      <c r="O3646" s="302"/>
      <c r="P3646" s="302"/>
      <c r="Q3646" s="302"/>
    </row>
    <row r="3647" spans="1:35" ht="30">
      <c r="A3647" s="302" t="s">
        <v>7843</v>
      </c>
      <c r="B3647" s="49" t="s">
        <v>7631</v>
      </c>
      <c r="C3647" s="49" t="s">
        <v>7630</v>
      </c>
      <c r="D3647" s="56" t="s">
        <v>7729</v>
      </c>
      <c r="E3647" s="50">
        <v>103</v>
      </c>
      <c r="F3647" s="51">
        <v>115</v>
      </c>
      <c r="G3647" s="50">
        <v>164</v>
      </c>
      <c r="H3647" s="50">
        <v>2550</v>
      </c>
      <c r="I3647" s="544"/>
      <c r="J3647" s="535"/>
      <c r="K3647" s="480"/>
      <c r="L3647" s="480"/>
      <c r="M3647" s="302"/>
      <c r="N3647" s="302"/>
      <c r="O3647" s="302"/>
      <c r="P3647" s="302"/>
      <c r="Q3647" s="302"/>
    </row>
    <row r="3648" spans="1:35">
      <c r="A3648" s="302" t="s">
        <v>7843</v>
      </c>
      <c r="B3648" s="49" t="s">
        <v>5438</v>
      </c>
      <c r="C3648" s="49" t="s">
        <v>7630</v>
      </c>
      <c r="D3648" s="49" t="s">
        <v>1927</v>
      </c>
      <c r="E3648" s="50">
        <v>103</v>
      </c>
      <c r="F3648" s="51">
        <v>115</v>
      </c>
      <c r="G3648" s="50">
        <v>164</v>
      </c>
      <c r="H3648" s="50">
        <v>2550</v>
      </c>
      <c r="I3648" s="544"/>
      <c r="J3648" s="535"/>
      <c r="K3648" s="480"/>
      <c r="L3648" s="480"/>
      <c r="M3648" s="302"/>
      <c r="N3648" s="302"/>
      <c r="O3648" s="302"/>
      <c r="P3648" s="302"/>
      <c r="Q3648" s="302"/>
    </row>
    <row r="3649" spans="1:17">
      <c r="A3649" s="302" t="s">
        <v>7843</v>
      </c>
      <c r="B3649" s="49" t="s">
        <v>5438</v>
      </c>
      <c r="C3649" s="49" t="s">
        <v>7630</v>
      </c>
      <c r="D3649" s="49" t="s">
        <v>6</v>
      </c>
      <c r="E3649" s="50">
        <v>108</v>
      </c>
      <c r="F3649" s="51">
        <v>120</v>
      </c>
      <c r="G3649" s="50">
        <v>172</v>
      </c>
      <c r="H3649" s="50">
        <v>2670</v>
      </c>
      <c r="I3649" s="544"/>
      <c r="J3649" s="535"/>
      <c r="K3649" s="480"/>
      <c r="L3649" s="480"/>
      <c r="M3649" s="302"/>
      <c r="N3649" s="302"/>
      <c r="O3649" s="302"/>
      <c r="P3649" s="302"/>
      <c r="Q3649" s="302"/>
    </row>
    <row r="3650" spans="1:17" ht="30">
      <c r="A3650" s="302" t="s">
        <v>7843</v>
      </c>
      <c r="B3650" s="49" t="s">
        <v>7730</v>
      </c>
      <c r="C3650" s="56" t="s">
        <v>7723</v>
      </c>
      <c r="D3650" s="56" t="s">
        <v>7727</v>
      </c>
      <c r="E3650" s="50">
        <v>108</v>
      </c>
      <c r="F3650" s="51">
        <v>120</v>
      </c>
      <c r="G3650" s="50">
        <v>172</v>
      </c>
      <c r="H3650" s="50">
        <v>2670</v>
      </c>
      <c r="I3650" s="544"/>
      <c r="J3650" s="535"/>
      <c r="K3650" s="480"/>
      <c r="L3650" s="480"/>
      <c r="M3650" s="302"/>
      <c r="N3650" s="302"/>
      <c r="O3650" s="302"/>
      <c r="P3650" s="302"/>
      <c r="Q3650" s="302"/>
    </row>
    <row r="3651" spans="1:17" ht="30">
      <c r="A3651" s="302" t="s">
        <v>7843</v>
      </c>
      <c r="B3651" s="49" t="s">
        <v>5440</v>
      </c>
      <c r="C3651" s="56" t="s">
        <v>7723</v>
      </c>
      <c r="D3651" s="49" t="s">
        <v>1927</v>
      </c>
      <c r="E3651" s="50">
        <v>119</v>
      </c>
      <c r="F3651" s="51">
        <v>133</v>
      </c>
      <c r="G3651" s="50">
        <v>190</v>
      </c>
      <c r="H3651" s="50">
        <v>2950</v>
      </c>
      <c r="I3651" s="544"/>
      <c r="J3651" s="535"/>
      <c r="K3651" s="480"/>
      <c r="L3651" s="480"/>
      <c r="M3651" s="302"/>
      <c r="N3651" s="302"/>
      <c r="O3651" s="302"/>
      <c r="P3651" s="302"/>
      <c r="Q3651" s="302"/>
    </row>
    <row r="3652" spans="1:17" ht="30">
      <c r="A3652" s="302" t="s">
        <v>7843</v>
      </c>
      <c r="B3652" s="49" t="s">
        <v>5440</v>
      </c>
      <c r="C3652" s="56" t="s">
        <v>7723</v>
      </c>
      <c r="D3652" s="49" t="s">
        <v>6</v>
      </c>
      <c r="E3652" s="50">
        <v>124</v>
      </c>
      <c r="F3652" s="51">
        <v>139</v>
      </c>
      <c r="G3652" s="50">
        <v>198</v>
      </c>
      <c r="H3652" s="50">
        <v>3070</v>
      </c>
      <c r="I3652" s="544"/>
      <c r="J3652" s="535"/>
      <c r="K3652" s="480"/>
      <c r="L3652" s="480"/>
      <c r="M3652" s="302"/>
      <c r="N3652" s="302"/>
      <c r="O3652" s="302"/>
      <c r="P3652" s="302"/>
      <c r="Q3652" s="302"/>
    </row>
    <row r="3653" spans="1:17" ht="32.25">
      <c r="A3653" s="302" t="s">
        <v>7843</v>
      </c>
      <c r="B3653" s="49" t="s">
        <v>5468</v>
      </c>
      <c r="C3653" s="56" t="s">
        <v>7731</v>
      </c>
      <c r="D3653" s="56" t="s">
        <v>7732</v>
      </c>
      <c r="E3653" s="50">
        <v>124</v>
      </c>
      <c r="F3653" s="51">
        <v>139</v>
      </c>
      <c r="G3653" s="50">
        <v>198</v>
      </c>
      <c r="H3653" s="50">
        <v>3070</v>
      </c>
      <c r="I3653" s="544"/>
      <c r="J3653" s="535"/>
      <c r="K3653" s="480"/>
      <c r="L3653" s="480"/>
      <c r="M3653" s="302"/>
      <c r="N3653" s="302"/>
      <c r="O3653" s="302"/>
      <c r="P3653" s="302"/>
      <c r="Q3653" s="302"/>
    </row>
    <row r="3654" spans="1:17">
      <c r="A3654" s="302" t="s">
        <v>7843</v>
      </c>
      <c r="B3654" s="49" t="s">
        <v>5446</v>
      </c>
      <c r="C3654" s="49" t="s">
        <v>5473</v>
      </c>
      <c r="D3654" s="49" t="s">
        <v>1927</v>
      </c>
      <c r="E3654" s="50">
        <v>126</v>
      </c>
      <c r="F3654" s="51">
        <v>141</v>
      </c>
      <c r="G3654" s="50">
        <v>202</v>
      </c>
      <c r="H3654" s="50">
        <v>3130</v>
      </c>
      <c r="I3654" s="544"/>
      <c r="J3654" s="535"/>
      <c r="K3654" s="480"/>
      <c r="L3654" s="480"/>
      <c r="M3654" s="302"/>
      <c r="N3654" s="302"/>
      <c r="O3654" s="302"/>
      <c r="P3654" s="302"/>
      <c r="Q3654" s="302"/>
    </row>
    <row r="3655" spans="1:17" ht="30">
      <c r="A3655" s="302" t="s">
        <v>7843</v>
      </c>
      <c r="B3655" s="49" t="s">
        <v>5446</v>
      </c>
      <c r="C3655" s="56" t="s">
        <v>7723</v>
      </c>
      <c r="D3655" s="49" t="s">
        <v>6</v>
      </c>
      <c r="E3655" s="50">
        <v>131</v>
      </c>
      <c r="F3655" s="51">
        <v>147</v>
      </c>
      <c r="G3655" s="50">
        <v>210</v>
      </c>
      <c r="H3655" s="50">
        <v>3260</v>
      </c>
      <c r="I3655" s="544"/>
      <c r="J3655" s="535"/>
      <c r="K3655" s="480"/>
      <c r="L3655" s="480"/>
      <c r="M3655" s="302"/>
      <c r="N3655" s="302"/>
      <c r="O3655" s="302"/>
      <c r="P3655" s="302"/>
      <c r="Q3655" s="302"/>
    </row>
    <row r="3656" spans="1:17" ht="30">
      <c r="A3656" s="302" t="s">
        <v>7843</v>
      </c>
      <c r="B3656" s="49" t="s">
        <v>5475</v>
      </c>
      <c r="C3656" s="56" t="s">
        <v>7723</v>
      </c>
      <c r="D3656" s="56" t="s">
        <v>7732</v>
      </c>
      <c r="E3656" s="50">
        <v>131</v>
      </c>
      <c r="F3656" s="51">
        <v>147</v>
      </c>
      <c r="G3656" s="50">
        <v>210</v>
      </c>
      <c r="H3656" s="50">
        <v>3260</v>
      </c>
      <c r="I3656" s="544"/>
      <c r="J3656" s="535"/>
      <c r="K3656" s="480"/>
      <c r="L3656" s="480"/>
      <c r="M3656" s="302"/>
      <c r="N3656" s="302"/>
      <c r="O3656" s="302"/>
      <c r="P3656" s="302"/>
      <c r="Q3656" s="302"/>
    </row>
    <row r="3657" spans="1:17">
      <c r="A3657" s="302" t="s">
        <v>7843</v>
      </c>
      <c r="B3657" s="49" t="s">
        <v>7733</v>
      </c>
      <c r="C3657" s="49" t="s">
        <v>5316</v>
      </c>
      <c r="D3657" s="49" t="s">
        <v>6</v>
      </c>
      <c r="E3657" s="50">
        <v>196</v>
      </c>
      <c r="F3657" s="51">
        <v>212</v>
      </c>
      <c r="G3657" s="50">
        <v>289</v>
      </c>
      <c r="H3657" s="50">
        <v>7370</v>
      </c>
      <c r="I3657" s="540" t="s">
        <v>5477</v>
      </c>
      <c r="J3657" s="534" t="s">
        <v>5478</v>
      </c>
      <c r="K3657" s="480" t="s">
        <v>5404</v>
      </c>
      <c r="L3657" s="480" t="s">
        <v>5479</v>
      </c>
      <c r="M3657" s="302"/>
      <c r="N3657" s="302"/>
      <c r="O3657" s="302"/>
      <c r="P3657" s="302"/>
      <c r="Q3657" s="302"/>
    </row>
    <row r="3658" spans="1:17">
      <c r="A3658" s="302" t="s">
        <v>7843</v>
      </c>
      <c r="B3658" s="49" t="s">
        <v>7734</v>
      </c>
      <c r="C3658" s="49" t="s">
        <v>5316</v>
      </c>
      <c r="D3658" s="49" t="s">
        <v>6</v>
      </c>
      <c r="E3658" s="50">
        <v>210</v>
      </c>
      <c r="F3658" s="51">
        <v>226</v>
      </c>
      <c r="G3658" s="50">
        <v>314</v>
      </c>
      <c r="H3658" s="50">
        <v>8010</v>
      </c>
      <c r="I3658" s="539"/>
      <c r="J3658" s="535"/>
      <c r="K3658" s="480"/>
      <c r="L3658" s="480"/>
      <c r="M3658" s="302"/>
      <c r="N3658" s="302"/>
      <c r="O3658" s="302"/>
      <c r="P3658" s="302"/>
      <c r="Q3658" s="302"/>
    </row>
    <row r="3659" spans="1:17">
      <c r="A3659" s="302" t="s">
        <v>7843</v>
      </c>
      <c r="B3659" s="49" t="s">
        <v>7735</v>
      </c>
      <c r="C3659" s="49" t="s">
        <v>5316</v>
      </c>
      <c r="D3659" s="49" t="s">
        <v>6</v>
      </c>
      <c r="E3659" s="50">
        <v>220</v>
      </c>
      <c r="F3659" s="51">
        <v>235</v>
      </c>
      <c r="G3659" s="50">
        <v>330</v>
      </c>
      <c r="H3659" s="50">
        <v>8420</v>
      </c>
      <c r="I3659" s="539"/>
      <c r="J3659" s="535"/>
      <c r="K3659" s="480"/>
      <c r="L3659" s="480"/>
      <c r="M3659" s="302"/>
      <c r="N3659" s="302"/>
      <c r="O3659" s="302"/>
      <c r="P3659" s="302"/>
      <c r="Q3659" s="302"/>
    </row>
    <row r="3660" spans="1:17">
      <c r="A3660" s="302" t="s">
        <v>7843</v>
      </c>
      <c r="B3660" s="49" t="s">
        <v>7736</v>
      </c>
      <c r="C3660" s="49" t="s">
        <v>5316</v>
      </c>
      <c r="D3660" s="49" t="s">
        <v>6</v>
      </c>
      <c r="E3660" s="50">
        <v>226</v>
      </c>
      <c r="F3660" s="51">
        <v>242</v>
      </c>
      <c r="G3660" s="50">
        <v>340</v>
      </c>
      <c r="H3660" s="50">
        <v>8670</v>
      </c>
      <c r="I3660" s="539"/>
      <c r="J3660" s="535"/>
      <c r="K3660" s="480"/>
      <c r="L3660" s="480"/>
      <c r="M3660" s="302"/>
      <c r="N3660" s="302"/>
      <c r="O3660" s="302"/>
      <c r="P3660" s="302"/>
      <c r="Q3660" s="302"/>
    </row>
    <row r="3661" spans="1:17">
      <c r="A3661" s="302" t="s">
        <v>7843</v>
      </c>
      <c r="B3661" s="49" t="s">
        <v>7737</v>
      </c>
      <c r="C3661" s="49" t="s">
        <v>5316</v>
      </c>
      <c r="D3661" s="49" t="s">
        <v>6</v>
      </c>
      <c r="E3661" s="50">
        <v>220</v>
      </c>
      <c r="F3661" s="51">
        <v>235</v>
      </c>
      <c r="G3661" s="50">
        <v>330</v>
      </c>
      <c r="H3661" s="50">
        <v>8420</v>
      </c>
      <c r="I3661" s="539"/>
      <c r="J3661" s="535"/>
      <c r="K3661" s="480"/>
      <c r="L3661" s="480"/>
      <c r="M3661" s="302"/>
      <c r="N3661" s="302"/>
      <c r="O3661" s="302"/>
      <c r="P3661" s="302"/>
      <c r="Q3661" s="302"/>
    </row>
    <row r="3662" spans="1:17">
      <c r="A3662" s="302" t="s">
        <v>7843</v>
      </c>
      <c r="B3662" s="49" t="s">
        <v>7737</v>
      </c>
      <c r="C3662" s="49" t="s">
        <v>5316</v>
      </c>
      <c r="D3662" s="49" t="s">
        <v>1927</v>
      </c>
      <c r="E3662" s="50">
        <v>226</v>
      </c>
      <c r="F3662" s="51">
        <v>242</v>
      </c>
      <c r="G3662" s="50">
        <v>340</v>
      </c>
      <c r="H3662" s="50">
        <v>8670</v>
      </c>
      <c r="I3662" s="539"/>
      <c r="J3662" s="535"/>
      <c r="K3662" s="480"/>
      <c r="L3662" s="480"/>
      <c r="M3662" s="302"/>
      <c r="N3662" s="302"/>
      <c r="O3662" s="302"/>
      <c r="P3662" s="302"/>
      <c r="Q3662" s="302"/>
    </row>
    <row r="3663" spans="1:17">
      <c r="A3663" s="302" t="s">
        <v>7843</v>
      </c>
      <c r="B3663" s="49" t="s">
        <v>7738</v>
      </c>
      <c r="C3663" s="49" t="s">
        <v>5316</v>
      </c>
      <c r="D3663" s="49" t="s">
        <v>6</v>
      </c>
      <c r="E3663" s="50">
        <v>232</v>
      </c>
      <c r="F3663" s="51">
        <v>247</v>
      </c>
      <c r="G3663" s="50">
        <v>350</v>
      </c>
      <c r="H3663" s="50">
        <v>8930</v>
      </c>
      <c r="I3663" s="539"/>
      <c r="J3663" s="535"/>
      <c r="K3663" s="480"/>
      <c r="L3663" s="480"/>
      <c r="M3663" s="302"/>
      <c r="N3663" s="302"/>
      <c r="O3663" s="302"/>
      <c r="P3663" s="302"/>
      <c r="Q3663" s="302"/>
    </row>
    <row r="3664" spans="1:17">
      <c r="A3664" s="302" t="s">
        <v>7843</v>
      </c>
      <c r="B3664" s="49" t="s">
        <v>7738</v>
      </c>
      <c r="C3664" s="49" t="s">
        <v>5316</v>
      </c>
      <c r="D3664" s="49" t="s">
        <v>1927</v>
      </c>
      <c r="E3664" s="50">
        <v>238</v>
      </c>
      <c r="F3664" s="51">
        <v>253</v>
      </c>
      <c r="G3664" s="50">
        <v>360</v>
      </c>
      <c r="H3664" s="50">
        <v>9180</v>
      </c>
      <c r="I3664" s="539"/>
      <c r="J3664" s="535"/>
      <c r="K3664" s="480"/>
      <c r="L3664" s="480"/>
      <c r="M3664" s="302"/>
      <c r="N3664" s="302"/>
      <c r="O3664" s="302"/>
      <c r="P3664" s="302"/>
      <c r="Q3664" s="302"/>
    </row>
    <row r="3665" spans="1:35">
      <c r="A3665" s="302" t="s">
        <v>7843</v>
      </c>
      <c r="B3665" s="49" t="s">
        <v>7739</v>
      </c>
      <c r="C3665" s="49" t="s">
        <v>5316</v>
      </c>
      <c r="D3665" s="49" t="s">
        <v>6</v>
      </c>
      <c r="E3665" s="50">
        <v>244</v>
      </c>
      <c r="F3665" s="51">
        <v>260</v>
      </c>
      <c r="G3665" s="50">
        <v>370</v>
      </c>
      <c r="H3665" s="50">
        <v>9440</v>
      </c>
      <c r="I3665" s="539"/>
      <c r="J3665" s="535"/>
      <c r="K3665" s="480"/>
      <c r="L3665" s="480"/>
      <c r="M3665" s="302"/>
      <c r="N3665" s="302"/>
      <c r="O3665" s="302"/>
      <c r="P3665" s="302"/>
      <c r="Q3665" s="302"/>
    </row>
    <row r="3666" spans="1:35">
      <c r="A3666" s="302" t="s">
        <v>7843</v>
      </c>
      <c r="B3666" s="49" t="s">
        <v>7739</v>
      </c>
      <c r="C3666" s="49" t="s">
        <v>5316</v>
      </c>
      <c r="D3666" s="49" t="s">
        <v>1927</v>
      </c>
      <c r="E3666" s="50">
        <v>250</v>
      </c>
      <c r="F3666" s="51">
        <v>265</v>
      </c>
      <c r="G3666" s="50">
        <v>381</v>
      </c>
      <c r="H3666" s="50">
        <v>9720</v>
      </c>
      <c r="I3666" s="539"/>
      <c r="J3666" s="535"/>
      <c r="K3666" s="480"/>
      <c r="L3666" s="480"/>
      <c r="M3666" s="302"/>
      <c r="N3666" s="302"/>
      <c r="O3666" s="302"/>
      <c r="P3666" s="302"/>
      <c r="Q3666" s="302"/>
    </row>
    <row r="3667" spans="1:35">
      <c r="A3667" s="302" t="s">
        <v>7843</v>
      </c>
      <c r="B3667" s="49" t="s">
        <v>7740</v>
      </c>
      <c r="C3667" s="49" t="s">
        <v>5316</v>
      </c>
      <c r="D3667" s="49" t="s">
        <v>6</v>
      </c>
      <c r="E3667" s="50">
        <v>250</v>
      </c>
      <c r="F3667" s="51">
        <v>265</v>
      </c>
      <c r="G3667" s="50">
        <v>381</v>
      </c>
      <c r="H3667" s="50">
        <v>9720</v>
      </c>
      <c r="I3667" s="539"/>
      <c r="J3667" s="535"/>
      <c r="K3667" s="480"/>
      <c r="L3667" s="480"/>
      <c r="M3667" s="302"/>
      <c r="N3667" s="302"/>
      <c r="O3667" s="302"/>
      <c r="P3667" s="302"/>
      <c r="Q3667" s="302"/>
    </row>
    <row r="3668" spans="1:35">
      <c r="A3668" s="302" t="s">
        <v>7843</v>
      </c>
      <c r="B3668" s="49" t="s">
        <v>7740</v>
      </c>
      <c r="C3668" s="49" t="s">
        <v>5316</v>
      </c>
      <c r="D3668" s="49" t="s">
        <v>1927</v>
      </c>
      <c r="E3668" s="50">
        <v>256</v>
      </c>
      <c r="F3668" s="51">
        <v>272</v>
      </c>
      <c r="G3668" s="50">
        <v>391</v>
      </c>
      <c r="H3668" s="50">
        <v>9980</v>
      </c>
      <c r="I3668" s="539"/>
      <c r="J3668" s="535"/>
      <c r="K3668" s="480"/>
      <c r="L3668" s="480"/>
      <c r="M3668" s="302"/>
      <c r="N3668" s="302"/>
      <c r="O3668" s="302"/>
      <c r="P3668" s="302"/>
      <c r="Q3668" s="302"/>
    </row>
    <row r="3669" spans="1:35">
      <c r="A3669" s="302" t="s">
        <v>7843</v>
      </c>
      <c r="B3669" s="49" t="s">
        <v>7741</v>
      </c>
      <c r="C3669" s="49" t="s">
        <v>5316</v>
      </c>
      <c r="D3669" s="49" t="s">
        <v>6</v>
      </c>
      <c r="E3669" s="50">
        <v>262</v>
      </c>
      <c r="F3669" s="51">
        <v>277</v>
      </c>
      <c r="G3669" s="50">
        <v>401</v>
      </c>
      <c r="H3669" s="50">
        <v>10230</v>
      </c>
      <c r="I3669" s="539"/>
      <c r="J3669" s="535"/>
      <c r="K3669" s="480"/>
      <c r="L3669" s="480"/>
      <c r="M3669" s="302"/>
      <c r="N3669" s="302"/>
      <c r="O3669" s="302"/>
      <c r="P3669" s="302"/>
      <c r="Q3669" s="302"/>
    </row>
    <row r="3670" spans="1:35">
      <c r="A3670" s="302" t="s">
        <v>7843</v>
      </c>
      <c r="B3670" s="49" t="s">
        <v>7741</v>
      </c>
      <c r="C3670" s="49" t="s">
        <v>5316</v>
      </c>
      <c r="D3670" s="49" t="s">
        <v>1927</v>
      </c>
      <c r="E3670" s="50">
        <v>268</v>
      </c>
      <c r="F3670" s="51">
        <v>283</v>
      </c>
      <c r="G3670" s="50">
        <v>412</v>
      </c>
      <c r="H3670" s="50">
        <v>10510</v>
      </c>
      <c r="I3670" s="539"/>
      <c r="J3670" s="535"/>
      <c r="K3670" s="480"/>
      <c r="L3670" s="480"/>
      <c r="M3670" s="302"/>
      <c r="N3670" s="302"/>
      <c r="O3670" s="302"/>
      <c r="P3670" s="302"/>
      <c r="Q3670" s="302"/>
    </row>
    <row r="3671" spans="1:35">
      <c r="A3671" s="302" t="s">
        <v>7843</v>
      </c>
      <c r="B3671" s="49" t="s">
        <v>7706</v>
      </c>
      <c r="C3671" s="49" t="s">
        <v>5402</v>
      </c>
      <c r="D3671" s="49" t="s">
        <v>5408</v>
      </c>
      <c r="E3671" s="50">
        <v>209</v>
      </c>
      <c r="F3671" s="51">
        <v>226</v>
      </c>
      <c r="G3671" s="50">
        <v>314</v>
      </c>
      <c r="H3671" s="50">
        <v>8010</v>
      </c>
      <c r="I3671" s="540" t="s">
        <v>5477</v>
      </c>
      <c r="J3671" s="534" t="s">
        <v>7632</v>
      </c>
      <c r="K3671" s="480" t="s">
        <v>5404</v>
      </c>
      <c r="L3671" s="480" t="s">
        <v>5535</v>
      </c>
      <c r="M3671" s="302"/>
      <c r="N3671" s="302"/>
      <c r="O3671" s="302"/>
      <c r="P3671" s="302"/>
      <c r="Q3671" s="302"/>
    </row>
    <row r="3672" spans="1:35">
      <c r="A3672" s="302" t="s">
        <v>7843</v>
      </c>
      <c r="B3672" s="49" t="s">
        <v>7742</v>
      </c>
      <c r="C3672" s="49" t="s">
        <v>5402</v>
      </c>
      <c r="D3672" s="49" t="s">
        <v>5408</v>
      </c>
      <c r="E3672" s="50">
        <v>222</v>
      </c>
      <c r="F3672" s="51">
        <v>238</v>
      </c>
      <c r="G3672" s="50">
        <v>335</v>
      </c>
      <c r="H3672" s="50">
        <v>8550</v>
      </c>
      <c r="I3672" s="539"/>
      <c r="J3672" s="535"/>
      <c r="K3672" s="480"/>
      <c r="L3672" s="480"/>
      <c r="M3672" s="302"/>
      <c r="N3672" s="302"/>
      <c r="O3672" s="302"/>
      <c r="P3672" s="302"/>
      <c r="Q3672" s="302"/>
    </row>
    <row r="3673" spans="1:35" ht="45">
      <c r="A3673" s="302" t="s">
        <v>7843</v>
      </c>
      <c r="B3673" s="56" t="s">
        <v>7743</v>
      </c>
      <c r="C3673" s="49" t="s">
        <v>5402</v>
      </c>
      <c r="D3673" s="49" t="s">
        <v>5408</v>
      </c>
      <c r="E3673" s="50">
        <v>222</v>
      </c>
      <c r="F3673" s="51">
        <v>238</v>
      </c>
      <c r="G3673" s="50">
        <v>332</v>
      </c>
      <c r="H3673" s="50">
        <v>8470</v>
      </c>
      <c r="I3673" s="539"/>
      <c r="J3673" s="535"/>
      <c r="K3673" s="480"/>
      <c r="L3673" s="480"/>
      <c r="M3673" s="302"/>
      <c r="N3673" s="302"/>
      <c r="O3673" s="302"/>
      <c r="P3673" s="302"/>
      <c r="Q3673" s="302"/>
    </row>
    <row r="3674" spans="1:35" ht="30">
      <c r="A3674" s="302" t="s">
        <v>7843</v>
      </c>
      <c r="B3674" s="49" t="s">
        <v>7744</v>
      </c>
      <c r="C3674" s="49" t="s">
        <v>5402</v>
      </c>
      <c r="D3674" s="49" t="s">
        <v>5408</v>
      </c>
      <c r="E3674" s="50">
        <v>233</v>
      </c>
      <c r="F3674" s="51">
        <v>248</v>
      </c>
      <c r="G3674" s="50">
        <v>352</v>
      </c>
      <c r="H3674" s="50">
        <v>8980</v>
      </c>
      <c r="I3674" s="539"/>
      <c r="J3674" s="535"/>
      <c r="K3674" s="480"/>
      <c r="L3674" s="480"/>
      <c r="M3674" s="302"/>
      <c r="N3674" s="302"/>
      <c r="O3674" s="302"/>
      <c r="P3674" s="302"/>
      <c r="Q3674" s="302"/>
    </row>
    <row r="3675" spans="1:35">
      <c r="A3675" s="302" t="s">
        <v>7843</v>
      </c>
      <c r="B3675" s="49" t="s">
        <v>7745</v>
      </c>
      <c r="C3675" s="49" t="s">
        <v>5402</v>
      </c>
      <c r="D3675" s="49" t="s">
        <v>3045</v>
      </c>
      <c r="E3675" s="50">
        <v>256</v>
      </c>
      <c r="F3675" s="51">
        <v>271</v>
      </c>
      <c r="G3675" s="50">
        <v>391</v>
      </c>
      <c r="H3675" s="50">
        <v>9998</v>
      </c>
      <c r="I3675" s="539"/>
      <c r="J3675" s="535"/>
      <c r="K3675" s="480"/>
      <c r="L3675" s="480"/>
      <c r="M3675" s="302"/>
      <c r="N3675" s="302"/>
      <c r="O3675" s="302"/>
      <c r="P3675" s="302"/>
      <c r="Q3675" s="302"/>
    </row>
    <row r="3676" spans="1:35" ht="30">
      <c r="A3676" s="302" t="s">
        <v>7843</v>
      </c>
      <c r="B3676" s="49" t="s">
        <v>7746</v>
      </c>
      <c r="C3676" s="49" t="s">
        <v>5402</v>
      </c>
      <c r="D3676" s="49" t="s">
        <v>3045</v>
      </c>
      <c r="E3676" s="50">
        <v>268</v>
      </c>
      <c r="F3676" s="51">
        <v>283</v>
      </c>
      <c r="G3676" s="50">
        <v>412</v>
      </c>
      <c r="H3676" s="50">
        <v>10510</v>
      </c>
      <c r="I3676" s="539"/>
      <c r="J3676" s="535"/>
      <c r="K3676" s="480"/>
      <c r="L3676" s="480"/>
      <c r="M3676" s="302"/>
      <c r="N3676" s="302"/>
      <c r="O3676" s="302"/>
      <c r="P3676" s="302"/>
      <c r="Q3676" s="302"/>
    </row>
    <row r="3677" spans="1:35">
      <c r="A3677" s="302" t="s">
        <v>7843</v>
      </c>
      <c r="B3677" s="571" t="s">
        <v>7662</v>
      </c>
      <c r="C3677" s="571" t="s">
        <v>7663</v>
      </c>
      <c r="D3677" s="571" t="s">
        <v>7588</v>
      </c>
      <c r="E3677" s="574" t="s">
        <v>4553</v>
      </c>
      <c r="F3677" s="571" t="s">
        <v>7665</v>
      </c>
      <c r="G3677" s="571" t="s">
        <v>7666</v>
      </c>
      <c r="H3677" s="571" t="s">
        <v>7667</v>
      </c>
      <c r="I3677" s="571" t="s">
        <v>3</v>
      </c>
      <c r="J3677" s="571" t="s">
        <v>7586</v>
      </c>
      <c r="K3677" s="571" t="s">
        <v>6770</v>
      </c>
      <c r="L3677" s="571" t="s">
        <v>6572</v>
      </c>
      <c r="M3677" s="308"/>
      <c r="N3677" s="308"/>
      <c r="O3677" s="308"/>
      <c r="P3677" s="308"/>
      <c r="Q3677" s="308"/>
      <c r="R3677" s="34"/>
      <c r="S3677" s="34"/>
      <c r="T3677" s="34"/>
      <c r="U3677" s="34"/>
      <c r="V3677" s="34"/>
      <c r="W3677" s="34"/>
      <c r="X3677" s="34"/>
      <c r="Y3677" s="34"/>
      <c r="Z3677" s="34"/>
      <c r="AA3677" s="34"/>
      <c r="AB3677" s="34"/>
      <c r="AC3677" s="34"/>
      <c r="AD3677" s="34"/>
      <c r="AE3677" s="34"/>
      <c r="AF3677" s="34"/>
      <c r="AG3677" s="34"/>
      <c r="AH3677" s="34"/>
      <c r="AI3677" s="34"/>
    </row>
    <row r="3678" spans="1:35">
      <c r="A3678" s="302" t="s">
        <v>7843</v>
      </c>
      <c r="B3678" s="49" t="s">
        <v>7747</v>
      </c>
      <c r="C3678" s="49" t="s">
        <v>5402</v>
      </c>
      <c r="D3678" s="49" t="s">
        <v>3045</v>
      </c>
      <c r="E3678" s="50">
        <v>220</v>
      </c>
      <c r="F3678" s="51">
        <v>234</v>
      </c>
      <c r="G3678" s="50">
        <v>341</v>
      </c>
      <c r="H3678" s="50">
        <v>7540</v>
      </c>
      <c r="I3678" s="540" t="s">
        <v>5488</v>
      </c>
      <c r="J3678" s="534" t="s">
        <v>7633</v>
      </c>
      <c r="K3678" s="480" t="s">
        <v>5404</v>
      </c>
      <c r="L3678" s="480" t="s">
        <v>5490</v>
      </c>
      <c r="M3678" s="302"/>
      <c r="N3678" s="302"/>
      <c r="O3678" s="302"/>
      <c r="P3678" s="302"/>
      <c r="Q3678" s="302"/>
    </row>
    <row r="3679" spans="1:35" ht="30">
      <c r="A3679" s="302" t="s">
        <v>7843</v>
      </c>
      <c r="B3679" s="49" t="s">
        <v>7748</v>
      </c>
      <c r="C3679" s="49" t="s">
        <v>5402</v>
      </c>
      <c r="D3679" s="49" t="s">
        <v>3045</v>
      </c>
      <c r="E3679" s="50">
        <v>239</v>
      </c>
      <c r="F3679" s="51">
        <v>252</v>
      </c>
      <c r="G3679" s="50">
        <v>372</v>
      </c>
      <c r="H3679" s="50">
        <v>8230</v>
      </c>
      <c r="I3679" s="539"/>
      <c r="J3679" s="535"/>
      <c r="K3679" s="480"/>
      <c r="L3679" s="480"/>
      <c r="M3679" s="302"/>
      <c r="N3679" s="302"/>
      <c r="O3679" s="302"/>
      <c r="P3679" s="302"/>
      <c r="Q3679" s="302"/>
    </row>
    <row r="3680" spans="1:35" ht="45">
      <c r="A3680" s="302" t="s">
        <v>7843</v>
      </c>
      <c r="B3680" s="56" t="s">
        <v>7749</v>
      </c>
      <c r="C3680" s="49" t="s">
        <v>5402</v>
      </c>
      <c r="D3680" s="49" t="s">
        <v>3045</v>
      </c>
      <c r="E3680" s="50">
        <v>251</v>
      </c>
      <c r="F3680" s="51">
        <v>262</v>
      </c>
      <c r="G3680" s="50">
        <v>392</v>
      </c>
      <c r="H3680" s="50">
        <v>8670</v>
      </c>
      <c r="I3680" s="539"/>
      <c r="J3680" s="535"/>
      <c r="K3680" s="480"/>
      <c r="L3680" s="480"/>
      <c r="M3680" s="302"/>
      <c r="N3680" s="302"/>
      <c r="O3680" s="302"/>
      <c r="P3680" s="302"/>
      <c r="Q3680" s="302"/>
    </row>
    <row r="3681" spans="1:35">
      <c r="A3681" s="302" t="s">
        <v>7843</v>
      </c>
      <c r="B3681" s="49" t="s">
        <v>7750</v>
      </c>
      <c r="C3681" s="49" t="s">
        <v>5507</v>
      </c>
      <c r="D3681" s="49" t="s">
        <v>1927</v>
      </c>
      <c r="E3681" s="51">
        <v>113</v>
      </c>
      <c r="F3681" s="51">
        <v>128</v>
      </c>
      <c r="G3681" s="51">
        <v>164</v>
      </c>
      <c r="H3681" s="51">
        <v>5070</v>
      </c>
      <c r="I3681" s="540" t="s">
        <v>5503</v>
      </c>
      <c r="J3681" s="534" t="s">
        <v>5504</v>
      </c>
      <c r="K3681" s="480" t="s">
        <v>5052</v>
      </c>
      <c r="L3681" s="480" t="s">
        <v>5505</v>
      </c>
      <c r="M3681" s="302"/>
      <c r="N3681" s="302"/>
      <c r="O3681" s="302"/>
      <c r="P3681" s="302"/>
      <c r="Q3681" s="302"/>
    </row>
    <row r="3682" spans="1:35" ht="30">
      <c r="A3682" s="302" t="s">
        <v>7843</v>
      </c>
      <c r="B3682" s="56" t="s">
        <v>7751</v>
      </c>
      <c r="C3682" s="49" t="s">
        <v>5507</v>
      </c>
      <c r="D3682" s="49" t="s">
        <v>5510</v>
      </c>
      <c r="E3682" s="51">
        <v>113</v>
      </c>
      <c r="F3682" s="51">
        <v>125</v>
      </c>
      <c r="G3682" s="51">
        <v>164</v>
      </c>
      <c r="H3682" s="51">
        <v>5070</v>
      </c>
      <c r="I3682" s="539"/>
      <c r="J3682" s="535"/>
      <c r="K3682" s="480"/>
      <c r="L3682" s="480"/>
      <c r="M3682" s="302"/>
      <c r="N3682" s="302"/>
      <c r="O3682" s="302"/>
      <c r="P3682" s="302"/>
      <c r="Q3682" s="302"/>
    </row>
    <row r="3683" spans="1:35" ht="45">
      <c r="A3683" s="302" t="s">
        <v>7843</v>
      </c>
      <c r="B3683" s="56" t="s">
        <v>7752</v>
      </c>
      <c r="C3683" s="49" t="s">
        <v>5507</v>
      </c>
      <c r="D3683" s="49" t="s">
        <v>1927</v>
      </c>
      <c r="E3683" s="51">
        <v>120</v>
      </c>
      <c r="F3683" s="51">
        <v>135</v>
      </c>
      <c r="G3683" s="51">
        <v>176</v>
      </c>
      <c r="H3683" s="51">
        <v>5440</v>
      </c>
      <c r="I3683" s="539"/>
      <c r="J3683" s="535"/>
      <c r="K3683" s="480"/>
      <c r="L3683" s="480"/>
      <c r="M3683" s="302"/>
      <c r="N3683" s="302"/>
      <c r="O3683" s="302"/>
      <c r="P3683" s="302"/>
      <c r="Q3683" s="302"/>
    </row>
    <row r="3684" spans="1:35" ht="45">
      <c r="A3684" s="302" t="s">
        <v>7843</v>
      </c>
      <c r="B3684" s="49" t="s">
        <v>7753</v>
      </c>
      <c r="C3684" s="49" t="s">
        <v>5507</v>
      </c>
      <c r="D3684" s="49" t="s">
        <v>5510</v>
      </c>
      <c r="E3684" s="51">
        <v>120</v>
      </c>
      <c r="F3684" s="51">
        <v>135</v>
      </c>
      <c r="G3684" s="51">
        <v>176</v>
      </c>
      <c r="H3684" s="51">
        <v>5440</v>
      </c>
      <c r="I3684" s="539"/>
      <c r="J3684" s="535"/>
      <c r="K3684" s="480"/>
      <c r="L3684" s="480"/>
      <c r="M3684" s="302"/>
      <c r="N3684" s="302"/>
      <c r="O3684" s="302"/>
      <c r="P3684" s="302"/>
      <c r="Q3684" s="302"/>
    </row>
    <row r="3685" spans="1:35">
      <c r="A3685" s="302" t="s">
        <v>7843</v>
      </c>
      <c r="B3685" s="49" t="s">
        <v>7754</v>
      </c>
      <c r="C3685" s="49" t="s">
        <v>5507</v>
      </c>
      <c r="D3685" s="49" t="s">
        <v>1927</v>
      </c>
      <c r="E3685" s="51">
        <v>127</v>
      </c>
      <c r="F3685" s="51">
        <v>140</v>
      </c>
      <c r="G3685" s="51">
        <v>188</v>
      </c>
      <c r="H3685" s="51">
        <v>5810</v>
      </c>
      <c r="I3685" s="539"/>
      <c r="J3685" s="535"/>
      <c r="K3685" s="480"/>
      <c r="L3685" s="480"/>
      <c r="M3685" s="302"/>
      <c r="N3685" s="302"/>
      <c r="O3685" s="302"/>
      <c r="P3685" s="302"/>
      <c r="Q3685" s="302"/>
    </row>
    <row r="3686" spans="1:35">
      <c r="A3686" s="302" t="s">
        <v>7843</v>
      </c>
      <c r="B3686" s="571" t="s">
        <v>7662</v>
      </c>
      <c r="C3686" s="571" t="s">
        <v>7663</v>
      </c>
      <c r="D3686" s="571" t="s">
        <v>7588</v>
      </c>
      <c r="E3686" s="574" t="s">
        <v>4553</v>
      </c>
      <c r="F3686" s="571" t="s">
        <v>7665</v>
      </c>
      <c r="G3686" s="571" t="s">
        <v>7666</v>
      </c>
      <c r="H3686" s="571" t="s">
        <v>7667</v>
      </c>
      <c r="I3686" s="571" t="s">
        <v>3</v>
      </c>
      <c r="J3686" s="571" t="s">
        <v>7586</v>
      </c>
      <c r="K3686" s="571" t="s">
        <v>6770</v>
      </c>
      <c r="L3686" s="571" t="s">
        <v>6572</v>
      </c>
      <c r="M3686" s="308"/>
      <c r="N3686" s="308"/>
      <c r="O3686" s="308"/>
      <c r="P3686" s="308"/>
      <c r="Q3686" s="308"/>
      <c r="R3686" s="34"/>
      <c r="S3686" s="34"/>
      <c r="T3686" s="34"/>
      <c r="U3686" s="34"/>
      <c r="V3686" s="34"/>
      <c r="W3686" s="34"/>
      <c r="X3686" s="34"/>
      <c r="Y3686" s="34"/>
      <c r="Z3686" s="34"/>
      <c r="AA3686" s="34"/>
      <c r="AB3686" s="34"/>
      <c r="AC3686" s="34"/>
      <c r="AD3686" s="34"/>
      <c r="AE3686" s="34"/>
      <c r="AF3686" s="34"/>
      <c r="AG3686" s="34"/>
      <c r="AH3686" s="34"/>
      <c r="AI3686" s="34"/>
    </row>
    <row r="3687" spans="1:35">
      <c r="A3687" s="302" t="s">
        <v>7843</v>
      </c>
      <c r="B3687" s="49" t="s">
        <v>7755</v>
      </c>
      <c r="C3687" s="49" t="s">
        <v>5316</v>
      </c>
      <c r="D3687" s="49" t="s">
        <v>1927</v>
      </c>
      <c r="E3687" s="50">
        <v>68</v>
      </c>
      <c r="F3687" s="51">
        <v>78</v>
      </c>
      <c r="G3687" s="50">
        <v>108</v>
      </c>
      <c r="H3687" s="50">
        <v>1680</v>
      </c>
      <c r="I3687" s="540" t="s">
        <v>5546</v>
      </c>
      <c r="J3687" s="534" t="s">
        <v>5142</v>
      </c>
      <c r="K3687" s="480" t="s">
        <v>5268</v>
      </c>
      <c r="L3687" s="480" t="s">
        <v>5333</v>
      </c>
      <c r="M3687" s="302"/>
      <c r="N3687" s="302"/>
      <c r="O3687" s="302"/>
      <c r="P3687" s="302"/>
      <c r="Q3687" s="302"/>
    </row>
    <row r="3688" spans="1:35">
      <c r="A3688" s="302" t="s">
        <v>7843</v>
      </c>
      <c r="B3688" s="49" t="s">
        <v>7756</v>
      </c>
      <c r="C3688" s="49" t="s">
        <v>5316</v>
      </c>
      <c r="D3688" s="49" t="s">
        <v>1927</v>
      </c>
      <c r="E3688" s="50">
        <v>73</v>
      </c>
      <c r="F3688" s="51">
        <v>83</v>
      </c>
      <c r="G3688" s="50">
        <v>116</v>
      </c>
      <c r="H3688" s="50">
        <v>1800</v>
      </c>
      <c r="I3688" s="539"/>
      <c r="J3688" s="535"/>
      <c r="K3688" s="480"/>
      <c r="L3688" s="480"/>
      <c r="M3688" s="302"/>
      <c r="N3688" s="302"/>
      <c r="O3688" s="302"/>
      <c r="P3688" s="302"/>
      <c r="Q3688" s="302"/>
    </row>
    <row r="3689" spans="1:35">
      <c r="A3689" s="302" t="s">
        <v>7843</v>
      </c>
      <c r="B3689" s="49" t="s">
        <v>7677</v>
      </c>
      <c r="C3689" s="49" t="s">
        <v>5316</v>
      </c>
      <c r="D3689" s="49" t="s">
        <v>1927</v>
      </c>
      <c r="E3689" s="50">
        <v>76</v>
      </c>
      <c r="F3689" s="51">
        <v>86</v>
      </c>
      <c r="G3689" s="50">
        <v>123</v>
      </c>
      <c r="H3689" s="50">
        <v>1910</v>
      </c>
      <c r="I3689" s="539"/>
      <c r="J3689" s="535"/>
      <c r="K3689" s="480"/>
      <c r="L3689" s="480"/>
      <c r="M3689" s="302"/>
      <c r="N3689" s="302"/>
      <c r="O3689" s="302"/>
      <c r="P3689" s="302"/>
      <c r="Q3689" s="302"/>
    </row>
    <row r="3690" spans="1:35">
      <c r="A3690" s="302" t="s">
        <v>7843</v>
      </c>
      <c r="B3690" s="49" t="s">
        <v>7677</v>
      </c>
      <c r="C3690" s="49" t="s">
        <v>5316</v>
      </c>
      <c r="D3690" s="49" t="s">
        <v>6</v>
      </c>
      <c r="E3690" s="50">
        <v>81</v>
      </c>
      <c r="F3690" s="51">
        <v>91</v>
      </c>
      <c r="G3690" s="50">
        <v>131</v>
      </c>
      <c r="H3690" s="50">
        <v>2030</v>
      </c>
      <c r="I3690" s="539"/>
      <c r="J3690" s="535"/>
      <c r="K3690" s="480"/>
      <c r="L3690" s="480"/>
      <c r="M3690" s="302"/>
      <c r="N3690" s="302"/>
      <c r="O3690" s="302"/>
      <c r="P3690" s="302"/>
      <c r="Q3690" s="302"/>
    </row>
    <row r="3691" spans="1:35" ht="30">
      <c r="A3691" s="302" t="s">
        <v>7843</v>
      </c>
      <c r="B3691" s="56" t="s">
        <v>7757</v>
      </c>
      <c r="C3691" s="49" t="s">
        <v>5316</v>
      </c>
      <c r="D3691" s="49" t="s">
        <v>1927</v>
      </c>
      <c r="E3691" s="50">
        <v>80</v>
      </c>
      <c r="F3691" s="51">
        <v>90</v>
      </c>
      <c r="G3691" s="50">
        <v>129</v>
      </c>
      <c r="H3691" s="50">
        <v>2000</v>
      </c>
      <c r="I3691" s="539"/>
      <c r="J3691" s="535"/>
      <c r="K3691" s="480"/>
      <c r="L3691" s="480"/>
      <c r="M3691" s="302"/>
      <c r="N3691" s="302"/>
      <c r="O3691" s="302"/>
      <c r="P3691" s="302"/>
      <c r="Q3691" s="302"/>
    </row>
    <row r="3692" spans="1:35" ht="30">
      <c r="A3692" s="302" t="s">
        <v>7843</v>
      </c>
      <c r="B3692" s="56" t="s">
        <v>7758</v>
      </c>
      <c r="C3692" s="49" t="s">
        <v>5316</v>
      </c>
      <c r="D3692" s="49" t="s">
        <v>6</v>
      </c>
      <c r="E3692" s="50">
        <v>85</v>
      </c>
      <c r="F3692" s="51">
        <v>95</v>
      </c>
      <c r="G3692" s="50">
        <v>137</v>
      </c>
      <c r="H3692" s="50">
        <v>2130</v>
      </c>
      <c r="I3692" s="539"/>
      <c r="J3692" s="535"/>
      <c r="K3692" s="480"/>
      <c r="L3692" s="480"/>
      <c r="M3692" s="302"/>
      <c r="N3692" s="302"/>
      <c r="O3692" s="302"/>
      <c r="P3692" s="302"/>
      <c r="Q3692" s="302"/>
    </row>
    <row r="3693" spans="1:35">
      <c r="A3693" s="302" t="s">
        <v>7843</v>
      </c>
      <c r="B3693" s="49" t="s">
        <v>7679</v>
      </c>
      <c r="C3693" s="49" t="s">
        <v>5316</v>
      </c>
      <c r="D3693" s="49" t="s">
        <v>1927</v>
      </c>
      <c r="E3693" s="50">
        <v>101</v>
      </c>
      <c r="F3693" s="51">
        <v>111</v>
      </c>
      <c r="G3693" s="50">
        <v>165</v>
      </c>
      <c r="H3693" s="50">
        <v>2560</v>
      </c>
      <c r="I3693" s="539"/>
      <c r="J3693" s="535"/>
      <c r="K3693" s="480"/>
      <c r="L3693" s="480"/>
      <c r="M3693" s="302"/>
      <c r="N3693" s="302"/>
      <c r="O3693" s="302"/>
      <c r="P3693" s="302"/>
      <c r="Q3693" s="302"/>
    </row>
    <row r="3694" spans="1:35">
      <c r="A3694" s="302" t="s">
        <v>7843</v>
      </c>
      <c r="B3694" s="49" t="s">
        <v>7679</v>
      </c>
      <c r="C3694" s="49" t="s">
        <v>5316</v>
      </c>
      <c r="D3694" s="49" t="s">
        <v>6</v>
      </c>
      <c r="E3694" s="50">
        <v>106</v>
      </c>
      <c r="F3694" s="51">
        <v>116</v>
      </c>
      <c r="G3694" s="50">
        <v>173</v>
      </c>
      <c r="H3694" s="50">
        <v>2690</v>
      </c>
      <c r="I3694" s="539"/>
      <c r="J3694" s="535"/>
      <c r="K3694" s="480"/>
      <c r="L3694" s="480"/>
      <c r="M3694" s="302"/>
      <c r="N3694" s="302"/>
      <c r="O3694" s="302"/>
      <c r="P3694" s="302"/>
      <c r="Q3694" s="302"/>
    </row>
    <row r="3695" spans="1:35" ht="45">
      <c r="A3695" s="302" t="s">
        <v>7843</v>
      </c>
      <c r="B3695" s="49" t="s">
        <v>7759</v>
      </c>
      <c r="C3695" s="49" t="s">
        <v>5557</v>
      </c>
      <c r="D3695" s="49" t="s">
        <v>1927</v>
      </c>
      <c r="E3695" s="51">
        <v>80</v>
      </c>
      <c r="F3695" s="51">
        <v>95</v>
      </c>
      <c r="G3695" s="50">
        <v>127</v>
      </c>
      <c r="H3695" s="50">
        <v>1920</v>
      </c>
      <c r="I3695" s="57" t="s">
        <v>5257</v>
      </c>
      <c r="J3695" s="57" t="s">
        <v>5555</v>
      </c>
      <c r="K3695" s="302" t="s">
        <v>7612</v>
      </c>
      <c r="L3695" s="302">
        <v>29.5</v>
      </c>
      <c r="M3695" s="302"/>
      <c r="N3695" s="302"/>
      <c r="O3695" s="302"/>
      <c r="P3695" s="302"/>
      <c r="Q3695" s="302"/>
    </row>
    <row r="3696" spans="1:35" ht="30">
      <c r="A3696" s="302" t="s">
        <v>7843</v>
      </c>
      <c r="B3696" s="49" t="s">
        <v>7760</v>
      </c>
      <c r="C3696" s="56" t="s">
        <v>7761</v>
      </c>
      <c r="D3696" s="49" t="s">
        <v>1927</v>
      </c>
      <c r="E3696" s="50">
        <v>105</v>
      </c>
      <c r="F3696" s="51">
        <v>120</v>
      </c>
      <c r="G3696" s="50">
        <v>174</v>
      </c>
      <c r="H3696" s="50">
        <v>2020</v>
      </c>
      <c r="I3696" s="540" t="s">
        <v>5559</v>
      </c>
      <c r="J3696" s="534" t="s">
        <v>5560</v>
      </c>
      <c r="K3696" s="480" t="s">
        <v>5144</v>
      </c>
      <c r="L3696" s="480" t="s">
        <v>5333</v>
      </c>
      <c r="M3696" s="302"/>
      <c r="N3696" s="302"/>
      <c r="O3696" s="302"/>
      <c r="P3696" s="302"/>
      <c r="Q3696" s="302"/>
    </row>
    <row r="3697" spans="1:17" ht="30">
      <c r="A3697" s="302" t="s">
        <v>7843</v>
      </c>
      <c r="B3697" s="49" t="s">
        <v>7677</v>
      </c>
      <c r="C3697" s="56" t="s">
        <v>7761</v>
      </c>
      <c r="D3697" s="49" t="s">
        <v>1927</v>
      </c>
      <c r="E3697" s="50">
        <v>109</v>
      </c>
      <c r="F3697" s="51">
        <v>125</v>
      </c>
      <c r="G3697" s="50">
        <v>179</v>
      </c>
      <c r="H3697" s="50">
        <v>2080</v>
      </c>
      <c r="I3697" s="539"/>
      <c r="J3697" s="535"/>
      <c r="K3697" s="480"/>
      <c r="L3697" s="480"/>
      <c r="M3697" s="302"/>
      <c r="N3697" s="302"/>
      <c r="O3697" s="302"/>
      <c r="P3697" s="302"/>
      <c r="Q3697" s="302"/>
    </row>
    <row r="3698" spans="1:17">
      <c r="A3698" s="302" t="s">
        <v>7843</v>
      </c>
      <c r="B3698" s="49" t="s">
        <v>7762</v>
      </c>
      <c r="C3698" s="49" t="s">
        <v>7634</v>
      </c>
      <c r="D3698" s="49" t="s">
        <v>1927</v>
      </c>
      <c r="E3698" s="50">
        <v>112</v>
      </c>
      <c r="F3698" s="51">
        <v>130</v>
      </c>
      <c r="G3698" s="50">
        <v>189</v>
      </c>
      <c r="H3698" s="50">
        <v>2120</v>
      </c>
      <c r="I3698" s="539"/>
      <c r="J3698" s="535"/>
      <c r="K3698" s="480"/>
      <c r="L3698" s="480"/>
      <c r="M3698" s="302"/>
      <c r="N3698" s="302"/>
      <c r="O3698" s="302"/>
      <c r="P3698" s="302"/>
      <c r="Q3698" s="302"/>
    </row>
    <row r="3699" spans="1:17" ht="30">
      <c r="A3699" s="302" t="s">
        <v>7843</v>
      </c>
      <c r="B3699" s="49" t="s">
        <v>7763</v>
      </c>
      <c r="C3699" s="56" t="s">
        <v>7761</v>
      </c>
      <c r="D3699" s="49" t="s">
        <v>1927</v>
      </c>
      <c r="E3699" s="50">
        <v>119</v>
      </c>
      <c r="F3699" s="51">
        <v>137</v>
      </c>
      <c r="G3699" s="50">
        <v>196</v>
      </c>
      <c r="H3699" s="50">
        <v>2280</v>
      </c>
      <c r="I3699" s="542"/>
      <c r="J3699" s="535"/>
      <c r="K3699" s="480"/>
      <c r="L3699" s="480"/>
      <c r="M3699" s="302"/>
      <c r="N3699" s="302"/>
      <c r="O3699" s="302"/>
      <c r="P3699" s="302"/>
      <c r="Q3699" s="302"/>
    </row>
    <row r="3700" spans="1:17">
      <c r="A3700" s="302" t="s">
        <v>7843</v>
      </c>
      <c r="B3700" s="49" t="s">
        <v>7635</v>
      </c>
      <c r="C3700" s="49" t="s">
        <v>5063</v>
      </c>
      <c r="D3700" s="49" t="s">
        <v>6</v>
      </c>
      <c r="E3700" s="51">
        <v>103</v>
      </c>
      <c r="F3700" s="51">
        <v>120</v>
      </c>
      <c r="G3700" s="51">
        <v>134</v>
      </c>
      <c r="H3700" s="51">
        <v>6230</v>
      </c>
      <c r="I3700" s="540" t="s">
        <v>5568</v>
      </c>
      <c r="J3700" s="534" t="s">
        <v>5569</v>
      </c>
      <c r="K3700" s="480" t="s">
        <v>5052</v>
      </c>
      <c r="L3700" s="480" t="s">
        <v>5570</v>
      </c>
      <c r="M3700" s="302"/>
      <c r="N3700" s="302"/>
      <c r="O3700" s="302"/>
      <c r="P3700" s="302"/>
      <c r="Q3700" s="302"/>
    </row>
    <row r="3701" spans="1:17" ht="120">
      <c r="A3701" s="302" t="s">
        <v>7843</v>
      </c>
      <c r="B3701" s="56" t="s">
        <v>7764</v>
      </c>
      <c r="C3701" s="49" t="s">
        <v>5574</v>
      </c>
      <c r="D3701" s="49" t="s">
        <v>6</v>
      </c>
      <c r="E3701" s="51">
        <v>110</v>
      </c>
      <c r="F3701" s="51">
        <v>122</v>
      </c>
      <c r="G3701" s="51">
        <v>151</v>
      </c>
      <c r="H3701" s="51">
        <v>7020</v>
      </c>
      <c r="I3701" s="539"/>
      <c r="J3701" s="535"/>
      <c r="K3701" s="480"/>
      <c r="L3701" s="480"/>
      <c r="M3701" s="302"/>
      <c r="N3701" s="302"/>
      <c r="O3701" s="302"/>
      <c r="P3701" s="302"/>
      <c r="Q3701" s="302"/>
    </row>
    <row r="3702" spans="1:17" ht="75">
      <c r="A3702" s="302" t="s">
        <v>7843</v>
      </c>
      <c r="B3702" s="56" t="s">
        <v>7765</v>
      </c>
      <c r="C3702" s="49" t="s">
        <v>4917</v>
      </c>
      <c r="D3702" s="49" t="s">
        <v>1927</v>
      </c>
      <c r="E3702" s="51">
        <v>116</v>
      </c>
      <c r="F3702" s="51">
        <v>128</v>
      </c>
      <c r="G3702" s="51">
        <v>160</v>
      </c>
      <c r="H3702" s="51">
        <v>7440</v>
      </c>
      <c r="I3702" s="539"/>
      <c r="J3702" s="535"/>
      <c r="K3702" s="480"/>
      <c r="L3702" s="480"/>
      <c r="M3702" s="302"/>
      <c r="N3702" s="302"/>
      <c r="O3702" s="302"/>
      <c r="P3702" s="302"/>
      <c r="Q3702" s="302"/>
    </row>
    <row r="3703" spans="1:17" ht="30">
      <c r="A3703" s="302" t="s">
        <v>7843</v>
      </c>
      <c r="B3703" s="56" t="s">
        <v>7766</v>
      </c>
      <c r="C3703" s="49" t="s">
        <v>5063</v>
      </c>
      <c r="D3703" s="49" t="s">
        <v>6</v>
      </c>
      <c r="E3703" s="51">
        <v>111</v>
      </c>
      <c r="F3703" s="51">
        <v>122</v>
      </c>
      <c r="G3703" s="51">
        <v>151</v>
      </c>
      <c r="H3703" s="51">
        <v>7020</v>
      </c>
      <c r="I3703" s="539"/>
      <c r="J3703" s="535"/>
      <c r="K3703" s="480"/>
      <c r="L3703" s="480"/>
      <c r="M3703" s="302"/>
      <c r="N3703" s="302"/>
      <c r="O3703" s="302"/>
      <c r="P3703" s="302"/>
      <c r="Q3703" s="302"/>
    </row>
    <row r="3704" spans="1:17" ht="75">
      <c r="A3704" s="302" t="s">
        <v>7843</v>
      </c>
      <c r="B3704" s="56" t="s">
        <v>7767</v>
      </c>
      <c r="C3704" s="49" t="s">
        <v>5580</v>
      </c>
      <c r="D3704" s="49" t="s">
        <v>6</v>
      </c>
      <c r="E3704" s="51">
        <v>136</v>
      </c>
      <c r="F3704" s="51">
        <v>151</v>
      </c>
      <c r="G3704" s="51">
        <v>192</v>
      </c>
      <c r="H3704" s="51">
        <v>8930</v>
      </c>
      <c r="I3704" s="539"/>
      <c r="J3704" s="535"/>
      <c r="K3704" s="480"/>
      <c r="L3704" s="480"/>
      <c r="M3704" s="302"/>
      <c r="N3704" s="302"/>
      <c r="O3704" s="302"/>
      <c r="P3704" s="302"/>
      <c r="Q3704" s="302"/>
    </row>
    <row r="3705" spans="1:17" ht="60">
      <c r="A3705" s="302" t="s">
        <v>7843</v>
      </c>
      <c r="B3705" s="56" t="s">
        <v>7768</v>
      </c>
      <c r="C3705" s="49" t="s">
        <v>5580</v>
      </c>
      <c r="D3705" s="49" t="s">
        <v>6</v>
      </c>
      <c r="E3705" s="51">
        <v>148</v>
      </c>
      <c r="F3705" s="51">
        <v>163</v>
      </c>
      <c r="G3705" s="51">
        <v>212</v>
      </c>
      <c r="H3705" s="51">
        <v>9860</v>
      </c>
      <c r="I3705" s="540" t="s">
        <v>5568</v>
      </c>
      <c r="J3705" s="534" t="s">
        <v>5569</v>
      </c>
      <c r="K3705" s="480" t="s">
        <v>5052</v>
      </c>
      <c r="L3705" s="480" t="s">
        <v>5570</v>
      </c>
      <c r="M3705" s="302"/>
      <c r="N3705" s="302"/>
      <c r="O3705" s="302"/>
      <c r="P3705" s="302"/>
      <c r="Q3705" s="302"/>
    </row>
    <row r="3706" spans="1:17" ht="45">
      <c r="A3706" s="302" t="s">
        <v>7843</v>
      </c>
      <c r="B3706" s="49" t="s">
        <v>7769</v>
      </c>
      <c r="C3706" s="49" t="s">
        <v>3045</v>
      </c>
      <c r="D3706" s="49" t="s">
        <v>1927</v>
      </c>
      <c r="E3706" s="51">
        <v>160</v>
      </c>
      <c r="F3706" s="51">
        <v>175</v>
      </c>
      <c r="G3706" s="51">
        <v>233</v>
      </c>
      <c r="H3706" s="51">
        <v>10840</v>
      </c>
      <c r="I3706" s="539"/>
      <c r="J3706" s="535"/>
      <c r="K3706" s="480"/>
      <c r="L3706" s="480"/>
      <c r="M3706" s="302"/>
      <c r="N3706" s="302"/>
      <c r="O3706" s="302"/>
      <c r="P3706" s="302"/>
      <c r="Q3706" s="302"/>
    </row>
    <row r="3707" spans="1:17" ht="30">
      <c r="A3707" s="302" t="s">
        <v>7843</v>
      </c>
      <c r="B3707" s="49" t="s">
        <v>7770</v>
      </c>
      <c r="C3707" s="49" t="s">
        <v>3045</v>
      </c>
      <c r="D3707" s="49" t="s">
        <v>1927</v>
      </c>
      <c r="E3707" s="51">
        <v>166</v>
      </c>
      <c r="F3707" s="51">
        <v>182</v>
      </c>
      <c r="G3707" s="51">
        <v>243</v>
      </c>
      <c r="H3707" s="51">
        <v>11300</v>
      </c>
      <c r="I3707" s="539"/>
      <c r="J3707" s="535"/>
      <c r="K3707" s="480"/>
      <c r="L3707" s="480"/>
      <c r="M3707" s="302"/>
      <c r="N3707" s="302"/>
      <c r="O3707" s="302"/>
      <c r="P3707" s="302"/>
      <c r="Q3707" s="302"/>
    </row>
    <row r="3708" spans="1:17" ht="30">
      <c r="A3708" s="302" t="s">
        <v>7843</v>
      </c>
      <c r="B3708" s="49" t="s">
        <v>7771</v>
      </c>
      <c r="C3708" s="49" t="s">
        <v>3045</v>
      </c>
      <c r="D3708" s="49" t="s">
        <v>1927</v>
      </c>
      <c r="E3708" s="51">
        <v>183</v>
      </c>
      <c r="F3708" s="51">
        <v>198</v>
      </c>
      <c r="G3708" s="51">
        <v>270</v>
      </c>
      <c r="H3708" s="51">
        <v>12560</v>
      </c>
      <c r="I3708" s="539"/>
      <c r="J3708" s="535"/>
      <c r="K3708" s="480"/>
      <c r="L3708" s="480"/>
      <c r="M3708" s="302"/>
      <c r="N3708" s="302"/>
      <c r="O3708" s="302"/>
      <c r="P3708" s="302"/>
      <c r="Q3708" s="302"/>
    </row>
    <row r="3709" spans="1:17" ht="30">
      <c r="A3709" s="302" t="s">
        <v>7843</v>
      </c>
      <c r="B3709" s="49" t="s">
        <v>7772</v>
      </c>
      <c r="C3709" s="49" t="s">
        <v>5580</v>
      </c>
      <c r="D3709" s="49" t="s">
        <v>1927</v>
      </c>
      <c r="E3709" s="50">
        <v>191</v>
      </c>
      <c r="F3709" s="51">
        <v>210</v>
      </c>
      <c r="G3709" s="50">
        <v>271</v>
      </c>
      <c r="H3709" s="50">
        <v>8400</v>
      </c>
      <c r="I3709" s="539" t="s">
        <v>5591</v>
      </c>
      <c r="J3709" s="535" t="s">
        <v>5592</v>
      </c>
      <c r="K3709" s="480" t="s">
        <v>5404</v>
      </c>
      <c r="L3709" s="480" t="s">
        <v>5593</v>
      </c>
      <c r="M3709" s="302"/>
      <c r="N3709" s="302"/>
      <c r="O3709" s="302"/>
      <c r="P3709" s="302"/>
      <c r="Q3709" s="302"/>
    </row>
    <row r="3710" spans="1:17" ht="45">
      <c r="A3710" s="302" t="s">
        <v>7843</v>
      </c>
      <c r="B3710" s="49" t="s">
        <v>7773</v>
      </c>
      <c r="C3710" s="49" t="s">
        <v>5580</v>
      </c>
      <c r="D3710" s="49" t="s">
        <v>1927</v>
      </c>
      <c r="E3710" s="50">
        <v>203</v>
      </c>
      <c r="F3710" s="51">
        <v>222</v>
      </c>
      <c r="G3710" s="50">
        <v>292</v>
      </c>
      <c r="H3710" s="50">
        <v>9050</v>
      </c>
      <c r="I3710" s="539"/>
      <c r="J3710" s="535"/>
      <c r="K3710" s="480"/>
      <c r="L3710" s="480"/>
      <c r="M3710" s="302"/>
      <c r="N3710" s="302"/>
      <c r="O3710" s="302"/>
      <c r="P3710" s="302"/>
      <c r="Q3710" s="302"/>
    </row>
    <row r="3711" spans="1:17" ht="120">
      <c r="A3711" s="302" t="s">
        <v>7843</v>
      </c>
      <c r="B3711" s="56" t="s">
        <v>7774</v>
      </c>
      <c r="C3711" s="49" t="s">
        <v>5580</v>
      </c>
      <c r="D3711" s="49" t="s">
        <v>5597</v>
      </c>
      <c r="E3711" s="50">
        <v>200</v>
      </c>
      <c r="F3711" s="51">
        <v>218</v>
      </c>
      <c r="G3711" s="50">
        <v>286</v>
      </c>
      <c r="H3711" s="50">
        <v>8870</v>
      </c>
      <c r="I3711" s="539"/>
      <c r="J3711" s="535"/>
      <c r="K3711" s="480"/>
      <c r="L3711" s="480"/>
      <c r="M3711" s="302"/>
      <c r="N3711" s="302"/>
      <c r="O3711" s="302"/>
      <c r="P3711" s="302"/>
      <c r="Q3711" s="302"/>
    </row>
    <row r="3712" spans="1:17" ht="90">
      <c r="A3712" s="302" t="s">
        <v>7843</v>
      </c>
      <c r="B3712" s="56" t="s">
        <v>7775</v>
      </c>
      <c r="C3712" s="49" t="s">
        <v>5580</v>
      </c>
      <c r="D3712" s="49" t="s">
        <v>5597</v>
      </c>
      <c r="E3712" s="50">
        <v>212</v>
      </c>
      <c r="F3712" s="51">
        <v>230</v>
      </c>
      <c r="G3712" s="50">
        <v>307</v>
      </c>
      <c r="H3712" s="50">
        <v>9520</v>
      </c>
      <c r="I3712" s="539"/>
      <c r="J3712" s="535"/>
      <c r="K3712" s="480"/>
      <c r="L3712" s="480"/>
      <c r="M3712" s="302"/>
      <c r="N3712" s="302"/>
      <c r="O3712" s="302"/>
      <c r="P3712" s="302"/>
      <c r="Q3712" s="302"/>
    </row>
    <row r="3713" spans="1:35" ht="30">
      <c r="A3713" s="302" t="s">
        <v>7843</v>
      </c>
      <c r="B3713" s="56" t="s">
        <v>7776</v>
      </c>
      <c r="C3713" s="49" t="s">
        <v>5580</v>
      </c>
      <c r="D3713" s="49" t="s">
        <v>5597</v>
      </c>
      <c r="E3713" s="50">
        <v>230</v>
      </c>
      <c r="F3713" s="51">
        <v>245</v>
      </c>
      <c r="G3713" s="50">
        <v>335</v>
      </c>
      <c r="H3713" s="50">
        <v>10390</v>
      </c>
      <c r="I3713" s="539"/>
      <c r="J3713" s="535"/>
      <c r="K3713" s="480"/>
      <c r="L3713" s="480"/>
      <c r="M3713" s="302"/>
      <c r="N3713" s="302"/>
      <c r="O3713" s="302"/>
      <c r="P3713" s="302"/>
      <c r="Q3713" s="302"/>
    </row>
    <row r="3714" spans="1:35" ht="45">
      <c r="A3714" s="302" t="s">
        <v>7843</v>
      </c>
      <c r="B3714" s="49" t="s">
        <v>7777</v>
      </c>
      <c r="C3714" s="49" t="s">
        <v>7636</v>
      </c>
      <c r="D3714" s="49" t="s">
        <v>6</v>
      </c>
      <c r="E3714" s="50">
        <v>262</v>
      </c>
      <c r="F3714" s="51">
        <v>275</v>
      </c>
      <c r="G3714" s="50">
        <v>395</v>
      </c>
      <c r="H3714" s="50">
        <v>12250</v>
      </c>
      <c r="I3714" s="539"/>
      <c r="J3714" s="535"/>
      <c r="K3714" s="480"/>
      <c r="L3714" s="480"/>
      <c r="M3714" s="302"/>
      <c r="N3714" s="302"/>
      <c r="O3714" s="302"/>
      <c r="P3714" s="302"/>
      <c r="Q3714" s="302"/>
    </row>
    <row r="3715" spans="1:35" ht="75">
      <c r="A3715" s="302" t="s">
        <v>7843</v>
      </c>
      <c r="B3715" s="49" t="s">
        <v>7778</v>
      </c>
      <c r="C3715" s="49" t="s">
        <v>7636</v>
      </c>
      <c r="D3715" s="49" t="s">
        <v>6</v>
      </c>
      <c r="E3715" s="50">
        <v>274</v>
      </c>
      <c r="F3715" s="51">
        <v>287</v>
      </c>
      <c r="G3715" s="50">
        <v>416</v>
      </c>
      <c r="H3715" s="50">
        <v>12900</v>
      </c>
      <c r="I3715" s="540" t="s">
        <v>5591</v>
      </c>
      <c r="J3715" s="541" t="s">
        <v>5592</v>
      </c>
      <c r="K3715" s="480" t="s">
        <v>5404</v>
      </c>
      <c r="L3715" s="480" t="s">
        <v>5593</v>
      </c>
      <c r="M3715" s="302"/>
      <c r="N3715" s="302"/>
      <c r="O3715" s="302"/>
      <c r="P3715" s="302"/>
      <c r="Q3715" s="302"/>
    </row>
    <row r="3716" spans="1:35" ht="75">
      <c r="A3716" s="302" t="s">
        <v>7843</v>
      </c>
      <c r="B3716" s="49" t="s">
        <v>7779</v>
      </c>
      <c r="C3716" s="49" t="s">
        <v>7636</v>
      </c>
      <c r="D3716" s="49" t="s">
        <v>6</v>
      </c>
      <c r="E3716" s="50">
        <v>286</v>
      </c>
      <c r="F3716" s="51">
        <v>299</v>
      </c>
      <c r="G3716" s="50">
        <v>438</v>
      </c>
      <c r="H3716" s="50">
        <v>13580</v>
      </c>
      <c r="I3716" s="539"/>
      <c r="J3716" s="535"/>
      <c r="K3716" s="480"/>
      <c r="L3716" s="480"/>
      <c r="M3716" s="302"/>
      <c r="N3716" s="302"/>
      <c r="O3716" s="302"/>
      <c r="P3716" s="302"/>
      <c r="Q3716" s="302"/>
    </row>
    <row r="3717" spans="1:35" ht="45">
      <c r="A3717" s="302" t="s">
        <v>7843</v>
      </c>
      <c r="B3717" s="49" t="s">
        <v>7780</v>
      </c>
      <c r="C3717" s="49" t="s">
        <v>3045</v>
      </c>
      <c r="D3717" s="49" t="s">
        <v>1927</v>
      </c>
      <c r="E3717" s="51">
        <v>220</v>
      </c>
      <c r="F3717" s="51">
        <v>237</v>
      </c>
      <c r="G3717" s="51">
        <v>320</v>
      </c>
      <c r="H3717" s="51">
        <v>9920</v>
      </c>
      <c r="I3717" s="539"/>
      <c r="J3717" s="535"/>
      <c r="K3717" s="480"/>
      <c r="L3717" s="480"/>
      <c r="M3717" s="302"/>
      <c r="N3717" s="302"/>
      <c r="O3717" s="302"/>
      <c r="P3717" s="302"/>
      <c r="Q3717" s="302"/>
    </row>
    <row r="3718" spans="1:35" ht="30">
      <c r="A3718" s="302" t="s">
        <v>7843</v>
      </c>
      <c r="B3718" s="49" t="s">
        <v>7781</v>
      </c>
      <c r="C3718" s="49" t="s">
        <v>3045</v>
      </c>
      <c r="D3718" s="49" t="s">
        <v>1927</v>
      </c>
      <c r="E3718" s="51">
        <v>227</v>
      </c>
      <c r="F3718" s="51">
        <v>243</v>
      </c>
      <c r="G3718" s="51">
        <v>330</v>
      </c>
      <c r="H3718" s="51">
        <v>10230</v>
      </c>
      <c r="I3718" s="539"/>
      <c r="J3718" s="535"/>
      <c r="K3718" s="480"/>
      <c r="L3718" s="480"/>
      <c r="M3718" s="302"/>
      <c r="N3718" s="302"/>
      <c r="O3718" s="302"/>
      <c r="P3718" s="302"/>
      <c r="Q3718" s="302"/>
    </row>
    <row r="3719" spans="1:35" ht="30">
      <c r="A3719" s="302" t="s">
        <v>7843</v>
      </c>
      <c r="B3719" s="49" t="s">
        <v>7771</v>
      </c>
      <c r="C3719" s="49" t="s">
        <v>3045</v>
      </c>
      <c r="D3719" s="49" t="s">
        <v>1927</v>
      </c>
      <c r="E3719" s="51">
        <v>245</v>
      </c>
      <c r="F3719" s="51">
        <v>261</v>
      </c>
      <c r="G3719" s="51">
        <v>361</v>
      </c>
      <c r="H3719" s="51">
        <v>11190</v>
      </c>
      <c r="I3719" s="539"/>
      <c r="J3719" s="535"/>
      <c r="K3719" s="480"/>
      <c r="L3719" s="480"/>
      <c r="M3719" s="302"/>
      <c r="N3719" s="302"/>
      <c r="O3719" s="302"/>
      <c r="P3719" s="302"/>
      <c r="Q3719" s="302"/>
    </row>
    <row r="3720" spans="1:35">
      <c r="A3720" s="302" t="s">
        <v>7843</v>
      </c>
      <c r="B3720" s="571" t="s">
        <v>7662</v>
      </c>
      <c r="C3720" s="571" t="s">
        <v>7663</v>
      </c>
      <c r="D3720" s="571" t="s">
        <v>7588</v>
      </c>
      <c r="E3720" s="574" t="s">
        <v>7613</v>
      </c>
      <c r="F3720" s="574" t="s">
        <v>7614</v>
      </c>
      <c r="G3720" s="571" t="s">
        <v>7667</v>
      </c>
      <c r="H3720" s="571" t="s">
        <v>3</v>
      </c>
      <c r="I3720" s="571" t="s">
        <v>7586</v>
      </c>
      <c r="J3720" s="571" t="s">
        <v>6770</v>
      </c>
      <c r="K3720" s="571" t="s">
        <v>6572</v>
      </c>
      <c r="L3720" s="308"/>
      <c r="M3720" s="308"/>
      <c r="N3720" s="308"/>
      <c r="O3720" s="308"/>
      <c r="P3720" s="308"/>
      <c r="Q3720" s="308"/>
      <c r="R3720" s="34"/>
      <c r="S3720" s="34"/>
      <c r="T3720" s="34"/>
      <c r="U3720" s="34"/>
      <c r="V3720" s="34"/>
      <c r="W3720" s="34"/>
      <c r="X3720" s="34"/>
      <c r="Y3720" s="34"/>
      <c r="Z3720" s="34"/>
      <c r="AA3720" s="34"/>
      <c r="AB3720" s="34"/>
      <c r="AC3720" s="34"/>
      <c r="AD3720" s="34"/>
      <c r="AE3720" s="34"/>
      <c r="AF3720" s="34"/>
      <c r="AG3720" s="34"/>
      <c r="AH3720" s="34"/>
      <c r="AI3720" s="34"/>
    </row>
    <row r="3721" spans="1:35">
      <c r="A3721" s="302" t="s">
        <v>7843</v>
      </c>
      <c r="B3721" s="57" t="s">
        <v>7782</v>
      </c>
      <c r="C3721" s="64"/>
      <c r="D3721" s="64"/>
      <c r="E3721" s="64"/>
      <c r="F3721" s="302"/>
      <c r="G3721" s="302"/>
      <c r="H3721" s="480" t="s">
        <v>7615</v>
      </c>
      <c r="I3721" s="480" t="s">
        <v>7616</v>
      </c>
      <c r="J3721" s="480" t="s">
        <v>7617</v>
      </c>
      <c r="K3721" s="480" t="s">
        <v>5619</v>
      </c>
      <c r="L3721" s="302"/>
      <c r="M3721" s="302"/>
      <c r="N3721" s="302"/>
      <c r="O3721" s="302"/>
      <c r="P3721" s="302"/>
      <c r="Q3721" s="302"/>
    </row>
    <row r="3722" spans="1:35" ht="45">
      <c r="A3722" s="302" t="s">
        <v>7843</v>
      </c>
      <c r="B3722" s="56" t="s">
        <v>7783</v>
      </c>
      <c r="C3722" s="49" t="s">
        <v>5063</v>
      </c>
      <c r="D3722" s="49" t="s">
        <v>1927</v>
      </c>
      <c r="E3722" s="49" t="s">
        <v>7784</v>
      </c>
      <c r="F3722" s="302">
        <v>132</v>
      </c>
      <c r="G3722" s="302">
        <v>2370</v>
      </c>
      <c r="H3722" s="480"/>
      <c r="I3722" s="480"/>
      <c r="J3722" s="480"/>
      <c r="K3722" s="480"/>
      <c r="L3722" s="302"/>
      <c r="M3722" s="302"/>
      <c r="N3722" s="302"/>
      <c r="O3722" s="302"/>
      <c r="P3722" s="302"/>
      <c r="Q3722" s="302"/>
    </row>
    <row r="3723" spans="1:35" ht="30">
      <c r="A3723" s="302" t="s">
        <v>7843</v>
      </c>
      <c r="B3723" s="56" t="s">
        <v>7785</v>
      </c>
      <c r="C3723" s="49" t="s">
        <v>5063</v>
      </c>
      <c r="D3723" s="49" t="s">
        <v>1927</v>
      </c>
      <c r="E3723" s="49" t="s">
        <v>7784</v>
      </c>
      <c r="F3723" s="302">
        <v>132</v>
      </c>
      <c r="G3723" s="302">
        <v>2370</v>
      </c>
      <c r="H3723" s="480"/>
      <c r="I3723" s="480"/>
      <c r="J3723" s="480"/>
      <c r="K3723" s="480"/>
      <c r="L3723" s="302"/>
      <c r="M3723" s="302"/>
      <c r="N3723" s="302"/>
      <c r="O3723" s="302"/>
      <c r="P3723" s="302"/>
      <c r="Q3723" s="302"/>
    </row>
    <row r="3724" spans="1:35">
      <c r="A3724" s="302" t="s">
        <v>7843</v>
      </c>
      <c r="B3724" s="57" t="s">
        <v>7786</v>
      </c>
      <c r="C3724" s="64"/>
      <c r="D3724" s="64"/>
      <c r="E3724" s="64"/>
      <c r="F3724" s="302"/>
      <c r="G3724" s="302"/>
      <c r="H3724" s="480"/>
      <c r="I3724" s="480"/>
      <c r="J3724" s="480"/>
      <c r="K3724" s="480"/>
      <c r="L3724" s="302"/>
      <c r="M3724" s="302"/>
      <c r="N3724" s="302"/>
      <c r="O3724" s="302"/>
      <c r="P3724" s="302"/>
      <c r="Q3724" s="302"/>
    </row>
    <row r="3725" spans="1:35">
      <c r="A3725" s="302" t="s">
        <v>7843</v>
      </c>
      <c r="B3725" s="56" t="s">
        <v>7787</v>
      </c>
      <c r="C3725" s="49" t="s">
        <v>5063</v>
      </c>
      <c r="D3725" s="49" t="s">
        <v>1927</v>
      </c>
      <c r="E3725" s="50">
        <v>80</v>
      </c>
      <c r="F3725" s="302">
        <v>132</v>
      </c>
      <c r="G3725" s="302">
        <v>2370</v>
      </c>
      <c r="H3725" s="480"/>
      <c r="I3725" s="480"/>
      <c r="J3725" s="480"/>
      <c r="K3725" s="480"/>
      <c r="L3725" s="302"/>
      <c r="M3725" s="302"/>
      <c r="N3725" s="302"/>
      <c r="O3725" s="302"/>
      <c r="P3725" s="302"/>
      <c r="Q3725" s="302"/>
    </row>
    <row r="3726" spans="1:35">
      <c r="A3726" s="302" t="s">
        <v>7843</v>
      </c>
      <c r="B3726" s="65" t="s">
        <v>7788</v>
      </c>
      <c r="C3726" s="66"/>
      <c r="D3726" s="66"/>
      <c r="E3726" s="66"/>
      <c r="F3726" s="64"/>
      <c r="G3726" s="64"/>
      <c r="H3726" s="480"/>
      <c r="I3726" s="480"/>
      <c r="J3726" s="480"/>
      <c r="K3726" s="480"/>
      <c r="L3726" s="302"/>
      <c r="M3726" s="302"/>
      <c r="N3726" s="302"/>
      <c r="O3726" s="302"/>
      <c r="P3726" s="302"/>
      <c r="Q3726" s="302"/>
    </row>
    <row r="3727" spans="1:35" ht="30">
      <c r="A3727" s="302" t="s">
        <v>7843</v>
      </c>
      <c r="B3727" s="56" t="s">
        <v>7789</v>
      </c>
      <c r="C3727" s="49" t="s">
        <v>5063</v>
      </c>
      <c r="D3727" s="49" t="s">
        <v>1927</v>
      </c>
      <c r="E3727" s="49" t="s">
        <v>7784</v>
      </c>
      <c r="F3727" s="64">
        <v>132</v>
      </c>
      <c r="G3727" s="64">
        <v>2370</v>
      </c>
      <c r="H3727" s="480"/>
      <c r="I3727" s="480"/>
      <c r="J3727" s="480"/>
      <c r="K3727" s="480"/>
      <c r="L3727" s="302"/>
      <c r="M3727" s="302"/>
      <c r="N3727" s="302"/>
      <c r="O3727" s="302"/>
      <c r="P3727" s="302"/>
      <c r="Q3727" s="302"/>
    </row>
    <row r="3728" spans="1:35">
      <c r="A3728" s="302" t="s">
        <v>7843</v>
      </c>
      <c r="B3728" s="57" t="s">
        <v>7790</v>
      </c>
      <c r="C3728" s="64"/>
      <c r="D3728" s="64"/>
      <c r="E3728" s="64"/>
      <c r="F3728" s="64"/>
      <c r="G3728" s="64"/>
      <c r="H3728" s="480"/>
      <c r="I3728" s="480"/>
      <c r="J3728" s="480"/>
      <c r="K3728" s="480"/>
      <c r="L3728" s="302"/>
      <c r="M3728" s="302"/>
      <c r="N3728" s="302"/>
      <c r="O3728" s="302"/>
      <c r="P3728" s="302"/>
      <c r="Q3728" s="302"/>
    </row>
    <row r="3729" spans="1:17">
      <c r="A3729" s="302" t="s">
        <v>7843</v>
      </c>
      <c r="B3729" s="56" t="s">
        <v>7791</v>
      </c>
      <c r="C3729" s="49" t="s">
        <v>5063</v>
      </c>
      <c r="D3729" s="49" t="s">
        <v>1927</v>
      </c>
      <c r="E3729" s="49" t="s">
        <v>7792</v>
      </c>
      <c r="F3729" s="64">
        <v>165</v>
      </c>
      <c r="G3729" s="67">
        <v>2960</v>
      </c>
      <c r="H3729" s="480"/>
      <c r="I3729" s="480"/>
      <c r="J3729" s="480"/>
      <c r="K3729" s="480"/>
      <c r="L3729" s="302"/>
      <c r="M3729" s="302"/>
      <c r="N3729" s="302"/>
      <c r="O3729" s="302"/>
      <c r="P3729" s="302"/>
      <c r="Q3729" s="302"/>
    </row>
    <row r="3730" spans="1:17">
      <c r="A3730" s="302" t="s">
        <v>7843</v>
      </c>
      <c r="B3730" s="57" t="s">
        <v>7793</v>
      </c>
      <c r="C3730" s="64"/>
      <c r="D3730" s="64"/>
      <c r="E3730" s="64"/>
      <c r="F3730" s="64"/>
      <c r="G3730" s="67"/>
      <c r="H3730" s="480"/>
      <c r="I3730" s="480"/>
      <c r="J3730" s="480"/>
      <c r="K3730" s="480"/>
      <c r="L3730" s="302"/>
      <c r="M3730" s="302"/>
      <c r="N3730" s="302"/>
      <c r="O3730" s="302"/>
      <c r="P3730" s="302"/>
      <c r="Q3730" s="302"/>
    </row>
    <row r="3731" spans="1:17" ht="30">
      <c r="A3731" s="302" t="s">
        <v>7843</v>
      </c>
      <c r="B3731" s="56" t="s">
        <v>7794</v>
      </c>
      <c r="C3731" s="49" t="s">
        <v>5063</v>
      </c>
      <c r="D3731" s="49" t="s">
        <v>1927</v>
      </c>
      <c r="E3731" s="49" t="s">
        <v>7792</v>
      </c>
      <c r="F3731" s="49">
        <v>165</v>
      </c>
      <c r="G3731" s="49">
        <v>2960</v>
      </c>
      <c r="H3731" s="480"/>
      <c r="I3731" s="480"/>
      <c r="J3731" s="480"/>
      <c r="K3731" s="480"/>
      <c r="L3731" s="302"/>
      <c r="M3731" s="302"/>
      <c r="N3731" s="302"/>
      <c r="O3731" s="302"/>
      <c r="P3731" s="302"/>
      <c r="Q3731" s="302"/>
    </row>
    <row r="3732" spans="1:17">
      <c r="A3732" s="302" t="s">
        <v>7843</v>
      </c>
      <c r="B3732" s="57" t="s">
        <v>7795</v>
      </c>
      <c r="C3732" s="64"/>
      <c r="D3732" s="64"/>
      <c r="E3732" s="64"/>
      <c r="F3732" s="302"/>
      <c r="G3732" s="302"/>
      <c r="H3732" s="480"/>
      <c r="I3732" s="480"/>
      <c r="J3732" s="480"/>
      <c r="K3732" s="480"/>
      <c r="L3732" s="302"/>
      <c r="M3732" s="302"/>
      <c r="N3732" s="302"/>
      <c r="O3732" s="302"/>
      <c r="P3732" s="302"/>
      <c r="Q3732" s="302"/>
    </row>
    <row r="3733" spans="1:17" ht="30">
      <c r="A3733" s="302" t="s">
        <v>7843</v>
      </c>
      <c r="B3733" s="56" t="s">
        <v>7796</v>
      </c>
      <c r="C3733" s="49" t="s">
        <v>5063</v>
      </c>
      <c r="D3733" s="49" t="s">
        <v>1927</v>
      </c>
      <c r="E3733" s="49" t="s">
        <v>7792</v>
      </c>
      <c r="F3733" s="302">
        <v>165</v>
      </c>
      <c r="G3733" s="302">
        <v>2960</v>
      </c>
      <c r="H3733" s="480"/>
      <c r="I3733" s="480"/>
      <c r="J3733" s="480"/>
      <c r="K3733" s="480"/>
      <c r="L3733" s="302"/>
      <c r="M3733" s="302"/>
      <c r="N3733" s="302"/>
      <c r="O3733" s="302"/>
      <c r="P3733" s="302"/>
      <c r="Q3733" s="302"/>
    </row>
    <row r="3734" spans="1:17">
      <c r="A3734" s="302" t="s">
        <v>7843</v>
      </c>
      <c r="B3734" s="57" t="s">
        <v>7797</v>
      </c>
      <c r="C3734" s="64"/>
      <c r="D3734" s="64"/>
      <c r="E3734" s="64"/>
      <c r="F3734" s="302"/>
      <c r="G3734" s="302"/>
      <c r="H3734" s="536" t="s">
        <v>7798</v>
      </c>
      <c r="I3734" s="534" t="s">
        <v>5618</v>
      </c>
      <c r="J3734" s="480" t="s">
        <v>7617</v>
      </c>
      <c r="K3734" s="480" t="s">
        <v>7618</v>
      </c>
      <c r="L3734" s="302"/>
      <c r="M3734" s="302"/>
      <c r="N3734" s="302"/>
      <c r="O3734" s="302"/>
      <c r="P3734" s="302"/>
      <c r="Q3734" s="302"/>
    </row>
    <row r="3735" spans="1:17" ht="30">
      <c r="A3735" s="302" t="s">
        <v>7843</v>
      </c>
      <c r="B3735" s="56" t="s">
        <v>7799</v>
      </c>
      <c r="C3735" s="49" t="s">
        <v>5063</v>
      </c>
      <c r="D3735" s="49" t="s">
        <v>1927</v>
      </c>
      <c r="E3735" s="57" t="s">
        <v>7792</v>
      </c>
      <c r="F3735" s="302">
        <v>165</v>
      </c>
      <c r="G3735" s="302">
        <v>2960</v>
      </c>
      <c r="H3735" s="536"/>
      <c r="I3735" s="535"/>
      <c r="J3735" s="480"/>
      <c r="K3735" s="480"/>
      <c r="L3735" s="302"/>
      <c r="M3735" s="302"/>
      <c r="N3735" s="302"/>
      <c r="O3735" s="302"/>
      <c r="P3735" s="302"/>
      <c r="Q3735" s="302"/>
    </row>
    <row r="3736" spans="1:17">
      <c r="A3736" s="302" t="s">
        <v>7843</v>
      </c>
      <c r="B3736" s="57" t="s">
        <v>7800</v>
      </c>
      <c r="C3736" s="64"/>
      <c r="D3736" s="64"/>
      <c r="E3736" s="64"/>
      <c r="F3736" s="302"/>
      <c r="G3736" s="302"/>
      <c r="H3736" s="536"/>
      <c r="I3736" s="535"/>
      <c r="J3736" s="480"/>
      <c r="K3736" s="480"/>
      <c r="L3736" s="302"/>
      <c r="M3736" s="302"/>
      <c r="N3736" s="302"/>
      <c r="O3736" s="302"/>
      <c r="P3736" s="302"/>
      <c r="Q3736" s="302"/>
    </row>
    <row r="3737" spans="1:17" ht="30">
      <c r="A3737" s="302" t="s">
        <v>7843</v>
      </c>
      <c r="B3737" s="56" t="s">
        <v>7801</v>
      </c>
      <c r="C3737" s="49" t="s">
        <v>5063</v>
      </c>
      <c r="D3737" s="49" t="s">
        <v>1927</v>
      </c>
      <c r="E3737" s="57" t="s">
        <v>7792</v>
      </c>
      <c r="F3737" s="302">
        <v>165</v>
      </c>
      <c r="G3737" s="302">
        <v>2960</v>
      </c>
      <c r="H3737" s="536"/>
      <c r="I3737" s="535"/>
      <c r="J3737" s="480"/>
      <c r="K3737" s="480"/>
      <c r="L3737" s="302"/>
      <c r="M3737" s="302"/>
      <c r="N3737" s="302"/>
      <c r="O3737" s="302"/>
      <c r="P3737" s="302"/>
      <c r="Q3737" s="302"/>
    </row>
    <row r="3738" spans="1:17">
      <c r="A3738" s="302" t="s">
        <v>7843</v>
      </c>
      <c r="B3738" s="57" t="s">
        <v>7802</v>
      </c>
      <c r="C3738" s="64"/>
      <c r="D3738" s="64"/>
      <c r="E3738" s="64"/>
      <c r="F3738" s="302"/>
      <c r="G3738" s="302"/>
      <c r="H3738" s="536"/>
      <c r="I3738" s="535"/>
      <c r="J3738" s="480"/>
      <c r="K3738" s="480"/>
      <c r="L3738" s="302"/>
      <c r="M3738" s="302"/>
      <c r="N3738" s="302"/>
      <c r="O3738" s="302"/>
      <c r="P3738" s="302"/>
      <c r="Q3738" s="302"/>
    </row>
    <row r="3739" spans="1:17">
      <c r="A3739" s="302" t="s">
        <v>7843</v>
      </c>
      <c r="B3739" s="56" t="s">
        <v>7803</v>
      </c>
      <c r="C3739" s="49" t="s">
        <v>5063</v>
      </c>
      <c r="D3739" s="49" t="s">
        <v>1927</v>
      </c>
      <c r="E3739" s="57" t="s">
        <v>7792</v>
      </c>
      <c r="F3739" s="64">
        <v>165</v>
      </c>
      <c r="G3739" s="64">
        <v>2960</v>
      </c>
      <c r="H3739" s="536"/>
      <c r="I3739" s="535"/>
      <c r="J3739" s="480"/>
      <c r="K3739" s="480"/>
      <c r="L3739" s="302"/>
      <c r="M3739" s="302"/>
      <c r="N3739" s="302"/>
      <c r="O3739" s="302"/>
      <c r="P3739" s="302"/>
      <c r="Q3739" s="302"/>
    </row>
    <row r="3740" spans="1:17">
      <c r="A3740" s="302" t="s">
        <v>7843</v>
      </c>
      <c r="B3740" s="57" t="s">
        <v>7804</v>
      </c>
      <c r="C3740" s="64"/>
      <c r="D3740" s="64"/>
      <c r="E3740" s="64"/>
      <c r="F3740" s="64"/>
      <c r="G3740" s="64"/>
      <c r="H3740" s="536"/>
      <c r="I3740" s="535"/>
      <c r="J3740" s="480"/>
      <c r="K3740" s="480"/>
      <c r="L3740" s="302"/>
      <c r="M3740" s="302"/>
      <c r="N3740" s="302"/>
      <c r="O3740" s="302"/>
      <c r="P3740" s="302"/>
      <c r="Q3740" s="302"/>
    </row>
    <row r="3741" spans="1:17">
      <c r="A3741" s="302" t="s">
        <v>7843</v>
      </c>
      <c r="B3741" s="56" t="s">
        <v>7805</v>
      </c>
      <c r="C3741" s="49" t="s">
        <v>5063</v>
      </c>
      <c r="D3741" s="49" t="s">
        <v>1927</v>
      </c>
      <c r="E3741" s="57" t="s">
        <v>7792</v>
      </c>
      <c r="F3741" s="64">
        <v>165</v>
      </c>
      <c r="G3741" s="64">
        <v>2960</v>
      </c>
      <c r="H3741" s="536"/>
      <c r="I3741" s="535"/>
      <c r="J3741" s="480"/>
      <c r="K3741" s="480"/>
      <c r="L3741" s="302"/>
      <c r="M3741" s="302"/>
      <c r="N3741" s="302"/>
      <c r="O3741" s="302"/>
      <c r="P3741" s="302"/>
      <c r="Q3741" s="302"/>
    </row>
    <row r="3742" spans="1:17">
      <c r="A3742" s="302" t="s">
        <v>7843</v>
      </c>
      <c r="B3742" s="57" t="s">
        <v>7806</v>
      </c>
      <c r="C3742" s="64"/>
      <c r="D3742" s="64"/>
      <c r="E3742" s="64"/>
      <c r="F3742" s="64"/>
      <c r="G3742" s="67"/>
      <c r="H3742" s="536"/>
      <c r="I3742" s="535"/>
      <c r="J3742" s="480"/>
      <c r="K3742" s="480"/>
      <c r="L3742" s="302"/>
      <c r="M3742" s="302"/>
      <c r="N3742" s="302"/>
      <c r="O3742" s="302"/>
      <c r="P3742" s="302"/>
      <c r="Q3742" s="302"/>
    </row>
    <row r="3743" spans="1:17" ht="30">
      <c r="A3743" s="302" t="s">
        <v>7843</v>
      </c>
      <c r="B3743" s="56" t="s">
        <v>7807</v>
      </c>
      <c r="C3743" s="49" t="s">
        <v>5063</v>
      </c>
      <c r="D3743" s="49" t="s">
        <v>1927</v>
      </c>
      <c r="E3743" s="57" t="s">
        <v>7792</v>
      </c>
      <c r="F3743" s="64">
        <v>165</v>
      </c>
      <c r="G3743" s="67">
        <v>2960</v>
      </c>
      <c r="H3743" s="536"/>
      <c r="I3743" s="535"/>
      <c r="J3743" s="480"/>
      <c r="K3743" s="480"/>
      <c r="L3743" s="302"/>
      <c r="M3743" s="302"/>
      <c r="N3743" s="302"/>
      <c r="O3743" s="302"/>
      <c r="P3743" s="302"/>
      <c r="Q3743" s="302"/>
    </row>
    <row r="3744" spans="1:17">
      <c r="A3744" s="302" t="s">
        <v>7843</v>
      </c>
      <c r="B3744" s="57" t="s">
        <v>7808</v>
      </c>
      <c r="C3744" s="64"/>
      <c r="D3744" s="64"/>
      <c r="E3744" s="64"/>
      <c r="F3744" s="68"/>
      <c r="G3744" s="58"/>
      <c r="H3744" s="536"/>
      <c r="I3744" s="535"/>
      <c r="J3744" s="480"/>
      <c r="K3744" s="480"/>
      <c r="L3744" s="302"/>
      <c r="M3744" s="302"/>
      <c r="N3744" s="302"/>
      <c r="O3744" s="302"/>
      <c r="P3744" s="302"/>
      <c r="Q3744" s="302"/>
    </row>
    <row r="3745" spans="1:35">
      <c r="A3745" s="302" t="s">
        <v>7843</v>
      </c>
      <c r="B3745" s="56" t="s">
        <v>7809</v>
      </c>
      <c r="C3745" s="49" t="s">
        <v>5063</v>
      </c>
      <c r="D3745" s="49" t="s">
        <v>1927</v>
      </c>
      <c r="E3745" s="57" t="s">
        <v>7810</v>
      </c>
      <c r="F3745" s="302">
        <v>187</v>
      </c>
      <c r="G3745" s="302">
        <v>3360</v>
      </c>
      <c r="H3745" s="536"/>
      <c r="I3745" s="535"/>
      <c r="J3745" s="480"/>
      <c r="K3745" s="480"/>
      <c r="L3745" s="302"/>
      <c r="M3745" s="302"/>
      <c r="N3745" s="302"/>
      <c r="O3745" s="302"/>
      <c r="P3745" s="302"/>
      <c r="Q3745" s="302"/>
    </row>
    <row r="3746" spans="1:35">
      <c r="A3746" s="302" t="s">
        <v>7843</v>
      </c>
      <c r="B3746" s="57" t="s">
        <v>7811</v>
      </c>
      <c r="C3746" s="64"/>
      <c r="D3746" s="64"/>
      <c r="E3746" s="64"/>
      <c r="F3746" s="302"/>
      <c r="G3746" s="302"/>
      <c r="H3746" s="536"/>
      <c r="I3746" s="535"/>
      <c r="J3746" s="480"/>
      <c r="K3746" s="480"/>
      <c r="L3746" s="302"/>
      <c r="M3746" s="302"/>
      <c r="N3746" s="302"/>
      <c r="O3746" s="302"/>
      <c r="P3746" s="302"/>
      <c r="Q3746" s="302"/>
    </row>
    <row r="3747" spans="1:35" ht="30">
      <c r="A3747" s="302" t="s">
        <v>7843</v>
      </c>
      <c r="B3747" s="56" t="s">
        <v>7812</v>
      </c>
      <c r="C3747" s="49" t="s">
        <v>5063</v>
      </c>
      <c r="D3747" s="49" t="s">
        <v>1927</v>
      </c>
      <c r="E3747" s="57" t="s">
        <v>7810</v>
      </c>
      <c r="F3747" s="302">
        <v>187</v>
      </c>
      <c r="G3747" s="302">
        <v>3360</v>
      </c>
      <c r="H3747" s="536"/>
      <c r="I3747" s="535"/>
      <c r="J3747" s="480"/>
      <c r="K3747" s="480"/>
      <c r="L3747" s="302"/>
      <c r="M3747" s="302"/>
      <c r="N3747" s="302"/>
      <c r="O3747" s="302"/>
      <c r="P3747" s="302"/>
      <c r="Q3747" s="302"/>
    </row>
    <row r="3748" spans="1:35" ht="30">
      <c r="A3748" s="302" t="s">
        <v>7843</v>
      </c>
      <c r="B3748" s="57" t="s">
        <v>7813</v>
      </c>
      <c r="C3748" s="64"/>
      <c r="D3748" s="64"/>
      <c r="E3748" s="64"/>
      <c r="F3748" s="302"/>
      <c r="G3748" s="302"/>
      <c r="H3748" s="536"/>
      <c r="I3748" s="535"/>
      <c r="J3748" s="480"/>
      <c r="K3748" s="480"/>
      <c r="L3748" s="302"/>
      <c r="M3748" s="302"/>
      <c r="N3748" s="302"/>
      <c r="O3748" s="302"/>
      <c r="P3748" s="302"/>
      <c r="Q3748" s="302"/>
    </row>
    <row r="3749" spans="1:35">
      <c r="A3749" s="302" t="s">
        <v>7843</v>
      </c>
      <c r="B3749" s="56" t="s">
        <v>7814</v>
      </c>
      <c r="C3749" s="49" t="s">
        <v>5063</v>
      </c>
      <c r="D3749" s="49" t="s">
        <v>1927</v>
      </c>
      <c r="E3749" s="57" t="s">
        <v>7815</v>
      </c>
      <c r="F3749" s="302">
        <v>165</v>
      </c>
      <c r="G3749" s="302">
        <v>1320</v>
      </c>
      <c r="H3749" s="536"/>
      <c r="I3749" s="535"/>
      <c r="J3749" s="480"/>
      <c r="K3749" s="480"/>
      <c r="L3749" s="302"/>
      <c r="M3749" s="302"/>
      <c r="N3749" s="302"/>
      <c r="O3749" s="302"/>
      <c r="P3749" s="302"/>
      <c r="Q3749" s="302"/>
    </row>
    <row r="3750" spans="1:35" ht="30">
      <c r="A3750" s="302" t="s">
        <v>7843</v>
      </c>
      <c r="B3750" s="57" t="s">
        <v>7816</v>
      </c>
      <c r="C3750" s="64"/>
      <c r="D3750" s="64"/>
      <c r="E3750" s="64"/>
      <c r="F3750" s="302"/>
      <c r="G3750" s="302"/>
      <c r="H3750" s="536"/>
      <c r="I3750" s="535"/>
      <c r="J3750" s="480"/>
      <c r="K3750" s="480"/>
      <c r="L3750" s="302"/>
      <c r="M3750" s="302"/>
      <c r="N3750" s="302"/>
      <c r="O3750" s="302"/>
      <c r="P3750" s="302"/>
      <c r="Q3750" s="302"/>
    </row>
    <row r="3751" spans="1:35">
      <c r="A3751" s="302" t="s">
        <v>7843</v>
      </c>
      <c r="B3751" s="56" t="s">
        <v>7817</v>
      </c>
      <c r="C3751" s="49" t="s">
        <v>5063</v>
      </c>
      <c r="D3751" s="49" t="s">
        <v>1927</v>
      </c>
      <c r="E3751" s="57" t="s">
        <v>7815</v>
      </c>
      <c r="F3751" s="302">
        <v>165</v>
      </c>
      <c r="G3751" s="302">
        <v>1320</v>
      </c>
      <c r="H3751" s="536"/>
      <c r="I3751" s="535"/>
      <c r="J3751" s="480"/>
      <c r="K3751" s="480"/>
      <c r="L3751" s="302"/>
      <c r="M3751" s="302"/>
      <c r="N3751" s="302"/>
      <c r="O3751" s="302"/>
      <c r="P3751" s="302"/>
      <c r="Q3751" s="302"/>
    </row>
    <row r="3752" spans="1:35" ht="30">
      <c r="A3752" s="302" t="s">
        <v>7843</v>
      </c>
      <c r="B3752" s="57" t="s">
        <v>7818</v>
      </c>
      <c r="C3752" s="64"/>
      <c r="D3752" s="64"/>
      <c r="E3752" s="64"/>
      <c r="F3752" s="302"/>
      <c r="G3752" s="302"/>
      <c r="H3752" s="536"/>
      <c r="I3752" s="535"/>
      <c r="J3752" s="480"/>
      <c r="K3752" s="480"/>
      <c r="L3752" s="302"/>
      <c r="M3752" s="302"/>
      <c r="N3752" s="302"/>
      <c r="O3752" s="302"/>
      <c r="P3752" s="302"/>
      <c r="Q3752" s="302"/>
    </row>
    <row r="3753" spans="1:35">
      <c r="A3753" s="302" t="s">
        <v>7843</v>
      </c>
      <c r="B3753" s="56" t="s">
        <v>7819</v>
      </c>
      <c r="C3753" s="49" t="s">
        <v>5063</v>
      </c>
      <c r="D3753" s="49" t="s">
        <v>1927</v>
      </c>
      <c r="E3753" s="57" t="s">
        <v>7815</v>
      </c>
      <c r="F3753" s="64">
        <v>165</v>
      </c>
      <c r="G3753" s="64">
        <v>1320</v>
      </c>
      <c r="H3753" s="537"/>
      <c r="I3753" s="535"/>
      <c r="J3753" s="480"/>
      <c r="K3753" s="480"/>
      <c r="L3753" s="302"/>
      <c r="M3753" s="302"/>
      <c r="N3753" s="302"/>
      <c r="O3753" s="302"/>
      <c r="P3753" s="302"/>
      <c r="Q3753" s="302"/>
    </row>
    <row r="3754" spans="1:35">
      <c r="A3754" s="302" t="s">
        <v>7843</v>
      </c>
      <c r="B3754" s="571" t="s">
        <v>7662</v>
      </c>
      <c r="C3754" s="571" t="s">
        <v>7663</v>
      </c>
      <c r="D3754" s="571" t="s">
        <v>7588</v>
      </c>
      <c r="E3754" s="574" t="s">
        <v>7613</v>
      </c>
      <c r="F3754" s="574" t="s">
        <v>7614</v>
      </c>
      <c r="G3754" s="571" t="s">
        <v>7667</v>
      </c>
      <c r="H3754" s="571" t="s">
        <v>3</v>
      </c>
      <c r="I3754" s="571" t="s">
        <v>7586</v>
      </c>
      <c r="J3754" s="571" t="s">
        <v>6770</v>
      </c>
      <c r="K3754" s="571" t="s">
        <v>6572</v>
      </c>
      <c r="L3754" s="308"/>
      <c r="M3754" s="308"/>
      <c r="N3754" s="308"/>
      <c r="O3754" s="308"/>
      <c r="P3754" s="308"/>
      <c r="Q3754" s="308"/>
      <c r="R3754" s="34"/>
      <c r="S3754" s="34"/>
      <c r="T3754" s="34"/>
      <c r="U3754" s="34"/>
      <c r="V3754" s="34"/>
      <c r="W3754" s="34"/>
      <c r="X3754" s="34"/>
      <c r="Y3754" s="34"/>
      <c r="Z3754" s="34"/>
      <c r="AA3754" s="34"/>
      <c r="AB3754" s="34"/>
      <c r="AC3754" s="34"/>
      <c r="AD3754" s="34"/>
      <c r="AE3754" s="34"/>
      <c r="AF3754" s="34"/>
      <c r="AG3754" s="34"/>
      <c r="AH3754" s="34"/>
      <c r="AI3754" s="34"/>
    </row>
    <row r="3755" spans="1:35">
      <c r="A3755" s="302" t="s">
        <v>7843</v>
      </c>
      <c r="B3755" s="57" t="s">
        <v>7782</v>
      </c>
      <c r="C3755" s="64"/>
      <c r="D3755" s="64"/>
      <c r="E3755" s="64"/>
      <c r="F3755" s="49"/>
      <c r="G3755" s="49"/>
      <c r="H3755" s="538" t="s">
        <v>7820</v>
      </c>
      <c r="I3755" s="534" t="s">
        <v>5660</v>
      </c>
      <c r="J3755" s="480" t="s">
        <v>7619</v>
      </c>
      <c r="K3755" s="480" t="s">
        <v>7620</v>
      </c>
      <c r="L3755" s="302"/>
      <c r="M3755" s="302"/>
      <c r="N3755" s="302"/>
      <c r="O3755" s="302"/>
      <c r="P3755" s="302"/>
      <c r="Q3755" s="302"/>
    </row>
    <row r="3756" spans="1:35" ht="30">
      <c r="A3756" s="302" t="s">
        <v>7843</v>
      </c>
      <c r="B3756" s="56" t="s">
        <v>7821</v>
      </c>
      <c r="C3756" s="49" t="s">
        <v>5063</v>
      </c>
      <c r="D3756" s="49" t="s">
        <v>1927</v>
      </c>
      <c r="E3756" s="57" t="s">
        <v>7822</v>
      </c>
      <c r="F3756" s="302">
        <v>70</v>
      </c>
      <c r="G3756" s="302">
        <v>1750</v>
      </c>
      <c r="H3756" s="536"/>
      <c r="I3756" s="535"/>
      <c r="J3756" s="480"/>
      <c r="K3756" s="480"/>
      <c r="L3756" s="302"/>
      <c r="M3756" s="302"/>
      <c r="N3756" s="302"/>
      <c r="O3756" s="302"/>
      <c r="P3756" s="302"/>
      <c r="Q3756" s="302"/>
    </row>
    <row r="3757" spans="1:35" ht="45">
      <c r="A3757" s="302" t="s">
        <v>7843</v>
      </c>
      <c r="B3757" s="56" t="s">
        <v>7823</v>
      </c>
      <c r="C3757" s="49" t="s">
        <v>5063</v>
      </c>
      <c r="D3757" s="49" t="s">
        <v>1927</v>
      </c>
      <c r="E3757" s="57" t="s">
        <v>7822</v>
      </c>
      <c r="F3757" s="64">
        <v>70</v>
      </c>
      <c r="G3757" s="64">
        <v>1750</v>
      </c>
      <c r="H3757" s="536"/>
      <c r="I3757" s="535"/>
      <c r="J3757" s="480"/>
      <c r="K3757" s="480"/>
      <c r="L3757" s="302"/>
      <c r="M3757" s="302"/>
      <c r="N3757" s="302"/>
      <c r="O3757" s="302"/>
      <c r="P3757" s="302"/>
      <c r="Q3757" s="302"/>
    </row>
    <row r="3758" spans="1:35" ht="30">
      <c r="A3758" s="302" t="s">
        <v>7843</v>
      </c>
      <c r="B3758" s="56" t="s">
        <v>7821</v>
      </c>
      <c r="C3758" s="49" t="s">
        <v>5063</v>
      </c>
      <c r="D3758" s="49" t="s">
        <v>6</v>
      </c>
      <c r="E3758" s="57" t="s">
        <v>7824</v>
      </c>
      <c r="F3758" s="64">
        <v>81</v>
      </c>
      <c r="G3758" s="67">
        <v>2020</v>
      </c>
      <c r="H3758" s="536"/>
      <c r="I3758" s="535"/>
      <c r="J3758" s="480"/>
      <c r="K3758" s="480"/>
      <c r="L3758" s="302"/>
      <c r="M3758" s="302"/>
      <c r="N3758" s="302"/>
      <c r="O3758" s="302"/>
      <c r="P3758" s="302"/>
      <c r="Q3758" s="302"/>
    </row>
    <row r="3759" spans="1:35" ht="30">
      <c r="A3759" s="302" t="s">
        <v>7843</v>
      </c>
      <c r="B3759" s="56" t="s">
        <v>7825</v>
      </c>
      <c r="C3759" s="49" t="s">
        <v>5063</v>
      </c>
      <c r="D3759" s="49" t="s">
        <v>6</v>
      </c>
      <c r="E3759" s="57" t="s">
        <v>7824</v>
      </c>
      <c r="F3759" s="64">
        <v>81</v>
      </c>
      <c r="G3759" s="67">
        <v>2020</v>
      </c>
      <c r="H3759" s="536"/>
      <c r="I3759" s="535"/>
      <c r="J3759" s="480"/>
      <c r="K3759" s="480"/>
      <c r="L3759" s="302"/>
      <c r="M3759" s="302"/>
      <c r="N3759" s="302"/>
      <c r="O3759" s="302"/>
      <c r="P3759" s="302"/>
      <c r="Q3759" s="302"/>
    </row>
    <row r="3760" spans="1:35">
      <c r="A3760" s="302" t="s">
        <v>7843</v>
      </c>
      <c r="B3760" s="57" t="s">
        <v>7826</v>
      </c>
      <c r="C3760" s="64"/>
      <c r="D3760" s="64"/>
      <c r="E3760" s="64"/>
      <c r="F3760" s="58"/>
      <c r="G3760" s="58"/>
      <c r="H3760" s="536"/>
      <c r="I3760" s="535"/>
      <c r="J3760" s="480"/>
      <c r="K3760" s="480"/>
      <c r="L3760" s="302"/>
      <c r="M3760" s="302"/>
      <c r="N3760" s="302"/>
      <c r="O3760" s="302"/>
      <c r="P3760" s="302"/>
      <c r="Q3760" s="302"/>
    </row>
    <row r="3761" spans="1:35">
      <c r="A3761" s="302" t="s">
        <v>7843</v>
      </c>
      <c r="B3761" s="49" t="s">
        <v>7827</v>
      </c>
      <c r="C3761" s="49" t="s">
        <v>5063</v>
      </c>
      <c r="D3761" s="49" t="s">
        <v>1927</v>
      </c>
      <c r="E3761" s="57" t="s">
        <v>7828</v>
      </c>
      <c r="F3761" s="302">
        <v>103</v>
      </c>
      <c r="G3761" s="302">
        <v>2570</v>
      </c>
      <c r="H3761" s="536"/>
      <c r="I3761" s="535"/>
      <c r="J3761" s="480"/>
      <c r="K3761" s="480"/>
      <c r="L3761" s="302"/>
      <c r="M3761" s="302"/>
      <c r="N3761" s="302"/>
      <c r="O3761" s="302"/>
      <c r="P3761" s="302"/>
      <c r="Q3761" s="302"/>
    </row>
    <row r="3762" spans="1:35">
      <c r="A3762" s="302" t="s">
        <v>7843</v>
      </c>
      <c r="B3762" s="57" t="s">
        <v>7829</v>
      </c>
      <c r="C3762" s="64"/>
      <c r="D3762" s="64"/>
      <c r="E3762" s="64"/>
      <c r="F3762" s="302"/>
      <c r="G3762" s="302"/>
      <c r="H3762" s="536" t="s">
        <v>7830</v>
      </c>
      <c r="I3762" s="535" t="s">
        <v>5675</v>
      </c>
      <c r="J3762" s="480" t="s">
        <v>5404</v>
      </c>
      <c r="K3762" s="480" t="s">
        <v>7621</v>
      </c>
      <c r="L3762" s="302"/>
      <c r="M3762" s="302"/>
      <c r="N3762" s="302"/>
      <c r="O3762" s="302"/>
      <c r="P3762" s="302"/>
      <c r="Q3762" s="302"/>
    </row>
    <row r="3763" spans="1:35">
      <c r="A3763" s="302" t="s">
        <v>7843</v>
      </c>
      <c r="B3763" s="49" t="s">
        <v>7831</v>
      </c>
      <c r="C3763" s="56"/>
      <c r="D3763" s="56"/>
      <c r="E3763" s="49" t="s">
        <v>7832</v>
      </c>
      <c r="F3763" s="302"/>
      <c r="G3763" s="302"/>
      <c r="H3763" s="536"/>
      <c r="I3763" s="535"/>
      <c r="J3763" s="480"/>
      <c r="K3763" s="480"/>
      <c r="L3763" s="302"/>
      <c r="M3763" s="302"/>
      <c r="N3763" s="302"/>
      <c r="O3763" s="302"/>
      <c r="P3763" s="302"/>
      <c r="Q3763" s="302"/>
    </row>
    <row r="3764" spans="1:35">
      <c r="A3764" s="302" t="s">
        <v>7843</v>
      </c>
      <c r="B3764" s="49" t="s">
        <v>7833</v>
      </c>
      <c r="C3764" s="56"/>
      <c r="D3764" s="56"/>
      <c r="E3764" s="49" t="s">
        <v>7834</v>
      </c>
      <c r="F3764" s="302"/>
      <c r="G3764" s="302"/>
      <c r="H3764" s="536"/>
      <c r="I3764" s="535"/>
      <c r="J3764" s="480"/>
      <c r="K3764" s="480"/>
      <c r="L3764" s="302"/>
      <c r="M3764" s="302"/>
      <c r="N3764" s="302"/>
      <c r="O3764" s="302"/>
      <c r="P3764" s="302"/>
      <c r="Q3764" s="302"/>
    </row>
    <row r="3765" spans="1:35" ht="30">
      <c r="A3765" s="302" t="s">
        <v>7843</v>
      </c>
      <c r="B3765" s="49" t="s">
        <v>7835</v>
      </c>
      <c r="C3765" s="56"/>
      <c r="D3765" s="56"/>
      <c r="E3765" s="49" t="s">
        <v>7836</v>
      </c>
      <c r="F3765" s="64"/>
      <c r="G3765" s="64"/>
      <c r="H3765" s="536"/>
      <c r="I3765" s="535"/>
      <c r="J3765" s="480"/>
      <c r="K3765" s="480"/>
      <c r="L3765" s="302"/>
      <c r="M3765" s="302"/>
      <c r="N3765" s="302"/>
      <c r="O3765" s="302"/>
      <c r="P3765" s="302"/>
      <c r="Q3765" s="302"/>
    </row>
    <row r="3766" spans="1:35">
      <c r="A3766" s="302" t="s">
        <v>7843</v>
      </c>
      <c r="B3766" s="49" t="s">
        <v>7837</v>
      </c>
      <c r="C3766" s="56"/>
      <c r="D3766" s="56"/>
      <c r="E3766" s="49" t="s">
        <v>7838</v>
      </c>
      <c r="F3766" s="64"/>
      <c r="G3766" s="64"/>
      <c r="H3766" s="536"/>
      <c r="I3766" s="535"/>
      <c r="J3766" s="480"/>
      <c r="K3766" s="480"/>
      <c r="L3766" s="302"/>
      <c r="M3766" s="302"/>
      <c r="N3766" s="302"/>
      <c r="O3766" s="302"/>
      <c r="P3766" s="302"/>
      <c r="Q3766" s="302"/>
    </row>
    <row r="3767" spans="1:35">
      <c r="A3767" s="302" t="s">
        <v>7843</v>
      </c>
      <c r="B3767" s="49" t="s">
        <v>7839</v>
      </c>
      <c r="C3767" s="56"/>
      <c r="D3767" s="56"/>
      <c r="E3767" s="49" t="s">
        <v>7840</v>
      </c>
      <c r="F3767" s="64"/>
      <c r="G3767" s="64"/>
      <c r="H3767" s="536"/>
      <c r="I3767" s="535"/>
      <c r="J3767" s="480"/>
      <c r="K3767" s="480"/>
      <c r="L3767" s="302"/>
      <c r="M3767" s="302"/>
      <c r="N3767" s="302"/>
      <c r="O3767" s="302"/>
      <c r="P3767" s="302"/>
      <c r="Q3767" s="302"/>
    </row>
    <row r="3768" spans="1:35">
      <c r="A3768" s="302" t="s">
        <v>7843</v>
      </c>
      <c r="B3768" s="49" t="s">
        <v>7841</v>
      </c>
      <c r="C3768" s="56"/>
      <c r="D3768" s="56"/>
      <c r="E3768" s="49" t="s">
        <v>7842</v>
      </c>
      <c r="F3768" s="64"/>
      <c r="G3768" s="67"/>
      <c r="H3768" s="537"/>
      <c r="I3768" s="535"/>
      <c r="J3768" s="480"/>
      <c r="K3768" s="480"/>
      <c r="L3768" s="302"/>
      <c r="M3768" s="302"/>
      <c r="N3768" s="302"/>
      <c r="O3768" s="302"/>
      <c r="P3768" s="302"/>
      <c r="Q3768" s="302"/>
    </row>
    <row r="3769" spans="1:35">
      <c r="A3769" s="302" t="s">
        <v>7845</v>
      </c>
      <c r="B3769" s="311" t="s">
        <v>4838</v>
      </c>
      <c r="C3769" s="317" t="s">
        <v>4839</v>
      </c>
      <c r="D3769" s="308" t="s">
        <v>3</v>
      </c>
      <c r="E3769" s="317" t="s">
        <v>4840</v>
      </c>
      <c r="F3769" s="317" t="s">
        <v>4841</v>
      </c>
      <c r="G3769" s="317" t="s">
        <v>2693</v>
      </c>
      <c r="H3769" s="317" t="s">
        <v>3194</v>
      </c>
      <c r="I3769" s="317" t="s">
        <v>4842</v>
      </c>
      <c r="J3769" s="297" t="s">
        <v>17</v>
      </c>
      <c r="K3769" s="308"/>
      <c r="L3769" s="308"/>
      <c r="M3769" s="308"/>
      <c r="N3769" s="308"/>
      <c r="O3769" s="308"/>
      <c r="P3769" s="308"/>
      <c r="Q3769" s="308"/>
      <c r="R3769" s="34"/>
      <c r="S3769" s="34"/>
      <c r="T3769" s="34"/>
      <c r="U3769" s="34"/>
      <c r="V3769" s="34"/>
      <c r="W3769" s="34"/>
      <c r="X3769" s="34"/>
      <c r="Y3769" s="34"/>
      <c r="Z3769" s="34"/>
      <c r="AA3769" s="34"/>
      <c r="AB3769" s="34"/>
      <c r="AC3769" s="34"/>
      <c r="AD3769" s="34"/>
      <c r="AE3769" s="34"/>
      <c r="AF3769" s="34"/>
      <c r="AG3769" s="34"/>
      <c r="AH3769" s="34"/>
      <c r="AI3769" s="34"/>
    </row>
    <row r="3770" spans="1:35" ht="75">
      <c r="A3770" s="302" t="s">
        <v>7845</v>
      </c>
      <c r="B3770" s="310" t="s">
        <v>4843</v>
      </c>
      <c r="C3770" s="301" t="s">
        <v>4844</v>
      </c>
      <c r="D3770" s="480" t="s">
        <v>7844</v>
      </c>
      <c r="E3770" s="301" t="s">
        <v>4845</v>
      </c>
      <c r="F3770" s="301" t="s">
        <v>4846</v>
      </c>
      <c r="G3770" s="301" t="s">
        <v>4847</v>
      </c>
      <c r="H3770" s="301" t="s">
        <v>4848</v>
      </c>
      <c r="I3770" s="301" t="s">
        <v>4849</v>
      </c>
      <c r="J3770" s="395" t="s">
        <v>4850</v>
      </c>
      <c r="K3770" s="302"/>
      <c r="L3770" s="302"/>
      <c r="M3770" s="302"/>
      <c r="N3770" s="302"/>
      <c r="O3770" s="302"/>
      <c r="P3770" s="302"/>
      <c r="Q3770" s="302"/>
    </row>
    <row r="3771" spans="1:35" ht="30">
      <c r="A3771" s="302" t="s">
        <v>7845</v>
      </c>
      <c r="B3771" s="310" t="s">
        <v>4851</v>
      </c>
      <c r="C3771" s="301" t="s">
        <v>4852</v>
      </c>
      <c r="D3771" s="480"/>
      <c r="E3771" s="301" t="s">
        <v>4845</v>
      </c>
      <c r="F3771" s="301" t="s">
        <v>4846</v>
      </c>
      <c r="G3771" s="301" t="s">
        <v>4847</v>
      </c>
      <c r="H3771" s="301" t="s">
        <v>4848</v>
      </c>
      <c r="I3771" s="301" t="s">
        <v>4849</v>
      </c>
      <c r="J3771" s="395" t="s">
        <v>4850</v>
      </c>
      <c r="K3771" s="302"/>
      <c r="L3771" s="302"/>
      <c r="M3771" s="302"/>
      <c r="N3771" s="302"/>
      <c r="O3771" s="302"/>
      <c r="P3771" s="302"/>
      <c r="Q3771" s="302"/>
    </row>
    <row r="3772" spans="1:35" ht="45">
      <c r="A3772" s="302" t="s">
        <v>7845</v>
      </c>
      <c r="B3772" s="310" t="s">
        <v>4853</v>
      </c>
      <c r="C3772" s="301" t="s">
        <v>4854</v>
      </c>
      <c r="D3772" s="480"/>
      <c r="E3772" s="301" t="s">
        <v>4845</v>
      </c>
      <c r="F3772" s="301" t="s">
        <v>4846</v>
      </c>
      <c r="G3772" s="301" t="s">
        <v>4847</v>
      </c>
      <c r="H3772" s="301" t="s">
        <v>4848</v>
      </c>
      <c r="I3772" s="301" t="s">
        <v>4855</v>
      </c>
      <c r="J3772" s="395" t="s">
        <v>4856</v>
      </c>
      <c r="K3772" s="302"/>
      <c r="L3772" s="302"/>
      <c r="M3772" s="302"/>
      <c r="N3772" s="302"/>
      <c r="O3772" s="302"/>
      <c r="P3772" s="302"/>
      <c r="Q3772" s="302"/>
    </row>
    <row r="3773" spans="1:35">
      <c r="A3773" s="302" t="s">
        <v>7845</v>
      </c>
      <c r="B3773" s="310" t="s">
        <v>4857</v>
      </c>
      <c r="C3773" s="301" t="s">
        <v>4858</v>
      </c>
      <c r="D3773" s="480"/>
      <c r="E3773" s="301" t="s">
        <v>4845</v>
      </c>
      <c r="F3773" s="301" t="s">
        <v>4846</v>
      </c>
      <c r="G3773" s="301" t="s">
        <v>4847</v>
      </c>
      <c r="H3773" s="301" t="s">
        <v>4848</v>
      </c>
      <c r="I3773" s="301" t="s">
        <v>4859</v>
      </c>
      <c r="J3773" s="395" t="s">
        <v>4860</v>
      </c>
      <c r="K3773" s="302"/>
      <c r="L3773" s="302"/>
      <c r="M3773" s="302"/>
      <c r="N3773" s="302"/>
      <c r="O3773" s="302"/>
      <c r="P3773" s="302"/>
      <c r="Q3773" s="302"/>
    </row>
    <row r="3774" spans="1:35" ht="30">
      <c r="A3774" s="302" t="s">
        <v>7845</v>
      </c>
      <c r="B3774" s="310" t="s">
        <v>4861</v>
      </c>
      <c r="C3774" s="301" t="s">
        <v>4862</v>
      </c>
      <c r="D3774" s="480"/>
      <c r="E3774" s="301" t="s">
        <v>4845</v>
      </c>
      <c r="F3774" s="301" t="s">
        <v>4846</v>
      </c>
      <c r="G3774" s="301" t="s">
        <v>4847</v>
      </c>
      <c r="H3774" s="301" t="s">
        <v>4848</v>
      </c>
      <c r="I3774" s="301" t="s">
        <v>4855</v>
      </c>
      <c r="J3774" s="395" t="s">
        <v>4856</v>
      </c>
      <c r="K3774" s="302"/>
      <c r="L3774" s="302"/>
      <c r="M3774" s="302"/>
      <c r="N3774" s="302"/>
      <c r="O3774" s="302"/>
      <c r="P3774" s="302"/>
      <c r="Q3774" s="302"/>
    </row>
    <row r="3775" spans="1:35" ht="30">
      <c r="A3775" s="302" t="s">
        <v>7845</v>
      </c>
      <c r="B3775" s="310" t="s">
        <v>4863</v>
      </c>
      <c r="C3775" s="301" t="s">
        <v>4864</v>
      </c>
      <c r="D3775" s="480"/>
      <c r="E3775" s="301" t="s">
        <v>4845</v>
      </c>
      <c r="F3775" s="301" t="s">
        <v>4846</v>
      </c>
      <c r="G3775" s="301" t="s">
        <v>4847</v>
      </c>
      <c r="H3775" s="301" t="s">
        <v>4848</v>
      </c>
      <c r="I3775" s="301" t="s">
        <v>4865</v>
      </c>
      <c r="J3775" s="395" t="s">
        <v>4866</v>
      </c>
      <c r="K3775" s="302"/>
      <c r="L3775" s="302"/>
      <c r="M3775" s="302"/>
      <c r="N3775" s="302"/>
      <c r="O3775" s="302"/>
      <c r="P3775" s="302"/>
      <c r="Q3775" s="302"/>
    </row>
    <row r="3776" spans="1:35">
      <c r="A3776" s="302" t="s">
        <v>7845</v>
      </c>
      <c r="B3776" s="310" t="s">
        <v>4867</v>
      </c>
      <c r="C3776" s="301" t="s">
        <v>4868</v>
      </c>
      <c r="D3776" s="480"/>
      <c r="E3776" s="301" t="s">
        <v>4845</v>
      </c>
      <c r="F3776" s="301" t="s">
        <v>4846</v>
      </c>
      <c r="G3776" s="301" t="s">
        <v>4847</v>
      </c>
      <c r="H3776" s="301" t="s">
        <v>4848</v>
      </c>
      <c r="I3776" s="301" t="s">
        <v>4849</v>
      </c>
      <c r="J3776" s="395" t="s">
        <v>4850</v>
      </c>
      <c r="K3776" s="302"/>
      <c r="L3776" s="302"/>
      <c r="M3776" s="302"/>
      <c r="N3776" s="302"/>
      <c r="O3776" s="302"/>
      <c r="P3776" s="302"/>
      <c r="Q3776" s="302"/>
    </row>
    <row r="3777" spans="1:35">
      <c r="A3777" s="302" t="s">
        <v>7845</v>
      </c>
      <c r="B3777" s="302"/>
      <c r="C3777" s="301"/>
      <c r="D3777" s="480"/>
      <c r="E3777" s="301"/>
      <c r="F3777" s="301"/>
      <c r="G3777" s="301"/>
      <c r="H3777" s="301"/>
      <c r="I3777" s="301"/>
      <c r="J3777" s="395" t="s">
        <v>17</v>
      </c>
      <c r="K3777" s="302"/>
      <c r="L3777" s="302"/>
      <c r="M3777" s="302"/>
      <c r="N3777" s="302"/>
      <c r="O3777" s="302"/>
      <c r="P3777" s="302"/>
      <c r="Q3777" s="302"/>
    </row>
    <row r="3778" spans="1:35">
      <c r="A3778" s="302" t="s">
        <v>7845</v>
      </c>
      <c r="B3778" s="311" t="s">
        <v>4838</v>
      </c>
      <c r="C3778" s="317" t="s">
        <v>4839</v>
      </c>
      <c r="D3778" s="308" t="s">
        <v>3</v>
      </c>
      <c r="E3778" s="317" t="s">
        <v>4840</v>
      </c>
      <c r="F3778" s="317" t="s">
        <v>4841</v>
      </c>
      <c r="G3778" s="317" t="s">
        <v>2693</v>
      </c>
      <c r="H3778" s="317" t="s">
        <v>4869</v>
      </c>
      <c r="I3778" s="317" t="s">
        <v>4842</v>
      </c>
      <c r="J3778" s="297" t="s">
        <v>17</v>
      </c>
      <c r="K3778" s="308"/>
      <c r="L3778" s="308"/>
      <c r="M3778" s="308"/>
      <c r="N3778" s="308"/>
      <c r="O3778" s="308"/>
      <c r="P3778" s="308"/>
      <c r="Q3778" s="308"/>
      <c r="R3778" s="34"/>
      <c r="S3778" s="34"/>
      <c r="T3778" s="34"/>
      <c r="U3778" s="34"/>
      <c r="V3778" s="34"/>
      <c r="W3778" s="34"/>
      <c r="X3778" s="34"/>
      <c r="Y3778" s="34"/>
      <c r="Z3778" s="34"/>
      <c r="AA3778" s="34"/>
      <c r="AB3778" s="34"/>
      <c r="AC3778" s="34"/>
      <c r="AD3778" s="34"/>
      <c r="AE3778" s="34"/>
      <c r="AF3778" s="34"/>
      <c r="AG3778" s="34"/>
      <c r="AH3778" s="34"/>
      <c r="AI3778" s="34"/>
    </row>
    <row r="3779" spans="1:35" ht="150">
      <c r="A3779" s="302" t="s">
        <v>7845</v>
      </c>
      <c r="B3779" s="310" t="s">
        <v>4870</v>
      </c>
      <c r="C3779" s="301" t="s">
        <v>4871</v>
      </c>
      <c r="D3779" s="479" t="s">
        <v>2105</v>
      </c>
      <c r="E3779" s="301" t="s">
        <v>4872</v>
      </c>
      <c r="F3779" s="301" t="s">
        <v>4873</v>
      </c>
      <c r="G3779" s="301" t="s">
        <v>4847</v>
      </c>
      <c r="H3779" s="301" t="s">
        <v>4848</v>
      </c>
      <c r="I3779" s="301" t="s">
        <v>4874</v>
      </c>
      <c r="J3779" s="395" t="s">
        <v>4875</v>
      </c>
      <c r="K3779" s="302"/>
      <c r="L3779" s="302"/>
      <c r="M3779" s="302"/>
      <c r="N3779" s="302"/>
      <c r="O3779" s="302"/>
      <c r="P3779" s="302"/>
      <c r="Q3779" s="302"/>
    </row>
    <row r="3780" spans="1:35">
      <c r="A3780" s="302" t="s">
        <v>7845</v>
      </c>
      <c r="B3780" s="310" t="s">
        <v>4876</v>
      </c>
      <c r="C3780" s="301" t="s">
        <v>4877</v>
      </c>
      <c r="D3780" s="578"/>
      <c r="E3780" s="301" t="s">
        <v>4872</v>
      </c>
      <c r="F3780" s="301" t="s">
        <v>4873</v>
      </c>
      <c r="G3780" s="301" t="s">
        <v>4847</v>
      </c>
      <c r="H3780" s="301" t="s">
        <v>4848</v>
      </c>
      <c r="I3780" s="301" t="s">
        <v>4878</v>
      </c>
      <c r="J3780" s="395" t="s">
        <v>4878</v>
      </c>
      <c r="K3780" s="302"/>
      <c r="L3780" s="302"/>
      <c r="M3780" s="302"/>
      <c r="N3780" s="302"/>
      <c r="O3780" s="302"/>
      <c r="P3780" s="302"/>
      <c r="Q3780" s="302"/>
    </row>
    <row r="3781" spans="1:35" ht="30">
      <c r="A3781" s="311" t="s">
        <v>7585</v>
      </c>
      <c r="B3781" s="317" t="s">
        <v>1854</v>
      </c>
      <c r="C3781" s="317" t="s">
        <v>3</v>
      </c>
      <c r="D3781" s="317" t="s">
        <v>1855</v>
      </c>
      <c r="E3781" s="297" t="s">
        <v>1856</v>
      </c>
      <c r="F3781" s="308"/>
      <c r="G3781" s="341"/>
      <c r="H3781" s="308"/>
      <c r="I3781" s="308"/>
      <c r="J3781" s="308"/>
      <c r="K3781" s="308"/>
      <c r="L3781" s="308"/>
      <c r="M3781" s="308"/>
      <c r="N3781" s="308"/>
      <c r="O3781" s="308"/>
      <c r="P3781" s="308"/>
      <c r="Q3781" s="308"/>
      <c r="R3781" s="34"/>
      <c r="S3781" s="34"/>
      <c r="T3781" s="34"/>
      <c r="U3781" s="34"/>
      <c r="V3781" s="34"/>
      <c r="W3781" s="34"/>
      <c r="X3781" s="34"/>
      <c r="Y3781" s="34"/>
      <c r="Z3781" s="34"/>
      <c r="AA3781" s="34"/>
      <c r="AB3781" s="34"/>
      <c r="AC3781" s="34"/>
      <c r="AD3781" s="34"/>
      <c r="AE3781" s="34"/>
      <c r="AF3781" s="34"/>
      <c r="AG3781" s="34"/>
      <c r="AH3781" s="34"/>
      <c r="AI3781" s="34"/>
    </row>
    <row r="3782" spans="1:35">
      <c r="A3782" s="310" t="s">
        <v>7585</v>
      </c>
      <c r="B3782" s="301" t="s">
        <v>1857</v>
      </c>
      <c r="C3782" s="301" t="s">
        <v>1858</v>
      </c>
      <c r="D3782" s="301" t="s">
        <v>1859</v>
      </c>
      <c r="E3782" s="395" t="s">
        <v>1860</v>
      </c>
      <c r="F3782" s="302"/>
      <c r="G3782" s="302"/>
      <c r="H3782" s="302"/>
      <c r="I3782" s="302"/>
      <c r="J3782" s="302"/>
      <c r="K3782" s="302"/>
      <c r="L3782" s="302"/>
      <c r="M3782" s="302"/>
      <c r="N3782" s="302"/>
      <c r="O3782" s="302"/>
      <c r="P3782" s="302"/>
      <c r="Q3782" s="302"/>
    </row>
    <row r="3783" spans="1:35">
      <c r="A3783" s="310" t="s">
        <v>7585</v>
      </c>
      <c r="B3783" s="301" t="s">
        <v>1861</v>
      </c>
      <c r="C3783" s="301" t="s">
        <v>1862</v>
      </c>
      <c r="D3783" s="301" t="s">
        <v>1859</v>
      </c>
      <c r="E3783" s="395" t="s">
        <v>1860</v>
      </c>
      <c r="F3783" s="302"/>
      <c r="G3783" s="302"/>
      <c r="H3783" s="302"/>
      <c r="I3783" s="302"/>
      <c r="J3783" s="302"/>
      <c r="K3783" s="302"/>
      <c r="L3783" s="302"/>
      <c r="M3783" s="302"/>
      <c r="N3783" s="302"/>
      <c r="O3783" s="302"/>
      <c r="P3783" s="302"/>
      <c r="Q3783" s="302"/>
    </row>
    <row r="3784" spans="1:35">
      <c r="A3784" s="310" t="s">
        <v>7585</v>
      </c>
      <c r="B3784" s="301" t="s">
        <v>1863</v>
      </c>
      <c r="C3784" s="301" t="s">
        <v>1864</v>
      </c>
      <c r="D3784" s="301" t="s">
        <v>17</v>
      </c>
      <c r="E3784" s="395" t="s">
        <v>622</v>
      </c>
      <c r="F3784" s="302"/>
      <c r="G3784" s="302"/>
      <c r="H3784" s="302"/>
      <c r="I3784" s="302"/>
      <c r="J3784" s="302"/>
      <c r="K3784" s="302"/>
      <c r="L3784" s="302"/>
      <c r="M3784" s="302"/>
      <c r="N3784" s="302"/>
      <c r="O3784" s="302"/>
      <c r="P3784" s="302"/>
      <c r="Q3784" s="302"/>
    </row>
    <row r="3785" spans="1:35">
      <c r="A3785" s="310" t="s">
        <v>7585</v>
      </c>
      <c r="B3785" s="301" t="s">
        <v>1865</v>
      </c>
      <c r="C3785" s="301" t="s">
        <v>1866</v>
      </c>
      <c r="D3785" s="301" t="s">
        <v>1860</v>
      </c>
      <c r="E3785" s="395" t="s">
        <v>1867</v>
      </c>
      <c r="F3785" s="302"/>
      <c r="G3785" s="302"/>
      <c r="H3785" s="302"/>
      <c r="I3785" s="302"/>
      <c r="J3785" s="302"/>
      <c r="K3785" s="302"/>
      <c r="L3785" s="302"/>
      <c r="M3785" s="302"/>
      <c r="N3785" s="302"/>
      <c r="O3785" s="302"/>
      <c r="P3785" s="302"/>
      <c r="Q3785" s="302"/>
    </row>
    <row r="3786" spans="1:35">
      <c r="A3786" s="310" t="s">
        <v>7585</v>
      </c>
      <c r="B3786" s="301" t="s">
        <v>1868</v>
      </c>
      <c r="C3786" s="301" t="s">
        <v>1866</v>
      </c>
      <c r="D3786" s="301" t="s">
        <v>1860</v>
      </c>
      <c r="E3786" s="395" t="s">
        <v>261</v>
      </c>
      <c r="F3786" s="302"/>
      <c r="G3786" s="302"/>
      <c r="H3786" s="302"/>
      <c r="I3786" s="302"/>
      <c r="J3786" s="302"/>
      <c r="K3786" s="302"/>
      <c r="L3786" s="302"/>
      <c r="M3786" s="302"/>
      <c r="N3786" s="302"/>
      <c r="O3786" s="302"/>
      <c r="P3786" s="302"/>
      <c r="Q3786" s="302"/>
    </row>
    <row r="3787" spans="1:35">
      <c r="A3787" s="310" t="s">
        <v>7585</v>
      </c>
      <c r="B3787" s="301" t="s">
        <v>1869</v>
      </c>
      <c r="C3787" s="301" t="s">
        <v>1866</v>
      </c>
      <c r="D3787" s="301" t="s">
        <v>1860</v>
      </c>
      <c r="E3787" s="395" t="s">
        <v>261</v>
      </c>
      <c r="F3787" s="302"/>
      <c r="G3787" s="67"/>
      <c r="H3787" s="302"/>
      <c r="I3787" s="302"/>
      <c r="J3787" s="302"/>
      <c r="K3787" s="302"/>
      <c r="L3787" s="302"/>
      <c r="M3787" s="302"/>
      <c r="N3787" s="302"/>
      <c r="O3787" s="302"/>
      <c r="P3787" s="302"/>
      <c r="Q3787" s="302"/>
    </row>
    <row r="3788" spans="1:35">
      <c r="A3788" s="310" t="s">
        <v>7585</v>
      </c>
      <c r="B3788" s="301" t="s">
        <v>1870</v>
      </c>
      <c r="C3788" s="301" t="s">
        <v>1866</v>
      </c>
      <c r="D3788" s="301" t="s">
        <v>1860</v>
      </c>
      <c r="E3788" s="395" t="s">
        <v>1871</v>
      </c>
      <c r="F3788" s="302"/>
      <c r="G3788" s="357"/>
      <c r="H3788" s="302"/>
      <c r="I3788" s="302"/>
      <c r="J3788" s="302"/>
      <c r="K3788" s="302"/>
      <c r="L3788" s="302"/>
      <c r="M3788" s="302"/>
      <c r="N3788" s="302"/>
      <c r="O3788" s="302"/>
      <c r="P3788" s="302"/>
      <c r="Q3788" s="302"/>
    </row>
    <row r="3789" spans="1:35">
      <c r="A3789" s="310" t="s">
        <v>7585</v>
      </c>
      <c r="B3789" s="301" t="s">
        <v>1872</v>
      </c>
      <c r="C3789" s="301" t="s">
        <v>1866</v>
      </c>
      <c r="D3789" s="301" t="s">
        <v>1860</v>
      </c>
      <c r="E3789" s="395" t="s">
        <v>1873</v>
      </c>
      <c r="F3789" s="302"/>
      <c r="G3789" s="358"/>
      <c r="H3789" s="302"/>
      <c r="I3789" s="302"/>
      <c r="J3789" s="302"/>
      <c r="K3789" s="302"/>
      <c r="L3789" s="302"/>
      <c r="M3789" s="302"/>
      <c r="N3789" s="302"/>
      <c r="O3789" s="302"/>
      <c r="P3789" s="302"/>
      <c r="Q3789" s="302"/>
    </row>
    <row r="3790" spans="1:35">
      <c r="A3790" s="310" t="s">
        <v>7585</v>
      </c>
      <c r="B3790" s="301" t="s">
        <v>1874</v>
      </c>
      <c r="C3790" s="301" t="s">
        <v>1875</v>
      </c>
      <c r="D3790" s="301" t="s">
        <v>1860</v>
      </c>
      <c r="E3790" s="395" t="s">
        <v>193</v>
      </c>
      <c r="F3790" s="302"/>
      <c r="G3790" s="359"/>
      <c r="H3790" s="302"/>
      <c r="I3790" s="302"/>
      <c r="J3790" s="302"/>
      <c r="K3790" s="302"/>
      <c r="L3790" s="302"/>
      <c r="M3790" s="302"/>
      <c r="N3790" s="302"/>
      <c r="O3790" s="302"/>
      <c r="P3790" s="302"/>
      <c r="Q3790" s="302"/>
    </row>
    <row r="3791" spans="1:35">
      <c r="A3791" s="310" t="s">
        <v>7585</v>
      </c>
      <c r="B3791" s="301" t="s">
        <v>1876</v>
      </c>
      <c r="C3791" s="301" t="s">
        <v>1877</v>
      </c>
      <c r="D3791" s="301" t="s">
        <v>285</v>
      </c>
      <c r="E3791" s="395" t="s">
        <v>155</v>
      </c>
      <c r="F3791" s="302"/>
      <c r="G3791" s="302"/>
      <c r="H3791" s="302"/>
      <c r="I3791" s="302"/>
      <c r="J3791" s="302"/>
      <c r="K3791" s="302"/>
      <c r="L3791" s="302"/>
      <c r="M3791" s="302"/>
      <c r="N3791" s="302"/>
      <c r="O3791" s="302"/>
      <c r="P3791" s="302"/>
      <c r="Q3791" s="302"/>
    </row>
    <row r="3792" spans="1:35">
      <c r="A3792" s="310" t="s">
        <v>7585</v>
      </c>
      <c r="B3792" s="301" t="s">
        <v>1878</v>
      </c>
      <c r="C3792" s="301" t="s">
        <v>1877</v>
      </c>
      <c r="D3792" s="301" t="s">
        <v>285</v>
      </c>
      <c r="E3792" s="395" t="s">
        <v>155</v>
      </c>
      <c r="F3792" s="302"/>
      <c r="G3792" s="302"/>
      <c r="H3792" s="302"/>
      <c r="I3792" s="302"/>
      <c r="J3792" s="302"/>
      <c r="K3792" s="302"/>
      <c r="L3792" s="302"/>
      <c r="M3792" s="302"/>
      <c r="N3792" s="302"/>
      <c r="O3792" s="302"/>
      <c r="P3792" s="302"/>
      <c r="Q3792" s="302"/>
    </row>
    <row r="3793" spans="1:35">
      <c r="A3793" s="310" t="s">
        <v>7585</v>
      </c>
      <c r="B3793" s="301" t="s">
        <v>1879</v>
      </c>
      <c r="C3793" s="301" t="s">
        <v>1877</v>
      </c>
      <c r="D3793" s="301" t="s">
        <v>285</v>
      </c>
      <c r="E3793" s="395" t="s">
        <v>1860</v>
      </c>
      <c r="F3793" s="302"/>
      <c r="G3793" s="302"/>
      <c r="H3793" s="302"/>
      <c r="I3793" s="302"/>
      <c r="J3793" s="302"/>
      <c r="K3793" s="302"/>
      <c r="L3793" s="302"/>
      <c r="M3793" s="302"/>
      <c r="N3793" s="302"/>
      <c r="O3793" s="302"/>
      <c r="P3793" s="302"/>
      <c r="Q3793" s="302"/>
    </row>
    <row r="3794" spans="1:35">
      <c r="A3794" s="310" t="s">
        <v>7585</v>
      </c>
      <c r="B3794" s="301" t="s">
        <v>1880</v>
      </c>
      <c r="C3794" s="301" t="s">
        <v>1877</v>
      </c>
      <c r="D3794" s="301" t="s">
        <v>285</v>
      </c>
      <c r="E3794" s="395" t="s">
        <v>1860</v>
      </c>
      <c r="F3794" s="302"/>
      <c r="G3794" s="302"/>
      <c r="H3794" s="302"/>
      <c r="I3794" s="302"/>
      <c r="J3794" s="302"/>
      <c r="K3794" s="302"/>
      <c r="L3794" s="302"/>
      <c r="M3794" s="302"/>
      <c r="N3794" s="302"/>
      <c r="O3794" s="302"/>
      <c r="P3794" s="302"/>
      <c r="Q3794" s="302"/>
    </row>
    <row r="3795" spans="1:35">
      <c r="A3795" s="310" t="s">
        <v>7585</v>
      </c>
      <c r="B3795" s="301" t="s">
        <v>1881</v>
      </c>
      <c r="C3795" s="301" t="s">
        <v>1877</v>
      </c>
      <c r="D3795" s="301" t="s">
        <v>1860</v>
      </c>
      <c r="E3795" s="395" t="s">
        <v>155</v>
      </c>
      <c r="F3795" s="302"/>
      <c r="G3795" s="302"/>
      <c r="H3795" s="302"/>
      <c r="I3795" s="302"/>
      <c r="J3795" s="302"/>
      <c r="K3795" s="302"/>
      <c r="L3795" s="302"/>
      <c r="M3795" s="302"/>
      <c r="N3795" s="302"/>
      <c r="O3795" s="302"/>
      <c r="P3795" s="302"/>
      <c r="Q3795" s="302"/>
    </row>
    <row r="3796" spans="1:35">
      <c r="A3796" s="310" t="s">
        <v>7585</v>
      </c>
      <c r="B3796" s="301" t="s">
        <v>1882</v>
      </c>
      <c r="C3796" s="301" t="s">
        <v>1877</v>
      </c>
      <c r="D3796" s="301" t="s">
        <v>1860</v>
      </c>
      <c r="E3796" s="395" t="s">
        <v>155</v>
      </c>
      <c r="F3796" s="302"/>
      <c r="G3796" s="302"/>
      <c r="H3796" s="302"/>
      <c r="I3796" s="302"/>
      <c r="J3796" s="302"/>
      <c r="K3796" s="302"/>
      <c r="L3796" s="302"/>
      <c r="M3796" s="302"/>
      <c r="N3796" s="302"/>
      <c r="O3796" s="302"/>
      <c r="P3796" s="302"/>
      <c r="Q3796" s="302"/>
    </row>
    <row r="3797" spans="1:35">
      <c r="A3797" s="310" t="s">
        <v>7585</v>
      </c>
      <c r="B3797" s="301" t="s">
        <v>1883</v>
      </c>
      <c r="C3797" s="301" t="s">
        <v>1877</v>
      </c>
      <c r="D3797" s="301" t="s">
        <v>17</v>
      </c>
      <c r="E3797" s="395" t="s">
        <v>155</v>
      </c>
      <c r="F3797" s="302"/>
      <c r="G3797" s="302"/>
      <c r="H3797" s="302"/>
      <c r="I3797" s="302"/>
      <c r="J3797" s="302"/>
      <c r="K3797" s="302"/>
      <c r="L3797" s="302"/>
      <c r="M3797" s="302"/>
      <c r="N3797" s="302"/>
      <c r="O3797" s="302"/>
      <c r="P3797" s="302"/>
      <c r="Q3797" s="302"/>
    </row>
    <row r="3798" spans="1:35">
      <c r="A3798" s="310" t="s">
        <v>7585</v>
      </c>
      <c r="B3798" s="301" t="s">
        <v>1884</v>
      </c>
      <c r="C3798" s="301" t="s">
        <v>1885</v>
      </c>
      <c r="D3798" s="301" t="s">
        <v>17</v>
      </c>
      <c r="E3798" s="395" t="s">
        <v>155</v>
      </c>
      <c r="F3798" s="302"/>
      <c r="G3798" s="302"/>
      <c r="H3798" s="302"/>
      <c r="I3798" s="302"/>
      <c r="J3798" s="302"/>
      <c r="K3798" s="302"/>
      <c r="L3798" s="302"/>
      <c r="M3798" s="302"/>
      <c r="N3798" s="302"/>
      <c r="O3798" s="302"/>
      <c r="P3798" s="302"/>
      <c r="Q3798" s="302"/>
    </row>
    <row r="3799" spans="1:35">
      <c r="A3799" s="310" t="s">
        <v>7585</v>
      </c>
      <c r="B3799" s="301" t="s">
        <v>1886</v>
      </c>
      <c r="C3799" s="301" t="s">
        <v>1887</v>
      </c>
      <c r="D3799" s="301" t="s">
        <v>17</v>
      </c>
      <c r="E3799" s="395" t="s">
        <v>1888</v>
      </c>
      <c r="F3799" s="302"/>
      <c r="G3799" s="302"/>
      <c r="H3799" s="302"/>
      <c r="I3799" s="302"/>
      <c r="J3799" s="302"/>
      <c r="K3799" s="302"/>
      <c r="L3799" s="302"/>
      <c r="M3799" s="302"/>
      <c r="N3799" s="302"/>
      <c r="O3799" s="302"/>
      <c r="P3799" s="302"/>
      <c r="Q3799" s="302"/>
    </row>
    <row r="3800" spans="1:35">
      <c r="A3800" s="310" t="s">
        <v>7585</v>
      </c>
      <c r="B3800" s="301" t="s">
        <v>1889</v>
      </c>
      <c r="C3800" s="301" t="s">
        <v>1877</v>
      </c>
      <c r="D3800" s="301" t="s">
        <v>1890</v>
      </c>
      <c r="E3800" s="395" t="s">
        <v>284</v>
      </c>
      <c r="F3800" s="302"/>
      <c r="G3800" s="302"/>
      <c r="H3800" s="302"/>
      <c r="I3800" s="302"/>
      <c r="J3800" s="302"/>
      <c r="K3800" s="302"/>
      <c r="L3800" s="302"/>
      <c r="M3800" s="302"/>
      <c r="N3800" s="302"/>
      <c r="O3800" s="302"/>
      <c r="P3800" s="302"/>
      <c r="Q3800" s="302"/>
    </row>
    <row r="3801" spans="1:35">
      <c r="A3801" s="310" t="s">
        <v>7585</v>
      </c>
      <c r="B3801" s="301" t="s">
        <v>1891</v>
      </c>
      <c r="C3801" s="301" t="s">
        <v>1885</v>
      </c>
      <c r="D3801" s="301" t="s">
        <v>17</v>
      </c>
      <c r="E3801" s="395" t="s">
        <v>1892</v>
      </c>
      <c r="F3801" s="302"/>
      <c r="G3801" s="302"/>
      <c r="H3801" s="302"/>
      <c r="I3801" s="302"/>
      <c r="J3801" s="302"/>
      <c r="K3801" s="302"/>
      <c r="L3801" s="302"/>
      <c r="M3801" s="302"/>
      <c r="N3801" s="302"/>
      <c r="O3801" s="302"/>
      <c r="P3801" s="302"/>
      <c r="Q3801" s="302"/>
    </row>
    <row r="3802" spans="1:35">
      <c r="A3802" s="579" t="s">
        <v>7846</v>
      </c>
      <c r="B3802" s="311" t="s">
        <v>6568</v>
      </c>
      <c r="C3802" s="317" t="s">
        <v>958</v>
      </c>
      <c r="D3802" s="308" t="s">
        <v>3</v>
      </c>
      <c r="E3802" s="580" t="s">
        <v>6569</v>
      </c>
      <c r="F3802" s="580"/>
      <c r="G3802" s="317" t="s">
        <v>6570</v>
      </c>
      <c r="H3802" s="317" t="s">
        <v>6571</v>
      </c>
      <c r="I3802" s="317" t="s">
        <v>3194</v>
      </c>
      <c r="J3802" s="297" t="s">
        <v>6572</v>
      </c>
      <c r="K3802" s="308"/>
      <c r="L3802" s="308"/>
      <c r="M3802" s="308"/>
      <c r="N3802" s="308"/>
      <c r="O3802" s="308"/>
      <c r="P3802" s="308"/>
      <c r="Q3802" s="308"/>
      <c r="R3802" s="34"/>
      <c r="S3802" s="34"/>
      <c r="T3802" s="34"/>
      <c r="U3802" s="34"/>
      <c r="V3802" s="34"/>
      <c r="W3802" s="34"/>
      <c r="X3802" s="34"/>
      <c r="Y3802" s="34"/>
      <c r="Z3802" s="34"/>
      <c r="AA3802" s="34"/>
      <c r="AB3802" s="34"/>
      <c r="AC3802" s="34"/>
      <c r="AD3802" s="34"/>
      <c r="AE3802" s="34"/>
      <c r="AF3802" s="34"/>
      <c r="AG3802" s="34"/>
      <c r="AH3802" s="34"/>
      <c r="AI3802" s="34"/>
    </row>
    <row r="3803" spans="1:35">
      <c r="A3803" s="316" t="s">
        <v>7846</v>
      </c>
      <c r="B3803" s="310"/>
      <c r="C3803" s="301" t="s">
        <v>17</v>
      </c>
      <c r="D3803" s="480" t="s">
        <v>7313</v>
      </c>
      <c r="E3803" s="301" t="s">
        <v>1242</v>
      </c>
      <c r="F3803" s="301" t="s">
        <v>6573</v>
      </c>
      <c r="G3803" s="301" t="s">
        <v>17</v>
      </c>
      <c r="H3803" s="301"/>
      <c r="I3803" s="301"/>
      <c r="J3803" s="395"/>
      <c r="K3803" s="302"/>
      <c r="L3803" s="302"/>
      <c r="M3803" s="302"/>
      <c r="N3803" s="302"/>
      <c r="O3803" s="302"/>
      <c r="P3803" s="302"/>
      <c r="Q3803" s="302"/>
    </row>
    <row r="3804" spans="1:35">
      <c r="A3804" s="316" t="s">
        <v>7846</v>
      </c>
      <c r="B3804" s="310" t="s">
        <v>6574</v>
      </c>
      <c r="C3804" s="301" t="s">
        <v>6575</v>
      </c>
      <c r="D3804" s="480"/>
      <c r="E3804" s="301" t="s">
        <v>6576</v>
      </c>
      <c r="F3804" s="301" t="s">
        <v>1244</v>
      </c>
      <c r="G3804" s="301" t="s">
        <v>5</v>
      </c>
      <c r="H3804" s="301" t="s">
        <v>3728</v>
      </c>
      <c r="I3804" s="301" t="s">
        <v>6577</v>
      </c>
      <c r="J3804" s="395" t="s">
        <v>17</v>
      </c>
      <c r="K3804" s="302"/>
      <c r="L3804" s="302"/>
      <c r="M3804" s="302"/>
      <c r="N3804" s="302"/>
      <c r="O3804" s="302"/>
      <c r="P3804" s="302"/>
      <c r="Q3804" s="302"/>
    </row>
    <row r="3805" spans="1:35">
      <c r="A3805" s="316" t="s">
        <v>7846</v>
      </c>
      <c r="B3805" s="310"/>
      <c r="C3805" s="301" t="s">
        <v>6578</v>
      </c>
      <c r="D3805" s="480"/>
      <c r="E3805" s="301" t="s">
        <v>1246</v>
      </c>
      <c r="F3805" s="301" t="s">
        <v>1253</v>
      </c>
      <c r="G3805" s="301"/>
      <c r="H3805" s="301"/>
      <c r="I3805" s="301"/>
      <c r="J3805" s="395"/>
      <c r="K3805" s="302"/>
      <c r="L3805" s="302"/>
      <c r="M3805" s="302"/>
      <c r="N3805" s="302"/>
      <c r="O3805" s="302"/>
      <c r="P3805" s="302"/>
      <c r="Q3805" s="302"/>
    </row>
    <row r="3806" spans="1:35">
      <c r="A3806" s="316" t="s">
        <v>7846</v>
      </c>
      <c r="B3806" s="310"/>
      <c r="C3806" s="301" t="s">
        <v>6579</v>
      </c>
      <c r="D3806" s="480"/>
      <c r="E3806" s="301" t="s">
        <v>2225</v>
      </c>
      <c r="F3806" s="301" t="s">
        <v>1269</v>
      </c>
      <c r="G3806" s="301"/>
      <c r="H3806" s="301"/>
      <c r="I3806" s="301"/>
      <c r="J3806" s="395"/>
      <c r="K3806" s="302"/>
      <c r="L3806" s="302"/>
      <c r="M3806" s="302"/>
      <c r="N3806" s="302"/>
      <c r="O3806" s="302"/>
      <c r="P3806" s="302"/>
      <c r="Q3806" s="302"/>
    </row>
    <row r="3807" spans="1:35">
      <c r="A3807" s="316" t="s">
        <v>7846</v>
      </c>
      <c r="B3807" s="310"/>
      <c r="C3807" s="301" t="s">
        <v>6580</v>
      </c>
      <c r="D3807" s="480"/>
      <c r="E3807" s="301" t="s">
        <v>1249</v>
      </c>
      <c r="F3807" s="301" t="s">
        <v>1254</v>
      </c>
      <c r="G3807" s="301"/>
      <c r="H3807" s="301"/>
      <c r="I3807" s="301"/>
      <c r="J3807" s="395"/>
      <c r="K3807" s="302"/>
      <c r="L3807" s="302"/>
      <c r="M3807" s="302"/>
      <c r="N3807" s="302"/>
      <c r="O3807" s="302"/>
      <c r="P3807" s="302"/>
      <c r="Q3807" s="302"/>
    </row>
    <row r="3808" spans="1:35" ht="30">
      <c r="A3808" s="316" t="s">
        <v>7846</v>
      </c>
      <c r="B3808" s="310" t="s">
        <v>6581</v>
      </c>
      <c r="C3808" s="301" t="s">
        <v>6582</v>
      </c>
      <c r="D3808" s="480"/>
      <c r="E3808" s="301" t="s">
        <v>1244</v>
      </c>
      <c r="F3808" s="301" t="s">
        <v>1244</v>
      </c>
      <c r="G3808" s="301" t="s">
        <v>5</v>
      </c>
      <c r="H3808" s="301" t="s">
        <v>3728</v>
      </c>
      <c r="I3808" s="301" t="s">
        <v>6577</v>
      </c>
      <c r="J3808" s="395" t="s">
        <v>17</v>
      </c>
      <c r="K3808" s="302"/>
      <c r="L3808" s="302"/>
      <c r="M3808" s="302"/>
      <c r="N3808" s="302"/>
      <c r="O3808" s="302"/>
      <c r="P3808" s="302"/>
      <c r="Q3808" s="302"/>
    </row>
    <row r="3809" spans="1:17">
      <c r="A3809" s="316" t="s">
        <v>7846</v>
      </c>
      <c r="B3809" s="310"/>
      <c r="C3809" s="301" t="s">
        <v>6583</v>
      </c>
      <c r="D3809" s="480"/>
      <c r="E3809" s="301"/>
      <c r="F3809" s="301"/>
      <c r="G3809" s="301"/>
      <c r="H3809" s="301"/>
      <c r="I3809" s="301"/>
      <c r="J3809" s="395"/>
      <c r="K3809" s="302"/>
      <c r="L3809" s="302"/>
      <c r="M3809" s="302"/>
      <c r="N3809" s="302"/>
      <c r="O3809" s="302"/>
      <c r="P3809" s="302"/>
      <c r="Q3809" s="302"/>
    </row>
    <row r="3810" spans="1:17">
      <c r="A3810" s="316" t="s">
        <v>7846</v>
      </c>
      <c r="B3810" s="310"/>
      <c r="C3810" s="301" t="s">
        <v>6584</v>
      </c>
      <c r="D3810" s="480"/>
      <c r="E3810" s="301"/>
      <c r="F3810" s="301"/>
      <c r="G3810" s="301"/>
      <c r="H3810" s="301"/>
      <c r="I3810" s="301"/>
      <c r="J3810" s="395"/>
      <c r="K3810" s="302"/>
      <c r="L3810" s="302"/>
      <c r="M3810" s="302"/>
      <c r="N3810" s="302"/>
      <c r="O3810" s="302"/>
      <c r="P3810" s="302"/>
      <c r="Q3810" s="302"/>
    </row>
    <row r="3811" spans="1:17">
      <c r="A3811" s="316" t="s">
        <v>7846</v>
      </c>
      <c r="B3811" s="310"/>
      <c r="C3811" s="301" t="s">
        <v>5165</v>
      </c>
      <c r="D3811" s="480"/>
      <c r="E3811" s="301"/>
      <c r="F3811" s="301"/>
      <c r="G3811" s="301"/>
      <c r="H3811" s="301"/>
      <c r="I3811" s="301"/>
      <c r="J3811" s="395"/>
      <c r="K3811" s="302"/>
      <c r="L3811" s="302"/>
      <c r="M3811" s="302"/>
      <c r="N3811" s="302"/>
      <c r="O3811" s="302"/>
      <c r="P3811" s="302"/>
      <c r="Q3811" s="302"/>
    </row>
    <row r="3812" spans="1:17">
      <c r="A3812" s="316" t="s">
        <v>7846</v>
      </c>
      <c r="B3812" s="310" t="s">
        <v>6585</v>
      </c>
      <c r="C3812" s="301" t="s">
        <v>1275</v>
      </c>
      <c r="D3812" s="480"/>
      <c r="E3812" s="301" t="s">
        <v>1253</v>
      </c>
      <c r="F3812" s="301" t="s">
        <v>1253</v>
      </c>
      <c r="G3812" s="301" t="s">
        <v>5</v>
      </c>
      <c r="H3812" s="301" t="s">
        <v>3728</v>
      </c>
      <c r="I3812" s="301" t="s">
        <v>6577</v>
      </c>
      <c r="J3812" s="395" t="s">
        <v>17</v>
      </c>
      <c r="K3812" s="302"/>
      <c r="L3812" s="302"/>
      <c r="M3812" s="302"/>
      <c r="N3812" s="302"/>
      <c r="O3812" s="302"/>
      <c r="P3812" s="302"/>
      <c r="Q3812" s="302"/>
    </row>
    <row r="3813" spans="1:17">
      <c r="A3813" s="316" t="s">
        <v>7846</v>
      </c>
      <c r="B3813" s="310"/>
      <c r="C3813" s="301" t="s">
        <v>5212</v>
      </c>
      <c r="D3813" s="480"/>
      <c r="E3813" s="301"/>
      <c r="F3813" s="301"/>
      <c r="G3813" s="301"/>
      <c r="H3813" s="301"/>
      <c r="I3813" s="301"/>
      <c r="J3813" s="395"/>
      <c r="K3813" s="302"/>
      <c r="L3813" s="302"/>
      <c r="M3813" s="302"/>
      <c r="N3813" s="302"/>
      <c r="O3813" s="302"/>
      <c r="P3813" s="302"/>
      <c r="Q3813" s="302"/>
    </row>
    <row r="3814" spans="1:17" ht="30">
      <c r="A3814" s="316" t="s">
        <v>7846</v>
      </c>
      <c r="B3814" s="310" t="s">
        <v>6586</v>
      </c>
      <c r="C3814" s="301" t="s">
        <v>6587</v>
      </c>
      <c r="D3814" s="480"/>
      <c r="E3814" s="301" t="s">
        <v>1244</v>
      </c>
      <c r="F3814" s="301" t="s">
        <v>1244</v>
      </c>
      <c r="G3814" s="301" t="s">
        <v>5</v>
      </c>
      <c r="H3814" s="301" t="s">
        <v>3728</v>
      </c>
      <c r="I3814" s="301" t="s">
        <v>6577</v>
      </c>
      <c r="J3814" s="395" t="s">
        <v>17</v>
      </c>
      <c r="K3814" s="302"/>
      <c r="L3814" s="302"/>
      <c r="M3814" s="302"/>
      <c r="N3814" s="302"/>
      <c r="O3814" s="302"/>
      <c r="P3814" s="302"/>
      <c r="Q3814" s="302"/>
    </row>
    <row r="3815" spans="1:17">
      <c r="A3815" s="316" t="s">
        <v>7846</v>
      </c>
      <c r="B3815" s="310"/>
      <c r="C3815" s="301" t="s">
        <v>6588</v>
      </c>
      <c r="D3815" s="480"/>
      <c r="E3815" s="301"/>
      <c r="F3815" s="301"/>
      <c r="G3815" s="301"/>
      <c r="H3815" s="301"/>
      <c r="I3815" s="301"/>
      <c r="J3815" s="395"/>
      <c r="K3815" s="302"/>
      <c r="L3815" s="302"/>
      <c r="M3815" s="302"/>
      <c r="N3815" s="302"/>
      <c r="O3815" s="302"/>
      <c r="P3815" s="302"/>
      <c r="Q3815" s="302"/>
    </row>
    <row r="3816" spans="1:17">
      <c r="A3816" s="316" t="s">
        <v>7846</v>
      </c>
      <c r="B3816" s="310"/>
      <c r="C3816" s="301" t="s">
        <v>6589</v>
      </c>
      <c r="D3816" s="480"/>
      <c r="E3816" s="301"/>
      <c r="F3816" s="301"/>
      <c r="G3816" s="301"/>
      <c r="H3816" s="301"/>
      <c r="I3816" s="301"/>
      <c r="J3816" s="395"/>
      <c r="K3816" s="302"/>
      <c r="L3816" s="302"/>
      <c r="M3816" s="302"/>
      <c r="N3816" s="302"/>
      <c r="O3816" s="302"/>
      <c r="P3816" s="302"/>
      <c r="Q3816" s="302"/>
    </row>
    <row r="3817" spans="1:17">
      <c r="A3817" s="316" t="s">
        <v>7846</v>
      </c>
      <c r="B3817" s="310"/>
      <c r="C3817" s="301" t="s">
        <v>6590</v>
      </c>
      <c r="D3817" s="480"/>
      <c r="E3817" s="301"/>
      <c r="F3817" s="301"/>
      <c r="G3817" s="301"/>
      <c r="H3817" s="301"/>
      <c r="I3817" s="301"/>
      <c r="J3817" s="395"/>
      <c r="K3817" s="302"/>
      <c r="L3817" s="302"/>
      <c r="M3817" s="302"/>
      <c r="N3817" s="302"/>
      <c r="O3817" s="302"/>
      <c r="P3817" s="302"/>
      <c r="Q3817" s="302"/>
    </row>
    <row r="3818" spans="1:17">
      <c r="A3818" s="316" t="s">
        <v>7846</v>
      </c>
      <c r="B3818" s="310"/>
      <c r="C3818" s="301" t="s">
        <v>6591</v>
      </c>
      <c r="D3818" s="480"/>
      <c r="E3818" s="301"/>
      <c r="F3818" s="301"/>
      <c r="G3818" s="301"/>
      <c r="H3818" s="301"/>
      <c r="I3818" s="301"/>
      <c r="J3818" s="395"/>
      <c r="K3818" s="302"/>
      <c r="L3818" s="302"/>
      <c r="M3818" s="302"/>
      <c r="N3818" s="302"/>
      <c r="O3818" s="302"/>
      <c r="P3818" s="302"/>
      <c r="Q3818" s="302"/>
    </row>
    <row r="3819" spans="1:17">
      <c r="A3819" s="316" t="s">
        <v>7846</v>
      </c>
      <c r="B3819" s="310" t="s">
        <v>6592</v>
      </c>
      <c r="C3819" s="301" t="s">
        <v>6593</v>
      </c>
      <c r="D3819" s="480"/>
      <c r="E3819" s="301" t="s">
        <v>1249</v>
      </c>
      <c r="F3819" s="301" t="s">
        <v>1249</v>
      </c>
      <c r="G3819" s="301" t="s">
        <v>5</v>
      </c>
      <c r="H3819" s="301" t="s">
        <v>3728</v>
      </c>
      <c r="I3819" s="301" t="s">
        <v>6577</v>
      </c>
      <c r="J3819" s="395" t="s">
        <v>17</v>
      </c>
      <c r="K3819" s="302"/>
      <c r="L3819" s="302"/>
      <c r="M3819" s="302"/>
      <c r="N3819" s="302"/>
      <c r="O3819" s="302"/>
      <c r="P3819" s="302"/>
      <c r="Q3819" s="302"/>
    </row>
    <row r="3820" spans="1:17">
      <c r="A3820" s="316" t="s">
        <v>7846</v>
      </c>
      <c r="B3820" s="310"/>
      <c r="C3820" s="301" t="s">
        <v>6594</v>
      </c>
      <c r="D3820" s="480"/>
      <c r="E3820" s="301"/>
      <c r="F3820" s="301"/>
      <c r="G3820" s="301"/>
      <c r="H3820" s="301"/>
      <c r="I3820" s="301"/>
      <c r="J3820" s="395"/>
      <c r="K3820" s="302"/>
      <c r="L3820" s="302"/>
      <c r="M3820" s="302"/>
      <c r="N3820" s="302"/>
      <c r="O3820" s="302"/>
      <c r="P3820" s="302"/>
      <c r="Q3820" s="302"/>
    </row>
    <row r="3821" spans="1:17" ht="30">
      <c r="A3821" s="316" t="s">
        <v>7846</v>
      </c>
      <c r="B3821" s="310" t="s">
        <v>6595</v>
      </c>
      <c r="C3821" s="301" t="s">
        <v>6596</v>
      </c>
      <c r="D3821" s="480"/>
      <c r="E3821" s="301" t="s">
        <v>1251</v>
      </c>
      <c r="F3821" s="301" t="s">
        <v>1318</v>
      </c>
      <c r="G3821" s="301" t="s">
        <v>5</v>
      </c>
      <c r="H3821" s="301" t="s">
        <v>3728</v>
      </c>
      <c r="I3821" s="301" t="s">
        <v>6577</v>
      </c>
      <c r="J3821" s="395" t="s">
        <v>17</v>
      </c>
      <c r="K3821" s="302"/>
      <c r="L3821" s="302"/>
      <c r="M3821" s="302"/>
      <c r="N3821" s="302"/>
      <c r="O3821" s="302"/>
      <c r="P3821" s="302"/>
      <c r="Q3821" s="302"/>
    </row>
    <row r="3822" spans="1:17">
      <c r="A3822" s="316" t="s">
        <v>7846</v>
      </c>
      <c r="B3822" s="310"/>
      <c r="C3822" s="301" t="s">
        <v>6597</v>
      </c>
      <c r="D3822" s="480"/>
      <c r="E3822" s="301"/>
      <c r="F3822" s="301"/>
      <c r="G3822" s="301"/>
      <c r="H3822" s="301"/>
      <c r="I3822" s="301"/>
      <c r="J3822" s="395"/>
      <c r="K3822" s="302"/>
      <c r="L3822" s="302"/>
      <c r="M3822" s="302"/>
      <c r="N3822" s="302"/>
      <c r="O3822" s="302"/>
      <c r="P3822" s="302"/>
      <c r="Q3822" s="302"/>
    </row>
    <row r="3823" spans="1:17">
      <c r="A3823" s="316" t="s">
        <v>7846</v>
      </c>
      <c r="B3823" s="310"/>
      <c r="C3823" s="301" t="s">
        <v>6598</v>
      </c>
      <c r="D3823" s="480"/>
      <c r="E3823" s="301"/>
      <c r="F3823" s="301"/>
      <c r="G3823" s="301"/>
      <c r="H3823" s="301"/>
      <c r="I3823" s="301"/>
      <c r="J3823" s="395"/>
      <c r="K3823" s="302"/>
      <c r="L3823" s="302"/>
      <c r="M3823" s="302"/>
      <c r="N3823" s="302"/>
      <c r="O3823" s="302"/>
      <c r="P3823" s="302"/>
      <c r="Q3823" s="302"/>
    </row>
    <row r="3824" spans="1:17" ht="30">
      <c r="A3824" s="316" t="s">
        <v>7846</v>
      </c>
      <c r="B3824" s="310" t="s">
        <v>6599</v>
      </c>
      <c r="C3824" s="301" t="s">
        <v>6600</v>
      </c>
      <c r="D3824" s="480"/>
      <c r="E3824" s="301" t="s">
        <v>6601</v>
      </c>
      <c r="F3824" s="301" t="s">
        <v>2868</v>
      </c>
      <c r="G3824" s="301" t="s">
        <v>5</v>
      </c>
      <c r="H3824" s="301" t="s">
        <v>3728</v>
      </c>
      <c r="I3824" s="301" t="s">
        <v>6577</v>
      </c>
      <c r="J3824" s="395" t="s">
        <v>17</v>
      </c>
      <c r="K3824" s="302"/>
      <c r="L3824" s="302"/>
      <c r="M3824" s="302"/>
      <c r="N3824" s="302"/>
      <c r="O3824" s="302"/>
      <c r="P3824" s="302"/>
      <c r="Q3824" s="302"/>
    </row>
    <row r="3825" spans="1:17">
      <c r="A3825" s="316" t="s">
        <v>7846</v>
      </c>
      <c r="B3825" s="310"/>
      <c r="C3825" s="301" t="s">
        <v>6602</v>
      </c>
      <c r="D3825" s="480"/>
      <c r="E3825" s="301"/>
      <c r="F3825" s="301"/>
      <c r="G3825" s="301"/>
      <c r="H3825" s="301"/>
      <c r="I3825" s="301"/>
      <c r="J3825" s="395"/>
      <c r="K3825" s="302"/>
      <c r="L3825" s="302"/>
      <c r="M3825" s="302"/>
      <c r="N3825" s="302"/>
      <c r="O3825" s="302"/>
      <c r="P3825" s="302"/>
      <c r="Q3825" s="302"/>
    </row>
    <row r="3826" spans="1:17">
      <c r="A3826" s="316" t="s">
        <v>7846</v>
      </c>
      <c r="B3826" s="310"/>
      <c r="C3826" s="301" t="s">
        <v>6603</v>
      </c>
      <c r="D3826" s="480"/>
      <c r="E3826" s="301"/>
      <c r="F3826" s="301"/>
      <c r="G3826" s="301"/>
      <c r="H3826" s="301"/>
      <c r="I3826" s="301"/>
      <c r="J3826" s="395"/>
      <c r="K3826" s="302"/>
      <c r="L3826" s="302"/>
      <c r="M3826" s="302"/>
      <c r="N3826" s="302"/>
      <c r="O3826" s="302"/>
      <c r="P3826" s="302"/>
      <c r="Q3826" s="302"/>
    </row>
    <row r="3827" spans="1:17">
      <c r="A3827" s="316" t="s">
        <v>7846</v>
      </c>
      <c r="B3827" s="310"/>
      <c r="C3827" s="301" t="s">
        <v>6604</v>
      </c>
      <c r="D3827" s="480"/>
      <c r="E3827" s="301"/>
      <c r="F3827" s="301"/>
      <c r="G3827" s="301"/>
      <c r="H3827" s="301"/>
      <c r="I3827" s="301"/>
      <c r="J3827" s="395"/>
      <c r="K3827" s="302"/>
      <c r="L3827" s="302"/>
      <c r="M3827" s="302"/>
      <c r="N3827" s="302"/>
      <c r="O3827" s="302"/>
      <c r="P3827" s="302"/>
      <c r="Q3827" s="302"/>
    </row>
    <row r="3828" spans="1:17">
      <c r="A3828" s="316" t="s">
        <v>7846</v>
      </c>
      <c r="B3828" s="310"/>
      <c r="C3828" s="301" t="s">
        <v>6567</v>
      </c>
      <c r="D3828" s="480"/>
      <c r="E3828" s="301"/>
      <c r="F3828" s="301"/>
      <c r="G3828" s="301"/>
      <c r="H3828" s="301"/>
      <c r="I3828" s="301"/>
      <c r="J3828" s="395"/>
      <c r="K3828" s="302"/>
      <c r="L3828" s="302"/>
      <c r="M3828" s="302"/>
      <c r="N3828" s="302"/>
      <c r="O3828" s="302"/>
      <c r="P3828" s="302"/>
      <c r="Q3828" s="302"/>
    </row>
    <row r="3829" spans="1:17">
      <c r="A3829" s="316" t="s">
        <v>7846</v>
      </c>
      <c r="B3829" s="310"/>
      <c r="C3829" s="301" t="s">
        <v>6605</v>
      </c>
      <c r="D3829" s="480"/>
      <c r="E3829" s="301"/>
      <c r="F3829" s="301"/>
      <c r="G3829" s="301"/>
      <c r="H3829" s="301"/>
      <c r="I3829" s="301"/>
      <c r="J3829" s="395"/>
      <c r="K3829" s="302"/>
      <c r="L3829" s="302"/>
      <c r="M3829" s="302"/>
      <c r="N3829" s="302"/>
      <c r="O3829" s="302"/>
      <c r="P3829" s="302"/>
      <c r="Q3829" s="302"/>
    </row>
    <row r="3830" spans="1:17">
      <c r="A3830" s="316" t="s">
        <v>7846</v>
      </c>
      <c r="B3830" s="310" t="s">
        <v>6574</v>
      </c>
      <c r="C3830" s="301" t="s">
        <v>6575</v>
      </c>
      <c r="D3830" s="480" t="s">
        <v>7847</v>
      </c>
      <c r="E3830" s="301" t="s">
        <v>1249</v>
      </c>
      <c r="F3830" s="301" t="s">
        <v>1254</v>
      </c>
      <c r="G3830" s="301" t="s">
        <v>5</v>
      </c>
      <c r="H3830" s="301" t="s">
        <v>17</v>
      </c>
      <c r="I3830" s="301" t="s">
        <v>6577</v>
      </c>
      <c r="J3830" s="395" t="s">
        <v>17</v>
      </c>
      <c r="K3830" s="302"/>
      <c r="L3830" s="302"/>
      <c r="M3830" s="302"/>
      <c r="N3830" s="302"/>
      <c r="O3830" s="302"/>
      <c r="P3830" s="302"/>
      <c r="Q3830" s="302"/>
    </row>
    <row r="3831" spans="1:17">
      <c r="A3831" s="316" t="s">
        <v>7846</v>
      </c>
      <c r="B3831" s="310"/>
      <c r="C3831" s="301" t="s">
        <v>6578</v>
      </c>
      <c r="D3831" s="480"/>
      <c r="E3831" s="301" t="s">
        <v>6601</v>
      </c>
      <c r="F3831" s="301" t="s">
        <v>2868</v>
      </c>
      <c r="G3831" s="301"/>
      <c r="H3831" s="301"/>
      <c r="I3831" s="301"/>
      <c r="J3831" s="395"/>
      <c r="K3831" s="302"/>
      <c r="L3831" s="302"/>
      <c r="M3831" s="302"/>
      <c r="N3831" s="302"/>
      <c r="O3831" s="302"/>
      <c r="P3831" s="302"/>
      <c r="Q3831" s="302"/>
    </row>
    <row r="3832" spans="1:17">
      <c r="A3832" s="316" t="s">
        <v>7846</v>
      </c>
      <c r="B3832" s="310"/>
      <c r="C3832" s="301" t="s">
        <v>6579</v>
      </c>
      <c r="D3832" s="480"/>
      <c r="E3832" s="301" t="s">
        <v>1251</v>
      </c>
      <c r="F3832" s="301" t="s">
        <v>1318</v>
      </c>
      <c r="G3832" s="301"/>
      <c r="H3832" s="301"/>
      <c r="I3832" s="301"/>
      <c r="J3832" s="395"/>
      <c r="K3832" s="302"/>
      <c r="L3832" s="302"/>
      <c r="M3832" s="302"/>
      <c r="N3832" s="302"/>
      <c r="O3832" s="302"/>
      <c r="P3832" s="302"/>
      <c r="Q3832" s="302"/>
    </row>
    <row r="3833" spans="1:17">
      <c r="A3833" s="316" t="s">
        <v>7846</v>
      </c>
      <c r="B3833" s="310"/>
      <c r="C3833" s="301" t="s">
        <v>6580</v>
      </c>
      <c r="D3833" s="480"/>
      <c r="E3833" s="301" t="s">
        <v>2566</v>
      </c>
      <c r="F3833" s="301" t="s">
        <v>1258</v>
      </c>
      <c r="G3833" s="301"/>
      <c r="H3833" s="301"/>
      <c r="I3833" s="301"/>
      <c r="J3833" s="395"/>
      <c r="K3833" s="302"/>
      <c r="L3833" s="302"/>
      <c r="M3833" s="302"/>
      <c r="N3833" s="302"/>
      <c r="O3833" s="302"/>
      <c r="P3833" s="302"/>
      <c r="Q3833" s="302"/>
    </row>
    <row r="3834" spans="1:17" ht="30">
      <c r="A3834" s="316" t="s">
        <v>7846</v>
      </c>
      <c r="B3834" s="310" t="s">
        <v>6581</v>
      </c>
      <c r="C3834" s="301" t="s">
        <v>6582</v>
      </c>
      <c r="D3834" s="480"/>
      <c r="E3834" s="301" t="s">
        <v>1254</v>
      </c>
      <c r="F3834" s="301" t="s">
        <v>17</v>
      </c>
      <c r="G3834" s="301" t="s">
        <v>5</v>
      </c>
      <c r="H3834" s="301" t="s">
        <v>17</v>
      </c>
      <c r="I3834" s="301" t="s">
        <v>6577</v>
      </c>
      <c r="J3834" s="395" t="s">
        <v>17</v>
      </c>
      <c r="K3834" s="302"/>
      <c r="L3834" s="302"/>
      <c r="M3834" s="302"/>
      <c r="N3834" s="302"/>
      <c r="O3834" s="302"/>
      <c r="P3834" s="302"/>
      <c r="Q3834" s="302"/>
    </row>
    <row r="3835" spans="1:17">
      <c r="A3835" s="316" t="s">
        <v>7846</v>
      </c>
      <c r="B3835" s="310"/>
      <c r="C3835" s="301" t="s">
        <v>6583</v>
      </c>
      <c r="D3835" s="480"/>
      <c r="E3835" s="301"/>
      <c r="F3835" s="301" t="s">
        <v>17</v>
      </c>
      <c r="G3835" s="301"/>
      <c r="H3835" s="301"/>
      <c r="I3835" s="301"/>
      <c r="J3835" s="395"/>
      <c r="K3835" s="302"/>
      <c r="L3835" s="302"/>
      <c r="M3835" s="302"/>
      <c r="N3835" s="302"/>
      <c r="O3835" s="302"/>
      <c r="P3835" s="302"/>
      <c r="Q3835" s="302"/>
    </row>
    <row r="3836" spans="1:17">
      <c r="A3836" s="316" t="s">
        <v>7846</v>
      </c>
      <c r="B3836" s="310"/>
      <c r="C3836" s="301" t="s">
        <v>6584</v>
      </c>
      <c r="D3836" s="480"/>
      <c r="E3836" s="301"/>
      <c r="F3836" s="301" t="s">
        <v>17</v>
      </c>
      <c r="G3836" s="301"/>
      <c r="H3836" s="301"/>
      <c r="I3836" s="301"/>
      <c r="J3836" s="395"/>
      <c r="K3836" s="302"/>
      <c r="L3836" s="302"/>
      <c r="M3836" s="302"/>
      <c r="N3836" s="302"/>
      <c r="O3836" s="302"/>
      <c r="P3836" s="302"/>
      <c r="Q3836" s="302"/>
    </row>
    <row r="3837" spans="1:17">
      <c r="A3837" s="316" t="s">
        <v>7846</v>
      </c>
      <c r="B3837" s="310"/>
      <c r="C3837" s="301" t="s">
        <v>5165</v>
      </c>
      <c r="D3837" s="480"/>
      <c r="E3837" s="301"/>
      <c r="F3837" s="301" t="s">
        <v>17</v>
      </c>
      <c r="G3837" s="301"/>
      <c r="H3837" s="301"/>
      <c r="I3837" s="301"/>
      <c r="J3837" s="395"/>
      <c r="K3837" s="302"/>
      <c r="L3837" s="302"/>
      <c r="M3837" s="302"/>
      <c r="N3837" s="302"/>
      <c r="O3837" s="302"/>
      <c r="P3837" s="302"/>
      <c r="Q3837" s="302"/>
    </row>
    <row r="3838" spans="1:17">
      <c r="A3838" s="316" t="s">
        <v>7846</v>
      </c>
      <c r="B3838" s="310" t="s">
        <v>6585</v>
      </c>
      <c r="C3838" s="301" t="s">
        <v>1275</v>
      </c>
      <c r="D3838" s="480"/>
      <c r="E3838" s="301" t="s">
        <v>2868</v>
      </c>
      <c r="F3838" s="301" t="s">
        <v>17</v>
      </c>
      <c r="G3838" s="301" t="s">
        <v>5</v>
      </c>
      <c r="H3838" s="301" t="s">
        <v>17</v>
      </c>
      <c r="I3838" s="301" t="s">
        <v>6577</v>
      </c>
      <c r="J3838" s="395" t="s">
        <v>17</v>
      </c>
      <c r="K3838" s="302"/>
      <c r="L3838" s="302"/>
      <c r="M3838" s="302"/>
      <c r="N3838" s="302"/>
      <c r="O3838" s="302"/>
      <c r="P3838" s="302"/>
      <c r="Q3838" s="302"/>
    </row>
    <row r="3839" spans="1:17">
      <c r="A3839" s="316" t="s">
        <v>7846</v>
      </c>
      <c r="B3839" s="310"/>
      <c r="C3839" s="301" t="s">
        <v>5212</v>
      </c>
      <c r="D3839" s="480"/>
      <c r="E3839" s="301"/>
      <c r="F3839" s="301"/>
      <c r="G3839" s="301"/>
      <c r="H3839" s="301"/>
      <c r="I3839" s="301"/>
      <c r="J3839" s="395"/>
      <c r="K3839" s="302"/>
      <c r="L3839" s="302"/>
      <c r="M3839" s="302"/>
      <c r="N3839" s="302"/>
      <c r="O3839" s="302"/>
      <c r="P3839" s="302"/>
      <c r="Q3839" s="302"/>
    </row>
    <row r="3840" spans="1:17" ht="30">
      <c r="A3840" s="316" t="s">
        <v>7846</v>
      </c>
      <c r="B3840" s="310" t="s">
        <v>6586</v>
      </c>
      <c r="C3840" s="301" t="s">
        <v>6587</v>
      </c>
      <c r="D3840" s="480"/>
      <c r="E3840" s="301" t="s">
        <v>1254</v>
      </c>
      <c r="F3840" s="301" t="s">
        <v>17</v>
      </c>
      <c r="G3840" s="301" t="s">
        <v>5</v>
      </c>
      <c r="H3840" s="301" t="s">
        <v>17</v>
      </c>
      <c r="I3840" s="301" t="s">
        <v>6577</v>
      </c>
      <c r="J3840" s="395" t="s">
        <v>17</v>
      </c>
      <c r="K3840" s="302"/>
      <c r="L3840" s="302"/>
      <c r="M3840" s="302"/>
      <c r="N3840" s="302"/>
      <c r="O3840" s="302"/>
      <c r="P3840" s="302"/>
      <c r="Q3840" s="302"/>
    </row>
    <row r="3841" spans="1:35">
      <c r="A3841" s="316" t="s">
        <v>7846</v>
      </c>
      <c r="B3841" s="310"/>
      <c r="C3841" s="301" t="s">
        <v>6588</v>
      </c>
      <c r="D3841" s="480"/>
      <c r="E3841" s="301"/>
      <c r="F3841" s="301"/>
      <c r="G3841" s="301"/>
      <c r="H3841" s="301"/>
      <c r="I3841" s="301"/>
      <c r="J3841" s="395"/>
      <c r="K3841" s="302"/>
      <c r="L3841" s="302"/>
      <c r="M3841" s="302"/>
      <c r="N3841" s="302"/>
      <c r="O3841" s="302"/>
      <c r="P3841" s="302"/>
      <c r="Q3841" s="302"/>
    </row>
    <row r="3842" spans="1:35">
      <c r="A3842" s="316" t="s">
        <v>7846</v>
      </c>
      <c r="B3842" s="310"/>
      <c r="C3842" s="301" t="s">
        <v>6589</v>
      </c>
      <c r="D3842" s="480"/>
      <c r="E3842" s="301"/>
      <c r="F3842" s="301"/>
      <c r="G3842" s="301"/>
      <c r="H3842" s="301"/>
      <c r="I3842" s="301"/>
      <c r="J3842" s="395"/>
      <c r="K3842" s="302"/>
      <c r="L3842" s="302"/>
      <c r="M3842" s="302"/>
      <c r="N3842" s="302"/>
      <c r="O3842" s="302"/>
      <c r="P3842" s="302"/>
      <c r="Q3842" s="302"/>
    </row>
    <row r="3843" spans="1:35">
      <c r="A3843" s="316" t="s">
        <v>7846</v>
      </c>
      <c r="B3843" s="310"/>
      <c r="C3843" s="301" t="s">
        <v>6590</v>
      </c>
      <c r="D3843" s="480"/>
      <c r="E3843" s="301"/>
      <c r="F3843" s="301"/>
      <c r="G3843" s="301"/>
      <c r="H3843" s="301"/>
      <c r="I3843" s="301"/>
      <c r="J3843" s="395"/>
      <c r="K3843" s="302"/>
      <c r="L3843" s="302"/>
      <c r="M3843" s="302"/>
      <c r="N3843" s="302"/>
      <c r="O3843" s="302"/>
      <c r="P3843" s="302"/>
      <c r="Q3843" s="302"/>
    </row>
    <row r="3844" spans="1:35">
      <c r="A3844" s="316" t="s">
        <v>7846</v>
      </c>
      <c r="B3844" s="310"/>
      <c r="C3844" s="301" t="s">
        <v>6591</v>
      </c>
      <c r="D3844" s="480"/>
      <c r="E3844" s="301"/>
      <c r="F3844" s="301"/>
      <c r="G3844" s="301"/>
      <c r="H3844" s="301"/>
      <c r="I3844" s="301"/>
      <c r="J3844" s="395"/>
      <c r="K3844" s="302"/>
      <c r="L3844" s="302"/>
      <c r="M3844" s="302"/>
      <c r="N3844" s="302"/>
      <c r="O3844" s="302"/>
      <c r="P3844" s="302"/>
      <c r="Q3844" s="302"/>
    </row>
    <row r="3845" spans="1:35">
      <c r="A3845" s="316" t="s">
        <v>7846</v>
      </c>
      <c r="B3845" s="310" t="s">
        <v>6592</v>
      </c>
      <c r="C3845" s="301" t="s">
        <v>6593</v>
      </c>
      <c r="D3845" s="480"/>
      <c r="E3845" s="301" t="s">
        <v>2566</v>
      </c>
      <c r="F3845" s="301" t="s">
        <v>17</v>
      </c>
      <c r="G3845" s="301" t="s">
        <v>5</v>
      </c>
      <c r="H3845" s="301" t="s">
        <v>17</v>
      </c>
      <c r="I3845" s="301" t="s">
        <v>6577</v>
      </c>
      <c r="J3845" s="395" t="s">
        <v>17</v>
      </c>
      <c r="K3845" s="302"/>
      <c r="L3845" s="302"/>
      <c r="M3845" s="302"/>
      <c r="N3845" s="302"/>
      <c r="O3845" s="302"/>
      <c r="P3845" s="302"/>
      <c r="Q3845" s="302"/>
    </row>
    <row r="3846" spans="1:35">
      <c r="A3846" s="316" t="s">
        <v>7846</v>
      </c>
      <c r="B3846" s="310"/>
      <c r="C3846" s="301" t="s">
        <v>6594</v>
      </c>
      <c r="D3846" s="480"/>
      <c r="E3846" s="301"/>
      <c r="F3846" s="301"/>
      <c r="G3846" s="301"/>
      <c r="H3846" s="301"/>
      <c r="I3846" s="301"/>
      <c r="J3846" s="395"/>
      <c r="K3846" s="302"/>
      <c r="L3846" s="302"/>
      <c r="M3846" s="302"/>
      <c r="N3846" s="302"/>
      <c r="O3846" s="302"/>
      <c r="P3846" s="302"/>
      <c r="Q3846" s="302"/>
    </row>
    <row r="3847" spans="1:35" ht="30">
      <c r="A3847" s="316" t="s">
        <v>7846</v>
      </c>
      <c r="B3847" s="310" t="s">
        <v>6595</v>
      </c>
      <c r="C3847" s="301" t="s">
        <v>6596</v>
      </c>
      <c r="D3847" s="480"/>
      <c r="E3847" s="301" t="s">
        <v>6607</v>
      </c>
      <c r="F3847" s="301" t="s">
        <v>1260</v>
      </c>
      <c r="G3847" s="301" t="s">
        <v>5</v>
      </c>
      <c r="H3847" s="301" t="s">
        <v>17</v>
      </c>
      <c r="I3847" s="301" t="s">
        <v>6577</v>
      </c>
      <c r="J3847" s="395" t="s">
        <v>17</v>
      </c>
      <c r="K3847" s="302"/>
      <c r="L3847" s="302"/>
      <c r="M3847" s="302"/>
      <c r="N3847" s="302"/>
      <c r="O3847" s="302"/>
      <c r="P3847" s="302"/>
      <c r="Q3847" s="302"/>
    </row>
    <row r="3848" spans="1:35">
      <c r="A3848" s="316" t="s">
        <v>7846</v>
      </c>
      <c r="B3848" s="310"/>
      <c r="C3848" s="301" t="s">
        <v>6597</v>
      </c>
      <c r="D3848" s="480"/>
      <c r="E3848" s="301"/>
      <c r="F3848" s="301"/>
      <c r="G3848" s="301"/>
      <c r="H3848" s="301"/>
      <c r="I3848" s="301"/>
      <c r="J3848" s="395"/>
      <c r="K3848" s="302"/>
      <c r="L3848" s="302"/>
      <c r="M3848" s="302"/>
      <c r="N3848" s="302"/>
      <c r="O3848" s="302"/>
      <c r="P3848" s="302"/>
      <c r="Q3848" s="302"/>
    </row>
    <row r="3849" spans="1:35">
      <c r="A3849" s="316" t="s">
        <v>7846</v>
      </c>
      <c r="B3849" s="310"/>
      <c r="C3849" s="301" t="s">
        <v>6598</v>
      </c>
      <c r="D3849" s="480"/>
      <c r="E3849" s="301"/>
      <c r="F3849" s="301"/>
      <c r="G3849" s="301"/>
      <c r="H3849" s="301"/>
      <c r="I3849" s="301"/>
      <c r="J3849" s="395"/>
      <c r="K3849" s="302"/>
      <c r="L3849" s="302"/>
      <c r="M3849" s="302"/>
      <c r="N3849" s="302"/>
      <c r="O3849" s="302"/>
      <c r="P3849" s="302"/>
      <c r="Q3849" s="302"/>
    </row>
    <row r="3850" spans="1:35" ht="30">
      <c r="A3850" s="316" t="s">
        <v>7846</v>
      </c>
      <c r="B3850" s="310" t="s">
        <v>6599</v>
      </c>
      <c r="C3850" s="301" t="s">
        <v>6600</v>
      </c>
      <c r="D3850" s="480"/>
      <c r="E3850" s="301" t="s">
        <v>1263</v>
      </c>
      <c r="F3850" s="301" t="s">
        <v>1262</v>
      </c>
      <c r="G3850" s="301" t="s">
        <v>5</v>
      </c>
      <c r="H3850" s="301" t="s">
        <v>17</v>
      </c>
      <c r="I3850" s="301" t="s">
        <v>6577</v>
      </c>
      <c r="J3850" s="395" t="s">
        <v>17</v>
      </c>
      <c r="K3850" s="302"/>
      <c r="L3850" s="302"/>
      <c r="M3850" s="302"/>
      <c r="N3850" s="302"/>
      <c r="O3850" s="302"/>
      <c r="P3850" s="302"/>
      <c r="Q3850" s="302"/>
    </row>
    <row r="3851" spans="1:35">
      <c r="A3851" s="316" t="s">
        <v>7846</v>
      </c>
      <c r="B3851" s="310"/>
      <c r="C3851" s="301" t="s">
        <v>6602</v>
      </c>
      <c r="D3851" s="480"/>
      <c r="E3851" s="301"/>
      <c r="F3851" s="301"/>
      <c r="G3851" s="301"/>
      <c r="H3851" s="301"/>
      <c r="I3851" s="301"/>
      <c r="J3851" s="395"/>
      <c r="K3851" s="302"/>
      <c r="L3851" s="302"/>
      <c r="M3851" s="302"/>
      <c r="N3851" s="302"/>
      <c r="O3851" s="302"/>
      <c r="P3851" s="302"/>
      <c r="Q3851" s="302"/>
    </row>
    <row r="3852" spans="1:35">
      <c r="A3852" s="316" t="s">
        <v>7846</v>
      </c>
      <c r="B3852" s="310"/>
      <c r="C3852" s="301" t="s">
        <v>6603</v>
      </c>
      <c r="D3852" s="480"/>
      <c r="E3852" s="301"/>
      <c r="F3852" s="301"/>
      <c r="G3852" s="301"/>
      <c r="H3852" s="301"/>
      <c r="I3852" s="301"/>
      <c r="J3852" s="395"/>
      <c r="K3852" s="302"/>
      <c r="L3852" s="302"/>
      <c r="M3852" s="302"/>
      <c r="N3852" s="302"/>
      <c r="O3852" s="302"/>
      <c r="P3852" s="302"/>
      <c r="Q3852" s="302"/>
    </row>
    <row r="3853" spans="1:35">
      <c r="A3853" s="316" t="s">
        <v>7846</v>
      </c>
      <c r="B3853" s="302"/>
      <c r="C3853" s="301" t="s">
        <v>6604</v>
      </c>
      <c r="D3853" s="480"/>
      <c r="E3853" s="301"/>
      <c r="F3853" s="301"/>
      <c r="G3853" s="301"/>
      <c r="H3853" s="301"/>
      <c r="I3853" s="301"/>
      <c r="J3853" s="395"/>
      <c r="K3853" s="302"/>
      <c r="L3853" s="302"/>
      <c r="M3853" s="302"/>
      <c r="N3853" s="302"/>
      <c r="O3853" s="302"/>
      <c r="P3853" s="302"/>
      <c r="Q3853" s="302"/>
    </row>
    <row r="3854" spans="1:35" ht="45">
      <c r="A3854" s="308" t="s">
        <v>7292</v>
      </c>
      <c r="B3854" s="317" t="s">
        <v>958</v>
      </c>
      <c r="C3854" s="317" t="s">
        <v>6805</v>
      </c>
      <c r="D3854" s="317" t="s">
        <v>6770</v>
      </c>
      <c r="E3854" s="317" t="s">
        <v>6329</v>
      </c>
      <c r="F3854" s="317" t="s">
        <v>6806</v>
      </c>
      <c r="G3854" s="317" t="s">
        <v>6807</v>
      </c>
      <c r="H3854" s="297" t="s">
        <v>6808</v>
      </c>
      <c r="I3854" s="308" t="s">
        <v>3</v>
      </c>
      <c r="J3854" s="308"/>
      <c r="K3854" s="308"/>
      <c r="L3854" s="308"/>
      <c r="M3854" s="308"/>
      <c r="N3854" s="308"/>
      <c r="O3854" s="308"/>
      <c r="P3854" s="308"/>
      <c r="Q3854" s="308"/>
      <c r="R3854" s="34"/>
      <c r="S3854" s="34"/>
      <c r="T3854" s="34"/>
      <c r="U3854" s="34"/>
      <c r="V3854" s="34"/>
      <c r="W3854" s="34"/>
      <c r="X3854" s="34"/>
      <c r="Y3854" s="34"/>
      <c r="Z3854" s="34"/>
      <c r="AA3854" s="34"/>
      <c r="AB3854" s="34"/>
      <c r="AC3854" s="34"/>
      <c r="AD3854" s="34"/>
      <c r="AE3854" s="34"/>
      <c r="AF3854" s="34"/>
      <c r="AG3854" s="34"/>
      <c r="AH3854" s="34"/>
      <c r="AI3854" s="34"/>
    </row>
    <row r="3855" spans="1:35" ht="30">
      <c r="A3855" s="302" t="s">
        <v>7292</v>
      </c>
      <c r="B3855" s="479" t="s">
        <v>6</v>
      </c>
      <c r="C3855" s="301" t="s">
        <v>6810</v>
      </c>
      <c r="D3855" s="479" t="s">
        <v>18</v>
      </c>
      <c r="E3855" s="479" t="s">
        <v>6811</v>
      </c>
      <c r="F3855" s="479" t="s">
        <v>6812</v>
      </c>
      <c r="G3855" s="479" t="s">
        <v>6813</v>
      </c>
      <c r="H3855" s="550" t="s">
        <v>720</v>
      </c>
      <c r="I3855" s="511" t="s">
        <v>6809</v>
      </c>
      <c r="J3855" s="302"/>
      <c r="K3855" s="302"/>
      <c r="L3855" s="302"/>
      <c r="M3855" s="302"/>
      <c r="N3855" s="302"/>
      <c r="O3855" s="302"/>
      <c r="P3855" s="302"/>
      <c r="Q3855" s="302"/>
    </row>
    <row r="3856" spans="1:35" ht="30">
      <c r="A3856" s="302" t="s">
        <v>7292</v>
      </c>
      <c r="B3856" s="480"/>
      <c r="C3856" s="301" t="s">
        <v>6814</v>
      </c>
      <c r="D3856" s="480"/>
      <c r="E3856" s="480"/>
      <c r="F3856" s="480"/>
      <c r="G3856" s="480"/>
      <c r="H3856" s="551"/>
      <c r="I3856" s="512"/>
      <c r="J3856" s="302"/>
      <c r="K3856" s="302"/>
      <c r="L3856" s="302"/>
      <c r="M3856" s="302"/>
      <c r="N3856" s="302"/>
      <c r="O3856" s="302"/>
      <c r="P3856" s="302"/>
      <c r="Q3856" s="302"/>
    </row>
    <row r="3857" spans="1:35">
      <c r="A3857" s="302" t="s">
        <v>7292</v>
      </c>
      <c r="B3857" s="481"/>
      <c r="C3857" s="301" t="s">
        <v>6815</v>
      </c>
      <c r="D3857" s="481"/>
      <c r="E3857" s="481"/>
      <c r="F3857" s="481"/>
      <c r="G3857" s="481"/>
      <c r="H3857" s="552"/>
      <c r="I3857" s="512"/>
      <c r="J3857" s="302"/>
      <c r="K3857" s="302"/>
      <c r="L3857" s="302"/>
      <c r="M3857" s="302"/>
      <c r="N3857" s="302"/>
      <c r="O3857" s="302"/>
      <c r="P3857" s="302"/>
      <c r="Q3857" s="302"/>
    </row>
    <row r="3858" spans="1:35" ht="45">
      <c r="A3858" s="302" t="s">
        <v>7292</v>
      </c>
      <c r="B3858" s="479" t="s">
        <v>1927</v>
      </c>
      <c r="C3858" s="301" t="s">
        <v>6816</v>
      </c>
      <c r="D3858" s="301" t="s">
        <v>18</v>
      </c>
      <c r="E3858" s="479" t="s">
        <v>6811</v>
      </c>
      <c r="F3858" s="479" t="s">
        <v>6812</v>
      </c>
      <c r="G3858" s="479" t="s">
        <v>6813</v>
      </c>
      <c r="H3858" s="550" t="s">
        <v>720</v>
      </c>
      <c r="I3858" s="512"/>
      <c r="J3858" s="302"/>
      <c r="K3858" s="302"/>
      <c r="L3858" s="302"/>
      <c r="M3858" s="302"/>
      <c r="N3858" s="302"/>
      <c r="O3858" s="302"/>
      <c r="P3858" s="302"/>
      <c r="Q3858" s="302"/>
    </row>
    <row r="3859" spans="1:35" ht="45">
      <c r="A3859" s="302" t="s">
        <v>7292</v>
      </c>
      <c r="B3859" s="480"/>
      <c r="C3859" s="301" t="s">
        <v>6817</v>
      </c>
      <c r="D3859" s="301"/>
      <c r="E3859" s="480"/>
      <c r="F3859" s="480"/>
      <c r="G3859" s="480"/>
      <c r="H3859" s="551"/>
      <c r="I3859" s="512"/>
      <c r="J3859" s="302"/>
      <c r="K3859" s="302"/>
      <c r="L3859" s="302"/>
      <c r="M3859" s="302"/>
      <c r="N3859" s="302"/>
      <c r="O3859" s="302"/>
      <c r="P3859" s="302"/>
      <c r="Q3859" s="302"/>
    </row>
    <row r="3860" spans="1:35">
      <c r="A3860" s="302" t="s">
        <v>7292</v>
      </c>
      <c r="B3860" s="480"/>
      <c r="C3860" s="301" t="s">
        <v>6818</v>
      </c>
      <c r="D3860" s="301"/>
      <c r="E3860" s="480"/>
      <c r="F3860" s="480"/>
      <c r="G3860" s="480"/>
      <c r="H3860" s="551"/>
      <c r="I3860" s="512"/>
      <c r="J3860" s="302"/>
      <c r="K3860" s="302"/>
      <c r="L3860" s="302"/>
      <c r="M3860" s="302"/>
      <c r="N3860" s="302"/>
      <c r="O3860" s="302"/>
      <c r="P3860" s="302"/>
      <c r="Q3860" s="302"/>
    </row>
    <row r="3861" spans="1:35">
      <c r="A3861" s="302" t="s">
        <v>7292</v>
      </c>
      <c r="B3861" s="480"/>
      <c r="C3861" s="301" t="s">
        <v>6819</v>
      </c>
      <c r="D3861" s="301"/>
      <c r="E3861" s="480"/>
      <c r="F3861" s="480"/>
      <c r="G3861" s="480"/>
      <c r="H3861" s="551"/>
      <c r="I3861" s="512"/>
      <c r="J3861" s="302"/>
      <c r="K3861" s="302"/>
      <c r="L3861" s="302"/>
      <c r="M3861" s="302"/>
      <c r="N3861" s="302"/>
      <c r="O3861" s="302"/>
      <c r="P3861" s="302"/>
      <c r="Q3861" s="302"/>
    </row>
    <row r="3862" spans="1:35">
      <c r="A3862" s="302" t="s">
        <v>7292</v>
      </c>
      <c r="B3862" s="481"/>
      <c r="C3862" s="301" t="s">
        <v>17</v>
      </c>
      <c r="D3862" s="301" t="s">
        <v>17</v>
      </c>
      <c r="E3862" s="481"/>
      <c r="F3862" s="481"/>
      <c r="G3862" s="481"/>
      <c r="H3862" s="552"/>
      <c r="I3862" s="512"/>
      <c r="J3862" s="302"/>
      <c r="K3862" s="302"/>
      <c r="L3862" s="302"/>
      <c r="M3862" s="302"/>
      <c r="N3862" s="302"/>
      <c r="O3862" s="302"/>
      <c r="P3862" s="302"/>
      <c r="Q3862" s="302"/>
    </row>
    <row r="3863" spans="1:35">
      <c r="A3863" s="302" t="s">
        <v>7292</v>
      </c>
      <c r="B3863" s="479" t="s">
        <v>4917</v>
      </c>
      <c r="C3863" s="301" t="s">
        <v>6820</v>
      </c>
      <c r="D3863" s="301" t="s">
        <v>18</v>
      </c>
      <c r="E3863" s="479" t="s">
        <v>6811</v>
      </c>
      <c r="F3863" s="479" t="s">
        <v>6812</v>
      </c>
      <c r="G3863" s="479" t="s">
        <v>6821</v>
      </c>
      <c r="H3863" s="550" t="s">
        <v>6822</v>
      </c>
      <c r="I3863" s="512"/>
      <c r="J3863" s="302"/>
      <c r="K3863" s="302"/>
      <c r="L3863" s="302"/>
      <c r="M3863" s="302"/>
      <c r="N3863" s="302"/>
      <c r="O3863" s="302"/>
      <c r="P3863" s="302"/>
      <c r="Q3863" s="302"/>
    </row>
    <row r="3864" spans="1:35">
      <c r="A3864" s="302" t="s">
        <v>7292</v>
      </c>
      <c r="B3864" s="480"/>
      <c r="C3864" s="301" t="s">
        <v>6823</v>
      </c>
      <c r="D3864" s="301"/>
      <c r="E3864" s="480"/>
      <c r="F3864" s="480"/>
      <c r="G3864" s="480"/>
      <c r="H3864" s="551"/>
      <c r="I3864" s="512"/>
      <c r="J3864" s="302"/>
      <c r="K3864" s="302"/>
      <c r="L3864" s="302"/>
      <c r="M3864" s="302"/>
      <c r="N3864" s="302"/>
      <c r="O3864" s="302"/>
      <c r="P3864" s="302"/>
      <c r="Q3864" s="302"/>
    </row>
    <row r="3865" spans="1:35" ht="30">
      <c r="A3865" s="302" t="s">
        <v>7292</v>
      </c>
      <c r="B3865" s="480"/>
      <c r="C3865" s="301" t="s">
        <v>6824</v>
      </c>
      <c r="D3865" s="301"/>
      <c r="E3865" s="480"/>
      <c r="F3865" s="480"/>
      <c r="G3865" s="480"/>
      <c r="H3865" s="551"/>
      <c r="I3865" s="512"/>
      <c r="J3865" s="302"/>
      <c r="K3865" s="302"/>
      <c r="L3865" s="302"/>
      <c r="M3865" s="302"/>
      <c r="N3865" s="302"/>
      <c r="O3865" s="302"/>
      <c r="P3865" s="302"/>
      <c r="Q3865" s="302"/>
    </row>
    <row r="3866" spans="1:35">
      <c r="A3866" s="302" t="s">
        <v>7292</v>
      </c>
      <c r="B3866" s="481"/>
      <c r="C3866" s="301" t="s">
        <v>17</v>
      </c>
      <c r="D3866" s="301" t="s">
        <v>17</v>
      </c>
      <c r="E3866" s="481"/>
      <c r="F3866" s="481"/>
      <c r="G3866" s="481"/>
      <c r="H3866" s="552"/>
      <c r="I3866" s="512"/>
      <c r="J3866" s="302"/>
      <c r="K3866" s="302"/>
      <c r="L3866" s="302"/>
      <c r="M3866" s="302"/>
      <c r="N3866" s="302"/>
      <c r="O3866" s="302"/>
      <c r="P3866" s="302"/>
      <c r="Q3866" s="302"/>
    </row>
    <row r="3867" spans="1:35" ht="60">
      <c r="A3867" s="302" t="s">
        <v>7292</v>
      </c>
      <c r="B3867" s="301" t="s">
        <v>6825</v>
      </c>
      <c r="C3867" s="301" t="s">
        <v>6826</v>
      </c>
      <c r="D3867" s="301" t="s">
        <v>18</v>
      </c>
      <c r="E3867" s="301" t="s">
        <v>6811</v>
      </c>
      <c r="F3867" s="301" t="s">
        <v>6812</v>
      </c>
      <c r="G3867" s="301" t="s">
        <v>140</v>
      </c>
      <c r="H3867" s="395" t="s">
        <v>3065</v>
      </c>
      <c r="I3867" s="512"/>
      <c r="J3867" s="302"/>
      <c r="K3867" s="302"/>
      <c r="L3867" s="302"/>
      <c r="M3867" s="302"/>
      <c r="N3867" s="302"/>
      <c r="O3867" s="302"/>
      <c r="P3867" s="302"/>
      <c r="Q3867" s="302"/>
    </row>
    <row r="3868" spans="1:35">
      <c r="A3868" s="302" t="s">
        <v>7292</v>
      </c>
      <c r="B3868" s="301"/>
      <c r="C3868" s="301" t="s">
        <v>17</v>
      </c>
      <c r="D3868" s="301"/>
      <c r="E3868" s="301"/>
      <c r="F3868" s="301"/>
      <c r="G3868" s="301"/>
      <c r="H3868" s="395"/>
      <c r="I3868" s="512"/>
      <c r="J3868" s="302"/>
      <c r="K3868" s="302"/>
      <c r="L3868" s="302"/>
      <c r="M3868" s="302"/>
      <c r="N3868" s="302"/>
      <c r="O3868" s="302"/>
      <c r="P3868" s="302"/>
      <c r="Q3868" s="302"/>
    </row>
    <row r="3869" spans="1:35" ht="45">
      <c r="A3869" s="302" t="s">
        <v>7292</v>
      </c>
      <c r="B3869" s="301" t="s">
        <v>6827</v>
      </c>
      <c r="C3869" s="301" t="s">
        <v>6828</v>
      </c>
      <c r="D3869" s="301" t="s">
        <v>18</v>
      </c>
      <c r="E3869" s="301" t="s">
        <v>6811</v>
      </c>
      <c r="F3869" s="301" t="s">
        <v>6812</v>
      </c>
      <c r="G3869" s="301" t="s">
        <v>140</v>
      </c>
      <c r="H3869" s="395" t="s">
        <v>3065</v>
      </c>
      <c r="I3869" s="513"/>
      <c r="J3869" s="302"/>
      <c r="K3869" s="302"/>
      <c r="L3869" s="302"/>
      <c r="M3869" s="302"/>
      <c r="N3869" s="302"/>
      <c r="O3869" s="302"/>
      <c r="P3869" s="302"/>
      <c r="Q3869" s="302"/>
    </row>
    <row r="3870" spans="1:35" ht="45">
      <c r="A3870" s="34" t="s">
        <v>7889</v>
      </c>
      <c r="B3870" s="29" t="s">
        <v>1088</v>
      </c>
      <c r="C3870" s="34" t="s">
        <v>3</v>
      </c>
      <c r="D3870" s="29" t="s">
        <v>1089</v>
      </c>
      <c r="E3870" s="317" t="s">
        <v>1090</v>
      </c>
      <c r="F3870" s="29" t="s">
        <v>1091</v>
      </c>
      <c r="G3870" s="292" t="s">
        <v>1092</v>
      </c>
      <c r="H3870" s="34" t="s">
        <v>7893</v>
      </c>
      <c r="I3870" s="317" t="s">
        <v>7894</v>
      </c>
      <c r="J3870" s="317" t="s">
        <v>7895</v>
      </c>
      <c r="K3870" s="297" t="s">
        <v>7896</v>
      </c>
      <c r="L3870" s="34"/>
      <c r="M3870" s="34"/>
      <c r="N3870" s="34"/>
      <c r="O3870" s="34"/>
      <c r="P3870" s="34"/>
      <c r="Q3870" s="34"/>
      <c r="R3870" s="34"/>
      <c r="S3870" s="34"/>
      <c r="T3870" s="34"/>
      <c r="U3870" s="34"/>
      <c r="V3870" s="34"/>
      <c r="W3870" s="34"/>
      <c r="X3870" s="34"/>
      <c r="Y3870" s="34"/>
      <c r="Z3870" s="34"/>
      <c r="AA3870" s="34"/>
      <c r="AB3870" s="34"/>
      <c r="AC3870" s="34"/>
      <c r="AD3870" s="34"/>
      <c r="AE3870" s="34"/>
      <c r="AF3870" s="34"/>
      <c r="AG3870" s="34"/>
      <c r="AH3870" s="34"/>
      <c r="AI3870" s="34"/>
    </row>
    <row r="3871" spans="1:35">
      <c r="A3871" s="19" t="s">
        <v>7889</v>
      </c>
      <c r="B3871" s="30" t="s">
        <v>1093</v>
      </c>
      <c r="C3871" s="478" t="s">
        <v>7890</v>
      </c>
      <c r="D3871" s="30" t="s">
        <v>1094</v>
      </c>
      <c r="E3871" s="30" t="s">
        <v>1095</v>
      </c>
      <c r="F3871" s="30" t="s">
        <v>1096</v>
      </c>
      <c r="G3871" s="294" t="s">
        <v>1097</v>
      </c>
      <c r="H3871" s="19">
        <f>D3871*18%+D3871</f>
        <v>690.3</v>
      </c>
      <c r="I3871" s="19">
        <f t="shared" ref="I3871:K3886" si="103">E3871*18%+E3871</f>
        <v>34170.44</v>
      </c>
      <c r="J3871" s="19">
        <f t="shared" si="103"/>
        <v>52569</v>
      </c>
      <c r="K3871" s="19">
        <f t="shared" si="103"/>
        <v>1062</v>
      </c>
    </row>
    <row r="3872" spans="1:35">
      <c r="A3872" s="19" t="s">
        <v>7889</v>
      </c>
      <c r="B3872" s="30" t="s">
        <v>1098</v>
      </c>
      <c r="C3872" s="478"/>
      <c r="D3872" s="30" t="s">
        <v>1094</v>
      </c>
      <c r="E3872" s="30" t="s">
        <v>1095</v>
      </c>
      <c r="F3872" s="30" t="s">
        <v>1096</v>
      </c>
      <c r="G3872" s="294" t="s">
        <v>1097</v>
      </c>
      <c r="H3872" s="19">
        <f t="shared" ref="H3872:K3929" si="104">D3872*18%+D3872</f>
        <v>690.3</v>
      </c>
      <c r="I3872" s="19">
        <f t="shared" si="103"/>
        <v>34170.44</v>
      </c>
      <c r="J3872" s="19">
        <f t="shared" si="103"/>
        <v>52569</v>
      </c>
      <c r="K3872" s="19">
        <f t="shared" si="103"/>
        <v>1062</v>
      </c>
    </row>
    <row r="3873" spans="1:11">
      <c r="A3873" s="19" t="s">
        <v>7889</v>
      </c>
      <c r="B3873" s="30" t="s">
        <v>1099</v>
      </c>
      <c r="C3873" s="478"/>
      <c r="D3873" s="30" t="s">
        <v>1100</v>
      </c>
      <c r="E3873" s="30" t="s">
        <v>1101</v>
      </c>
      <c r="F3873" s="30" t="s">
        <v>1102</v>
      </c>
      <c r="G3873" s="294" t="s">
        <v>1103</v>
      </c>
      <c r="H3873" s="19">
        <f t="shared" si="104"/>
        <v>805.94</v>
      </c>
      <c r="I3873" s="19">
        <f t="shared" si="103"/>
        <v>39865.120000000003</v>
      </c>
      <c r="J3873" s="19">
        <f t="shared" si="103"/>
        <v>61330.5</v>
      </c>
      <c r="K3873" s="19">
        <f t="shared" si="103"/>
        <v>1239</v>
      </c>
    </row>
    <row r="3874" spans="1:11">
      <c r="A3874" s="19" t="s">
        <v>7889</v>
      </c>
      <c r="B3874" s="30" t="s">
        <v>1104</v>
      </c>
      <c r="C3874" s="478"/>
      <c r="D3874" s="30" t="s">
        <v>1100</v>
      </c>
      <c r="E3874" s="30" t="s">
        <v>1101</v>
      </c>
      <c r="F3874" s="30" t="s">
        <v>1102</v>
      </c>
      <c r="G3874" s="294" t="s">
        <v>1103</v>
      </c>
      <c r="H3874" s="19">
        <f t="shared" si="104"/>
        <v>805.94</v>
      </c>
      <c r="I3874" s="19">
        <f t="shared" si="103"/>
        <v>39865.120000000003</v>
      </c>
      <c r="J3874" s="19">
        <f t="shared" si="103"/>
        <v>61330.5</v>
      </c>
      <c r="K3874" s="19">
        <f t="shared" si="103"/>
        <v>1239</v>
      </c>
    </row>
    <row r="3875" spans="1:11">
      <c r="A3875" s="19" t="s">
        <v>7889</v>
      </c>
      <c r="B3875" s="30" t="s">
        <v>1105</v>
      </c>
      <c r="C3875" s="478"/>
      <c r="D3875" s="30" t="s">
        <v>1106</v>
      </c>
      <c r="E3875" s="30" t="s">
        <v>1107</v>
      </c>
      <c r="F3875" s="30" t="s">
        <v>1108</v>
      </c>
      <c r="G3875" s="294" t="s">
        <v>1109</v>
      </c>
      <c r="H3875" s="19">
        <f t="shared" si="104"/>
        <v>920.4</v>
      </c>
      <c r="I3875" s="19">
        <f t="shared" si="103"/>
        <v>45559.8</v>
      </c>
      <c r="J3875" s="19">
        <f t="shared" si="103"/>
        <v>70092</v>
      </c>
      <c r="K3875" s="19">
        <f t="shared" si="103"/>
        <v>1416</v>
      </c>
    </row>
    <row r="3876" spans="1:11">
      <c r="A3876" s="19" t="s">
        <v>7889</v>
      </c>
      <c r="B3876" s="30" t="s">
        <v>1110</v>
      </c>
      <c r="C3876" s="478"/>
      <c r="D3876" s="30" t="s">
        <v>1111</v>
      </c>
      <c r="E3876" s="30" t="s">
        <v>1112</v>
      </c>
      <c r="F3876" s="30" t="s">
        <v>1113</v>
      </c>
      <c r="G3876" s="294" t="s">
        <v>1114</v>
      </c>
      <c r="H3876" s="19">
        <f t="shared" si="104"/>
        <v>1073.8</v>
      </c>
      <c r="I3876" s="19">
        <f t="shared" si="103"/>
        <v>51864.54</v>
      </c>
      <c r="J3876" s="19">
        <f t="shared" si="103"/>
        <v>79791.600000000006</v>
      </c>
      <c r="K3876" s="19">
        <f t="shared" si="103"/>
        <v>1652</v>
      </c>
    </row>
    <row r="3877" spans="1:11">
      <c r="A3877" s="19" t="s">
        <v>7889</v>
      </c>
      <c r="B3877" s="30" t="s">
        <v>1115</v>
      </c>
      <c r="C3877" s="478"/>
      <c r="D3877" s="30" t="s">
        <v>1116</v>
      </c>
      <c r="E3877" s="30" t="s">
        <v>1117</v>
      </c>
      <c r="F3877" s="30" t="s">
        <v>1118</v>
      </c>
      <c r="G3877" s="294" t="s">
        <v>1119</v>
      </c>
      <c r="H3877" s="19">
        <f t="shared" si="104"/>
        <v>959.34</v>
      </c>
      <c r="I3877" s="19">
        <f t="shared" si="103"/>
        <v>47458.42</v>
      </c>
      <c r="J3877" s="19">
        <f t="shared" si="103"/>
        <v>73012.5</v>
      </c>
      <c r="K3877" s="19">
        <f t="shared" si="103"/>
        <v>1475</v>
      </c>
    </row>
    <row r="3878" spans="1:11">
      <c r="A3878" s="19" t="s">
        <v>7889</v>
      </c>
      <c r="B3878" s="30" t="s">
        <v>1120</v>
      </c>
      <c r="C3878" s="478"/>
      <c r="D3878" s="30" t="s">
        <v>960</v>
      </c>
      <c r="E3878" s="30" t="s">
        <v>1121</v>
      </c>
      <c r="F3878" s="30" t="s">
        <v>1122</v>
      </c>
      <c r="G3878" s="294" t="s">
        <v>690</v>
      </c>
      <c r="H3878" s="19">
        <f t="shared" si="104"/>
        <v>1189.44</v>
      </c>
      <c r="I3878" s="19">
        <f t="shared" si="103"/>
        <v>58847.78</v>
      </c>
      <c r="J3878" s="19">
        <f t="shared" si="103"/>
        <v>90535.5</v>
      </c>
      <c r="K3878" s="19">
        <f t="shared" si="103"/>
        <v>1829</v>
      </c>
    </row>
    <row r="3879" spans="1:11">
      <c r="A3879" s="19" t="s">
        <v>7889</v>
      </c>
      <c r="B3879" s="30" t="s">
        <v>1123</v>
      </c>
      <c r="C3879" s="478"/>
      <c r="D3879" s="30" t="s">
        <v>960</v>
      </c>
      <c r="E3879" s="30" t="s">
        <v>1124</v>
      </c>
      <c r="F3879" s="30" t="s">
        <v>1125</v>
      </c>
      <c r="G3879" s="294" t="s">
        <v>690</v>
      </c>
      <c r="H3879" s="19">
        <f t="shared" si="104"/>
        <v>1189.44</v>
      </c>
      <c r="I3879" s="19">
        <f t="shared" si="103"/>
        <v>57421.16</v>
      </c>
      <c r="J3879" s="19">
        <f t="shared" si="103"/>
        <v>88340.7</v>
      </c>
      <c r="K3879" s="19">
        <f t="shared" si="103"/>
        <v>1829</v>
      </c>
    </row>
    <row r="3880" spans="1:11">
      <c r="A3880" s="19" t="s">
        <v>7889</v>
      </c>
      <c r="B3880" s="30" t="s">
        <v>1130</v>
      </c>
      <c r="C3880" s="478" t="s">
        <v>7891</v>
      </c>
      <c r="D3880" s="30" t="s">
        <v>1131</v>
      </c>
      <c r="E3880" s="30" t="s">
        <v>1132</v>
      </c>
      <c r="F3880" s="30" t="s">
        <v>1133</v>
      </c>
      <c r="G3880" s="294" t="s">
        <v>1134</v>
      </c>
      <c r="H3880" s="19">
        <f t="shared" si="104"/>
        <v>843.7</v>
      </c>
      <c r="I3880" s="19">
        <f t="shared" si="103"/>
        <v>41763.74</v>
      </c>
      <c r="J3880" s="19">
        <f t="shared" si="103"/>
        <v>1298</v>
      </c>
      <c r="K3880" s="19">
        <f t="shared" si="103"/>
        <v>64251</v>
      </c>
    </row>
    <row r="3881" spans="1:11">
      <c r="A3881" s="19" t="s">
        <v>7889</v>
      </c>
      <c r="B3881" s="30" t="s">
        <v>1135</v>
      </c>
      <c r="C3881" s="478"/>
      <c r="D3881" s="30" t="s">
        <v>1131</v>
      </c>
      <c r="E3881" s="30" t="s">
        <v>1132</v>
      </c>
      <c r="F3881" s="30" t="s">
        <v>1133</v>
      </c>
      <c r="G3881" s="294" t="s">
        <v>1134</v>
      </c>
      <c r="H3881" s="19">
        <f t="shared" si="104"/>
        <v>843.7</v>
      </c>
      <c r="I3881" s="19">
        <f t="shared" si="103"/>
        <v>41763.74</v>
      </c>
      <c r="J3881" s="19">
        <f t="shared" si="103"/>
        <v>1298</v>
      </c>
      <c r="K3881" s="19">
        <f t="shared" si="103"/>
        <v>64251</v>
      </c>
    </row>
    <row r="3882" spans="1:11">
      <c r="A3882" s="19" t="s">
        <v>7889</v>
      </c>
      <c r="B3882" s="30" t="s">
        <v>1136</v>
      </c>
      <c r="C3882" s="478"/>
      <c r="D3882" s="30" t="s">
        <v>1131</v>
      </c>
      <c r="E3882" s="30" t="s">
        <v>1132</v>
      </c>
      <c r="F3882" s="30" t="s">
        <v>1133</v>
      </c>
      <c r="G3882" s="294" t="s">
        <v>1134</v>
      </c>
      <c r="H3882" s="19">
        <f t="shared" si="104"/>
        <v>843.7</v>
      </c>
      <c r="I3882" s="19">
        <f t="shared" si="103"/>
        <v>41763.74</v>
      </c>
      <c r="J3882" s="19">
        <f t="shared" si="103"/>
        <v>1298</v>
      </c>
      <c r="K3882" s="19">
        <f t="shared" si="103"/>
        <v>64251</v>
      </c>
    </row>
    <row r="3883" spans="1:11">
      <c r="A3883" s="19" t="s">
        <v>7889</v>
      </c>
      <c r="B3883" s="30" t="s">
        <v>1104</v>
      </c>
      <c r="C3883" s="478"/>
      <c r="D3883" s="30" t="s">
        <v>1137</v>
      </c>
      <c r="E3883" s="30" t="s">
        <v>1138</v>
      </c>
      <c r="F3883" s="30" t="s">
        <v>1139</v>
      </c>
      <c r="G3883" s="294" t="s">
        <v>1140</v>
      </c>
      <c r="H3883" s="19">
        <f t="shared" si="104"/>
        <v>1036.04</v>
      </c>
      <c r="I3883" s="19">
        <f t="shared" si="103"/>
        <v>51254.479999999996</v>
      </c>
      <c r="J3883" s="19">
        <f t="shared" si="103"/>
        <v>1593</v>
      </c>
      <c r="K3883" s="19">
        <f t="shared" si="103"/>
        <v>78853.5</v>
      </c>
    </row>
    <row r="3884" spans="1:11">
      <c r="A3884" s="19" t="s">
        <v>7889</v>
      </c>
      <c r="B3884" s="30" t="s">
        <v>1141</v>
      </c>
      <c r="C3884" s="478"/>
      <c r="D3884" s="30" t="s">
        <v>1137</v>
      </c>
      <c r="E3884" s="30" t="s">
        <v>1138</v>
      </c>
      <c r="F3884" s="30" t="s">
        <v>1139</v>
      </c>
      <c r="G3884" s="294" t="s">
        <v>1140</v>
      </c>
      <c r="H3884" s="19">
        <f t="shared" si="104"/>
        <v>1036.04</v>
      </c>
      <c r="I3884" s="19">
        <f t="shared" si="103"/>
        <v>51254.479999999996</v>
      </c>
      <c r="J3884" s="19">
        <f t="shared" si="103"/>
        <v>1593</v>
      </c>
      <c r="K3884" s="19">
        <f t="shared" si="103"/>
        <v>78853.5</v>
      </c>
    </row>
    <row r="3885" spans="1:11">
      <c r="A3885" s="19" t="s">
        <v>7889</v>
      </c>
      <c r="B3885" s="30" t="s">
        <v>1142</v>
      </c>
      <c r="C3885" s="478"/>
      <c r="D3885" s="30" t="s">
        <v>1143</v>
      </c>
      <c r="E3885" s="30" t="s">
        <v>1144</v>
      </c>
      <c r="F3885" s="30" t="s">
        <v>1145</v>
      </c>
      <c r="G3885" s="294" t="s">
        <v>1146</v>
      </c>
      <c r="H3885" s="19">
        <f t="shared" si="104"/>
        <v>1112.74</v>
      </c>
      <c r="I3885" s="19">
        <f t="shared" si="103"/>
        <v>55051.72</v>
      </c>
      <c r="J3885" s="19">
        <f t="shared" si="103"/>
        <v>1711</v>
      </c>
      <c r="K3885" s="19">
        <f t="shared" si="103"/>
        <v>84694.5</v>
      </c>
    </row>
    <row r="3886" spans="1:11">
      <c r="A3886" s="19" t="s">
        <v>7889</v>
      </c>
      <c r="B3886" s="30" t="s">
        <v>1147</v>
      </c>
      <c r="C3886" s="478"/>
      <c r="D3886" s="30" t="s">
        <v>1143</v>
      </c>
      <c r="E3886" s="30" t="s">
        <v>1144</v>
      </c>
      <c r="F3886" s="30" t="s">
        <v>1145</v>
      </c>
      <c r="G3886" s="294" t="s">
        <v>1146</v>
      </c>
      <c r="H3886" s="19">
        <f t="shared" si="104"/>
        <v>1112.74</v>
      </c>
      <c r="I3886" s="19">
        <f t="shared" si="103"/>
        <v>55051.72</v>
      </c>
      <c r="J3886" s="19">
        <f t="shared" si="103"/>
        <v>1711</v>
      </c>
      <c r="K3886" s="19">
        <f t="shared" si="103"/>
        <v>84694.5</v>
      </c>
    </row>
    <row r="3887" spans="1:11">
      <c r="A3887" s="19" t="s">
        <v>7889</v>
      </c>
      <c r="B3887" s="30" t="s">
        <v>1148</v>
      </c>
      <c r="C3887" s="478"/>
      <c r="D3887" s="30" t="s">
        <v>1143</v>
      </c>
      <c r="E3887" s="30" t="s">
        <v>1144</v>
      </c>
      <c r="F3887" s="30" t="s">
        <v>1145</v>
      </c>
      <c r="G3887" s="294" t="s">
        <v>1146</v>
      </c>
      <c r="H3887" s="19">
        <f t="shared" si="104"/>
        <v>1112.74</v>
      </c>
      <c r="I3887" s="19">
        <f t="shared" si="104"/>
        <v>55051.72</v>
      </c>
      <c r="J3887" s="19">
        <f t="shared" si="104"/>
        <v>1711</v>
      </c>
      <c r="K3887" s="19">
        <f t="shared" si="104"/>
        <v>84694.5</v>
      </c>
    </row>
    <row r="3888" spans="1:11">
      <c r="A3888" s="19" t="s">
        <v>7889</v>
      </c>
      <c r="B3888" s="30" t="s">
        <v>1149</v>
      </c>
      <c r="C3888" s="478"/>
      <c r="D3888" s="30" t="s">
        <v>964</v>
      </c>
      <c r="E3888" s="30" t="s">
        <v>1150</v>
      </c>
      <c r="F3888" s="30" t="s">
        <v>966</v>
      </c>
      <c r="G3888" s="294" t="s">
        <v>1151</v>
      </c>
      <c r="H3888" s="19">
        <f t="shared" si="104"/>
        <v>1227.2</v>
      </c>
      <c r="I3888" s="19">
        <f t="shared" si="104"/>
        <v>60746.400000000001</v>
      </c>
      <c r="J3888" s="19">
        <f t="shared" si="104"/>
        <v>1888</v>
      </c>
      <c r="K3888" s="19">
        <f t="shared" si="104"/>
        <v>93456</v>
      </c>
    </row>
    <row r="3889" spans="1:11">
      <c r="A3889" s="19" t="s">
        <v>7889</v>
      </c>
      <c r="B3889" s="30" t="s">
        <v>1099</v>
      </c>
      <c r="C3889" s="478"/>
      <c r="D3889" s="30" t="s">
        <v>964</v>
      </c>
      <c r="E3889" s="30" t="s">
        <v>1150</v>
      </c>
      <c r="F3889" s="30" t="s">
        <v>966</v>
      </c>
      <c r="G3889" s="294" t="s">
        <v>1151</v>
      </c>
      <c r="H3889" s="19">
        <f t="shared" si="104"/>
        <v>1227.2</v>
      </c>
      <c r="I3889" s="19">
        <f t="shared" si="104"/>
        <v>60746.400000000001</v>
      </c>
      <c r="J3889" s="19">
        <f t="shared" si="104"/>
        <v>1888</v>
      </c>
      <c r="K3889" s="19">
        <f t="shared" si="104"/>
        <v>93456</v>
      </c>
    </row>
    <row r="3890" spans="1:11">
      <c r="A3890" s="19" t="s">
        <v>7889</v>
      </c>
      <c r="B3890" s="30" t="s">
        <v>1152</v>
      </c>
      <c r="C3890" s="478"/>
      <c r="D3890" s="30" t="s">
        <v>964</v>
      </c>
      <c r="E3890" s="30" t="s">
        <v>1150</v>
      </c>
      <c r="F3890" s="30" t="s">
        <v>966</v>
      </c>
      <c r="G3890" s="294" t="s">
        <v>1151</v>
      </c>
      <c r="H3890" s="19">
        <f t="shared" si="104"/>
        <v>1227.2</v>
      </c>
      <c r="I3890" s="19">
        <f t="shared" si="104"/>
        <v>60746.400000000001</v>
      </c>
      <c r="J3890" s="19">
        <f t="shared" si="104"/>
        <v>1888</v>
      </c>
      <c r="K3890" s="19">
        <f t="shared" si="104"/>
        <v>93456</v>
      </c>
    </row>
    <row r="3891" spans="1:11">
      <c r="A3891" s="19" t="s">
        <v>7889</v>
      </c>
      <c r="B3891" s="30" t="s">
        <v>1153</v>
      </c>
      <c r="C3891" s="478"/>
      <c r="D3891" s="30" t="s">
        <v>1154</v>
      </c>
      <c r="E3891" s="30" t="s">
        <v>1155</v>
      </c>
      <c r="F3891" s="30" t="s">
        <v>1156</v>
      </c>
      <c r="G3891" s="294" t="s">
        <v>1157</v>
      </c>
      <c r="H3891" s="19">
        <f t="shared" si="104"/>
        <v>1380.6</v>
      </c>
      <c r="I3891" s="19">
        <f t="shared" si="104"/>
        <v>68339.7</v>
      </c>
      <c r="J3891" s="19">
        <f t="shared" si="104"/>
        <v>2124</v>
      </c>
      <c r="K3891" s="19">
        <f t="shared" si="104"/>
        <v>105138</v>
      </c>
    </row>
    <row r="3892" spans="1:11">
      <c r="A3892" s="19" t="s">
        <v>7889</v>
      </c>
      <c r="B3892" s="30" t="s">
        <v>1158</v>
      </c>
      <c r="C3892" s="478"/>
      <c r="D3892" s="30" t="s">
        <v>1154</v>
      </c>
      <c r="E3892" s="30" t="s">
        <v>1155</v>
      </c>
      <c r="F3892" s="30" t="s">
        <v>1156</v>
      </c>
      <c r="G3892" s="294" t="s">
        <v>1157</v>
      </c>
      <c r="H3892" s="19">
        <f t="shared" si="104"/>
        <v>1380.6</v>
      </c>
      <c r="I3892" s="19">
        <f t="shared" si="104"/>
        <v>68339.7</v>
      </c>
      <c r="J3892" s="19">
        <f t="shared" si="104"/>
        <v>2124</v>
      </c>
      <c r="K3892" s="19">
        <f t="shared" si="104"/>
        <v>105138</v>
      </c>
    </row>
    <row r="3893" spans="1:11">
      <c r="A3893" s="19" t="s">
        <v>7889</v>
      </c>
      <c r="B3893" s="30" t="s">
        <v>1159</v>
      </c>
      <c r="C3893" s="478"/>
      <c r="D3893" s="30" t="s">
        <v>1154</v>
      </c>
      <c r="E3893" s="30" t="s">
        <v>1160</v>
      </c>
      <c r="F3893" s="30" t="s">
        <v>1156</v>
      </c>
      <c r="G3893" s="294" t="s">
        <v>1161</v>
      </c>
      <c r="H3893" s="19">
        <f t="shared" si="104"/>
        <v>1380.6</v>
      </c>
      <c r="I3893" s="19">
        <f t="shared" si="104"/>
        <v>66682.98</v>
      </c>
      <c r="J3893" s="19">
        <f t="shared" si="104"/>
        <v>2124</v>
      </c>
      <c r="K3893" s="19">
        <f t="shared" si="104"/>
        <v>102589.2</v>
      </c>
    </row>
    <row r="3894" spans="1:11">
      <c r="A3894" s="19" t="s">
        <v>7889</v>
      </c>
      <c r="B3894" s="30" t="s">
        <v>1162</v>
      </c>
      <c r="C3894" s="478"/>
      <c r="D3894" s="30" t="s">
        <v>1154</v>
      </c>
      <c r="E3894" s="30" t="s">
        <v>1155</v>
      </c>
      <c r="F3894" s="30" t="s">
        <v>1156</v>
      </c>
      <c r="G3894" s="294" t="s">
        <v>1157</v>
      </c>
      <c r="H3894" s="19">
        <f t="shared" si="104"/>
        <v>1380.6</v>
      </c>
      <c r="I3894" s="19">
        <f t="shared" si="104"/>
        <v>68339.7</v>
      </c>
      <c r="J3894" s="19">
        <f t="shared" si="104"/>
        <v>2124</v>
      </c>
      <c r="K3894" s="19">
        <f t="shared" si="104"/>
        <v>105138</v>
      </c>
    </row>
    <row r="3895" spans="1:11">
      <c r="A3895" s="19" t="s">
        <v>7889</v>
      </c>
      <c r="B3895" s="30" t="s">
        <v>1163</v>
      </c>
      <c r="C3895" s="478"/>
      <c r="D3895" s="30" t="s">
        <v>968</v>
      </c>
      <c r="E3895" s="30" t="s">
        <v>1164</v>
      </c>
      <c r="F3895" s="30" t="s">
        <v>970</v>
      </c>
      <c r="G3895" s="294" t="s">
        <v>1165</v>
      </c>
      <c r="H3895" s="19">
        <f t="shared" si="104"/>
        <v>1419.54</v>
      </c>
      <c r="I3895" s="19">
        <f t="shared" si="104"/>
        <v>70238.320000000007</v>
      </c>
      <c r="J3895" s="19">
        <f t="shared" si="104"/>
        <v>2183</v>
      </c>
      <c r="K3895" s="19">
        <f t="shared" si="104"/>
        <v>108058.5</v>
      </c>
    </row>
    <row r="3896" spans="1:11">
      <c r="A3896" s="19" t="s">
        <v>7889</v>
      </c>
      <c r="B3896" s="30" t="s">
        <v>1105</v>
      </c>
      <c r="C3896" s="478"/>
      <c r="D3896" s="30" t="s">
        <v>968</v>
      </c>
      <c r="E3896" s="30" t="s">
        <v>1164</v>
      </c>
      <c r="F3896" s="30" t="s">
        <v>970</v>
      </c>
      <c r="G3896" s="294" t="s">
        <v>1165</v>
      </c>
      <c r="H3896" s="19">
        <f t="shared" si="104"/>
        <v>1419.54</v>
      </c>
      <c r="I3896" s="19">
        <f t="shared" si="104"/>
        <v>70238.320000000007</v>
      </c>
      <c r="J3896" s="19">
        <f t="shared" si="104"/>
        <v>2183</v>
      </c>
      <c r="K3896" s="19">
        <f t="shared" si="104"/>
        <v>108058.5</v>
      </c>
    </row>
    <row r="3897" spans="1:11">
      <c r="A3897" s="19" t="s">
        <v>7889</v>
      </c>
      <c r="B3897" s="30" t="s">
        <v>1166</v>
      </c>
      <c r="C3897" s="478"/>
      <c r="D3897" s="30" t="s">
        <v>968</v>
      </c>
      <c r="E3897" s="30" t="s">
        <v>1164</v>
      </c>
      <c r="F3897" s="30" t="s">
        <v>970</v>
      </c>
      <c r="G3897" s="294" t="s">
        <v>1165</v>
      </c>
      <c r="H3897" s="19">
        <f t="shared" si="104"/>
        <v>1419.54</v>
      </c>
      <c r="I3897" s="19">
        <f t="shared" si="104"/>
        <v>70238.320000000007</v>
      </c>
      <c r="J3897" s="19">
        <f t="shared" si="104"/>
        <v>2183</v>
      </c>
      <c r="K3897" s="19">
        <f t="shared" si="104"/>
        <v>108058.5</v>
      </c>
    </row>
    <row r="3898" spans="1:11">
      <c r="A3898" s="19" t="s">
        <v>7889</v>
      </c>
      <c r="B3898" s="30" t="s">
        <v>1167</v>
      </c>
      <c r="C3898" s="478"/>
      <c r="D3898" s="30" t="s">
        <v>968</v>
      </c>
      <c r="E3898" s="30" t="s">
        <v>1164</v>
      </c>
      <c r="F3898" s="30" t="s">
        <v>970</v>
      </c>
      <c r="G3898" s="294" t="s">
        <v>1165</v>
      </c>
      <c r="H3898" s="19">
        <f t="shared" si="104"/>
        <v>1419.54</v>
      </c>
      <c r="I3898" s="19">
        <f t="shared" si="104"/>
        <v>70238.320000000007</v>
      </c>
      <c r="J3898" s="19">
        <f t="shared" si="104"/>
        <v>2183</v>
      </c>
      <c r="K3898" s="19">
        <f t="shared" si="104"/>
        <v>108058.5</v>
      </c>
    </row>
    <row r="3899" spans="1:11">
      <c r="A3899" s="19" t="s">
        <v>7889</v>
      </c>
      <c r="B3899" s="30" t="s">
        <v>1168</v>
      </c>
      <c r="C3899" s="478"/>
      <c r="D3899" s="30" t="s">
        <v>968</v>
      </c>
      <c r="E3899" s="30" t="s">
        <v>1164</v>
      </c>
      <c r="F3899" s="30" t="s">
        <v>970</v>
      </c>
      <c r="G3899" s="294" t="s">
        <v>1165</v>
      </c>
      <c r="H3899" s="19">
        <f t="shared" si="104"/>
        <v>1419.54</v>
      </c>
      <c r="I3899" s="19">
        <f t="shared" si="104"/>
        <v>70238.320000000007</v>
      </c>
      <c r="J3899" s="19">
        <f t="shared" si="104"/>
        <v>2183</v>
      </c>
      <c r="K3899" s="19">
        <f t="shared" si="104"/>
        <v>108058.5</v>
      </c>
    </row>
    <row r="3900" spans="1:11">
      <c r="A3900" s="19" t="s">
        <v>7889</v>
      </c>
      <c r="B3900" s="30" t="s">
        <v>1169</v>
      </c>
      <c r="C3900" s="478"/>
      <c r="D3900" s="30" t="s">
        <v>968</v>
      </c>
      <c r="E3900" s="30" t="s">
        <v>1164</v>
      </c>
      <c r="F3900" s="30" t="s">
        <v>970</v>
      </c>
      <c r="G3900" s="294" t="s">
        <v>1165</v>
      </c>
      <c r="H3900" s="19">
        <f t="shared" si="104"/>
        <v>1419.54</v>
      </c>
      <c r="I3900" s="19">
        <f t="shared" si="104"/>
        <v>70238.320000000007</v>
      </c>
      <c r="J3900" s="19">
        <f t="shared" si="104"/>
        <v>2183</v>
      </c>
      <c r="K3900" s="19">
        <f t="shared" si="104"/>
        <v>108058.5</v>
      </c>
    </row>
    <row r="3901" spans="1:11">
      <c r="A3901" s="19" t="s">
        <v>7889</v>
      </c>
      <c r="B3901" s="30" t="s">
        <v>1170</v>
      </c>
      <c r="C3901" s="478"/>
      <c r="D3901" s="30" t="s">
        <v>1171</v>
      </c>
      <c r="E3901" s="30" t="s">
        <v>1172</v>
      </c>
      <c r="F3901" s="30" t="s">
        <v>1173</v>
      </c>
      <c r="G3901" s="294" t="s">
        <v>1174</v>
      </c>
      <c r="H3901" s="19">
        <f t="shared" si="104"/>
        <v>1457.3</v>
      </c>
      <c r="I3901" s="19">
        <f t="shared" si="104"/>
        <v>72136.94</v>
      </c>
      <c r="J3901" s="19">
        <f t="shared" si="104"/>
        <v>2242</v>
      </c>
      <c r="K3901" s="19">
        <f t="shared" si="104"/>
        <v>110979</v>
      </c>
    </row>
    <row r="3902" spans="1:11">
      <c r="A3902" s="19" t="s">
        <v>7889</v>
      </c>
      <c r="B3902" s="30" t="s">
        <v>1175</v>
      </c>
      <c r="C3902" s="478"/>
      <c r="D3902" s="30" t="s">
        <v>1171</v>
      </c>
      <c r="E3902" s="30" t="s">
        <v>1172</v>
      </c>
      <c r="F3902" s="30" t="s">
        <v>1173</v>
      </c>
      <c r="G3902" s="294" t="s">
        <v>1174</v>
      </c>
      <c r="H3902" s="19">
        <f t="shared" si="104"/>
        <v>1457.3</v>
      </c>
      <c r="I3902" s="19">
        <f t="shared" si="104"/>
        <v>72136.94</v>
      </c>
      <c r="J3902" s="19">
        <f t="shared" si="104"/>
        <v>2242</v>
      </c>
      <c r="K3902" s="19">
        <f t="shared" si="104"/>
        <v>110979</v>
      </c>
    </row>
    <row r="3903" spans="1:11">
      <c r="A3903" s="19" t="s">
        <v>7889</v>
      </c>
      <c r="B3903" s="30" t="s">
        <v>1176</v>
      </c>
      <c r="C3903" s="478"/>
      <c r="D3903" s="30" t="s">
        <v>972</v>
      </c>
      <c r="E3903" s="30" t="s">
        <v>1177</v>
      </c>
      <c r="F3903" s="30" t="s">
        <v>974</v>
      </c>
      <c r="G3903" s="294" t="s">
        <v>1178</v>
      </c>
      <c r="H3903" s="19">
        <f t="shared" si="104"/>
        <v>1534</v>
      </c>
      <c r="I3903" s="19">
        <f t="shared" si="104"/>
        <v>75933</v>
      </c>
      <c r="J3903" s="19">
        <f t="shared" si="104"/>
        <v>2360</v>
      </c>
      <c r="K3903" s="19">
        <f t="shared" si="104"/>
        <v>116820</v>
      </c>
    </row>
    <row r="3904" spans="1:11">
      <c r="A3904" s="19" t="s">
        <v>7889</v>
      </c>
      <c r="B3904" s="30" t="s">
        <v>1179</v>
      </c>
      <c r="C3904" s="478"/>
      <c r="D3904" s="30" t="s">
        <v>972</v>
      </c>
      <c r="E3904" s="30" t="s">
        <v>1180</v>
      </c>
      <c r="F3904" s="30" t="s">
        <v>974</v>
      </c>
      <c r="G3904" s="294" t="s">
        <v>1181</v>
      </c>
      <c r="H3904" s="19">
        <f t="shared" si="104"/>
        <v>1534</v>
      </c>
      <c r="I3904" s="19">
        <f t="shared" si="104"/>
        <v>74092.2</v>
      </c>
      <c r="J3904" s="19">
        <f t="shared" si="104"/>
        <v>2360</v>
      </c>
      <c r="K3904" s="19">
        <f t="shared" si="104"/>
        <v>113988</v>
      </c>
    </row>
    <row r="3905" spans="1:11">
      <c r="A3905" s="19" t="s">
        <v>7889</v>
      </c>
      <c r="B3905" s="30" t="s">
        <v>1182</v>
      </c>
      <c r="C3905" s="478"/>
      <c r="D3905" s="30" t="s">
        <v>972</v>
      </c>
      <c r="E3905" s="30" t="s">
        <v>1180</v>
      </c>
      <c r="F3905" s="30" t="s">
        <v>974</v>
      </c>
      <c r="G3905" s="294" t="s">
        <v>1181</v>
      </c>
      <c r="H3905" s="19">
        <f t="shared" si="104"/>
        <v>1534</v>
      </c>
      <c r="I3905" s="19">
        <f t="shared" si="104"/>
        <v>74092.2</v>
      </c>
      <c r="J3905" s="19">
        <f t="shared" si="104"/>
        <v>2360</v>
      </c>
      <c r="K3905" s="19">
        <f t="shared" si="104"/>
        <v>113988</v>
      </c>
    </row>
    <row r="3906" spans="1:11">
      <c r="A3906" s="19" t="s">
        <v>7889</v>
      </c>
      <c r="B3906" s="30" t="s">
        <v>1183</v>
      </c>
      <c r="C3906" s="478"/>
      <c r="D3906" s="30" t="s">
        <v>1008</v>
      </c>
      <c r="E3906" s="30" t="s">
        <v>1184</v>
      </c>
      <c r="F3906" s="30" t="s">
        <v>1010</v>
      </c>
      <c r="G3906" s="294" t="s">
        <v>1185</v>
      </c>
      <c r="H3906" s="19">
        <f t="shared" si="104"/>
        <v>1687.4</v>
      </c>
      <c r="I3906" s="19">
        <f t="shared" si="104"/>
        <v>81501.42</v>
      </c>
      <c r="J3906" s="19">
        <f t="shared" si="104"/>
        <v>2596</v>
      </c>
      <c r="K3906" s="19">
        <f t="shared" si="104"/>
        <v>125386.8</v>
      </c>
    </row>
    <row r="3907" spans="1:11">
      <c r="A3907" s="19" t="s">
        <v>7889</v>
      </c>
      <c r="B3907" s="30" t="s">
        <v>1186</v>
      </c>
      <c r="C3907" s="478"/>
      <c r="D3907" s="30" t="s">
        <v>1008</v>
      </c>
      <c r="E3907" s="30" t="s">
        <v>1187</v>
      </c>
      <c r="F3907" s="30" t="s">
        <v>1010</v>
      </c>
      <c r="G3907" s="294" t="s">
        <v>1188</v>
      </c>
      <c r="H3907" s="19">
        <f t="shared" si="104"/>
        <v>1687.4</v>
      </c>
      <c r="I3907" s="19">
        <f t="shared" si="104"/>
        <v>83526.3</v>
      </c>
      <c r="J3907" s="19">
        <f t="shared" si="104"/>
        <v>2596</v>
      </c>
      <c r="K3907" s="19">
        <f t="shared" si="104"/>
        <v>128502</v>
      </c>
    </row>
    <row r="3908" spans="1:11">
      <c r="A3908" s="19" t="s">
        <v>7889</v>
      </c>
      <c r="B3908" s="30" t="s">
        <v>1189</v>
      </c>
      <c r="C3908" s="478"/>
      <c r="D3908" s="30" t="s">
        <v>1008</v>
      </c>
      <c r="E3908" s="30" t="s">
        <v>1187</v>
      </c>
      <c r="F3908" s="30" t="s">
        <v>1010</v>
      </c>
      <c r="G3908" s="294" t="s">
        <v>1188</v>
      </c>
      <c r="H3908" s="19">
        <f t="shared" si="104"/>
        <v>1687.4</v>
      </c>
      <c r="I3908" s="19">
        <f t="shared" si="104"/>
        <v>83526.3</v>
      </c>
      <c r="J3908" s="19">
        <f t="shared" si="104"/>
        <v>2596</v>
      </c>
      <c r="K3908" s="19">
        <f t="shared" si="104"/>
        <v>128502</v>
      </c>
    </row>
    <row r="3909" spans="1:11">
      <c r="A3909" s="19" t="s">
        <v>7889</v>
      </c>
      <c r="B3909" s="30" t="s">
        <v>1190</v>
      </c>
      <c r="C3909" s="478"/>
      <c r="D3909" s="30" t="s">
        <v>1008</v>
      </c>
      <c r="E3909" s="30" t="s">
        <v>1187</v>
      </c>
      <c r="F3909" s="30" t="s">
        <v>1010</v>
      </c>
      <c r="G3909" s="294" t="s">
        <v>1188</v>
      </c>
      <c r="H3909" s="19">
        <f t="shared" si="104"/>
        <v>1687.4</v>
      </c>
      <c r="I3909" s="19">
        <f t="shared" si="104"/>
        <v>83526.3</v>
      </c>
      <c r="J3909" s="19">
        <f t="shared" si="104"/>
        <v>2596</v>
      </c>
      <c r="K3909" s="19">
        <f t="shared" si="104"/>
        <v>128502</v>
      </c>
    </row>
    <row r="3910" spans="1:11">
      <c r="A3910" s="19" t="s">
        <v>7889</v>
      </c>
      <c r="B3910" s="30" t="s">
        <v>1191</v>
      </c>
      <c r="C3910" s="478"/>
      <c r="D3910" s="30" t="s">
        <v>1008</v>
      </c>
      <c r="E3910" s="30" t="s">
        <v>1187</v>
      </c>
      <c r="F3910" s="30" t="s">
        <v>1010</v>
      </c>
      <c r="G3910" s="294" t="s">
        <v>1188</v>
      </c>
      <c r="H3910" s="19">
        <f t="shared" si="104"/>
        <v>1687.4</v>
      </c>
      <c r="I3910" s="19">
        <f t="shared" si="104"/>
        <v>83526.3</v>
      </c>
      <c r="J3910" s="19">
        <f t="shared" si="104"/>
        <v>2596</v>
      </c>
      <c r="K3910" s="19">
        <f t="shared" si="104"/>
        <v>128502</v>
      </c>
    </row>
    <row r="3911" spans="1:11">
      <c r="A3911" s="19" t="s">
        <v>7889</v>
      </c>
      <c r="B3911" s="30" t="s">
        <v>1192</v>
      </c>
      <c r="C3911" s="478"/>
      <c r="D3911" s="30" t="s">
        <v>1193</v>
      </c>
      <c r="E3911" s="30" t="s">
        <v>1194</v>
      </c>
      <c r="F3911" s="30" t="s">
        <v>1195</v>
      </c>
      <c r="G3911" s="294" t="s">
        <v>1196</v>
      </c>
      <c r="H3911" s="19">
        <f t="shared" si="104"/>
        <v>1726.34</v>
      </c>
      <c r="I3911" s="19">
        <f t="shared" si="104"/>
        <v>85424.92</v>
      </c>
      <c r="J3911" s="19">
        <f t="shared" si="104"/>
        <v>2655</v>
      </c>
      <c r="K3911" s="19">
        <f t="shared" si="104"/>
        <v>131422.5</v>
      </c>
    </row>
    <row r="3912" spans="1:11">
      <c r="A3912" s="19" t="s">
        <v>7889</v>
      </c>
      <c r="B3912" s="30" t="s">
        <v>1197</v>
      </c>
      <c r="C3912" s="478"/>
      <c r="D3912" s="30" t="s">
        <v>1193</v>
      </c>
      <c r="E3912" s="30" t="s">
        <v>1198</v>
      </c>
      <c r="F3912" s="30" t="s">
        <v>1195</v>
      </c>
      <c r="G3912" s="294" t="s">
        <v>1199</v>
      </c>
      <c r="H3912" s="19">
        <f t="shared" si="104"/>
        <v>1726.34</v>
      </c>
      <c r="I3912" s="19">
        <f t="shared" si="104"/>
        <v>83354.02</v>
      </c>
      <c r="J3912" s="19">
        <f t="shared" si="104"/>
        <v>2655</v>
      </c>
      <c r="K3912" s="19">
        <f t="shared" si="104"/>
        <v>128236.5</v>
      </c>
    </row>
    <row r="3913" spans="1:11">
      <c r="A3913" s="19" t="s">
        <v>7889</v>
      </c>
      <c r="B3913" s="30" t="s">
        <v>1200</v>
      </c>
      <c r="C3913" s="478"/>
      <c r="D3913" s="30" t="s">
        <v>1193</v>
      </c>
      <c r="E3913" s="30" t="s">
        <v>1198</v>
      </c>
      <c r="F3913" s="30" t="s">
        <v>1195</v>
      </c>
      <c r="G3913" s="294" t="s">
        <v>1199</v>
      </c>
      <c r="H3913" s="19">
        <f t="shared" si="104"/>
        <v>1726.34</v>
      </c>
      <c r="I3913" s="19">
        <f t="shared" si="104"/>
        <v>83354.02</v>
      </c>
      <c r="J3913" s="19">
        <f t="shared" si="104"/>
        <v>2655</v>
      </c>
      <c r="K3913" s="19">
        <f t="shared" si="104"/>
        <v>128236.5</v>
      </c>
    </row>
    <row r="3914" spans="1:11">
      <c r="A3914" s="19" t="s">
        <v>7889</v>
      </c>
      <c r="B3914" s="30" t="s">
        <v>1201</v>
      </c>
      <c r="C3914" s="478"/>
      <c r="D3914" s="30" t="s">
        <v>1193</v>
      </c>
      <c r="E3914" s="30" t="s">
        <v>1194</v>
      </c>
      <c r="F3914" s="30" t="s">
        <v>1195</v>
      </c>
      <c r="G3914" s="294" t="s">
        <v>1196</v>
      </c>
      <c r="H3914" s="19">
        <f t="shared" si="104"/>
        <v>1726.34</v>
      </c>
      <c r="I3914" s="19">
        <f t="shared" si="104"/>
        <v>85424.92</v>
      </c>
      <c r="J3914" s="19">
        <f t="shared" si="104"/>
        <v>2655</v>
      </c>
      <c r="K3914" s="19">
        <f t="shared" si="104"/>
        <v>131422.5</v>
      </c>
    </row>
    <row r="3915" spans="1:11">
      <c r="A3915" s="19" t="s">
        <v>7889</v>
      </c>
      <c r="B3915" s="30" t="s">
        <v>1202</v>
      </c>
      <c r="C3915" s="478"/>
      <c r="D3915" s="30" t="s">
        <v>1193</v>
      </c>
      <c r="E3915" s="30" t="s">
        <v>1194</v>
      </c>
      <c r="F3915" s="30" t="s">
        <v>1195</v>
      </c>
      <c r="G3915" s="294" t="s">
        <v>1196</v>
      </c>
      <c r="H3915" s="19">
        <f t="shared" si="104"/>
        <v>1726.34</v>
      </c>
      <c r="I3915" s="19">
        <f t="shared" si="104"/>
        <v>85424.92</v>
      </c>
      <c r="J3915" s="19">
        <f t="shared" si="104"/>
        <v>2655</v>
      </c>
      <c r="K3915" s="19">
        <f t="shared" si="104"/>
        <v>131422.5</v>
      </c>
    </row>
    <row r="3916" spans="1:11">
      <c r="A3916" s="19" t="s">
        <v>7889</v>
      </c>
      <c r="B3916" s="30" t="s">
        <v>1203</v>
      </c>
      <c r="C3916" s="478"/>
      <c r="D3916" s="30" t="s">
        <v>1193</v>
      </c>
      <c r="E3916" s="30" t="s">
        <v>1198</v>
      </c>
      <c r="F3916" s="30" t="s">
        <v>1195</v>
      </c>
      <c r="G3916" s="294" t="s">
        <v>1199</v>
      </c>
      <c r="H3916" s="19">
        <f t="shared" si="104"/>
        <v>1726.34</v>
      </c>
      <c r="I3916" s="19">
        <f t="shared" si="104"/>
        <v>83354.02</v>
      </c>
      <c r="J3916" s="19">
        <f t="shared" si="104"/>
        <v>2655</v>
      </c>
      <c r="K3916" s="19">
        <f t="shared" si="104"/>
        <v>128236.5</v>
      </c>
    </row>
    <row r="3917" spans="1:11">
      <c r="A3917" s="19" t="s">
        <v>7889</v>
      </c>
      <c r="B3917" s="30" t="s">
        <v>1204</v>
      </c>
      <c r="C3917" s="478"/>
      <c r="D3917" s="30" t="s">
        <v>1205</v>
      </c>
      <c r="E3917" s="30" t="s">
        <v>1206</v>
      </c>
      <c r="F3917" s="30" t="s">
        <v>1207</v>
      </c>
      <c r="G3917" s="294" t="s">
        <v>1208</v>
      </c>
      <c r="H3917" s="19">
        <f t="shared" si="104"/>
        <v>2033.1399999999999</v>
      </c>
      <c r="I3917" s="19">
        <f t="shared" si="104"/>
        <v>100611.52</v>
      </c>
      <c r="J3917" s="19">
        <f t="shared" si="104"/>
        <v>3127</v>
      </c>
      <c r="K3917" s="19">
        <f t="shared" si="104"/>
        <v>154786.5</v>
      </c>
    </row>
    <row r="3918" spans="1:11">
      <c r="A3918" s="19" t="s">
        <v>7889</v>
      </c>
      <c r="B3918" s="30" t="s">
        <v>1093</v>
      </c>
      <c r="C3918" s="478" t="s">
        <v>7892</v>
      </c>
      <c r="D3918" s="30" t="s">
        <v>1171</v>
      </c>
      <c r="E3918" s="30" t="s">
        <v>1172</v>
      </c>
      <c r="F3918" s="30" t="s">
        <v>1173</v>
      </c>
      <c r="G3918" s="294" t="s">
        <v>1174</v>
      </c>
      <c r="H3918" s="19">
        <f t="shared" si="104"/>
        <v>1457.3</v>
      </c>
      <c r="I3918" s="19">
        <f t="shared" si="104"/>
        <v>72136.94</v>
      </c>
      <c r="J3918" s="19">
        <f t="shared" si="104"/>
        <v>2242</v>
      </c>
      <c r="K3918" s="19">
        <f t="shared" si="104"/>
        <v>110979</v>
      </c>
    </row>
    <row r="3919" spans="1:11">
      <c r="A3919" s="19" t="s">
        <v>7889</v>
      </c>
      <c r="B3919" s="30" t="s">
        <v>1098</v>
      </c>
      <c r="C3919" s="478"/>
      <c r="D3919" s="30" t="s">
        <v>1171</v>
      </c>
      <c r="E3919" s="30" t="s">
        <v>1172</v>
      </c>
      <c r="F3919" s="30" t="s">
        <v>1173</v>
      </c>
      <c r="G3919" s="294" t="s">
        <v>1174</v>
      </c>
      <c r="H3919" s="19">
        <f t="shared" si="104"/>
        <v>1457.3</v>
      </c>
      <c r="I3919" s="19">
        <f t="shared" si="104"/>
        <v>72136.94</v>
      </c>
      <c r="J3919" s="19">
        <f t="shared" si="104"/>
        <v>2242</v>
      </c>
      <c r="K3919" s="19">
        <f t="shared" si="104"/>
        <v>110979</v>
      </c>
    </row>
    <row r="3920" spans="1:11">
      <c r="A3920" s="19" t="s">
        <v>7889</v>
      </c>
      <c r="B3920" s="30" t="s">
        <v>1213</v>
      </c>
      <c r="C3920" s="478"/>
      <c r="D3920" s="30" t="s">
        <v>1171</v>
      </c>
      <c r="E3920" s="30" t="s">
        <v>1172</v>
      </c>
      <c r="F3920" s="30" t="s">
        <v>1173</v>
      </c>
      <c r="G3920" s="294" t="s">
        <v>1174</v>
      </c>
      <c r="H3920" s="19">
        <f t="shared" si="104"/>
        <v>1457.3</v>
      </c>
      <c r="I3920" s="19">
        <f t="shared" si="104"/>
        <v>72136.94</v>
      </c>
      <c r="J3920" s="19">
        <f t="shared" si="104"/>
        <v>2242</v>
      </c>
      <c r="K3920" s="19">
        <f t="shared" si="104"/>
        <v>110979</v>
      </c>
    </row>
    <row r="3921" spans="1:35">
      <c r="A3921" s="19" t="s">
        <v>7889</v>
      </c>
      <c r="B3921" s="30" t="s">
        <v>1099</v>
      </c>
      <c r="C3921" s="478"/>
      <c r="D3921" s="30" t="s">
        <v>1214</v>
      </c>
      <c r="E3921" s="30" t="s">
        <v>1215</v>
      </c>
      <c r="F3921" s="30" t="s">
        <v>1216</v>
      </c>
      <c r="G3921" s="294" t="s">
        <v>1217</v>
      </c>
      <c r="H3921" s="19">
        <f t="shared" si="104"/>
        <v>1572.94</v>
      </c>
      <c r="I3921" s="19">
        <f t="shared" si="104"/>
        <v>77831.62</v>
      </c>
      <c r="J3921" s="19">
        <f t="shared" si="104"/>
        <v>2419</v>
      </c>
      <c r="K3921" s="19">
        <f t="shared" si="104"/>
        <v>119740.5</v>
      </c>
    </row>
    <row r="3922" spans="1:35">
      <c r="A3922" s="19" t="s">
        <v>7889</v>
      </c>
      <c r="B3922" s="30" t="s">
        <v>1218</v>
      </c>
      <c r="C3922" s="478"/>
      <c r="D3922" s="30" t="s">
        <v>981</v>
      </c>
      <c r="E3922" s="30" t="s">
        <v>1219</v>
      </c>
      <c r="F3922" s="30" t="s">
        <v>983</v>
      </c>
      <c r="G3922" s="294" t="s">
        <v>1220</v>
      </c>
      <c r="H3922" s="19">
        <f t="shared" si="104"/>
        <v>1764.1</v>
      </c>
      <c r="I3922" s="19">
        <f t="shared" si="104"/>
        <v>85206.62</v>
      </c>
      <c r="J3922" s="19">
        <f t="shared" si="104"/>
        <v>2714</v>
      </c>
      <c r="K3922" s="19">
        <f t="shared" si="104"/>
        <v>131086.20000000001</v>
      </c>
    </row>
    <row r="3923" spans="1:35">
      <c r="A3923" s="19" t="s">
        <v>7889</v>
      </c>
      <c r="B3923" s="30" t="s">
        <v>1168</v>
      </c>
      <c r="C3923" s="478"/>
      <c r="D3923" s="30" t="s">
        <v>1221</v>
      </c>
      <c r="E3923" s="30" t="s">
        <v>1222</v>
      </c>
      <c r="F3923" s="30" t="s">
        <v>1223</v>
      </c>
      <c r="G3923" s="294" t="s">
        <v>1224</v>
      </c>
      <c r="H3923" s="19">
        <f t="shared" si="104"/>
        <v>1956.44</v>
      </c>
      <c r="I3923" s="19">
        <f t="shared" si="104"/>
        <v>96814.28</v>
      </c>
      <c r="J3923" s="19">
        <f t="shared" si="104"/>
        <v>3009</v>
      </c>
      <c r="K3923" s="19">
        <f t="shared" si="104"/>
        <v>148945.5</v>
      </c>
    </row>
    <row r="3924" spans="1:35">
      <c r="A3924" s="19" t="s">
        <v>7889</v>
      </c>
      <c r="B3924" s="30" t="s">
        <v>1115</v>
      </c>
      <c r="C3924" s="478"/>
      <c r="D3924" s="30" t="s">
        <v>1221</v>
      </c>
      <c r="E3924" s="30" t="s">
        <v>1222</v>
      </c>
      <c r="F3924" s="30" t="s">
        <v>1223</v>
      </c>
      <c r="G3924" s="294" t="s">
        <v>1224</v>
      </c>
      <c r="H3924" s="19">
        <f t="shared" si="104"/>
        <v>1956.44</v>
      </c>
      <c r="I3924" s="19">
        <f t="shared" si="104"/>
        <v>96814.28</v>
      </c>
      <c r="J3924" s="19">
        <f t="shared" si="104"/>
        <v>3009</v>
      </c>
      <c r="K3924" s="19">
        <f t="shared" si="104"/>
        <v>148945.5</v>
      </c>
    </row>
    <row r="3925" spans="1:35">
      <c r="A3925" s="19" t="s">
        <v>7889</v>
      </c>
      <c r="B3925" s="30" t="s">
        <v>1225</v>
      </c>
      <c r="C3925" s="478"/>
      <c r="D3925" s="30" t="s">
        <v>1226</v>
      </c>
      <c r="E3925" s="30" t="s">
        <v>1227</v>
      </c>
      <c r="F3925" s="30" t="s">
        <v>1228</v>
      </c>
      <c r="G3925" s="294" t="s">
        <v>1229</v>
      </c>
      <c r="H3925" s="19">
        <f t="shared" si="104"/>
        <v>2109.84</v>
      </c>
      <c r="I3925" s="19">
        <f t="shared" si="104"/>
        <v>104407.58</v>
      </c>
      <c r="J3925" s="19">
        <f t="shared" si="104"/>
        <v>3245</v>
      </c>
      <c r="K3925" s="19">
        <f t="shared" si="104"/>
        <v>160627.5</v>
      </c>
    </row>
    <row r="3926" spans="1:35">
      <c r="A3926" s="19" t="s">
        <v>7889</v>
      </c>
      <c r="B3926" s="30" t="s">
        <v>1105</v>
      </c>
      <c r="C3926" s="478"/>
      <c r="D3926" s="30" t="s">
        <v>1226</v>
      </c>
      <c r="E3926" s="30" t="s">
        <v>1227</v>
      </c>
      <c r="F3926" s="30" t="s">
        <v>1228</v>
      </c>
      <c r="G3926" s="294" t="s">
        <v>1229</v>
      </c>
      <c r="H3926" s="19">
        <f t="shared" si="104"/>
        <v>2109.84</v>
      </c>
      <c r="I3926" s="19">
        <f t="shared" si="104"/>
        <v>104407.58</v>
      </c>
      <c r="J3926" s="19">
        <f t="shared" si="104"/>
        <v>3245</v>
      </c>
      <c r="K3926" s="19">
        <f t="shared" si="104"/>
        <v>160627.5</v>
      </c>
    </row>
    <row r="3927" spans="1:35">
      <c r="A3927" s="19" t="s">
        <v>7889</v>
      </c>
      <c r="B3927" s="30" t="s">
        <v>1190</v>
      </c>
      <c r="C3927" s="478"/>
      <c r="D3927" s="30" t="s">
        <v>1226</v>
      </c>
      <c r="E3927" s="30" t="s">
        <v>1227</v>
      </c>
      <c r="F3927" s="30" t="s">
        <v>1228</v>
      </c>
      <c r="G3927" s="294" t="s">
        <v>1229</v>
      </c>
      <c r="H3927" s="19">
        <f t="shared" si="104"/>
        <v>2109.84</v>
      </c>
      <c r="I3927" s="19">
        <f t="shared" si="104"/>
        <v>104407.58</v>
      </c>
      <c r="J3927" s="19">
        <f t="shared" si="104"/>
        <v>3245</v>
      </c>
      <c r="K3927" s="19">
        <f t="shared" si="104"/>
        <v>160627.5</v>
      </c>
    </row>
    <row r="3928" spans="1:35">
      <c r="A3928" s="19" t="s">
        <v>7889</v>
      </c>
      <c r="B3928" s="30" t="s">
        <v>1197</v>
      </c>
      <c r="C3928" s="478"/>
      <c r="D3928" s="30" t="s">
        <v>1230</v>
      </c>
      <c r="E3928" s="30" t="s">
        <v>1231</v>
      </c>
      <c r="F3928" s="30" t="s">
        <v>1232</v>
      </c>
      <c r="G3928" s="294" t="s">
        <v>1233</v>
      </c>
      <c r="H3928" s="19">
        <f t="shared" si="104"/>
        <v>2263.2399999999998</v>
      </c>
      <c r="I3928" s="19">
        <f t="shared" si="104"/>
        <v>109285.7</v>
      </c>
      <c r="J3928" s="19">
        <f t="shared" si="104"/>
        <v>3481</v>
      </c>
      <c r="K3928" s="19">
        <f t="shared" si="104"/>
        <v>168132.3</v>
      </c>
    </row>
    <row r="3929" spans="1:35">
      <c r="A3929" s="19" t="s">
        <v>7889</v>
      </c>
      <c r="B3929" s="30" t="s">
        <v>1120</v>
      </c>
      <c r="C3929" s="478"/>
      <c r="D3929" s="30" t="s">
        <v>1230</v>
      </c>
      <c r="E3929" s="30" t="s">
        <v>1234</v>
      </c>
      <c r="F3929" s="30" t="s">
        <v>1232</v>
      </c>
      <c r="G3929" s="294" t="s">
        <v>1235</v>
      </c>
      <c r="H3929" s="19">
        <f t="shared" si="104"/>
        <v>2263.2399999999998</v>
      </c>
      <c r="I3929" s="19">
        <f t="shared" si="104"/>
        <v>112000.88</v>
      </c>
      <c r="J3929" s="19">
        <f t="shared" si="104"/>
        <v>3481</v>
      </c>
      <c r="K3929" s="19">
        <f t="shared" si="104"/>
        <v>172309.5</v>
      </c>
    </row>
    <row r="3930" spans="1:35">
      <c r="A3930" s="29" t="s">
        <v>3191</v>
      </c>
      <c r="B3930" s="303" t="s">
        <v>3193</v>
      </c>
      <c r="C3930" s="34"/>
      <c r="D3930" s="303" t="s">
        <v>3194</v>
      </c>
      <c r="E3930" s="303" t="s">
        <v>3195</v>
      </c>
      <c r="F3930" s="303" t="s">
        <v>3196</v>
      </c>
      <c r="G3930" s="303" t="s">
        <v>3197</v>
      </c>
      <c r="H3930" s="312" t="s">
        <v>3198</v>
      </c>
      <c r="I3930" s="323" t="s">
        <v>7897</v>
      </c>
      <c r="J3930" s="323" t="s">
        <v>7898</v>
      </c>
      <c r="K3930" s="34"/>
      <c r="L3930" s="34"/>
      <c r="M3930" s="34"/>
      <c r="N3930" s="34"/>
      <c r="O3930" s="34"/>
      <c r="P3930" s="34"/>
      <c r="Q3930" s="34"/>
      <c r="R3930" s="34"/>
      <c r="S3930" s="34"/>
      <c r="T3930" s="34"/>
      <c r="U3930" s="34"/>
      <c r="V3930" s="34"/>
      <c r="W3930" s="34"/>
      <c r="X3930" s="34"/>
      <c r="Y3930" s="34"/>
      <c r="Z3930" s="34"/>
      <c r="AA3930" s="34"/>
      <c r="AB3930" s="34"/>
      <c r="AC3930" s="34"/>
      <c r="AD3930" s="34"/>
      <c r="AE3930" s="34"/>
      <c r="AF3930" s="34"/>
      <c r="AG3930" s="34"/>
      <c r="AH3930" s="34"/>
      <c r="AI3930" s="34"/>
    </row>
    <row r="3931" spans="1:35">
      <c r="A3931" s="30" t="s">
        <v>3191</v>
      </c>
      <c r="B3931" s="30" t="s">
        <v>3200</v>
      </c>
      <c r="D3931" s="30" t="s">
        <v>3201</v>
      </c>
      <c r="E3931" s="30" t="s">
        <v>3202</v>
      </c>
      <c r="F3931" s="30" t="s">
        <v>3203</v>
      </c>
      <c r="G3931" s="30">
        <v>325</v>
      </c>
      <c r="H3931" s="294">
        <v>370</v>
      </c>
      <c r="I3931" s="19">
        <f>G3931*18%+G3931</f>
        <v>383.5</v>
      </c>
      <c r="J3931" s="19">
        <f>H3931*18%+H3931</f>
        <v>436.6</v>
      </c>
    </row>
    <row r="3932" spans="1:35">
      <c r="A3932" s="30" t="s">
        <v>3191</v>
      </c>
      <c r="B3932" s="30" t="s">
        <v>3206</v>
      </c>
      <c r="D3932" s="30" t="s">
        <v>3201</v>
      </c>
      <c r="E3932" s="30" t="s">
        <v>3202</v>
      </c>
      <c r="F3932" s="30" t="s">
        <v>3203</v>
      </c>
      <c r="G3932" s="30">
        <v>350</v>
      </c>
      <c r="H3932" s="294">
        <v>400</v>
      </c>
      <c r="I3932" s="19">
        <f t="shared" ref="I3932:J3947" si="105">G3932*18%+G3932</f>
        <v>413</v>
      </c>
      <c r="J3932" s="19">
        <f t="shared" si="105"/>
        <v>472</v>
      </c>
    </row>
    <row r="3933" spans="1:35">
      <c r="A3933" s="30" t="s">
        <v>3191</v>
      </c>
      <c r="B3933" s="30" t="s">
        <v>3209</v>
      </c>
      <c r="D3933" s="30" t="s">
        <v>3201</v>
      </c>
      <c r="E3933" s="30" t="s">
        <v>3210</v>
      </c>
      <c r="F3933" s="30" t="s">
        <v>3203</v>
      </c>
      <c r="G3933" s="30">
        <v>375</v>
      </c>
      <c r="H3933" s="294">
        <v>425</v>
      </c>
      <c r="I3933" s="19">
        <f t="shared" si="105"/>
        <v>442.5</v>
      </c>
      <c r="J3933" s="19">
        <f t="shared" si="105"/>
        <v>501.5</v>
      </c>
    </row>
    <row r="3934" spans="1:35">
      <c r="A3934" s="30" t="s">
        <v>3191</v>
      </c>
      <c r="B3934" s="30" t="s">
        <v>3213</v>
      </c>
      <c r="D3934" s="30" t="s">
        <v>3201</v>
      </c>
      <c r="E3934" s="30" t="s">
        <v>3202</v>
      </c>
      <c r="F3934" s="30" t="s">
        <v>3203</v>
      </c>
      <c r="G3934" s="30">
        <v>390</v>
      </c>
      <c r="H3934" s="294">
        <v>440</v>
      </c>
      <c r="I3934" s="19">
        <f t="shared" si="105"/>
        <v>460.2</v>
      </c>
      <c r="J3934" s="19">
        <f t="shared" si="105"/>
        <v>519.20000000000005</v>
      </c>
    </row>
    <row r="3935" spans="1:35">
      <c r="A3935" s="30" t="s">
        <v>3191</v>
      </c>
      <c r="B3935" s="30" t="s">
        <v>3216</v>
      </c>
      <c r="D3935" s="30" t="s">
        <v>3201</v>
      </c>
      <c r="E3935" s="30" t="s">
        <v>3202</v>
      </c>
      <c r="F3935" s="30" t="s">
        <v>3217</v>
      </c>
      <c r="G3935" s="30">
        <v>450</v>
      </c>
      <c r="H3935" s="294">
        <v>500</v>
      </c>
      <c r="I3935" s="19">
        <f t="shared" si="105"/>
        <v>531</v>
      </c>
      <c r="J3935" s="19">
        <f t="shared" si="105"/>
        <v>590</v>
      </c>
    </row>
    <row r="3936" spans="1:35">
      <c r="A3936" s="30" t="s">
        <v>3191</v>
      </c>
      <c r="B3936" s="30" t="s">
        <v>3220</v>
      </c>
      <c r="D3936" s="30" t="s">
        <v>3201</v>
      </c>
      <c r="E3936" s="30" t="s">
        <v>3202</v>
      </c>
      <c r="F3936" s="30" t="s">
        <v>3217</v>
      </c>
      <c r="G3936" s="30">
        <v>500</v>
      </c>
      <c r="H3936" s="294">
        <v>550</v>
      </c>
      <c r="I3936" s="19">
        <f t="shared" si="105"/>
        <v>590</v>
      </c>
      <c r="J3936" s="19">
        <f t="shared" si="105"/>
        <v>649</v>
      </c>
    </row>
    <row r="3937" spans="1:12">
      <c r="A3937" s="30" t="s">
        <v>3191</v>
      </c>
      <c r="B3937" s="30" t="s">
        <v>3222</v>
      </c>
      <c r="D3937" s="30" t="s">
        <v>3201</v>
      </c>
      <c r="E3937" s="30" t="s">
        <v>3202</v>
      </c>
      <c r="F3937" s="30" t="s">
        <v>3203</v>
      </c>
      <c r="G3937" s="30">
        <v>575</v>
      </c>
      <c r="H3937" s="294">
        <v>625</v>
      </c>
      <c r="I3937" s="19">
        <f t="shared" si="105"/>
        <v>678.5</v>
      </c>
      <c r="J3937" s="19">
        <f t="shared" si="105"/>
        <v>737.5</v>
      </c>
    </row>
    <row r="3938" spans="1:12">
      <c r="A3938" s="30" t="s">
        <v>3191</v>
      </c>
      <c r="B3938" s="30" t="s">
        <v>3227</v>
      </c>
      <c r="C3938" s="479" t="s">
        <v>3225</v>
      </c>
      <c r="D3938" s="30" t="s">
        <v>3201</v>
      </c>
      <c r="E3938" s="30" t="s">
        <v>3228</v>
      </c>
      <c r="F3938" s="30" t="s">
        <v>3203</v>
      </c>
      <c r="G3938" s="30">
        <v>350</v>
      </c>
      <c r="H3938" s="294" t="s">
        <v>1860</v>
      </c>
      <c r="I3938" s="19">
        <f t="shared" si="105"/>
        <v>413</v>
      </c>
    </row>
    <row r="3939" spans="1:12">
      <c r="A3939" s="30" t="s">
        <v>3191</v>
      </c>
      <c r="B3939" s="30" t="s">
        <v>3229</v>
      </c>
      <c r="C3939" s="480"/>
      <c r="D3939" s="30" t="s">
        <v>3201</v>
      </c>
      <c r="E3939" s="30" t="s">
        <v>3228</v>
      </c>
      <c r="F3939" s="30" t="s">
        <v>3203</v>
      </c>
      <c r="G3939" s="30">
        <v>350</v>
      </c>
      <c r="H3939" s="294">
        <v>400</v>
      </c>
      <c r="I3939" s="19">
        <f t="shared" si="105"/>
        <v>413</v>
      </c>
      <c r="J3939" s="19">
        <f t="shared" si="105"/>
        <v>472</v>
      </c>
    </row>
    <row r="3940" spans="1:12">
      <c r="A3940" s="30" t="s">
        <v>3191</v>
      </c>
      <c r="B3940" s="30" t="s">
        <v>3230</v>
      </c>
      <c r="C3940" s="480"/>
      <c r="D3940" s="30" t="s">
        <v>3201</v>
      </c>
      <c r="E3940" s="30" t="s">
        <v>3202</v>
      </c>
      <c r="F3940" s="30" t="s">
        <v>3203</v>
      </c>
      <c r="G3940" s="30">
        <v>350</v>
      </c>
      <c r="H3940" s="294">
        <v>400</v>
      </c>
      <c r="I3940" s="19">
        <f t="shared" si="105"/>
        <v>413</v>
      </c>
      <c r="J3940" s="19">
        <f t="shared" si="105"/>
        <v>472</v>
      </c>
    </row>
    <row r="3941" spans="1:12">
      <c r="A3941" s="30" t="s">
        <v>3191</v>
      </c>
      <c r="B3941" s="30" t="s">
        <v>3232</v>
      </c>
      <c r="C3941" s="480"/>
      <c r="D3941" s="30" t="s">
        <v>3201</v>
      </c>
      <c r="E3941" s="30" t="s">
        <v>3233</v>
      </c>
      <c r="F3941" s="30" t="s">
        <v>3203</v>
      </c>
      <c r="G3941" s="30">
        <v>350</v>
      </c>
      <c r="H3941" s="294">
        <v>400</v>
      </c>
      <c r="I3941" s="19">
        <f t="shared" si="105"/>
        <v>413</v>
      </c>
      <c r="J3941" s="19">
        <f t="shared" si="105"/>
        <v>472</v>
      </c>
    </row>
    <row r="3942" spans="1:12">
      <c r="A3942" s="30" t="s">
        <v>3191</v>
      </c>
      <c r="B3942" s="30" t="s">
        <v>3234</v>
      </c>
      <c r="C3942" s="480"/>
      <c r="D3942" s="30" t="s">
        <v>3201</v>
      </c>
      <c r="E3942" s="30" t="s">
        <v>3202</v>
      </c>
      <c r="F3942" s="30" t="s">
        <v>3203</v>
      </c>
      <c r="G3942" s="30">
        <v>375</v>
      </c>
      <c r="H3942" s="294">
        <v>425</v>
      </c>
      <c r="I3942" s="19">
        <f t="shared" si="105"/>
        <v>442.5</v>
      </c>
      <c r="J3942" s="19">
        <f t="shared" si="105"/>
        <v>501.5</v>
      </c>
    </row>
    <row r="3943" spans="1:12">
      <c r="A3943" s="30" t="s">
        <v>3191</v>
      </c>
      <c r="B3943" s="30" t="s">
        <v>3236</v>
      </c>
      <c r="C3943" s="480"/>
      <c r="D3943" s="30" t="s">
        <v>3201</v>
      </c>
      <c r="E3943" s="30" t="s">
        <v>3233</v>
      </c>
      <c r="F3943" s="30" t="s">
        <v>3203</v>
      </c>
      <c r="G3943" s="30" t="s">
        <v>1860</v>
      </c>
      <c r="H3943" s="294">
        <v>450</v>
      </c>
      <c r="J3943" s="19">
        <f t="shared" si="105"/>
        <v>531</v>
      </c>
    </row>
    <row r="3944" spans="1:12">
      <c r="A3944" s="30" t="s">
        <v>3191</v>
      </c>
      <c r="B3944" s="30" t="s">
        <v>3238</v>
      </c>
      <c r="C3944" s="480"/>
      <c r="D3944" s="30" t="s">
        <v>3201</v>
      </c>
      <c r="E3944" s="30" t="s">
        <v>3202</v>
      </c>
      <c r="F3944" s="30" t="s">
        <v>3203</v>
      </c>
      <c r="G3944" s="30">
        <v>425</v>
      </c>
      <c r="H3944" s="294">
        <v>475</v>
      </c>
      <c r="I3944" s="19">
        <f t="shared" si="105"/>
        <v>501.5</v>
      </c>
      <c r="J3944" s="19">
        <f t="shared" si="105"/>
        <v>560.5</v>
      </c>
    </row>
    <row r="3945" spans="1:12">
      <c r="A3945" s="30" t="s">
        <v>3191</v>
      </c>
      <c r="B3945" s="30" t="s">
        <v>3240</v>
      </c>
      <c r="C3945" s="480"/>
      <c r="D3945" s="30" t="s">
        <v>3201</v>
      </c>
      <c r="E3945" s="30" t="s">
        <v>3233</v>
      </c>
      <c r="F3945" s="30" t="s">
        <v>3203</v>
      </c>
      <c r="G3945" s="30">
        <v>475</v>
      </c>
      <c r="H3945" s="294">
        <v>525</v>
      </c>
      <c r="I3945" s="19">
        <f t="shared" si="105"/>
        <v>560.5</v>
      </c>
      <c r="J3945" s="19">
        <f t="shared" si="105"/>
        <v>619.5</v>
      </c>
    </row>
    <row r="3946" spans="1:12">
      <c r="A3946" s="30" t="s">
        <v>3191</v>
      </c>
      <c r="B3946" s="30" t="s">
        <v>3243</v>
      </c>
      <c r="C3946" s="480"/>
      <c r="D3946" s="30" t="s">
        <v>3201</v>
      </c>
      <c r="E3946" s="30" t="s">
        <v>3233</v>
      </c>
      <c r="F3946" s="30" t="s">
        <v>3203</v>
      </c>
      <c r="G3946" s="30" t="s">
        <v>1860</v>
      </c>
      <c r="H3946" s="294">
        <v>550</v>
      </c>
      <c r="J3946" s="19">
        <f t="shared" si="105"/>
        <v>649</v>
      </c>
    </row>
    <row r="3947" spans="1:12">
      <c r="A3947" s="30" t="s">
        <v>3191</v>
      </c>
      <c r="B3947" s="30" t="s">
        <v>3245</v>
      </c>
      <c r="C3947" s="480"/>
      <c r="D3947" s="30" t="s">
        <v>3201</v>
      </c>
      <c r="E3947" s="30" t="s">
        <v>3233</v>
      </c>
      <c r="F3947" s="30" t="s">
        <v>3203</v>
      </c>
      <c r="G3947" s="30">
        <v>550</v>
      </c>
      <c r="H3947" s="294">
        <v>600</v>
      </c>
      <c r="I3947" s="19">
        <f t="shared" si="105"/>
        <v>649</v>
      </c>
      <c r="J3947" s="19">
        <f t="shared" si="105"/>
        <v>708</v>
      </c>
    </row>
    <row r="3948" spans="1:12">
      <c r="A3948" s="30" t="s">
        <v>3191</v>
      </c>
      <c r="B3948" s="30" t="s">
        <v>2511</v>
      </c>
      <c r="C3948" s="482" t="s">
        <v>3255</v>
      </c>
      <c r="D3948" s="30" t="s">
        <v>3201</v>
      </c>
      <c r="E3948" s="30" t="s">
        <v>3228</v>
      </c>
      <c r="F3948" s="30" t="s">
        <v>3258</v>
      </c>
      <c r="G3948" s="30" t="s">
        <v>1860</v>
      </c>
      <c r="H3948" s="294">
        <v>1000</v>
      </c>
      <c r="J3948" s="19">
        <f t="shared" ref="J3948" si="106">H3948*18%+H3948</f>
        <v>1180</v>
      </c>
    </row>
    <row r="3949" spans="1:12">
      <c r="A3949" s="30" t="s">
        <v>3191</v>
      </c>
      <c r="B3949" s="30" t="s">
        <v>2511</v>
      </c>
      <c r="C3949" s="478"/>
      <c r="D3949" s="30" t="s">
        <v>3201</v>
      </c>
      <c r="E3949" s="30" t="s">
        <v>3228</v>
      </c>
      <c r="F3949" s="30" t="s">
        <v>3203</v>
      </c>
      <c r="G3949" s="30">
        <v>850</v>
      </c>
      <c r="H3949" s="294" t="s">
        <v>1860</v>
      </c>
      <c r="I3949" s="19">
        <f t="shared" ref="I3949" si="107">G3949*18%+G3949</f>
        <v>1003</v>
      </c>
    </row>
    <row r="3950" spans="1:12" s="34" customFormat="1" ht="30">
      <c r="A3950" s="397" t="s">
        <v>7950</v>
      </c>
      <c r="B3950" s="34" t="s">
        <v>2151</v>
      </c>
      <c r="C3950" s="398" t="s">
        <v>8686</v>
      </c>
      <c r="D3950" s="398" t="s">
        <v>958</v>
      </c>
      <c r="E3950" s="398" t="s">
        <v>8687</v>
      </c>
      <c r="F3950" s="399" t="s">
        <v>9227</v>
      </c>
      <c r="G3950" s="398" t="s">
        <v>3074</v>
      </c>
      <c r="H3950" s="398" t="s">
        <v>8688</v>
      </c>
      <c r="I3950" s="398" t="s">
        <v>8689</v>
      </c>
      <c r="J3950" s="400" t="s">
        <v>8690</v>
      </c>
      <c r="K3950" s="399" t="s">
        <v>9227</v>
      </c>
      <c r="L3950" s="398"/>
    </row>
    <row r="3951" spans="1:12">
      <c r="A3951" s="93" t="s">
        <v>7950</v>
      </c>
      <c r="B3951" s="489" t="s">
        <v>8225</v>
      </c>
      <c r="C3951" s="93"/>
      <c r="D3951" s="93"/>
      <c r="E3951" s="93"/>
      <c r="F3951" s="143"/>
      <c r="G3951" s="93"/>
      <c r="H3951" s="93"/>
      <c r="I3951" s="93"/>
      <c r="J3951" s="324"/>
      <c r="K3951" s="143"/>
    </row>
    <row r="3952" spans="1:12">
      <c r="A3952" s="93" t="s">
        <v>7950</v>
      </c>
      <c r="B3952" s="489"/>
      <c r="C3952" s="190" t="s">
        <v>9228</v>
      </c>
      <c r="D3952" s="190" t="s">
        <v>8691</v>
      </c>
      <c r="E3952" s="190" t="s">
        <v>8692</v>
      </c>
      <c r="F3952" s="360">
        <v>305</v>
      </c>
      <c r="G3952" s="361">
        <v>30</v>
      </c>
      <c r="H3952" s="362">
        <v>12.92</v>
      </c>
      <c r="I3952" s="362">
        <v>0.43</v>
      </c>
      <c r="J3952" s="363">
        <v>23.9</v>
      </c>
      <c r="K3952" s="401">
        <f>(F3952*19.5%+F3952)*(7%)+(F3952*19.5%+F3952)</f>
        <v>389.98825000000005</v>
      </c>
    </row>
    <row r="3953" spans="1:11">
      <c r="A3953" s="93" t="s">
        <v>7950</v>
      </c>
      <c r="B3953" s="489"/>
      <c r="C3953" s="93"/>
      <c r="D3953" s="190" t="s">
        <v>8693</v>
      </c>
      <c r="E3953" s="190" t="s">
        <v>8694</v>
      </c>
      <c r="F3953" s="360">
        <v>365</v>
      </c>
      <c r="G3953" s="361">
        <v>26</v>
      </c>
      <c r="H3953" s="362">
        <v>11.19</v>
      </c>
      <c r="I3953" s="362">
        <v>0.43</v>
      </c>
      <c r="J3953" s="363">
        <v>20.72</v>
      </c>
      <c r="K3953" s="401">
        <f t="shared" ref="K3953:K4016" si="108">(F3953*19.5%+F3953)*(7%)+(F3953*19.5%+F3953)</f>
        <v>466.70725000000004</v>
      </c>
    </row>
    <row r="3954" spans="1:11">
      <c r="A3954" s="93" t="s">
        <v>7950</v>
      </c>
      <c r="B3954" s="489"/>
      <c r="C3954" s="190" t="s">
        <v>9229</v>
      </c>
      <c r="D3954" s="190" t="s">
        <v>8691</v>
      </c>
      <c r="E3954" s="190" t="s">
        <v>8692</v>
      </c>
      <c r="F3954" s="360">
        <v>365</v>
      </c>
      <c r="G3954" s="361">
        <v>4</v>
      </c>
      <c r="H3954" s="362">
        <v>13.78</v>
      </c>
      <c r="I3954" s="362">
        <v>3.45</v>
      </c>
      <c r="J3954" s="363">
        <v>24.54</v>
      </c>
      <c r="K3954" s="401">
        <f t="shared" si="108"/>
        <v>466.70725000000004</v>
      </c>
    </row>
    <row r="3955" spans="1:11" ht="30">
      <c r="A3955" s="93" t="s">
        <v>7950</v>
      </c>
      <c r="B3955" s="489"/>
      <c r="C3955" s="93"/>
      <c r="D3955" s="93" t="s">
        <v>9230</v>
      </c>
      <c r="E3955" s="190" t="s">
        <v>8694</v>
      </c>
      <c r="F3955" s="360">
        <v>395</v>
      </c>
      <c r="G3955" s="361">
        <v>4</v>
      </c>
      <c r="H3955" s="362">
        <v>13.78</v>
      </c>
      <c r="I3955" s="362">
        <v>3.45</v>
      </c>
      <c r="J3955" s="363">
        <v>22.72</v>
      </c>
      <c r="K3955" s="401">
        <f t="shared" si="108"/>
        <v>505.06674999999996</v>
      </c>
    </row>
    <row r="3956" spans="1:11">
      <c r="A3956" s="93" t="s">
        <v>7950</v>
      </c>
      <c r="B3956" s="489"/>
      <c r="C3956" s="93"/>
      <c r="D3956" s="93"/>
      <c r="E3956" s="93"/>
      <c r="F3956" s="143"/>
      <c r="G3956" s="93"/>
      <c r="H3956" s="93"/>
      <c r="I3956" s="93"/>
      <c r="J3956" s="324"/>
      <c r="K3956" s="401">
        <f t="shared" si="108"/>
        <v>0</v>
      </c>
    </row>
    <row r="3957" spans="1:11">
      <c r="A3957" s="93" t="s">
        <v>7950</v>
      </c>
      <c r="B3957" s="489"/>
      <c r="C3957" s="190" t="s">
        <v>9231</v>
      </c>
      <c r="D3957" s="190" t="s">
        <v>8695</v>
      </c>
      <c r="E3957" s="190" t="s">
        <v>8696</v>
      </c>
      <c r="F3957" s="360">
        <v>335</v>
      </c>
      <c r="G3957" s="361">
        <v>2</v>
      </c>
      <c r="H3957" s="362">
        <v>15.5</v>
      </c>
      <c r="I3957" s="362">
        <v>7.75</v>
      </c>
      <c r="J3957" s="363">
        <v>30.35</v>
      </c>
      <c r="K3957" s="401">
        <f t="shared" si="108"/>
        <v>428.34775000000002</v>
      </c>
    </row>
    <row r="3958" spans="1:11">
      <c r="A3958" s="93" t="s">
        <v>7950</v>
      </c>
      <c r="B3958" s="489"/>
      <c r="C3958" s="190" t="s">
        <v>9231</v>
      </c>
      <c r="D3958" s="190" t="s">
        <v>8697</v>
      </c>
      <c r="E3958" s="190" t="s">
        <v>8698</v>
      </c>
      <c r="F3958" s="360">
        <v>350</v>
      </c>
      <c r="G3958" s="361">
        <v>2</v>
      </c>
      <c r="H3958" s="362">
        <v>15.5</v>
      </c>
      <c r="I3958" s="362">
        <v>7.75</v>
      </c>
      <c r="J3958" s="363">
        <v>30.35</v>
      </c>
      <c r="K3958" s="401">
        <f t="shared" si="108"/>
        <v>447.52750000000003</v>
      </c>
    </row>
    <row r="3959" spans="1:11">
      <c r="A3959" s="93" t="s">
        <v>7950</v>
      </c>
      <c r="B3959" s="489"/>
      <c r="C3959" s="93"/>
      <c r="D3959" s="93"/>
      <c r="E3959" s="93"/>
      <c r="F3959" s="143"/>
      <c r="G3959" s="93"/>
      <c r="H3959" s="93"/>
      <c r="I3959" s="93"/>
      <c r="J3959" s="324"/>
      <c r="K3959" s="401">
        <f t="shared" si="108"/>
        <v>0</v>
      </c>
    </row>
    <row r="3960" spans="1:11">
      <c r="A3960" s="93" t="s">
        <v>7950</v>
      </c>
      <c r="B3960" s="489"/>
      <c r="C3960" s="190" t="s">
        <v>9231</v>
      </c>
      <c r="D3960" s="190" t="s">
        <v>8699</v>
      </c>
      <c r="E3960" s="93"/>
      <c r="F3960" s="402">
        <v>185</v>
      </c>
      <c r="G3960" s="361">
        <v>2</v>
      </c>
      <c r="H3960" s="362">
        <v>15.5</v>
      </c>
      <c r="I3960" s="362">
        <v>7.75</v>
      </c>
      <c r="J3960" s="363">
        <v>30.35</v>
      </c>
      <c r="K3960" s="401">
        <f t="shared" si="108"/>
        <v>236.55024999999998</v>
      </c>
    </row>
    <row r="3961" spans="1:11">
      <c r="A3961" s="93" t="s">
        <v>7950</v>
      </c>
      <c r="B3961" s="489"/>
      <c r="C3961" s="93"/>
      <c r="D3961" s="93"/>
      <c r="E3961" s="93"/>
      <c r="F3961" s="143"/>
      <c r="G3961" s="93"/>
      <c r="H3961" s="93"/>
      <c r="I3961" s="93"/>
      <c r="J3961" s="324"/>
      <c r="K3961" s="401">
        <f t="shared" si="108"/>
        <v>0</v>
      </c>
    </row>
    <row r="3962" spans="1:11">
      <c r="A3962" s="93" t="s">
        <v>7950</v>
      </c>
      <c r="B3962" s="489"/>
      <c r="C3962" s="190" t="s">
        <v>9229</v>
      </c>
      <c r="D3962" s="190" t="s">
        <v>8700</v>
      </c>
      <c r="E3962" s="190" t="s">
        <v>8692</v>
      </c>
      <c r="F3962" s="360">
        <v>315</v>
      </c>
      <c r="G3962" s="361">
        <v>4</v>
      </c>
      <c r="H3962" s="362">
        <v>13.78</v>
      </c>
      <c r="I3962" s="362">
        <v>3.45</v>
      </c>
      <c r="J3962" s="363">
        <v>19.64</v>
      </c>
      <c r="K3962" s="401">
        <f t="shared" si="108"/>
        <v>402.77475000000004</v>
      </c>
    </row>
    <row r="3963" spans="1:11">
      <c r="A3963" s="93" t="s">
        <v>7950</v>
      </c>
      <c r="B3963" s="489"/>
      <c r="C3963" s="93"/>
      <c r="D3963" s="190" t="s">
        <v>8701</v>
      </c>
      <c r="E3963" s="190" t="s">
        <v>8694</v>
      </c>
      <c r="F3963" s="360">
        <v>350</v>
      </c>
      <c r="G3963" s="361">
        <v>4</v>
      </c>
      <c r="H3963" s="362">
        <v>13.78</v>
      </c>
      <c r="I3963" s="362">
        <v>3.45</v>
      </c>
      <c r="J3963" s="363">
        <v>20.41</v>
      </c>
      <c r="K3963" s="401">
        <f t="shared" si="108"/>
        <v>447.52750000000003</v>
      </c>
    </row>
    <row r="3964" spans="1:11">
      <c r="A3964" s="93" t="s">
        <v>7950</v>
      </c>
      <c r="B3964" s="489" t="s">
        <v>8225</v>
      </c>
      <c r="C3964" s="93"/>
      <c r="D3964" s="93"/>
      <c r="E3964" s="93"/>
      <c r="F3964" s="143"/>
      <c r="G3964" s="93"/>
      <c r="H3964" s="93"/>
      <c r="I3964" s="93"/>
      <c r="J3964" s="324"/>
      <c r="K3964" s="401">
        <f t="shared" si="108"/>
        <v>0</v>
      </c>
    </row>
    <row r="3965" spans="1:11">
      <c r="A3965" s="93" t="s">
        <v>7950</v>
      </c>
      <c r="B3965" s="489"/>
      <c r="C3965" s="190" t="s">
        <v>9232</v>
      </c>
      <c r="D3965" s="190" t="s">
        <v>8702</v>
      </c>
      <c r="E3965" s="190" t="s">
        <v>8692</v>
      </c>
      <c r="F3965" s="360">
        <v>300</v>
      </c>
      <c r="G3965" s="361">
        <v>48</v>
      </c>
      <c r="H3965" s="362">
        <v>11.63</v>
      </c>
      <c r="I3965" s="362">
        <v>0.24</v>
      </c>
      <c r="J3965" s="363">
        <v>19.5</v>
      </c>
      <c r="K3965" s="401">
        <f t="shared" si="108"/>
        <v>383.59500000000003</v>
      </c>
    </row>
    <row r="3966" spans="1:11">
      <c r="A3966" s="93" t="s">
        <v>7950</v>
      </c>
      <c r="B3966" s="489"/>
      <c r="C3966" s="93"/>
      <c r="D3966" s="190" t="s">
        <v>8702</v>
      </c>
      <c r="E3966" s="190" t="s">
        <v>8694</v>
      </c>
      <c r="F3966" s="360">
        <v>345</v>
      </c>
      <c r="G3966" s="361">
        <v>48</v>
      </c>
      <c r="H3966" s="362">
        <v>11.63</v>
      </c>
      <c r="I3966" s="362">
        <v>0.24</v>
      </c>
      <c r="J3966" s="363">
        <v>19.5</v>
      </c>
      <c r="K3966" s="401">
        <f t="shared" si="108"/>
        <v>441.13424999999995</v>
      </c>
    </row>
    <row r="3967" spans="1:11">
      <c r="A3967" s="93" t="s">
        <v>7950</v>
      </c>
      <c r="B3967" s="489"/>
      <c r="C3967" s="190" t="s">
        <v>9233</v>
      </c>
      <c r="D3967" s="190" t="s">
        <v>8703</v>
      </c>
      <c r="E3967" s="190" t="s">
        <v>8692</v>
      </c>
      <c r="F3967" s="360">
        <v>260</v>
      </c>
      <c r="G3967" s="361">
        <v>29</v>
      </c>
      <c r="H3967" s="362">
        <v>12.67</v>
      </c>
      <c r="I3967" s="362">
        <v>0.44</v>
      </c>
      <c r="J3967" s="363">
        <v>23.2</v>
      </c>
      <c r="K3967" s="401">
        <f t="shared" si="108"/>
        <v>332.44900000000001</v>
      </c>
    </row>
    <row r="3968" spans="1:11">
      <c r="A3968" s="93" t="s">
        <v>7950</v>
      </c>
      <c r="B3968" s="489"/>
      <c r="C3968" s="93"/>
      <c r="D3968" s="190" t="s">
        <v>8703</v>
      </c>
      <c r="E3968" s="190" t="s">
        <v>8694</v>
      </c>
      <c r="F3968" s="360">
        <v>300</v>
      </c>
      <c r="G3968" s="361">
        <v>29</v>
      </c>
      <c r="H3968" s="362">
        <v>12.67</v>
      </c>
      <c r="I3968" s="362">
        <v>0.44</v>
      </c>
      <c r="J3968" s="363">
        <v>23.2</v>
      </c>
      <c r="K3968" s="401">
        <f t="shared" si="108"/>
        <v>383.59500000000003</v>
      </c>
    </row>
    <row r="3969" spans="1:11">
      <c r="A3969" s="93" t="s">
        <v>7950</v>
      </c>
      <c r="B3969" s="489"/>
      <c r="C3969" s="93"/>
      <c r="D3969" s="93"/>
      <c r="E3969" s="93"/>
      <c r="F3969" s="143"/>
      <c r="G3969" s="93"/>
      <c r="H3969" s="93"/>
      <c r="I3969" s="93"/>
      <c r="J3969" s="324"/>
      <c r="K3969" s="401">
        <f t="shared" si="108"/>
        <v>0</v>
      </c>
    </row>
    <row r="3970" spans="1:11">
      <c r="A3970" s="93" t="s">
        <v>7950</v>
      </c>
      <c r="B3970" s="489"/>
      <c r="C3970" s="190" t="s">
        <v>9232</v>
      </c>
      <c r="D3970" s="190" t="s">
        <v>8704</v>
      </c>
      <c r="E3970" s="190" t="s">
        <v>8692</v>
      </c>
      <c r="F3970" s="360">
        <v>260</v>
      </c>
      <c r="G3970" s="361">
        <v>48</v>
      </c>
      <c r="H3970" s="362">
        <v>11.63</v>
      </c>
      <c r="I3970" s="362">
        <v>0.24</v>
      </c>
      <c r="J3970" s="363">
        <v>20.52</v>
      </c>
      <c r="K3970" s="401">
        <f t="shared" si="108"/>
        <v>332.44900000000001</v>
      </c>
    </row>
    <row r="3971" spans="1:11">
      <c r="A3971" s="93" t="s">
        <v>7950</v>
      </c>
      <c r="B3971" s="489"/>
      <c r="C3971" s="190" t="s">
        <v>9234</v>
      </c>
      <c r="D3971" s="190" t="s">
        <v>8705</v>
      </c>
      <c r="E3971" s="190" t="s">
        <v>8706</v>
      </c>
      <c r="F3971" s="360">
        <v>390</v>
      </c>
      <c r="G3971" s="361">
        <v>29</v>
      </c>
      <c r="H3971" s="362">
        <v>9.4600000000000009</v>
      </c>
      <c r="I3971" s="362">
        <v>0.33</v>
      </c>
      <c r="J3971" s="363">
        <v>16.399999999999999</v>
      </c>
      <c r="K3971" s="401">
        <f t="shared" si="108"/>
        <v>498.67349999999999</v>
      </c>
    </row>
    <row r="3972" spans="1:11">
      <c r="A3972" s="93" t="s">
        <v>7950</v>
      </c>
      <c r="B3972" s="489"/>
      <c r="C3972" s="93"/>
      <c r="D3972" s="93"/>
      <c r="E3972" s="93"/>
      <c r="F3972" s="143"/>
      <c r="G3972" s="93"/>
      <c r="H3972" s="93"/>
      <c r="I3972" s="93"/>
      <c r="J3972" s="324"/>
      <c r="K3972" s="401">
        <f t="shared" si="108"/>
        <v>0</v>
      </c>
    </row>
    <row r="3973" spans="1:11">
      <c r="A3973" s="93" t="s">
        <v>7950</v>
      </c>
      <c r="B3973" s="489"/>
      <c r="C3973" s="190" t="s">
        <v>9231</v>
      </c>
      <c r="D3973" s="190" t="s">
        <v>8707</v>
      </c>
      <c r="E3973" s="190" t="s">
        <v>8692</v>
      </c>
      <c r="F3973" s="360">
        <v>270</v>
      </c>
      <c r="G3973" s="361">
        <v>2</v>
      </c>
      <c r="H3973" s="362">
        <v>15.5</v>
      </c>
      <c r="I3973" s="362">
        <v>7.75</v>
      </c>
      <c r="J3973" s="363">
        <v>30.35</v>
      </c>
      <c r="K3973" s="401">
        <f t="shared" si="108"/>
        <v>345.2355</v>
      </c>
    </row>
    <row r="3974" spans="1:11">
      <c r="A3974" s="93" t="s">
        <v>7950</v>
      </c>
      <c r="B3974" s="489"/>
      <c r="C3974" s="93"/>
      <c r="D3974" s="190" t="s">
        <v>8708</v>
      </c>
      <c r="E3974" s="190" t="s">
        <v>5028</v>
      </c>
      <c r="F3974" s="402">
        <v>275</v>
      </c>
      <c r="G3974" s="361">
        <v>2</v>
      </c>
      <c r="H3974" s="362">
        <v>15.5</v>
      </c>
      <c r="I3974" s="362">
        <v>7.75</v>
      </c>
      <c r="J3974" s="363">
        <v>30.35</v>
      </c>
      <c r="K3974" s="401">
        <f t="shared" si="108"/>
        <v>351.62875000000003</v>
      </c>
    </row>
    <row r="3975" spans="1:11">
      <c r="A3975" s="93" t="s">
        <v>7950</v>
      </c>
      <c r="B3975" s="489"/>
      <c r="C3975" s="93"/>
      <c r="D3975" s="93"/>
      <c r="E3975" s="93"/>
      <c r="F3975" s="143"/>
      <c r="G3975" s="93"/>
      <c r="H3975" s="93"/>
      <c r="I3975" s="93"/>
      <c r="J3975" s="324"/>
      <c r="K3975" s="401">
        <f t="shared" si="108"/>
        <v>0</v>
      </c>
    </row>
    <row r="3976" spans="1:11">
      <c r="A3976" s="93" t="s">
        <v>7950</v>
      </c>
      <c r="B3976" s="489"/>
      <c r="C3976" s="190" t="s">
        <v>9235</v>
      </c>
      <c r="D3976" s="190" t="s">
        <v>8709</v>
      </c>
      <c r="E3976" s="190" t="s">
        <v>8710</v>
      </c>
      <c r="F3976" s="360">
        <v>360</v>
      </c>
      <c r="G3976" s="361">
        <v>26</v>
      </c>
      <c r="H3976" s="362">
        <v>9.4499999999999993</v>
      </c>
      <c r="I3976" s="362">
        <v>0.36</v>
      </c>
      <c r="J3976" s="363">
        <v>19</v>
      </c>
      <c r="K3976" s="401">
        <f t="shared" si="108"/>
        <v>460.31399999999996</v>
      </c>
    </row>
    <row r="3977" spans="1:11">
      <c r="A3977" s="93" t="s">
        <v>7950</v>
      </c>
      <c r="B3977" s="489" t="s">
        <v>8225</v>
      </c>
      <c r="C3977" s="190" t="s">
        <v>9236</v>
      </c>
      <c r="D3977" s="190" t="s">
        <v>8711</v>
      </c>
      <c r="E3977" s="190" t="s">
        <v>8692</v>
      </c>
      <c r="F3977" s="360">
        <v>300</v>
      </c>
      <c r="G3977" s="361">
        <v>6</v>
      </c>
      <c r="H3977" s="362">
        <v>15.5</v>
      </c>
      <c r="I3977" s="362">
        <v>2.58</v>
      </c>
      <c r="J3977" s="363">
        <v>30.6</v>
      </c>
      <c r="K3977" s="401">
        <f t="shared" si="108"/>
        <v>383.59500000000003</v>
      </c>
    </row>
    <row r="3978" spans="1:11">
      <c r="A3978" s="93" t="s">
        <v>7950</v>
      </c>
      <c r="B3978" s="489"/>
      <c r="C3978" s="93"/>
      <c r="D3978" s="93"/>
      <c r="E3978" s="93"/>
      <c r="F3978" s="143"/>
      <c r="G3978" s="93"/>
      <c r="H3978" s="93"/>
      <c r="I3978" s="93"/>
      <c r="J3978" s="324"/>
      <c r="K3978" s="401">
        <f t="shared" si="108"/>
        <v>0</v>
      </c>
    </row>
    <row r="3979" spans="1:11">
      <c r="A3979" s="93" t="s">
        <v>7950</v>
      </c>
      <c r="B3979" s="489"/>
      <c r="C3979" s="190" t="s">
        <v>9232</v>
      </c>
      <c r="D3979" s="190" t="s">
        <v>8712</v>
      </c>
      <c r="E3979" s="190" t="s">
        <v>8692</v>
      </c>
      <c r="F3979" s="360">
        <v>260</v>
      </c>
      <c r="G3979" s="361">
        <v>48</v>
      </c>
      <c r="H3979" s="362">
        <v>11.63</v>
      </c>
      <c r="I3979" s="362">
        <v>0.24</v>
      </c>
      <c r="J3979" s="363">
        <v>19.5</v>
      </c>
      <c r="K3979" s="401">
        <f t="shared" si="108"/>
        <v>332.44900000000001</v>
      </c>
    </row>
    <row r="3980" spans="1:11">
      <c r="A3980" s="93" t="s">
        <v>7950</v>
      </c>
      <c r="B3980" s="489"/>
      <c r="C3980" s="93"/>
      <c r="D3980" s="190" t="s">
        <v>8712</v>
      </c>
      <c r="E3980" s="190" t="s">
        <v>8694</v>
      </c>
      <c r="F3980" s="360">
        <v>300</v>
      </c>
      <c r="G3980" s="361">
        <v>48</v>
      </c>
      <c r="H3980" s="362">
        <v>11.63</v>
      </c>
      <c r="I3980" s="362">
        <v>0.24</v>
      </c>
      <c r="J3980" s="363">
        <v>19.5</v>
      </c>
      <c r="K3980" s="401">
        <f t="shared" si="108"/>
        <v>383.59500000000003</v>
      </c>
    </row>
    <row r="3981" spans="1:11">
      <c r="A3981" s="93" t="s">
        <v>7950</v>
      </c>
      <c r="B3981" s="489"/>
      <c r="C3981" s="190" t="s">
        <v>9228</v>
      </c>
      <c r="D3981" s="190" t="s">
        <v>8713</v>
      </c>
      <c r="E3981" s="190" t="s">
        <v>8692</v>
      </c>
      <c r="F3981" s="360">
        <v>260</v>
      </c>
      <c r="G3981" s="361">
        <v>30</v>
      </c>
      <c r="H3981" s="362">
        <v>12.92</v>
      </c>
      <c r="I3981" s="362">
        <v>0.43</v>
      </c>
      <c r="J3981" s="363">
        <v>23.19</v>
      </c>
      <c r="K3981" s="401">
        <f t="shared" si="108"/>
        <v>332.44900000000001</v>
      </c>
    </row>
    <row r="3982" spans="1:11">
      <c r="A3982" s="93" t="s">
        <v>7950</v>
      </c>
      <c r="B3982" s="489"/>
      <c r="C3982" s="93"/>
      <c r="D3982" s="190" t="s">
        <v>8713</v>
      </c>
      <c r="E3982" s="190" t="s">
        <v>8694</v>
      </c>
      <c r="F3982" s="360">
        <v>300</v>
      </c>
      <c r="G3982" s="361">
        <v>30</v>
      </c>
      <c r="H3982" s="362">
        <v>12.92</v>
      </c>
      <c r="I3982" s="362">
        <v>0.43</v>
      </c>
      <c r="J3982" s="363">
        <v>23.19</v>
      </c>
      <c r="K3982" s="401">
        <f t="shared" si="108"/>
        <v>383.59500000000003</v>
      </c>
    </row>
    <row r="3983" spans="1:11">
      <c r="A3983" s="93" t="s">
        <v>7950</v>
      </c>
      <c r="B3983" s="489"/>
      <c r="C3983" s="190" t="s">
        <v>9237</v>
      </c>
      <c r="D3983" s="190" t="s">
        <v>8714</v>
      </c>
      <c r="E3983" s="190" t="s">
        <v>8692</v>
      </c>
      <c r="F3983" s="360">
        <v>260</v>
      </c>
      <c r="G3983" s="361">
        <v>6</v>
      </c>
      <c r="H3983" s="362">
        <v>15.5</v>
      </c>
      <c r="I3983" s="362">
        <v>2.58</v>
      </c>
      <c r="J3983" s="363">
        <v>36.799999999999997</v>
      </c>
      <c r="K3983" s="401">
        <f t="shared" si="108"/>
        <v>332.44900000000001</v>
      </c>
    </row>
    <row r="3984" spans="1:11">
      <c r="A3984" s="93" t="s">
        <v>7950</v>
      </c>
      <c r="B3984" s="489"/>
      <c r="C3984" s="93"/>
      <c r="D3984" s="93"/>
      <c r="E3984" s="93"/>
      <c r="F3984" s="143"/>
      <c r="G3984" s="93"/>
      <c r="H3984" s="93"/>
      <c r="I3984" s="93"/>
      <c r="J3984" s="324"/>
      <c r="K3984" s="401">
        <f t="shared" si="108"/>
        <v>0</v>
      </c>
    </row>
    <row r="3985" spans="1:12">
      <c r="A3985" s="93" t="s">
        <v>7950</v>
      </c>
      <c r="B3985" s="489"/>
      <c r="C3985" s="190" t="s">
        <v>9228</v>
      </c>
      <c r="D3985" s="190" t="s">
        <v>8715</v>
      </c>
      <c r="E3985" s="190" t="s">
        <v>8692</v>
      </c>
      <c r="F3985" s="360">
        <v>260</v>
      </c>
      <c r="G3985" s="361">
        <v>30</v>
      </c>
      <c r="H3985" s="362">
        <v>12.92</v>
      </c>
      <c r="I3985" s="362">
        <v>0.43</v>
      </c>
      <c r="J3985" s="363">
        <v>23.9</v>
      </c>
      <c r="K3985" s="401">
        <f t="shared" si="108"/>
        <v>332.44900000000001</v>
      </c>
    </row>
    <row r="3986" spans="1:12">
      <c r="A3986" s="93" t="s">
        <v>7950</v>
      </c>
      <c r="B3986" s="489"/>
      <c r="C3986" s="93"/>
      <c r="D3986" s="190" t="s">
        <v>8715</v>
      </c>
      <c r="E3986" s="190" t="s">
        <v>8694</v>
      </c>
      <c r="F3986" s="360">
        <v>300</v>
      </c>
      <c r="G3986" s="361">
        <v>30</v>
      </c>
      <c r="H3986" s="362">
        <v>12.92</v>
      </c>
      <c r="I3986" s="362">
        <v>0.43</v>
      </c>
      <c r="J3986" s="363">
        <v>23.9</v>
      </c>
      <c r="K3986" s="401">
        <f t="shared" si="108"/>
        <v>383.59500000000003</v>
      </c>
    </row>
    <row r="3987" spans="1:12">
      <c r="A3987" s="93" t="s">
        <v>7950</v>
      </c>
      <c r="B3987" s="489"/>
      <c r="C3987" s="93"/>
      <c r="D3987" s="93"/>
      <c r="E3987" s="93"/>
      <c r="F3987" s="143"/>
      <c r="G3987" s="93"/>
      <c r="H3987" s="93"/>
      <c r="I3987" s="93"/>
      <c r="J3987" s="324"/>
      <c r="K3987" s="401">
        <f t="shared" si="108"/>
        <v>0</v>
      </c>
    </row>
    <row r="3988" spans="1:12">
      <c r="A3988" s="93" t="s">
        <v>7950</v>
      </c>
      <c r="B3988" s="489"/>
      <c r="C3988" s="190" t="s">
        <v>9231</v>
      </c>
      <c r="D3988" s="190" t="s">
        <v>8716</v>
      </c>
      <c r="E3988" s="190" t="s">
        <v>8694</v>
      </c>
      <c r="F3988" s="360">
        <v>250</v>
      </c>
      <c r="G3988" s="361">
        <v>2</v>
      </c>
      <c r="H3988" s="362">
        <v>15.5</v>
      </c>
      <c r="I3988" s="362">
        <v>7.75</v>
      </c>
      <c r="J3988" s="363">
        <v>30.35</v>
      </c>
      <c r="K3988" s="401">
        <f t="shared" si="108"/>
        <v>319.66250000000002</v>
      </c>
    </row>
    <row r="3989" spans="1:12">
      <c r="A3989" s="93" t="s">
        <v>7950</v>
      </c>
      <c r="B3989" s="489"/>
      <c r="C3989" s="93"/>
      <c r="D3989" s="93"/>
      <c r="E3989" s="93"/>
      <c r="F3989" s="143"/>
      <c r="G3989" s="93"/>
      <c r="H3989" s="93"/>
      <c r="I3989" s="93"/>
      <c r="J3989" s="324"/>
      <c r="K3989" s="401">
        <f t="shared" si="108"/>
        <v>0</v>
      </c>
    </row>
    <row r="3990" spans="1:12">
      <c r="A3990" s="93" t="s">
        <v>7950</v>
      </c>
      <c r="B3990" s="489" t="s">
        <v>8225</v>
      </c>
      <c r="C3990" s="190" t="s">
        <v>9238</v>
      </c>
      <c r="D3990" s="190" t="s">
        <v>8717</v>
      </c>
      <c r="E3990" s="190" t="s">
        <v>8710</v>
      </c>
      <c r="F3990" s="360">
        <v>200</v>
      </c>
      <c r="G3990" s="361">
        <v>26</v>
      </c>
      <c r="H3990" s="362">
        <v>9.4499999999999993</v>
      </c>
      <c r="I3990" s="362">
        <v>0.36</v>
      </c>
      <c r="J3990" s="363">
        <v>19</v>
      </c>
      <c r="K3990" s="401">
        <f t="shared" si="108"/>
        <v>255.73</v>
      </c>
    </row>
    <row r="3991" spans="1:12">
      <c r="A3991" s="93" t="s">
        <v>7950</v>
      </c>
      <c r="B3991" s="489"/>
      <c r="C3991" s="190" t="s">
        <v>9239</v>
      </c>
      <c r="D3991" s="190" t="s">
        <v>8718</v>
      </c>
      <c r="E3991" s="190" t="s">
        <v>8719</v>
      </c>
      <c r="F3991" s="360">
        <v>300</v>
      </c>
      <c r="G3991" s="361">
        <v>7</v>
      </c>
      <c r="H3991" s="362">
        <v>13.56</v>
      </c>
      <c r="I3991" s="362">
        <v>1.94</v>
      </c>
      <c r="J3991" s="363">
        <v>25.2</v>
      </c>
      <c r="K3991" s="401">
        <f t="shared" si="108"/>
        <v>383.59500000000003</v>
      </c>
    </row>
    <row r="3992" spans="1:12">
      <c r="A3992" s="93" t="s">
        <v>7950</v>
      </c>
      <c r="B3992" s="489"/>
      <c r="C3992" s="93"/>
      <c r="D3992" s="324"/>
      <c r="E3992" s="403"/>
      <c r="F3992" s="143"/>
      <c r="G3992" s="93"/>
      <c r="H3992" s="93"/>
      <c r="I3992" s="93"/>
      <c r="J3992" s="93"/>
      <c r="K3992" s="401">
        <f t="shared" si="108"/>
        <v>0</v>
      </c>
      <c r="L3992" s="93"/>
    </row>
    <row r="3993" spans="1:12">
      <c r="A3993" s="93" t="s">
        <v>7950</v>
      </c>
      <c r="B3993" s="489"/>
      <c r="C3993" s="190" t="s">
        <v>9240</v>
      </c>
      <c r="D3993" s="404" t="s">
        <v>8720</v>
      </c>
      <c r="E3993" s="190" t="s">
        <v>8692</v>
      </c>
      <c r="F3993" s="360">
        <v>410</v>
      </c>
      <c r="G3993" s="361">
        <v>3</v>
      </c>
      <c r="H3993" s="362">
        <v>19.38</v>
      </c>
      <c r="I3993" s="362">
        <v>6.46</v>
      </c>
      <c r="J3993" s="93"/>
      <c r="K3993" s="401">
        <f t="shared" si="108"/>
        <v>524.24649999999997</v>
      </c>
    </row>
    <row r="3994" spans="1:12">
      <c r="A3994" s="93" t="s">
        <v>7950</v>
      </c>
      <c r="B3994" s="489"/>
      <c r="C3994" s="93"/>
      <c r="D3994" s="404" t="s">
        <v>8721</v>
      </c>
      <c r="E3994" s="190" t="s">
        <v>8694</v>
      </c>
      <c r="F3994" s="360">
        <v>430</v>
      </c>
      <c r="G3994" s="361">
        <v>3</v>
      </c>
      <c r="H3994" s="362">
        <v>19.38</v>
      </c>
      <c r="I3994" s="362">
        <v>6.46</v>
      </c>
      <c r="J3994" s="93"/>
      <c r="K3994" s="401">
        <f t="shared" si="108"/>
        <v>549.81950000000006</v>
      </c>
    </row>
    <row r="3995" spans="1:12">
      <c r="A3995" s="93" t="s">
        <v>7950</v>
      </c>
      <c r="B3995" s="489"/>
      <c r="C3995" s="93"/>
      <c r="D3995" s="324"/>
      <c r="E3995" s="93"/>
      <c r="F3995" s="143"/>
      <c r="G3995" s="93"/>
      <c r="H3995" s="93"/>
      <c r="I3995" s="93"/>
      <c r="J3995" s="93"/>
      <c r="K3995" s="401">
        <f t="shared" si="108"/>
        <v>0</v>
      </c>
    </row>
    <row r="3996" spans="1:12">
      <c r="A3996" s="93" t="s">
        <v>7950</v>
      </c>
      <c r="B3996" s="489"/>
      <c r="C3996" s="93"/>
      <c r="D3996" s="324"/>
      <c r="E3996" s="93"/>
      <c r="F3996" s="143"/>
      <c r="G3996" s="93"/>
      <c r="H3996" s="93"/>
      <c r="I3996" s="93"/>
      <c r="J3996" s="93"/>
      <c r="K3996" s="401">
        <f t="shared" si="108"/>
        <v>0</v>
      </c>
    </row>
    <row r="3997" spans="1:12">
      <c r="A3997" s="93" t="s">
        <v>7950</v>
      </c>
      <c r="B3997" s="489"/>
      <c r="C3997" s="190" t="s">
        <v>9241</v>
      </c>
      <c r="D3997" s="404" t="s">
        <v>8722</v>
      </c>
      <c r="E3997" s="190" t="s">
        <v>8692</v>
      </c>
      <c r="F3997" s="360">
        <v>260</v>
      </c>
      <c r="G3997" s="361">
        <v>82</v>
      </c>
      <c r="H3997" s="362">
        <v>8.83</v>
      </c>
      <c r="I3997" s="362">
        <v>0.11</v>
      </c>
      <c r="J3997" s="362">
        <v>14.1</v>
      </c>
      <c r="K3997" s="401">
        <f t="shared" si="108"/>
        <v>332.44900000000001</v>
      </c>
    </row>
    <row r="3998" spans="1:12">
      <c r="A3998" s="93" t="s">
        <v>7950</v>
      </c>
      <c r="B3998" s="489"/>
      <c r="C3998" s="190" t="s">
        <v>9241</v>
      </c>
      <c r="D3998" s="404" t="s">
        <v>8723</v>
      </c>
      <c r="E3998" s="190" t="s">
        <v>8694</v>
      </c>
      <c r="F3998" s="360">
        <v>300</v>
      </c>
      <c r="G3998" s="361">
        <v>80</v>
      </c>
      <c r="H3998" s="362">
        <v>8.61</v>
      </c>
      <c r="I3998" s="362">
        <v>0.11</v>
      </c>
      <c r="J3998" s="362">
        <v>14.1</v>
      </c>
      <c r="K3998" s="401">
        <f t="shared" si="108"/>
        <v>383.59500000000003</v>
      </c>
    </row>
    <row r="3999" spans="1:12">
      <c r="A3999" s="93" t="s">
        <v>7950</v>
      </c>
      <c r="B3999" s="489"/>
      <c r="C3999" s="190" t="s">
        <v>9228</v>
      </c>
      <c r="D3999" s="404" t="s">
        <v>8724</v>
      </c>
      <c r="E3999" s="190" t="s">
        <v>8694</v>
      </c>
      <c r="F3999" s="360">
        <v>300</v>
      </c>
      <c r="G3999" s="361">
        <v>30</v>
      </c>
      <c r="H3999" s="362">
        <v>12.92</v>
      </c>
      <c r="I3999" s="362">
        <v>0.43</v>
      </c>
      <c r="J3999" s="362">
        <v>23.9</v>
      </c>
      <c r="K3999" s="401">
        <f t="shared" si="108"/>
        <v>383.59500000000003</v>
      </c>
    </row>
    <row r="4000" spans="1:12">
      <c r="A4000" s="93" t="s">
        <v>7950</v>
      </c>
      <c r="B4000" s="489"/>
      <c r="C4000" s="190" t="s">
        <v>9242</v>
      </c>
      <c r="D4000" s="404" t="s">
        <v>9243</v>
      </c>
      <c r="E4000" s="190" t="s">
        <v>2130</v>
      </c>
      <c r="F4000" s="405">
        <v>1500</v>
      </c>
      <c r="G4000" s="93"/>
      <c r="H4000" s="93"/>
      <c r="I4000" s="93"/>
      <c r="J4000" s="93"/>
      <c r="K4000" s="401">
        <f t="shared" si="108"/>
        <v>1917.9749999999999</v>
      </c>
    </row>
    <row r="4001" spans="1:11">
      <c r="A4001" s="93" t="s">
        <v>7950</v>
      </c>
      <c r="B4001" s="489"/>
      <c r="C4001" s="93"/>
      <c r="D4001" s="324"/>
      <c r="E4001" s="93"/>
      <c r="F4001" s="143"/>
      <c r="G4001" s="93"/>
      <c r="H4001" s="93"/>
      <c r="I4001" s="93"/>
      <c r="J4001" s="93"/>
      <c r="K4001" s="401">
        <f t="shared" si="108"/>
        <v>0</v>
      </c>
    </row>
    <row r="4002" spans="1:11" ht="15" customHeight="1">
      <c r="A4002" s="93" t="s">
        <v>7950</v>
      </c>
      <c r="B4002" s="489"/>
      <c r="C4002" s="190" t="s">
        <v>9244</v>
      </c>
      <c r="D4002" s="324" t="s">
        <v>9245</v>
      </c>
      <c r="E4002" s="190" t="s">
        <v>1252</v>
      </c>
      <c r="F4002" s="402">
        <v>260</v>
      </c>
      <c r="G4002" s="361">
        <v>1</v>
      </c>
      <c r="H4002" s="362">
        <v>12.11</v>
      </c>
      <c r="I4002" s="362">
        <v>12.11</v>
      </c>
      <c r="J4002" s="362">
        <v>26.7</v>
      </c>
      <c r="K4002" s="401">
        <f t="shared" si="108"/>
        <v>332.44900000000001</v>
      </c>
    </row>
    <row r="4003" spans="1:11">
      <c r="A4003" s="93" t="s">
        <v>7950</v>
      </c>
      <c r="B4003" s="489" t="s">
        <v>8225</v>
      </c>
      <c r="C4003" s="93"/>
      <c r="D4003" s="404" t="s">
        <v>8725</v>
      </c>
      <c r="E4003" s="190" t="s">
        <v>5028</v>
      </c>
      <c r="F4003" s="402">
        <v>365</v>
      </c>
      <c r="G4003" s="361">
        <v>1</v>
      </c>
      <c r="H4003" s="362">
        <v>12.11</v>
      </c>
      <c r="I4003" s="362">
        <v>12.11</v>
      </c>
      <c r="J4003" s="362">
        <v>26.7</v>
      </c>
      <c r="K4003" s="401">
        <f t="shared" si="108"/>
        <v>466.70725000000004</v>
      </c>
    </row>
    <row r="4004" spans="1:11">
      <c r="A4004" s="93" t="s">
        <v>7950</v>
      </c>
      <c r="B4004" s="489"/>
      <c r="C4004" s="93"/>
      <c r="D4004" s="324"/>
      <c r="E4004" s="93"/>
      <c r="F4004" s="143"/>
      <c r="G4004" s="93"/>
      <c r="H4004" s="93"/>
      <c r="I4004" s="93"/>
      <c r="J4004" s="93"/>
      <c r="K4004" s="401">
        <f t="shared" si="108"/>
        <v>0</v>
      </c>
    </row>
    <row r="4005" spans="1:11">
      <c r="A4005" s="93" t="s">
        <v>7950</v>
      </c>
      <c r="B4005" s="489"/>
      <c r="C4005" s="190" t="s">
        <v>9246</v>
      </c>
      <c r="D4005" s="404" t="s">
        <v>8726</v>
      </c>
      <c r="E4005" s="190" t="s">
        <v>8692</v>
      </c>
      <c r="F4005" s="360">
        <v>405</v>
      </c>
      <c r="G4005" s="361">
        <v>48</v>
      </c>
      <c r="H4005" s="362">
        <v>7.44</v>
      </c>
      <c r="I4005" s="362">
        <v>0.16</v>
      </c>
      <c r="J4005" s="362">
        <v>12.44</v>
      </c>
      <c r="K4005" s="401">
        <f t="shared" si="108"/>
        <v>517.85325</v>
      </c>
    </row>
    <row r="4006" spans="1:11">
      <c r="A4006" s="93" t="s">
        <v>7950</v>
      </c>
      <c r="B4006" s="489"/>
      <c r="C4006" s="93"/>
      <c r="D4006" s="404" t="s">
        <v>8727</v>
      </c>
      <c r="E4006" s="190" t="s">
        <v>8694</v>
      </c>
      <c r="F4006" s="360">
        <v>440</v>
      </c>
      <c r="G4006" s="361">
        <v>48</v>
      </c>
      <c r="H4006" s="362">
        <v>7.44</v>
      </c>
      <c r="I4006" s="362">
        <v>0.16</v>
      </c>
      <c r="J4006" s="362">
        <v>12.44</v>
      </c>
      <c r="K4006" s="401">
        <f t="shared" si="108"/>
        <v>562.60599999999999</v>
      </c>
    </row>
    <row r="4007" spans="1:11">
      <c r="A4007" s="93" t="s">
        <v>7950</v>
      </c>
      <c r="B4007" s="489"/>
      <c r="C4007" s="93"/>
      <c r="D4007" s="324"/>
      <c r="E4007" s="93"/>
      <c r="F4007" s="143"/>
      <c r="G4007" s="93"/>
      <c r="H4007" s="93"/>
      <c r="I4007" s="93"/>
      <c r="J4007" s="93"/>
      <c r="K4007" s="401">
        <f t="shared" si="108"/>
        <v>0</v>
      </c>
    </row>
    <row r="4008" spans="1:11">
      <c r="A4008" s="93" t="s">
        <v>7950</v>
      </c>
      <c r="B4008" s="489"/>
      <c r="C4008" s="190" t="s">
        <v>9247</v>
      </c>
      <c r="D4008" s="404" t="s">
        <v>8728</v>
      </c>
      <c r="E4008" s="190" t="s">
        <v>8692</v>
      </c>
      <c r="F4008" s="360">
        <v>260</v>
      </c>
      <c r="G4008" s="361">
        <v>29</v>
      </c>
      <c r="H4008" s="362">
        <v>12.67</v>
      </c>
      <c r="I4008" s="362">
        <v>0.44</v>
      </c>
      <c r="J4008" s="362">
        <v>23.2</v>
      </c>
      <c r="K4008" s="401">
        <f t="shared" si="108"/>
        <v>332.44900000000001</v>
      </c>
    </row>
    <row r="4009" spans="1:11">
      <c r="A4009" s="93" t="s">
        <v>7950</v>
      </c>
      <c r="B4009" s="489"/>
      <c r="C4009" s="93"/>
      <c r="D4009" s="404" t="s">
        <v>8728</v>
      </c>
      <c r="E4009" s="190" t="s">
        <v>8694</v>
      </c>
      <c r="F4009" s="360">
        <v>300</v>
      </c>
      <c r="G4009" s="361">
        <v>29</v>
      </c>
      <c r="H4009" s="362">
        <v>12.67</v>
      </c>
      <c r="I4009" s="362">
        <v>0.44</v>
      </c>
      <c r="J4009" s="362">
        <v>23.2</v>
      </c>
      <c r="K4009" s="401">
        <f t="shared" si="108"/>
        <v>383.59500000000003</v>
      </c>
    </row>
    <row r="4010" spans="1:11">
      <c r="A4010" s="93" t="s">
        <v>7950</v>
      </c>
      <c r="B4010" s="489"/>
      <c r="C4010" s="93"/>
      <c r="D4010" s="324"/>
      <c r="E4010" s="93"/>
      <c r="F4010" s="143"/>
      <c r="G4010" s="93"/>
      <c r="H4010" s="93"/>
      <c r="I4010" s="93"/>
      <c r="J4010" s="93"/>
      <c r="K4010" s="401">
        <f t="shared" si="108"/>
        <v>0</v>
      </c>
    </row>
    <row r="4011" spans="1:11">
      <c r="A4011" s="93" t="s">
        <v>7950</v>
      </c>
      <c r="B4011" s="489"/>
      <c r="C4011" s="190" t="s">
        <v>9232</v>
      </c>
      <c r="D4011" s="404" t="s">
        <v>8729</v>
      </c>
      <c r="E4011" s="190" t="s">
        <v>8692</v>
      </c>
      <c r="F4011" s="360">
        <v>385</v>
      </c>
      <c r="G4011" s="361">
        <v>48</v>
      </c>
      <c r="H4011" s="362">
        <v>11.63</v>
      </c>
      <c r="I4011" s="362">
        <v>0.24</v>
      </c>
      <c r="J4011" s="362">
        <v>19.5</v>
      </c>
      <c r="K4011" s="401">
        <f t="shared" si="108"/>
        <v>492.28024999999997</v>
      </c>
    </row>
    <row r="4012" spans="1:11">
      <c r="A4012" s="93" t="s">
        <v>7950</v>
      </c>
      <c r="B4012" s="489"/>
      <c r="C4012" s="93"/>
      <c r="D4012" s="404" t="s">
        <v>8729</v>
      </c>
      <c r="E4012" s="190" t="s">
        <v>8694</v>
      </c>
      <c r="F4012" s="360">
        <v>395</v>
      </c>
      <c r="G4012" s="361">
        <v>48</v>
      </c>
      <c r="H4012" s="362">
        <v>11.63</v>
      </c>
      <c r="I4012" s="362">
        <v>0.24</v>
      </c>
      <c r="J4012" s="362">
        <v>19.5</v>
      </c>
      <c r="K4012" s="401">
        <f t="shared" si="108"/>
        <v>505.06674999999996</v>
      </c>
    </row>
    <row r="4013" spans="1:11">
      <c r="A4013" s="93" t="s">
        <v>7950</v>
      </c>
      <c r="B4013" s="489"/>
      <c r="C4013" s="190" t="s">
        <v>9229</v>
      </c>
      <c r="D4013" s="404" t="s">
        <v>8729</v>
      </c>
      <c r="E4013" s="190" t="s">
        <v>8730</v>
      </c>
      <c r="F4013" s="360">
        <v>365</v>
      </c>
      <c r="G4013" s="361">
        <v>4</v>
      </c>
      <c r="H4013" s="362">
        <v>13.78</v>
      </c>
      <c r="I4013" s="362">
        <v>3.44</v>
      </c>
      <c r="J4013" s="362">
        <v>19.64</v>
      </c>
      <c r="K4013" s="401">
        <f t="shared" si="108"/>
        <v>466.70725000000004</v>
      </c>
    </row>
    <row r="4014" spans="1:11">
      <c r="A4014" s="93" t="s">
        <v>7950</v>
      </c>
      <c r="B4014" s="489"/>
      <c r="C4014" s="93"/>
      <c r="D4014" s="404" t="s">
        <v>8731</v>
      </c>
      <c r="E4014" s="190" t="s">
        <v>8694</v>
      </c>
      <c r="F4014" s="360">
        <v>395</v>
      </c>
      <c r="G4014" s="361">
        <v>4</v>
      </c>
      <c r="H4014" s="362">
        <v>13.78</v>
      </c>
      <c r="I4014" s="362">
        <v>3.44</v>
      </c>
      <c r="J4014" s="362">
        <v>19.64</v>
      </c>
      <c r="K4014" s="401">
        <f t="shared" si="108"/>
        <v>505.06674999999996</v>
      </c>
    </row>
    <row r="4015" spans="1:11" ht="15" customHeight="1">
      <c r="A4015" s="93" t="s">
        <v>7950</v>
      </c>
      <c r="B4015" s="489"/>
      <c r="C4015" s="93"/>
      <c r="D4015" s="324" t="s">
        <v>9248</v>
      </c>
      <c r="E4015" s="190" t="s">
        <v>8732</v>
      </c>
      <c r="F4015" s="405">
        <v>2650</v>
      </c>
      <c r="G4015" s="362">
        <v>5</v>
      </c>
      <c r="H4015" s="93"/>
      <c r="I4015" s="93"/>
      <c r="J4015" s="362">
        <v>9</v>
      </c>
      <c r="K4015" s="401">
        <f t="shared" si="108"/>
        <v>3388.4225000000001</v>
      </c>
    </row>
    <row r="4016" spans="1:11" ht="15" customHeight="1">
      <c r="A4016" s="93" t="s">
        <v>7950</v>
      </c>
      <c r="B4016" s="489" t="s">
        <v>8225</v>
      </c>
      <c r="C4016" s="93"/>
      <c r="D4016" s="324" t="s">
        <v>9249</v>
      </c>
      <c r="E4016" s="190" t="s">
        <v>8732</v>
      </c>
      <c r="F4016" s="405">
        <v>2650</v>
      </c>
      <c r="G4016" s="362">
        <v>5</v>
      </c>
      <c r="H4016" s="93"/>
      <c r="I4016" s="93"/>
      <c r="J4016" s="362">
        <v>9</v>
      </c>
      <c r="K4016" s="401">
        <f t="shared" si="108"/>
        <v>3388.4225000000001</v>
      </c>
    </row>
    <row r="4017" spans="1:11">
      <c r="A4017" s="93" t="s">
        <v>7950</v>
      </c>
      <c r="B4017" s="489"/>
      <c r="C4017" s="190" t="s">
        <v>9231</v>
      </c>
      <c r="D4017" s="404" t="s">
        <v>8729</v>
      </c>
      <c r="E4017" s="190" t="s">
        <v>1252</v>
      </c>
      <c r="F4017" s="360">
        <v>335</v>
      </c>
      <c r="G4017" s="361">
        <v>2</v>
      </c>
      <c r="H4017" s="362">
        <v>15.5</v>
      </c>
      <c r="I4017" s="362">
        <v>7.75</v>
      </c>
      <c r="J4017" s="362">
        <v>30.35</v>
      </c>
      <c r="K4017" s="401">
        <f t="shared" ref="K4017:K4080" si="109">(F4017*19.5%+F4017)*(7%)+(F4017*19.5%+F4017)</f>
        <v>428.34775000000002</v>
      </c>
    </row>
    <row r="4018" spans="1:11">
      <c r="A4018" s="93" t="s">
        <v>7950</v>
      </c>
      <c r="B4018" s="489"/>
      <c r="C4018" s="93"/>
      <c r="D4018" s="324"/>
      <c r="E4018" s="93"/>
      <c r="F4018" s="143"/>
      <c r="G4018" s="93"/>
      <c r="H4018" s="93"/>
      <c r="I4018" s="93"/>
      <c r="J4018" s="93"/>
      <c r="K4018" s="401">
        <f t="shared" si="109"/>
        <v>0</v>
      </c>
    </row>
    <row r="4019" spans="1:11">
      <c r="A4019" s="93" t="s">
        <v>7950</v>
      </c>
      <c r="B4019" s="489"/>
      <c r="C4019" s="93"/>
      <c r="D4019" s="324"/>
      <c r="E4019" s="93"/>
      <c r="F4019" s="143"/>
      <c r="G4019" s="93"/>
      <c r="H4019" s="93"/>
      <c r="I4019" s="93"/>
      <c r="J4019" s="93"/>
      <c r="K4019" s="401">
        <f t="shared" si="109"/>
        <v>0</v>
      </c>
    </row>
    <row r="4020" spans="1:11">
      <c r="A4020" s="93" t="s">
        <v>7950</v>
      </c>
      <c r="B4020" s="489"/>
      <c r="C4020" s="190" t="s">
        <v>9228</v>
      </c>
      <c r="D4020" s="404" t="s">
        <v>8733</v>
      </c>
      <c r="E4020" s="190" t="s">
        <v>8692</v>
      </c>
      <c r="F4020" s="360">
        <v>260</v>
      </c>
      <c r="G4020" s="361">
        <v>30</v>
      </c>
      <c r="H4020" s="362">
        <v>12.92</v>
      </c>
      <c r="I4020" s="362">
        <v>0.43</v>
      </c>
      <c r="J4020" s="362">
        <v>23.9</v>
      </c>
      <c r="K4020" s="401">
        <f t="shared" si="109"/>
        <v>332.44900000000001</v>
      </c>
    </row>
    <row r="4021" spans="1:11">
      <c r="A4021" s="93" t="s">
        <v>7950</v>
      </c>
      <c r="B4021" s="489"/>
      <c r="C4021" s="93"/>
      <c r="D4021" s="404" t="s">
        <v>8733</v>
      </c>
      <c r="E4021" s="190" t="s">
        <v>8694</v>
      </c>
      <c r="F4021" s="360">
        <v>300</v>
      </c>
      <c r="G4021" s="361">
        <v>30</v>
      </c>
      <c r="H4021" s="362">
        <v>12.92</v>
      </c>
      <c r="I4021" s="362">
        <v>0.43</v>
      </c>
      <c r="J4021" s="362">
        <v>23.9</v>
      </c>
      <c r="K4021" s="401">
        <f t="shared" si="109"/>
        <v>383.59500000000003</v>
      </c>
    </row>
    <row r="4022" spans="1:11">
      <c r="A4022" s="93" t="s">
        <v>7950</v>
      </c>
      <c r="B4022" s="489"/>
      <c r="C4022" s="190" t="s">
        <v>9234</v>
      </c>
      <c r="D4022" s="404" t="s">
        <v>8734</v>
      </c>
      <c r="E4022" s="190" t="s">
        <v>8735</v>
      </c>
      <c r="F4022" s="360">
        <v>390</v>
      </c>
      <c r="G4022" s="361">
        <v>29</v>
      </c>
      <c r="H4022" s="362">
        <v>9.4600000000000009</v>
      </c>
      <c r="I4022" s="362">
        <v>0.33</v>
      </c>
      <c r="J4022" s="362">
        <v>16.399999999999999</v>
      </c>
      <c r="K4022" s="401">
        <f t="shared" si="109"/>
        <v>498.67349999999999</v>
      </c>
    </row>
    <row r="4023" spans="1:11">
      <c r="A4023" s="93" t="s">
        <v>7950</v>
      </c>
      <c r="B4023" s="489"/>
      <c r="C4023" s="93"/>
      <c r="D4023" s="324"/>
      <c r="E4023" s="93"/>
      <c r="F4023" s="143"/>
      <c r="G4023" s="93"/>
      <c r="H4023" s="93"/>
      <c r="I4023" s="93"/>
      <c r="J4023" s="93"/>
      <c r="K4023" s="401">
        <f t="shared" si="109"/>
        <v>0</v>
      </c>
    </row>
    <row r="4024" spans="1:11">
      <c r="A4024" s="93" t="s">
        <v>7950</v>
      </c>
      <c r="B4024" s="489"/>
      <c r="C4024" s="190" t="s">
        <v>9231</v>
      </c>
      <c r="D4024" s="404" t="s">
        <v>8736</v>
      </c>
      <c r="E4024" s="190" t="s">
        <v>8696</v>
      </c>
      <c r="F4024" s="360">
        <v>335</v>
      </c>
      <c r="G4024" s="361">
        <v>2</v>
      </c>
      <c r="H4024" s="362">
        <v>15.5</v>
      </c>
      <c r="I4024" s="362">
        <v>7.75</v>
      </c>
      <c r="J4024" s="362">
        <v>30.35</v>
      </c>
      <c r="K4024" s="401">
        <f t="shared" si="109"/>
        <v>428.34775000000002</v>
      </c>
    </row>
    <row r="4025" spans="1:11">
      <c r="A4025" s="93" t="s">
        <v>7950</v>
      </c>
      <c r="B4025" s="489"/>
      <c r="C4025" s="190" t="s">
        <v>9231</v>
      </c>
      <c r="D4025" s="404" t="s">
        <v>8737</v>
      </c>
      <c r="E4025" s="190" t="s">
        <v>8698</v>
      </c>
      <c r="F4025" s="360">
        <v>350</v>
      </c>
      <c r="G4025" s="361">
        <v>2</v>
      </c>
      <c r="H4025" s="362">
        <v>15.5</v>
      </c>
      <c r="I4025" s="362">
        <v>7.75</v>
      </c>
      <c r="J4025" s="362">
        <v>30.35</v>
      </c>
      <c r="K4025" s="401">
        <f t="shared" si="109"/>
        <v>447.52750000000003</v>
      </c>
    </row>
    <row r="4026" spans="1:11">
      <c r="A4026" s="93" t="s">
        <v>7950</v>
      </c>
      <c r="B4026" s="489"/>
      <c r="C4026" s="190" t="s">
        <v>9250</v>
      </c>
      <c r="D4026" s="404" t="s">
        <v>8736</v>
      </c>
      <c r="E4026" s="190" t="s">
        <v>1252</v>
      </c>
      <c r="F4026" s="360">
        <v>450</v>
      </c>
      <c r="G4026" s="361">
        <v>2</v>
      </c>
      <c r="H4026" s="362">
        <v>31</v>
      </c>
      <c r="I4026" s="362">
        <v>15.5</v>
      </c>
      <c r="J4026" s="362">
        <v>58</v>
      </c>
      <c r="K4026" s="401">
        <f t="shared" si="109"/>
        <v>575.39250000000004</v>
      </c>
    </row>
    <row r="4027" spans="1:11">
      <c r="A4027" s="93" t="s">
        <v>7950</v>
      </c>
      <c r="B4027" s="489"/>
      <c r="C4027" s="93"/>
      <c r="D4027" s="324"/>
      <c r="E4027" s="93"/>
      <c r="F4027" s="143"/>
      <c r="G4027" s="93"/>
      <c r="H4027" s="93"/>
      <c r="I4027" s="93"/>
      <c r="J4027" s="93"/>
      <c r="K4027" s="401">
        <f t="shared" si="109"/>
        <v>0</v>
      </c>
    </row>
    <row r="4028" spans="1:11">
      <c r="A4028" s="93" t="s">
        <v>7950</v>
      </c>
      <c r="B4028" s="489"/>
      <c r="C4028" s="190" t="s">
        <v>9231</v>
      </c>
      <c r="D4028" s="404" t="s">
        <v>8738</v>
      </c>
      <c r="E4028" s="190" t="s">
        <v>8692</v>
      </c>
      <c r="F4028" s="360">
        <v>335</v>
      </c>
      <c r="G4028" s="361">
        <v>2</v>
      </c>
      <c r="H4028" s="362">
        <v>15.5</v>
      </c>
      <c r="I4028" s="362">
        <v>7.75</v>
      </c>
      <c r="J4028" s="362">
        <v>30.35</v>
      </c>
      <c r="K4028" s="401">
        <f t="shared" si="109"/>
        <v>428.34775000000002</v>
      </c>
    </row>
    <row r="4029" spans="1:11">
      <c r="A4029" s="93" t="s">
        <v>7950</v>
      </c>
      <c r="B4029" s="489" t="s">
        <v>8225</v>
      </c>
      <c r="C4029" s="93"/>
      <c r="D4029" s="404" t="s">
        <v>8739</v>
      </c>
      <c r="E4029" s="190" t="s">
        <v>8694</v>
      </c>
      <c r="F4029" s="360">
        <v>370</v>
      </c>
      <c r="G4029" s="361">
        <v>2</v>
      </c>
      <c r="H4029" s="362">
        <v>15.5</v>
      </c>
      <c r="I4029" s="362">
        <v>7.75</v>
      </c>
      <c r="J4029" s="362">
        <v>30.35</v>
      </c>
      <c r="K4029" s="401">
        <f t="shared" si="109"/>
        <v>473.10049999999995</v>
      </c>
    </row>
    <row r="4030" spans="1:11">
      <c r="A4030" s="93" t="s">
        <v>7950</v>
      </c>
      <c r="B4030" s="489"/>
      <c r="C4030" s="93"/>
      <c r="D4030" s="324"/>
      <c r="E4030" s="93"/>
      <c r="F4030" s="143"/>
      <c r="G4030" s="93"/>
      <c r="H4030" s="93"/>
      <c r="I4030" s="93"/>
      <c r="J4030" s="93"/>
      <c r="K4030" s="401">
        <f t="shared" si="109"/>
        <v>0</v>
      </c>
    </row>
    <row r="4031" spans="1:11">
      <c r="A4031" s="93" t="s">
        <v>7950</v>
      </c>
      <c r="B4031" s="489"/>
      <c r="C4031" s="190" t="s">
        <v>9232</v>
      </c>
      <c r="D4031" s="404" t="s">
        <v>8740</v>
      </c>
      <c r="E4031" s="190" t="s">
        <v>8692</v>
      </c>
      <c r="F4031" s="360">
        <v>385</v>
      </c>
      <c r="G4031" s="361">
        <v>48</v>
      </c>
      <c r="H4031" s="362">
        <v>11.63</v>
      </c>
      <c r="I4031" s="362">
        <v>0.24</v>
      </c>
      <c r="J4031" s="362">
        <v>19.5</v>
      </c>
      <c r="K4031" s="401">
        <f t="shared" si="109"/>
        <v>492.28024999999997</v>
      </c>
    </row>
    <row r="4032" spans="1:11">
      <c r="A4032" s="93" t="s">
        <v>7950</v>
      </c>
      <c r="B4032" s="489"/>
      <c r="C4032" s="93"/>
      <c r="D4032" s="404" t="s">
        <v>8741</v>
      </c>
      <c r="E4032" s="190" t="s">
        <v>8694</v>
      </c>
      <c r="F4032" s="360">
        <v>395</v>
      </c>
      <c r="G4032" s="361">
        <v>40</v>
      </c>
      <c r="H4032" s="362">
        <v>9.69</v>
      </c>
      <c r="I4032" s="362">
        <v>0.24</v>
      </c>
      <c r="J4032" s="362">
        <v>16.5</v>
      </c>
      <c r="K4032" s="401">
        <f t="shared" si="109"/>
        <v>505.06674999999996</v>
      </c>
    </row>
    <row r="4033" spans="1:11">
      <c r="A4033" s="93" t="s">
        <v>7950</v>
      </c>
      <c r="B4033" s="489"/>
      <c r="C4033" s="93"/>
      <c r="D4033" s="404" t="s">
        <v>8742</v>
      </c>
      <c r="E4033" s="190" t="s">
        <v>8694</v>
      </c>
      <c r="F4033" s="360">
        <v>395</v>
      </c>
      <c r="G4033" s="361">
        <v>44</v>
      </c>
      <c r="H4033" s="362">
        <v>10.66</v>
      </c>
      <c r="I4033" s="362">
        <v>0.24</v>
      </c>
      <c r="J4033" s="362">
        <v>17.899999999999999</v>
      </c>
      <c r="K4033" s="401">
        <f t="shared" si="109"/>
        <v>505.06674999999996</v>
      </c>
    </row>
    <row r="4034" spans="1:11">
      <c r="A4034" s="93" t="s">
        <v>7950</v>
      </c>
      <c r="B4034" s="489"/>
      <c r="C4034" s="93"/>
      <c r="D4034" s="324"/>
      <c r="E4034" s="93"/>
      <c r="F4034" s="143"/>
      <c r="G4034" s="93"/>
      <c r="H4034" s="93"/>
      <c r="I4034" s="93"/>
      <c r="J4034" s="93"/>
      <c r="K4034" s="401">
        <f t="shared" si="109"/>
        <v>0</v>
      </c>
    </row>
    <row r="4035" spans="1:11">
      <c r="A4035" s="93" t="s">
        <v>7950</v>
      </c>
      <c r="B4035" s="489"/>
      <c r="C4035" s="190" t="s">
        <v>9251</v>
      </c>
      <c r="D4035" s="404" t="s">
        <v>8743</v>
      </c>
      <c r="E4035" s="190" t="s">
        <v>8744</v>
      </c>
      <c r="F4035" s="360">
        <v>260</v>
      </c>
      <c r="G4035" s="361">
        <v>9</v>
      </c>
      <c r="H4035" s="362">
        <v>13.08</v>
      </c>
      <c r="I4035" s="362">
        <v>1.45</v>
      </c>
      <c r="J4035" s="362">
        <v>25.65</v>
      </c>
      <c r="K4035" s="401">
        <f t="shared" si="109"/>
        <v>332.44900000000001</v>
      </c>
    </row>
    <row r="4036" spans="1:11">
      <c r="A4036" s="93" t="s">
        <v>7950</v>
      </c>
      <c r="B4036" s="489"/>
      <c r="C4036" s="190" t="s">
        <v>9252</v>
      </c>
      <c r="D4036" s="404" t="s">
        <v>8743</v>
      </c>
      <c r="E4036" s="190" t="s">
        <v>8744</v>
      </c>
      <c r="F4036" s="360">
        <v>260</v>
      </c>
      <c r="G4036" s="361">
        <v>6</v>
      </c>
      <c r="H4036" s="362">
        <v>13.08</v>
      </c>
      <c r="I4036" s="362">
        <v>2.1800000000000002</v>
      </c>
      <c r="J4036" s="362">
        <v>25.8</v>
      </c>
      <c r="K4036" s="401">
        <f t="shared" si="109"/>
        <v>332.44900000000001</v>
      </c>
    </row>
    <row r="4037" spans="1:11">
      <c r="A4037" s="93" t="s">
        <v>7950</v>
      </c>
      <c r="B4037" s="489"/>
      <c r="C4037" s="93"/>
      <c r="D4037" s="324"/>
      <c r="E4037" s="93"/>
      <c r="F4037" s="143"/>
      <c r="G4037" s="93"/>
      <c r="H4037" s="93"/>
      <c r="I4037" s="93"/>
      <c r="J4037" s="93"/>
      <c r="K4037" s="401">
        <f t="shared" si="109"/>
        <v>0</v>
      </c>
    </row>
    <row r="4038" spans="1:11">
      <c r="A4038" s="93" t="s">
        <v>7950</v>
      </c>
      <c r="B4038" s="489"/>
      <c r="C4038" s="371" t="s">
        <v>9253</v>
      </c>
      <c r="D4038" s="406" t="s">
        <v>8745</v>
      </c>
      <c r="E4038" s="371" t="s">
        <v>8694</v>
      </c>
      <c r="F4038" s="407">
        <v>450</v>
      </c>
      <c r="G4038" s="408">
        <v>29</v>
      </c>
      <c r="H4038" s="409">
        <v>12.67</v>
      </c>
      <c r="I4038" s="409">
        <v>0.43</v>
      </c>
      <c r="J4038" s="409">
        <v>23.2</v>
      </c>
      <c r="K4038" s="401">
        <f t="shared" si="109"/>
        <v>575.39250000000004</v>
      </c>
    </row>
    <row r="4039" spans="1:11" ht="30">
      <c r="A4039" s="93" t="s">
        <v>7950</v>
      </c>
      <c r="B4039" s="489"/>
      <c r="C4039" s="372" t="s">
        <v>9254</v>
      </c>
      <c r="D4039" s="410" t="s">
        <v>8746</v>
      </c>
      <c r="E4039" s="374" t="s">
        <v>9255</v>
      </c>
      <c r="F4039" s="411">
        <v>300</v>
      </c>
      <c r="G4039" s="412">
        <v>20</v>
      </c>
      <c r="H4039" s="413">
        <v>10.42</v>
      </c>
      <c r="I4039" s="413">
        <v>0.52</v>
      </c>
      <c r="J4039" s="413">
        <v>19</v>
      </c>
      <c r="K4039" s="401">
        <f t="shared" si="109"/>
        <v>383.59500000000003</v>
      </c>
    </row>
    <row r="4040" spans="1:11">
      <c r="A4040" s="93" t="s">
        <v>7950</v>
      </c>
      <c r="B4040" s="489"/>
      <c r="C4040" s="93"/>
      <c r="D4040" s="404" t="s">
        <v>8746</v>
      </c>
      <c r="E4040" s="190" t="s">
        <v>8747</v>
      </c>
      <c r="F4040" s="360">
        <v>320</v>
      </c>
      <c r="G4040" s="361">
        <v>20</v>
      </c>
      <c r="H4040" s="362">
        <v>10.42</v>
      </c>
      <c r="I4040" s="362">
        <v>0.52</v>
      </c>
      <c r="J4040" s="362">
        <v>19</v>
      </c>
      <c r="K4040" s="401">
        <f t="shared" si="109"/>
        <v>409.16800000000001</v>
      </c>
    </row>
    <row r="4041" spans="1:11">
      <c r="A4041" s="93" t="s">
        <v>7950</v>
      </c>
      <c r="B4041" s="489"/>
      <c r="C4041" s="93"/>
      <c r="D4041" s="324"/>
      <c r="E4041" s="93"/>
      <c r="F4041" s="143"/>
      <c r="G4041" s="93"/>
      <c r="H4041" s="93"/>
      <c r="I4041" s="93"/>
      <c r="J4041" s="93"/>
      <c r="K4041" s="401">
        <f t="shared" si="109"/>
        <v>0</v>
      </c>
    </row>
    <row r="4042" spans="1:11">
      <c r="A4042" s="93" t="s">
        <v>7950</v>
      </c>
      <c r="B4042" s="489" t="s">
        <v>8225</v>
      </c>
      <c r="C4042" s="93"/>
      <c r="D4042" s="324"/>
      <c r="E4042" s="93"/>
      <c r="F4042" s="143"/>
      <c r="G4042" s="93"/>
      <c r="H4042" s="93"/>
      <c r="I4042" s="93"/>
      <c r="J4042" s="93"/>
      <c r="K4042" s="401">
        <f t="shared" si="109"/>
        <v>0</v>
      </c>
    </row>
    <row r="4043" spans="1:11">
      <c r="A4043" s="93" t="s">
        <v>7950</v>
      </c>
      <c r="B4043" s="489"/>
      <c r="C4043" s="190" t="s">
        <v>9231</v>
      </c>
      <c r="D4043" s="404" t="s">
        <v>8748</v>
      </c>
      <c r="E4043" s="190" t="s">
        <v>8696</v>
      </c>
      <c r="F4043" s="360">
        <v>335</v>
      </c>
      <c r="G4043" s="361">
        <v>2</v>
      </c>
      <c r="H4043" s="362">
        <v>15.5</v>
      </c>
      <c r="I4043" s="362">
        <v>7.75</v>
      </c>
      <c r="J4043" s="362">
        <v>30.35</v>
      </c>
      <c r="K4043" s="401">
        <f t="shared" si="109"/>
        <v>428.34775000000002</v>
      </c>
    </row>
    <row r="4044" spans="1:11">
      <c r="A4044" s="93" t="s">
        <v>7950</v>
      </c>
      <c r="B4044" s="489"/>
      <c r="C4044" s="190" t="s">
        <v>9231</v>
      </c>
      <c r="D4044" s="404" t="s">
        <v>8749</v>
      </c>
      <c r="E4044" s="190" t="s">
        <v>8698</v>
      </c>
      <c r="F4044" s="360">
        <v>350</v>
      </c>
      <c r="G4044" s="361">
        <v>2</v>
      </c>
      <c r="H4044" s="362">
        <v>15.5</v>
      </c>
      <c r="I4044" s="362">
        <v>7.75</v>
      </c>
      <c r="J4044" s="362">
        <v>30.35</v>
      </c>
      <c r="K4044" s="401">
        <f t="shared" si="109"/>
        <v>447.52750000000003</v>
      </c>
    </row>
    <row r="4045" spans="1:11">
      <c r="A4045" s="93" t="s">
        <v>7950</v>
      </c>
      <c r="B4045" s="489"/>
      <c r="C4045" s="190" t="s">
        <v>9250</v>
      </c>
      <c r="D4045" s="404" t="s">
        <v>8750</v>
      </c>
      <c r="E4045" s="190" t="s">
        <v>1252</v>
      </c>
      <c r="F4045" s="360">
        <v>450</v>
      </c>
      <c r="G4045" s="361">
        <v>2</v>
      </c>
      <c r="H4045" s="362">
        <v>31</v>
      </c>
      <c r="I4045" s="362">
        <v>15.5</v>
      </c>
      <c r="J4045" s="362">
        <v>58</v>
      </c>
      <c r="K4045" s="401">
        <f t="shared" si="109"/>
        <v>575.39250000000004</v>
      </c>
    </row>
    <row r="4046" spans="1:11">
      <c r="A4046" s="93" t="s">
        <v>7950</v>
      </c>
      <c r="B4046" s="489"/>
      <c r="C4046" s="93"/>
      <c r="D4046" s="324"/>
      <c r="E4046" s="93"/>
      <c r="F4046" s="143"/>
      <c r="G4046" s="93"/>
      <c r="H4046" s="93"/>
      <c r="I4046" s="93"/>
      <c r="J4046" s="93"/>
      <c r="K4046" s="401">
        <f t="shared" si="109"/>
        <v>0</v>
      </c>
    </row>
    <row r="4047" spans="1:11">
      <c r="A4047" s="93" t="s">
        <v>7950</v>
      </c>
      <c r="B4047" s="489"/>
      <c r="C4047" s="190" t="s">
        <v>9233</v>
      </c>
      <c r="D4047" s="404" t="s">
        <v>8751</v>
      </c>
      <c r="E4047" s="190" t="s">
        <v>8694</v>
      </c>
      <c r="F4047" s="360">
        <v>395</v>
      </c>
      <c r="G4047" s="361">
        <v>29</v>
      </c>
      <c r="H4047" s="362">
        <v>12.7</v>
      </c>
      <c r="I4047" s="362">
        <v>0.44</v>
      </c>
      <c r="J4047" s="362">
        <v>23.2</v>
      </c>
      <c r="K4047" s="401">
        <f t="shared" si="109"/>
        <v>505.06674999999996</v>
      </c>
    </row>
    <row r="4048" spans="1:11">
      <c r="A4048" s="93" t="s">
        <v>7950</v>
      </c>
      <c r="B4048" s="489"/>
      <c r="C4048" s="190" t="s">
        <v>9228</v>
      </c>
      <c r="D4048" s="404" t="s">
        <v>8751</v>
      </c>
      <c r="E4048" s="190" t="s">
        <v>8692</v>
      </c>
      <c r="F4048" s="360">
        <v>305</v>
      </c>
      <c r="G4048" s="361">
        <v>30</v>
      </c>
      <c r="H4048" s="362">
        <v>12.92</v>
      </c>
      <c r="I4048" s="362">
        <v>0.43</v>
      </c>
      <c r="J4048" s="362">
        <v>23.9</v>
      </c>
      <c r="K4048" s="401">
        <f t="shared" si="109"/>
        <v>389.98825000000005</v>
      </c>
    </row>
    <row r="4049" spans="1:11">
      <c r="A4049" s="93" t="s">
        <v>7950</v>
      </c>
      <c r="B4049" s="489"/>
      <c r="C4049" s="93"/>
      <c r="D4049" s="404" t="s">
        <v>8752</v>
      </c>
      <c r="E4049" s="190" t="s">
        <v>8694</v>
      </c>
      <c r="F4049" s="360">
        <v>365</v>
      </c>
      <c r="G4049" s="361">
        <v>26</v>
      </c>
      <c r="H4049" s="362">
        <v>11.19</v>
      </c>
      <c r="I4049" s="362">
        <v>0.43</v>
      </c>
      <c r="J4049" s="362">
        <v>22.8</v>
      </c>
      <c r="K4049" s="401">
        <f t="shared" si="109"/>
        <v>466.70725000000004</v>
      </c>
    </row>
    <row r="4050" spans="1:11" ht="15" customHeight="1">
      <c r="A4050" s="93" t="s">
        <v>7950</v>
      </c>
      <c r="B4050" s="489"/>
      <c r="C4050" s="93"/>
      <c r="D4050" s="324" t="s">
        <v>9256</v>
      </c>
      <c r="E4050" s="190" t="s">
        <v>8694</v>
      </c>
      <c r="F4050" s="404" t="s">
        <v>8666</v>
      </c>
      <c r="G4050" s="361">
        <v>6</v>
      </c>
      <c r="H4050" s="362">
        <v>2.58</v>
      </c>
      <c r="I4050" s="362">
        <v>0.43</v>
      </c>
      <c r="J4050" s="362">
        <v>5.25</v>
      </c>
      <c r="K4050" s="401" t="s">
        <v>8667</v>
      </c>
    </row>
    <row r="4051" spans="1:11">
      <c r="A4051" s="93" t="s">
        <v>7950</v>
      </c>
      <c r="B4051" s="489"/>
      <c r="C4051" s="93"/>
      <c r="D4051" s="324"/>
      <c r="E4051" s="93"/>
      <c r="F4051" s="143"/>
      <c r="G4051" s="93"/>
      <c r="H4051" s="93"/>
      <c r="I4051" s="93"/>
      <c r="J4051" s="93"/>
      <c r="K4051" s="401">
        <f t="shared" si="109"/>
        <v>0</v>
      </c>
    </row>
    <row r="4052" spans="1:11">
      <c r="A4052" s="93" t="s">
        <v>7950</v>
      </c>
      <c r="B4052" s="489"/>
      <c r="C4052" s="190" t="s">
        <v>9228</v>
      </c>
      <c r="D4052" s="404" t="s">
        <v>8753</v>
      </c>
      <c r="E4052" s="190" t="s">
        <v>8692</v>
      </c>
      <c r="F4052" s="360">
        <v>305</v>
      </c>
      <c r="G4052" s="361">
        <v>30</v>
      </c>
      <c r="H4052" s="362">
        <v>12.92</v>
      </c>
      <c r="I4052" s="362">
        <v>0.43</v>
      </c>
      <c r="J4052" s="362">
        <v>23.9</v>
      </c>
      <c r="K4052" s="401">
        <f t="shared" si="109"/>
        <v>389.98825000000005</v>
      </c>
    </row>
    <row r="4053" spans="1:11">
      <c r="A4053" s="93" t="s">
        <v>7950</v>
      </c>
      <c r="B4053" s="489"/>
      <c r="C4053" s="93"/>
      <c r="D4053" s="404" t="s">
        <v>8753</v>
      </c>
      <c r="E4053" s="190" t="s">
        <v>8694</v>
      </c>
      <c r="F4053" s="360">
        <v>365</v>
      </c>
      <c r="G4053" s="361">
        <v>30</v>
      </c>
      <c r="H4053" s="362">
        <v>12.92</v>
      </c>
      <c r="I4053" s="362">
        <v>0.43</v>
      </c>
      <c r="J4053" s="362">
        <v>23.9</v>
      </c>
      <c r="K4053" s="401">
        <f t="shared" si="109"/>
        <v>466.70725000000004</v>
      </c>
    </row>
    <row r="4054" spans="1:11">
      <c r="A4054" s="93" t="s">
        <v>7950</v>
      </c>
      <c r="B4054" s="489"/>
      <c r="C4054" s="93"/>
      <c r="D4054" s="324"/>
      <c r="E4054" s="93"/>
      <c r="F4054" s="143"/>
      <c r="G4054" s="93"/>
      <c r="H4054" s="93"/>
      <c r="I4054" s="93"/>
      <c r="J4054" s="93"/>
      <c r="K4054" s="401">
        <f t="shared" si="109"/>
        <v>0</v>
      </c>
    </row>
    <row r="4055" spans="1:11">
      <c r="A4055" s="93" t="s">
        <v>7950</v>
      </c>
      <c r="B4055" s="489" t="s">
        <v>8225</v>
      </c>
      <c r="C4055" s="190" t="s">
        <v>9232</v>
      </c>
      <c r="D4055" s="404" t="s">
        <v>8754</v>
      </c>
      <c r="E4055" s="190" t="s">
        <v>8692</v>
      </c>
      <c r="F4055" s="360">
        <v>260</v>
      </c>
      <c r="G4055" s="361">
        <v>48</v>
      </c>
      <c r="H4055" s="362">
        <v>11.63</v>
      </c>
      <c r="I4055" s="362">
        <v>0.24</v>
      </c>
      <c r="J4055" s="362">
        <v>19.5</v>
      </c>
      <c r="K4055" s="401">
        <f t="shared" si="109"/>
        <v>332.44900000000001</v>
      </c>
    </row>
    <row r="4056" spans="1:11" ht="15" customHeight="1">
      <c r="A4056" s="93" t="s">
        <v>7950</v>
      </c>
      <c r="B4056" s="489"/>
      <c r="C4056" s="93"/>
      <c r="D4056" s="324" t="s">
        <v>9257</v>
      </c>
      <c r="E4056" s="190" t="s">
        <v>8694</v>
      </c>
      <c r="F4056" s="414">
        <v>705</v>
      </c>
      <c r="G4056" s="93"/>
      <c r="H4056" s="93"/>
      <c r="I4056" s="93"/>
      <c r="J4056" s="93"/>
      <c r="K4056" s="401">
        <f t="shared" si="109"/>
        <v>901.44825000000003</v>
      </c>
    </row>
    <row r="4057" spans="1:11">
      <c r="A4057" s="93" t="s">
        <v>7950</v>
      </c>
      <c r="B4057" s="489"/>
      <c r="C4057" s="190" t="s">
        <v>9247</v>
      </c>
      <c r="D4057" s="404" t="s">
        <v>8755</v>
      </c>
      <c r="E4057" s="190" t="s">
        <v>8692</v>
      </c>
      <c r="F4057" s="360">
        <v>260</v>
      </c>
      <c r="G4057" s="361">
        <v>29</v>
      </c>
      <c r="H4057" s="362">
        <v>12.67</v>
      </c>
      <c r="I4057" s="362">
        <v>0.44</v>
      </c>
      <c r="J4057" s="362">
        <v>23.2</v>
      </c>
      <c r="K4057" s="401">
        <f t="shared" si="109"/>
        <v>332.44900000000001</v>
      </c>
    </row>
    <row r="4058" spans="1:11">
      <c r="A4058" s="93" t="s">
        <v>7950</v>
      </c>
      <c r="B4058" s="489"/>
      <c r="C4058" s="93"/>
      <c r="D4058" s="404" t="s">
        <v>8755</v>
      </c>
      <c r="E4058" s="190" t="s">
        <v>8694</v>
      </c>
      <c r="F4058" s="360">
        <v>300</v>
      </c>
      <c r="G4058" s="361">
        <v>29</v>
      </c>
      <c r="H4058" s="362">
        <v>12.67</v>
      </c>
      <c r="I4058" s="362">
        <v>0.44</v>
      </c>
      <c r="J4058" s="362">
        <v>23.2</v>
      </c>
      <c r="K4058" s="401">
        <f t="shared" si="109"/>
        <v>383.59500000000003</v>
      </c>
    </row>
    <row r="4059" spans="1:11">
      <c r="A4059" s="93" t="s">
        <v>7950</v>
      </c>
      <c r="B4059" s="489"/>
      <c r="C4059" s="93"/>
      <c r="D4059" s="404" t="s">
        <v>9258</v>
      </c>
      <c r="E4059" s="190" t="s">
        <v>8756</v>
      </c>
      <c r="F4059" s="414">
        <v>705</v>
      </c>
      <c r="G4059" s="93"/>
      <c r="H4059" s="93"/>
      <c r="I4059" s="93"/>
      <c r="J4059" s="93"/>
      <c r="K4059" s="401">
        <f t="shared" si="109"/>
        <v>901.44825000000003</v>
      </c>
    </row>
    <row r="4060" spans="1:11">
      <c r="A4060" s="93" t="s">
        <v>7950</v>
      </c>
      <c r="B4060" s="489"/>
      <c r="C4060" s="93"/>
      <c r="D4060" s="324"/>
      <c r="E4060" s="93"/>
      <c r="F4060" s="143"/>
      <c r="G4060" s="93"/>
      <c r="H4060" s="93"/>
      <c r="I4060" s="93"/>
      <c r="J4060" s="93"/>
      <c r="K4060" s="401">
        <f t="shared" si="109"/>
        <v>0</v>
      </c>
    </row>
    <row r="4061" spans="1:11">
      <c r="A4061" s="93" t="s">
        <v>7950</v>
      </c>
      <c r="B4061" s="489"/>
      <c r="C4061" s="190" t="s">
        <v>9232</v>
      </c>
      <c r="D4061" s="404" t="s">
        <v>8757</v>
      </c>
      <c r="E4061" s="190" t="s">
        <v>8692</v>
      </c>
      <c r="F4061" s="360">
        <v>260</v>
      </c>
      <c r="G4061" s="361">
        <v>48</v>
      </c>
      <c r="H4061" s="362">
        <v>11.63</v>
      </c>
      <c r="I4061" s="362">
        <v>0.24</v>
      </c>
      <c r="J4061" s="362">
        <v>19.5</v>
      </c>
      <c r="K4061" s="401">
        <f t="shared" si="109"/>
        <v>332.44900000000001</v>
      </c>
    </row>
    <row r="4062" spans="1:11">
      <c r="A4062" s="93" t="s">
        <v>7950</v>
      </c>
      <c r="B4062" s="489"/>
      <c r="C4062" s="93"/>
      <c r="D4062" s="404" t="s">
        <v>9259</v>
      </c>
      <c r="E4062" s="190" t="s">
        <v>8694</v>
      </c>
      <c r="F4062" s="405">
        <v>1195</v>
      </c>
      <c r="G4062" s="93"/>
      <c r="H4062" s="93"/>
      <c r="I4062" s="93"/>
      <c r="J4062" s="93"/>
      <c r="K4062" s="401">
        <f t="shared" si="109"/>
        <v>1527.98675</v>
      </c>
    </row>
    <row r="4063" spans="1:11">
      <c r="A4063" s="93" t="s">
        <v>7950</v>
      </c>
      <c r="B4063" s="489"/>
      <c r="C4063" s="93"/>
      <c r="D4063" s="324"/>
      <c r="E4063" s="93"/>
      <c r="F4063" s="143"/>
      <c r="G4063" s="93"/>
      <c r="H4063" s="93"/>
      <c r="I4063" s="93"/>
      <c r="J4063" s="93"/>
      <c r="K4063" s="401">
        <f t="shared" si="109"/>
        <v>0</v>
      </c>
    </row>
    <row r="4064" spans="1:11">
      <c r="A4064" s="93" t="s">
        <v>7950</v>
      </c>
      <c r="B4064" s="489"/>
      <c r="C4064" s="190" t="s">
        <v>9229</v>
      </c>
      <c r="D4064" s="404" t="s">
        <v>8758</v>
      </c>
      <c r="E4064" s="190" t="s">
        <v>8692</v>
      </c>
      <c r="F4064" s="360">
        <v>365</v>
      </c>
      <c r="G4064" s="361">
        <v>4</v>
      </c>
      <c r="H4064" s="362">
        <v>13.78</v>
      </c>
      <c r="I4064" s="362">
        <v>3.45</v>
      </c>
      <c r="J4064" s="362">
        <v>19.64</v>
      </c>
      <c r="K4064" s="401">
        <f t="shared" si="109"/>
        <v>466.70725000000004</v>
      </c>
    </row>
    <row r="4065" spans="1:11">
      <c r="A4065" s="93" t="s">
        <v>7950</v>
      </c>
      <c r="B4065" s="489"/>
      <c r="C4065" s="93"/>
      <c r="D4065" s="404" t="s">
        <v>8759</v>
      </c>
      <c r="E4065" s="190" t="s">
        <v>8694</v>
      </c>
      <c r="F4065" s="360">
        <v>395</v>
      </c>
      <c r="G4065" s="361">
        <v>4</v>
      </c>
      <c r="H4065" s="362">
        <v>13.78</v>
      </c>
      <c r="I4065" s="362">
        <v>3.45</v>
      </c>
      <c r="J4065" s="362">
        <v>20.41</v>
      </c>
      <c r="K4065" s="401">
        <f t="shared" si="109"/>
        <v>505.06674999999996</v>
      </c>
    </row>
    <row r="4066" spans="1:11" s="34" customFormat="1">
      <c r="A4066" s="397" t="s">
        <v>7950</v>
      </c>
      <c r="B4066" s="370" t="s">
        <v>2151</v>
      </c>
      <c r="C4066" s="398" t="s">
        <v>8686</v>
      </c>
      <c r="D4066" s="398" t="s">
        <v>958</v>
      </c>
      <c r="E4066" s="398" t="s">
        <v>8687</v>
      </c>
      <c r="F4066" s="398" t="s">
        <v>8760</v>
      </c>
      <c r="G4066" s="398" t="s">
        <v>3074</v>
      </c>
      <c r="H4066" s="398" t="s">
        <v>8688</v>
      </c>
      <c r="I4066" s="398" t="s">
        <v>8761</v>
      </c>
      <c r="J4066" s="398" t="s">
        <v>8690</v>
      </c>
      <c r="K4066" s="398" t="s">
        <v>8661</v>
      </c>
    </row>
    <row r="4067" spans="1:11">
      <c r="A4067" s="93" t="s">
        <v>7950</v>
      </c>
      <c r="B4067" s="489" t="s">
        <v>8226</v>
      </c>
      <c r="C4067" s="190" t="s">
        <v>9260</v>
      </c>
      <c r="D4067" s="190" t="s">
        <v>8762</v>
      </c>
      <c r="E4067" s="190" t="s">
        <v>8763</v>
      </c>
      <c r="F4067" s="364">
        <v>450</v>
      </c>
      <c r="G4067" s="361">
        <v>1</v>
      </c>
      <c r="H4067" s="362">
        <v>15.5</v>
      </c>
      <c r="I4067" s="362">
        <v>15.5</v>
      </c>
      <c r="J4067" s="362">
        <v>34.92</v>
      </c>
      <c r="K4067" s="401">
        <f t="shared" si="109"/>
        <v>575.39250000000004</v>
      </c>
    </row>
    <row r="4068" spans="1:11">
      <c r="A4068" s="93" t="s">
        <v>7950</v>
      </c>
      <c r="B4068" s="489"/>
      <c r="C4068" s="93"/>
      <c r="D4068" s="93"/>
      <c r="E4068" s="93"/>
      <c r="F4068" s="93"/>
      <c r="G4068" s="93"/>
      <c r="H4068" s="93"/>
      <c r="I4068" s="93"/>
      <c r="J4068" s="93"/>
      <c r="K4068" s="401">
        <f t="shared" si="109"/>
        <v>0</v>
      </c>
    </row>
    <row r="4069" spans="1:11" ht="30">
      <c r="A4069" s="93" t="s">
        <v>7950</v>
      </c>
      <c r="B4069" s="489"/>
      <c r="C4069" s="190" t="s">
        <v>9260</v>
      </c>
      <c r="D4069" s="190" t="s">
        <v>8764</v>
      </c>
      <c r="E4069" s="190" t="s">
        <v>8765</v>
      </c>
      <c r="F4069" s="364">
        <v>450</v>
      </c>
      <c r="G4069" s="361">
        <v>1</v>
      </c>
      <c r="H4069" s="362">
        <v>15.5</v>
      </c>
      <c r="I4069" s="362">
        <v>15.5</v>
      </c>
      <c r="J4069" s="362">
        <v>30.83</v>
      </c>
      <c r="K4069" s="401">
        <f t="shared" si="109"/>
        <v>575.39250000000004</v>
      </c>
    </row>
    <row r="4070" spans="1:11" ht="30">
      <c r="A4070" s="93" t="s">
        <v>7950</v>
      </c>
      <c r="B4070" s="489"/>
      <c r="C4070" s="190" t="s">
        <v>9260</v>
      </c>
      <c r="D4070" s="190" t="s">
        <v>8764</v>
      </c>
      <c r="E4070" s="93" t="s">
        <v>9261</v>
      </c>
      <c r="F4070" s="364">
        <v>450</v>
      </c>
      <c r="G4070" s="361">
        <v>2</v>
      </c>
      <c r="H4070" s="362">
        <v>31</v>
      </c>
      <c r="I4070" s="362">
        <v>15.5</v>
      </c>
      <c r="J4070" s="362">
        <v>61.66</v>
      </c>
      <c r="K4070" s="401">
        <f t="shared" si="109"/>
        <v>575.39250000000004</v>
      </c>
    </row>
    <row r="4071" spans="1:11">
      <c r="A4071" s="93" t="s">
        <v>7950</v>
      </c>
      <c r="B4071" s="489"/>
      <c r="C4071" s="190" t="s">
        <v>9262</v>
      </c>
      <c r="D4071" s="190" t="s">
        <v>8764</v>
      </c>
      <c r="E4071" s="190" t="s">
        <v>8694</v>
      </c>
      <c r="F4071" s="364">
        <v>385</v>
      </c>
      <c r="G4071" s="361">
        <v>2</v>
      </c>
      <c r="H4071" s="362">
        <v>15.5</v>
      </c>
      <c r="I4071" s="362">
        <v>7.75</v>
      </c>
      <c r="J4071" s="362">
        <v>29.58</v>
      </c>
      <c r="K4071" s="401">
        <f t="shared" si="109"/>
        <v>492.28024999999997</v>
      </c>
    </row>
    <row r="4072" spans="1:11">
      <c r="A4072" s="93" t="s">
        <v>7950</v>
      </c>
      <c r="B4072" s="489"/>
      <c r="C4072" s="93"/>
      <c r="D4072" s="93"/>
      <c r="E4072" s="93"/>
      <c r="F4072" s="93"/>
      <c r="G4072" s="93"/>
      <c r="H4072" s="93"/>
      <c r="I4072" s="93"/>
      <c r="J4072" s="93"/>
      <c r="K4072" s="401">
        <f t="shared" si="109"/>
        <v>0</v>
      </c>
    </row>
    <row r="4073" spans="1:11">
      <c r="A4073" s="93" t="s">
        <v>7950</v>
      </c>
      <c r="B4073" s="489"/>
      <c r="C4073" s="190" t="s">
        <v>9262</v>
      </c>
      <c r="D4073" s="190" t="s">
        <v>8766</v>
      </c>
      <c r="E4073" s="190" t="s">
        <v>1252</v>
      </c>
      <c r="F4073" s="364">
        <v>335</v>
      </c>
      <c r="G4073" s="361">
        <v>2</v>
      </c>
      <c r="H4073" s="362">
        <v>15.5</v>
      </c>
      <c r="I4073" s="362">
        <v>7.75</v>
      </c>
      <c r="J4073" s="362">
        <v>32.19</v>
      </c>
      <c r="K4073" s="401">
        <f t="shared" si="109"/>
        <v>428.34775000000002</v>
      </c>
    </row>
    <row r="4074" spans="1:11">
      <c r="A4074" s="93" t="s">
        <v>7950</v>
      </c>
      <c r="B4074" s="489"/>
      <c r="C4074" s="190" t="s">
        <v>9263</v>
      </c>
      <c r="D4074" s="190" t="s">
        <v>8766</v>
      </c>
      <c r="E4074" s="190" t="s">
        <v>8767</v>
      </c>
      <c r="F4074" s="364">
        <v>375</v>
      </c>
      <c r="G4074" s="361">
        <v>6</v>
      </c>
      <c r="H4074" s="362">
        <v>15.5</v>
      </c>
      <c r="I4074" s="362">
        <v>2.58</v>
      </c>
      <c r="J4074" s="362">
        <v>31.49</v>
      </c>
      <c r="K4074" s="401">
        <f t="shared" si="109"/>
        <v>479.49374999999998</v>
      </c>
    </row>
    <row r="4075" spans="1:11">
      <c r="A4075" s="93" t="s">
        <v>7950</v>
      </c>
      <c r="B4075" s="489"/>
      <c r="C4075" s="93"/>
      <c r="D4075" s="93"/>
      <c r="E4075" s="93"/>
      <c r="F4075" s="93"/>
      <c r="G4075" s="93"/>
      <c r="H4075" s="93"/>
      <c r="I4075" s="93"/>
      <c r="J4075" s="93"/>
      <c r="K4075" s="401">
        <f t="shared" si="109"/>
        <v>0</v>
      </c>
    </row>
    <row r="4076" spans="1:11">
      <c r="A4076" s="93" t="s">
        <v>7950</v>
      </c>
      <c r="B4076" s="489"/>
      <c r="C4076" s="190" t="s">
        <v>9262</v>
      </c>
      <c r="D4076" s="190" t="s">
        <v>8768</v>
      </c>
      <c r="E4076" s="190" t="s">
        <v>8769</v>
      </c>
      <c r="F4076" s="364">
        <v>270</v>
      </c>
      <c r="G4076" s="361">
        <v>2</v>
      </c>
      <c r="H4076" s="362">
        <v>15.5</v>
      </c>
      <c r="I4076" s="362">
        <v>7.75</v>
      </c>
      <c r="J4076" s="362">
        <v>30.32</v>
      </c>
      <c r="K4076" s="401">
        <f t="shared" si="109"/>
        <v>345.2355</v>
      </c>
    </row>
    <row r="4077" spans="1:11">
      <c r="A4077" s="93" t="s">
        <v>7950</v>
      </c>
      <c r="B4077" s="489"/>
      <c r="C4077" s="93"/>
      <c r="D4077" s="190" t="s">
        <v>8768</v>
      </c>
      <c r="E4077" s="190" t="s">
        <v>5028</v>
      </c>
      <c r="F4077" s="415">
        <v>275</v>
      </c>
      <c r="G4077" s="361">
        <v>2</v>
      </c>
      <c r="H4077" s="362">
        <v>15.5</v>
      </c>
      <c r="I4077" s="362">
        <v>7.75</v>
      </c>
      <c r="J4077" s="362">
        <v>30.32</v>
      </c>
      <c r="K4077" s="401">
        <f t="shared" si="109"/>
        <v>351.62875000000003</v>
      </c>
    </row>
    <row r="4078" spans="1:11">
      <c r="A4078" s="93" t="s">
        <v>7950</v>
      </c>
      <c r="B4078" s="489"/>
      <c r="C4078" s="93"/>
      <c r="D4078" s="93"/>
      <c r="E4078" s="93"/>
      <c r="F4078" s="93"/>
      <c r="G4078" s="93"/>
      <c r="H4078" s="93"/>
      <c r="I4078" s="93"/>
      <c r="J4078" s="93"/>
      <c r="K4078" s="401">
        <f t="shared" si="109"/>
        <v>0</v>
      </c>
    </row>
    <row r="4079" spans="1:11">
      <c r="A4079" s="93" t="s">
        <v>7950</v>
      </c>
      <c r="B4079" s="489"/>
      <c r="C4079" s="190" t="s">
        <v>9264</v>
      </c>
      <c r="D4079" s="190" t="s">
        <v>8770</v>
      </c>
      <c r="E4079" s="190" t="s">
        <v>5028</v>
      </c>
      <c r="F4079" s="415">
        <v>365</v>
      </c>
      <c r="G4079" s="361">
        <v>1</v>
      </c>
      <c r="H4079" s="362">
        <v>13.78</v>
      </c>
      <c r="I4079" s="362">
        <v>13.78</v>
      </c>
      <c r="J4079" s="362">
        <v>29.8</v>
      </c>
      <c r="K4079" s="401">
        <f t="shared" si="109"/>
        <v>466.70725000000004</v>
      </c>
    </row>
    <row r="4080" spans="1:11">
      <c r="A4080" s="93" t="s">
        <v>7950</v>
      </c>
      <c r="B4080" s="489"/>
      <c r="C4080" s="190" t="s">
        <v>9262</v>
      </c>
      <c r="D4080" s="190" t="s">
        <v>8771</v>
      </c>
      <c r="E4080" s="190" t="s">
        <v>1252</v>
      </c>
      <c r="F4080" s="364">
        <v>335</v>
      </c>
      <c r="G4080" s="361">
        <v>2</v>
      </c>
      <c r="H4080" s="362">
        <v>15.5</v>
      </c>
      <c r="I4080" s="362">
        <v>7.75</v>
      </c>
      <c r="J4080" s="362">
        <v>31.2</v>
      </c>
      <c r="K4080" s="401">
        <f t="shared" si="109"/>
        <v>428.34775000000002</v>
      </c>
    </row>
    <row r="4081" spans="1:11">
      <c r="A4081" s="93" t="s">
        <v>7950</v>
      </c>
      <c r="B4081" s="489"/>
      <c r="C4081" s="93"/>
      <c r="D4081" s="190" t="s">
        <v>8771</v>
      </c>
      <c r="E4081" s="190" t="s">
        <v>5028</v>
      </c>
      <c r="F4081" s="415">
        <v>275</v>
      </c>
      <c r="G4081" s="361">
        <v>2</v>
      </c>
      <c r="H4081" s="362">
        <v>15.5</v>
      </c>
      <c r="I4081" s="362">
        <v>7.75</v>
      </c>
      <c r="J4081" s="362">
        <v>31.2</v>
      </c>
      <c r="K4081" s="401">
        <f t="shared" ref="K4081:K4144" si="110">(F4081*19.5%+F4081)*(7%)+(F4081*19.5%+F4081)</f>
        <v>351.62875000000003</v>
      </c>
    </row>
    <row r="4082" spans="1:11">
      <c r="A4082" s="93" t="s">
        <v>7950</v>
      </c>
      <c r="B4082" s="489"/>
      <c r="C4082" s="93"/>
      <c r="D4082" s="190" t="s">
        <v>8771</v>
      </c>
      <c r="E4082" s="190" t="s">
        <v>8772</v>
      </c>
      <c r="F4082" s="364">
        <v>425</v>
      </c>
      <c r="G4082" s="361">
        <v>2</v>
      </c>
      <c r="H4082" s="362">
        <v>15.5</v>
      </c>
      <c r="I4082" s="362">
        <v>7.75</v>
      </c>
      <c r="J4082" s="362">
        <v>31.2</v>
      </c>
      <c r="K4082" s="401">
        <f t="shared" si="110"/>
        <v>543.42624999999998</v>
      </c>
    </row>
    <row r="4083" spans="1:11">
      <c r="A4083" s="93" t="s">
        <v>7950</v>
      </c>
      <c r="B4083" s="489"/>
      <c r="C4083" s="93"/>
      <c r="D4083" s="190" t="s">
        <v>8771</v>
      </c>
      <c r="E4083" s="190" t="s">
        <v>8773</v>
      </c>
      <c r="F4083" s="364">
        <v>370</v>
      </c>
      <c r="G4083" s="361">
        <v>2</v>
      </c>
      <c r="H4083" s="362">
        <v>15.5</v>
      </c>
      <c r="I4083" s="362">
        <v>7.75</v>
      </c>
      <c r="J4083" s="362">
        <v>31.2</v>
      </c>
      <c r="K4083" s="401">
        <f t="shared" si="110"/>
        <v>473.10049999999995</v>
      </c>
    </row>
    <row r="4084" spans="1:11">
      <c r="A4084" s="93" t="s">
        <v>7950</v>
      </c>
      <c r="B4084" s="489"/>
      <c r="C4084" s="190" t="s">
        <v>9263</v>
      </c>
      <c r="D4084" s="190" t="s">
        <v>8771</v>
      </c>
      <c r="E4084" s="190" t="s">
        <v>8774</v>
      </c>
      <c r="F4084" s="364">
        <v>550</v>
      </c>
      <c r="G4084" s="361">
        <v>6</v>
      </c>
      <c r="H4084" s="362">
        <v>15.5</v>
      </c>
      <c r="I4084" s="362">
        <v>2.58</v>
      </c>
      <c r="J4084" s="362">
        <v>32.700000000000003</v>
      </c>
      <c r="K4084" s="401">
        <f t="shared" si="110"/>
        <v>703.25750000000005</v>
      </c>
    </row>
    <row r="4085" spans="1:11">
      <c r="A4085" s="93" t="s">
        <v>7950</v>
      </c>
      <c r="B4085" s="489"/>
      <c r="C4085" s="93"/>
      <c r="D4085" s="93"/>
      <c r="E4085" s="93"/>
      <c r="F4085" s="93"/>
      <c r="G4085" s="93"/>
      <c r="H4085" s="93"/>
      <c r="I4085" s="93"/>
      <c r="J4085" s="93"/>
      <c r="K4085" s="401">
        <f t="shared" si="110"/>
        <v>0</v>
      </c>
    </row>
    <row r="4086" spans="1:11">
      <c r="A4086" s="93" t="s">
        <v>7950</v>
      </c>
      <c r="B4086" s="489"/>
      <c r="C4086" s="190" t="s">
        <v>9264</v>
      </c>
      <c r="D4086" s="190" t="s">
        <v>8775</v>
      </c>
      <c r="E4086" s="190" t="s">
        <v>1252</v>
      </c>
      <c r="F4086" s="364">
        <v>320</v>
      </c>
      <c r="G4086" s="361">
        <v>1</v>
      </c>
      <c r="H4086" s="362">
        <v>13.78</v>
      </c>
      <c r="I4086" s="362">
        <v>13.78</v>
      </c>
      <c r="J4086" s="362">
        <v>28.5</v>
      </c>
      <c r="K4086" s="401">
        <f t="shared" si="110"/>
        <v>409.16800000000001</v>
      </c>
    </row>
    <row r="4087" spans="1:11">
      <c r="A4087" s="93" t="s">
        <v>7950</v>
      </c>
      <c r="B4087" s="489"/>
      <c r="C4087" s="93"/>
      <c r="D4087" s="190" t="s">
        <v>8775</v>
      </c>
      <c r="E4087" s="190" t="s">
        <v>8776</v>
      </c>
      <c r="F4087" s="364">
        <v>365</v>
      </c>
      <c r="G4087" s="361">
        <v>1</v>
      </c>
      <c r="H4087" s="362">
        <v>13.78</v>
      </c>
      <c r="I4087" s="362">
        <v>13.78</v>
      </c>
      <c r="J4087" s="362">
        <v>28.5</v>
      </c>
      <c r="K4087" s="401">
        <f t="shared" si="110"/>
        <v>466.70725000000004</v>
      </c>
    </row>
    <row r="4088" spans="1:11">
      <c r="A4088" s="93" t="s">
        <v>7950</v>
      </c>
      <c r="B4088" s="489"/>
      <c r="C4088" s="93"/>
      <c r="D4088" s="93"/>
      <c r="E4088" s="93"/>
      <c r="F4088" s="93"/>
      <c r="G4088" s="93"/>
      <c r="H4088" s="93"/>
      <c r="I4088" s="93"/>
      <c r="J4088" s="93"/>
      <c r="K4088" s="401">
        <f t="shared" si="110"/>
        <v>0</v>
      </c>
    </row>
    <row r="4089" spans="1:11">
      <c r="A4089" s="93" t="s">
        <v>7950</v>
      </c>
      <c r="B4089" s="489"/>
      <c r="C4089" s="190" t="s">
        <v>9262</v>
      </c>
      <c r="D4089" s="190" t="s">
        <v>8777</v>
      </c>
      <c r="E4089" s="190" t="s">
        <v>8692</v>
      </c>
      <c r="F4089" s="364">
        <v>335</v>
      </c>
      <c r="G4089" s="361">
        <v>2</v>
      </c>
      <c r="H4089" s="362">
        <v>15.5</v>
      </c>
      <c r="I4089" s="362">
        <v>7.75</v>
      </c>
      <c r="J4089" s="362">
        <v>30.64</v>
      </c>
      <c r="K4089" s="401">
        <f t="shared" si="110"/>
        <v>428.34775000000002</v>
      </c>
    </row>
    <row r="4090" spans="1:11">
      <c r="A4090" s="93" t="s">
        <v>7950</v>
      </c>
      <c r="B4090" s="489"/>
      <c r="C4090" s="93"/>
      <c r="D4090" s="93"/>
      <c r="E4090" s="190" t="s">
        <v>8694</v>
      </c>
      <c r="F4090" s="364">
        <v>385</v>
      </c>
      <c r="G4090" s="361">
        <v>2</v>
      </c>
      <c r="H4090" s="362">
        <v>15.5</v>
      </c>
      <c r="I4090" s="362">
        <v>7.75</v>
      </c>
      <c r="J4090" s="362">
        <v>30.64</v>
      </c>
      <c r="K4090" s="401">
        <f t="shared" si="110"/>
        <v>492.28024999999997</v>
      </c>
    </row>
    <row r="4091" spans="1:11">
      <c r="A4091" s="93" t="s">
        <v>7950</v>
      </c>
      <c r="B4091" s="489"/>
      <c r="C4091" s="93"/>
      <c r="D4091" s="93"/>
      <c r="E4091" s="93"/>
      <c r="F4091" s="93"/>
      <c r="G4091" s="93"/>
      <c r="H4091" s="93"/>
      <c r="I4091" s="93"/>
      <c r="J4091" s="93"/>
      <c r="K4091" s="401">
        <f t="shared" si="110"/>
        <v>0</v>
      </c>
    </row>
    <row r="4092" spans="1:11">
      <c r="A4092" s="93" t="s">
        <v>7950</v>
      </c>
      <c r="B4092" s="489"/>
      <c r="C4092" s="190" t="s">
        <v>9262</v>
      </c>
      <c r="D4092" s="190" t="s">
        <v>8778</v>
      </c>
      <c r="E4092" s="190" t="s">
        <v>8779</v>
      </c>
      <c r="F4092" s="364">
        <v>270</v>
      </c>
      <c r="G4092" s="361">
        <v>2</v>
      </c>
      <c r="H4092" s="362">
        <v>15.5</v>
      </c>
      <c r="I4092" s="362">
        <v>7.75</v>
      </c>
      <c r="J4092" s="362">
        <v>32.1</v>
      </c>
      <c r="K4092" s="401">
        <f t="shared" si="110"/>
        <v>345.2355</v>
      </c>
    </row>
    <row r="4093" spans="1:11">
      <c r="A4093" s="93" t="s">
        <v>7950</v>
      </c>
      <c r="B4093" s="489"/>
      <c r="C4093" s="93"/>
      <c r="D4093" s="190" t="s">
        <v>8778</v>
      </c>
      <c r="E4093" s="190" t="s">
        <v>5028</v>
      </c>
      <c r="F4093" s="415">
        <v>275</v>
      </c>
      <c r="G4093" s="361">
        <v>2</v>
      </c>
      <c r="H4093" s="362">
        <v>15.5</v>
      </c>
      <c r="I4093" s="362">
        <v>7.75</v>
      </c>
      <c r="J4093" s="362">
        <v>32.1</v>
      </c>
      <c r="K4093" s="401">
        <f t="shared" si="110"/>
        <v>351.62875000000003</v>
      </c>
    </row>
    <row r="4094" spans="1:11">
      <c r="A4094" s="93" t="s">
        <v>7950</v>
      </c>
      <c r="B4094" s="489"/>
      <c r="C4094" s="93"/>
      <c r="D4094" s="93"/>
      <c r="E4094" s="93"/>
      <c r="F4094" s="93"/>
      <c r="G4094" s="93"/>
      <c r="H4094" s="93"/>
      <c r="I4094" s="93"/>
      <c r="J4094" s="93"/>
      <c r="K4094" s="401">
        <f t="shared" si="110"/>
        <v>0</v>
      </c>
    </row>
    <row r="4095" spans="1:11">
      <c r="A4095" s="93" t="s">
        <v>7950</v>
      </c>
      <c r="B4095" s="489"/>
      <c r="C4095" s="190" t="s">
        <v>9263</v>
      </c>
      <c r="D4095" s="190" t="s">
        <v>8780</v>
      </c>
      <c r="E4095" s="190" t="s">
        <v>8744</v>
      </c>
      <c r="F4095" s="364">
        <v>270</v>
      </c>
      <c r="G4095" s="361">
        <v>6</v>
      </c>
      <c r="H4095" s="362">
        <v>15.5</v>
      </c>
      <c r="I4095" s="362">
        <v>2.58</v>
      </c>
      <c r="J4095" s="362">
        <v>32.700000000000003</v>
      </c>
      <c r="K4095" s="401">
        <f t="shared" si="110"/>
        <v>345.2355</v>
      </c>
    </row>
    <row r="4096" spans="1:11">
      <c r="A4096" s="93" t="s">
        <v>7950</v>
      </c>
      <c r="B4096" s="489"/>
      <c r="C4096" s="93"/>
      <c r="D4096" s="93"/>
      <c r="E4096" s="93"/>
      <c r="F4096" s="93"/>
      <c r="G4096" s="93"/>
      <c r="H4096" s="93"/>
      <c r="I4096" s="93"/>
      <c r="J4096" s="93"/>
      <c r="K4096" s="401">
        <f t="shared" si="110"/>
        <v>0</v>
      </c>
    </row>
    <row r="4097" spans="1:11">
      <c r="A4097" s="93" t="s">
        <v>7950</v>
      </c>
      <c r="B4097" s="489"/>
      <c r="C4097" s="190" t="s">
        <v>9264</v>
      </c>
      <c r="D4097" s="190" t="s">
        <v>8781</v>
      </c>
      <c r="E4097" s="190" t="s">
        <v>1252</v>
      </c>
      <c r="F4097" s="364">
        <v>320</v>
      </c>
      <c r="G4097" s="361">
        <v>1</v>
      </c>
      <c r="H4097" s="362">
        <v>13.78</v>
      </c>
      <c r="I4097" s="362">
        <v>13.78</v>
      </c>
      <c r="J4097" s="362">
        <v>28.5</v>
      </c>
      <c r="K4097" s="401">
        <f t="shared" si="110"/>
        <v>409.16800000000001</v>
      </c>
    </row>
    <row r="4098" spans="1:11" s="34" customFormat="1" ht="30">
      <c r="A4098" s="397" t="s">
        <v>7950</v>
      </c>
      <c r="B4098" s="34" t="s">
        <v>2151</v>
      </c>
      <c r="C4098" s="398" t="s">
        <v>8686</v>
      </c>
      <c r="D4098" s="398" t="s">
        <v>958</v>
      </c>
      <c r="E4098" s="398" t="s">
        <v>8687</v>
      </c>
      <c r="F4098" s="397" t="s">
        <v>9227</v>
      </c>
      <c r="G4098" s="398" t="s">
        <v>3074</v>
      </c>
      <c r="H4098" s="398" t="s">
        <v>8688</v>
      </c>
      <c r="I4098" s="398" t="s">
        <v>8761</v>
      </c>
      <c r="J4098" s="398" t="s">
        <v>8690</v>
      </c>
      <c r="K4098" s="398" t="s">
        <v>8662</v>
      </c>
    </row>
    <row r="4099" spans="1:11">
      <c r="A4099" s="93" t="s">
        <v>7950</v>
      </c>
      <c r="B4099" s="483" t="s">
        <v>8227</v>
      </c>
      <c r="C4099" s="93"/>
      <c r="D4099" s="93"/>
      <c r="E4099" s="93"/>
      <c r="F4099" s="93"/>
      <c r="G4099" s="93"/>
      <c r="H4099" s="93"/>
      <c r="I4099" s="93"/>
      <c r="J4099" s="93"/>
      <c r="K4099" s="401">
        <f t="shared" si="110"/>
        <v>0</v>
      </c>
    </row>
    <row r="4100" spans="1:11">
      <c r="A4100" s="93" t="s">
        <v>7950</v>
      </c>
      <c r="B4100" s="483"/>
      <c r="C4100" s="190" t="s">
        <v>9264</v>
      </c>
      <c r="D4100" s="190" t="s">
        <v>8782</v>
      </c>
      <c r="E4100" s="190" t="s">
        <v>1252</v>
      </c>
      <c r="F4100" s="364">
        <v>385</v>
      </c>
      <c r="G4100" s="361">
        <v>1</v>
      </c>
      <c r="H4100" s="362">
        <v>13.78</v>
      </c>
      <c r="I4100" s="362">
        <v>13.78</v>
      </c>
      <c r="J4100" s="362">
        <v>28.5</v>
      </c>
      <c r="K4100" s="401">
        <f t="shared" si="110"/>
        <v>492.28024999999997</v>
      </c>
    </row>
    <row r="4101" spans="1:11">
      <c r="A4101" s="93" t="s">
        <v>7950</v>
      </c>
      <c r="B4101" s="483"/>
      <c r="C4101" s="190" t="s">
        <v>9262</v>
      </c>
      <c r="D4101" s="190" t="s">
        <v>8783</v>
      </c>
      <c r="E4101" s="190" t="s">
        <v>5309</v>
      </c>
      <c r="F4101" s="364">
        <v>385</v>
      </c>
      <c r="G4101" s="361">
        <v>2</v>
      </c>
      <c r="H4101" s="362">
        <v>15.5</v>
      </c>
      <c r="I4101" s="362">
        <v>7.75</v>
      </c>
      <c r="J4101" s="362">
        <v>30.32</v>
      </c>
      <c r="K4101" s="401">
        <f t="shared" si="110"/>
        <v>492.28024999999997</v>
      </c>
    </row>
    <row r="4102" spans="1:11">
      <c r="A4102" s="93" t="s">
        <v>7950</v>
      </c>
      <c r="B4102" s="483"/>
      <c r="C4102" s="93"/>
      <c r="D4102" s="93"/>
      <c r="E4102" s="93"/>
      <c r="F4102" s="93"/>
      <c r="G4102" s="93"/>
      <c r="H4102" s="93"/>
      <c r="I4102" s="93"/>
      <c r="J4102" s="93"/>
      <c r="K4102" s="401">
        <f t="shared" si="110"/>
        <v>0</v>
      </c>
    </row>
    <row r="4103" spans="1:11">
      <c r="A4103" s="93" t="s">
        <v>7950</v>
      </c>
      <c r="B4103" s="483"/>
      <c r="C4103" s="190" t="s">
        <v>9264</v>
      </c>
      <c r="D4103" s="190" t="s">
        <v>8784</v>
      </c>
      <c r="E4103" s="190" t="s">
        <v>5028</v>
      </c>
      <c r="F4103" s="415">
        <v>365</v>
      </c>
      <c r="G4103" s="361">
        <v>1</v>
      </c>
      <c r="H4103" s="362">
        <v>13.78</v>
      </c>
      <c r="I4103" s="362">
        <v>13.78</v>
      </c>
      <c r="J4103" s="362">
        <v>28.5</v>
      </c>
      <c r="K4103" s="401">
        <f t="shared" si="110"/>
        <v>466.70725000000004</v>
      </c>
    </row>
    <row r="4104" spans="1:11" s="34" customFormat="1" ht="33.75" customHeight="1">
      <c r="A4104" s="397" t="s">
        <v>7950</v>
      </c>
      <c r="B4104" s="34" t="s">
        <v>2151</v>
      </c>
      <c r="C4104" s="398" t="s">
        <v>8686</v>
      </c>
      <c r="D4104" s="398" t="s">
        <v>8785</v>
      </c>
      <c r="E4104" s="398" t="s">
        <v>3195</v>
      </c>
      <c r="F4104" s="400" t="s">
        <v>8059</v>
      </c>
      <c r="G4104" s="416"/>
      <c r="H4104" s="398" t="s">
        <v>8688</v>
      </c>
      <c r="I4104" s="398" t="s">
        <v>8689</v>
      </c>
      <c r="J4104" s="398" t="s">
        <v>8690</v>
      </c>
      <c r="K4104" s="400" t="s">
        <v>8663</v>
      </c>
    </row>
    <row r="4105" spans="1:11">
      <c r="A4105" s="93" t="s">
        <v>7950</v>
      </c>
      <c r="B4105" s="483" t="s">
        <v>8225</v>
      </c>
      <c r="C4105" s="190" t="s">
        <v>9265</v>
      </c>
      <c r="D4105" s="190" t="s">
        <v>8786</v>
      </c>
      <c r="E4105" s="190" t="s">
        <v>8787</v>
      </c>
      <c r="F4105" s="360">
        <v>595</v>
      </c>
      <c r="G4105" s="361">
        <v>1</v>
      </c>
      <c r="H4105" s="362">
        <v>35.909999999999997</v>
      </c>
      <c r="I4105" s="362">
        <v>35.909999999999997</v>
      </c>
      <c r="J4105" s="362">
        <v>49.56</v>
      </c>
      <c r="K4105" s="401">
        <f t="shared" si="110"/>
        <v>760.79674999999997</v>
      </c>
    </row>
    <row r="4106" spans="1:11">
      <c r="A4106" s="93" t="s">
        <v>7950</v>
      </c>
      <c r="B4106" s="483"/>
      <c r="C4106" s="93"/>
      <c r="D4106" s="93"/>
      <c r="E4106" s="93"/>
      <c r="F4106" s="143"/>
      <c r="G4106" s="93"/>
      <c r="H4106" s="93"/>
      <c r="I4106" s="93"/>
      <c r="J4106" s="93"/>
      <c r="K4106" s="401">
        <f t="shared" si="110"/>
        <v>0</v>
      </c>
    </row>
    <row r="4107" spans="1:11">
      <c r="A4107" s="93" t="s">
        <v>7950</v>
      </c>
      <c r="B4107" s="483"/>
      <c r="C4107" s="190" t="s">
        <v>9265</v>
      </c>
      <c r="D4107" s="190" t="s">
        <v>8729</v>
      </c>
      <c r="E4107" s="190" t="s">
        <v>8787</v>
      </c>
      <c r="F4107" s="360">
        <v>595</v>
      </c>
      <c r="G4107" s="361">
        <v>1</v>
      </c>
      <c r="H4107" s="362">
        <v>35.909999999999997</v>
      </c>
      <c r="I4107" s="362">
        <v>35.909999999999997</v>
      </c>
      <c r="J4107" s="362">
        <v>49.56</v>
      </c>
      <c r="K4107" s="401">
        <f t="shared" si="110"/>
        <v>760.79674999999997</v>
      </c>
    </row>
    <row r="4108" spans="1:11">
      <c r="A4108" s="93" t="s">
        <v>7950</v>
      </c>
      <c r="B4108" s="483"/>
      <c r="C4108" s="93"/>
      <c r="D4108" s="93"/>
      <c r="E4108" s="93"/>
      <c r="F4108" s="143"/>
      <c r="G4108" s="93"/>
      <c r="H4108" s="93"/>
      <c r="I4108" s="93"/>
      <c r="J4108" s="93"/>
      <c r="K4108" s="401">
        <f t="shared" si="110"/>
        <v>0</v>
      </c>
    </row>
    <row r="4109" spans="1:11">
      <c r="A4109" s="93" t="s">
        <v>7950</v>
      </c>
      <c r="B4109" s="483"/>
      <c r="C4109" s="190" t="s">
        <v>9265</v>
      </c>
      <c r="D4109" s="190" t="s">
        <v>8788</v>
      </c>
      <c r="E4109" s="190" t="s">
        <v>8694</v>
      </c>
      <c r="F4109" s="360">
        <v>750</v>
      </c>
      <c r="G4109" s="361">
        <v>1</v>
      </c>
      <c r="H4109" s="362">
        <v>35.909999999999997</v>
      </c>
      <c r="I4109" s="362">
        <v>35.909999999999997</v>
      </c>
      <c r="J4109" s="362">
        <v>49.56</v>
      </c>
      <c r="K4109" s="401">
        <f t="shared" si="110"/>
        <v>958.98749999999995</v>
      </c>
    </row>
    <row r="4110" spans="1:11">
      <c r="A4110" s="93" t="s">
        <v>7950</v>
      </c>
      <c r="B4110" s="483"/>
      <c r="C4110" s="93"/>
      <c r="D4110" s="93"/>
      <c r="E4110" s="93"/>
      <c r="F4110" s="143"/>
      <c r="G4110" s="93"/>
      <c r="H4110" s="93"/>
      <c r="I4110" s="93"/>
      <c r="J4110" s="93"/>
      <c r="K4110" s="401">
        <f t="shared" si="110"/>
        <v>0</v>
      </c>
    </row>
    <row r="4111" spans="1:11">
      <c r="A4111" s="93" t="s">
        <v>7950</v>
      </c>
      <c r="B4111" s="483"/>
      <c r="C4111" s="190" t="s">
        <v>9265</v>
      </c>
      <c r="D4111" s="190" t="s">
        <v>8789</v>
      </c>
      <c r="E4111" s="190" t="s">
        <v>8787</v>
      </c>
      <c r="F4111" s="360">
        <v>595</v>
      </c>
      <c r="G4111" s="361">
        <v>1</v>
      </c>
      <c r="H4111" s="362">
        <v>35.909999999999997</v>
      </c>
      <c r="I4111" s="362">
        <v>35.909999999999997</v>
      </c>
      <c r="J4111" s="362">
        <v>49.56</v>
      </c>
      <c r="K4111" s="401">
        <f t="shared" si="110"/>
        <v>760.79674999999997</v>
      </c>
    </row>
    <row r="4112" spans="1:11">
      <c r="A4112" s="93" t="s">
        <v>7950</v>
      </c>
      <c r="B4112" s="483"/>
      <c r="C4112" s="93"/>
      <c r="D4112" s="93"/>
      <c r="E4112" s="93"/>
      <c r="F4112" s="143"/>
      <c r="G4112" s="93"/>
      <c r="H4112" s="93"/>
      <c r="I4112" s="93"/>
      <c r="J4112" s="93"/>
      <c r="K4112" s="401">
        <f t="shared" si="110"/>
        <v>0</v>
      </c>
    </row>
    <row r="4113" spans="1:11" ht="30">
      <c r="A4113" s="93" t="s">
        <v>7950</v>
      </c>
      <c r="B4113" s="483"/>
      <c r="C4113" s="190" t="s">
        <v>9265</v>
      </c>
      <c r="D4113" s="93" t="s">
        <v>9266</v>
      </c>
      <c r="E4113" s="190" t="s">
        <v>8790</v>
      </c>
      <c r="F4113" s="360">
        <v>750</v>
      </c>
      <c r="G4113" s="361">
        <v>1</v>
      </c>
      <c r="H4113" s="362">
        <v>35.909999999999997</v>
      </c>
      <c r="I4113" s="362">
        <v>35.909999999999997</v>
      </c>
      <c r="J4113" s="362">
        <v>49.56</v>
      </c>
      <c r="K4113" s="401">
        <f t="shared" si="110"/>
        <v>958.98749999999995</v>
      </c>
    </row>
    <row r="4114" spans="1:11">
      <c r="A4114" s="93" t="s">
        <v>7950</v>
      </c>
      <c r="B4114" s="483"/>
      <c r="C4114" s="93"/>
      <c r="D4114" s="93"/>
      <c r="E4114" s="93"/>
      <c r="F4114" s="143"/>
      <c r="G4114" s="93"/>
      <c r="H4114" s="93"/>
      <c r="I4114" s="93"/>
      <c r="J4114" s="93"/>
      <c r="K4114" s="401">
        <f t="shared" si="110"/>
        <v>0</v>
      </c>
    </row>
    <row r="4115" spans="1:11">
      <c r="A4115" s="93" t="s">
        <v>7950</v>
      </c>
      <c r="B4115" s="483"/>
      <c r="C4115" s="190" t="s">
        <v>9267</v>
      </c>
      <c r="D4115" s="190" t="s">
        <v>8687</v>
      </c>
      <c r="E4115" s="190" t="s">
        <v>8787</v>
      </c>
      <c r="F4115" s="360">
        <v>505</v>
      </c>
      <c r="G4115" s="361">
        <v>1</v>
      </c>
      <c r="H4115" s="362">
        <v>31</v>
      </c>
      <c r="I4115" s="362">
        <v>31</v>
      </c>
      <c r="J4115" s="362">
        <v>58</v>
      </c>
      <c r="K4115" s="401">
        <f t="shared" si="110"/>
        <v>645.71825000000001</v>
      </c>
    </row>
    <row r="4116" spans="1:11" s="34" customFormat="1">
      <c r="A4116" s="397" t="s">
        <v>7950</v>
      </c>
      <c r="B4116" s="34" t="s">
        <v>2151</v>
      </c>
      <c r="C4116" s="398" t="s">
        <v>8686</v>
      </c>
      <c r="D4116" s="398" t="s">
        <v>8785</v>
      </c>
      <c r="E4116" s="398" t="s">
        <v>3195</v>
      </c>
      <c r="F4116" s="417"/>
      <c r="G4116" s="398" t="s">
        <v>8791</v>
      </c>
      <c r="H4116" s="398" t="s">
        <v>8688</v>
      </c>
      <c r="I4116" s="398" t="s">
        <v>8689</v>
      </c>
      <c r="J4116" s="398" t="s">
        <v>8690</v>
      </c>
      <c r="K4116" s="401">
        <f t="shared" si="110"/>
        <v>0</v>
      </c>
    </row>
    <row r="4117" spans="1:11">
      <c r="A4117" s="93" t="s">
        <v>7950</v>
      </c>
      <c r="B4117" s="483" t="s">
        <v>8228</v>
      </c>
      <c r="C4117" s="190" t="s">
        <v>9268</v>
      </c>
      <c r="D4117" s="190" t="s">
        <v>8792</v>
      </c>
      <c r="E4117" s="190" t="s">
        <v>8793</v>
      </c>
      <c r="F4117" s="418"/>
      <c r="G4117" s="361">
        <v>1</v>
      </c>
      <c r="H4117" s="362">
        <v>33.58</v>
      </c>
      <c r="I4117" s="362">
        <v>33.58</v>
      </c>
      <c r="J4117" s="362">
        <v>33.58</v>
      </c>
      <c r="K4117" s="401">
        <f t="shared" si="110"/>
        <v>0</v>
      </c>
    </row>
    <row r="4118" spans="1:11">
      <c r="A4118" s="93" t="s">
        <v>7950</v>
      </c>
      <c r="B4118" s="483"/>
      <c r="C4118" s="93"/>
      <c r="D4118" s="93"/>
      <c r="E4118" s="93"/>
      <c r="F4118" s="143"/>
      <c r="G4118" s="93"/>
      <c r="H4118" s="93"/>
      <c r="I4118" s="93"/>
      <c r="J4118" s="93"/>
      <c r="K4118" s="401">
        <f t="shared" si="110"/>
        <v>0</v>
      </c>
    </row>
    <row r="4119" spans="1:11">
      <c r="A4119" s="93" t="s">
        <v>7950</v>
      </c>
      <c r="B4119" s="483"/>
      <c r="C4119" s="190" t="s">
        <v>9268</v>
      </c>
      <c r="D4119" s="190" t="s">
        <v>8794</v>
      </c>
      <c r="E4119" s="190" t="s">
        <v>8793</v>
      </c>
      <c r="F4119" s="418"/>
      <c r="G4119" s="361">
        <v>1</v>
      </c>
      <c r="H4119" s="362">
        <v>33.58</v>
      </c>
      <c r="I4119" s="362">
        <v>33.58</v>
      </c>
      <c r="J4119" s="362">
        <v>33.58</v>
      </c>
      <c r="K4119" s="401">
        <f t="shared" si="110"/>
        <v>0</v>
      </c>
    </row>
    <row r="4120" spans="1:11" s="34" customFormat="1" ht="30">
      <c r="A4120" s="397" t="s">
        <v>7950</v>
      </c>
      <c r="B4120" s="34" t="s">
        <v>2151</v>
      </c>
      <c r="C4120" s="419" t="s">
        <v>8686</v>
      </c>
      <c r="D4120" s="419" t="s">
        <v>8785</v>
      </c>
      <c r="E4120" s="419" t="s">
        <v>3195</v>
      </c>
      <c r="F4120" s="420" t="s">
        <v>9269</v>
      </c>
      <c r="G4120" s="419" t="s">
        <v>8791</v>
      </c>
      <c r="H4120" s="419" t="s">
        <v>8688</v>
      </c>
      <c r="I4120" s="419" t="s">
        <v>8689</v>
      </c>
      <c r="K4120" s="419" t="s">
        <v>8664</v>
      </c>
    </row>
    <row r="4121" spans="1:11" ht="30">
      <c r="A4121" s="93" t="s">
        <v>7950</v>
      </c>
      <c r="B4121" s="483" t="s">
        <v>8229</v>
      </c>
      <c r="C4121" s="190" t="s">
        <v>9270</v>
      </c>
      <c r="D4121" s="93" t="s">
        <v>9271</v>
      </c>
      <c r="E4121" s="190" t="s">
        <v>8793</v>
      </c>
      <c r="F4121" s="365">
        <v>1350</v>
      </c>
      <c r="G4121" s="361">
        <v>14</v>
      </c>
      <c r="H4121" s="361">
        <v>14</v>
      </c>
      <c r="I4121" s="362">
        <v>1</v>
      </c>
      <c r="K4121" s="401">
        <f t="shared" si="110"/>
        <v>1726.1775</v>
      </c>
    </row>
    <row r="4122" spans="1:11" ht="15" customHeight="1">
      <c r="A4122" s="93" t="s">
        <v>7950</v>
      </c>
      <c r="B4122" s="483"/>
      <c r="C4122" s="93"/>
      <c r="D4122" s="93"/>
      <c r="E4122" s="93"/>
      <c r="F4122" s="366"/>
      <c r="G4122" s="93"/>
      <c r="H4122" s="93"/>
      <c r="I4122" s="93"/>
      <c r="K4122" s="401">
        <f t="shared" si="110"/>
        <v>0</v>
      </c>
    </row>
    <row r="4123" spans="1:11">
      <c r="A4123" s="93" t="s">
        <v>7950</v>
      </c>
      <c r="B4123" s="483"/>
      <c r="C4123" s="190" t="s">
        <v>9270</v>
      </c>
      <c r="D4123" s="190" t="s">
        <v>8795</v>
      </c>
      <c r="E4123" s="190" t="s">
        <v>8793</v>
      </c>
      <c r="F4123" s="366"/>
      <c r="G4123" s="361">
        <v>14</v>
      </c>
      <c r="H4123" s="361">
        <v>14</v>
      </c>
      <c r="I4123" s="362">
        <v>1</v>
      </c>
      <c r="K4123" s="401">
        <f t="shared" si="110"/>
        <v>0</v>
      </c>
    </row>
    <row r="4124" spans="1:11" ht="15" customHeight="1">
      <c r="A4124" s="93" t="s">
        <v>7950</v>
      </c>
      <c r="B4124" s="483"/>
      <c r="C4124" s="93"/>
      <c r="D4124" s="93"/>
      <c r="E4124" s="93"/>
      <c r="F4124" s="366"/>
      <c r="G4124" s="93"/>
      <c r="H4124" s="93"/>
      <c r="I4124" s="93"/>
      <c r="K4124" s="401">
        <f t="shared" si="110"/>
        <v>0</v>
      </c>
    </row>
    <row r="4125" spans="1:11">
      <c r="A4125" s="93" t="s">
        <v>7950</v>
      </c>
      <c r="B4125" s="483"/>
      <c r="C4125" s="190" t="s">
        <v>9270</v>
      </c>
      <c r="D4125" s="190" t="s">
        <v>8796</v>
      </c>
      <c r="E4125" s="190" t="s">
        <v>8793</v>
      </c>
      <c r="F4125" s="367"/>
      <c r="G4125" s="361">
        <v>14</v>
      </c>
      <c r="H4125" s="361">
        <v>14</v>
      </c>
      <c r="I4125" s="362">
        <v>1</v>
      </c>
      <c r="K4125" s="401">
        <f t="shared" si="110"/>
        <v>0</v>
      </c>
    </row>
    <row r="4126" spans="1:11">
      <c r="A4126" s="93" t="s">
        <v>7950</v>
      </c>
      <c r="B4126" s="483"/>
      <c r="C4126" s="93"/>
      <c r="D4126" s="93"/>
      <c r="E4126" s="93"/>
      <c r="F4126" s="93"/>
      <c r="G4126" s="93"/>
      <c r="H4126" s="93"/>
      <c r="I4126" s="93"/>
      <c r="K4126" s="401">
        <f t="shared" si="110"/>
        <v>0</v>
      </c>
    </row>
    <row r="4127" spans="1:11" ht="30">
      <c r="A4127" s="93" t="s">
        <v>7950</v>
      </c>
      <c r="B4127" s="483"/>
      <c r="C4127" s="190" t="s">
        <v>9270</v>
      </c>
      <c r="D4127" s="93" t="s">
        <v>9272</v>
      </c>
      <c r="E4127" s="190" t="s">
        <v>8793</v>
      </c>
      <c r="F4127" s="365">
        <v>1650</v>
      </c>
      <c r="G4127" s="361">
        <v>12</v>
      </c>
      <c r="H4127" s="361">
        <v>12</v>
      </c>
      <c r="I4127" s="362">
        <v>1</v>
      </c>
      <c r="K4127" s="401">
        <f t="shared" si="110"/>
        <v>2109.7725</v>
      </c>
    </row>
    <row r="4128" spans="1:11" ht="15" customHeight="1">
      <c r="A4128" s="93" t="s">
        <v>7950</v>
      </c>
      <c r="B4128" s="483"/>
      <c r="C4128" s="93"/>
      <c r="D4128" s="93"/>
      <c r="E4128" s="93"/>
      <c r="F4128" s="366"/>
      <c r="G4128" s="93"/>
      <c r="H4128" s="93"/>
      <c r="I4128" s="93"/>
      <c r="K4128" s="401">
        <f t="shared" si="110"/>
        <v>0</v>
      </c>
    </row>
    <row r="4129" spans="1:11">
      <c r="A4129" s="93" t="s">
        <v>7950</v>
      </c>
      <c r="B4129" s="483"/>
      <c r="C4129" s="190" t="s">
        <v>9270</v>
      </c>
      <c r="D4129" s="190" t="s">
        <v>8797</v>
      </c>
      <c r="E4129" s="190" t="s">
        <v>8793</v>
      </c>
      <c r="F4129" s="367"/>
      <c r="G4129" s="361">
        <v>12</v>
      </c>
      <c r="H4129" s="361">
        <v>12</v>
      </c>
      <c r="I4129" s="362">
        <v>1</v>
      </c>
      <c r="K4129" s="401">
        <f t="shared" si="110"/>
        <v>0</v>
      </c>
    </row>
    <row r="4130" spans="1:11">
      <c r="A4130" s="93" t="s">
        <v>7950</v>
      </c>
      <c r="B4130" s="483"/>
      <c r="C4130" s="93"/>
      <c r="D4130" s="93"/>
      <c r="E4130" s="93"/>
      <c r="F4130" s="93"/>
      <c r="G4130" s="93"/>
      <c r="H4130" s="93"/>
      <c r="I4130" s="93"/>
      <c r="K4130" s="401">
        <f t="shared" si="110"/>
        <v>0</v>
      </c>
    </row>
    <row r="4131" spans="1:11">
      <c r="A4131" s="93" t="s">
        <v>7950</v>
      </c>
      <c r="B4131" s="483"/>
      <c r="C4131" s="190" t="s">
        <v>9270</v>
      </c>
      <c r="D4131" s="190" t="s">
        <v>8798</v>
      </c>
      <c r="E4131" s="190" t="s">
        <v>8799</v>
      </c>
      <c r="F4131" s="421">
        <v>4000</v>
      </c>
      <c r="G4131" s="361">
        <v>12</v>
      </c>
      <c r="H4131" s="361">
        <v>12</v>
      </c>
      <c r="I4131" s="362">
        <v>1</v>
      </c>
      <c r="K4131" s="401">
        <f t="shared" si="110"/>
        <v>5114.6000000000004</v>
      </c>
    </row>
    <row r="4132" spans="1:11" s="34" customFormat="1" ht="30">
      <c r="A4132" s="397" t="s">
        <v>7950</v>
      </c>
      <c r="B4132" s="34" t="s">
        <v>2151</v>
      </c>
      <c r="C4132" s="419" t="s">
        <v>8686</v>
      </c>
      <c r="D4132" s="419" t="s">
        <v>8785</v>
      </c>
      <c r="E4132" s="419" t="s">
        <v>3195</v>
      </c>
      <c r="F4132" s="420" t="s">
        <v>9227</v>
      </c>
      <c r="G4132" s="419" t="s">
        <v>8791</v>
      </c>
      <c r="H4132" s="419" t="s">
        <v>8688</v>
      </c>
      <c r="I4132" s="419" t="s">
        <v>8689</v>
      </c>
      <c r="K4132" s="419" t="s">
        <v>8662</v>
      </c>
    </row>
    <row r="4133" spans="1:11">
      <c r="A4133" s="93" t="s">
        <v>7950</v>
      </c>
      <c r="B4133" s="483" t="s">
        <v>8230</v>
      </c>
      <c r="C4133" s="553" t="s">
        <v>9273</v>
      </c>
      <c r="D4133" s="371" t="s">
        <v>8800</v>
      </c>
      <c r="E4133" s="190" t="s">
        <v>8801</v>
      </c>
      <c r="F4133" s="422">
        <v>345</v>
      </c>
      <c r="G4133" s="408">
        <v>4</v>
      </c>
      <c r="H4133" s="555">
        <v>10.763999999999999</v>
      </c>
      <c r="I4133" s="557">
        <v>2.69</v>
      </c>
      <c r="K4133" s="401">
        <f t="shared" si="110"/>
        <v>441.13424999999995</v>
      </c>
    </row>
    <row r="4134" spans="1:11">
      <c r="A4134" s="93" t="s">
        <v>7950</v>
      </c>
      <c r="B4134" s="483"/>
      <c r="C4134" s="554"/>
      <c r="D4134" s="372"/>
      <c r="E4134" s="190" t="s">
        <v>8802</v>
      </c>
      <c r="F4134" s="423"/>
      <c r="G4134" s="412"/>
      <c r="H4134" s="556"/>
      <c r="I4134" s="558"/>
      <c r="K4134" s="401">
        <f t="shared" si="110"/>
        <v>0</v>
      </c>
    </row>
    <row r="4135" spans="1:11">
      <c r="A4135" s="93" t="s">
        <v>7950</v>
      </c>
      <c r="B4135" s="483"/>
      <c r="C4135" s="93"/>
      <c r="D4135" s="93"/>
      <c r="E4135" s="93"/>
      <c r="F4135" s="93"/>
      <c r="G4135" s="93"/>
      <c r="H4135" s="93"/>
      <c r="I4135" s="93"/>
      <c r="K4135" s="401">
        <f t="shared" si="110"/>
        <v>0</v>
      </c>
    </row>
    <row r="4136" spans="1:11">
      <c r="A4136" s="93" t="s">
        <v>7950</v>
      </c>
      <c r="B4136" s="483"/>
      <c r="C4136" s="553" t="s">
        <v>9274</v>
      </c>
      <c r="D4136" s="371" t="s">
        <v>8803</v>
      </c>
      <c r="E4136" s="190" t="s">
        <v>8804</v>
      </c>
      <c r="F4136" s="422">
        <v>315</v>
      </c>
      <c r="G4136" s="408">
        <v>25</v>
      </c>
      <c r="H4136" s="555">
        <v>10.763999999999999</v>
      </c>
      <c r="I4136" s="557">
        <v>0.43</v>
      </c>
      <c r="K4136" s="401">
        <f t="shared" si="110"/>
        <v>402.77475000000004</v>
      </c>
    </row>
    <row r="4137" spans="1:11">
      <c r="A4137" s="93" t="s">
        <v>7950</v>
      </c>
      <c r="B4137" s="483"/>
      <c r="C4137" s="554"/>
      <c r="D4137" s="372"/>
      <c r="E4137" s="190" t="s">
        <v>8805</v>
      </c>
      <c r="F4137" s="423"/>
      <c r="G4137" s="412"/>
      <c r="H4137" s="556"/>
      <c r="I4137" s="558"/>
      <c r="K4137" s="401">
        <f t="shared" si="110"/>
        <v>0</v>
      </c>
    </row>
    <row r="4138" spans="1:11">
      <c r="A4138" s="93" t="s">
        <v>7950</v>
      </c>
      <c r="B4138" s="483"/>
      <c r="C4138" s="93"/>
      <c r="D4138" s="93"/>
      <c r="E4138" s="93"/>
      <c r="F4138" s="93"/>
      <c r="G4138" s="93"/>
      <c r="H4138" s="93"/>
      <c r="I4138" s="93"/>
      <c r="K4138" s="401">
        <f t="shared" si="110"/>
        <v>0</v>
      </c>
    </row>
    <row r="4139" spans="1:11">
      <c r="A4139" s="93" t="s">
        <v>7950</v>
      </c>
      <c r="B4139" s="483"/>
      <c r="C4139" s="553" t="s">
        <v>9274</v>
      </c>
      <c r="D4139" s="371" t="s">
        <v>8806</v>
      </c>
      <c r="E4139" s="190" t="s">
        <v>8807</v>
      </c>
      <c r="F4139" s="422">
        <v>315</v>
      </c>
      <c r="G4139" s="408">
        <v>30</v>
      </c>
      <c r="H4139" s="555">
        <v>12.917</v>
      </c>
      <c r="I4139" s="557">
        <v>0.43</v>
      </c>
      <c r="K4139" s="401">
        <f t="shared" si="110"/>
        <v>402.77475000000004</v>
      </c>
    </row>
    <row r="4140" spans="1:11">
      <c r="A4140" s="93" t="s">
        <v>7950</v>
      </c>
      <c r="B4140" s="483"/>
      <c r="C4140" s="554"/>
      <c r="D4140" s="372"/>
      <c r="E4140" s="190" t="s">
        <v>8808</v>
      </c>
      <c r="F4140" s="423"/>
      <c r="G4140" s="412"/>
      <c r="H4140" s="556"/>
      <c r="I4140" s="558"/>
      <c r="K4140" s="401">
        <f t="shared" si="110"/>
        <v>0</v>
      </c>
    </row>
    <row r="4141" spans="1:11">
      <c r="A4141" s="93" t="s">
        <v>7950</v>
      </c>
      <c r="B4141" s="483"/>
      <c r="C4141" s="93"/>
      <c r="D4141" s="93"/>
      <c r="E4141" s="93"/>
      <c r="F4141" s="93"/>
      <c r="G4141" s="93"/>
      <c r="H4141" s="93"/>
      <c r="I4141" s="93"/>
      <c r="K4141" s="401">
        <f t="shared" si="110"/>
        <v>0</v>
      </c>
    </row>
    <row r="4142" spans="1:11" ht="30">
      <c r="A4142" s="93" t="s">
        <v>7950</v>
      </c>
      <c r="B4142" s="483"/>
      <c r="C4142" s="553" t="s">
        <v>9274</v>
      </c>
      <c r="D4142" s="371" t="s">
        <v>8809</v>
      </c>
      <c r="E4142" s="93" t="s">
        <v>9275</v>
      </c>
      <c r="F4142" s="424">
        <v>1500</v>
      </c>
      <c r="G4142" s="373"/>
      <c r="H4142" s="559"/>
      <c r="I4142" s="557">
        <v>0.43</v>
      </c>
      <c r="K4142" s="401">
        <f t="shared" si="110"/>
        <v>1917.9749999999999</v>
      </c>
    </row>
    <row r="4143" spans="1:11" ht="30">
      <c r="A4143" s="93" t="s">
        <v>7950</v>
      </c>
      <c r="B4143" s="483"/>
      <c r="C4143" s="554"/>
      <c r="D4143" s="372"/>
      <c r="E4143" s="93" t="s">
        <v>9276</v>
      </c>
      <c r="F4143" s="425"/>
      <c r="G4143" s="374"/>
      <c r="H4143" s="560"/>
      <c r="I4143" s="558"/>
      <c r="K4143" s="401">
        <f t="shared" si="110"/>
        <v>0</v>
      </c>
    </row>
    <row r="4144" spans="1:11">
      <c r="A4144" s="93" t="s">
        <v>7950</v>
      </c>
      <c r="B4144" s="483"/>
      <c r="C4144" s="93"/>
      <c r="D4144" s="93"/>
      <c r="E4144" s="93"/>
      <c r="F4144" s="93"/>
      <c r="G4144" s="93"/>
      <c r="H4144" s="93"/>
      <c r="I4144" s="93"/>
      <c r="K4144" s="401">
        <f t="shared" si="110"/>
        <v>0</v>
      </c>
    </row>
    <row r="4145" spans="1:11">
      <c r="A4145" s="93" t="s">
        <v>7950</v>
      </c>
      <c r="B4145" s="483"/>
      <c r="C4145" s="553" t="s">
        <v>9274</v>
      </c>
      <c r="D4145" s="371" t="s">
        <v>8810</v>
      </c>
      <c r="E4145" s="190" t="s">
        <v>8811</v>
      </c>
      <c r="F4145" s="422">
        <v>220</v>
      </c>
      <c r="G4145" s="408">
        <v>25</v>
      </c>
      <c r="H4145" s="555">
        <v>10.763999999999999</v>
      </c>
      <c r="I4145" s="557">
        <v>0.43</v>
      </c>
      <c r="K4145" s="401">
        <f t="shared" ref="K4145:K4207" si="111">(F4145*19.5%+F4145)*(7%)+(F4145*19.5%+F4145)</f>
        <v>281.303</v>
      </c>
    </row>
    <row r="4146" spans="1:11">
      <c r="A4146" s="93" t="s">
        <v>7950</v>
      </c>
      <c r="B4146" s="483"/>
      <c r="C4146" s="554"/>
      <c r="D4146" s="372"/>
      <c r="E4146" s="190" t="s">
        <v>8812</v>
      </c>
      <c r="F4146" s="423"/>
      <c r="G4146" s="412"/>
      <c r="H4146" s="556"/>
      <c r="I4146" s="558"/>
      <c r="K4146" s="401">
        <f t="shared" si="111"/>
        <v>0</v>
      </c>
    </row>
    <row r="4147" spans="1:11" ht="15.75" customHeight="1">
      <c r="A4147" s="93" t="s">
        <v>7950</v>
      </c>
      <c r="B4147" s="483"/>
      <c r="C4147" s="559"/>
      <c r="D4147" s="373" t="s">
        <v>9277</v>
      </c>
      <c r="E4147" s="190" t="s">
        <v>8811</v>
      </c>
      <c r="F4147" s="422">
        <v>260</v>
      </c>
      <c r="G4147" s="408">
        <v>25</v>
      </c>
      <c r="H4147" s="555">
        <v>10.763999999999999</v>
      </c>
      <c r="I4147" s="557">
        <v>0.43</v>
      </c>
      <c r="K4147" s="401">
        <f t="shared" si="111"/>
        <v>332.44900000000001</v>
      </c>
    </row>
    <row r="4148" spans="1:11">
      <c r="A4148" s="93" t="s">
        <v>7950</v>
      </c>
      <c r="B4148" s="483"/>
      <c r="C4148" s="560"/>
      <c r="D4148" s="374"/>
      <c r="E4148" s="190" t="s">
        <v>8813</v>
      </c>
      <c r="F4148" s="423"/>
      <c r="G4148" s="412"/>
      <c r="H4148" s="556"/>
      <c r="I4148" s="558"/>
      <c r="K4148" s="401">
        <f t="shared" si="111"/>
        <v>0</v>
      </c>
    </row>
    <row r="4149" spans="1:11" s="34" customFormat="1">
      <c r="A4149" s="397" t="s">
        <v>7950</v>
      </c>
      <c r="B4149" s="34" t="s">
        <v>2151</v>
      </c>
      <c r="C4149" s="419" t="s">
        <v>8686</v>
      </c>
      <c r="D4149" s="419" t="s">
        <v>958</v>
      </c>
      <c r="E4149" s="419" t="s">
        <v>8687</v>
      </c>
      <c r="F4149" s="419" t="s">
        <v>8760</v>
      </c>
      <c r="G4149" s="419" t="s">
        <v>3074</v>
      </c>
      <c r="H4149" s="419" t="s">
        <v>8688</v>
      </c>
      <c r="I4149" s="419" t="s">
        <v>8689</v>
      </c>
      <c r="K4149" s="419" t="s">
        <v>8661</v>
      </c>
    </row>
    <row r="4150" spans="1:11">
      <c r="A4150" s="93" t="s">
        <v>7950</v>
      </c>
      <c r="B4150" s="483" t="s">
        <v>8231</v>
      </c>
      <c r="C4150" s="190" t="s">
        <v>9278</v>
      </c>
      <c r="D4150" s="190" t="s">
        <v>8814</v>
      </c>
      <c r="E4150" s="190" t="s">
        <v>8692</v>
      </c>
      <c r="F4150" s="364">
        <v>330</v>
      </c>
      <c r="G4150" s="361">
        <v>48</v>
      </c>
      <c r="H4150" s="362">
        <v>11.63</v>
      </c>
      <c r="I4150" s="362">
        <v>0.24</v>
      </c>
      <c r="K4150" s="401">
        <f t="shared" si="111"/>
        <v>421.95450000000005</v>
      </c>
    </row>
    <row r="4151" spans="1:11">
      <c r="A4151" s="93" t="s">
        <v>7950</v>
      </c>
      <c r="B4151" s="483"/>
      <c r="C4151" s="93"/>
      <c r="D4151" s="93"/>
      <c r="E4151" s="93"/>
      <c r="F4151" s="93"/>
      <c r="G4151" s="93"/>
      <c r="H4151" s="93"/>
      <c r="I4151" s="93"/>
      <c r="K4151" s="401">
        <f t="shared" si="111"/>
        <v>0</v>
      </c>
    </row>
    <row r="4152" spans="1:11">
      <c r="A4152" s="93" t="s">
        <v>7950</v>
      </c>
      <c r="B4152" s="483"/>
      <c r="C4152" s="190" t="s">
        <v>9279</v>
      </c>
      <c r="D4152" s="190" t="s">
        <v>8815</v>
      </c>
      <c r="E4152" s="190" t="s">
        <v>8692</v>
      </c>
      <c r="F4152" s="364">
        <v>300</v>
      </c>
      <c r="G4152" s="361">
        <v>3</v>
      </c>
      <c r="H4152" s="362">
        <v>11.63</v>
      </c>
      <c r="I4152" s="362">
        <v>3.88</v>
      </c>
      <c r="K4152" s="401">
        <f t="shared" si="111"/>
        <v>383.59500000000003</v>
      </c>
    </row>
    <row r="4153" spans="1:11">
      <c r="A4153" s="93" t="s">
        <v>7950</v>
      </c>
      <c r="B4153" s="483"/>
      <c r="C4153" s="93"/>
      <c r="D4153" s="190" t="s">
        <v>9280</v>
      </c>
      <c r="E4153" s="190" t="s">
        <v>8694</v>
      </c>
      <c r="F4153" s="426">
        <v>4250</v>
      </c>
      <c r="G4153" s="93"/>
      <c r="H4153" s="93"/>
      <c r="I4153" s="362">
        <v>3.88</v>
      </c>
      <c r="K4153" s="401">
        <f t="shared" si="111"/>
        <v>5434.2624999999998</v>
      </c>
    </row>
    <row r="4154" spans="1:11">
      <c r="A4154" s="93" t="s">
        <v>7950</v>
      </c>
      <c r="B4154" s="483"/>
      <c r="C4154" s="93"/>
      <c r="D4154" s="93"/>
      <c r="E4154" s="93"/>
      <c r="F4154" s="93"/>
      <c r="G4154" s="93"/>
      <c r="H4154" s="93"/>
      <c r="I4154" s="93"/>
      <c r="K4154" s="401">
        <f t="shared" si="111"/>
        <v>0</v>
      </c>
    </row>
    <row r="4155" spans="1:11">
      <c r="A4155" s="93" t="s">
        <v>7950</v>
      </c>
      <c r="B4155" s="483"/>
      <c r="C4155" s="93"/>
      <c r="D4155" s="190" t="s">
        <v>8816</v>
      </c>
      <c r="E4155" s="190" t="s">
        <v>8692</v>
      </c>
      <c r="F4155" s="364">
        <v>395</v>
      </c>
      <c r="G4155" s="361">
        <v>4</v>
      </c>
      <c r="H4155" s="362">
        <v>15.5</v>
      </c>
      <c r="I4155" s="362">
        <v>3.88</v>
      </c>
      <c r="K4155" s="401">
        <f t="shared" si="111"/>
        <v>505.06674999999996</v>
      </c>
    </row>
    <row r="4156" spans="1:11">
      <c r="A4156" s="93" t="s">
        <v>7950</v>
      </c>
      <c r="B4156" s="483"/>
      <c r="C4156" s="93"/>
      <c r="D4156" s="190" t="s">
        <v>8816</v>
      </c>
      <c r="E4156" s="190" t="s">
        <v>8694</v>
      </c>
      <c r="F4156" s="364">
        <v>450</v>
      </c>
      <c r="G4156" s="93"/>
      <c r="H4156" s="93"/>
      <c r="I4156" s="362">
        <v>3.88</v>
      </c>
      <c r="K4156" s="401">
        <f t="shared" si="111"/>
        <v>575.39250000000004</v>
      </c>
    </row>
    <row r="4157" spans="1:11">
      <c r="A4157" s="93" t="s">
        <v>7950</v>
      </c>
      <c r="B4157" s="483"/>
      <c r="C4157" s="93"/>
      <c r="D4157" s="93"/>
      <c r="E4157" s="93"/>
      <c r="F4157" s="93"/>
      <c r="G4157" s="93"/>
      <c r="H4157" s="93"/>
      <c r="I4157" s="93"/>
      <c r="K4157" s="401">
        <f t="shared" si="111"/>
        <v>0</v>
      </c>
    </row>
    <row r="4158" spans="1:11">
      <c r="A4158" s="93" t="s">
        <v>7950</v>
      </c>
      <c r="B4158" s="483"/>
      <c r="C4158" s="190" t="s">
        <v>9281</v>
      </c>
      <c r="D4158" s="190" t="s">
        <v>8817</v>
      </c>
      <c r="E4158" s="190" t="s">
        <v>8692</v>
      </c>
      <c r="F4158" s="364">
        <v>530</v>
      </c>
      <c r="G4158" s="361">
        <v>3</v>
      </c>
      <c r="H4158" s="362">
        <v>13.08</v>
      </c>
      <c r="I4158" s="362">
        <v>4.3600000000000003</v>
      </c>
      <c r="K4158" s="401">
        <f t="shared" si="111"/>
        <v>677.68450000000007</v>
      </c>
    </row>
    <row r="4159" spans="1:11">
      <c r="A4159" s="93" t="s">
        <v>7950</v>
      </c>
      <c r="B4159" s="483"/>
      <c r="C4159" s="93"/>
      <c r="D4159" s="190" t="s">
        <v>8818</v>
      </c>
      <c r="E4159" s="93"/>
      <c r="F4159" s="93"/>
      <c r="G4159" s="93"/>
      <c r="H4159" s="93"/>
      <c r="I4159" s="93"/>
      <c r="K4159" s="401">
        <f t="shared" si="111"/>
        <v>0</v>
      </c>
    </row>
    <row r="4160" spans="1:11">
      <c r="A4160" s="93" t="s">
        <v>7950</v>
      </c>
      <c r="B4160" s="483"/>
      <c r="C4160" s="93"/>
      <c r="D4160" s="93"/>
      <c r="E4160" s="93"/>
      <c r="F4160" s="93"/>
      <c r="G4160" s="93"/>
      <c r="H4160" s="93"/>
      <c r="I4160" s="93"/>
      <c r="K4160" s="401">
        <f t="shared" si="111"/>
        <v>0</v>
      </c>
    </row>
    <row r="4161" spans="1:11">
      <c r="A4161" s="93" t="s">
        <v>7950</v>
      </c>
      <c r="B4161" s="483"/>
      <c r="C4161" s="190" t="s">
        <v>9282</v>
      </c>
      <c r="D4161" s="190" t="s">
        <v>8819</v>
      </c>
      <c r="E4161" s="190" t="s">
        <v>8692</v>
      </c>
      <c r="F4161" s="364">
        <v>460</v>
      </c>
      <c r="G4161" s="361">
        <v>9</v>
      </c>
      <c r="H4161" s="362">
        <v>13.08</v>
      </c>
      <c r="I4161" s="362">
        <v>1.45</v>
      </c>
      <c r="K4161" s="401">
        <f t="shared" si="111"/>
        <v>588.17900000000009</v>
      </c>
    </row>
    <row r="4162" spans="1:11">
      <c r="A4162" s="93" t="s">
        <v>7950</v>
      </c>
      <c r="B4162" s="483"/>
      <c r="C4162" s="190" t="s">
        <v>9283</v>
      </c>
      <c r="D4162" s="190" t="s">
        <v>8819</v>
      </c>
      <c r="E4162" s="190" t="s">
        <v>8692</v>
      </c>
      <c r="F4162" s="364">
        <v>460</v>
      </c>
      <c r="G4162" s="361">
        <v>6</v>
      </c>
      <c r="H4162" s="362">
        <v>13.08</v>
      </c>
      <c r="I4162" s="362">
        <v>2.1800000000000002</v>
      </c>
      <c r="K4162" s="401">
        <f t="shared" si="111"/>
        <v>588.17900000000009</v>
      </c>
    </row>
    <row r="4163" spans="1:11">
      <c r="A4163" s="93" t="s">
        <v>7950</v>
      </c>
      <c r="B4163" s="483"/>
      <c r="C4163" s="190" t="s">
        <v>9282</v>
      </c>
      <c r="D4163" s="190" t="s">
        <v>9284</v>
      </c>
      <c r="E4163" s="190" t="s">
        <v>8694</v>
      </c>
      <c r="F4163" s="426">
        <v>4750</v>
      </c>
      <c r="G4163" s="93"/>
      <c r="H4163" s="93"/>
      <c r="I4163" s="362">
        <v>1.45</v>
      </c>
      <c r="K4163" s="401">
        <f t="shared" si="111"/>
        <v>6073.5874999999996</v>
      </c>
    </row>
    <row r="4164" spans="1:11">
      <c r="A4164" s="93" t="s">
        <v>7950</v>
      </c>
      <c r="B4164" s="483"/>
      <c r="C4164" s="190" t="s">
        <v>9278</v>
      </c>
      <c r="D4164" s="190" t="s">
        <v>9285</v>
      </c>
      <c r="E4164" s="190" t="s">
        <v>8694</v>
      </c>
      <c r="F4164" s="426">
        <v>4750</v>
      </c>
      <c r="G4164" s="93"/>
      <c r="H4164" s="93"/>
      <c r="I4164" s="93"/>
      <c r="K4164" s="401">
        <f t="shared" si="111"/>
        <v>6073.5874999999996</v>
      </c>
    </row>
    <row r="4165" spans="1:11">
      <c r="A4165" s="93" t="s">
        <v>7950</v>
      </c>
      <c r="B4165" s="483"/>
      <c r="C4165" s="93"/>
      <c r="D4165" s="93"/>
      <c r="E4165" s="93"/>
      <c r="F4165" s="93"/>
      <c r="G4165" s="93"/>
      <c r="H4165" s="93"/>
      <c r="I4165" s="93"/>
      <c r="K4165" s="401">
        <f t="shared" si="111"/>
        <v>0</v>
      </c>
    </row>
    <row r="4166" spans="1:11">
      <c r="A4166" s="93" t="s">
        <v>7950</v>
      </c>
      <c r="B4166" s="483"/>
      <c r="C4166" s="190" t="s">
        <v>9286</v>
      </c>
      <c r="D4166" s="190" t="s">
        <v>8820</v>
      </c>
      <c r="E4166" s="190" t="s">
        <v>8692</v>
      </c>
      <c r="F4166" s="364">
        <v>435</v>
      </c>
      <c r="G4166" s="361">
        <v>2</v>
      </c>
      <c r="H4166" s="362">
        <v>12.11</v>
      </c>
      <c r="I4166" s="362">
        <v>6.05</v>
      </c>
      <c r="K4166" s="401">
        <f t="shared" si="111"/>
        <v>556.21275000000003</v>
      </c>
    </row>
    <row r="4167" spans="1:11">
      <c r="A4167" s="93" t="s">
        <v>7950</v>
      </c>
      <c r="B4167" s="483"/>
      <c r="C4167" s="93"/>
      <c r="D4167" s="190" t="s">
        <v>8821</v>
      </c>
      <c r="E4167" s="190" t="s">
        <v>8822</v>
      </c>
      <c r="F4167" s="364">
        <v>570</v>
      </c>
      <c r="G4167" s="361">
        <v>2</v>
      </c>
      <c r="H4167" s="362">
        <v>12.11</v>
      </c>
      <c r="I4167" s="362">
        <v>6.05</v>
      </c>
      <c r="K4167" s="401">
        <f t="shared" si="111"/>
        <v>728.83050000000003</v>
      </c>
    </row>
    <row r="4168" spans="1:11">
      <c r="A4168" s="93" t="s">
        <v>7950</v>
      </c>
      <c r="B4168" s="483"/>
      <c r="C4168" s="93"/>
      <c r="D4168" s="190" t="s">
        <v>9287</v>
      </c>
      <c r="E4168" s="190" t="s">
        <v>8694</v>
      </c>
      <c r="F4168" s="426">
        <v>6950</v>
      </c>
      <c r="G4168" s="93"/>
      <c r="H4168" s="93"/>
      <c r="I4168" s="93"/>
      <c r="K4168" s="401">
        <f t="shared" si="111"/>
        <v>8886.6175000000003</v>
      </c>
    </row>
    <row r="4169" spans="1:11">
      <c r="A4169" s="93" t="s">
        <v>7950</v>
      </c>
      <c r="B4169" s="483"/>
      <c r="C4169" s="93"/>
      <c r="D4169" s="93"/>
      <c r="E4169" s="93"/>
      <c r="F4169" s="93"/>
      <c r="G4169" s="93"/>
      <c r="H4169" s="93"/>
      <c r="I4169" s="93"/>
      <c r="K4169" s="401">
        <f t="shared" si="111"/>
        <v>0</v>
      </c>
    </row>
    <row r="4170" spans="1:11">
      <c r="A4170" s="93" t="s">
        <v>7950</v>
      </c>
      <c r="B4170" s="483"/>
      <c r="C4170" s="190" t="s">
        <v>9262</v>
      </c>
      <c r="D4170" s="190" t="s">
        <v>8823</v>
      </c>
      <c r="E4170" s="190" t="s">
        <v>8824</v>
      </c>
      <c r="F4170" s="364">
        <v>495</v>
      </c>
      <c r="G4170" s="361">
        <v>2</v>
      </c>
      <c r="H4170" s="362">
        <v>15.5</v>
      </c>
      <c r="I4170" s="362">
        <v>7.75</v>
      </c>
      <c r="K4170" s="401">
        <f t="shared" si="111"/>
        <v>632.93174999999997</v>
      </c>
    </row>
    <row r="4171" spans="1:11">
      <c r="A4171" s="93" t="s">
        <v>7950</v>
      </c>
      <c r="B4171" s="483"/>
      <c r="C4171" s="93"/>
      <c r="D4171" s="190" t="s">
        <v>9288</v>
      </c>
      <c r="E4171" s="93"/>
      <c r="F4171" s="426">
        <v>5500</v>
      </c>
      <c r="G4171" s="93"/>
      <c r="H4171" s="93"/>
      <c r="I4171" s="93"/>
      <c r="K4171" s="401">
        <f t="shared" si="111"/>
        <v>7032.5749999999998</v>
      </c>
    </row>
    <row r="4172" spans="1:11" s="34" customFormat="1">
      <c r="A4172" s="397" t="s">
        <v>7950</v>
      </c>
      <c r="B4172" s="34" t="s">
        <v>2151</v>
      </c>
      <c r="C4172" s="419" t="s">
        <v>8686</v>
      </c>
      <c r="D4172" s="419" t="s">
        <v>958</v>
      </c>
      <c r="E4172" s="419" t="s">
        <v>8687</v>
      </c>
      <c r="F4172" s="419" t="s">
        <v>8760</v>
      </c>
      <c r="G4172" s="419" t="s">
        <v>3074</v>
      </c>
      <c r="H4172" s="419" t="s">
        <v>8688</v>
      </c>
      <c r="I4172" s="419" t="s">
        <v>8689</v>
      </c>
      <c r="K4172" s="419" t="s">
        <v>8661</v>
      </c>
    </row>
    <row r="4173" spans="1:11">
      <c r="A4173" s="93" t="s">
        <v>7950</v>
      </c>
      <c r="B4173" s="19" t="s">
        <v>8232</v>
      </c>
      <c r="C4173" s="190" t="s">
        <v>9262</v>
      </c>
      <c r="D4173" s="190" t="s">
        <v>8825</v>
      </c>
      <c r="E4173" s="190" t="s">
        <v>8824</v>
      </c>
      <c r="F4173" s="364">
        <v>495</v>
      </c>
      <c r="G4173" s="361">
        <v>2</v>
      </c>
      <c r="H4173" s="362">
        <v>15.5</v>
      </c>
      <c r="I4173" s="362">
        <v>7.75</v>
      </c>
      <c r="K4173" s="401">
        <f t="shared" si="111"/>
        <v>632.93174999999997</v>
      </c>
    </row>
    <row r="4174" spans="1:11" s="34" customFormat="1">
      <c r="A4174" s="397" t="s">
        <v>7950</v>
      </c>
      <c r="B4174" s="34" t="s">
        <v>2151</v>
      </c>
      <c r="C4174" s="419" t="s">
        <v>8686</v>
      </c>
      <c r="D4174" s="419" t="s">
        <v>958</v>
      </c>
      <c r="E4174" s="419" t="s">
        <v>8687</v>
      </c>
      <c r="F4174" s="419" t="s">
        <v>8760</v>
      </c>
      <c r="G4174" s="419" t="s">
        <v>3074</v>
      </c>
      <c r="H4174" s="419" t="s">
        <v>8688</v>
      </c>
      <c r="I4174" s="419" t="s">
        <v>8689</v>
      </c>
      <c r="K4174" s="419" t="s">
        <v>8661</v>
      </c>
    </row>
    <row r="4175" spans="1:11">
      <c r="A4175" s="93" t="s">
        <v>7950</v>
      </c>
      <c r="B4175" s="483" t="s">
        <v>8233</v>
      </c>
      <c r="C4175" s="190" t="s">
        <v>9289</v>
      </c>
      <c r="D4175" s="190" t="s">
        <v>8826</v>
      </c>
      <c r="E4175" s="190" t="s">
        <v>8824</v>
      </c>
      <c r="F4175" s="364">
        <v>485</v>
      </c>
      <c r="G4175" s="361">
        <v>6</v>
      </c>
      <c r="H4175" s="362">
        <v>10.01</v>
      </c>
      <c r="I4175" s="362">
        <v>1.67</v>
      </c>
      <c r="K4175" s="401">
        <f t="shared" si="111"/>
        <v>620.14525000000003</v>
      </c>
    </row>
    <row r="4176" spans="1:11">
      <c r="A4176" s="93" t="s">
        <v>7950</v>
      </c>
      <c r="B4176" s="483"/>
      <c r="C4176" s="93"/>
      <c r="D4176" s="93"/>
      <c r="E4176" s="93"/>
      <c r="F4176" s="93"/>
      <c r="G4176" s="93"/>
      <c r="H4176" s="93"/>
      <c r="I4176" s="93"/>
      <c r="K4176" s="401">
        <f t="shared" si="111"/>
        <v>0</v>
      </c>
    </row>
    <row r="4177" spans="1:11">
      <c r="A4177" s="93" t="s">
        <v>7950</v>
      </c>
      <c r="B4177" s="483"/>
      <c r="C4177" s="190" t="s">
        <v>9290</v>
      </c>
      <c r="D4177" s="190" t="s">
        <v>8827</v>
      </c>
      <c r="E4177" s="190" t="s">
        <v>8824</v>
      </c>
      <c r="F4177" s="364">
        <v>485</v>
      </c>
      <c r="G4177" s="361">
        <v>3</v>
      </c>
      <c r="H4177" s="362">
        <v>10.01</v>
      </c>
      <c r="I4177" s="362">
        <v>0.34</v>
      </c>
      <c r="K4177" s="401">
        <f t="shared" si="111"/>
        <v>620.14525000000003</v>
      </c>
    </row>
    <row r="4178" spans="1:11">
      <c r="A4178" s="93" t="s">
        <v>7950</v>
      </c>
      <c r="B4178" s="483"/>
      <c r="C4178" s="93"/>
      <c r="D4178" s="190" t="s">
        <v>8828</v>
      </c>
      <c r="E4178" s="93"/>
      <c r="F4178" s="93"/>
      <c r="G4178" s="93"/>
      <c r="H4178" s="93"/>
      <c r="I4178" s="93"/>
      <c r="K4178" s="401">
        <f t="shared" si="111"/>
        <v>0</v>
      </c>
    </row>
    <row r="4179" spans="1:11">
      <c r="A4179" s="93" t="s">
        <v>7950</v>
      </c>
      <c r="B4179" s="483"/>
      <c r="C4179" s="93"/>
      <c r="D4179" s="93"/>
      <c r="E4179" s="93"/>
      <c r="F4179" s="93"/>
      <c r="G4179" s="93"/>
      <c r="H4179" s="93"/>
      <c r="I4179" s="93"/>
      <c r="K4179" s="401">
        <f t="shared" si="111"/>
        <v>0</v>
      </c>
    </row>
    <row r="4180" spans="1:11">
      <c r="A4180" s="93" t="s">
        <v>7950</v>
      </c>
      <c r="B4180" s="483"/>
      <c r="C4180" s="190" t="s">
        <v>9291</v>
      </c>
      <c r="D4180" s="190" t="s">
        <v>8829</v>
      </c>
      <c r="E4180" s="190" t="s">
        <v>8830</v>
      </c>
      <c r="F4180" s="364">
        <v>525</v>
      </c>
      <c r="G4180" s="361">
        <v>2</v>
      </c>
      <c r="H4180" s="362">
        <v>13.46</v>
      </c>
      <c r="I4180" s="362">
        <v>6.73</v>
      </c>
      <c r="K4180" s="401">
        <f t="shared" si="111"/>
        <v>671.29124999999999</v>
      </c>
    </row>
    <row r="4181" spans="1:11">
      <c r="A4181" s="93" t="s">
        <v>7950</v>
      </c>
      <c r="B4181" s="483"/>
      <c r="C4181" s="93"/>
      <c r="D4181" s="190" t="s">
        <v>8831</v>
      </c>
      <c r="E4181" s="190" t="s">
        <v>8830</v>
      </c>
      <c r="F4181" s="364">
        <v>525</v>
      </c>
      <c r="G4181" s="361">
        <v>2</v>
      </c>
      <c r="H4181" s="362">
        <v>13.46</v>
      </c>
      <c r="I4181" s="362">
        <v>6.73</v>
      </c>
      <c r="K4181" s="401">
        <f t="shared" si="111"/>
        <v>671.29124999999999</v>
      </c>
    </row>
    <row r="4182" spans="1:11" s="34" customFormat="1" ht="30">
      <c r="A4182" s="397" t="s">
        <v>7950</v>
      </c>
      <c r="B4182" s="34" t="s">
        <v>2151</v>
      </c>
      <c r="C4182" s="398" t="s">
        <v>8686</v>
      </c>
      <c r="D4182" s="398" t="s">
        <v>8785</v>
      </c>
      <c r="E4182" s="398" t="s">
        <v>3195</v>
      </c>
      <c r="F4182" s="397" t="s">
        <v>9269</v>
      </c>
      <c r="G4182" s="398" t="s">
        <v>8791</v>
      </c>
      <c r="H4182" s="398" t="s">
        <v>8688</v>
      </c>
      <c r="I4182" s="398" t="s">
        <v>8689</v>
      </c>
      <c r="K4182" s="398" t="s">
        <v>8664</v>
      </c>
    </row>
    <row r="4183" spans="1:11">
      <c r="A4183" s="93" t="s">
        <v>7950</v>
      </c>
      <c r="B4183" s="483" t="s">
        <v>8234</v>
      </c>
      <c r="C4183" s="190" t="s">
        <v>9292</v>
      </c>
      <c r="D4183" s="190" t="s">
        <v>8832</v>
      </c>
      <c r="E4183" s="190" t="s">
        <v>8793</v>
      </c>
      <c r="F4183" s="364">
        <v>95</v>
      </c>
      <c r="G4183" s="361">
        <v>9</v>
      </c>
      <c r="H4183" s="362">
        <v>9.58</v>
      </c>
      <c r="I4183" s="362">
        <v>1.06</v>
      </c>
      <c r="K4183" s="401">
        <f t="shared" si="111"/>
        <v>121.47175000000001</v>
      </c>
    </row>
    <row r="4184" spans="1:11">
      <c r="A4184" s="93" t="s">
        <v>7950</v>
      </c>
      <c r="B4184" s="483"/>
      <c r="C4184" s="93"/>
      <c r="D4184" s="93"/>
      <c r="E4184" s="93"/>
      <c r="F4184" s="93"/>
      <c r="G4184" s="93"/>
      <c r="H4184" s="93"/>
      <c r="I4184" s="93"/>
      <c r="K4184" s="401">
        <f t="shared" si="111"/>
        <v>0</v>
      </c>
    </row>
    <row r="4185" spans="1:11">
      <c r="A4185" s="93" t="s">
        <v>7950</v>
      </c>
      <c r="B4185" s="483"/>
      <c r="C4185" s="190" t="s">
        <v>9293</v>
      </c>
      <c r="D4185" s="190" t="s">
        <v>8833</v>
      </c>
      <c r="E4185" s="190" t="s">
        <v>8793</v>
      </c>
      <c r="F4185" s="364">
        <v>150</v>
      </c>
      <c r="G4185" s="361">
        <v>12</v>
      </c>
      <c r="H4185" s="362">
        <v>12.59</v>
      </c>
      <c r="I4185" s="362">
        <v>1.05</v>
      </c>
      <c r="K4185" s="401">
        <f t="shared" si="111"/>
        <v>191.79750000000001</v>
      </c>
    </row>
    <row r="4186" spans="1:11">
      <c r="A4186" s="93" t="s">
        <v>7950</v>
      </c>
      <c r="B4186" s="483"/>
      <c r="C4186" s="93"/>
      <c r="D4186" s="93"/>
      <c r="E4186" s="93"/>
      <c r="F4186" s="93"/>
      <c r="G4186" s="93"/>
      <c r="H4186" s="93"/>
      <c r="I4186" s="93"/>
      <c r="K4186" s="401">
        <f t="shared" si="111"/>
        <v>0</v>
      </c>
    </row>
    <row r="4187" spans="1:11">
      <c r="A4187" s="93" t="s">
        <v>7950</v>
      </c>
      <c r="B4187" s="483"/>
      <c r="C4187" s="190" t="s">
        <v>9294</v>
      </c>
      <c r="D4187" s="190" t="s">
        <v>8832</v>
      </c>
      <c r="E4187" s="190" t="s">
        <v>8793</v>
      </c>
      <c r="F4187" s="364">
        <v>95</v>
      </c>
      <c r="G4187" s="361">
        <v>12</v>
      </c>
      <c r="H4187" s="362">
        <v>10.33</v>
      </c>
      <c r="I4187" s="362">
        <v>0.86</v>
      </c>
      <c r="K4187" s="401">
        <f t="shared" si="111"/>
        <v>121.47175000000001</v>
      </c>
    </row>
    <row r="4188" spans="1:11">
      <c r="A4188" s="93" t="s">
        <v>7950</v>
      </c>
      <c r="B4188" s="483"/>
      <c r="C4188" s="93"/>
      <c r="D4188" s="93"/>
      <c r="E4188" s="93"/>
      <c r="F4188" s="93"/>
      <c r="G4188" s="93"/>
      <c r="H4188" s="93"/>
      <c r="I4188" s="93"/>
      <c r="K4188" s="401">
        <f t="shared" si="111"/>
        <v>0</v>
      </c>
    </row>
    <row r="4189" spans="1:11" ht="30">
      <c r="A4189" s="93" t="s">
        <v>7950</v>
      </c>
      <c r="B4189" s="483"/>
      <c r="C4189" s="190" t="s">
        <v>9295</v>
      </c>
      <c r="D4189" s="93" t="s">
        <v>9296</v>
      </c>
      <c r="E4189" s="190" t="s">
        <v>8793</v>
      </c>
      <c r="F4189" s="364">
        <v>150</v>
      </c>
      <c r="G4189" s="361">
        <v>7</v>
      </c>
      <c r="H4189" s="362">
        <v>11.3</v>
      </c>
      <c r="I4189" s="362">
        <v>1.61</v>
      </c>
      <c r="K4189" s="401">
        <f t="shared" si="111"/>
        <v>191.79750000000001</v>
      </c>
    </row>
    <row r="4190" spans="1:11">
      <c r="A4190" s="93" t="s">
        <v>7950</v>
      </c>
      <c r="B4190" s="483"/>
      <c r="C4190" s="93"/>
      <c r="D4190" s="93"/>
      <c r="E4190" s="93"/>
      <c r="F4190" s="93"/>
      <c r="G4190" s="93"/>
      <c r="H4190" s="93"/>
      <c r="I4190" s="93"/>
      <c r="K4190" s="401">
        <f t="shared" si="111"/>
        <v>0</v>
      </c>
    </row>
    <row r="4191" spans="1:11">
      <c r="A4191" s="93" t="s">
        <v>7950</v>
      </c>
      <c r="B4191" s="483"/>
      <c r="C4191" s="190" t="s">
        <v>9295</v>
      </c>
      <c r="D4191" s="190" t="s">
        <v>8834</v>
      </c>
      <c r="E4191" s="190" t="s">
        <v>8793</v>
      </c>
      <c r="F4191" s="364">
        <v>95</v>
      </c>
      <c r="G4191" s="361">
        <v>6</v>
      </c>
      <c r="H4191" s="362">
        <v>9.69</v>
      </c>
      <c r="I4191" s="362">
        <v>1.61</v>
      </c>
      <c r="K4191" s="401">
        <f t="shared" si="111"/>
        <v>121.47175000000001</v>
      </c>
    </row>
    <row r="4192" spans="1:11" s="34" customFormat="1" ht="30">
      <c r="A4192" s="397" t="s">
        <v>7950</v>
      </c>
      <c r="B4192" s="34" t="s">
        <v>2151</v>
      </c>
      <c r="C4192" s="398" t="s">
        <v>8686</v>
      </c>
      <c r="D4192" s="398" t="s">
        <v>8785</v>
      </c>
      <c r="E4192" s="398" t="s">
        <v>3195</v>
      </c>
      <c r="F4192" s="397" t="s">
        <v>9269</v>
      </c>
      <c r="G4192" s="398" t="s">
        <v>8791</v>
      </c>
      <c r="H4192" s="398" t="s">
        <v>8688</v>
      </c>
      <c r="I4192" s="398" t="s">
        <v>8689</v>
      </c>
      <c r="K4192" s="398" t="s">
        <v>8664</v>
      </c>
    </row>
    <row r="4193" spans="1:11">
      <c r="A4193" s="93" t="s">
        <v>7950</v>
      </c>
      <c r="B4193" s="483" t="s">
        <v>8235</v>
      </c>
      <c r="C4193" s="553" t="s">
        <v>9297</v>
      </c>
      <c r="D4193" s="190" t="s">
        <v>8835</v>
      </c>
      <c r="E4193" s="190" t="s">
        <v>8793</v>
      </c>
      <c r="F4193" s="427">
        <v>100</v>
      </c>
      <c r="G4193" s="361">
        <v>4</v>
      </c>
      <c r="H4193" s="362">
        <v>21.53</v>
      </c>
      <c r="I4193" s="362">
        <v>5.38</v>
      </c>
      <c r="K4193" s="401">
        <f t="shared" si="111"/>
        <v>127.86499999999999</v>
      </c>
    </row>
    <row r="4194" spans="1:11">
      <c r="A4194" s="93" t="s">
        <v>7950</v>
      </c>
      <c r="B4194" s="483"/>
      <c r="C4194" s="554"/>
      <c r="D4194" s="93"/>
      <c r="E4194" s="93"/>
      <c r="F4194" s="93"/>
      <c r="G4194" s="93"/>
      <c r="H4194" s="93"/>
      <c r="I4194" s="93"/>
      <c r="K4194" s="401">
        <f t="shared" si="111"/>
        <v>0</v>
      </c>
    </row>
    <row r="4195" spans="1:11">
      <c r="A4195" s="93" t="s">
        <v>7950</v>
      </c>
      <c r="B4195" s="483"/>
      <c r="C4195" s="190" t="s">
        <v>9298</v>
      </c>
      <c r="D4195" s="190" t="s">
        <v>8835</v>
      </c>
      <c r="E4195" s="190" t="s">
        <v>8793</v>
      </c>
      <c r="F4195" s="427">
        <v>145</v>
      </c>
      <c r="G4195" s="361">
        <v>2</v>
      </c>
      <c r="H4195" s="362">
        <v>21.53</v>
      </c>
      <c r="I4195" s="362">
        <v>10.76</v>
      </c>
      <c r="K4195" s="401">
        <f t="shared" si="111"/>
        <v>185.40425000000002</v>
      </c>
    </row>
    <row r="4196" spans="1:11">
      <c r="A4196" s="93" t="s">
        <v>7950</v>
      </c>
      <c r="B4196" s="483"/>
      <c r="C4196" s="93"/>
      <c r="D4196" s="190" t="s">
        <v>8836</v>
      </c>
      <c r="E4196" s="190" t="s">
        <v>8793</v>
      </c>
      <c r="F4196" s="427">
        <v>200</v>
      </c>
      <c r="G4196" s="361">
        <v>2</v>
      </c>
      <c r="H4196" s="362">
        <v>21.53</v>
      </c>
      <c r="I4196" s="362">
        <v>10.76</v>
      </c>
      <c r="K4196" s="401">
        <f t="shared" si="111"/>
        <v>255.73</v>
      </c>
    </row>
    <row r="4197" spans="1:11">
      <c r="A4197" s="93" t="s">
        <v>7950</v>
      </c>
      <c r="B4197" s="483"/>
      <c r="C4197" s="93"/>
      <c r="D4197" s="93"/>
      <c r="E4197" s="93"/>
      <c r="F4197" s="93"/>
      <c r="G4197" s="93"/>
      <c r="H4197" s="93"/>
      <c r="I4197" s="93"/>
      <c r="K4197" s="401">
        <f t="shared" si="111"/>
        <v>0</v>
      </c>
    </row>
    <row r="4198" spans="1:11">
      <c r="A4198" s="93" t="s">
        <v>7950</v>
      </c>
      <c r="B4198" s="483"/>
      <c r="C4198" s="190" t="s">
        <v>9298</v>
      </c>
      <c r="D4198" s="190" t="s">
        <v>8837</v>
      </c>
      <c r="E4198" s="190" t="s">
        <v>8793</v>
      </c>
      <c r="F4198" s="427">
        <v>145</v>
      </c>
      <c r="G4198" s="361">
        <v>1</v>
      </c>
      <c r="H4198" s="362">
        <v>10.76</v>
      </c>
      <c r="I4198" s="362">
        <v>10.76</v>
      </c>
      <c r="K4198" s="401">
        <f t="shared" si="111"/>
        <v>185.40425000000002</v>
      </c>
    </row>
    <row r="4199" spans="1:11" s="34" customFormat="1" ht="30">
      <c r="A4199" s="397" t="s">
        <v>7950</v>
      </c>
      <c r="B4199" s="34" t="s">
        <v>2151</v>
      </c>
      <c r="C4199" s="398" t="s">
        <v>8686</v>
      </c>
      <c r="D4199" s="398" t="s">
        <v>8785</v>
      </c>
      <c r="E4199" s="398" t="s">
        <v>3195</v>
      </c>
      <c r="F4199" s="397" t="s">
        <v>9269</v>
      </c>
      <c r="G4199" s="398" t="s">
        <v>8791</v>
      </c>
      <c r="H4199" s="398" t="s">
        <v>8688</v>
      </c>
      <c r="I4199" s="398" t="s">
        <v>8689</v>
      </c>
      <c r="K4199" s="398" t="s">
        <v>8664</v>
      </c>
    </row>
    <row r="4200" spans="1:11">
      <c r="A4200" s="93" t="s">
        <v>7950</v>
      </c>
      <c r="B4200" s="483" t="s">
        <v>8236</v>
      </c>
      <c r="C4200" s="190" t="s">
        <v>9299</v>
      </c>
      <c r="D4200" s="190" t="s">
        <v>8838</v>
      </c>
      <c r="E4200" s="190" t="s">
        <v>8839</v>
      </c>
      <c r="F4200" s="427">
        <v>145</v>
      </c>
      <c r="G4200" s="361">
        <v>2</v>
      </c>
      <c r="H4200" s="362">
        <v>16.559999999999999</v>
      </c>
      <c r="I4200" s="362">
        <v>8.2799999999999994</v>
      </c>
      <c r="K4200" s="401">
        <f t="shared" si="111"/>
        <v>185.40425000000002</v>
      </c>
    </row>
    <row r="4201" spans="1:11">
      <c r="A4201" s="93" t="s">
        <v>7950</v>
      </c>
      <c r="B4201" s="483"/>
      <c r="C4201" s="93"/>
      <c r="D4201" s="93"/>
      <c r="E4201" s="93"/>
      <c r="F4201" s="93"/>
      <c r="G4201" s="93"/>
      <c r="H4201" s="93"/>
      <c r="I4201" s="93"/>
      <c r="K4201" s="401">
        <f t="shared" si="111"/>
        <v>0</v>
      </c>
    </row>
    <row r="4202" spans="1:11">
      <c r="A4202" s="93" t="s">
        <v>7950</v>
      </c>
      <c r="B4202" s="483"/>
      <c r="C4202" s="190" t="s">
        <v>9299</v>
      </c>
      <c r="D4202" s="190" t="s">
        <v>8840</v>
      </c>
      <c r="E4202" s="190" t="s">
        <v>8841</v>
      </c>
      <c r="F4202" s="427">
        <v>145</v>
      </c>
      <c r="G4202" s="361">
        <v>2</v>
      </c>
      <c r="H4202" s="362">
        <v>16.559999999999999</v>
      </c>
      <c r="I4202" s="362">
        <v>8.2799999999999994</v>
      </c>
      <c r="K4202" s="401">
        <f t="shared" si="111"/>
        <v>185.40425000000002</v>
      </c>
    </row>
    <row r="4203" spans="1:11">
      <c r="A4203" s="93" t="s">
        <v>7950</v>
      </c>
      <c r="B4203" s="483"/>
      <c r="C4203" s="93"/>
      <c r="D4203" s="93"/>
      <c r="E4203" s="93"/>
      <c r="F4203" s="93"/>
      <c r="G4203" s="93"/>
      <c r="H4203" s="93"/>
      <c r="I4203" s="93"/>
      <c r="K4203" s="401">
        <f t="shared" si="111"/>
        <v>0</v>
      </c>
    </row>
    <row r="4204" spans="1:11">
      <c r="A4204" s="93" t="s">
        <v>7950</v>
      </c>
      <c r="B4204" s="483"/>
      <c r="C4204" s="190" t="s">
        <v>9299</v>
      </c>
      <c r="D4204" s="190" t="s">
        <v>6399</v>
      </c>
      <c r="E4204" s="190" t="s">
        <v>8842</v>
      </c>
      <c r="F4204" s="427">
        <v>145</v>
      </c>
      <c r="G4204" s="361">
        <v>2</v>
      </c>
      <c r="H4204" s="362">
        <v>16.559999999999999</v>
      </c>
      <c r="I4204" s="362">
        <v>8.2799999999999994</v>
      </c>
      <c r="K4204" s="401">
        <f t="shared" si="111"/>
        <v>185.40425000000002</v>
      </c>
    </row>
    <row r="4205" spans="1:11">
      <c r="A4205" s="93" t="s">
        <v>7950</v>
      </c>
      <c r="B4205" s="483"/>
      <c r="C4205" s="93"/>
      <c r="D4205" s="93"/>
      <c r="E4205" s="93"/>
      <c r="F4205" s="93"/>
      <c r="G4205" s="93"/>
      <c r="H4205" s="93"/>
      <c r="I4205" s="93"/>
      <c r="K4205" s="401">
        <f t="shared" si="111"/>
        <v>0</v>
      </c>
    </row>
    <row r="4206" spans="1:11">
      <c r="A4206" s="93" t="s">
        <v>7950</v>
      </c>
      <c r="B4206" s="483"/>
      <c r="C4206" s="190" t="s">
        <v>9299</v>
      </c>
      <c r="D4206" s="190" t="s">
        <v>8843</v>
      </c>
      <c r="E4206" s="93"/>
      <c r="F4206" s="427">
        <v>145</v>
      </c>
      <c r="G4206" s="361">
        <v>2</v>
      </c>
      <c r="H4206" s="362">
        <v>16.559999999999999</v>
      </c>
      <c r="I4206" s="362">
        <v>8.2799999999999994</v>
      </c>
      <c r="K4206" s="401">
        <f t="shared" si="111"/>
        <v>185.40425000000002</v>
      </c>
    </row>
    <row r="4207" spans="1:11">
      <c r="A4207" s="93" t="s">
        <v>7950</v>
      </c>
      <c r="B4207" s="483"/>
      <c r="C4207" s="93"/>
      <c r="D4207" s="93"/>
      <c r="E4207" s="93"/>
      <c r="F4207" s="93"/>
      <c r="G4207" s="93"/>
      <c r="H4207" s="93"/>
      <c r="I4207" s="93"/>
      <c r="K4207" s="401">
        <f t="shared" si="111"/>
        <v>0</v>
      </c>
    </row>
    <row r="4208" spans="1:11" s="34" customFormat="1" ht="30">
      <c r="A4208" s="397" t="s">
        <v>7950</v>
      </c>
      <c r="B4208" s="34" t="s">
        <v>2151</v>
      </c>
      <c r="C4208" s="398" t="s">
        <v>8686</v>
      </c>
      <c r="D4208" s="398" t="s">
        <v>8785</v>
      </c>
      <c r="E4208" s="398" t="s">
        <v>3195</v>
      </c>
      <c r="F4208" s="397" t="s">
        <v>9269</v>
      </c>
      <c r="G4208" s="398" t="s">
        <v>8791</v>
      </c>
      <c r="H4208" s="398" t="s">
        <v>8688</v>
      </c>
      <c r="I4208" s="398" t="s">
        <v>8689</v>
      </c>
      <c r="K4208" s="398" t="s">
        <v>8664</v>
      </c>
    </row>
    <row r="4209" spans="1:11">
      <c r="A4209" s="93" t="s">
        <v>7950</v>
      </c>
      <c r="B4209" s="483" t="s">
        <v>8237</v>
      </c>
      <c r="C4209" s="190" t="s">
        <v>9300</v>
      </c>
      <c r="D4209" s="190" t="s">
        <v>8844</v>
      </c>
      <c r="E4209" s="190" t="s">
        <v>8793</v>
      </c>
      <c r="F4209" s="427">
        <v>145</v>
      </c>
      <c r="G4209" s="361">
        <v>4</v>
      </c>
      <c r="H4209" s="362">
        <v>15.5</v>
      </c>
      <c r="I4209" s="362">
        <v>3.88</v>
      </c>
      <c r="K4209" s="401">
        <f t="shared" ref="K4209:K4215" si="112">(F4209*19.5%+F4209)*(7%)+(F4209*19.5%+F4209)</f>
        <v>185.40425000000002</v>
      </c>
    </row>
    <row r="4210" spans="1:11">
      <c r="A4210" s="93" t="s">
        <v>7950</v>
      </c>
      <c r="B4210" s="483"/>
      <c r="C4210" s="93"/>
      <c r="D4210" s="93"/>
      <c r="E4210" s="93"/>
      <c r="F4210" s="93"/>
      <c r="G4210" s="93"/>
      <c r="H4210" s="93"/>
      <c r="I4210" s="93"/>
      <c r="K4210" s="401">
        <f t="shared" si="112"/>
        <v>0</v>
      </c>
    </row>
    <row r="4211" spans="1:11">
      <c r="A4211" s="93" t="s">
        <v>7950</v>
      </c>
      <c r="B4211" s="483"/>
      <c r="C4211" s="190" t="s">
        <v>9300</v>
      </c>
      <c r="D4211" s="190" t="s">
        <v>8845</v>
      </c>
      <c r="E4211" s="190" t="s">
        <v>8793</v>
      </c>
      <c r="F4211" s="427">
        <v>145</v>
      </c>
      <c r="G4211" s="361">
        <v>4</v>
      </c>
      <c r="H4211" s="362">
        <v>15.5</v>
      </c>
      <c r="I4211" s="362">
        <v>3.88</v>
      </c>
      <c r="K4211" s="401">
        <f t="shared" si="112"/>
        <v>185.40425000000002</v>
      </c>
    </row>
    <row r="4212" spans="1:11">
      <c r="A4212" s="93" t="s">
        <v>7950</v>
      </c>
      <c r="B4212" s="483"/>
      <c r="C4212" s="93"/>
      <c r="D4212" s="93"/>
      <c r="E4212" s="93"/>
      <c r="F4212" s="93"/>
      <c r="G4212" s="93"/>
      <c r="H4212" s="93"/>
      <c r="I4212" s="93"/>
      <c r="K4212" s="401">
        <f t="shared" si="112"/>
        <v>0</v>
      </c>
    </row>
    <row r="4213" spans="1:11">
      <c r="A4213" s="93" t="s">
        <v>7950</v>
      </c>
      <c r="B4213" s="483"/>
      <c r="C4213" s="190" t="s">
        <v>9301</v>
      </c>
      <c r="D4213" s="190" t="s">
        <v>8846</v>
      </c>
      <c r="E4213" s="190" t="s">
        <v>8793</v>
      </c>
      <c r="F4213" s="427">
        <v>200</v>
      </c>
      <c r="G4213" s="361">
        <v>1</v>
      </c>
      <c r="H4213" s="362">
        <v>14.32</v>
      </c>
      <c r="I4213" s="362">
        <v>14.32</v>
      </c>
      <c r="K4213" s="401">
        <f t="shared" si="112"/>
        <v>255.73</v>
      </c>
    </row>
    <row r="4214" spans="1:11">
      <c r="A4214" s="93" t="s">
        <v>7950</v>
      </c>
      <c r="B4214" s="483"/>
      <c r="C4214" s="93"/>
      <c r="D4214" s="93"/>
      <c r="E4214" s="93"/>
      <c r="F4214" s="93"/>
      <c r="G4214" s="373"/>
      <c r="H4214" s="373"/>
      <c r="I4214" s="373"/>
      <c r="K4214" s="428">
        <f t="shared" si="112"/>
        <v>0</v>
      </c>
    </row>
    <row r="4215" spans="1:11">
      <c r="A4215" s="93" t="s">
        <v>7950</v>
      </c>
      <c r="B4215" s="483"/>
      <c r="C4215" s="190" t="s">
        <v>9302</v>
      </c>
      <c r="D4215" s="190" t="s">
        <v>8847</v>
      </c>
      <c r="E4215" s="190" t="s">
        <v>8848</v>
      </c>
      <c r="F4215" s="429">
        <v>200</v>
      </c>
      <c r="G4215" s="350">
        <v>1</v>
      </c>
      <c r="H4215" s="391">
        <v>11.63</v>
      </c>
      <c r="I4215" s="391">
        <v>11.63</v>
      </c>
      <c r="J4215" s="69"/>
      <c r="K4215" s="391">
        <f t="shared" si="112"/>
        <v>255.73</v>
      </c>
    </row>
    <row r="4216" spans="1:11" s="34" customFormat="1">
      <c r="A4216" s="397" t="s">
        <v>7950</v>
      </c>
      <c r="B4216" s="34" t="s">
        <v>2151</v>
      </c>
      <c r="C4216" s="398" t="s">
        <v>3</v>
      </c>
      <c r="D4216" s="398" t="s">
        <v>8849</v>
      </c>
      <c r="E4216" s="398" t="s">
        <v>3195</v>
      </c>
      <c r="F4216" s="400" t="s">
        <v>8850</v>
      </c>
      <c r="G4216" s="351" t="s">
        <v>8665</v>
      </c>
      <c r="H4216" s="198"/>
      <c r="I4216" s="198"/>
      <c r="J4216" s="198"/>
    </row>
    <row r="4217" spans="1:11">
      <c r="A4217" s="93" t="s">
        <v>7950</v>
      </c>
      <c r="B4217" s="483" t="s">
        <v>8238</v>
      </c>
      <c r="C4217" s="190" t="s">
        <v>9303</v>
      </c>
      <c r="D4217" s="190" t="s">
        <v>8851</v>
      </c>
      <c r="E4217" s="190" t="s">
        <v>8852</v>
      </c>
      <c r="F4217" s="430">
        <v>2611</v>
      </c>
      <c r="G4217" s="391">
        <f t="shared" ref="G4217:G4237" si="113">(F4217*19.5%+F4217)*(7%)+(F4217*19.5%+F4217)</f>
        <v>3338.5551500000001</v>
      </c>
      <c r="H4217" s="69"/>
      <c r="I4217" s="69"/>
      <c r="J4217" s="69"/>
    </row>
    <row r="4218" spans="1:11">
      <c r="A4218" s="93" t="s">
        <v>7950</v>
      </c>
      <c r="B4218" s="483"/>
      <c r="C4218" s="190" t="s">
        <v>9303</v>
      </c>
      <c r="D4218" s="190" t="s">
        <v>8853</v>
      </c>
      <c r="E4218" s="190" t="s">
        <v>8854</v>
      </c>
      <c r="F4218" s="430">
        <v>2611</v>
      </c>
      <c r="G4218" s="391">
        <f t="shared" si="113"/>
        <v>3338.5551500000001</v>
      </c>
      <c r="H4218" s="69"/>
      <c r="I4218" s="69"/>
      <c r="J4218" s="69"/>
    </row>
    <row r="4219" spans="1:11">
      <c r="A4219" s="93" t="s">
        <v>7950</v>
      </c>
      <c r="B4219" s="483"/>
      <c r="C4219" s="190" t="s">
        <v>9303</v>
      </c>
      <c r="D4219" s="190" t="s">
        <v>8855</v>
      </c>
      <c r="E4219" s="190" t="s">
        <v>8856</v>
      </c>
      <c r="F4219" s="430">
        <v>2611</v>
      </c>
      <c r="G4219" s="391">
        <f t="shared" si="113"/>
        <v>3338.5551500000001</v>
      </c>
      <c r="H4219" s="69"/>
      <c r="I4219" s="69"/>
      <c r="J4219" s="69"/>
    </row>
    <row r="4220" spans="1:11">
      <c r="A4220" s="93" t="s">
        <v>7950</v>
      </c>
      <c r="B4220" s="483"/>
      <c r="C4220" s="190" t="s">
        <v>9303</v>
      </c>
      <c r="D4220" s="190" t="s">
        <v>8857</v>
      </c>
      <c r="E4220" s="190" t="s">
        <v>2433</v>
      </c>
      <c r="F4220" s="430">
        <v>1667</v>
      </c>
      <c r="G4220" s="391">
        <f t="shared" si="113"/>
        <v>2131.5095500000002</v>
      </c>
      <c r="H4220" s="69"/>
      <c r="I4220" s="69"/>
      <c r="J4220" s="69"/>
    </row>
    <row r="4221" spans="1:11">
      <c r="A4221" s="93" t="s">
        <v>7950</v>
      </c>
      <c r="B4221" s="483"/>
      <c r="C4221" s="190" t="s">
        <v>9303</v>
      </c>
      <c r="D4221" s="190" t="s">
        <v>8858</v>
      </c>
      <c r="E4221" s="190" t="s">
        <v>8859</v>
      </c>
      <c r="F4221" s="430">
        <v>1667</v>
      </c>
      <c r="G4221" s="391">
        <f t="shared" si="113"/>
        <v>2131.5095500000002</v>
      </c>
      <c r="H4221" s="69"/>
      <c r="I4221" s="69"/>
      <c r="J4221" s="69"/>
    </row>
    <row r="4222" spans="1:11">
      <c r="A4222" s="93" t="s">
        <v>7950</v>
      </c>
      <c r="B4222" s="483"/>
      <c r="C4222" s="190" t="s">
        <v>9303</v>
      </c>
      <c r="D4222" s="190" t="s">
        <v>8860</v>
      </c>
      <c r="E4222" s="190" t="s">
        <v>8861</v>
      </c>
      <c r="F4222" s="430">
        <v>1667</v>
      </c>
      <c r="G4222" s="391">
        <f t="shared" si="113"/>
        <v>2131.5095500000002</v>
      </c>
      <c r="H4222" s="69"/>
      <c r="I4222" s="69"/>
      <c r="J4222" s="69"/>
    </row>
    <row r="4223" spans="1:11">
      <c r="A4223" s="93" t="s">
        <v>7950</v>
      </c>
      <c r="B4223" s="483"/>
      <c r="C4223" s="190" t="s">
        <v>9303</v>
      </c>
      <c r="D4223" s="190" t="s">
        <v>8862</v>
      </c>
      <c r="E4223" s="190" t="s">
        <v>8848</v>
      </c>
      <c r="F4223" s="430">
        <v>1667</v>
      </c>
      <c r="G4223" s="391">
        <f t="shared" si="113"/>
        <v>2131.5095500000002</v>
      </c>
      <c r="H4223" s="69"/>
      <c r="I4223" s="69"/>
      <c r="J4223" s="69"/>
    </row>
    <row r="4224" spans="1:11">
      <c r="A4224" s="93" t="s">
        <v>7950</v>
      </c>
      <c r="B4224" s="483"/>
      <c r="C4224" s="190" t="s">
        <v>9303</v>
      </c>
      <c r="D4224" s="190" t="s">
        <v>8863</v>
      </c>
      <c r="E4224" s="190" t="s">
        <v>8864</v>
      </c>
      <c r="F4224" s="430">
        <v>2778</v>
      </c>
      <c r="G4224" s="391">
        <f t="shared" si="113"/>
        <v>3552.0897</v>
      </c>
      <c r="H4224" s="69"/>
      <c r="I4224" s="69"/>
      <c r="J4224" s="69"/>
    </row>
    <row r="4225" spans="1:10">
      <c r="A4225" s="93" t="s">
        <v>7950</v>
      </c>
      <c r="B4225" s="483"/>
      <c r="C4225" s="190" t="s">
        <v>9303</v>
      </c>
      <c r="D4225" s="190" t="s">
        <v>8865</v>
      </c>
      <c r="E4225" s="190" t="s">
        <v>8866</v>
      </c>
      <c r="F4225" s="430">
        <v>1667</v>
      </c>
      <c r="G4225" s="391">
        <f t="shared" si="113"/>
        <v>2131.5095500000002</v>
      </c>
      <c r="H4225" s="69"/>
      <c r="I4225" s="69"/>
      <c r="J4225" s="69"/>
    </row>
    <row r="4226" spans="1:10">
      <c r="A4226" s="93" t="s">
        <v>7950</v>
      </c>
      <c r="B4226" s="483"/>
      <c r="C4226" s="190" t="s">
        <v>9303</v>
      </c>
      <c r="D4226" s="190" t="s">
        <v>8867</v>
      </c>
      <c r="E4226" s="190" t="s">
        <v>2433</v>
      </c>
      <c r="F4226" s="430">
        <v>1222</v>
      </c>
      <c r="G4226" s="391">
        <f t="shared" si="113"/>
        <v>1562.5102999999999</v>
      </c>
      <c r="H4226" s="69"/>
      <c r="I4226" s="69"/>
      <c r="J4226" s="69"/>
    </row>
    <row r="4227" spans="1:10">
      <c r="A4227" s="93" t="s">
        <v>7950</v>
      </c>
      <c r="B4227" s="483"/>
      <c r="C4227" s="190" t="s">
        <v>9303</v>
      </c>
      <c r="D4227" s="190" t="s">
        <v>8868</v>
      </c>
      <c r="E4227" s="190" t="s">
        <v>2270</v>
      </c>
      <c r="F4227" s="430">
        <v>1222</v>
      </c>
      <c r="G4227" s="391">
        <f t="shared" si="113"/>
        <v>1562.5102999999999</v>
      </c>
      <c r="H4227" s="69"/>
      <c r="I4227" s="69"/>
      <c r="J4227" s="69"/>
    </row>
    <row r="4228" spans="1:10">
      <c r="A4228" s="93" t="s">
        <v>7950</v>
      </c>
      <c r="B4228" s="483"/>
      <c r="C4228" s="190" t="s">
        <v>9303</v>
      </c>
      <c r="D4228" s="190" t="s">
        <v>8869</v>
      </c>
      <c r="E4228" s="190" t="s">
        <v>8859</v>
      </c>
      <c r="F4228" s="430">
        <v>2778</v>
      </c>
      <c r="G4228" s="391">
        <f t="shared" si="113"/>
        <v>3552.0897</v>
      </c>
      <c r="H4228" s="69"/>
      <c r="I4228" s="69"/>
      <c r="J4228" s="69"/>
    </row>
    <row r="4229" spans="1:10">
      <c r="A4229" s="93" t="s">
        <v>7950</v>
      </c>
      <c r="B4229" s="483"/>
      <c r="C4229" s="190" t="s">
        <v>9303</v>
      </c>
      <c r="D4229" s="190" t="s">
        <v>8870</v>
      </c>
      <c r="E4229" s="190" t="s">
        <v>8848</v>
      </c>
      <c r="F4229" s="430">
        <v>2778</v>
      </c>
      <c r="G4229" s="391">
        <f t="shared" si="113"/>
        <v>3552.0897</v>
      </c>
      <c r="H4229" s="69"/>
      <c r="I4229" s="69"/>
      <c r="J4229" s="69"/>
    </row>
    <row r="4230" spans="1:10">
      <c r="A4230" s="93" t="s">
        <v>7950</v>
      </c>
      <c r="B4230" s="483"/>
      <c r="C4230" s="93"/>
      <c r="D4230" s="93"/>
      <c r="E4230" s="93"/>
      <c r="F4230" s="324"/>
      <c r="G4230" s="391">
        <f t="shared" si="113"/>
        <v>0</v>
      </c>
      <c r="H4230" s="69"/>
      <c r="I4230" s="69"/>
      <c r="J4230" s="69"/>
    </row>
    <row r="4231" spans="1:10">
      <c r="A4231" s="93" t="s">
        <v>7950</v>
      </c>
      <c r="B4231" s="483"/>
      <c r="C4231" s="190" t="s">
        <v>9303</v>
      </c>
      <c r="D4231" s="190" t="s">
        <v>8871</v>
      </c>
      <c r="E4231" s="190" t="s">
        <v>8872</v>
      </c>
      <c r="F4231" s="430">
        <v>5278</v>
      </c>
      <c r="G4231" s="391">
        <f t="shared" si="113"/>
        <v>6748.7147000000004</v>
      </c>
      <c r="H4231" s="69"/>
      <c r="I4231" s="69"/>
      <c r="J4231" s="69"/>
    </row>
    <row r="4232" spans="1:10">
      <c r="A4232" s="93" t="s">
        <v>7950</v>
      </c>
      <c r="B4232" s="483"/>
      <c r="C4232" s="93"/>
      <c r="D4232" s="93"/>
      <c r="E4232" s="93"/>
      <c r="F4232" s="324"/>
      <c r="G4232" s="391">
        <f t="shared" si="113"/>
        <v>0</v>
      </c>
      <c r="H4232" s="69"/>
      <c r="I4232" s="69"/>
      <c r="J4232" s="69"/>
    </row>
    <row r="4233" spans="1:10">
      <c r="A4233" s="93" t="s">
        <v>7950</v>
      </c>
      <c r="B4233" s="483"/>
      <c r="C4233" s="190" t="s">
        <v>9304</v>
      </c>
      <c r="D4233" s="190" t="s">
        <v>8873</v>
      </c>
      <c r="E4233" s="190" t="s">
        <v>8874</v>
      </c>
      <c r="F4233" s="430">
        <v>4139</v>
      </c>
      <c r="G4233" s="391">
        <f t="shared" si="113"/>
        <v>5292.3323499999997</v>
      </c>
      <c r="H4233" s="69"/>
      <c r="I4233" s="69"/>
      <c r="J4233" s="69"/>
    </row>
    <row r="4234" spans="1:10">
      <c r="A4234" s="93" t="s">
        <v>7950</v>
      </c>
      <c r="B4234" s="483"/>
      <c r="C4234" s="190" t="s">
        <v>9304</v>
      </c>
      <c r="D4234" s="190" t="s">
        <v>8875</v>
      </c>
      <c r="E4234" s="190" t="s">
        <v>322</v>
      </c>
      <c r="F4234" s="430">
        <v>4139</v>
      </c>
      <c r="G4234" s="391">
        <f t="shared" si="113"/>
        <v>5292.3323499999997</v>
      </c>
      <c r="H4234" s="69"/>
      <c r="I4234" s="69"/>
      <c r="J4234" s="69"/>
    </row>
    <row r="4235" spans="1:10">
      <c r="A4235" s="93" t="s">
        <v>7950</v>
      </c>
      <c r="B4235" s="483"/>
      <c r="C4235" s="190" t="s">
        <v>9304</v>
      </c>
      <c r="D4235" s="190" t="s">
        <v>8876</v>
      </c>
      <c r="E4235" s="190" t="s">
        <v>8877</v>
      </c>
      <c r="F4235" s="430">
        <v>4139</v>
      </c>
      <c r="G4235" s="391">
        <f t="shared" si="113"/>
        <v>5292.3323499999997</v>
      </c>
      <c r="H4235" s="69"/>
      <c r="I4235" s="69"/>
      <c r="J4235" s="69"/>
    </row>
    <row r="4236" spans="1:10">
      <c r="A4236" s="93" t="s">
        <v>7950</v>
      </c>
      <c r="B4236" s="483"/>
      <c r="C4236" s="190" t="s">
        <v>9303</v>
      </c>
      <c r="D4236" s="190" t="s">
        <v>8878</v>
      </c>
      <c r="E4236" s="190" t="s">
        <v>8848</v>
      </c>
      <c r="F4236" s="430">
        <v>4278</v>
      </c>
      <c r="G4236" s="391">
        <f t="shared" si="113"/>
        <v>5470.0646999999999</v>
      </c>
      <c r="H4236" s="69"/>
      <c r="I4236" s="69"/>
      <c r="J4236" s="69"/>
    </row>
    <row r="4237" spans="1:10">
      <c r="A4237" s="93" t="s">
        <v>7950</v>
      </c>
      <c r="B4237" s="483"/>
      <c r="C4237" s="190" t="s">
        <v>9303</v>
      </c>
      <c r="D4237" s="190" t="s">
        <v>8879</v>
      </c>
      <c r="E4237" s="190" t="s">
        <v>8880</v>
      </c>
      <c r="F4237" s="430">
        <v>3778</v>
      </c>
      <c r="G4237" s="391">
        <f t="shared" si="113"/>
        <v>4830.7397000000001</v>
      </c>
      <c r="H4237" s="69"/>
      <c r="I4237" s="69"/>
      <c r="J4237" s="69"/>
    </row>
    <row r="4238" spans="1:10" s="34" customFormat="1" ht="30">
      <c r="A4238" s="34" t="s">
        <v>8300</v>
      </c>
      <c r="B4238" s="341" t="s">
        <v>2151</v>
      </c>
      <c r="C4238" s="341" t="s">
        <v>3</v>
      </c>
      <c r="D4238" s="341" t="s">
        <v>8881</v>
      </c>
      <c r="E4238" s="342" t="s">
        <v>9141</v>
      </c>
      <c r="F4238" s="342" t="s">
        <v>9142</v>
      </c>
      <c r="G4238" s="343" t="s">
        <v>9305</v>
      </c>
      <c r="H4238" s="344" t="s">
        <v>9306</v>
      </c>
      <c r="I4238" s="345" t="s">
        <v>8668</v>
      </c>
      <c r="J4238" s="345" t="s">
        <v>8669</v>
      </c>
    </row>
    <row r="4239" spans="1:10">
      <c r="A4239" s="19" t="s">
        <v>8300</v>
      </c>
      <c r="B4239" s="56"/>
      <c r="C4239" s="56"/>
      <c r="D4239" s="56"/>
      <c r="E4239" s="56"/>
      <c r="F4239" s="56"/>
      <c r="G4239" s="65"/>
      <c r="H4239" s="59"/>
      <c r="I4239" s="69"/>
      <c r="J4239" s="431"/>
    </row>
    <row r="4240" spans="1:10">
      <c r="A4240" s="19" t="s">
        <v>8300</v>
      </c>
      <c r="B4240" s="49" t="s">
        <v>8882</v>
      </c>
      <c r="C4240" s="49" t="s">
        <v>8883</v>
      </c>
      <c r="D4240" s="53">
        <v>2</v>
      </c>
      <c r="E4240" s="432">
        <v>10.763999999999999</v>
      </c>
      <c r="F4240" s="433">
        <v>5.38</v>
      </c>
      <c r="G4240" s="57">
        <v>957.99599999999998</v>
      </c>
      <c r="H4240" s="46">
        <v>178</v>
      </c>
      <c r="I4240" s="278">
        <f>(G4240*18%+G4240)*7%+(G4240*18%+G4240)</f>
        <v>1209.5657495999999</v>
      </c>
      <c r="J4240" s="431">
        <f>(H4240*18%+H4240)*7%+(H4240*18%+H4240)</f>
        <v>224.74279999999999</v>
      </c>
    </row>
    <row r="4241" spans="1:10">
      <c r="A4241" s="19" t="s">
        <v>8300</v>
      </c>
      <c r="B4241" s="56"/>
      <c r="C4241" s="56"/>
      <c r="D4241" s="56"/>
      <c r="E4241" s="56"/>
      <c r="F4241" s="56"/>
      <c r="G4241" s="65"/>
      <c r="H4241" s="59"/>
      <c r="I4241" s="278">
        <f t="shared" ref="I4241:I4304" si="114">(G4241*18%+G4241)*7%+(G4241*18%+G4241)</f>
        <v>0</v>
      </c>
      <c r="J4241" s="431">
        <f t="shared" ref="J4241:J4304" si="115">(H4241*18%+H4241)*7%+(H4241*18%+H4241)</f>
        <v>0</v>
      </c>
    </row>
    <row r="4242" spans="1:10">
      <c r="A4242" s="19" t="s">
        <v>8300</v>
      </c>
      <c r="B4242" s="49" t="s">
        <v>8884</v>
      </c>
      <c r="C4242" s="49" t="s">
        <v>8885</v>
      </c>
      <c r="D4242" s="53">
        <v>5</v>
      </c>
      <c r="E4242" s="432">
        <v>10.763999999999999</v>
      </c>
      <c r="F4242" s="433">
        <v>2.15</v>
      </c>
      <c r="G4242" s="57">
        <v>408.5</v>
      </c>
      <c r="H4242" s="46">
        <v>190</v>
      </c>
      <c r="I4242" s="278">
        <f t="shared" si="114"/>
        <v>515.77210000000002</v>
      </c>
      <c r="J4242" s="431">
        <f t="shared" si="115"/>
        <v>239.89399999999998</v>
      </c>
    </row>
    <row r="4243" spans="1:10">
      <c r="A4243" s="19" t="s">
        <v>8300</v>
      </c>
      <c r="B4243" s="56"/>
      <c r="C4243" s="56"/>
      <c r="D4243" s="56"/>
      <c r="E4243" s="56"/>
      <c r="F4243" s="56"/>
      <c r="G4243" s="65"/>
      <c r="H4243" s="59"/>
      <c r="I4243" s="278">
        <f t="shared" si="114"/>
        <v>0</v>
      </c>
      <c r="J4243" s="431">
        <f t="shared" si="115"/>
        <v>0</v>
      </c>
    </row>
    <row r="4244" spans="1:10">
      <c r="A4244" s="19" t="s">
        <v>8300</v>
      </c>
      <c r="B4244" s="49" t="s">
        <v>8886</v>
      </c>
      <c r="C4244" s="49" t="s">
        <v>8885</v>
      </c>
      <c r="D4244" s="53">
        <v>5</v>
      </c>
      <c r="E4244" s="432">
        <v>10.763999999999999</v>
      </c>
      <c r="F4244" s="433">
        <v>2.15</v>
      </c>
      <c r="G4244" s="57">
        <v>408.5</v>
      </c>
      <c r="H4244" s="46">
        <v>190</v>
      </c>
      <c r="I4244" s="278">
        <f t="shared" si="114"/>
        <v>515.77210000000002</v>
      </c>
      <c r="J4244" s="431">
        <f t="shared" si="115"/>
        <v>239.89399999999998</v>
      </c>
    </row>
    <row r="4245" spans="1:10">
      <c r="A4245" s="19" t="s">
        <v>8300</v>
      </c>
      <c r="B4245" s="56"/>
      <c r="C4245" s="56"/>
      <c r="D4245" s="56"/>
      <c r="E4245" s="56"/>
      <c r="F4245" s="56"/>
      <c r="G4245" s="65"/>
      <c r="H4245" s="59"/>
      <c r="I4245" s="278">
        <f t="shared" si="114"/>
        <v>0</v>
      </c>
      <c r="J4245" s="431">
        <f t="shared" si="115"/>
        <v>0</v>
      </c>
    </row>
    <row r="4246" spans="1:10">
      <c r="A4246" s="19" t="s">
        <v>8300</v>
      </c>
      <c r="B4246" s="49" t="s">
        <v>8887</v>
      </c>
      <c r="C4246" s="49" t="s">
        <v>8885</v>
      </c>
      <c r="D4246" s="53">
        <v>5</v>
      </c>
      <c r="E4246" s="432">
        <v>10.763999999999999</v>
      </c>
      <c r="F4246" s="433">
        <v>2.15</v>
      </c>
      <c r="G4246" s="57">
        <v>408.5</v>
      </c>
      <c r="H4246" s="46">
        <v>190</v>
      </c>
      <c r="I4246" s="278">
        <f t="shared" si="114"/>
        <v>515.77210000000002</v>
      </c>
      <c r="J4246" s="431">
        <f t="shared" si="115"/>
        <v>239.89399999999998</v>
      </c>
    </row>
    <row r="4247" spans="1:10">
      <c r="A4247" s="19" t="s">
        <v>8300</v>
      </c>
      <c r="B4247" s="56"/>
      <c r="C4247" s="56"/>
      <c r="D4247" s="56"/>
      <c r="E4247" s="56"/>
      <c r="F4247" s="56"/>
      <c r="G4247" s="65"/>
      <c r="H4247" s="59"/>
      <c r="I4247" s="278">
        <f t="shared" si="114"/>
        <v>0</v>
      </c>
      <c r="J4247" s="431">
        <f t="shared" si="115"/>
        <v>0</v>
      </c>
    </row>
    <row r="4248" spans="1:10" ht="30">
      <c r="A4248" s="19" t="s">
        <v>8300</v>
      </c>
      <c r="B4248" s="56" t="s">
        <v>9143</v>
      </c>
      <c r="C4248" s="49" t="s">
        <v>8885</v>
      </c>
      <c r="D4248" s="53">
        <v>5</v>
      </c>
      <c r="E4248" s="432">
        <v>10.763999999999999</v>
      </c>
      <c r="F4248" s="433">
        <v>2.15</v>
      </c>
      <c r="G4248" s="57">
        <v>408.5</v>
      </c>
      <c r="H4248" s="46">
        <v>190</v>
      </c>
      <c r="I4248" s="278">
        <f t="shared" si="114"/>
        <v>515.77210000000002</v>
      </c>
      <c r="J4248" s="431">
        <f t="shared" si="115"/>
        <v>239.89399999999998</v>
      </c>
    </row>
    <row r="4249" spans="1:10">
      <c r="A4249" s="19" t="s">
        <v>8300</v>
      </c>
      <c r="B4249" s="56"/>
      <c r="C4249" s="56"/>
      <c r="D4249" s="56"/>
      <c r="E4249" s="56"/>
      <c r="F4249" s="56"/>
      <c r="G4249" s="65"/>
      <c r="H4249" s="59"/>
      <c r="I4249" s="278">
        <f t="shared" si="114"/>
        <v>0</v>
      </c>
      <c r="J4249" s="431">
        <f t="shared" si="115"/>
        <v>0</v>
      </c>
    </row>
    <row r="4250" spans="1:10">
      <c r="A4250" s="19" t="s">
        <v>8300</v>
      </c>
      <c r="B4250" s="49" t="s">
        <v>8888</v>
      </c>
      <c r="C4250" s="49" t="s">
        <v>8889</v>
      </c>
      <c r="D4250" s="53">
        <v>4</v>
      </c>
      <c r="E4250" s="434">
        <v>15.5</v>
      </c>
      <c r="F4250" s="433">
        <v>3.88</v>
      </c>
      <c r="G4250" s="57">
        <v>543.20000000000005</v>
      </c>
      <c r="H4250" s="46">
        <v>140</v>
      </c>
      <c r="I4250" s="278">
        <f t="shared" si="114"/>
        <v>685.84432000000015</v>
      </c>
      <c r="J4250" s="431">
        <f t="shared" si="115"/>
        <v>176.76399999999998</v>
      </c>
    </row>
    <row r="4251" spans="1:10">
      <c r="A4251" s="19" t="s">
        <v>8300</v>
      </c>
      <c r="B4251" s="56"/>
      <c r="C4251" s="56"/>
      <c r="D4251" s="56"/>
      <c r="E4251" s="56"/>
      <c r="F4251" s="56"/>
      <c r="G4251" s="65"/>
      <c r="H4251" s="59"/>
      <c r="I4251" s="278">
        <f t="shared" si="114"/>
        <v>0</v>
      </c>
      <c r="J4251" s="431">
        <f t="shared" si="115"/>
        <v>0</v>
      </c>
    </row>
    <row r="4252" spans="1:10" ht="30">
      <c r="A4252" s="19" t="s">
        <v>8300</v>
      </c>
      <c r="B4252" s="49" t="s">
        <v>8890</v>
      </c>
      <c r="C4252" s="49" t="s">
        <v>446</v>
      </c>
      <c r="D4252" s="53">
        <v>16</v>
      </c>
      <c r="E4252" s="432">
        <v>10.763999999999999</v>
      </c>
      <c r="F4252" s="433">
        <v>0.67</v>
      </c>
      <c r="G4252" s="57">
        <v>140</v>
      </c>
      <c r="H4252" s="46">
        <v>208</v>
      </c>
      <c r="I4252" s="278">
        <f t="shared" si="114"/>
        <v>176.76399999999998</v>
      </c>
      <c r="J4252" s="431">
        <f t="shared" si="115"/>
        <v>262.62079999999997</v>
      </c>
    </row>
    <row r="4253" spans="1:10">
      <c r="A4253" s="19" t="s">
        <v>8300</v>
      </c>
      <c r="B4253" s="56"/>
      <c r="C4253" s="56"/>
      <c r="D4253" s="56"/>
      <c r="E4253" s="56"/>
      <c r="F4253" s="56"/>
      <c r="G4253" s="65"/>
      <c r="H4253" s="59"/>
      <c r="I4253" s="278">
        <f t="shared" si="114"/>
        <v>0</v>
      </c>
      <c r="J4253" s="431">
        <f t="shared" si="115"/>
        <v>0</v>
      </c>
    </row>
    <row r="4254" spans="1:10">
      <c r="A4254" s="19" t="s">
        <v>8300</v>
      </c>
      <c r="B4254" s="49" t="s">
        <v>8891</v>
      </c>
      <c r="C4254" s="49" t="s">
        <v>446</v>
      </c>
      <c r="D4254" s="53">
        <v>16</v>
      </c>
      <c r="E4254" s="432">
        <v>10.763999999999999</v>
      </c>
      <c r="F4254" s="433">
        <v>0.67</v>
      </c>
      <c r="G4254" s="57">
        <v>120</v>
      </c>
      <c r="H4254" s="46">
        <v>178</v>
      </c>
      <c r="I4254" s="278">
        <f t="shared" si="114"/>
        <v>151.512</v>
      </c>
      <c r="J4254" s="431">
        <f t="shared" si="115"/>
        <v>224.74279999999999</v>
      </c>
    </row>
    <row r="4255" spans="1:10">
      <c r="A4255" s="19" t="s">
        <v>8300</v>
      </c>
      <c r="B4255" s="56"/>
      <c r="C4255" s="56"/>
      <c r="D4255" s="56"/>
      <c r="E4255" s="56"/>
      <c r="F4255" s="56"/>
      <c r="G4255" s="65"/>
      <c r="H4255" s="59"/>
      <c r="I4255" s="278">
        <f t="shared" si="114"/>
        <v>0</v>
      </c>
      <c r="J4255" s="431">
        <f t="shared" si="115"/>
        <v>0</v>
      </c>
    </row>
    <row r="4256" spans="1:10">
      <c r="A4256" s="19" t="s">
        <v>8300</v>
      </c>
      <c r="B4256" s="49" t="s">
        <v>8892</v>
      </c>
      <c r="C4256" s="49" t="s">
        <v>8893</v>
      </c>
      <c r="D4256" s="53">
        <v>15</v>
      </c>
      <c r="E4256" s="432">
        <v>16.146000000000001</v>
      </c>
      <c r="F4256" s="433">
        <v>1.5</v>
      </c>
      <c r="G4256" s="57">
        <v>151.19999999999999</v>
      </c>
      <c r="H4256" s="46">
        <v>162.75</v>
      </c>
      <c r="I4256" s="278">
        <f t="shared" si="114"/>
        <v>190.90512000000001</v>
      </c>
      <c r="J4256" s="431">
        <f t="shared" si="115"/>
        <v>205.48814999999999</v>
      </c>
    </row>
    <row r="4257" spans="1:10">
      <c r="A4257" s="19" t="s">
        <v>8300</v>
      </c>
      <c r="B4257" s="56"/>
      <c r="C4257" s="56"/>
      <c r="D4257" s="56"/>
      <c r="E4257" s="56"/>
      <c r="F4257" s="56"/>
      <c r="G4257" s="65"/>
      <c r="H4257" s="59"/>
      <c r="I4257" s="278">
        <f t="shared" si="114"/>
        <v>0</v>
      </c>
      <c r="J4257" s="431">
        <f t="shared" si="115"/>
        <v>0</v>
      </c>
    </row>
    <row r="4258" spans="1:10">
      <c r="A4258" s="19" t="s">
        <v>8300</v>
      </c>
      <c r="B4258" s="49" t="s">
        <v>8894</v>
      </c>
      <c r="C4258" s="49" t="s">
        <v>8895</v>
      </c>
      <c r="D4258" s="53">
        <v>3</v>
      </c>
      <c r="E4258" s="433">
        <v>13.13</v>
      </c>
      <c r="F4258" s="433">
        <v>4.38</v>
      </c>
      <c r="G4258" s="57">
        <v>1007.4</v>
      </c>
      <c r="H4258" s="46">
        <v>230</v>
      </c>
      <c r="I4258" s="278">
        <f t="shared" si="114"/>
        <v>1271.9432400000001</v>
      </c>
      <c r="J4258" s="431">
        <f t="shared" si="115"/>
        <v>290.39799999999997</v>
      </c>
    </row>
    <row r="4259" spans="1:10">
      <c r="A4259" s="19" t="s">
        <v>8300</v>
      </c>
      <c r="B4259" s="56"/>
      <c r="C4259" s="56"/>
      <c r="D4259" s="56"/>
      <c r="E4259" s="56"/>
      <c r="F4259" s="56"/>
      <c r="G4259" s="65"/>
      <c r="H4259" s="59"/>
      <c r="I4259" s="278">
        <f t="shared" si="114"/>
        <v>0</v>
      </c>
      <c r="J4259" s="431">
        <f t="shared" si="115"/>
        <v>0</v>
      </c>
    </row>
    <row r="4260" spans="1:10" ht="30">
      <c r="A4260" s="19" t="s">
        <v>8300</v>
      </c>
      <c r="B4260" s="56" t="s">
        <v>9144</v>
      </c>
      <c r="C4260" s="49" t="s">
        <v>8895</v>
      </c>
      <c r="D4260" s="53">
        <v>3</v>
      </c>
      <c r="E4260" s="433">
        <v>13.13</v>
      </c>
      <c r="F4260" s="433">
        <v>4.38</v>
      </c>
      <c r="G4260" s="57">
        <v>1081.8599999999999</v>
      </c>
      <c r="H4260" s="46">
        <v>247</v>
      </c>
      <c r="I4260" s="278">
        <f t="shared" si="114"/>
        <v>1365.9564359999999</v>
      </c>
      <c r="J4260" s="431">
        <f t="shared" si="115"/>
        <v>311.86219999999997</v>
      </c>
    </row>
    <row r="4261" spans="1:10">
      <c r="A4261" s="19" t="s">
        <v>8300</v>
      </c>
      <c r="B4261" s="56"/>
      <c r="C4261" s="56"/>
      <c r="D4261" s="56"/>
      <c r="E4261" s="56"/>
      <c r="F4261" s="56"/>
      <c r="G4261" s="65"/>
      <c r="H4261" s="59"/>
      <c r="I4261" s="278">
        <f t="shared" si="114"/>
        <v>0</v>
      </c>
      <c r="J4261" s="431">
        <f t="shared" si="115"/>
        <v>0</v>
      </c>
    </row>
    <row r="4262" spans="1:10">
      <c r="A4262" s="19" t="s">
        <v>8300</v>
      </c>
      <c r="B4262" s="49" t="s">
        <v>8896</v>
      </c>
      <c r="C4262" s="49" t="s">
        <v>4815</v>
      </c>
      <c r="D4262" s="53">
        <v>3</v>
      </c>
      <c r="E4262" s="434">
        <v>15.5</v>
      </c>
      <c r="F4262" s="433">
        <v>5.17</v>
      </c>
      <c r="G4262" s="57">
        <v>1240.8</v>
      </c>
      <c r="H4262" s="46">
        <v>240</v>
      </c>
      <c r="I4262" s="278">
        <f t="shared" si="114"/>
        <v>1566.63408</v>
      </c>
      <c r="J4262" s="431">
        <f t="shared" si="115"/>
        <v>303.024</v>
      </c>
    </row>
    <row r="4263" spans="1:10">
      <c r="A4263" s="19" t="s">
        <v>8300</v>
      </c>
      <c r="B4263" s="56"/>
      <c r="C4263" s="56"/>
      <c r="D4263" s="56"/>
      <c r="E4263" s="56"/>
      <c r="F4263" s="56"/>
      <c r="G4263" s="65"/>
      <c r="H4263" s="59"/>
      <c r="I4263" s="278">
        <f t="shared" si="114"/>
        <v>0</v>
      </c>
      <c r="J4263" s="431">
        <f t="shared" si="115"/>
        <v>0</v>
      </c>
    </row>
    <row r="4264" spans="1:10" ht="30">
      <c r="A4264" s="19" t="s">
        <v>8300</v>
      </c>
      <c r="B4264" s="56" t="s">
        <v>9145</v>
      </c>
      <c r="C4264" s="49" t="s">
        <v>4815</v>
      </c>
      <c r="D4264" s="53">
        <v>3</v>
      </c>
      <c r="E4264" s="434">
        <v>15.5</v>
      </c>
      <c r="F4264" s="433">
        <v>5.17</v>
      </c>
      <c r="G4264" s="57">
        <v>1318.35</v>
      </c>
      <c r="H4264" s="46">
        <v>260</v>
      </c>
      <c r="I4264" s="278">
        <f t="shared" si="114"/>
        <v>1664.5487099999998</v>
      </c>
      <c r="J4264" s="431">
        <f t="shared" si="115"/>
        <v>328.27600000000001</v>
      </c>
    </row>
    <row r="4265" spans="1:10">
      <c r="A4265" s="19" t="s">
        <v>8300</v>
      </c>
      <c r="B4265" s="56"/>
      <c r="C4265" s="56"/>
      <c r="D4265" s="56"/>
      <c r="E4265" s="56"/>
      <c r="F4265" s="56"/>
      <c r="G4265" s="65"/>
      <c r="H4265" s="59"/>
      <c r="I4265" s="278">
        <f t="shared" si="114"/>
        <v>0</v>
      </c>
      <c r="J4265" s="431">
        <f t="shared" si="115"/>
        <v>0</v>
      </c>
    </row>
    <row r="4266" spans="1:10" ht="30">
      <c r="A4266" s="19" t="s">
        <v>8300</v>
      </c>
      <c r="B4266" s="56" t="s">
        <v>9146</v>
      </c>
      <c r="C4266" s="49" t="s">
        <v>363</v>
      </c>
      <c r="D4266" s="53">
        <v>25</v>
      </c>
      <c r="E4266" s="432">
        <v>10.763999999999999</v>
      </c>
      <c r="F4266" s="433">
        <v>0.43</v>
      </c>
      <c r="G4266" s="57">
        <v>109.65</v>
      </c>
      <c r="H4266" s="46">
        <v>255</v>
      </c>
      <c r="I4266" s="278">
        <f t="shared" si="114"/>
        <v>138.44408999999999</v>
      </c>
      <c r="J4266" s="431">
        <f t="shared" si="115"/>
        <v>321.96299999999997</v>
      </c>
    </row>
    <row r="4267" spans="1:10">
      <c r="A4267" s="19" t="s">
        <v>8300</v>
      </c>
      <c r="B4267" s="56"/>
      <c r="C4267" s="56"/>
      <c r="D4267" s="56"/>
      <c r="E4267" s="56"/>
      <c r="F4267" s="56"/>
      <c r="G4267" s="65"/>
      <c r="H4267" s="59"/>
      <c r="I4267" s="278">
        <f t="shared" si="114"/>
        <v>0</v>
      </c>
      <c r="J4267" s="431">
        <f t="shared" si="115"/>
        <v>0</v>
      </c>
    </row>
    <row r="4268" spans="1:10">
      <c r="A4268" s="19" t="s">
        <v>8300</v>
      </c>
      <c r="B4268" s="49" t="s">
        <v>8897</v>
      </c>
      <c r="C4268" s="49" t="s">
        <v>365</v>
      </c>
      <c r="D4268" s="53">
        <v>25</v>
      </c>
      <c r="E4268" s="432">
        <v>10.763999999999999</v>
      </c>
      <c r="F4268" s="433">
        <v>0.43</v>
      </c>
      <c r="G4268" s="57">
        <v>109.65</v>
      </c>
      <c r="H4268" s="46">
        <v>255</v>
      </c>
      <c r="I4268" s="278">
        <f t="shared" si="114"/>
        <v>138.44408999999999</v>
      </c>
      <c r="J4268" s="431">
        <f t="shared" si="115"/>
        <v>321.96299999999997</v>
      </c>
    </row>
    <row r="4269" spans="1:10">
      <c r="A4269" s="19" t="s">
        <v>8300</v>
      </c>
      <c r="B4269" s="56"/>
      <c r="C4269" s="56"/>
      <c r="D4269" s="56"/>
      <c r="E4269" s="56"/>
      <c r="F4269" s="56"/>
      <c r="G4269" s="65"/>
      <c r="H4269" s="59"/>
      <c r="I4269" s="278">
        <f t="shared" si="114"/>
        <v>0</v>
      </c>
      <c r="J4269" s="431">
        <f t="shared" si="115"/>
        <v>0</v>
      </c>
    </row>
    <row r="4270" spans="1:10">
      <c r="A4270" s="19" t="s">
        <v>8300</v>
      </c>
      <c r="B4270" s="49" t="s">
        <v>8898</v>
      </c>
      <c r="C4270" s="49" t="s">
        <v>8899</v>
      </c>
      <c r="D4270" s="53">
        <v>62</v>
      </c>
      <c r="E4270" s="433">
        <v>12.27</v>
      </c>
      <c r="F4270" s="433">
        <v>0.2</v>
      </c>
      <c r="G4270" s="57">
        <v>60</v>
      </c>
      <c r="H4270" s="46">
        <v>300</v>
      </c>
      <c r="I4270" s="278">
        <f t="shared" si="114"/>
        <v>75.756</v>
      </c>
      <c r="J4270" s="431">
        <f t="shared" si="115"/>
        <v>378.78</v>
      </c>
    </row>
    <row r="4271" spans="1:10">
      <c r="A4271" s="19" t="s">
        <v>8300</v>
      </c>
      <c r="B4271" s="56"/>
      <c r="C4271" s="56"/>
      <c r="D4271" s="56"/>
      <c r="E4271" s="56"/>
      <c r="F4271" s="56"/>
      <c r="G4271" s="65"/>
      <c r="H4271" s="59"/>
      <c r="I4271" s="278">
        <f t="shared" si="114"/>
        <v>0</v>
      </c>
      <c r="J4271" s="431">
        <f t="shared" si="115"/>
        <v>0</v>
      </c>
    </row>
    <row r="4272" spans="1:10" ht="30">
      <c r="A4272" s="19" t="s">
        <v>8300</v>
      </c>
      <c r="B4272" s="56" t="s">
        <v>9147</v>
      </c>
      <c r="C4272" s="49" t="s">
        <v>8900</v>
      </c>
      <c r="D4272" s="53">
        <v>46</v>
      </c>
      <c r="E4272" s="433">
        <v>9.0399999999999991</v>
      </c>
      <c r="F4272" s="433">
        <v>0.2</v>
      </c>
      <c r="G4272" s="57">
        <v>65</v>
      </c>
      <c r="H4272" s="46">
        <v>325</v>
      </c>
      <c r="I4272" s="278">
        <f t="shared" si="114"/>
        <v>82.069000000000003</v>
      </c>
      <c r="J4272" s="431">
        <f t="shared" si="115"/>
        <v>410.34500000000003</v>
      </c>
    </row>
    <row r="4273" spans="1:10">
      <c r="A4273" s="19" t="s">
        <v>8300</v>
      </c>
      <c r="B4273" s="56"/>
      <c r="C4273" s="56"/>
      <c r="D4273" s="56"/>
      <c r="E4273" s="56"/>
      <c r="F4273" s="56"/>
      <c r="G4273" s="65"/>
      <c r="H4273" s="59"/>
      <c r="I4273" s="278">
        <f t="shared" si="114"/>
        <v>0</v>
      </c>
      <c r="J4273" s="431">
        <f t="shared" si="115"/>
        <v>0</v>
      </c>
    </row>
    <row r="4274" spans="1:10">
      <c r="A4274" s="19" t="s">
        <v>8300</v>
      </c>
      <c r="B4274" s="49" t="s">
        <v>8901</v>
      </c>
      <c r="C4274" s="49" t="s">
        <v>8902</v>
      </c>
      <c r="D4274" s="53">
        <v>20</v>
      </c>
      <c r="E4274" s="433">
        <v>10.66</v>
      </c>
      <c r="F4274" s="433">
        <v>0.53</v>
      </c>
      <c r="G4274" s="57">
        <v>131.36000000000001</v>
      </c>
      <c r="H4274" s="46">
        <v>246</v>
      </c>
      <c r="I4274" s="278">
        <f t="shared" si="114"/>
        <v>165.85513600000002</v>
      </c>
      <c r="J4274" s="431">
        <f t="shared" si="115"/>
        <v>310.59959999999995</v>
      </c>
    </row>
    <row r="4275" spans="1:10">
      <c r="A4275" s="19" t="s">
        <v>8300</v>
      </c>
      <c r="B4275" s="56"/>
      <c r="C4275" s="56"/>
      <c r="D4275" s="56"/>
      <c r="E4275" s="56"/>
      <c r="F4275" s="56"/>
      <c r="G4275" s="65"/>
      <c r="H4275" s="59"/>
      <c r="I4275" s="278">
        <f t="shared" si="114"/>
        <v>0</v>
      </c>
      <c r="J4275" s="431">
        <f t="shared" si="115"/>
        <v>0</v>
      </c>
    </row>
    <row r="4276" spans="1:10">
      <c r="A4276" s="19" t="s">
        <v>8300</v>
      </c>
      <c r="B4276" s="49" t="s">
        <v>8903</v>
      </c>
      <c r="C4276" s="49" t="s">
        <v>8902</v>
      </c>
      <c r="D4276" s="53">
        <v>20</v>
      </c>
      <c r="E4276" s="433">
        <v>10.66</v>
      </c>
      <c r="F4276" s="433">
        <v>0.53</v>
      </c>
      <c r="G4276" s="57">
        <v>131.36000000000001</v>
      </c>
      <c r="H4276" s="46">
        <v>246</v>
      </c>
      <c r="I4276" s="278">
        <f t="shared" si="114"/>
        <v>165.85513600000002</v>
      </c>
      <c r="J4276" s="431">
        <f t="shared" si="115"/>
        <v>310.59959999999995</v>
      </c>
    </row>
    <row r="4277" spans="1:10">
      <c r="A4277" s="19" t="s">
        <v>8300</v>
      </c>
      <c r="B4277" s="56"/>
      <c r="C4277" s="56"/>
      <c r="D4277" s="56"/>
      <c r="E4277" s="56"/>
      <c r="F4277" s="56"/>
      <c r="G4277" s="65"/>
      <c r="H4277" s="59"/>
      <c r="I4277" s="278">
        <f t="shared" si="114"/>
        <v>0</v>
      </c>
      <c r="J4277" s="431">
        <f t="shared" si="115"/>
        <v>0</v>
      </c>
    </row>
    <row r="4278" spans="1:10" ht="30">
      <c r="A4278" s="19" t="s">
        <v>8300</v>
      </c>
      <c r="B4278" s="56" t="s">
        <v>9148</v>
      </c>
      <c r="C4278" s="49" t="s">
        <v>8904</v>
      </c>
      <c r="D4278" s="53">
        <v>16</v>
      </c>
      <c r="E4278" s="433">
        <v>8.07</v>
      </c>
      <c r="F4278" s="433">
        <v>0.5</v>
      </c>
      <c r="G4278" s="57">
        <v>150</v>
      </c>
      <c r="H4278" s="46">
        <v>300</v>
      </c>
      <c r="I4278" s="278">
        <f t="shared" si="114"/>
        <v>189.39</v>
      </c>
      <c r="J4278" s="431">
        <f t="shared" si="115"/>
        <v>378.78</v>
      </c>
    </row>
    <row r="4279" spans="1:10">
      <c r="A4279" s="19" t="s">
        <v>8300</v>
      </c>
      <c r="B4279" s="56"/>
      <c r="C4279" s="56"/>
      <c r="D4279" s="56"/>
      <c r="E4279" s="56"/>
      <c r="F4279" s="56"/>
      <c r="G4279" s="65"/>
      <c r="H4279" s="59"/>
      <c r="I4279" s="278">
        <f t="shared" si="114"/>
        <v>0</v>
      </c>
      <c r="J4279" s="431">
        <f t="shared" si="115"/>
        <v>0</v>
      </c>
    </row>
    <row r="4280" spans="1:10">
      <c r="A4280" s="19" t="s">
        <v>8300</v>
      </c>
      <c r="B4280" s="49" t="s">
        <v>8905</v>
      </c>
      <c r="C4280" s="49" t="s">
        <v>8906</v>
      </c>
      <c r="D4280" s="53">
        <v>16</v>
      </c>
      <c r="E4280" s="433">
        <v>8.07</v>
      </c>
      <c r="F4280" s="433">
        <v>0.5</v>
      </c>
      <c r="G4280" s="57">
        <v>150</v>
      </c>
      <c r="H4280" s="46">
        <v>300</v>
      </c>
      <c r="I4280" s="278">
        <f t="shared" si="114"/>
        <v>189.39</v>
      </c>
      <c r="J4280" s="431">
        <f t="shared" si="115"/>
        <v>378.78</v>
      </c>
    </row>
    <row r="4281" spans="1:10">
      <c r="A4281" s="19" t="s">
        <v>8300</v>
      </c>
      <c r="B4281" s="56"/>
      <c r="C4281" s="56"/>
      <c r="D4281" s="56"/>
      <c r="E4281" s="56"/>
      <c r="F4281" s="56"/>
      <c r="G4281" s="65"/>
      <c r="H4281" s="59"/>
      <c r="I4281" s="278">
        <f t="shared" si="114"/>
        <v>0</v>
      </c>
      <c r="J4281" s="431">
        <f t="shared" si="115"/>
        <v>0</v>
      </c>
    </row>
    <row r="4282" spans="1:10">
      <c r="A4282" s="19" t="s">
        <v>8300</v>
      </c>
      <c r="B4282" s="49" t="s">
        <v>8907</v>
      </c>
      <c r="C4282" s="49" t="s">
        <v>8908</v>
      </c>
      <c r="D4282" s="53">
        <v>15</v>
      </c>
      <c r="E4282" s="433">
        <v>7.86</v>
      </c>
      <c r="F4282" s="433">
        <v>0.52</v>
      </c>
      <c r="G4282" s="57">
        <v>135</v>
      </c>
      <c r="H4282" s="46">
        <v>258</v>
      </c>
      <c r="I4282" s="278">
        <f t="shared" si="114"/>
        <v>170.45100000000002</v>
      </c>
      <c r="J4282" s="431">
        <f t="shared" si="115"/>
        <v>325.75080000000003</v>
      </c>
    </row>
    <row r="4283" spans="1:10">
      <c r="A4283" s="19" t="s">
        <v>8300</v>
      </c>
      <c r="B4283" s="56"/>
      <c r="C4283" s="56"/>
      <c r="D4283" s="56"/>
      <c r="E4283" s="56"/>
      <c r="F4283" s="56"/>
      <c r="G4283" s="65"/>
      <c r="H4283" s="59"/>
      <c r="I4283" s="278">
        <f t="shared" si="114"/>
        <v>0</v>
      </c>
      <c r="J4283" s="431">
        <f t="shared" si="115"/>
        <v>0</v>
      </c>
    </row>
    <row r="4284" spans="1:10">
      <c r="A4284" s="19" t="s">
        <v>8300</v>
      </c>
      <c r="B4284" s="49" t="s">
        <v>8909</v>
      </c>
      <c r="C4284" s="49" t="s">
        <v>8908</v>
      </c>
      <c r="D4284" s="53">
        <v>15</v>
      </c>
      <c r="E4284" s="433">
        <v>7.86</v>
      </c>
      <c r="F4284" s="433">
        <v>0.52</v>
      </c>
      <c r="G4284" s="57">
        <v>135</v>
      </c>
      <c r="H4284" s="46">
        <v>258</v>
      </c>
      <c r="I4284" s="278">
        <f t="shared" si="114"/>
        <v>170.45100000000002</v>
      </c>
      <c r="J4284" s="431">
        <f t="shared" si="115"/>
        <v>325.75080000000003</v>
      </c>
    </row>
    <row r="4285" spans="1:10">
      <c r="A4285" s="19" t="s">
        <v>8300</v>
      </c>
      <c r="B4285" s="56"/>
      <c r="C4285" s="56"/>
      <c r="D4285" s="56"/>
      <c r="E4285" s="56"/>
      <c r="F4285" s="56"/>
      <c r="G4285" s="65"/>
      <c r="H4285" s="59"/>
      <c r="I4285" s="278">
        <f t="shared" si="114"/>
        <v>0</v>
      </c>
      <c r="J4285" s="431">
        <f t="shared" si="115"/>
        <v>0</v>
      </c>
    </row>
    <row r="4286" spans="1:10">
      <c r="A4286" s="19" t="s">
        <v>8300</v>
      </c>
      <c r="B4286" s="49" t="s">
        <v>8910</v>
      </c>
      <c r="C4286" s="49" t="s">
        <v>4815</v>
      </c>
      <c r="D4286" s="53">
        <v>3</v>
      </c>
      <c r="E4286" s="434">
        <v>15.5</v>
      </c>
      <c r="F4286" s="433">
        <v>5.17</v>
      </c>
      <c r="G4286" s="57">
        <v>1318.35</v>
      </c>
      <c r="H4286" s="46">
        <v>255</v>
      </c>
      <c r="I4286" s="278">
        <f t="shared" si="114"/>
        <v>1664.5487099999998</v>
      </c>
      <c r="J4286" s="431">
        <f t="shared" si="115"/>
        <v>321.96299999999997</v>
      </c>
    </row>
    <row r="4287" spans="1:10">
      <c r="A4287" s="19" t="s">
        <v>8300</v>
      </c>
      <c r="B4287" s="56"/>
      <c r="C4287" s="56"/>
      <c r="D4287" s="56"/>
      <c r="E4287" s="56"/>
      <c r="F4287" s="56"/>
      <c r="G4287" s="65"/>
      <c r="H4287" s="59"/>
      <c r="I4287" s="278">
        <f t="shared" si="114"/>
        <v>0</v>
      </c>
      <c r="J4287" s="431">
        <f t="shared" si="115"/>
        <v>0</v>
      </c>
    </row>
    <row r="4288" spans="1:10" ht="30">
      <c r="A4288" s="19" t="s">
        <v>8300</v>
      </c>
      <c r="B4288" s="56" t="s">
        <v>9149</v>
      </c>
      <c r="C4288" s="49" t="s">
        <v>4815</v>
      </c>
      <c r="D4288" s="53">
        <v>3</v>
      </c>
      <c r="E4288" s="434">
        <v>15.5</v>
      </c>
      <c r="F4288" s="433">
        <v>5.17</v>
      </c>
      <c r="G4288" s="57">
        <v>1447.6</v>
      </c>
      <c r="H4288" s="46">
        <v>280</v>
      </c>
      <c r="I4288" s="278">
        <f t="shared" si="114"/>
        <v>1827.7397599999999</v>
      </c>
      <c r="J4288" s="431">
        <f t="shared" si="115"/>
        <v>353.52799999999996</v>
      </c>
    </row>
    <row r="4289" spans="1:10">
      <c r="A4289" s="19" t="s">
        <v>8300</v>
      </c>
      <c r="B4289" s="56"/>
      <c r="C4289" s="56"/>
      <c r="D4289" s="56"/>
      <c r="E4289" s="56"/>
      <c r="F4289" s="56"/>
      <c r="G4289" s="65"/>
      <c r="H4289" s="59"/>
      <c r="I4289" s="278">
        <f t="shared" si="114"/>
        <v>0</v>
      </c>
      <c r="J4289" s="431">
        <f t="shared" si="115"/>
        <v>0</v>
      </c>
    </row>
    <row r="4290" spans="1:10" ht="30">
      <c r="A4290" s="19" t="s">
        <v>8300</v>
      </c>
      <c r="B4290" s="56" t="s">
        <v>9150</v>
      </c>
      <c r="C4290" s="49" t="s">
        <v>8911</v>
      </c>
      <c r="D4290" s="53">
        <v>1</v>
      </c>
      <c r="E4290" s="433">
        <v>12.16</v>
      </c>
      <c r="F4290" s="433">
        <v>12.16</v>
      </c>
      <c r="G4290" s="57">
        <v>2918.4</v>
      </c>
      <c r="H4290" s="46">
        <v>240</v>
      </c>
      <c r="I4290" s="278">
        <f t="shared" si="114"/>
        <v>3684.7718399999999</v>
      </c>
      <c r="J4290" s="431">
        <f t="shared" si="115"/>
        <v>303.024</v>
      </c>
    </row>
    <row r="4291" spans="1:10">
      <c r="A4291" s="19" t="s">
        <v>8300</v>
      </c>
      <c r="B4291" s="56"/>
      <c r="C4291" s="56"/>
      <c r="D4291" s="56"/>
      <c r="E4291" s="56"/>
      <c r="F4291" s="56"/>
      <c r="G4291" s="65"/>
      <c r="H4291" s="59"/>
      <c r="I4291" s="278">
        <f t="shared" si="114"/>
        <v>0</v>
      </c>
      <c r="J4291" s="431">
        <f t="shared" si="115"/>
        <v>0</v>
      </c>
    </row>
    <row r="4292" spans="1:10">
      <c r="A4292" s="19" t="s">
        <v>8300</v>
      </c>
      <c r="B4292" s="49" t="s">
        <v>8912</v>
      </c>
      <c r="C4292" s="49" t="s">
        <v>8906</v>
      </c>
      <c r="D4292" s="53">
        <v>16</v>
      </c>
      <c r="E4292" s="433">
        <v>8.07</v>
      </c>
      <c r="F4292" s="433">
        <v>0.5</v>
      </c>
      <c r="G4292" s="57">
        <v>140</v>
      </c>
      <c r="H4292" s="46">
        <v>280</v>
      </c>
      <c r="I4292" s="278">
        <f t="shared" si="114"/>
        <v>176.76399999999998</v>
      </c>
      <c r="J4292" s="431">
        <f t="shared" si="115"/>
        <v>353.52799999999996</v>
      </c>
    </row>
    <row r="4293" spans="1:10">
      <c r="A4293" s="19" t="s">
        <v>8300</v>
      </c>
      <c r="B4293" s="56"/>
      <c r="C4293" s="56"/>
      <c r="D4293" s="56"/>
      <c r="E4293" s="56"/>
      <c r="F4293" s="56"/>
      <c r="G4293" s="65"/>
      <c r="H4293" s="59"/>
      <c r="I4293" s="278">
        <f t="shared" si="114"/>
        <v>0</v>
      </c>
      <c r="J4293" s="431">
        <f t="shared" si="115"/>
        <v>0</v>
      </c>
    </row>
    <row r="4294" spans="1:10">
      <c r="A4294" s="19" t="s">
        <v>8300</v>
      </c>
      <c r="B4294" s="49" t="s">
        <v>8913</v>
      </c>
      <c r="C4294" s="49" t="s">
        <v>8906</v>
      </c>
      <c r="D4294" s="53">
        <v>16</v>
      </c>
      <c r="E4294" s="433">
        <v>8.07</v>
      </c>
      <c r="F4294" s="433">
        <v>0.5</v>
      </c>
      <c r="G4294" s="57">
        <v>140</v>
      </c>
      <c r="H4294" s="46">
        <v>280</v>
      </c>
      <c r="I4294" s="278">
        <f t="shared" si="114"/>
        <v>176.76399999999998</v>
      </c>
      <c r="J4294" s="431">
        <f t="shared" si="115"/>
        <v>353.52799999999996</v>
      </c>
    </row>
    <row r="4295" spans="1:10">
      <c r="A4295" s="19" t="s">
        <v>8300</v>
      </c>
      <c r="B4295" s="56"/>
      <c r="C4295" s="56"/>
      <c r="D4295" s="56"/>
      <c r="E4295" s="56"/>
      <c r="F4295" s="56"/>
      <c r="G4295" s="65"/>
      <c r="H4295" s="59"/>
      <c r="I4295" s="278">
        <f t="shared" si="114"/>
        <v>0</v>
      </c>
      <c r="J4295" s="431">
        <f t="shared" si="115"/>
        <v>0</v>
      </c>
    </row>
    <row r="4296" spans="1:10" ht="30">
      <c r="A4296" s="19" t="s">
        <v>8300</v>
      </c>
      <c r="B4296" s="56" t="s">
        <v>9151</v>
      </c>
      <c r="C4296" s="49" t="s">
        <v>446</v>
      </c>
      <c r="D4296" s="53">
        <v>16</v>
      </c>
      <c r="E4296" s="432">
        <v>10.763999999999999</v>
      </c>
      <c r="F4296" s="433">
        <v>0.67</v>
      </c>
      <c r="G4296" s="57">
        <v>160.80000000000001</v>
      </c>
      <c r="H4296" s="46">
        <v>240</v>
      </c>
      <c r="I4296" s="278">
        <f t="shared" si="114"/>
        <v>203.02608000000004</v>
      </c>
      <c r="J4296" s="431">
        <f t="shared" si="115"/>
        <v>303.024</v>
      </c>
    </row>
    <row r="4297" spans="1:10">
      <c r="A4297" s="19" t="s">
        <v>8300</v>
      </c>
      <c r="B4297" s="56"/>
      <c r="C4297" s="56"/>
      <c r="D4297" s="56"/>
      <c r="E4297" s="56"/>
      <c r="F4297" s="56"/>
      <c r="G4297" s="65"/>
      <c r="H4297" s="59"/>
      <c r="I4297" s="278">
        <f t="shared" si="114"/>
        <v>0</v>
      </c>
      <c r="J4297" s="431">
        <f t="shared" si="115"/>
        <v>0</v>
      </c>
    </row>
    <row r="4298" spans="1:10">
      <c r="A4298" s="19" t="s">
        <v>8300</v>
      </c>
      <c r="B4298" s="49" t="s">
        <v>8914</v>
      </c>
      <c r="C4298" s="49" t="s">
        <v>446</v>
      </c>
      <c r="D4298" s="53">
        <v>16</v>
      </c>
      <c r="E4298" s="432">
        <v>10.763999999999999</v>
      </c>
      <c r="F4298" s="433">
        <v>0.67</v>
      </c>
      <c r="G4298" s="57">
        <v>147.4</v>
      </c>
      <c r="H4298" s="46">
        <v>220</v>
      </c>
      <c r="I4298" s="278">
        <f t="shared" si="114"/>
        <v>186.10724000000002</v>
      </c>
      <c r="J4298" s="431">
        <f t="shared" si="115"/>
        <v>277.77200000000005</v>
      </c>
    </row>
    <row r="4299" spans="1:10">
      <c r="A4299" s="19" t="s">
        <v>8300</v>
      </c>
      <c r="B4299" s="56"/>
      <c r="C4299" s="56"/>
      <c r="D4299" s="56"/>
      <c r="E4299" s="56"/>
      <c r="F4299" s="56"/>
      <c r="G4299" s="65"/>
      <c r="H4299" s="59"/>
      <c r="I4299" s="278">
        <f t="shared" si="114"/>
        <v>0</v>
      </c>
      <c r="J4299" s="431">
        <f t="shared" si="115"/>
        <v>0</v>
      </c>
    </row>
    <row r="4300" spans="1:10" ht="30">
      <c r="A4300" s="19" t="s">
        <v>8300</v>
      </c>
      <c r="B4300" s="56" t="s">
        <v>9152</v>
      </c>
      <c r="C4300" s="49" t="s">
        <v>4815</v>
      </c>
      <c r="D4300" s="53">
        <v>3</v>
      </c>
      <c r="E4300" s="434">
        <v>15.5</v>
      </c>
      <c r="F4300" s="433">
        <v>5.17</v>
      </c>
      <c r="G4300" s="57">
        <v>1240.8</v>
      </c>
      <c r="H4300" s="46">
        <v>240</v>
      </c>
      <c r="I4300" s="278">
        <f t="shared" si="114"/>
        <v>1566.63408</v>
      </c>
      <c r="J4300" s="431">
        <f t="shared" si="115"/>
        <v>303.024</v>
      </c>
    </row>
    <row r="4301" spans="1:10">
      <c r="A4301" s="19" t="s">
        <v>8300</v>
      </c>
      <c r="B4301" s="56"/>
      <c r="C4301" s="56"/>
      <c r="D4301" s="56"/>
      <c r="E4301" s="56"/>
      <c r="F4301" s="56"/>
      <c r="G4301" s="65"/>
      <c r="H4301" s="59"/>
      <c r="I4301" s="278">
        <f t="shared" si="114"/>
        <v>0</v>
      </c>
      <c r="J4301" s="431">
        <f t="shared" si="115"/>
        <v>0</v>
      </c>
    </row>
    <row r="4302" spans="1:10">
      <c r="A4302" s="19" t="s">
        <v>8300</v>
      </c>
      <c r="B4302" s="49" t="s">
        <v>8915</v>
      </c>
      <c r="C4302" s="49" t="s">
        <v>4815</v>
      </c>
      <c r="D4302" s="53">
        <v>3</v>
      </c>
      <c r="E4302" s="434">
        <v>15.5</v>
      </c>
      <c r="F4302" s="433">
        <v>5.17</v>
      </c>
      <c r="G4302" s="57">
        <v>1344.2</v>
      </c>
      <c r="H4302" s="46">
        <v>260</v>
      </c>
      <c r="I4302" s="278">
        <f t="shared" si="114"/>
        <v>1697.1869199999999</v>
      </c>
      <c r="J4302" s="431">
        <f t="shared" si="115"/>
        <v>328.27600000000001</v>
      </c>
    </row>
    <row r="4303" spans="1:10">
      <c r="A4303" s="19" t="s">
        <v>8300</v>
      </c>
      <c r="B4303" s="56"/>
      <c r="C4303" s="56"/>
      <c r="D4303" s="56"/>
      <c r="E4303" s="56"/>
      <c r="F4303" s="56"/>
      <c r="G4303" s="65"/>
      <c r="H4303" s="59"/>
      <c r="I4303" s="278">
        <f t="shared" si="114"/>
        <v>0</v>
      </c>
      <c r="J4303" s="431">
        <f t="shared" si="115"/>
        <v>0</v>
      </c>
    </row>
    <row r="4304" spans="1:10">
      <c r="A4304" s="19" t="s">
        <v>8300</v>
      </c>
      <c r="B4304" s="49" t="s">
        <v>8916</v>
      </c>
      <c r="C4304" s="49" t="s">
        <v>393</v>
      </c>
      <c r="D4304" s="53">
        <v>16</v>
      </c>
      <c r="E4304" s="432">
        <v>10.763999999999999</v>
      </c>
      <c r="F4304" s="433">
        <v>0.67</v>
      </c>
      <c r="G4304" s="57">
        <v>245</v>
      </c>
      <c r="H4304" s="46">
        <v>364.18</v>
      </c>
      <c r="I4304" s="278">
        <f t="shared" si="114"/>
        <v>309.33700000000005</v>
      </c>
      <c r="J4304" s="431">
        <f t="shared" si="115"/>
        <v>459.81366800000001</v>
      </c>
    </row>
    <row r="4305" spans="1:10" ht="30">
      <c r="A4305" s="19" t="s">
        <v>8300</v>
      </c>
      <c r="B4305" s="56" t="s">
        <v>9153</v>
      </c>
      <c r="C4305" s="49" t="s">
        <v>8917</v>
      </c>
      <c r="D4305" s="56"/>
      <c r="E4305" s="56"/>
      <c r="F4305" s="56"/>
      <c r="G4305" s="57" t="s">
        <v>8918</v>
      </c>
      <c r="H4305" s="46" t="s">
        <v>8919</v>
      </c>
      <c r="I4305" s="278"/>
      <c r="J4305" s="431"/>
    </row>
    <row r="4306" spans="1:10">
      <c r="A4306" s="19" t="s">
        <v>8300</v>
      </c>
      <c r="B4306" s="49" t="s">
        <v>8920</v>
      </c>
      <c r="C4306" s="49" t="s">
        <v>911</v>
      </c>
      <c r="D4306" s="53">
        <v>46</v>
      </c>
      <c r="E4306" s="433">
        <v>9.9</v>
      </c>
      <c r="F4306" s="433">
        <v>0.22</v>
      </c>
      <c r="G4306" s="57">
        <v>72</v>
      </c>
      <c r="H4306" s="46">
        <v>335</v>
      </c>
      <c r="I4306" s="278">
        <f t="shared" ref="I4306:I4320" si="116">(G4306*18%+G4306)*7%+(G4306*18%+G4306)</f>
        <v>90.907199999999989</v>
      </c>
      <c r="J4306" s="431">
        <f t="shared" ref="J4306:J4320" si="117">(H4306*18%+H4306)*7%+(H4306*18%+H4306)</f>
        <v>422.971</v>
      </c>
    </row>
    <row r="4307" spans="1:10">
      <c r="A4307" s="19" t="s">
        <v>8300</v>
      </c>
      <c r="B4307" s="56"/>
      <c r="C4307" s="56"/>
      <c r="D4307" s="56"/>
      <c r="E4307" s="56"/>
      <c r="F4307" s="56"/>
      <c r="G4307" s="65"/>
      <c r="H4307" s="59"/>
      <c r="I4307" s="278">
        <f t="shared" si="116"/>
        <v>0</v>
      </c>
      <c r="J4307" s="431">
        <f t="shared" si="117"/>
        <v>0</v>
      </c>
    </row>
    <row r="4308" spans="1:10" ht="30">
      <c r="A4308" s="19" t="s">
        <v>8300</v>
      </c>
      <c r="B4308" s="56" t="s">
        <v>9154</v>
      </c>
      <c r="C4308" s="49" t="s">
        <v>911</v>
      </c>
      <c r="D4308" s="53">
        <v>46</v>
      </c>
      <c r="E4308" s="433">
        <v>9.9</v>
      </c>
      <c r="F4308" s="433">
        <v>0.22</v>
      </c>
      <c r="G4308" s="57">
        <v>80</v>
      </c>
      <c r="H4308" s="46">
        <v>372</v>
      </c>
      <c r="I4308" s="278">
        <f t="shared" si="116"/>
        <v>101.00800000000001</v>
      </c>
      <c r="J4308" s="431">
        <f t="shared" si="117"/>
        <v>469.68719999999996</v>
      </c>
    </row>
    <row r="4309" spans="1:10">
      <c r="A4309" s="19" t="s">
        <v>8300</v>
      </c>
      <c r="B4309" s="56"/>
      <c r="C4309" s="56"/>
      <c r="D4309" s="56"/>
      <c r="E4309" s="56"/>
      <c r="F4309" s="56"/>
      <c r="G4309" s="65"/>
      <c r="H4309" s="59"/>
      <c r="I4309" s="278">
        <f t="shared" si="116"/>
        <v>0</v>
      </c>
      <c r="J4309" s="431">
        <f t="shared" si="117"/>
        <v>0</v>
      </c>
    </row>
    <row r="4310" spans="1:10">
      <c r="A4310" s="19" t="s">
        <v>8300</v>
      </c>
      <c r="B4310" s="49" t="s">
        <v>8921</v>
      </c>
      <c r="C4310" s="49" t="s">
        <v>911</v>
      </c>
      <c r="D4310" s="53">
        <v>46</v>
      </c>
      <c r="E4310" s="433">
        <v>9.9</v>
      </c>
      <c r="F4310" s="433">
        <v>0.22</v>
      </c>
      <c r="G4310" s="57">
        <v>80</v>
      </c>
      <c r="H4310" s="46">
        <v>372</v>
      </c>
      <c r="I4310" s="278">
        <f t="shared" si="116"/>
        <v>101.00800000000001</v>
      </c>
      <c r="J4310" s="431">
        <f t="shared" si="117"/>
        <v>469.68719999999996</v>
      </c>
    </row>
    <row r="4311" spans="1:10">
      <c r="A4311" s="19" t="s">
        <v>8300</v>
      </c>
      <c r="B4311" s="56"/>
      <c r="C4311" s="56"/>
      <c r="D4311" s="56"/>
      <c r="E4311" s="56"/>
      <c r="F4311" s="56"/>
      <c r="G4311" s="65"/>
      <c r="H4311" s="59"/>
      <c r="I4311" s="278">
        <f t="shared" si="116"/>
        <v>0</v>
      </c>
      <c r="J4311" s="431">
        <f t="shared" si="117"/>
        <v>0</v>
      </c>
    </row>
    <row r="4312" spans="1:10">
      <c r="A4312" s="19" t="s">
        <v>8300</v>
      </c>
      <c r="B4312" s="49" t="s">
        <v>8922</v>
      </c>
      <c r="C4312" s="49" t="s">
        <v>8923</v>
      </c>
      <c r="D4312" s="53">
        <v>24</v>
      </c>
      <c r="E4312" s="433">
        <v>9.15</v>
      </c>
      <c r="F4312" s="435">
        <v>0.38124999999999998</v>
      </c>
      <c r="G4312" s="57">
        <v>88</v>
      </c>
      <c r="H4312" s="46">
        <v>230</v>
      </c>
      <c r="I4312" s="278">
        <f t="shared" si="116"/>
        <v>111.1088</v>
      </c>
      <c r="J4312" s="431">
        <f t="shared" si="117"/>
        <v>290.39799999999997</v>
      </c>
    </row>
    <row r="4313" spans="1:10">
      <c r="A4313" s="19" t="s">
        <v>8300</v>
      </c>
      <c r="B4313" s="56"/>
      <c r="C4313" s="56"/>
      <c r="D4313" s="56"/>
      <c r="E4313" s="56"/>
      <c r="F4313" s="56"/>
      <c r="G4313" s="65"/>
      <c r="H4313" s="59"/>
      <c r="I4313" s="278">
        <f t="shared" si="116"/>
        <v>0</v>
      </c>
      <c r="J4313" s="431">
        <f t="shared" si="117"/>
        <v>0</v>
      </c>
    </row>
    <row r="4314" spans="1:10">
      <c r="A4314" s="19" t="s">
        <v>8300</v>
      </c>
      <c r="B4314" s="49" t="s">
        <v>8924</v>
      </c>
      <c r="C4314" s="49" t="s">
        <v>8923</v>
      </c>
      <c r="D4314" s="53">
        <v>24</v>
      </c>
      <c r="E4314" s="433">
        <v>9.15</v>
      </c>
      <c r="F4314" s="435">
        <v>0.38124999999999998</v>
      </c>
      <c r="G4314" s="57">
        <v>93</v>
      </c>
      <c r="H4314" s="46">
        <v>244</v>
      </c>
      <c r="I4314" s="278">
        <f t="shared" si="116"/>
        <v>117.42179999999999</v>
      </c>
      <c r="J4314" s="431">
        <f t="shared" si="117"/>
        <v>308.07440000000003</v>
      </c>
    </row>
    <row r="4315" spans="1:10">
      <c r="A4315" s="19" t="s">
        <v>8300</v>
      </c>
      <c r="B4315" s="56"/>
      <c r="C4315" s="56"/>
      <c r="D4315" s="56"/>
      <c r="E4315" s="56"/>
      <c r="F4315" s="56"/>
      <c r="G4315" s="65"/>
      <c r="H4315" s="59"/>
      <c r="I4315" s="278">
        <f t="shared" si="116"/>
        <v>0</v>
      </c>
      <c r="J4315" s="431">
        <f t="shared" si="117"/>
        <v>0</v>
      </c>
    </row>
    <row r="4316" spans="1:10">
      <c r="A4316" s="19" t="s">
        <v>8300</v>
      </c>
      <c r="B4316" s="49" t="s">
        <v>8925</v>
      </c>
      <c r="C4316" s="49" t="s">
        <v>4815</v>
      </c>
      <c r="D4316" s="53">
        <v>3</v>
      </c>
      <c r="E4316" s="434">
        <v>15.5</v>
      </c>
      <c r="F4316" s="433">
        <v>5.17</v>
      </c>
      <c r="G4316" s="57">
        <v>1240.8</v>
      </c>
      <c r="H4316" s="46">
        <v>240</v>
      </c>
      <c r="I4316" s="278">
        <f t="shared" si="116"/>
        <v>1566.63408</v>
      </c>
      <c r="J4316" s="431">
        <f t="shared" si="117"/>
        <v>303.024</v>
      </c>
    </row>
    <row r="4317" spans="1:10">
      <c r="A4317" s="19" t="s">
        <v>8300</v>
      </c>
      <c r="B4317" s="56"/>
      <c r="C4317" s="56"/>
      <c r="D4317" s="56"/>
      <c r="E4317" s="56"/>
      <c r="F4317" s="56"/>
      <c r="G4317" s="65"/>
      <c r="H4317" s="59"/>
      <c r="I4317" s="278">
        <f t="shared" si="116"/>
        <v>0</v>
      </c>
      <c r="J4317" s="431">
        <f t="shared" si="117"/>
        <v>0</v>
      </c>
    </row>
    <row r="4318" spans="1:10">
      <c r="A4318" s="19" t="s">
        <v>8300</v>
      </c>
      <c r="B4318" s="49" t="s">
        <v>8926</v>
      </c>
      <c r="C4318" s="49" t="s">
        <v>4815</v>
      </c>
      <c r="D4318" s="53">
        <v>3</v>
      </c>
      <c r="E4318" s="434">
        <v>15.5</v>
      </c>
      <c r="F4318" s="433">
        <v>5.17</v>
      </c>
      <c r="G4318" s="57">
        <v>1344.2</v>
      </c>
      <c r="H4318" s="46">
        <v>260</v>
      </c>
      <c r="I4318" s="278">
        <f t="shared" si="116"/>
        <v>1697.1869199999999</v>
      </c>
      <c r="J4318" s="431">
        <f t="shared" si="117"/>
        <v>328.27600000000001</v>
      </c>
    </row>
    <row r="4319" spans="1:10">
      <c r="A4319" s="19" t="s">
        <v>8300</v>
      </c>
      <c r="B4319" s="56"/>
      <c r="C4319" s="56"/>
      <c r="D4319" s="56"/>
      <c r="E4319" s="56"/>
      <c r="F4319" s="56"/>
      <c r="G4319" s="65"/>
      <c r="H4319" s="59"/>
      <c r="I4319" s="278">
        <f t="shared" si="116"/>
        <v>0</v>
      </c>
      <c r="J4319" s="431">
        <f t="shared" si="117"/>
        <v>0</v>
      </c>
    </row>
    <row r="4320" spans="1:10" ht="30">
      <c r="A4320" s="19" t="s">
        <v>8300</v>
      </c>
      <c r="B4320" s="56" t="s">
        <v>9155</v>
      </c>
      <c r="C4320" s="49" t="s">
        <v>4815</v>
      </c>
      <c r="D4320" s="53">
        <v>3</v>
      </c>
      <c r="E4320" s="434">
        <v>15.5</v>
      </c>
      <c r="F4320" s="433">
        <v>5.17</v>
      </c>
      <c r="G4320" s="57">
        <v>1447.6</v>
      </c>
      <c r="H4320" s="46">
        <v>280</v>
      </c>
      <c r="I4320" s="278">
        <f t="shared" si="116"/>
        <v>1827.7397599999999</v>
      </c>
      <c r="J4320" s="431">
        <f t="shared" si="117"/>
        <v>353.52799999999996</v>
      </c>
    </row>
    <row r="4321" spans="1:10" s="34" customFormat="1">
      <c r="A4321" s="34" t="s">
        <v>8316</v>
      </c>
      <c r="B4321" s="436" t="s">
        <v>5055</v>
      </c>
      <c r="C4321" s="437" t="s">
        <v>8927</v>
      </c>
      <c r="D4321" s="34" t="s">
        <v>3</v>
      </c>
      <c r="E4321" s="34" t="s">
        <v>6572</v>
      </c>
      <c r="F4321" s="34" t="s">
        <v>2100</v>
      </c>
      <c r="G4321" s="438" t="s">
        <v>8928</v>
      </c>
      <c r="H4321" s="351" t="s">
        <v>3848</v>
      </c>
      <c r="I4321" s="351"/>
      <c r="J4321" s="69"/>
    </row>
    <row r="4322" spans="1:10" ht="75">
      <c r="A4322" s="19" t="s">
        <v>8316</v>
      </c>
      <c r="B4322" s="439" t="s">
        <v>4222</v>
      </c>
      <c r="C4322" s="440" t="s">
        <v>9307</v>
      </c>
      <c r="D4322" s="478" t="s">
        <v>8319</v>
      </c>
      <c r="E4322" s="478" t="s">
        <v>8318</v>
      </c>
      <c r="F4322" s="524" t="s">
        <v>8317</v>
      </c>
      <c r="G4322" s="441">
        <v>160</v>
      </c>
      <c r="H4322" s="389">
        <v>205</v>
      </c>
      <c r="I4322" s="69"/>
      <c r="J4322" s="69"/>
    </row>
    <row r="4323" spans="1:10" ht="45">
      <c r="A4323" s="19" t="s">
        <v>8316</v>
      </c>
      <c r="B4323" s="439" t="s">
        <v>4222</v>
      </c>
      <c r="C4323" s="442" t="s">
        <v>8929</v>
      </c>
      <c r="D4323" s="478"/>
      <c r="E4323" s="478"/>
      <c r="F4323" s="524"/>
      <c r="G4323" s="441">
        <v>175</v>
      </c>
      <c r="H4323" s="350">
        <v>215</v>
      </c>
      <c r="I4323" s="69"/>
      <c r="J4323" s="69"/>
    </row>
    <row r="4324" spans="1:10" ht="32.25">
      <c r="A4324" s="19" t="s">
        <v>8316</v>
      </c>
      <c r="B4324" s="439" t="s">
        <v>4222</v>
      </c>
      <c r="C4324" s="440" t="s">
        <v>9156</v>
      </c>
      <c r="D4324" s="478"/>
      <c r="E4324" s="478"/>
      <c r="F4324" s="524"/>
      <c r="G4324" s="441">
        <v>175</v>
      </c>
      <c r="H4324" s="350">
        <v>210</v>
      </c>
      <c r="I4324" s="69"/>
      <c r="J4324" s="69"/>
    </row>
    <row r="4325" spans="1:10">
      <c r="A4325" s="19" t="s">
        <v>8316</v>
      </c>
      <c r="B4325" s="439" t="s">
        <v>4222</v>
      </c>
      <c r="C4325" s="442" t="s">
        <v>8930</v>
      </c>
      <c r="D4325" s="478"/>
      <c r="E4325" s="478"/>
      <c r="F4325" s="524"/>
      <c r="G4325" s="441">
        <v>180</v>
      </c>
      <c r="H4325" s="350">
        <v>220</v>
      </c>
      <c r="I4325" s="69"/>
      <c r="J4325" s="69"/>
    </row>
    <row r="4326" spans="1:10">
      <c r="A4326" s="19" t="s">
        <v>8316</v>
      </c>
      <c r="B4326" s="525" t="s">
        <v>4222</v>
      </c>
      <c r="C4326" s="525" t="s">
        <v>8931</v>
      </c>
      <c r="D4326" s="478"/>
      <c r="E4326" s="478"/>
      <c r="F4326" s="524"/>
      <c r="G4326" s="528">
        <v>175</v>
      </c>
      <c r="H4326" s="531">
        <v>220</v>
      </c>
      <c r="I4326" s="69"/>
      <c r="J4326" s="69"/>
    </row>
    <row r="4327" spans="1:10">
      <c r="A4327" s="19" t="s">
        <v>8316</v>
      </c>
      <c r="B4327" s="526"/>
      <c r="C4327" s="526"/>
      <c r="D4327" s="478"/>
      <c r="E4327" s="478"/>
      <c r="F4327" s="524"/>
      <c r="G4327" s="529"/>
      <c r="H4327" s="531"/>
      <c r="I4327" s="69"/>
      <c r="J4327" s="69"/>
    </row>
    <row r="4328" spans="1:10">
      <c r="A4328" s="19" t="s">
        <v>8316</v>
      </c>
      <c r="B4328" s="527"/>
      <c r="C4328" s="347" t="s">
        <v>8932</v>
      </c>
      <c r="D4328" s="478"/>
      <c r="E4328" s="478"/>
      <c r="F4328" s="524"/>
      <c r="G4328" s="530"/>
      <c r="H4328" s="531"/>
      <c r="I4328" s="69"/>
      <c r="J4328" s="69"/>
    </row>
    <row r="4329" spans="1:10">
      <c r="A4329" s="19" t="s">
        <v>8316</v>
      </c>
      <c r="B4329" s="443" t="s">
        <v>4191</v>
      </c>
      <c r="C4329" s="525" t="s">
        <v>8933</v>
      </c>
      <c r="D4329" s="478"/>
      <c r="E4329" s="478"/>
      <c r="F4329" s="524"/>
      <c r="G4329" s="528">
        <v>178</v>
      </c>
      <c r="H4329" s="531">
        <v>220</v>
      </c>
      <c r="I4329" s="69"/>
      <c r="J4329" s="69"/>
    </row>
    <row r="4330" spans="1:10">
      <c r="A4330" s="19" t="s">
        <v>8316</v>
      </c>
      <c r="B4330" s="444" t="s">
        <v>1927</v>
      </c>
      <c r="C4330" s="527"/>
      <c r="D4330" s="478"/>
      <c r="E4330" s="478"/>
      <c r="F4330" s="524"/>
      <c r="G4330" s="530"/>
      <c r="H4330" s="531"/>
      <c r="I4330" s="69"/>
      <c r="J4330" s="69"/>
    </row>
    <row r="4331" spans="1:10" ht="32.25">
      <c r="A4331" s="19" t="s">
        <v>8316</v>
      </c>
      <c r="B4331" s="445" t="s">
        <v>9157</v>
      </c>
      <c r="C4331" s="446" t="s">
        <v>8311</v>
      </c>
      <c r="D4331" s="478"/>
      <c r="E4331" s="478"/>
      <c r="F4331" s="524"/>
      <c r="G4331" s="441">
        <v>205</v>
      </c>
      <c r="H4331" s="350">
        <v>240</v>
      </c>
      <c r="I4331" s="69"/>
      <c r="J4331" s="69"/>
    </row>
    <row r="4332" spans="1:10" ht="17.25">
      <c r="A4332" s="19" t="s">
        <v>8316</v>
      </c>
      <c r="B4332" s="447" t="s">
        <v>8312</v>
      </c>
      <c r="C4332" s="448" t="s">
        <v>8313</v>
      </c>
      <c r="D4332" s="478"/>
      <c r="E4332" s="478"/>
      <c r="F4332" s="524"/>
      <c r="G4332" s="441">
        <v>240</v>
      </c>
      <c r="H4332" s="350">
        <v>275</v>
      </c>
      <c r="I4332" s="69"/>
      <c r="J4332" s="69"/>
    </row>
    <row r="4333" spans="1:10">
      <c r="A4333" s="19" t="s">
        <v>8316</v>
      </c>
      <c r="B4333" s="443" t="s">
        <v>8314</v>
      </c>
      <c r="C4333" s="532" t="s">
        <v>8315</v>
      </c>
      <c r="D4333" s="478"/>
      <c r="E4333" s="478"/>
      <c r="F4333" s="524"/>
      <c r="G4333" s="528">
        <v>220</v>
      </c>
      <c r="H4333" s="531">
        <v>255</v>
      </c>
      <c r="I4333" s="69"/>
      <c r="J4333" s="69"/>
    </row>
    <row r="4334" spans="1:10">
      <c r="A4334" s="19" t="s">
        <v>8316</v>
      </c>
      <c r="B4334" s="347" t="s">
        <v>1927</v>
      </c>
      <c r="C4334" s="533"/>
      <c r="D4334" s="478"/>
      <c r="E4334" s="478"/>
      <c r="F4334" s="524"/>
      <c r="G4334" s="530"/>
      <c r="H4334" s="531"/>
      <c r="I4334" s="69"/>
      <c r="J4334" s="69"/>
    </row>
    <row r="4335" spans="1:10">
      <c r="A4335" s="19" t="s">
        <v>8316</v>
      </c>
      <c r="B4335" s="442" t="s">
        <v>8934</v>
      </c>
      <c r="C4335" s="445" t="s">
        <v>8935</v>
      </c>
      <c r="D4335" s="478"/>
      <c r="E4335" s="478"/>
      <c r="F4335" s="524"/>
      <c r="G4335" s="441">
        <v>175</v>
      </c>
      <c r="H4335" s="350">
        <v>225</v>
      </c>
      <c r="I4335" s="69"/>
      <c r="J4335" s="69"/>
    </row>
    <row r="4336" spans="1:10">
      <c r="A4336" s="19" t="s">
        <v>8316</v>
      </c>
      <c r="B4336" s="346" t="s">
        <v>4191</v>
      </c>
      <c r="C4336" s="449" t="s">
        <v>9158</v>
      </c>
      <c r="D4336" s="478"/>
      <c r="E4336" s="478"/>
      <c r="F4336" s="524"/>
      <c r="G4336" s="528">
        <v>185</v>
      </c>
      <c r="H4336" s="531">
        <v>225</v>
      </c>
      <c r="I4336" s="69"/>
      <c r="J4336" s="69"/>
    </row>
    <row r="4337" spans="1:10">
      <c r="A4337" s="19" t="s">
        <v>8316</v>
      </c>
      <c r="B4337" s="347" t="s">
        <v>1927</v>
      </c>
      <c r="C4337" s="450"/>
      <c r="D4337" s="478"/>
      <c r="E4337" s="478"/>
      <c r="F4337" s="524"/>
      <c r="G4337" s="530"/>
      <c r="H4337" s="531"/>
      <c r="I4337" s="69"/>
      <c r="J4337" s="69"/>
    </row>
    <row r="4338" spans="1:10">
      <c r="A4338" s="19" t="s">
        <v>8316</v>
      </c>
      <c r="B4338" s="442" t="s">
        <v>9159</v>
      </c>
      <c r="C4338" s="445" t="s">
        <v>8936</v>
      </c>
      <c r="D4338" s="478"/>
      <c r="E4338" s="478"/>
      <c r="F4338" s="524"/>
      <c r="G4338" s="441">
        <v>205</v>
      </c>
      <c r="H4338" s="350">
        <v>240</v>
      </c>
      <c r="I4338" s="69"/>
      <c r="J4338" s="69"/>
    </row>
    <row r="4339" spans="1:10" ht="45">
      <c r="A4339" s="19" t="s">
        <v>8316</v>
      </c>
      <c r="B4339" s="442" t="s">
        <v>8937</v>
      </c>
      <c r="C4339" s="451" t="s">
        <v>9160</v>
      </c>
      <c r="D4339" s="478"/>
      <c r="E4339" s="478"/>
      <c r="F4339" s="524"/>
      <c r="G4339" s="441">
        <v>195</v>
      </c>
      <c r="H4339" s="350">
        <v>235</v>
      </c>
      <c r="I4339" s="69"/>
      <c r="J4339" s="69"/>
    </row>
    <row r="4340" spans="1:10" ht="120">
      <c r="A4340" s="19" t="s">
        <v>8316</v>
      </c>
      <c r="B4340" s="442" t="s">
        <v>8938</v>
      </c>
      <c r="C4340" s="451" t="s">
        <v>9161</v>
      </c>
      <c r="D4340" s="478"/>
      <c r="E4340" s="478"/>
      <c r="F4340" s="524"/>
      <c r="G4340" s="441">
        <v>203</v>
      </c>
      <c r="H4340" s="350">
        <v>240</v>
      </c>
      <c r="I4340" s="69"/>
      <c r="J4340" s="69"/>
    </row>
    <row r="4341" spans="1:10" s="34" customFormat="1">
      <c r="A4341" s="34" t="s">
        <v>8320</v>
      </c>
      <c r="B4341" s="341" t="s">
        <v>1323</v>
      </c>
      <c r="C4341" s="341" t="s">
        <v>8939</v>
      </c>
      <c r="D4341" s="341" t="s">
        <v>8940</v>
      </c>
      <c r="E4341" s="341" t="s">
        <v>8941</v>
      </c>
      <c r="F4341" s="341" t="s">
        <v>3849</v>
      </c>
      <c r="I4341" s="19"/>
    </row>
    <row r="4342" spans="1:10">
      <c r="A4342" s="19" t="s">
        <v>8320</v>
      </c>
      <c r="B4342" s="49" t="s">
        <v>8942</v>
      </c>
      <c r="C4342" s="521" t="s">
        <v>8943</v>
      </c>
      <c r="D4342" s="521" t="s">
        <v>8944</v>
      </c>
      <c r="E4342" s="514">
        <v>270</v>
      </c>
      <c r="F4342" s="514">
        <v>480</v>
      </c>
    </row>
    <row r="4343" spans="1:10" ht="45">
      <c r="A4343" s="19" t="s">
        <v>8320</v>
      </c>
      <c r="B4343" s="56" t="s">
        <v>9162</v>
      </c>
      <c r="C4343" s="522"/>
      <c r="D4343" s="522"/>
      <c r="E4343" s="515"/>
      <c r="F4343" s="515"/>
    </row>
    <row r="4344" spans="1:10">
      <c r="A4344" s="19" t="s">
        <v>8320</v>
      </c>
      <c r="B4344" s="49" t="s">
        <v>8945</v>
      </c>
      <c r="C4344" s="521" t="s">
        <v>8943</v>
      </c>
      <c r="D4344" s="521" t="s">
        <v>8944</v>
      </c>
      <c r="E4344" s="514">
        <v>363</v>
      </c>
      <c r="F4344" s="514">
        <v>675</v>
      </c>
    </row>
    <row r="4345" spans="1:10" ht="45">
      <c r="A4345" s="19" t="s">
        <v>8320</v>
      </c>
      <c r="B4345" s="56" t="s">
        <v>9163</v>
      </c>
      <c r="C4345" s="522"/>
      <c r="D4345" s="522"/>
      <c r="E4345" s="515"/>
      <c r="F4345" s="515"/>
    </row>
    <row r="4346" spans="1:10">
      <c r="A4346" s="19" t="s">
        <v>8320</v>
      </c>
      <c r="B4346" s="49" t="s">
        <v>8946</v>
      </c>
      <c r="C4346" s="521" t="s">
        <v>8947</v>
      </c>
      <c r="D4346" s="521" t="s">
        <v>8948</v>
      </c>
      <c r="E4346" s="514">
        <v>428</v>
      </c>
      <c r="F4346" s="514">
        <v>875</v>
      </c>
    </row>
    <row r="4347" spans="1:10" ht="30">
      <c r="A4347" s="19" t="s">
        <v>8320</v>
      </c>
      <c r="B4347" s="56" t="s">
        <v>9164</v>
      </c>
      <c r="C4347" s="522"/>
      <c r="D4347" s="522"/>
      <c r="E4347" s="515"/>
      <c r="F4347" s="515"/>
    </row>
    <row r="4348" spans="1:10">
      <c r="A4348" s="19" t="s">
        <v>8320</v>
      </c>
      <c r="B4348" s="49" t="s">
        <v>8949</v>
      </c>
      <c r="C4348" s="521" t="s">
        <v>8947</v>
      </c>
      <c r="D4348" s="521" t="s">
        <v>8948</v>
      </c>
      <c r="E4348" s="514">
        <v>612</v>
      </c>
      <c r="F4348" s="514">
        <v>950</v>
      </c>
    </row>
    <row r="4349" spans="1:10" ht="30">
      <c r="A4349" s="19" t="s">
        <v>8320</v>
      </c>
      <c r="B4349" s="56" t="s">
        <v>9164</v>
      </c>
      <c r="C4349" s="522"/>
      <c r="D4349" s="522"/>
      <c r="E4349" s="515"/>
      <c r="F4349" s="515"/>
    </row>
    <row r="4350" spans="1:10">
      <c r="A4350" s="19" t="s">
        <v>8320</v>
      </c>
      <c r="B4350" s="49" t="s">
        <v>8950</v>
      </c>
      <c r="C4350" s="521" t="s">
        <v>8951</v>
      </c>
      <c r="D4350" s="521" t="s">
        <v>8948</v>
      </c>
      <c r="E4350" s="514">
        <v>700</v>
      </c>
      <c r="F4350" s="514">
        <v>1250</v>
      </c>
    </row>
    <row r="4351" spans="1:10" ht="30">
      <c r="A4351" s="19" t="s">
        <v>8320</v>
      </c>
      <c r="B4351" s="49" t="s">
        <v>8952</v>
      </c>
      <c r="C4351" s="522"/>
      <c r="D4351" s="522"/>
      <c r="E4351" s="515"/>
      <c r="F4351" s="515"/>
    </row>
    <row r="4352" spans="1:10">
      <c r="A4352" s="19" t="s">
        <v>8320</v>
      </c>
      <c r="B4352" s="49" t="s">
        <v>8953</v>
      </c>
      <c r="C4352" s="521" t="s">
        <v>8951</v>
      </c>
      <c r="D4352" s="521" t="s">
        <v>8948</v>
      </c>
      <c r="E4352" s="514">
        <v>792</v>
      </c>
      <c r="F4352" s="514">
        <v>1350</v>
      </c>
    </row>
    <row r="4353" spans="1:9" ht="30">
      <c r="A4353" s="19" t="s">
        <v>8320</v>
      </c>
      <c r="B4353" s="49" t="s">
        <v>8954</v>
      </c>
      <c r="C4353" s="522"/>
      <c r="D4353" s="522"/>
      <c r="E4353" s="515"/>
      <c r="F4353" s="515"/>
    </row>
    <row r="4354" spans="1:9">
      <c r="A4354" s="19" t="s">
        <v>8320</v>
      </c>
      <c r="B4354" s="49" t="s">
        <v>8955</v>
      </c>
      <c r="C4354" s="521" t="s">
        <v>8951</v>
      </c>
      <c r="D4354" s="521" t="s">
        <v>8948</v>
      </c>
      <c r="E4354" s="514">
        <v>1140</v>
      </c>
      <c r="F4354" s="514">
        <v>1650</v>
      </c>
    </row>
    <row r="4355" spans="1:9" ht="45">
      <c r="A4355" s="19" t="s">
        <v>8320</v>
      </c>
      <c r="B4355" s="56" t="s">
        <v>9165</v>
      </c>
      <c r="C4355" s="522"/>
      <c r="D4355" s="522"/>
      <c r="E4355" s="515"/>
      <c r="F4355" s="515"/>
    </row>
    <row r="4356" spans="1:9">
      <c r="A4356" s="19" t="s">
        <v>8320</v>
      </c>
      <c r="B4356" s="49" t="s">
        <v>8956</v>
      </c>
      <c r="C4356" s="521" t="s">
        <v>8957</v>
      </c>
      <c r="D4356" s="521" t="s">
        <v>8958</v>
      </c>
      <c r="E4356" s="514">
        <v>255</v>
      </c>
      <c r="F4356" s="514">
        <v>350</v>
      </c>
    </row>
    <row r="4357" spans="1:9" ht="45">
      <c r="A4357" s="19" t="s">
        <v>8320</v>
      </c>
      <c r="B4357" s="56" t="s">
        <v>9166</v>
      </c>
      <c r="C4357" s="522"/>
      <c r="D4357" s="522"/>
      <c r="E4357" s="515"/>
      <c r="F4357" s="515"/>
    </row>
    <row r="4358" spans="1:9">
      <c r="A4358" s="19" t="s">
        <v>8320</v>
      </c>
      <c r="B4358" s="49" t="s">
        <v>8959</v>
      </c>
      <c r="C4358" s="521" t="s">
        <v>1860</v>
      </c>
      <c r="D4358" s="521" t="s">
        <v>8960</v>
      </c>
      <c r="E4358" s="514">
        <v>1150</v>
      </c>
      <c r="F4358" s="514">
        <v>2000</v>
      </c>
    </row>
    <row r="4359" spans="1:9" ht="45">
      <c r="A4359" s="19" t="s">
        <v>8320</v>
      </c>
      <c r="B4359" s="56" t="s">
        <v>9167</v>
      </c>
      <c r="C4359" s="522"/>
      <c r="D4359" s="522"/>
      <c r="E4359" s="515"/>
      <c r="F4359" s="515"/>
    </row>
    <row r="4360" spans="1:9">
      <c r="A4360" s="19" t="s">
        <v>8320</v>
      </c>
      <c r="B4360" s="49" t="s">
        <v>8961</v>
      </c>
      <c r="C4360" s="521" t="s">
        <v>8962</v>
      </c>
      <c r="D4360" s="521" t="s">
        <v>8960</v>
      </c>
      <c r="E4360" s="514">
        <v>1575</v>
      </c>
      <c r="F4360" s="514">
        <v>2750</v>
      </c>
    </row>
    <row r="4361" spans="1:9" ht="45">
      <c r="A4361" s="19" t="s">
        <v>8320</v>
      </c>
      <c r="B4361" s="49" t="s">
        <v>8963</v>
      </c>
      <c r="C4361" s="522"/>
      <c r="D4361" s="522"/>
      <c r="E4361" s="515"/>
      <c r="F4361" s="515"/>
    </row>
    <row r="4362" spans="1:9">
      <c r="A4362" s="19" t="s">
        <v>8320</v>
      </c>
      <c r="B4362" s="49" t="s">
        <v>8964</v>
      </c>
      <c r="C4362" s="521" t="s">
        <v>1860</v>
      </c>
      <c r="D4362" s="521" t="s">
        <v>8965</v>
      </c>
      <c r="E4362" s="514">
        <v>900</v>
      </c>
      <c r="F4362" s="514">
        <v>1525</v>
      </c>
    </row>
    <row r="4363" spans="1:9" ht="30">
      <c r="A4363" s="19" t="s">
        <v>8320</v>
      </c>
      <c r="B4363" s="49" t="s">
        <v>8966</v>
      </c>
      <c r="C4363" s="522"/>
      <c r="D4363" s="522"/>
      <c r="E4363" s="515"/>
      <c r="F4363" s="515"/>
    </row>
    <row r="4364" spans="1:9">
      <c r="A4364" s="19" t="s">
        <v>8320</v>
      </c>
      <c r="B4364" s="49" t="s">
        <v>8967</v>
      </c>
      <c r="C4364" s="521" t="s">
        <v>8968</v>
      </c>
      <c r="D4364" s="49" t="s">
        <v>8969</v>
      </c>
      <c r="E4364" s="49" t="s">
        <v>8970</v>
      </c>
      <c r="F4364" s="53">
        <v>1050</v>
      </c>
    </row>
    <row r="4365" spans="1:9" ht="45">
      <c r="A4365" s="19" t="s">
        <v>8320</v>
      </c>
      <c r="B4365" s="49" t="s">
        <v>8971</v>
      </c>
      <c r="C4365" s="522"/>
      <c r="D4365" s="49" t="s">
        <v>8972</v>
      </c>
      <c r="E4365" s="49" t="s">
        <v>8973</v>
      </c>
      <c r="F4365" s="53">
        <v>5100</v>
      </c>
    </row>
    <row r="4366" spans="1:9">
      <c r="A4366" s="19" t="s">
        <v>8320</v>
      </c>
      <c r="B4366" s="49" t="s">
        <v>8974</v>
      </c>
      <c r="C4366" s="521" t="s">
        <v>1860</v>
      </c>
      <c r="D4366" s="521" t="s">
        <v>8975</v>
      </c>
      <c r="E4366" s="514">
        <v>50</v>
      </c>
      <c r="F4366" s="514">
        <v>90</v>
      </c>
    </row>
    <row r="4367" spans="1:9" ht="30">
      <c r="A4367" s="19" t="s">
        <v>8320</v>
      </c>
      <c r="B4367" s="49" t="s">
        <v>8976</v>
      </c>
      <c r="C4367" s="522"/>
      <c r="D4367" s="522"/>
      <c r="E4367" s="515"/>
      <c r="F4367" s="515"/>
    </row>
    <row r="4368" spans="1:9" s="34" customFormat="1">
      <c r="A4368" s="34" t="s">
        <v>8339</v>
      </c>
      <c r="B4368" s="398" t="s">
        <v>2221</v>
      </c>
      <c r="C4368" s="398" t="s">
        <v>2</v>
      </c>
      <c r="D4368" s="400" t="s">
        <v>2222</v>
      </c>
      <c r="I4368" s="19"/>
    </row>
    <row r="4369" spans="1:9" ht="30">
      <c r="A4369" s="19" t="s">
        <v>8339</v>
      </c>
      <c r="B4369" s="93" t="s">
        <v>8326</v>
      </c>
      <c r="C4369" s="190" t="s">
        <v>8321</v>
      </c>
      <c r="D4369" s="324"/>
    </row>
    <row r="4370" spans="1:9" ht="75">
      <c r="A4370" s="19" t="s">
        <v>8339</v>
      </c>
      <c r="B4370" s="93" t="s">
        <v>8327</v>
      </c>
      <c r="C4370" s="190" t="s">
        <v>8322</v>
      </c>
      <c r="D4370" s="324"/>
    </row>
    <row r="4371" spans="1:9" ht="45">
      <c r="A4371" s="19" t="s">
        <v>8339</v>
      </c>
      <c r="B4371" s="93" t="s">
        <v>8328</v>
      </c>
      <c r="C4371" s="190" t="s">
        <v>1073</v>
      </c>
      <c r="D4371" s="324"/>
    </row>
    <row r="4372" spans="1:9" ht="78">
      <c r="A4372" s="19" t="s">
        <v>8339</v>
      </c>
      <c r="B4372" s="93" t="s">
        <v>8329</v>
      </c>
      <c r="C4372" s="190" t="s">
        <v>8323</v>
      </c>
      <c r="D4372" s="324"/>
    </row>
    <row r="4373" spans="1:9" ht="45">
      <c r="A4373" s="19" t="s">
        <v>8339</v>
      </c>
      <c r="B4373" s="93" t="s">
        <v>8330</v>
      </c>
      <c r="C4373" s="190" t="s">
        <v>1075</v>
      </c>
      <c r="D4373" s="324"/>
    </row>
    <row r="4374" spans="1:9" ht="60">
      <c r="A4374" s="19" t="s">
        <v>8339</v>
      </c>
      <c r="B4374" s="93" t="s">
        <v>8331</v>
      </c>
      <c r="C4374" s="190" t="s">
        <v>1073</v>
      </c>
      <c r="D4374" s="324"/>
    </row>
    <row r="4375" spans="1:9" ht="30">
      <c r="A4375" s="19" t="s">
        <v>8339</v>
      </c>
      <c r="B4375" s="93" t="s">
        <v>8332</v>
      </c>
      <c r="C4375" s="190" t="s">
        <v>8321</v>
      </c>
      <c r="D4375" s="324"/>
    </row>
    <row r="4376" spans="1:9" ht="45">
      <c r="A4376" s="19" t="s">
        <v>8339</v>
      </c>
      <c r="B4376" s="93" t="s">
        <v>8333</v>
      </c>
      <c r="C4376" s="190" t="s">
        <v>8321</v>
      </c>
      <c r="D4376" s="324"/>
    </row>
    <row r="4377" spans="1:9" ht="30">
      <c r="A4377" s="19" t="s">
        <v>8339</v>
      </c>
      <c r="B4377" s="93" t="s">
        <v>8334</v>
      </c>
      <c r="C4377" s="190" t="s">
        <v>6618</v>
      </c>
      <c r="D4377" s="324"/>
    </row>
    <row r="4378" spans="1:9" ht="30">
      <c r="A4378" s="19" t="s">
        <v>8339</v>
      </c>
      <c r="B4378" s="93" t="s">
        <v>8335</v>
      </c>
      <c r="C4378" s="190" t="s">
        <v>8322</v>
      </c>
      <c r="D4378" s="324"/>
    </row>
    <row r="4379" spans="1:9" ht="33">
      <c r="A4379" s="19" t="s">
        <v>8339</v>
      </c>
      <c r="B4379" s="93" t="s">
        <v>8336</v>
      </c>
      <c r="C4379" s="190" t="s">
        <v>6620</v>
      </c>
      <c r="D4379" s="324"/>
    </row>
    <row r="4380" spans="1:9" ht="60">
      <c r="A4380" s="19" t="s">
        <v>8339</v>
      </c>
      <c r="B4380" s="93" t="s">
        <v>8337</v>
      </c>
      <c r="C4380" s="190" t="s">
        <v>8324</v>
      </c>
      <c r="D4380" s="324"/>
    </row>
    <row r="4381" spans="1:9" ht="30">
      <c r="A4381" s="19" t="s">
        <v>8339</v>
      </c>
      <c r="B4381" s="93" t="s">
        <v>8338</v>
      </c>
      <c r="C4381" s="190" t="s">
        <v>8325</v>
      </c>
      <c r="D4381" s="324"/>
    </row>
    <row r="4382" spans="1:9" s="34" customFormat="1">
      <c r="A4382" s="34" t="s">
        <v>8373</v>
      </c>
      <c r="B4382" s="452" t="s">
        <v>1238</v>
      </c>
      <c r="C4382" s="452" t="s">
        <v>8977</v>
      </c>
      <c r="D4382" s="453" t="s">
        <v>2</v>
      </c>
      <c r="I4382" s="19"/>
    </row>
    <row r="4383" spans="1:9">
      <c r="A4383" s="19" t="s">
        <v>8373</v>
      </c>
      <c r="B4383" s="325" t="s">
        <v>8978</v>
      </c>
      <c r="C4383" s="375" t="s">
        <v>8341</v>
      </c>
      <c r="D4383" s="376" t="s">
        <v>8340</v>
      </c>
    </row>
    <row r="4384" spans="1:9">
      <c r="A4384" s="19" t="s">
        <v>8373</v>
      </c>
      <c r="B4384" s="326" t="s">
        <v>8342</v>
      </c>
      <c r="C4384" s="375" t="s">
        <v>8343</v>
      </c>
      <c r="D4384" s="376" t="s">
        <v>8344</v>
      </c>
    </row>
    <row r="4385" spans="1:4">
      <c r="A4385" s="19" t="s">
        <v>8373</v>
      </c>
      <c r="B4385" s="327" t="s">
        <v>8345</v>
      </c>
      <c r="C4385" s="375" t="s">
        <v>8346</v>
      </c>
      <c r="D4385" s="377"/>
    </row>
    <row r="4386" spans="1:4">
      <c r="A4386" s="19" t="s">
        <v>8373</v>
      </c>
      <c r="B4386" s="328" t="s">
        <v>8979</v>
      </c>
      <c r="C4386" s="375" t="s">
        <v>8980</v>
      </c>
      <c r="D4386" s="376" t="s">
        <v>8981</v>
      </c>
    </row>
    <row r="4387" spans="1:4">
      <c r="A4387" s="19" t="s">
        <v>8373</v>
      </c>
      <c r="B4387" s="325" t="s">
        <v>8347</v>
      </c>
      <c r="C4387" s="375" t="s">
        <v>8982</v>
      </c>
      <c r="D4387" s="376" t="s">
        <v>8348</v>
      </c>
    </row>
    <row r="4388" spans="1:4" ht="75">
      <c r="A4388" s="19" t="s">
        <v>8373</v>
      </c>
      <c r="B4388" s="329" t="s">
        <v>7352</v>
      </c>
      <c r="C4388" s="378" t="s">
        <v>8983</v>
      </c>
      <c r="D4388" s="376" t="s">
        <v>8349</v>
      </c>
    </row>
    <row r="4389" spans="1:4" ht="60">
      <c r="A4389" s="19" t="s">
        <v>8373</v>
      </c>
      <c r="B4389" s="329" t="s">
        <v>7352</v>
      </c>
      <c r="C4389" s="378" t="s">
        <v>8984</v>
      </c>
      <c r="D4389" s="376" t="s">
        <v>8350</v>
      </c>
    </row>
    <row r="4390" spans="1:4" ht="30">
      <c r="A4390" s="19" t="s">
        <v>8373</v>
      </c>
      <c r="B4390" s="330" t="s">
        <v>7352</v>
      </c>
      <c r="C4390" s="378" t="s">
        <v>8985</v>
      </c>
      <c r="D4390" s="376" t="s">
        <v>8351</v>
      </c>
    </row>
    <row r="4391" spans="1:4" ht="30">
      <c r="A4391" s="19" t="s">
        <v>8373</v>
      </c>
      <c r="B4391" s="330" t="s">
        <v>8352</v>
      </c>
      <c r="C4391" s="378" t="s">
        <v>8986</v>
      </c>
      <c r="D4391" s="376" t="s">
        <v>8353</v>
      </c>
    </row>
    <row r="4392" spans="1:4" ht="30">
      <c r="A4392" s="19" t="s">
        <v>8373</v>
      </c>
      <c r="B4392" s="330" t="s">
        <v>8987</v>
      </c>
      <c r="C4392" s="378" t="s">
        <v>8988</v>
      </c>
      <c r="D4392" s="376" t="s">
        <v>8354</v>
      </c>
    </row>
    <row r="4393" spans="1:4">
      <c r="A4393" s="19" t="s">
        <v>8373</v>
      </c>
      <c r="B4393" s="331" t="s">
        <v>8355</v>
      </c>
      <c r="C4393" s="379" t="s">
        <v>8989</v>
      </c>
      <c r="D4393" s="380" t="s">
        <v>8356</v>
      </c>
    </row>
    <row r="4394" spans="1:4">
      <c r="A4394" s="19" t="s">
        <v>8373</v>
      </c>
      <c r="B4394" s="332" t="s">
        <v>8357</v>
      </c>
      <c r="C4394" s="381" t="s">
        <v>8358</v>
      </c>
      <c r="D4394" s="382" t="s">
        <v>8359</v>
      </c>
    </row>
    <row r="4395" spans="1:4">
      <c r="A4395" s="19" t="s">
        <v>8373</v>
      </c>
      <c r="B4395" s="332" t="s">
        <v>8360</v>
      </c>
      <c r="C4395" s="381" t="s">
        <v>8361</v>
      </c>
      <c r="D4395" s="383" t="s">
        <v>8362</v>
      </c>
    </row>
    <row r="4396" spans="1:4">
      <c r="A4396" s="19" t="s">
        <v>8373</v>
      </c>
      <c r="B4396" s="332" t="s">
        <v>8357</v>
      </c>
      <c r="C4396" s="381" t="s">
        <v>8990</v>
      </c>
      <c r="D4396" s="384" t="s">
        <v>8363</v>
      </c>
    </row>
    <row r="4397" spans="1:4">
      <c r="A4397" s="19" t="s">
        <v>8373</v>
      </c>
      <c r="B4397" s="332" t="s">
        <v>8357</v>
      </c>
      <c r="C4397" s="381" t="s">
        <v>8991</v>
      </c>
      <c r="D4397" s="385" t="s">
        <v>8364</v>
      </c>
    </row>
    <row r="4398" spans="1:4">
      <c r="A4398" s="19" t="s">
        <v>8373</v>
      </c>
      <c r="B4398" s="332" t="s">
        <v>8357</v>
      </c>
      <c r="C4398" s="381" t="s">
        <v>8365</v>
      </c>
      <c r="D4398" s="386" t="s">
        <v>8366</v>
      </c>
    </row>
    <row r="4399" spans="1:4">
      <c r="A4399" s="19" t="s">
        <v>8373</v>
      </c>
      <c r="B4399" s="333" t="s">
        <v>8367</v>
      </c>
      <c r="C4399" s="387" t="s">
        <v>9308</v>
      </c>
      <c r="D4399" s="388" t="s">
        <v>8368</v>
      </c>
    </row>
    <row r="4400" spans="1:4" ht="18.75">
      <c r="A4400" s="19" t="s">
        <v>8373</v>
      </c>
      <c r="B4400" s="334" t="s">
        <v>8367</v>
      </c>
      <c r="C4400" s="204" t="s">
        <v>8992</v>
      </c>
      <c r="D4400" s="334" t="s">
        <v>8368</v>
      </c>
    </row>
    <row r="4401" spans="1:10" ht="30">
      <c r="A4401" s="19" t="s">
        <v>8373</v>
      </c>
      <c r="B4401" s="334" t="s">
        <v>8369</v>
      </c>
      <c r="C4401" s="204" t="s">
        <v>9309</v>
      </c>
      <c r="D4401" s="334" t="s">
        <v>8993</v>
      </c>
    </row>
    <row r="4402" spans="1:10" ht="17.25">
      <c r="A4402" s="19" t="s">
        <v>8373</v>
      </c>
      <c r="B4402" s="334" t="s">
        <v>8370</v>
      </c>
      <c r="C4402" s="389" t="s">
        <v>8994</v>
      </c>
      <c r="D4402" s="334" t="s">
        <v>8995</v>
      </c>
    </row>
    <row r="4403" spans="1:10" ht="18.75">
      <c r="A4403" s="19" t="s">
        <v>8373</v>
      </c>
      <c r="B4403" s="334" t="s">
        <v>8371</v>
      </c>
      <c r="C4403" s="204" t="s">
        <v>8996</v>
      </c>
      <c r="D4403" s="69" t="s">
        <v>8372</v>
      </c>
    </row>
    <row r="4404" spans="1:10" ht="18.75">
      <c r="A4404" s="19" t="s">
        <v>8373</v>
      </c>
      <c r="B4404" s="335" t="s">
        <v>8371</v>
      </c>
      <c r="C4404" s="390" t="s">
        <v>8997</v>
      </c>
      <c r="D4404" s="335" t="s">
        <v>8372</v>
      </c>
    </row>
    <row r="4405" spans="1:10" s="34" customFormat="1">
      <c r="A4405" s="198" t="s">
        <v>8373</v>
      </c>
      <c r="B4405" s="198" t="s">
        <v>3</v>
      </c>
      <c r="C4405" s="198" t="s">
        <v>8374</v>
      </c>
      <c r="D4405" s="198" t="s">
        <v>2151</v>
      </c>
      <c r="E4405" s="454" t="s">
        <v>1252</v>
      </c>
      <c r="F4405" s="198" t="s">
        <v>8375</v>
      </c>
      <c r="G4405" s="198"/>
      <c r="H4405" s="198"/>
      <c r="I4405" s="69"/>
      <c r="J4405" s="198"/>
    </row>
    <row r="4406" spans="1:10" ht="30">
      <c r="A4406" s="69" t="s">
        <v>8373</v>
      </c>
      <c r="B4406" s="523" t="s">
        <v>8376</v>
      </c>
      <c r="C4406" s="389" t="s">
        <v>8381</v>
      </c>
      <c r="D4406" s="204" t="s">
        <v>9168</v>
      </c>
      <c r="E4406" s="350">
        <v>630</v>
      </c>
      <c r="F4406" s="69">
        <v>660</v>
      </c>
      <c r="G4406" s="69"/>
      <c r="H4406" s="69"/>
      <c r="I4406" s="69"/>
      <c r="J4406" s="69"/>
    </row>
    <row r="4407" spans="1:10">
      <c r="A4407" s="69" t="s">
        <v>8373</v>
      </c>
      <c r="B4407" s="523"/>
      <c r="C4407" s="69" t="s">
        <v>8378</v>
      </c>
      <c r="D4407" s="389" t="s">
        <v>8377</v>
      </c>
      <c r="E4407" s="350">
        <v>690</v>
      </c>
      <c r="F4407" s="350">
        <v>720</v>
      </c>
      <c r="G4407" s="69"/>
      <c r="H4407" s="69"/>
      <c r="I4407" s="69"/>
      <c r="J4407" s="69"/>
    </row>
    <row r="4408" spans="1:10">
      <c r="A4408" s="69" t="s">
        <v>8373</v>
      </c>
      <c r="B4408" s="523"/>
      <c r="C4408" s="389" t="s">
        <v>8379</v>
      </c>
      <c r="D4408" s="389" t="s">
        <v>1275</v>
      </c>
      <c r="E4408" s="204">
        <v>720</v>
      </c>
      <c r="F4408" s="455">
        <v>750</v>
      </c>
      <c r="G4408" s="69"/>
      <c r="H4408" s="69"/>
      <c r="I4408" s="69"/>
      <c r="J4408" s="69"/>
    </row>
    <row r="4409" spans="1:10">
      <c r="A4409" s="69" t="s">
        <v>8373</v>
      </c>
      <c r="B4409" s="523"/>
      <c r="C4409" s="69" t="s">
        <v>8380</v>
      </c>
      <c r="D4409" s="69" t="s">
        <v>5212</v>
      </c>
      <c r="E4409" s="69">
        <v>800</v>
      </c>
      <c r="F4409" s="69">
        <v>830</v>
      </c>
      <c r="G4409" s="69"/>
      <c r="H4409" s="69"/>
      <c r="I4409" s="69"/>
      <c r="J4409" s="69"/>
    </row>
    <row r="4410" spans="1:10" s="34" customFormat="1">
      <c r="A4410" s="198" t="s">
        <v>8373</v>
      </c>
      <c r="B4410" s="198" t="s">
        <v>3</v>
      </c>
      <c r="C4410" s="351" t="s">
        <v>8998</v>
      </c>
      <c r="D4410" s="198" t="s">
        <v>2151</v>
      </c>
      <c r="E4410" s="454" t="s">
        <v>1252</v>
      </c>
      <c r="F4410" s="198" t="s">
        <v>8375</v>
      </c>
      <c r="G4410" s="198"/>
      <c r="H4410" s="198"/>
      <c r="I4410" s="69"/>
      <c r="J4410" s="198"/>
    </row>
    <row r="4411" spans="1:10" ht="30">
      <c r="A4411" s="69" t="s">
        <v>8373</v>
      </c>
      <c r="B4411" s="523" t="s">
        <v>8376</v>
      </c>
      <c r="C4411" s="69" t="s">
        <v>8382</v>
      </c>
      <c r="D4411" s="389" t="s">
        <v>8384</v>
      </c>
      <c r="E4411" s="389" t="s">
        <v>8386</v>
      </c>
      <c r="F4411" s="389" t="s">
        <v>8387</v>
      </c>
      <c r="G4411" s="69"/>
      <c r="H4411" s="69"/>
      <c r="I4411" s="69"/>
      <c r="J4411" s="69"/>
    </row>
    <row r="4412" spans="1:10">
      <c r="A4412" s="69" t="s">
        <v>8373</v>
      </c>
      <c r="B4412" s="523"/>
      <c r="C4412" s="69" t="s">
        <v>8378</v>
      </c>
      <c r="D4412" s="69" t="s">
        <v>8385</v>
      </c>
      <c r="E4412" s="69">
        <v>720</v>
      </c>
      <c r="F4412" s="69">
        <v>760</v>
      </c>
      <c r="G4412" s="69"/>
      <c r="H4412" s="69"/>
      <c r="I4412" s="69"/>
      <c r="J4412" s="69"/>
    </row>
    <row r="4413" spans="1:10" ht="30">
      <c r="A4413" s="69" t="s">
        <v>8373</v>
      </c>
      <c r="B4413" s="523"/>
      <c r="C4413" s="69" t="s">
        <v>8379</v>
      </c>
      <c r="D4413" s="204" t="s">
        <v>9169</v>
      </c>
      <c r="E4413" s="350">
        <v>775</v>
      </c>
      <c r="F4413" s="350">
        <v>820</v>
      </c>
      <c r="G4413" s="69"/>
      <c r="H4413" s="69"/>
      <c r="I4413" s="69"/>
      <c r="J4413" s="69"/>
    </row>
    <row r="4414" spans="1:10">
      <c r="A4414" s="69" t="s">
        <v>8373</v>
      </c>
      <c r="B4414" s="523"/>
      <c r="C4414" s="69" t="s">
        <v>8383</v>
      </c>
      <c r="D4414" s="389" t="s">
        <v>8396</v>
      </c>
      <c r="E4414" s="350">
        <v>1010</v>
      </c>
      <c r="F4414" s="389" t="s">
        <v>8999</v>
      </c>
      <c r="G4414" s="69"/>
      <c r="H4414" s="69"/>
      <c r="I4414" s="69"/>
      <c r="J4414" s="69"/>
    </row>
    <row r="4415" spans="1:10">
      <c r="A4415" s="69" t="s">
        <v>8373</v>
      </c>
      <c r="B4415" s="523"/>
      <c r="C4415" s="69" t="s">
        <v>8380</v>
      </c>
      <c r="D4415" s="389" t="s">
        <v>8397</v>
      </c>
      <c r="E4415" s="350">
        <v>1085</v>
      </c>
      <c r="F4415" s="350">
        <v>1110</v>
      </c>
      <c r="G4415" s="69"/>
      <c r="H4415" s="69"/>
      <c r="I4415" s="69"/>
      <c r="J4415" s="69"/>
    </row>
    <row r="4416" spans="1:10" s="34" customFormat="1">
      <c r="A4416" s="198" t="s">
        <v>8373</v>
      </c>
      <c r="B4416" s="198" t="s">
        <v>3</v>
      </c>
      <c r="C4416" s="198" t="s">
        <v>8374</v>
      </c>
      <c r="D4416" s="198" t="s">
        <v>2151</v>
      </c>
      <c r="E4416" s="454" t="s">
        <v>1252</v>
      </c>
      <c r="F4416" s="198" t="s">
        <v>8375</v>
      </c>
      <c r="G4416" s="198"/>
      <c r="H4416" s="198"/>
      <c r="I4416" s="69"/>
      <c r="J4416" s="198"/>
    </row>
    <row r="4417" spans="1:10" ht="18">
      <c r="A4417" s="69" t="s">
        <v>8373</v>
      </c>
      <c r="B4417" s="523" t="s">
        <v>1678</v>
      </c>
      <c r="C4417" s="69" t="s">
        <v>8382</v>
      </c>
      <c r="D4417" s="334" t="s">
        <v>9170</v>
      </c>
      <c r="E4417" s="350">
        <v>840</v>
      </c>
      <c r="F4417" s="350">
        <v>870</v>
      </c>
      <c r="G4417" s="69"/>
      <c r="H4417" s="69"/>
      <c r="I4417" s="69"/>
      <c r="J4417" s="69"/>
    </row>
    <row r="4418" spans="1:10">
      <c r="A4418" s="69" t="s">
        <v>8373</v>
      </c>
      <c r="B4418" s="523"/>
      <c r="C4418" s="69" t="s">
        <v>8378</v>
      </c>
      <c r="D4418" s="69" t="s">
        <v>8388</v>
      </c>
      <c r="E4418" s="69">
        <v>900</v>
      </c>
      <c r="F4418" s="69">
        <v>930</v>
      </c>
      <c r="G4418" s="69"/>
      <c r="H4418" s="69"/>
      <c r="I4418" s="69"/>
      <c r="J4418" s="69"/>
    </row>
    <row r="4419" spans="1:10">
      <c r="A4419" s="69" t="s">
        <v>8373</v>
      </c>
      <c r="B4419" s="523"/>
      <c r="C4419" s="69" t="s">
        <v>8379</v>
      </c>
      <c r="D4419" s="334" t="s">
        <v>8391</v>
      </c>
      <c r="E4419" s="334" t="s">
        <v>8390</v>
      </c>
      <c r="F4419" s="334" t="s">
        <v>8389</v>
      </c>
      <c r="G4419" s="69"/>
      <c r="H4419" s="69"/>
      <c r="I4419" s="69"/>
      <c r="J4419" s="69"/>
    </row>
    <row r="4420" spans="1:10">
      <c r="A4420" s="69" t="s">
        <v>8373</v>
      </c>
      <c r="B4420" s="523"/>
      <c r="C4420" s="69" t="s">
        <v>8380</v>
      </c>
      <c r="D4420" s="69" t="s">
        <v>5212</v>
      </c>
      <c r="E4420" s="69">
        <v>1085</v>
      </c>
      <c r="F4420" s="69">
        <v>1110</v>
      </c>
      <c r="G4420" s="69"/>
      <c r="H4420" s="69"/>
      <c r="I4420" s="69"/>
      <c r="J4420" s="69"/>
    </row>
    <row r="4421" spans="1:10" s="34" customFormat="1">
      <c r="A4421" s="198" t="s">
        <v>8373</v>
      </c>
      <c r="B4421" s="198" t="s">
        <v>3</v>
      </c>
      <c r="C4421" s="351" t="s">
        <v>8998</v>
      </c>
      <c r="D4421" s="198" t="s">
        <v>2151</v>
      </c>
      <c r="E4421" s="454" t="s">
        <v>1252</v>
      </c>
      <c r="F4421" s="198" t="s">
        <v>8375</v>
      </c>
      <c r="G4421" s="198"/>
      <c r="H4421" s="198"/>
      <c r="I4421" s="69"/>
      <c r="J4421" s="198"/>
    </row>
    <row r="4422" spans="1:10">
      <c r="A4422" s="69" t="s">
        <v>8373</v>
      </c>
      <c r="B4422" s="523" t="s">
        <v>1678</v>
      </c>
      <c r="C4422" s="69" t="s">
        <v>8382</v>
      </c>
      <c r="D4422" s="69" t="s">
        <v>8392</v>
      </c>
      <c r="E4422" s="69">
        <v>840</v>
      </c>
      <c r="F4422" s="69">
        <v>870</v>
      </c>
      <c r="G4422" s="69"/>
      <c r="H4422" s="69"/>
      <c r="I4422" s="69"/>
      <c r="J4422" s="69"/>
    </row>
    <row r="4423" spans="1:10" ht="18">
      <c r="A4423" s="69" t="s">
        <v>8373</v>
      </c>
      <c r="B4423" s="523"/>
      <c r="C4423" s="69" t="s">
        <v>8378</v>
      </c>
      <c r="D4423" s="334" t="s">
        <v>9171</v>
      </c>
      <c r="E4423" s="69">
        <v>900</v>
      </c>
      <c r="F4423" s="69">
        <v>930</v>
      </c>
      <c r="G4423" s="69"/>
      <c r="H4423" s="69"/>
      <c r="I4423" s="69"/>
      <c r="J4423" s="69"/>
    </row>
    <row r="4424" spans="1:10">
      <c r="A4424" s="69" t="s">
        <v>8373</v>
      </c>
      <c r="B4424" s="523"/>
      <c r="C4424" s="69" t="s">
        <v>8379</v>
      </c>
      <c r="D4424" s="69" t="s">
        <v>8395</v>
      </c>
      <c r="E4424" s="69">
        <v>930</v>
      </c>
      <c r="F4424" s="69">
        <v>970</v>
      </c>
      <c r="G4424" s="69"/>
      <c r="H4424" s="69"/>
      <c r="I4424" s="69"/>
      <c r="J4424" s="69"/>
    </row>
    <row r="4425" spans="1:10">
      <c r="A4425" s="69" t="s">
        <v>8373</v>
      </c>
      <c r="B4425" s="523"/>
      <c r="C4425" s="69" t="s">
        <v>8383</v>
      </c>
      <c r="D4425" s="69" t="s">
        <v>8396</v>
      </c>
      <c r="E4425" s="69"/>
      <c r="F4425" s="69"/>
      <c r="G4425" s="69"/>
      <c r="H4425" s="69"/>
      <c r="I4425" s="69"/>
      <c r="J4425" s="69"/>
    </row>
    <row r="4426" spans="1:10">
      <c r="A4426" s="69" t="s">
        <v>8373</v>
      </c>
      <c r="B4426" s="523"/>
      <c r="C4426" s="69" t="s">
        <v>8380</v>
      </c>
      <c r="D4426" s="69" t="s">
        <v>8397</v>
      </c>
      <c r="E4426" s="69">
        <v>1085</v>
      </c>
      <c r="F4426" s="69">
        <v>1120</v>
      </c>
      <c r="G4426" s="69"/>
      <c r="H4426" s="69"/>
      <c r="I4426" s="69"/>
      <c r="J4426" s="69"/>
    </row>
    <row r="4427" spans="1:10">
      <c r="A4427" s="69" t="s">
        <v>8373</v>
      </c>
      <c r="B4427" s="523"/>
      <c r="C4427" s="69" t="s">
        <v>8393</v>
      </c>
      <c r="D4427" s="69" t="s">
        <v>8398</v>
      </c>
      <c r="E4427" s="69">
        <v>1400</v>
      </c>
      <c r="F4427" s="69">
        <v>1430</v>
      </c>
      <c r="G4427" s="69"/>
      <c r="H4427" s="69"/>
      <c r="I4427" s="69"/>
      <c r="J4427" s="69"/>
    </row>
    <row r="4428" spans="1:10">
      <c r="A4428" s="69" t="s">
        <v>8373</v>
      </c>
      <c r="B4428" s="523"/>
      <c r="C4428" s="69" t="s">
        <v>8394</v>
      </c>
      <c r="D4428" s="69" t="s">
        <v>8394</v>
      </c>
      <c r="E4428" s="69">
        <v>1400</v>
      </c>
      <c r="F4428" s="69">
        <v>1430</v>
      </c>
      <c r="G4428" s="69"/>
      <c r="H4428" s="69"/>
      <c r="I4428" s="69"/>
      <c r="J4428" s="69"/>
    </row>
    <row r="4429" spans="1:10" s="34" customFormat="1">
      <c r="A4429" s="198" t="s">
        <v>8373</v>
      </c>
      <c r="B4429" s="198" t="s">
        <v>3</v>
      </c>
      <c r="C4429" s="351" t="s">
        <v>8998</v>
      </c>
      <c r="D4429" s="198" t="s">
        <v>2151</v>
      </c>
      <c r="E4429" s="454" t="s">
        <v>1252</v>
      </c>
      <c r="F4429" s="198" t="s">
        <v>8375</v>
      </c>
      <c r="G4429" s="198"/>
      <c r="H4429" s="198"/>
      <c r="I4429" s="69"/>
      <c r="J4429" s="198"/>
    </row>
    <row r="4430" spans="1:10">
      <c r="A4430" s="69" t="s">
        <v>8373</v>
      </c>
      <c r="B4430" s="523" t="s">
        <v>8376</v>
      </c>
      <c r="C4430" s="69" t="s">
        <v>8382</v>
      </c>
      <c r="D4430" s="69" t="s">
        <v>8399</v>
      </c>
      <c r="E4430" s="69"/>
      <c r="F4430" s="69"/>
      <c r="G4430" s="69"/>
      <c r="H4430" s="69"/>
      <c r="I4430" s="69"/>
      <c r="J4430" s="69"/>
    </row>
    <row r="4431" spans="1:10" ht="15" customHeight="1">
      <c r="A4431" s="69" t="s">
        <v>8373</v>
      </c>
      <c r="B4431" s="523"/>
      <c r="C4431" s="69" t="s">
        <v>8378</v>
      </c>
      <c r="D4431" s="69" t="s">
        <v>8400</v>
      </c>
      <c r="E4431" s="69"/>
      <c r="F4431" s="69"/>
      <c r="G4431" s="69"/>
      <c r="H4431" s="69"/>
      <c r="I4431" s="69"/>
      <c r="J4431" s="69"/>
    </row>
    <row r="4432" spans="1:10" s="34" customFormat="1" ht="15" customHeight="1">
      <c r="A4432" s="508" t="s">
        <v>8527</v>
      </c>
      <c r="B4432" s="562" t="s">
        <v>9172</v>
      </c>
      <c r="C4432" s="561" t="s">
        <v>9173</v>
      </c>
      <c r="D4432" s="352" t="s">
        <v>9174</v>
      </c>
      <c r="E4432" s="352"/>
      <c r="F4432" s="352"/>
      <c r="G4432" s="352" t="s">
        <v>9175</v>
      </c>
      <c r="H4432" s="352"/>
      <c r="I4432" s="69"/>
      <c r="J4432" s="198"/>
    </row>
    <row r="4433" spans="1:12" s="34" customFormat="1" ht="26.25" customHeight="1">
      <c r="A4433" s="508"/>
      <c r="B4433" s="562"/>
      <c r="C4433" s="561"/>
      <c r="D4433" s="454" t="s">
        <v>9176</v>
      </c>
      <c r="E4433" s="454" t="s">
        <v>9177</v>
      </c>
      <c r="F4433" s="454" t="s">
        <v>9178</v>
      </c>
      <c r="G4433" s="454" t="s">
        <v>9179</v>
      </c>
      <c r="H4433" s="454" t="s">
        <v>9180</v>
      </c>
      <c r="I4433" s="454" t="s">
        <v>9181</v>
      </c>
      <c r="J4433" s="198"/>
    </row>
    <row r="4434" spans="1:12" ht="60">
      <c r="A4434" s="69" t="s">
        <v>8527</v>
      </c>
      <c r="B4434" s="507" t="s">
        <v>9182</v>
      </c>
      <c r="C4434" s="389" t="s">
        <v>8454</v>
      </c>
      <c r="D4434" s="350">
        <v>15</v>
      </c>
      <c r="E4434" s="353">
        <v>6.4560000000000004</v>
      </c>
      <c r="F4434" s="334" t="s">
        <v>9000</v>
      </c>
      <c r="G4434" s="350">
        <v>36</v>
      </c>
      <c r="H4434" s="391">
        <v>83.64</v>
      </c>
      <c r="I4434" s="350">
        <v>540</v>
      </c>
      <c r="J4434" s="69"/>
    </row>
    <row r="4435" spans="1:12" ht="135">
      <c r="A4435" s="69" t="s">
        <v>8527</v>
      </c>
      <c r="B4435" s="507"/>
      <c r="C4435" s="204" t="s">
        <v>9183</v>
      </c>
      <c r="D4435" s="350"/>
      <c r="E4435" s="353"/>
      <c r="F4435" s="334"/>
      <c r="G4435" s="350">
        <v>40</v>
      </c>
      <c r="H4435" s="391">
        <v>92.94</v>
      </c>
      <c r="I4435" s="350">
        <v>600</v>
      </c>
      <c r="J4435" s="69"/>
    </row>
    <row r="4436" spans="1:12" ht="90">
      <c r="A4436" s="69" t="s">
        <v>8527</v>
      </c>
      <c r="B4436" s="507"/>
      <c r="C4436" s="204" t="s">
        <v>9184</v>
      </c>
      <c r="D4436" s="350"/>
      <c r="E4436" s="353"/>
      <c r="F4436" s="334"/>
      <c r="G4436" s="350">
        <v>49</v>
      </c>
      <c r="H4436" s="391">
        <v>113.85</v>
      </c>
      <c r="I4436" s="350">
        <v>735</v>
      </c>
      <c r="J4436" s="69"/>
    </row>
    <row r="4437" spans="1:12" ht="90">
      <c r="A4437" s="69" t="s">
        <v>8527</v>
      </c>
      <c r="B4437" s="507" t="s">
        <v>9185</v>
      </c>
      <c r="C4437" s="204" t="s">
        <v>9186</v>
      </c>
      <c r="D4437" s="350">
        <v>25</v>
      </c>
      <c r="E4437" s="353">
        <v>6.0529999999999999</v>
      </c>
      <c r="F4437" s="334" t="s">
        <v>9000</v>
      </c>
      <c r="G4437" s="350">
        <v>23</v>
      </c>
      <c r="H4437" s="391">
        <v>95</v>
      </c>
      <c r="I4437" s="350">
        <v>575</v>
      </c>
      <c r="J4437" s="69"/>
    </row>
    <row r="4438" spans="1:12" ht="195">
      <c r="A4438" s="69" t="s">
        <v>8527</v>
      </c>
      <c r="B4438" s="507"/>
      <c r="C4438" s="204" t="s">
        <v>9187</v>
      </c>
      <c r="D4438" s="350"/>
      <c r="E4438" s="353"/>
      <c r="F4438" s="334"/>
      <c r="G4438" s="350">
        <v>26</v>
      </c>
      <c r="H4438" s="391">
        <v>107.39</v>
      </c>
      <c r="I4438" s="350">
        <v>650</v>
      </c>
      <c r="J4438" s="69"/>
    </row>
    <row r="4439" spans="1:12" ht="45">
      <c r="A4439" s="69" t="s">
        <v>8527</v>
      </c>
      <c r="B4439" s="507"/>
      <c r="C4439" s="204" t="s">
        <v>9188</v>
      </c>
      <c r="D4439" s="350"/>
      <c r="E4439" s="353"/>
      <c r="F4439" s="334"/>
      <c r="G4439" s="350">
        <v>28</v>
      </c>
      <c r="H4439" s="391">
        <v>115.65</v>
      </c>
      <c r="I4439" s="350">
        <v>700</v>
      </c>
      <c r="J4439" s="69"/>
    </row>
    <row r="4440" spans="1:12" ht="150">
      <c r="A4440" s="69" t="s">
        <v>8527</v>
      </c>
      <c r="B4440" s="507"/>
      <c r="C4440" s="204" t="s">
        <v>9189</v>
      </c>
      <c r="D4440" s="350"/>
      <c r="E4440" s="353"/>
      <c r="F4440" s="334"/>
      <c r="G4440" s="350">
        <v>31</v>
      </c>
      <c r="H4440" s="391">
        <v>128.05000000000001</v>
      </c>
      <c r="I4440" s="350">
        <v>775</v>
      </c>
      <c r="J4440" s="69"/>
    </row>
    <row r="4441" spans="1:12">
      <c r="A4441" s="69" t="s">
        <v>8527</v>
      </c>
      <c r="B4441" s="507"/>
      <c r="C4441" s="69" t="s">
        <v>9190</v>
      </c>
      <c r="D4441" s="350"/>
      <c r="E4441" s="353"/>
      <c r="F4441" s="334"/>
      <c r="G4441" s="350">
        <v>48</v>
      </c>
      <c r="H4441" s="391">
        <v>198.27</v>
      </c>
      <c r="I4441" s="350">
        <v>1200</v>
      </c>
      <c r="J4441" s="69"/>
    </row>
    <row r="4442" spans="1:12" s="34" customFormat="1">
      <c r="A4442" s="198" t="s">
        <v>8527</v>
      </c>
      <c r="B4442" s="351" t="s">
        <v>9172</v>
      </c>
      <c r="C4442" s="352" t="s">
        <v>9173</v>
      </c>
      <c r="D4442" s="352" t="s">
        <v>9174</v>
      </c>
      <c r="E4442" s="352"/>
      <c r="F4442" s="352"/>
      <c r="G4442" s="352" t="s">
        <v>9175</v>
      </c>
      <c r="H4442" s="352"/>
      <c r="I4442" s="352"/>
      <c r="J4442" s="198"/>
    </row>
    <row r="4443" spans="1:12" ht="30">
      <c r="A4443" s="69" t="s">
        <v>8527</v>
      </c>
      <c r="B4443" s="507" t="s">
        <v>9191</v>
      </c>
      <c r="C4443" s="352"/>
      <c r="D4443" s="198" t="s">
        <v>9176</v>
      </c>
      <c r="E4443" s="198" t="s">
        <v>9177</v>
      </c>
      <c r="F4443" s="198" t="s">
        <v>9178</v>
      </c>
      <c r="G4443" s="198" t="s">
        <v>9179</v>
      </c>
      <c r="H4443" s="198" t="s">
        <v>9180</v>
      </c>
      <c r="I4443" s="198" t="s">
        <v>9181</v>
      </c>
      <c r="J4443" s="456" t="s">
        <v>8670</v>
      </c>
      <c r="K4443" s="457" t="s">
        <v>8671</v>
      </c>
      <c r="L4443" s="458" t="s">
        <v>8672</v>
      </c>
    </row>
    <row r="4444" spans="1:12" ht="60">
      <c r="A4444" s="69" t="s">
        <v>8527</v>
      </c>
      <c r="B4444" s="507"/>
      <c r="C4444" s="204" t="s">
        <v>9192</v>
      </c>
      <c r="D4444" s="350">
        <v>24</v>
      </c>
      <c r="E4444" s="353">
        <v>5.81</v>
      </c>
      <c r="F4444" s="334" t="s">
        <v>9001</v>
      </c>
      <c r="G4444" s="350">
        <v>23</v>
      </c>
      <c r="H4444" s="391">
        <v>95</v>
      </c>
      <c r="I4444" s="350">
        <v>552</v>
      </c>
      <c r="J4444" s="278">
        <f>(G4444*18%+G4444)*(7%)+(G4444*18%+G4444)</f>
        <v>29.0398</v>
      </c>
      <c r="K4444" s="307">
        <f t="shared" ref="K4444:L4444" si="118">(H4444*18%+H4444)*(7%)+(H4444*18%+H4444)</f>
        <v>119.94699999999999</v>
      </c>
      <c r="L4444" s="307">
        <f t="shared" si="118"/>
        <v>696.95519999999999</v>
      </c>
    </row>
    <row r="4445" spans="1:12" ht="75">
      <c r="A4445" s="69" t="s">
        <v>8527</v>
      </c>
      <c r="B4445" s="507"/>
      <c r="C4445" s="204" t="s">
        <v>9193</v>
      </c>
      <c r="D4445" s="350"/>
      <c r="E4445" s="353"/>
      <c r="F4445" s="334"/>
      <c r="G4445" s="350">
        <v>26</v>
      </c>
      <c r="H4445" s="391">
        <v>107.39</v>
      </c>
      <c r="I4445" s="350">
        <v>624</v>
      </c>
      <c r="J4445" s="278">
        <f t="shared" ref="J4445:J4459" si="119">(G4445*18%+G4445)*(7%)+(G4445*18%+G4445)</f>
        <v>32.827599999999997</v>
      </c>
      <c r="K4445" s="307">
        <f t="shared" ref="K4445:K4459" si="120">(H4445*18%+H4445)*(7%)+(H4445*18%+H4445)</f>
        <v>135.59061400000002</v>
      </c>
      <c r="L4445" s="307">
        <f t="shared" ref="L4445:L4459" si="121">(I4445*18%+I4445)*(7%)+(I4445*18%+I4445)</f>
        <v>787.86239999999998</v>
      </c>
    </row>
    <row r="4446" spans="1:12" ht="30">
      <c r="A4446" s="69" t="s">
        <v>8527</v>
      </c>
      <c r="B4446" s="507"/>
      <c r="C4446" s="204" t="s">
        <v>9194</v>
      </c>
      <c r="D4446" s="350"/>
      <c r="E4446" s="353"/>
      <c r="F4446" s="334"/>
      <c r="G4446" s="350">
        <v>31</v>
      </c>
      <c r="H4446" s="391">
        <v>128.05000000000001</v>
      </c>
      <c r="I4446" s="350">
        <v>744</v>
      </c>
      <c r="J4446" s="278">
        <f t="shared" si="119"/>
        <v>39.140599999999999</v>
      </c>
      <c r="K4446" s="307">
        <f t="shared" si="120"/>
        <v>161.67593000000002</v>
      </c>
      <c r="L4446" s="307">
        <f t="shared" si="121"/>
        <v>939.37439999999992</v>
      </c>
    </row>
    <row r="4447" spans="1:12" ht="45">
      <c r="A4447" s="69" t="s">
        <v>8527</v>
      </c>
      <c r="B4447" s="507"/>
      <c r="C4447" s="204" t="s">
        <v>9195</v>
      </c>
      <c r="D4447" s="350"/>
      <c r="E4447" s="353"/>
      <c r="F4447" s="334"/>
      <c r="G4447" s="350">
        <v>31</v>
      </c>
      <c r="H4447" s="391">
        <v>128.05000000000001</v>
      </c>
      <c r="I4447" s="350">
        <v>744</v>
      </c>
      <c r="J4447" s="278">
        <f t="shared" si="119"/>
        <v>39.140599999999999</v>
      </c>
      <c r="K4447" s="307">
        <f t="shared" si="120"/>
        <v>161.67593000000002</v>
      </c>
      <c r="L4447" s="307">
        <f t="shared" si="121"/>
        <v>939.37439999999992</v>
      </c>
    </row>
    <row r="4448" spans="1:12">
      <c r="A4448" s="69" t="s">
        <v>8527</v>
      </c>
      <c r="B4448" s="507"/>
      <c r="C4448" s="334" t="s">
        <v>7375</v>
      </c>
      <c r="D4448" s="350"/>
      <c r="E4448" s="353"/>
      <c r="F4448" s="334"/>
      <c r="G4448" s="350">
        <v>48</v>
      </c>
      <c r="H4448" s="391">
        <v>198.27</v>
      </c>
      <c r="I4448" s="350">
        <v>1152</v>
      </c>
      <c r="J4448" s="278">
        <f t="shared" si="119"/>
        <v>60.604799999999997</v>
      </c>
      <c r="K4448" s="307">
        <f t="shared" si="120"/>
        <v>250.33570200000003</v>
      </c>
      <c r="L4448" s="307">
        <f t="shared" si="121"/>
        <v>1454.5151999999998</v>
      </c>
    </row>
    <row r="4449" spans="1:12" ht="15" customHeight="1">
      <c r="A4449" s="69" t="s">
        <v>8527</v>
      </c>
      <c r="B4449" s="507" t="s">
        <v>9196</v>
      </c>
      <c r="C4449" s="334" t="s">
        <v>9002</v>
      </c>
      <c r="D4449" s="350">
        <v>24</v>
      </c>
      <c r="E4449" s="353">
        <v>5.81</v>
      </c>
      <c r="F4449" s="334" t="s">
        <v>9001</v>
      </c>
      <c r="G4449" s="350">
        <v>28</v>
      </c>
      <c r="H4449" s="391">
        <v>115.65</v>
      </c>
      <c r="I4449" s="350">
        <v>672</v>
      </c>
      <c r="J4449" s="278">
        <f t="shared" si="119"/>
        <v>35.352800000000002</v>
      </c>
      <c r="K4449" s="307">
        <f t="shared" si="120"/>
        <v>146.01969000000003</v>
      </c>
      <c r="L4449" s="307">
        <f t="shared" si="121"/>
        <v>848.46720000000005</v>
      </c>
    </row>
    <row r="4450" spans="1:12" ht="30">
      <c r="A4450" s="69" t="s">
        <v>8527</v>
      </c>
      <c r="B4450" s="507"/>
      <c r="C4450" s="204" t="s">
        <v>9197</v>
      </c>
      <c r="D4450" s="350"/>
      <c r="E4450" s="353"/>
      <c r="F4450" s="334"/>
      <c r="G4450" s="350">
        <v>32</v>
      </c>
      <c r="H4450" s="391">
        <v>132.18</v>
      </c>
      <c r="I4450" s="350">
        <v>768</v>
      </c>
      <c r="J4450" s="278">
        <f t="shared" si="119"/>
        <v>40.403199999999998</v>
      </c>
      <c r="K4450" s="307">
        <f t="shared" si="120"/>
        <v>166.890468</v>
      </c>
      <c r="L4450" s="307">
        <f t="shared" si="121"/>
        <v>969.67679999999996</v>
      </c>
    </row>
    <row r="4451" spans="1:12">
      <c r="A4451" s="69" t="s">
        <v>8527</v>
      </c>
      <c r="B4451" s="507"/>
      <c r="C4451" s="334" t="s">
        <v>7375</v>
      </c>
      <c r="D4451" s="350"/>
      <c r="E4451" s="353"/>
      <c r="F4451" s="334"/>
      <c r="G4451" s="350">
        <v>53</v>
      </c>
      <c r="H4451" s="391">
        <v>218.92</v>
      </c>
      <c r="I4451" s="350">
        <v>1272</v>
      </c>
      <c r="J4451" s="278">
        <f t="shared" si="119"/>
        <v>66.9178</v>
      </c>
      <c r="K4451" s="307">
        <f t="shared" si="120"/>
        <v>276.40839199999999</v>
      </c>
      <c r="L4451" s="307">
        <f t="shared" si="121"/>
        <v>1606.0272</v>
      </c>
    </row>
    <row r="4452" spans="1:12" ht="45">
      <c r="A4452" s="69" t="s">
        <v>8527</v>
      </c>
      <c r="B4452" s="507" t="s">
        <v>9198</v>
      </c>
      <c r="C4452" s="204" t="s">
        <v>9199</v>
      </c>
      <c r="D4452" s="350">
        <v>33</v>
      </c>
      <c r="E4452" s="392">
        <v>10.6524</v>
      </c>
      <c r="F4452" s="334" t="s">
        <v>9003</v>
      </c>
      <c r="G4452" s="350">
        <v>16</v>
      </c>
      <c r="H4452" s="391">
        <v>49.57</v>
      </c>
      <c r="I4452" s="350">
        <v>528</v>
      </c>
      <c r="J4452" s="278">
        <f t="shared" si="119"/>
        <v>20.201599999999999</v>
      </c>
      <c r="K4452" s="307">
        <f t="shared" si="120"/>
        <v>62.587081999999995</v>
      </c>
      <c r="L4452" s="307">
        <f t="shared" si="121"/>
        <v>666.65279999999996</v>
      </c>
    </row>
    <row r="4453" spans="1:12" ht="30">
      <c r="A4453" s="69" t="s">
        <v>8527</v>
      </c>
      <c r="B4453" s="507"/>
      <c r="C4453" s="204" t="s">
        <v>9200</v>
      </c>
      <c r="D4453" s="350">
        <v>33</v>
      </c>
      <c r="E4453" s="392">
        <v>10.6524</v>
      </c>
      <c r="F4453" s="334" t="s">
        <v>9003</v>
      </c>
      <c r="G4453" s="350">
        <v>24</v>
      </c>
      <c r="H4453" s="391">
        <v>74.349999999999994</v>
      </c>
      <c r="I4453" s="350">
        <v>792</v>
      </c>
      <c r="J4453" s="278">
        <f t="shared" si="119"/>
        <v>30.302399999999999</v>
      </c>
      <c r="K4453" s="307">
        <f t="shared" si="120"/>
        <v>93.874309999999994</v>
      </c>
      <c r="L4453" s="307">
        <f t="shared" si="121"/>
        <v>999.97919999999999</v>
      </c>
    </row>
    <row r="4454" spans="1:12" ht="45">
      <c r="A4454" s="69" t="s">
        <v>8527</v>
      </c>
      <c r="B4454" s="507" t="s">
        <v>9201</v>
      </c>
      <c r="C4454" s="204" t="s">
        <v>9202</v>
      </c>
      <c r="D4454" s="350">
        <v>24</v>
      </c>
      <c r="E4454" s="353">
        <v>5.0620000000000003</v>
      </c>
      <c r="F4454" s="334" t="s">
        <v>9004</v>
      </c>
      <c r="G4454" s="350">
        <v>26</v>
      </c>
      <c r="H4454" s="391">
        <v>123.28</v>
      </c>
      <c r="I4454" s="350">
        <v>624</v>
      </c>
      <c r="J4454" s="278">
        <f t="shared" si="119"/>
        <v>32.827599999999997</v>
      </c>
      <c r="K4454" s="307">
        <f t="shared" si="120"/>
        <v>155.65332800000002</v>
      </c>
      <c r="L4454" s="307">
        <f t="shared" si="121"/>
        <v>787.86239999999998</v>
      </c>
    </row>
    <row r="4455" spans="1:12" ht="105">
      <c r="A4455" s="69" t="s">
        <v>8527</v>
      </c>
      <c r="B4455" s="507"/>
      <c r="C4455" s="204" t="s">
        <v>9203</v>
      </c>
      <c r="D4455" s="350"/>
      <c r="E4455" s="353"/>
      <c r="F4455" s="334"/>
      <c r="G4455" s="350">
        <v>29</v>
      </c>
      <c r="H4455" s="391">
        <v>137.51</v>
      </c>
      <c r="I4455" s="350">
        <v>696</v>
      </c>
      <c r="J4455" s="278">
        <f t="shared" si="119"/>
        <v>36.615400000000001</v>
      </c>
      <c r="K4455" s="307">
        <f t="shared" si="120"/>
        <v>173.620126</v>
      </c>
      <c r="L4455" s="307">
        <f t="shared" si="121"/>
        <v>878.76959999999997</v>
      </c>
    </row>
    <row r="4456" spans="1:12" ht="30">
      <c r="A4456" s="69" t="s">
        <v>8527</v>
      </c>
      <c r="B4456" s="507"/>
      <c r="C4456" s="204" t="s">
        <v>9204</v>
      </c>
      <c r="D4456" s="350"/>
      <c r="E4456" s="353"/>
      <c r="F4456" s="334"/>
      <c r="G4456" s="350">
        <v>31</v>
      </c>
      <c r="H4456" s="391">
        <v>146.99</v>
      </c>
      <c r="I4456" s="350">
        <v>744</v>
      </c>
      <c r="J4456" s="278">
        <f t="shared" si="119"/>
        <v>39.140599999999999</v>
      </c>
      <c r="K4456" s="307">
        <f t="shared" si="120"/>
        <v>185.58957400000003</v>
      </c>
      <c r="L4456" s="307">
        <f t="shared" si="121"/>
        <v>939.37439999999992</v>
      </c>
    </row>
    <row r="4457" spans="1:12">
      <c r="A4457" s="69" t="s">
        <v>8527</v>
      </c>
      <c r="B4457" s="507"/>
      <c r="C4457" s="69" t="s">
        <v>9205</v>
      </c>
      <c r="D4457" s="350"/>
      <c r="E4457" s="353"/>
      <c r="F4457" s="334"/>
      <c r="G4457" s="350">
        <v>34</v>
      </c>
      <c r="H4457" s="391">
        <v>161.22</v>
      </c>
      <c r="I4457" s="350">
        <v>816</v>
      </c>
      <c r="J4457" s="278">
        <f t="shared" si="119"/>
        <v>42.928399999999996</v>
      </c>
      <c r="K4457" s="307">
        <f t="shared" si="120"/>
        <v>203.55637200000001</v>
      </c>
      <c r="L4457" s="307">
        <f t="shared" si="121"/>
        <v>1030.2816</v>
      </c>
    </row>
    <row r="4458" spans="1:12" ht="75">
      <c r="A4458" s="69" t="s">
        <v>8527</v>
      </c>
      <c r="B4458" s="507"/>
      <c r="C4458" s="204" t="s">
        <v>9206</v>
      </c>
      <c r="D4458" s="350"/>
      <c r="E4458" s="353"/>
      <c r="F4458" s="334"/>
      <c r="G4458" s="350">
        <v>34</v>
      </c>
      <c r="H4458" s="391">
        <v>161.22</v>
      </c>
      <c r="I4458" s="350">
        <v>816</v>
      </c>
      <c r="J4458" s="278">
        <f t="shared" si="119"/>
        <v>42.928399999999996</v>
      </c>
      <c r="K4458" s="307">
        <f t="shared" si="120"/>
        <v>203.55637200000001</v>
      </c>
      <c r="L4458" s="307">
        <f t="shared" si="121"/>
        <v>1030.2816</v>
      </c>
    </row>
    <row r="4459" spans="1:12">
      <c r="A4459" s="69" t="s">
        <v>8527</v>
      </c>
      <c r="B4459" s="507"/>
      <c r="C4459" s="334" t="s">
        <v>9005</v>
      </c>
      <c r="D4459" s="350"/>
      <c r="E4459" s="353"/>
      <c r="F4459" s="334"/>
      <c r="G4459" s="350">
        <v>46</v>
      </c>
      <c r="H4459" s="391">
        <v>218.12</v>
      </c>
      <c r="I4459" s="350">
        <v>1104</v>
      </c>
      <c r="J4459" s="278">
        <f t="shared" si="119"/>
        <v>58.079599999999999</v>
      </c>
      <c r="K4459" s="307">
        <f t="shared" si="120"/>
        <v>275.39831199999998</v>
      </c>
      <c r="L4459" s="307">
        <f t="shared" si="121"/>
        <v>1393.9104</v>
      </c>
    </row>
    <row r="4460" spans="1:12" s="34" customFormat="1" ht="18" customHeight="1">
      <c r="A4460" s="69" t="s">
        <v>8527</v>
      </c>
      <c r="B4460" s="351" t="s">
        <v>9172</v>
      </c>
      <c r="C4460" s="352" t="s">
        <v>9173</v>
      </c>
      <c r="D4460" s="352" t="s">
        <v>9174</v>
      </c>
      <c r="E4460" s="352"/>
      <c r="F4460" s="352"/>
      <c r="G4460" s="352" t="s">
        <v>9175</v>
      </c>
      <c r="H4460" s="352"/>
      <c r="I4460" s="352"/>
      <c r="J4460" s="198"/>
    </row>
    <row r="4461" spans="1:12" s="34" customFormat="1" ht="30">
      <c r="A4461" s="69" t="s">
        <v>8527</v>
      </c>
      <c r="B4461" s="351"/>
      <c r="C4461" s="351"/>
      <c r="D4461" s="198" t="s">
        <v>9176</v>
      </c>
      <c r="E4461" s="198" t="s">
        <v>9177</v>
      </c>
      <c r="F4461" s="198" t="s">
        <v>9178</v>
      </c>
      <c r="G4461" s="198" t="s">
        <v>9179</v>
      </c>
      <c r="H4461" s="198" t="s">
        <v>9180</v>
      </c>
      <c r="I4461" s="198" t="s">
        <v>9181</v>
      </c>
      <c r="J4461" s="456" t="s">
        <v>8670</v>
      </c>
      <c r="K4461" s="457" t="s">
        <v>8671</v>
      </c>
      <c r="L4461" s="458" t="s">
        <v>8672</v>
      </c>
    </row>
    <row r="4462" spans="1:12" ht="15" customHeight="1">
      <c r="A4462" s="69" t="s">
        <v>8527</v>
      </c>
      <c r="B4462" s="507" t="s">
        <v>9207</v>
      </c>
      <c r="C4462" s="69" t="s">
        <v>9208</v>
      </c>
      <c r="D4462" s="350">
        <v>21</v>
      </c>
      <c r="E4462" s="353">
        <v>2.621</v>
      </c>
      <c r="F4462" s="334" t="s">
        <v>9006</v>
      </c>
      <c r="G4462" s="350">
        <v>25</v>
      </c>
      <c r="H4462" s="391">
        <v>200.29</v>
      </c>
      <c r="I4462" s="350">
        <v>525</v>
      </c>
      <c r="J4462" s="278">
        <f t="shared" ref="J4462" si="122">(G4462*18%+G4462)*(7%)+(G4462*18%+G4462)</f>
        <v>31.565000000000001</v>
      </c>
      <c r="K4462" s="307">
        <f t="shared" ref="K4462" si="123">(H4462*18%+H4462)*(7%)+(H4462*18%+H4462)</f>
        <v>252.88615399999998</v>
      </c>
      <c r="L4462" s="396">
        <f t="shared" ref="L4462" si="124">(I4462*18%+I4462)*(7%)+(I4462*18%+I4462)</f>
        <v>662.86500000000001</v>
      </c>
    </row>
    <row r="4463" spans="1:12">
      <c r="A4463" s="69" t="s">
        <v>8527</v>
      </c>
      <c r="B4463" s="507"/>
      <c r="C4463" s="334" t="s">
        <v>9007</v>
      </c>
      <c r="D4463" s="350"/>
      <c r="E4463" s="353"/>
      <c r="F4463" s="334"/>
      <c r="G4463" s="350">
        <v>35</v>
      </c>
      <c r="H4463" s="391">
        <v>280.41000000000003</v>
      </c>
      <c r="I4463" s="350">
        <v>735</v>
      </c>
      <c r="J4463" s="278">
        <f t="shared" ref="J4463:J4466" si="125">(G4463*18%+G4463)*(7%)+(G4463*18%+G4463)</f>
        <v>44.190999999999995</v>
      </c>
      <c r="K4463" s="307">
        <f t="shared" ref="K4463:K4466" si="126">(H4463*18%+H4463)*(7%)+(H4463*18%+H4463)</f>
        <v>354.04566599999998</v>
      </c>
      <c r="L4463" s="396">
        <f t="shared" ref="L4463:L4466" si="127">(I4463*18%+I4463)*(7%)+(I4463*18%+I4463)</f>
        <v>928.01099999999997</v>
      </c>
    </row>
    <row r="4464" spans="1:12" ht="45">
      <c r="A4464" s="69" t="s">
        <v>8527</v>
      </c>
      <c r="B4464" s="204" t="s">
        <v>9209</v>
      </c>
      <c r="C4464" s="334" t="s">
        <v>9008</v>
      </c>
      <c r="D4464" s="350">
        <v>23</v>
      </c>
      <c r="E4464" s="353">
        <v>6.335</v>
      </c>
      <c r="F4464" s="334" t="s">
        <v>9009</v>
      </c>
      <c r="G4464" s="350">
        <v>50</v>
      </c>
      <c r="H4464" s="391">
        <v>181.52</v>
      </c>
      <c r="I4464" s="350">
        <v>1150</v>
      </c>
      <c r="J4464" s="278">
        <f t="shared" si="125"/>
        <v>63.13</v>
      </c>
      <c r="K4464" s="307">
        <f t="shared" si="126"/>
        <v>229.187152</v>
      </c>
      <c r="L4464" s="396">
        <f t="shared" si="127"/>
        <v>1451.99</v>
      </c>
    </row>
    <row r="4465" spans="1:12" ht="22.5" customHeight="1">
      <c r="A4465" s="69" t="s">
        <v>8527</v>
      </c>
      <c r="B4465" s="507" t="s">
        <v>9210</v>
      </c>
      <c r="C4465" s="204" t="s">
        <v>9211</v>
      </c>
      <c r="D4465" s="350">
        <v>32</v>
      </c>
      <c r="E4465" s="353">
        <v>3.7879999999999998</v>
      </c>
      <c r="F4465" s="334" t="s">
        <v>9010</v>
      </c>
      <c r="G4465" s="350">
        <v>28</v>
      </c>
      <c r="H4465" s="391">
        <v>236.57</v>
      </c>
      <c r="I4465" s="350">
        <v>896</v>
      </c>
      <c r="J4465" s="278">
        <f t="shared" si="125"/>
        <v>35.352800000000002</v>
      </c>
      <c r="K4465" s="307">
        <f t="shared" si="126"/>
        <v>298.69328200000001</v>
      </c>
      <c r="L4465" s="396">
        <f t="shared" si="127"/>
        <v>1131.2896000000001</v>
      </c>
    </row>
    <row r="4466" spans="1:12" ht="30">
      <c r="A4466" s="69" t="s">
        <v>8527</v>
      </c>
      <c r="B4466" s="507"/>
      <c r="C4466" s="204" t="s">
        <v>9212</v>
      </c>
      <c r="D4466" s="350"/>
      <c r="E4466" s="353"/>
      <c r="F4466" s="334"/>
      <c r="G4466" s="350">
        <v>37</v>
      </c>
      <c r="H4466" s="391">
        <v>312.61</v>
      </c>
      <c r="I4466" s="350">
        <v>1184</v>
      </c>
      <c r="J4466" s="278">
        <f t="shared" si="125"/>
        <v>46.716199999999994</v>
      </c>
      <c r="K4466" s="307">
        <f t="shared" si="126"/>
        <v>394.70138600000007</v>
      </c>
      <c r="L4466" s="396">
        <f t="shared" si="127"/>
        <v>1494.9183999999998</v>
      </c>
    </row>
    <row r="4467" spans="1:12" s="34" customFormat="1" ht="30">
      <c r="A4467" s="198" t="s">
        <v>8528</v>
      </c>
      <c r="B4467" s="355" t="s">
        <v>9310</v>
      </c>
      <c r="C4467" s="355" t="s">
        <v>9311</v>
      </c>
      <c r="D4467" s="355" t="s">
        <v>9312</v>
      </c>
      <c r="E4467" s="459" t="s">
        <v>9313</v>
      </c>
      <c r="F4467" s="459" t="s">
        <v>9314</v>
      </c>
      <c r="G4467" s="460" t="s">
        <v>8673</v>
      </c>
      <c r="H4467" s="460" t="s">
        <v>8674</v>
      </c>
      <c r="I4467" s="198"/>
      <c r="J4467" s="198"/>
    </row>
    <row r="4468" spans="1:12">
      <c r="A4468" s="334" t="s">
        <v>8528</v>
      </c>
      <c r="B4468" s="354" t="s">
        <v>8654</v>
      </c>
      <c r="C4468" s="354"/>
      <c r="D4468" s="354"/>
      <c r="E4468" s="354"/>
      <c r="F4468" s="354"/>
      <c r="G4468" s="69"/>
      <c r="H4468" s="69"/>
      <c r="I4468" s="69"/>
      <c r="J4468" s="69"/>
    </row>
    <row r="4469" spans="1:12" ht="60">
      <c r="A4469" s="334" t="s">
        <v>8528</v>
      </c>
      <c r="B4469" s="354" t="s">
        <v>2305</v>
      </c>
      <c r="C4469" s="354" t="s">
        <v>5150</v>
      </c>
      <c r="D4469" s="354" t="s">
        <v>9213</v>
      </c>
      <c r="E4469" s="368">
        <v>52</v>
      </c>
      <c r="F4469" s="368">
        <v>806</v>
      </c>
      <c r="G4469" s="69">
        <f>E4469*7%+E4469</f>
        <v>55.64</v>
      </c>
      <c r="H4469" s="69">
        <f>F4469*7%+F4469</f>
        <v>862.42</v>
      </c>
      <c r="I4469" s="69"/>
      <c r="J4469" s="69"/>
    </row>
    <row r="4470" spans="1:12">
      <c r="A4470" s="334" t="s">
        <v>8528</v>
      </c>
      <c r="B4470" s="354" t="s">
        <v>8655</v>
      </c>
      <c r="C4470" s="354"/>
      <c r="D4470" s="354"/>
      <c r="E4470" s="354"/>
      <c r="F4470" s="354"/>
      <c r="G4470" s="69">
        <f t="shared" ref="G4470:G4489" si="128">E4470*7%+E4470</f>
        <v>0</v>
      </c>
      <c r="H4470" s="69">
        <f t="shared" ref="H4470:H4489" si="129">F4470*7%+F4470</f>
        <v>0</v>
      </c>
      <c r="I4470" s="69"/>
      <c r="J4470" s="69"/>
    </row>
    <row r="4471" spans="1:12" ht="30">
      <c r="A4471" s="334" t="s">
        <v>8528</v>
      </c>
      <c r="B4471" s="354" t="s">
        <v>2305</v>
      </c>
      <c r="C4471" s="354" t="s">
        <v>1927</v>
      </c>
      <c r="D4471" s="354" t="s">
        <v>8529</v>
      </c>
      <c r="E4471" s="368">
        <v>55</v>
      </c>
      <c r="F4471" s="368">
        <v>853</v>
      </c>
      <c r="G4471" s="69">
        <f t="shared" si="128"/>
        <v>58.85</v>
      </c>
      <c r="H4471" s="69">
        <f t="shared" si="129"/>
        <v>912.71</v>
      </c>
      <c r="I4471" s="69"/>
      <c r="J4471" s="69"/>
    </row>
    <row r="4472" spans="1:12">
      <c r="A4472" s="334" t="s">
        <v>8528</v>
      </c>
      <c r="B4472" s="354" t="s">
        <v>8655</v>
      </c>
      <c r="C4472" s="354"/>
      <c r="D4472" s="354"/>
      <c r="E4472" s="354"/>
      <c r="F4472" s="354"/>
      <c r="G4472" s="69">
        <f t="shared" si="128"/>
        <v>0</v>
      </c>
      <c r="H4472" s="69">
        <f t="shared" si="129"/>
        <v>0</v>
      </c>
      <c r="I4472" s="69"/>
      <c r="J4472" s="69"/>
    </row>
    <row r="4473" spans="1:12" ht="45">
      <c r="A4473" s="334" t="s">
        <v>8528</v>
      </c>
      <c r="B4473" s="354" t="s">
        <v>2305</v>
      </c>
      <c r="C4473" s="354" t="s">
        <v>1927</v>
      </c>
      <c r="D4473" s="354" t="s">
        <v>9214</v>
      </c>
      <c r="E4473" s="368">
        <v>68</v>
      </c>
      <c r="F4473" s="368">
        <v>1054</v>
      </c>
      <c r="G4473" s="69">
        <f t="shared" si="128"/>
        <v>72.760000000000005</v>
      </c>
      <c r="H4473" s="69">
        <f t="shared" si="129"/>
        <v>1127.78</v>
      </c>
      <c r="I4473" s="69"/>
      <c r="J4473" s="69"/>
    </row>
    <row r="4474" spans="1:12">
      <c r="A4474" s="334" t="s">
        <v>8528</v>
      </c>
      <c r="B4474" s="354" t="s">
        <v>2305</v>
      </c>
      <c r="C4474" s="354" t="s">
        <v>1927</v>
      </c>
      <c r="D4474" s="354" t="s">
        <v>8530</v>
      </c>
      <c r="E4474" s="368">
        <v>80</v>
      </c>
      <c r="F4474" s="368">
        <v>1240</v>
      </c>
      <c r="G4474" s="69">
        <f t="shared" si="128"/>
        <v>85.6</v>
      </c>
      <c r="H4474" s="69">
        <f t="shared" si="129"/>
        <v>1326.8</v>
      </c>
      <c r="I4474" s="69"/>
      <c r="J4474" s="69"/>
    </row>
    <row r="4475" spans="1:12">
      <c r="A4475" s="334" t="s">
        <v>8528</v>
      </c>
      <c r="B4475" s="354" t="s">
        <v>8656</v>
      </c>
      <c r="C4475" s="354"/>
      <c r="D4475" s="354"/>
      <c r="E4475" s="354"/>
      <c r="F4475" s="354"/>
      <c r="G4475" s="69">
        <f t="shared" si="128"/>
        <v>0</v>
      </c>
      <c r="H4475" s="69">
        <f t="shared" si="129"/>
        <v>0</v>
      </c>
      <c r="I4475" s="69"/>
      <c r="J4475" s="69"/>
    </row>
    <row r="4476" spans="1:12">
      <c r="A4476" s="334" t="s">
        <v>8528</v>
      </c>
      <c r="B4476" s="354" t="s">
        <v>2305</v>
      </c>
      <c r="C4476" s="354" t="s">
        <v>6347</v>
      </c>
      <c r="D4476" s="354" t="s">
        <v>8531</v>
      </c>
      <c r="E4476" s="368">
        <v>65</v>
      </c>
      <c r="F4476" s="368">
        <v>1008</v>
      </c>
      <c r="G4476" s="69">
        <f t="shared" si="128"/>
        <v>69.55</v>
      </c>
      <c r="H4476" s="69">
        <f t="shared" si="129"/>
        <v>1078.56</v>
      </c>
      <c r="I4476" s="69"/>
      <c r="J4476" s="69"/>
    </row>
    <row r="4477" spans="1:12" ht="15" customHeight="1">
      <c r="A4477" s="334" t="s">
        <v>8528</v>
      </c>
      <c r="B4477" s="354" t="s">
        <v>8657</v>
      </c>
      <c r="C4477" s="354"/>
      <c r="D4477" s="354"/>
      <c r="E4477" s="354"/>
      <c r="F4477" s="354"/>
      <c r="G4477" s="69">
        <f t="shared" si="128"/>
        <v>0</v>
      </c>
      <c r="H4477" s="69">
        <f t="shared" si="129"/>
        <v>0</v>
      </c>
      <c r="I4477" s="69"/>
      <c r="J4477" s="69"/>
    </row>
    <row r="4478" spans="1:12" ht="45">
      <c r="A4478" s="334" t="s">
        <v>8528</v>
      </c>
      <c r="B4478" s="354" t="s">
        <v>2305</v>
      </c>
      <c r="C4478" s="354" t="s">
        <v>1927</v>
      </c>
      <c r="D4478" s="354" t="s">
        <v>9215</v>
      </c>
      <c r="E4478" s="368">
        <v>65</v>
      </c>
      <c r="F4478" s="368">
        <v>1008</v>
      </c>
      <c r="G4478" s="69">
        <f t="shared" si="128"/>
        <v>69.55</v>
      </c>
      <c r="H4478" s="69">
        <f t="shared" si="129"/>
        <v>1078.56</v>
      </c>
      <c r="I4478" s="69"/>
      <c r="J4478" s="69"/>
    </row>
    <row r="4479" spans="1:12">
      <c r="A4479" s="334" t="s">
        <v>8528</v>
      </c>
      <c r="B4479" s="354" t="s">
        <v>8658</v>
      </c>
      <c r="C4479" s="354"/>
      <c r="D4479" s="354"/>
      <c r="E4479" s="354"/>
      <c r="F4479" s="354"/>
      <c r="G4479" s="69">
        <f t="shared" si="128"/>
        <v>0</v>
      </c>
      <c r="H4479" s="69">
        <f t="shared" si="129"/>
        <v>0</v>
      </c>
      <c r="I4479" s="69"/>
      <c r="J4479" s="69"/>
    </row>
    <row r="4480" spans="1:12">
      <c r="A4480" s="334" t="s">
        <v>8528</v>
      </c>
      <c r="B4480" s="354" t="s">
        <v>2305</v>
      </c>
      <c r="C4480" s="354" t="s">
        <v>6</v>
      </c>
      <c r="D4480" s="354" t="s">
        <v>8532</v>
      </c>
      <c r="E4480" s="368">
        <v>70</v>
      </c>
      <c r="F4480" s="368">
        <v>1085</v>
      </c>
      <c r="G4480" s="69">
        <f t="shared" si="128"/>
        <v>74.900000000000006</v>
      </c>
      <c r="H4480" s="69">
        <f t="shared" si="129"/>
        <v>1160.95</v>
      </c>
      <c r="I4480" s="69"/>
      <c r="J4480" s="69"/>
    </row>
    <row r="4481" spans="1:10">
      <c r="A4481" s="334" t="s">
        <v>8528</v>
      </c>
      <c r="B4481" s="354" t="s">
        <v>8659</v>
      </c>
      <c r="C4481" s="354"/>
      <c r="D4481" s="354"/>
      <c r="E4481" s="354"/>
      <c r="F4481" s="354"/>
      <c r="G4481" s="69">
        <f t="shared" si="128"/>
        <v>0</v>
      </c>
      <c r="H4481" s="69">
        <f t="shared" si="129"/>
        <v>0</v>
      </c>
      <c r="I4481" s="69"/>
      <c r="J4481" s="69"/>
    </row>
    <row r="4482" spans="1:10" ht="60">
      <c r="A4482" s="334" t="s">
        <v>8528</v>
      </c>
      <c r="B4482" s="354" t="s">
        <v>2305</v>
      </c>
      <c r="C4482" s="354" t="s">
        <v>3988</v>
      </c>
      <c r="D4482" s="354" t="s">
        <v>9216</v>
      </c>
      <c r="E4482" s="368">
        <v>65</v>
      </c>
      <c r="F4482" s="368">
        <v>1008</v>
      </c>
      <c r="G4482" s="69">
        <f t="shared" si="128"/>
        <v>69.55</v>
      </c>
      <c r="H4482" s="69">
        <f t="shared" si="129"/>
        <v>1078.56</v>
      </c>
      <c r="I4482" s="69"/>
      <c r="J4482" s="69"/>
    </row>
    <row r="4483" spans="1:10">
      <c r="A4483" s="334" t="s">
        <v>8528</v>
      </c>
      <c r="B4483" s="354" t="s">
        <v>8660</v>
      </c>
      <c r="C4483" s="354"/>
      <c r="D4483" s="354"/>
      <c r="E4483" s="354"/>
      <c r="F4483" s="354"/>
      <c r="G4483" s="69">
        <f t="shared" si="128"/>
        <v>0</v>
      </c>
      <c r="H4483" s="69">
        <f t="shared" si="129"/>
        <v>0</v>
      </c>
      <c r="I4483" s="69"/>
      <c r="J4483" s="69"/>
    </row>
    <row r="4484" spans="1:10" ht="45">
      <c r="A4484" s="334" t="s">
        <v>8528</v>
      </c>
      <c r="B4484" s="354" t="s">
        <v>8533</v>
      </c>
      <c r="C4484" s="354" t="s">
        <v>6</v>
      </c>
      <c r="D4484" s="354" t="s">
        <v>8534</v>
      </c>
      <c r="E4484" s="368">
        <v>90</v>
      </c>
      <c r="F4484" s="368">
        <v>2480</v>
      </c>
      <c r="G4484" s="69">
        <f t="shared" si="128"/>
        <v>96.3</v>
      </c>
      <c r="H4484" s="69">
        <f t="shared" si="129"/>
        <v>2653.6</v>
      </c>
      <c r="I4484" s="69"/>
      <c r="J4484" s="69"/>
    </row>
    <row r="4485" spans="1:10">
      <c r="A4485" s="334" t="s">
        <v>8528</v>
      </c>
      <c r="B4485" s="354" t="s">
        <v>8655</v>
      </c>
      <c r="C4485" s="354"/>
      <c r="D4485" s="354"/>
      <c r="E4485" s="354"/>
      <c r="F4485" s="354"/>
      <c r="G4485" s="69">
        <f t="shared" si="128"/>
        <v>0</v>
      </c>
      <c r="H4485" s="69">
        <f t="shared" si="129"/>
        <v>0</v>
      </c>
      <c r="I4485" s="69"/>
      <c r="J4485" s="69"/>
    </row>
    <row r="4486" spans="1:10">
      <c r="A4486" s="334" t="s">
        <v>8528</v>
      </c>
      <c r="B4486" s="354" t="s">
        <v>821</v>
      </c>
      <c r="C4486" s="354" t="s">
        <v>1927</v>
      </c>
      <c r="D4486" s="354" t="s">
        <v>8535</v>
      </c>
      <c r="E4486" s="368">
        <v>45</v>
      </c>
      <c r="F4486" s="368">
        <v>698</v>
      </c>
      <c r="G4486" s="69">
        <f t="shared" si="128"/>
        <v>48.15</v>
      </c>
      <c r="H4486" s="69">
        <f t="shared" si="129"/>
        <v>746.86</v>
      </c>
      <c r="I4486" s="69"/>
      <c r="J4486" s="69"/>
    </row>
    <row r="4487" spans="1:10">
      <c r="A4487" s="334" t="s">
        <v>8528</v>
      </c>
      <c r="B4487" s="354" t="s">
        <v>8655</v>
      </c>
      <c r="C4487" s="354"/>
      <c r="D4487" s="354"/>
      <c r="E4487" s="354"/>
      <c r="F4487" s="354"/>
      <c r="G4487" s="69">
        <f t="shared" si="128"/>
        <v>0</v>
      </c>
      <c r="H4487" s="69">
        <f t="shared" si="129"/>
        <v>0</v>
      </c>
      <c r="I4487" s="69"/>
      <c r="J4487" s="69"/>
    </row>
    <row r="4488" spans="1:10" ht="30">
      <c r="A4488" s="334" t="s">
        <v>8528</v>
      </c>
      <c r="B4488" s="354" t="s">
        <v>821</v>
      </c>
      <c r="C4488" s="354" t="s">
        <v>1927</v>
      </c>
      <c r="D4488" s="354" t="s">
        <v>8536</v>
      </c>
      <c r="E4488" s="368">
        <v>56</v>
      </c>
      <c r="F4488" s="368">
        <v>868</v>
      </c>
      <c r="G4488" s="69">
        <f t="shared" si="128"/>
        <v>59.92</v>
      </c>
      <c r="H4488" s="69">
        <f t="shared" si="129"/>
        <v>928.76</v>
      </c>
      <c r="I4488" s="69"/>
      <c r="J4488" s="69"/>
    </row>
    <row r="4489" spans="1:10" ht="30">
      <c r="A4489" s="334" t="s">
        <v>8528</v>
      </c>
      <c r="B4489" s="354" t="s">
        <v>821</v>
      </c>
      <c r="C4489" s="354" t="s">
        <v>1927</v>
      </c>
      <c r="D4489" s="354" t="s">
        <v>9217</v>
      </c>
      <c r="E4489" s="368">
        <v>65</v>
      </c>
      <c r="F4489" s="368">
        <v>1008</v>
      </c>
      <c r="G4489" s="69">
        <f t="shared" si="128"/>
        <v>69.55</v>
      </c>
      <c r="H4489" s="69">
        <f t="shared" si="129"/>
        <v>1078.56</v>
      </c>
      <c r="I4489" s="69"/>
      <c r="J4489" s="69"/>
    </row>
    <row r="4490" spans="1:10" s="34" customFormat="1">
      <c r="A4490" s="352" t="s">
        <v>8528</v>
      </c>
      <c r="B4490" s="355" t="s">
        <v>8537</v>
      </c>
      <c r="C4490" s="355" t="s">
        <v>4551</v>
      </c>
      <c r="D4490" s="355" t="s">
        <v>8538</v>
      </c>
      <c r="E4490" s="355" t="s">
        <v>9011</v>
      </c>
      <c r="F4490" s="355" t="s">
        <v>8677</v>
      </c>
      <c r="G4490" s="355" t="s">
        <v>9012</v>
      </c>
      <c r="H4490" s="355" t="s">
        <v>9013</v>
      </c>
      <c r="I4490" s="355" t="s">
        <v>8675</v>
      </c>
      <c r="J4490" s="355" t="s">
        <v>8676</v>
      </c>
    </row>
    <row r="4491" spans="1:10" ht="30">
      <c r="A4491" s="334" t="s">
        <v>8528</v>
      </c>
      <c r="B4491" s="354" t="s">
        <v>3814</v>
      </c>
      <c r="C4491" s="354" t="s">
        <v>9218</v>
      </c>
      <c r="D4491" s="354" t="s">
        <v>9014</v>
      </c>
      <c r="E4491" s="354" t="s">
        <v>9015</v>
      </c>
      <c r="F4491" s="368">
        <v>160</v>
      </c>
      <c r="G4491" s="368">
        <v>26</v>
      </c>
      <c r="H4491" s="369">
        <v>11.19</v>
      </c>
      <c r="I4491" s="69">
        <f>F4491*7%+F4491</f>
        <v>171.2</v>
      </c>
      <c r="J4491" s="69">
        <f>G4491*7%+G4491</f>
        <v>27.82</v>
      </c>
    </row>
    <row r="4492" spans="1:10">
      <c r="A4492" s="334" t="s">
        <v>8528</v>
      </c>
      <c r="B4492" s="354"/>
      <c r="C4492" s="354"/>
      <c r="D4492" s="354"/>
      <c r="E4492" s="393"/>
      <c r="F4492" s="393"/>
      <c r="G4492" s="393"/>
      <c r="H4492" s="393"/>
      <c r="I4492" s="69">
        <f t="shared" ref="I4492:I4519" si="130">F4492*7%+F4492</f>
        <v>0</v>
      </c>
      <c r="J4492" s="69">
        <f t="shared" ref="J4492:J4519" si="131">G4492*7%+G4492</f>
        <v>0</v>
      </c>
    </row>
    <row r="4493" spans="1:10">
      <c r="A4493" s="334" t="s">
        <v>8528</v>
      </c>
      <c r="B4493" s="354" t="s">
        <v>3814</v>
      </c>
      <c r="C4493" s="354" t="s">
        <v>8539</v>
      </c>
      <c r="D4493" s="354" t="s">
        <v>9016</v>
      </c>
      <c r="E4493" s="354" t="s">
        <v>9017</v>
      </c>
      <c r="F4493" s="368">
        <v>160</v>
      </c>
      <c r="G4493" s="368">
        <v>24</v>
      </c>
      <c r="H4493" s="369">
        <v>10.33</v>
      </c>
      <c r="I4493" s="69">
        <f t="shared" si="130"/>
        <v>171.2</v>
      </c>
      <c r="J4493" s="69">
        <f t="shared" si="131"/>
        <v>25.68</v>
      </c>
    </row>
    <row r="4494" spans="1:10">
      <c r="A4494" s="334" t="s">
        <v>8528</v>
      </c>
      <c r="B4494" s="354"/>
      <c r="C4494" s="354"/>
      <c r="D4494" s="354"/>
      <c r="E4494" s="393"/>
      <c r="F4494" s="393"/>
      <c r="G4494" s="393"/>
      <c r="H4494" s="393"/>
      <c r="I4494" s="69">
        <f t="shared" si="130"/>
        <v>0</v>
      </c>
      <c r="J4494" s="69">
        <f t="shared" si="131"/>
        <v>0</v>
      </c>
    </row>
    <row r="4495" spans="1:10">
      <c r="A4495" s="334" t="s">
        <v>8528</v>
      </c>
      <c r="B4495" s="354" t="s">
        <v>2398</v>
      </c>
      <c r="C4495" s="354" t="s">
        <v>8540</v>
      </c>
      <c r="D4495" s="354"/>
      <c r="E4495" s="354" t="s">
        <v>9018</v>
      </c>
      <c r="F4495" s="368">
        <v>185</v>
      </c>
      <c r="G4495" s="393"/>
      <c r="H4495" s="393"/>
      <c r="I4495" s="69">
        <f t="shared" si="130"/>
        <v>197.95</v>
      </c>
      <c r="J4495" s="69">
        <f t="shared" si="131"/>
        <v>0</v>
      </c>
    </row>
    <row r="4496" spans="1:10" ht="30">
      <c r="A4496" s="334" t="s">
        <v>8528</v>
      </c>
      <c r="B4496" s="354" t="s">
        <v>2398</v>
      </c>
      <c r="C4496" s="354" t="s">
        <v>8541</v>
      </c>
      <c r="D4496" s="354"/>
      <c r="E4496" s="354" t="s">
        <v>9019</v>
      </c>
      <c r="F4496" s="368">
        <v>185</v>
      </c>
      <c r="G4496" s="393"/>
      <c r="H4496" s="393"/>
      <c r="I4496" s="69">
        <f t="shared" si="130"/>
        <v>197.95</v>
      </c>
      <c r="J4496" s="69">
        <f t="shared" si="131"/>
        <v>0</v>
      </c>
    </row>
    <row r="4497" spans="1:10" ht="30">
      <c r="A4497" s="334" t="s">
        <v>8528</v>
      </c>
      <c r="B4497" s="354" t="s">
        <v>2398</v>
      </c>
      <c r="C4497" s="354" t="s">
        <v>8542</v>
      </c>
      <c r="D4497" s="354"/>
      <c r="E4497" s="354" t="s">
        <v>9020</v>
      </c>
      <c r="F4497" s="368">
        <v>185</v>
      </c>
      <c r="G4497" s="393"/>
      <c r="H4497" s="393"/>
      <c r="I4497" s="69">
        <f t="shared" si="130"/>
        <v>197.95</v>
      </c>
      <c r="J4497" s="69">
        <f t="shared" si="131"/>
        <v>0</v>
      </c>
    </row>
    <row r="4498" spans="1:10">
      <c r="A4498" s="334" t="s">
        <v>8528</v>
      </c>
      <c r="B4498" s="354" t="s">
        <v>8543</v>
      </c>
      <c r="C4498" s="354"/>
      <c r="D4498" s="354"/>
      <c r="E4498" s="354"/>
      <c r="F4498" s="354"/>
      <c r="G4498" s="354"/>
      <c r="H4498" s="354"/>
      <c r="I4498" s="69">
        <f t="shared" si="130"/>
        <v>0</v>
      </c>
      <c r="J4498" s="69">
        <f t="shared" si="131"/>
        <v>0</v>
      </c>
    </row>
    <row r="4499" spans="1:10" ht="30">
      <c r="A4499" s="334" t="s">
        <v>8528</v>
      </c>
      <c r="B4499" s="354" t="s">
        <v>8544</v>
      </c>
      <c r="C4499" s="354" t="s">
        <v>8545</v>
      </c>
      <c r="D4499" s="354" t="s">
        <v>8546</v>
      </c>
      <c r="E4499" s="354" t="s">
        <v>9021</v>
      </c>
      <c r="F4499" s="368">
        <v>120</v>
      </c>
      <c r="G4499" s="368">
        <v>480</v>
      </c>
      <c r="H4499" s="369">
        <v>4.84</v>
      </c>
      <c r="I4499" s="69">
        <f t="shared" si="130"/>
        <v>128.4</v>
      </c>
      <c r="J4499" s="69">
        <f t="shared" si="131"/>
        <v>513.6</v>
      </c>
    </row>
    <row r="4500" spans="1:10" ht="30">
      <c r="A4500" s="334" t="s">
        <v>8528</v>
      </c>
      <c r="B4500" s="354" t="s">
        <v>8544</v>
      </c>
      <c r="C4500" s="354" t="s">
        <v>8547</v>
      </c>
      <c r="D4500" s="354" t="s">
        <v>8546</v>
      </c>
      <c r="E4500" s="354" t="s">
        <v>9022</v>
      </c>
      <c r="F4500" s="368">
        <v>120</v>
      </c>
      <c r="G4500" s="368">
        <v>480</v>
      </c>
      <c r="H4500" s="369">
        <v>4.84</v>
      </c>
      <c r="I4500" s="69">
        <f t="shared" si="130"/>
        <v>128.4</v>
      </c>
      <c r="J4500" s="69">
        <f t="shared" si="131"/>
        <v>513.6</v>
      </c>
    </row>
    <row r="4501" spans="1:10">
      <c r="A4501" s="334" t="s">
        <v>8528</v>
      </c>
      <c r="B4501" s="354" t="s">
        <v>8544</v>
      </c>
      <c r="C4501" s="354" t="s">
        <v>8548</v>
      </c>
      <c r="D4501" s="354" t="s">
        <v>8546</v>
      </c>
      <c r="E4501" s="354" t="s">
        <v>9023</v>
      </c>
      <c r="F4501" s="368">
        <v>120</v>
      </c>
      <c r="G4501" s="368">
        <v>480</v>
      </c>
      <c r="H4501" s="369">
        <v>4.84</v>
      </c>
      <c r="I4501" s="69">
        <f t="shared" si="130"/>
        <v>128.4</v>
      </c>
      <c r="J4501" s="69">
        <f t="shared" si="131"/>
        <v>513.6</v>
      </c>
    </row>
    <row r="4502" spans="1:10">
      <c r="A4502" s="334" t="s">
        <v>8528</v>
      </c>
      <c r="B4502" s="354" t="s">
        <v>8544</v>
      </c>
      <c r="C4502" s="354" t="s">
        <v>8549</v>
      </c>
      <c r="D4502" s="354" t="s">
        <v>8546</v>
      </c>
      <c r="E4502" s="354" t="s">
        <v>9024</v>
      </c>
      <c r="F4502" s="368">
        <v>140</v>
      </c>
      <c r="G4502" s="368">
        <v>560</v>
      </c>
      <c r="H4502" s="369">
        <v>4.84</v>
      </c>
      <c r="I4502" s="69">
        <f t="shared" si="130"/>
        <v>149.80000000000001</v>
      </c>
      <c r="J4502" s="69">
        <f t="shared" si="131"/>
        <v>599.20000000000005</v>
      </c>
    </row>
    <row r="4503" spans="1:10">
      <c r="A4503" s="334" t="s">
        <v>8528</v>
      </c>
      <c r="B4503" s="354"/>
      <c r="C4503" s="354"/>
      <c r="D4503" s="354"/>
      <c r="E4503" s="393"/>
      <c r="F4503" s="393"/>
      <c r="G4503" s="393"/>
      <c r="H4503" s="393"/>
      <c r="I4503" s="69">
        <f t="shared" si="130"/>
        <v>0</v>
      </c>
      <c r="J4503" s="69">
        <f t="shared" si="131"/>
        <v>0</v>
      </c>
    </row>
    <row r="4504" spans="1:10" ht="30">
      <c r="A4504" s="334" t="s">
        <v>8528</v>
      </c>
      <c r="B4504" s="354" t="s">
        <v>8550</v>
      </c>
      <c r="C4504" s="354" t="s">
        <v>8551</v>
      </c>
      <c r="D4504" s="354" t="s">
        <v>8552</v>
      </c>
      <c r="E4504" s="354" t="s">
        <v>9025</v>
      </c>
      <c r="F4504" s="368">
        <v>95</v>
      </c>
      <c r="G4504" s="368">
        <v>670</v>
      </c>
      <c r="H4504" s="369">
        <v>5.41</v>
      </c>
      <c r="I4504" s="69">
        <f t="shared" si="130"/>
        <v>101.65</v>
      </c>
      <c r="J4504" s="69">
        <f t="shared" si="131"/>
        <v>716.9</v>
      </c>
    </row>
    <row r="4505" spans="1:10" ht="30">
      <c r="A4505" s="334" t="s">
        <v>8528</v>
      </c>
      <c r="B4505" s="354" t="s">
        <v>8550</v>
      </c>
      <c r="C4505" s="354" t="s">
        <v>8553</v>
      </c>
      <c r="D4505" s="354" t="s">
        <v>8552</v>
      </c>
      <c r="E4505" s="354" t="s">
        <v>9025</v>
      </c>
      <c r="F4505" s="368">
        <v>95</v>
      </c>
      <c r="G4505" s="368">
        <v>670</v>
      </c>
      <c r="H4505" s="369">
        <v>5.41</v>
      </c>
      <c r="I4505" s="69">
        <f t="shared" si="130"/>
        <v>101.65</v>
      </c>
      <c r="J4505" s="69">
        <f t="shared" si="131"/>
        <v>716.9</v>
      </c>
    </row>
    <row r="4506" spans="1:10">
      <c r="A4506" s="334" t="s">
        <v>8528</v>
      </c>
      <c r="B4506" s="354"/>
      <c r="C4506" s="354"/>
      <c r="D4506" s="354"/>
      <c r="E4506" s="393"/>
      <c r="F4506" s="393"/>
      <c r="G4506" s="393"/>
      <c r="H4506" s="393"/>
      <c r="I4506" s="69">
        <f t="shared" si="130"/>
        <v>0</v>
      </c>
      <c r="J4506" s="69">
        <f t="shared" si="131"/>
        <v>0</v>
      </c>
    </row>
    <row r="4507" spans="1:10" ht="30">
      <c r="A4507" s="334" t="s">
        <v>8528</v>
      </c>
      <c r="B4507" s="354" t="s">
        <v>8554</v>
      </c>
      <c r="C4507" s="354" t="s">
        <v>8555</v>
      </c>
      <c r="D4507" s="354" t="s">
        <v>8546</v>
      </c>
      <c r="E4507" s="354" t="s">
        <v>9026</v>
      </c>
      <c r="F4507" s="368">
        <v>100</v>
      </c>
      <c r="G4507" s="393"/>
      <c r="H4507" s="393"/>
      <c r="I4507" s="69">
        <f t="shared" si="130"/>
        <v>107</v>
      </c>
      <c r="J4507" s="69">
        <f t="shared" si="131"/>
        <v>0</v>
      </c>
    </row>
    <row r="4508" spans="1:10">
      <c r="A4508" s="334" t="s">
        <v>8528</v>
      </c>
      <c r="B4508" s="354"/>
      <c r="C4508" s="354"/>
      <c r="D4508" s="354"/>
      <c r="E4508" s="393"/>
      <c r="F4508" s="393"/>
      <c r="G4508" s="393"/>
      <c r="H4508" s="393"/>
      <c r="I4508" s="69">
        <f t="shared" si="130"/>
        <v>0</v>
      </c>
      <c r="J4508" s="69">
        <f t="shared" si="131"/>
        <v>0</v>
      </c>
    </row>
    <row r="4509" spans="1:10" ht="120">
      <c r="A4509" s="334" t="s">
        <v>8528</v>
      </c>
      <c r="B4509" s="354" t="s">
        <v>8556</v>
      </c>
      <c r="C4509" s="354"/>
      <c r="D4509" s="354" t="s">
        <v>8557</v>
      </c>
      <c r="E4509" s="354" t="s">
        <v>9027</v>
      </c>
      <c r="F4509" s="368">
        <v>150</v>
      </c>
      <c r="G4509" s="368">
        <v>253</v>
      </c>
      <c r="H4509" s="369">
        <v>6.54</v>
      </c>
      <c r="I4509" s="69">
        <f t="shared" si="130"/>
        <v>160.5</v>
      </c>
      <c r="J4509" s="69">
        <f t="shared" si="131"/>
        <v>270.70999999999998</v>
      </c>
    </row>
    <row r="4510" spans="1:10">
      <c r="A4510" s="334" t="s">
        <v>8528</v>
      </c>
      <c r="B4510" s="354"/>
      <c r="C4510" s="354"/>
      <c r="D4510" s="354"/>
      <c r="E4510" s="393"/>
      <c r="F4510" s="393"/>
      <c r="G4510" s="393"/>
      <c r="H4510" s="393"/>
      <c r="I4510" s="69">
        <f t="shared" si="130"/>
        <v>0</v>
      </c>
      <c r="J4510" s="69">
        <f t="shared" si="131"/>
        <v>0</v>
      </c>
    </row>
    <row r="4511" spans="1:10" ht="30">
      <c r="A4511" s="334" t="s">
        <v>8528</v>
      </c>
      <c r="B4511" s="354" t="s">
        <v>8558</v>
      </c>
      <c r="C4511" s="354" t="s">
        <v>8559</v>
      </c>
      <c r="D4511" s="354" t="s">
        <v>8560</v>
      </c>
      <c r="E4511" s="354" t="s">
        <v>9028</v>
      </c>
      <c r="F4511" s="368">
        <v>50</v>
      </c>
      <c r="G4511" s="368">
        <v>555</v>
      </c>
      <c r="H4511" s="369">
        <v>7.66</v>
      </c>
      <c r="I4511" s="69">
        <f t="shared" si="130"/>
        <v>53.5</v>
      </c>
      <c r="J4511" s="69">
        <f t="shared" si="131"/>
        <v>593.85</v>
      </c>
    </row>
    <row r="4512" spans="1:10">
      <c r="A4512" s="334" t="s">
        <v>8528</v>
      </c>
      <c r="B4512" s="354"/>
      <c r="C4512" s="354"/>
      <c r="D4512" s="354"/>
      <c r="E4512" s="393"/>
      <c r="F4512" s="393"/>
      <c r="G4512" s="393"/>
      <c r="H4512" s="393"/>
      <c r="I4512" s="69">
        <f t="shared" si="130"/>
        <v>0</v>
      </c>
      <c r="J4512" s="69">
        <f t="shared" si="131"/>
        <v>0</v>
      </c>
    </row>
    <row r="4513" spans="1:10" ht="30">
      <c r="A4513" s="334" t="s">
        <v>8528</v>
      </c>
      <c r="B4513" s="354" t="s">
        <v>8561</v>
      </c>
      <c r="C4513" s="354" t="s">
        <v>8562</v>
      </c>
      <c r="D4513" s="354" t="s">
        <v>8563</v>
      </c>
      <c r="E4513" s="354" t="s">
        <v>9029</v>
      </c>
      <c r="F4513" s="368">
        <v>125</v>
      </c>
      <c r="G4513" s="368">
        <v>745</v>
      </c>
      <c r="H4513" s="369">
        <v>5.04</v>
      </c>
      <c r="I4513" s="69">
        <f t="shared" si="130"/>
        <v>133.75</v>
      </c>
      <c r="J4513" s="69">
        <f t="shared" si="131"/>
        <v>797.15</v>
      </c>
    </row>
    <row r="4514" spans="1:10" ht="30">
      <c r="A4514" s="334" t="s">
        <v>8528</v>
      </c>
      <c r="B4514" s="354" t="s">
        <v>8561</v>
      </c>
      <c r="C4514" s="354" t="s">
        <v>8564</v>
      </c>
      <c r="D4514" s="354" t="s">
        <v>8563</v>
      </c>
      <c r="E4514" s="354" t="s">
        <v>9030</v>
      </c>
      <c r="F4514" s="368">
        <v>110</v>
      </c>
      <c r="G4514" s="368">
        <v>655</v>
      </c>
      <c r="H4514" s="369">
        <v>5.04</v>
      </c>
      <c r="I4514" s="69">
        <f t="shared" si="130"/>
        <v>117.7</v>
      </c>
      <c r="J4514" s="69">
        <f t="shared" si="131"/>
        <v>700.85</v>
      </c>
    </row>
    <row r="4515" spans="1:10">
      <c r="A4515" s="334" t="s">
        <v>8528</v>
      </c>
      <c r="B4515" s="354"/>
      <c r="C4515" s="354"/>
      <c r="D4515" s="354"/>
      <c r="E4515" s="393"/>
      <c r="F4515" s="393"/>
      <c r="G4515" s="393"/>
      <c r="H4515" s="393"/>
      <c r="I4515" s="69">
        <f t="shared" si="130"/>
        <v>0</v>
      </c>
      <c r="J4515" s="69">
        <f t="shared" si="131"/>
        <v>0</v>
      </c>
    </row>
    <row r="4516" spans="1:10" ht="45">
      <c r="A4516" s="334" t="s">
        <v>8528</v>
      </c>
      <c r="B4516" s="354" t="s">
        <v>8565</v>
      </c>
      <c r="C4516" s="354"/>
      <c r="D4516" s="354" t="s">
        <v>8563</v>
      </c>
      <c r="E4516" s="354" t="s">
        <v>9031</v>
      </c>
      <c r="F4516" s="368">
        <v>110</v>
      </c>
      <c r="G4516" s="368">
        <v>610</v>
      </c>
      <c r="H4516" s="369">
        <v>5.46</v>
      </c>
      <c r="I4516" s="69">
        <f t="shared" si="130"/>
        <v>117.7</v>
      </c>
      <c r="J4516" s="69">
        <f t="shared" si="131"/>
        <v>652.70000000000005</v>
      </c>
    </row>
    <row r="4517" spans="1:10" ht="60">
      <c r="A4517" s="334" t="s">
        <v>8528</v>
      </c>
      <c r="B4517" s="354" t="s">
        <v>8565</v>
      </c>
      <c r="C4517" s="354"/>
      <c r="D4517" s="354" t="s">
        <v>8563</v>
      </c>
      <c r="E4517" s="354" t="s">
        <v>9032</v>
      </c>
      <c r="F4517" s="368">
        <v>125</v>
      </c>
      <c r="G4517" s="368">
        <v>690</v>
      </c>
      <c r="H4517" s="369">
        <v>5.46</v>
      </c>
      <c r="I4517" s="69">
        <f t="shared" si="130"/>
        <v>133.75</v>
      </c>
      <c r="J4517" s="69">
        <f t="shared" si="131"/>
        <v>738.3</v>
      </c>
    </row>
    <row r="4518" spans="1:10">
      <c r="A4518" s="334" t="s">
        <v>8528</v>
      </c>
      <c r="B4518" s="354"/>
      <c r="C4518" s="354"/>
      <c r="D4518" s="354"/>
      <c r="E4518" s="393"/>
      <c r="F4518" s="393"/>
      <c r="G4518" s="393"/>
      <c r="H4518" s="393"/>
      <c r="I4518" s="69">
        <f t="shared" si="130"/>
        <v>0</v>
      </c>
      <c r="J4518" s="69">
        <f t="shared" si="131"/>
        <v>0</v>
      </c>
    </row>
    <row r="4519" spans="1:10" ht="105">
      <c r="A4519" s="334" t="s">
        <v>8528</v>
      </c>
      <c r="B4519" s="354" t="s">
        <v>8566</v>
      </c>
      <c r="C4519" s="354"/>
      <c r="D4519" s="354" t="s">
        <v>8567</v>
      </c>
      <c r="E4519" s="354" t="s">
        <v>9033</v>
      </c>
      <c r="F4519" s="368">
        <v>90</v>
      </c>
      <c r="G4519" s="368">
        <v>360</v>
      </c>
      <c r="H4519" s="369">
        <v>5.33</v>
      </c>
      <c r="I4519" s="69">
        <f t="shared" si="130"/>
        <v>96.3</v>
      </c>
      <c r="J4519" s="69">
        <f t="shared" si="131"/>
        <v>385.2</v>
      </c>
    </row>
    <row r="4520" spans="1:10" s="34" customFormat="1">
      <c r="A4520" s="352" t="s">
        <v>8528</v>
      </c>
      <c r="B4520" s="355" t="s">
        <v>8537</v>
      </c>
      <c r="C4520" s="355" t="s">
        <v>4551</v>
      </c>
      <c r="D4520" s="355" t="s">
        <v>8538</v>
      </c>
      <c r="E4520" s="355" t="s">
        <v>9011</v>
      </c>
      <c r="F4520" s="355" t="s">
        <v>8677</v>
      </c>
      <c r="G4520" s="355" t="s">
        <v>9012</v>
      </c>
      <c r="H4520" s="355" t="s">
        <v>9013</v>
      </c>
      <c r="I4520" s="355" t="s">
        <v>8675</v>
      </c>
      <c r="J4520" s="355" t="s">
        <v>8676</v>
      </c>
    </row>
    <row r="4521" spans="1:10" ht="45">
      <c r="A4521" s="334" t="s">
        <v>8528</v>
      </c>
      <c r="B4521" s="354" t="s">
        <v>8566</v>
      </c>
      <c r="C4521" s="354"/>
      <c r="D4521" s="354" t="s">
        <v>8567</v>
      </c>
      <c r="E4521" s="354" t="s">
        <v>9034</v>
      </c>
      <c r="F4521" s="368">
        <v>100</v>
      </c>
      <c r="G4521" s="368">
        <v>400</v>
      </c>
      <c r="H4521" s="369">
        <v>5.33</v>
      </c>
      <c r="I4521" s="69">
        <f t="shared" ref="I4521" si="132">F4521*7%+F4521</f>
        <v>107</v>
      </c>
      <c r="J4521" s="69">
        <f t="shared" ref="J4521" si="133">G4521*7%+G4521</f>
        <v>428</v>
      </c>
    </row>
    <row r="4522" spans="1:10">
      <c r="A4522" s="334" t="s">
        <v>8528</v>
      </c>
      <c r="B4522" s="354"/>
      <c r="C4522" s="354"/>
      <c r="D4522" s="354"/>
      <c r="E4522" s="393"/>
      <c r="F4522" s="393"/>
      <c r="G4522" s="393"/>
      <c r="H4522" s="393"/>
      <c r="I4522" s="69">
        <f t="shared" ref="I4522:I4551" si="134">F4522*7%+F4522</f>
        <v>0</v>
      </c>
      <c r="J4522" s="69">
        <f t="shared" ref="J4522:J4551" si="135">G4522*7%+G4522</f>
        <v>0</v>
      </c>
    </row>
    <row r="4523" spans="1:10" ht="30">
      <c r="A4523" s="334" t="s">
        <v>8528</v>
      </c>
      <c r="B4523" s="354" t="s">
        <v>8568</v>
      </c>
      <c r="C4523" s="354" t="s">
        <v>8569</v>
      </c>
      <c r="D4523" s="354" t="s">
        <v>8570</v>
      </c>
      <c r="E4523" s="354" t="s">
        <v>9035</v>
      </c>
      <c r="F4523" s="368">
        <v>110</v>
      </c>
      <c r="G4523" s="368">
        <v>660</v>
      </c>
      <c r="H4523" s="369">
        <v>4.71</v>
      </c>
      <c r="I4523" s="69">
        <f t="shared" si="134"/>
        <v>117.7</v>
      </c>
      <c r="J4523" s="69">
        <f t="shared" si="135"/>
        <v>706.2</v>
      </c>
    </row>
    <row r="4524" spans="1:10">
      <c r="A4524" s="334" t="s">
        <v>8528</v>
      </c>
      <c r="B4524" s="354"/>
      <c r="C4524" s="354"/>
      <c r="D4524" s="354"/>
      <c r="E4524" s="393"/>
      <c r="F4524" s="393"/>
      <c r="G4524" s="393"/>
      <c r="H4524" s="393"/>
      <c r="I4524" s="69">
        <f t="shared" si="134"/>
        <v>0</v>
      </c>
      <c r="J4524" s="69">
        <f t="shared" si="135"/>
        <v>0</v>
      </c>
    </row>
    <row r="4525" spans="1:10" ht="30">
      <c r="A4525" s="334" t="s">
        <v>8528</v>
      </c>
      <c r="B4525" s="354" t="s">
        <v>8566</v>
      </c>
      <c r="C4525" s="354" t="s">
        <v>8571</v>
      </c>
      <c r="D4525" s="354" t="s">
        <v>8567</v>
      </c>
      <c r="E4525" s="354" t="s">
        <v>9036</v>
      </c>
      <c r="F4525" s="368">
        <v>110</v>
      </c>
      <c r="G4525" s="368">
        <v>440</v>
      </c>
      <c r="H4525" s="369">
        <v>5.33</v>
      </c>
      <c r="I4525" s="69">
        <f t="shared" si="134"/>
        <v>117.7</v>
      </c>
      <c r="J4525" s="69">
        <f t="shared" si="135"/>
        <v>470.8</v>
      </c>
    </row>
    <row r="4526" spans="1:10">
      <c r="A4526" s="334" t="s">
        <v>8528</v>
      </c>
      <c r="B4526" s="354"/>
      <c r="C4526" s="354"/>
      <c r="D4526" s="354"/>
      <c r="E4526" s="393"/>
      <c r="F4526" s="393"/>
      <c r="G4526" s="393"/>
      <c r="H4526" s="393"/>
      <c r="I4526" s="69">
        <f t="shared" si="134"/>
        <v>0</v>
      </c>
      <c r="J4526" s="69">
        <f t="shared" si="135"/>
        <v>0</v>
      </c>
    </row>
    <row r="4527" spans="1:10" ht="45">
      <c r="A4527" s="334" t="s">
        <v>8528</v>
      </c>
      <c r="B4527" s="354" t="s">
        <v>8572</v>
      </c>
      <c r="C4527" s="354" t="s">
        <v>4771</v>
      </c>
      <c r="D4527" s="354" t="s">
        <v>7619</v>
      </c>
      <c r="E4527" s="354" t="s">
        <v>9037</v>
      </c>
      <c r="F4527" s="368">
        <v>130</v>
      </c>
      <c r="G4527" s="368">
        <v>730</v>
      </c>
      <c r="H4527" s="369">
        <v>4.45</v>
      </c>
      <c r="I4527" s="69">
        <f t="shared" si="134"/>
        <v>139.1</v>
      </c>
      <c r="J4527" s="69">
        <f t="shared" si="135"/>
        <v>781.1</v>
      </c>
    </row>
    <row r="4528" spans="1:10">
      <c r="A4528" s="334" t="s">
        <v>8528</v>
      </c>
      <c r="B4528" s="354"/>
      <c r="C4528" s="354"/>
      <c r="D4528" s="354"/>
      <c r="E4528" s="393"/>
      <c r="F4528" s="393"/>
      <c r="G4528" s="393"/>
      <c r="H4528" s="393"/>
      <c r="I4528" s="69">
        <f t="shared" si="134"/>
        <v>0</v>
      </c>
      <c r="J4528" s="69">
        <f t="shared" si="135"/>
        <v>0</v>
      </c>
    </row>
    <row r="4529" spans="1:10" ht="45">
      <c r="A4529" s="334" t="s">
        <v>8528</v>
      </c>
      <c r="B4529" s="354" t="s">
        <v>8573</v>
      </c>
      <c r="C4529" s="354" t="s">
        <v>8574</v>
      </c>
      <c r="D4529" s="354" t="s">
        <v>8575</v>
      </c>
      <c r="E4529" s="354" t="s">
        <v>9038</v>
      </c>
      <c r="F4529" s="368">
        <v>75</v>
      </c>
      <c r="G4529" s="368">
        <v>465</v>
      </c>
      <c r="H4529" s="369">
        <v>7.1</v>
      </c>
      <c r="I4529" s="69">
        <f t="shared" si="134"/>
        <v>80.25</v>
      </c>
      <c r="J4529" s="69">
        <f t="shared" si="135"/>
        <v>497.55</v>
      </c>
    </row>
    <row r="4530" spans="1:10">
      <c r="A4530" s="334" t="s">
        <v>8528</v>
      </c>
      <c r="B4530" s="354"/>
      <c r="C4530" s="354"/>
      <c r="D4530" s="354"/>
      <c r="E4530" s="393"/>
      <c r="F4530" s="393"/>
      <c r="G4530" s="393"/>
      <c r="H4530" s="393"/>
      <c r="I4530" s="69">
        <f t="shared" si="134"/>
        <v>0</v>
      </c>
      <c r="J4530" s="69">
        <f t="shared" si="135"/>
        <v>0</v>
      </c>
    </row>
    <row r="4531" spans="1:10" ht="45">
      <c r="A4531" s="334" t="s">
        <v>8528</v>
      </c>
      <c r="B4531" s="354" t="s">
        <v>8576</v>
      </c>
      <c r="C4531" s="354" t="s">
        <v>8577</v>
      </c>
      <c r="D4531" s="354" t="s">
        <v>8578</v>
      </c>
      <c r="E4531" s="354" t="s">
        <v>9039</v>
      </c>
      <c r="F4531" s="368">
        <v>105</v>
      </c>
      <c r="G4531" s="368">
        <v>390</v>
      </c>
      <c r="H4531" s="369">
        <v>10.76</v>
      </c>
      <c r="I4531" s="69">
        <f t="shared" si="134"/>
        <v>112.35</v>
      </c>
      <c r="J4531" s="69">
        <f t="shared" si="135"/>
        <v>417.3</v>
      </c>
    </row>
    <row r="4532" spans="1:10">
      <c r="A4532" s="334" t="s">
        <v>8528</v>
      </c>
      <c r="B4532" s="354"/>
      <c r="C4532" s="354"/>
      <c r="D4532" s="354"/>
      <c r="E4532" s="393"/>
      <c r="F4532" s="393"/>
      <c r="G4532" s="393"/>
      <c r="H4532" s="393"/>
      <c r="I4532" s="69">
        <f t="shared" si="134"/>
        <v>0</v>
      </c>
      <c r="J4532" s="69">
        <f t="shared" si="135"/>
        <v>0</v>
      </c>
    </row>
    <row r="4533" spans="1:10" ht="30">
      <c r="A4533" s="334" t="s">
        <v>8528</v>
      </c>
      <c r="B4533" s="354" t="s">
        <v>8579</v>
      </c>
      <c r="C4533" s="354" t="s">
        <v>8580</v>
      </c>
      <c r="D4533" s="354" t="s">
        <v>8581</v>
      </c>
      <c r="E4533" s="354" t="s">
        <v>9040</v>
      </c>
      <c r="F4533" s="368">
        <v>600</v>
      </c>
      <c r="G4533" s="368">
        <v>515</v>
      </c>
      <c r="H4533" s="369">
        <v>11.72</v>
      </c>
      <c r="I4533" s="69">
        <f t="shared" si="134"/>
        <v>642</v>
      </c>
      <c r="J4533" s="69">
        <f t="shared" si="135"/>
        <v>551.04999999999995</v>
      </c>
    </row>
    <row r="4534" spans="1:10">
      <c r="A4534" s="334" t="s">
        <v>8528</v>
      </c>
      <c r="B4534" s="354"/>
      <c r="C4534" s="354"/>
      <c r="D4534" s="354"/>
      <c r="E4534" s="393"/>
      <c r="F4534" s="393"/>
      <c r="G4534" s="393"/>
      <c r="H4534" s="393"/>
      <c r="I4534" s="69">
        <f t="shared" si="134"/>
        <v>0</v>
      </c>
      <c r="J4534" s="69">
        <f t="shared" si="135"/>
        <v>0</v>
      </c>
    </row>
    <row r="4535" spans="1:10" ht="30">
      <c r="A4535" s="334" t="s">
        <v>8528</v>
      </c>
      <c r="B4535" s="354" t="s">
        <v>9219</v>
      </c>
      <c r="C4535" s="354" t="s">
        <v>8582</v>
      </c>
      <c r="D4535" s="354" t="s">
        <v>8583</v>
      </c>
      <c r="E4535" s="354" t="s">
        <v>9041</v>
      </c>
      <c r="F4535" s="368">
        <v>650</v>
      </c>
      <c r="G4535" s="393"/>
      <c r="H4535" s="393"/>
      <c r="I4535" s="69">
        <f t="shared" si="134"/>
        <v>695.5</v>
      </c>
      <c r="J4535" s="69">
        <f t="shared" si="135"/>
        <v>0</v>
      </c>
    </row>
    <row r="4536" spans="1:10">
      <c r="A4536" s="334" t="s">
        <v>8528</v>
      </c>
      <c r="B4536" s="354"/>
      <c r="C4536" s="354"/>
      <c r="D4536" s="354"/>
      <c r="E4536" s="393"/>
      <c r="F4536" s="393"/>
      <c r="G4536" s="393"/>
      <c r="H4536" s="393"/>
      <c r="I4536" s="69">
        <f t="shared" si="134"/>
        <v>0</v>
      </c>
      <c r="J4536" s="69">
        <f t="shared" si="135"/>
        <v>0</v>
      </c>
    </row>
    <row r="4537" spans="1:10">
      <c r="A4537" s="334" t="s">
        <v>8528</v>
      </c>
      <c r="B4537" s="354" t="s">
        <v>8584</v>
      </c>
      <c r="C4537" s="354" t="s">
        <v>8585</v>
      </c>
      <c r="D4537" s="354" t="s">
        <v>8575</v>
      </c>
      <c r="E4537" s="354" t="s">
        <v>9042</v>
      </c>
      <c r="F4537" s="368">
        <v>75</v>
      </c>
      <c r="G4537" s="368">
        <v>465</v>
      </c>
      <c r="H4537" s="369">
        <v>7.1</v>
      </c>
      <c r="I4537" s="69">
        <f t="shared" si="134"/>
        <v>80.25</v>
      </c>
      <c r="J4537" s="69">
        <f t="shared" si="135"/>
        <v>497.55</v>
      </c>
    </row>
    <row r="4538" spans="1:10">
      <c r="A4538" s="334" t="s">
        <v>8528</v>
      </c>
      <c r="B4538" s="354"/>
      <c r="C4538" s="354"/>
      <c r="D4538" s="354"/>
      <c r="E4538" s="393"/>
      <c r="F4538" s="393"/>
      <c r="G4538" s="393"/>
      <c r="H4538" s="393"/>
      <c r="I4538" s="69">
        <f t="shared" si="134"/>
        <v>0</v>
      </c>
      <c r="J4538" s="69">
        <f t="shared" si="135"/>
        <v>0</v>
      </c>
    </row>
    <row r="4539" spans="1:10" ht="30">
      <c r="A4539" s="334" t="s">
        <v>8528</v>
      </c>
      <c r="B4539" s="354" t="s">
        <v>8586</v>
      </c>
      <c r="C4539" s="354" t="s">
        <v>4803</v>
      </c>
      <c r="D4539" s="354" t="s">
        <v>8581</v>
      </c>
      <c r="E4539" s="354" t="s">
        <v>9043</v>
      </c>
      <c r="F4539" s="368">
        <v>1000</v>
      </c>
      <c r="G4539" s="368">
        <v>1370</v>
      </c>
      <c r="H4539" s="369">
        <v>7.32</v>
      </c>
      <c r="I4539" s="69">
        <f t="shared" si="134"/>
        <v>1070</v>
      </c>
      <c r="J4539" s="69">
        <f t="shared" si="135"/>
        <v>1465.9</v>
      </c>
    </row>
    <row r="4540" spans="1:10">
      <c r="A4540" s="334" t="s">
        <v>8528</v>
      </c>
      <c r="B4540" s="354"/>
      <c r="C4540" s="354"/>
      <c r="D4540" s="354"/>
      <c r="E4540" s="393"/>
      <c r="F4540" s="393"/>
      <c r="G4540" s="393"/>
      <c r="H4540" s="393"/>
      <c r="I4540" s="69">
        <f t="shared" si="134"/>
        <v>0</v>
      </c>
      <c r="J4540" s="69">
        <f t="shared" si="135"/>
        <v>0</v>
      </c>
    </row>
    <row r="4541" spans="1:10" ht="75">
      <c r="A4541" s="334" t="s">
        <v>8528</v>
      </c>
      <c r="B4541" s="354" t="s">
        <v>8587</v>
      </c>
      <c r="C4541" s="354" t="s">
        <v>8588</v>
      </c>
      <c r="D4541" s="354" t="s">
        <v>8589</v>
      </c>
      <c r="E4541" s="354" t="s">
        <v>9044</v>
      </c>
      <c r="F4541" s="368">
        <v>500</v>
      </c>
      <c r="G4541" s="368">
        <v>582</v>
      </c>
      <c r="H4541" s="369">
        <v>10.33</v>
      </c>
      <c r="I4541" s="69">
        <f t="shared" si="134"/>
        <v>535</v>
      </c>
      <c r="J4541" s="69">
        <f t="shared" si="135"/>
        <v>622.74</v>
      </c>
    </row>
    <row r="4542" spans="1:10">
      <c r="A4542" s="334" t="s">
        <v>8528</v>
      </c>
      <c r="B4542" s="354"/>
      <c r="C4542" s="354"/>
      <c r="D4542" s="354"/>
      <c r="E4542" s="393"/>
      <c r="F4542" s="393"/>
      <c r="G4542" s="393"/>
      <c r="H4542" s="393"/>
      <c r="I4542" s="69">
        <f t="shared" si="134"/>
        <v>0</v>
      </c>
      <c r="J4542" s="69">
        <f t="shared" si="135"/>
        <v>0</v>
      </c>
    </row>
    <row r="4543" spans="1:10">
      <c r="A4543" s="334" t="s">
        <v>8528</v>
      </c>
      <c r="B4543" s="354" t="s">
        <v>8590</v>
      </c>
      <c r="C4543" s="354" t="s">
        <v>8591</v>
      </c>
      <c r="D4543" s="354" t="s">
        <v>7612</v>
      </c>
      <c r="E4543" s="354" t="s">
        <v>9045</v>
      </c>
      <c r="F4543" s="368">
        <v>700</v>
      </c>
      <c r="G4543" s="393"/>
      <c r="H4543" s="393"/>
      <c r="I4543" s="69">
        <f t="shared" si="134"/>
        <v>749</v>
      </c>
      <c r="J4543" s="69">
        <f t="shared" si="135"/>
        <v>0</v>
      </c>
    </row>
    <row r="4544" spans="1:10">
      <c r="A4544" s="334" t="s">
        <v>8528</v>
      </c>
      <c r="B4544" s="354"/>
      <c r="C4544" s="354"/>
      <c r="D4544" s="354"/>
      <c r="E4544" s="393"/>
      <c r="F4544" s="393"/>
      <c r="G4544" s="393"/>
      <c r="H4544" s="393"/>
      <c r="I4544" s="69">
        <f t="shared" si="134"/>
        <v>0</v>
      </c>
      <c r="J4544" s="69">
        <f t="shared" si="135"/>
        <v>0</v>
      </c>
    </row>
    <row r="4545" spans="1:10" ht="30">
      <c r="A4545" s="334" t="s">
        <v>8528</v>
      </c>
      <c r="B4545" s="354" t="s">
        <v>8592</v>
      </c>
      <c r="C4545" s="354" t="s">
        <v>8593</v>
      </c>
      <c r="D4545" s="354" t="s">
        <v>8594</v>
      </c>
      <c r="E4545" s="354" t="s">
        <v>9046</v>
      </c>
      <c r="F4545" s="368">
        <v>95</v>
      </c>
      <c r="G4545" s="368">
        <v>1185</v>
      </c>
      <c r="H4545" s="369">
        <v>5.29</v>
      </c>
      <c r="I4545" s="69">
        <f t="shared" si="134"/>
        <v>101.65</v>
      </c>
      <c r="J4545" s="69">
        <f t="shared" si="135"/>
        <v>1267.95</v>
      </c>
    </row>
    <row r="4546" spans="1:10" ht="30">
      <c r="A4546" s="334" t="s">
        <v>8528</v>
      </c>
      <c r="B4546" s="354" t="s">
        <v>8595</v>
      </c>
      <c r="C4546" s="354" t="s">
        <v>8596</v>
      </c>
      <c r="D4546" s="354" t="s">
        <v>8597</v>
      </c>
      <c r="E4546" s="354" t="s">
        <v>9047</v>
      </c>
      <c r="F4546" s="368">
        <v>85</v>
      </c>
      <c r="G4546" s="368">
        <v>950</v>
      </c>
      <c r="H4546" s="369">
        <v>5.41</v>
      </c>
      <c r="I4546" s="69">
        <f t="shared" si="134"/>
        <v>90.95</v>
      </c>
      <c r="J4546" s="69">
        <f t="shared" si="135"/>
        <v>1016.5</v>
      </c>
    </row>
    <row r="4547" spans="1:10" ht="30">
      <c r="A4547" s="334" t="s">
        <v>8528</v>
      </c>
      <c r="B4547" s="354" t="s">
        <v>8598</v>
      </c>
      <c r="C4547" s="354" t="s">
        <v>8599</v>
      </c>
      <c r="D4547" s="354" t="s">
        <v>8600</v>
      </c>
      <c r="E4547" s="354" t="s">
        <v>9048</v>
      </c>
      <c r="F4547" s="368">
        <v>85</v>
      </c>
      <c r="G4547" s="368">
        <v>1140</v>
      </c>
      <c r="H4547" s="369">
        <v>5.81</v>
      </c>
      <c r="I4547" s="69">
        <f t="shared" si="134"/>
        <v>90.95</v>
      </c>
      <c r="J4547" s="69">
        <f t="shared" si="135"/>
        <v>1219.8</v>
      </c>
    </row>
    <row r="4548" spans="1:10">
      <c r="A4548" s="334" t="s">
        <v>8528</v>
      </c>
      <c r="B4548" s="354"/>
      <c r="C4548" s="354"/>
      <c r="D4548" s="354"/>
      <c r="E4548" s="393"/>
      <c r="F4548" s="393"/>
      <c r="G4548" s="393"/>
      <c r="H4548" s="393"/>
      <c r="I4548" s="69">
        <f t="shared" si="134"/>
        <v>0</v>
      </c>
      <c r="J4548" s="69">
        <f t="shared" si="135"/>
        <v>0</v>
      </c>
    </row>
    <row r="4549" spans="1:10" ht="30">
      <c r="A4549" s="334" t="s">
        <v>8528</v>
      </c>
      <c r="B4549" s="354" t="s">
        <v>8601</v>
      </c>
      <c r="C4549" s="354" t="s">
        <v>8602</v>
      </c>
      <c r="D4549" s="354" t="s">
        <v>8603</v>
      </c>
      <c r="E4549" s="354" t="s">
        <v>9049</v>
      </c>
      <c r="F4549" s="368">
        <v>110</v>
      </c>
      <c r="G4549" s="368">
        <v>530</v>
      </c>
      <c r="H4549" s="369">
        <v>10.33</v>
      </c>
      <c r="I4549" s="69">
        <f t="shared" si="134"/>
        <v>117.7</v>
      </c>
      <c r="J4549" s="69">
        <f t="shared" si="135"/>
        <v>567.1</v>
      </c>
    </row>
    <row r="4550" spans="1:10" s="34" customFormat="1">
      <c r="A4550" s="352" t="s">
        <v>8528</v>
      </c>
      <c r="B4550" s="355" t="s">
        <v>8537</v>
      </c>
      <c r="C4550" s="355" t="s">
        <v>4551</v>
      </c>
      <c r="D4550" s="355" t="s">
        <v>8538</v>
      </c>
      <c r="E4550" s="355" t="s">
        <v>9011</v>
      </c>
      <c r="F4550" s="355" t="s">
        <v>8677</v>
      </c>
      <c r="G4550" s="355" t="s">
        <v>9012</v>
      </c>
      <c r="H4550" s="355" t="s">
        <v>9013</v>
      </c>
      <c r="I4550" s="355" t="s">
        <v>8675</v>
      </c>
      <c r="J4550" s="355" t="s">
        <v>8676</v>
      </c>
    </row>
    <row r="4551" spans="1:10" ht="120">
      <c r="A4551" s="334" t="s">
        <v>8528</v>
      </c>
      <c r="B4551" s="354" t="s">
        <v>8604</v>
      </c>
      <c r="C4551" s="354" t="s">
        <v>8605</v>
      </c>
      <c r="D4551" s="354" t="s">
        <v>7619</v>
      </c>
      <c r="E4551" s="354" t="s">
        <v>9050</v>
      </c>
      <c r="F4551" s="368">
        <v>200</v>
      </c>
      <c r="G4551" s="368">
        <v>465</v>
      </c>
      <c r="H4551" s="369">
        <v>10.76</v>
      </c>
      <c r="I4551" s="69">
        <f t="shared" si="134"/>
        <v>214</v>
      </c>
      <c r="J4551" s="69">
        <f t="shared" si="135"/>
        <v>497.55</v>
      </c>
    </row>
    <row r="4552" spans="1:10">
      <c r="A4552" s="334" t="s">
        <v>8528</v>
      </c>
      <c r="B4552" s="354"/>
      <c r="C4552" s="354"/>
      <c r="D4552" s="354"/>
      <c r="E4552" s="393"/>
      <c r="F4552" s="393"/>
      <c r="G4552" s="393"/>
      <c r="H4552" s="393"/>
      <c r="I4552" s="69">
        <f t="shared" ref="I4552:I4594" si="136">F4552*7%+F4552</f>
        <v>0</v>
      </c>
      <c r="J4552" s="69">
        <f t="shared" ref="J4552:J4594" si="137">G4552*7%+G4552</f>
        <v>0</v>
      </c>
    </row>
    <row r="4553" spans="1:10" ht="135">
      <c r="A4553" s="334" t="s">
        <v>8528</v>
      </c>
      <c r="B4553" s="354" t="s">
        <v>8606</v>
      </c>
      <c r="C4553" s="354" t="s">
        <v>8607</v>
      </c>
      <c r="D4553" s="354" t="s">
        <v>7619</v>
      </c>
      <c r="E4553" s="354" t="s">
        <v>9051</v>
      </c>
      <c r="F4553" s="368">
        <v>200</v>
      </c>
      <c r="G4553" s="368">
        <v>465</v>
      </c>
      <c r="H4553" s="369">
        <v>10.76</v>
      </c>
      <c r="I4553" s="69">
        <f t="shared" si="136"/>
        <v>214</v>
      </c>
      <c r="J4553" s="69">
        <f t="shared" si="137"/>
        <v>497.55</v>
      </c>
    </row>
    <row r="4554" spans="1:10">
      <c r="A4554" s="334" t="s">
        <v>8528</v>
      </c>
      <c r="B4554" s="354"/>
      <c r="C4554" s="354"/>
      <c r="D4554" s="354"/>
      <c r="E4554" s="393"/>
      <c r="F4554" s="393"/>
      <c r="G4554" s="393"/>
      <c r="H4554" s="393"/>
      <c r="I4554" s="69">
        <f t="shared" si="136"/>
        <v>0</v>
      </c>
      <c r="J4554" s="69">
        <f t="shared" si="137"/>
        <v>0</v>
      </c>
    </row>
    <row r="4555" spans="1:10" ht="45">
      <c r="A4555" s="334" t="s">
        <v>8528</v>
      </c>
      <c r="B4555" s="354" t="s">
        <v>8608</v>
      </c>
      <c r="C4555" s="354" t="s">
        <v>8609</v>
      </c>
      <c r="D4555" s="354" t="s">
        <v>8546</v>
      </c>
      <c r="E4555" s="354" t="s">
        <v>9052</v>
      </c>
      <c r="F4555" s="368">
        <v>225</v>
      </c>
      <c r="G4555" s="368">
        <v>460</v>
      </c>
      <c r="H4555" s="369">
        <v>9.7899999999999991</v>
      </c>
      <c r="I4555" s="69">
        <f t="shared" si="136"/>
        <v>240.75</v>
      </c>
      <c r="J4555" s="69">
        <f t="shared" si="137"/>
        <v>492.2</v>
      </c>
    </row>
    <row r="4556" spans="1:10">
      <c r="A4556" s="334" t="s">
        <v>8528</v>
      </c>
      <c r="B4556" s="354"/>
      <c r="C4556" s="354"/>
      <c r="D4556" s="354"/>
      <c r="E4556" s="393"/>
      <c r="F4556" s="393"/>
      <c r="G4556" s="393"/>
      <c r="H4556" s="393"/>
      <c r="I4556" s="69">
        <f t="shared" si="136"/>
        <v>0</v>
      </c>
      <c r="J4556" s="69">
        <f t="shared" si="137"/>
        <v>0</v>
      </c>
    </row>
    <row r="4557" spans="1:10">
      <c r="A4557" s="334" t="s">
        <v>8528</v>
      </c>
      <c r="B4557" s="354" t="s">
        <v>8610</v>
      </c>
      <c r="C4557" s="354" t="s">
        <v>8611</v>
      </c>
      <c r="D4557" s="354" t="s">
        <v>8563</v>
      </c>
      <c r="E4557" s="354" t="s">
        <v>9053</v>
      </c>
      <c r="F4557" s="368">
        <v>100</v>
      </c>
      <c r="G4557" s="368">
        <v>595</v>
      </c>
      <c r="H4557" s="369">
        <v>5.04</v>
      </c>
      <c r="I4557" s="69">
        <f t="shared" si="136"/>
        <v>107</v>
      </c>
      <c r="J4557" s="69">
        <f t="shared" si="137"/>
        <v>636.65</v>
      </c>
    </row>
    <row r="4558" spans="1:10">
      <c r="A4558" s="334" t="s">
        <v>8528</v>
      </c>
      <c r="B4558" s="354"/>
      <c r="C4558" s="354"/>
      <c r="D4558" s="354"/>
      <c r="E4558" s="393"/>
      <c r="F4558" s="393"/>
      <c r="G4558" s="393"/>
      <c r="H4558" s="393"/>
      <c r="I4558" s="69">
        <f t="shared" si="136"/>
        <v>0</v>
      </c>
      <c r="J4558" s="69">
        <f t="shared" si="137"/>
        <v>0</v>
      </c>
    </row>
    <row r="4559" spans="1:10" ht="105">
      <c r="A4559" s="334" t="s">
        <v>8528</v>
      </c>
      <c r="B4559" s="354" t="s">
        <v>8566</v>
      </c>
      <c r="C4559" s="354" t="s">
        <v>8612</v>
      </c>
      <c r="D4559" s="354" t="s">
        <v>8578</v>
      </c>
      <c r="E4559" s="354" t="s">
        <v>9054</v>
      </c>
      <c r="F4559" s="368">
        <v>125</v>
      </c>
      <c r="G4559" s="368">
        <v>910</v>
      </c>
      <c r="H4559" s="369">
        <v>5.48</v>
      </c>
      <c r="I4559" s="69">
        <f t="shared" si="136"/>
        <v>133.75</v>
      </c>
      <c r="J4559" s="69">
        <f t="shared" si="137"/>
        <v>973.7</v>
      </c>
    </row>
    <row r="4560" spans="1:10">
      <c r="A4560" s="334" t="s">
        <v>8528</v>
      </c>
      <c r="B4560" s="354"/>
      <c r="C4560" s="354"/>
      <c r="D4560" s="354"/>
      <c r="E4560" s="393"/>
      <c r="F4560" s="393"/>
      <c r="G4560" s="393"/>
      <c r="H4560" s="393"/>
      <c r="I4560" s="69">
        <f t="shared" si="136"/>
        <v>0</v>
      </c>
      <c r="J4560" s="69">
        <f t="shared" si="137"/>
        <v>0</v>
      </c>
    </row>
    <row r="4561" spans="1:10" ht="30">
      <c r="A4561" s="334" t="s">
        <v>8528</v>
      </c>
      <c r="B4561" s="354" t="s">
        <v>8613</v>
      </c>
      <c r="C4561" s="354" t="s">
        <v>8614</v>
      </c>
      <c r="D4561" s="354" t="s">
        <v>8575</v>
      </c>
      <c r="E4561" s="354" t="s">
        <v>9055</v>
      </c>
      <c r="F4561" s="368">
        <v>90</v>
      </c>
      <c r="G4561" s="368">
        <v>670</v>
      </c>
      <c r="H4561" s="369">
        <v>5.92</v>
      </c>
      <c r="I4561" s="69">
        <f t="shared" si="136"/>
        <v>96.3</v>
      </c>
      <c r="J4561" s="69">
        <f t="shared" si="137"/>
        <v>716.9</v>
      </c>
    </row>
    <row r="4562" spans="1:10">
      <c r="A4562" s="334" t="s">
        <v>8528</v>
      </c>
      <c r="B4562" s="354"/>
      <c r="C4562" s="354"/>
      <c r="D4562" s="354"/>
      <c r="E4562" s="393"/>
      <c r="F4562" s="393"/>
      <c r="G4562" s="393"/>
      <c r="H4562" s="393"/>
      <c r="I4562" s="69">
        <f t="shared" si="136"/>
        <v>0</v>
      </c>
      <c r="J4562" s="69">
        <f t="shared" si="137"/>
        <v>0</v>
      </c>
    </row>
    <row r="4563" spans="1:10" ht="30">
      <c r="A4563" s="334" t="s">
        <v>8528</v>
      </c>
      <c r="B4563" s="354" t="s">
        <v>8615</v>
      </c>
      <c r="C4563" s="354" t="s">
        <v>8616</v>
      </c>
      <c r="D4563" s="354" t="s">
        <v>8617</v>
      </c>
      <c r="E4563" s="354" t="s">
        <v>9056</v>
      </c>
      <c r="F4563" s="368">
        <v>120</v>
      </c>
      <c r="G4563" s="368">
        <v>755</v>
      </c>
      <c r="H4563" s="369">
        <v>2.7</v>
      </c>
      <c r="I4563" s="69">
        <f t="shared" si="136"/>
        <v>128.4</v>
      </c>
      <c r="J4563" s="69">
        <f t="shared" si="137"/>
        <v>807.85</v>
      </c>
    </row>
    <row r="4564" spans="1:10">
      <c r="A4564" s="334" t="s">
        <v>8528</v>
      </c>
      <c r="B4564" s="354" t="s">
        <v>8615</v>
      </c>
      <c r="C4564" s="354" t="s">
        <v>8618</v>
      </c>
      <c r="D4564" s="354" t="s">
        <v>8617</v>
      </c>
      <c r="E4564" s="354" t="s">
        <v>9057</v>
      </c>
      <c r="F4564" s="368">
        <v>120</v>
      </c>
      <c r="G4564" s="368">
        <v>755</v>
      </c>
      <c r="H4564" s="369">
        <v>2.7</v>
      </c>
      <c r="I4564" s="69">
        <f t="shared" si="136"/>
        <v>128.4</v>
      </c>
      <c r="J4564" s="69">
        <f t="shared" si="137"/>
        <v>807.85</v>
      </c>
    </row>
    <row r="4565" spans="1:10">
      <c r="A4565" s="334" t="s">
        <v>8528</v>
      </c>
      <c r="B4565" s="354"/>
      <c r="C4565" s="354"/>
      <c r="D4565" s="354"/>
      <c r="E4565" s="393"/>
      <c r="F4565" s="393"/>
      <c r="G4565" s="393"/>
      <c r="H4565" s="393"/>
      <c r="I4565" s="69">
        <f t="shared" si="136"/>
        <v>0</v>
      </c>
      <c r="J4565" s="69">
        <f t="shared" si="137"/>
        <v>0</v>
      </c>
    </row>
    <row r="4566" spans="1:10" ht="30">
      <c r="A4566" s="334" t="s">
        <v>8528</v>
      </c>
      <c r="B4566" s="354" t="s">
        <v>8619</v>
      </c>
      <c r="C4566" s="354" t="s">
        <v>8620</v>
      </c>
      <c r="D4566" s="354" t="s">
        <v>8621</v>
      </c>
      <c r="E4566" s="354" t="s">
        <v>9058</v>
      </c>
      <c r="F4566" s="368">
        <v>85</v>
      </c>
      <c r="G4566" s="368">
        <v>570</v>
      </c>
      <c r="H4566" s="369">
        <v>5.38</v>
      </c>
      <c r="I4566" s="69">
        <f t="shared" si="136"/>
        <v>90.95</v>
      </c>
      <c r="J4566" s="69">
        <f t="shared" si="137"/>
        <v>609.9</v>
      </c>
    </row>
    <row r="4567" spans="1:10">
      <c r="A4567" s="334" t="s">
        <v>8528</v>
      </c>
      <c r="B4567" s="354"/>
      <c r="C4567" s="354"/>
      <c r="D4567" s="354"/>
      <c r="E4567" s="393"/>
      <c r="F4567" s="393"/>
      <c r="G4567" s="393"/>
      <c r="H4567" s="393"/>
      <c r="I4567" s="69">
        <f t="shared" si="136"/>
        <v>0</v>
      </c>
      <c r="J4567" s="69">
        <f t="shared" si="137"/>
        <v>0</v>
      </c>
    </row>
    <row r="4568" spans="1:10" ht="150">
      <c r="A4568" s="334" t="s">
        <v>8528</v>
      </c>
      <c r="B4568" s="354" t="s">
        <v>8622</v>
      </c>
      <c r="C4568" s="354" t="s">
        <v>8623</v>
      </c>
      <c r="D4568" s="354" t="s">
        <v>8624</v>
      </c>
      <c r="E4568" s="354" t="s">
        <v>9059</v>
      </c>
      <c r="F4568" s="368">
        <v>75</v>
      </c>
      <c r="G4568" s="368">
        <v>735</v>
      </c>
      <c r="H4568" s="369">
        <v>2.36</v>
      </c>
      <c r="I4568" s="69">
        <f t="shared" si="136"/>
        <v>80.25</v>
      </c>
      <c r="J4568" s="69">
        <f t="shared" si="137"/>
        <v>786.45</v>
      </c>
    </row>
    <row r="4569" spans="1:10">
      <c r="A4569" s="334" t="s">
        <v>8528</v>
      </c>
      <c r="B4569" s="354"/>
      <c r="C4569" s="354"/>
      <c r="D4569" s="354"/>
      <c r="E4569" s="393"/>
      <c r="F4569" s="393"/>
      <c r="G4569" s="393"/>
      <c r="H4569" s="393"/>
      <c r="I4569" s="69">
        <f t="shared" si="136"/>
        <v>0</v>
      </c>
      <c r="J4569" s="69">
        <f t="shared" si="137"/>
        <v>0</v>
      </c>
    </row>
    <row r="4570" spans="1:10" ht="90">
      <c r="A4570" s="334" t="s">
        <v>8528</v>
      </c>
      <c r="B4570" s="354" t="s">
        <v>8595</v>
      </c>
      <c r="C4570" s="354" t="s">
        <v>8625</v>
      </c>
      <c r="D4570" s="354" t="s">
        <v>8626</v>
      </c>
      <c r="E4570" s="354" t="s">
        <v>9060</v>
      </c>
      <c r="F4570" s="368">
        <v>90</v>
      </c>
      <c r="G4570" s="368">
        <v>1180</v>
      </c>
      <c r="H4570" s="369">
        <v>5.73</v>
      </c>
      <c r="I4570" s="69">
        <f t="shared" si="136"/>
        <v>96.3</v>
      </c>
      <c r="J4570" s="69">
        <f t="shared" si="137"/>
        <v>1262.5999999999999</v>
      </c>
    </row>
    <row r="4571" spans="1:10">
      <c r="A4571" s="334" t="s">
        <v>8528</v>
      </c>
      <c r="B4571" s="354"/>
      <c r="C4571" s="354"/>
      <c r="D4571" s="354"/>
      <c r="E4571" s="393"/>
      <c r="F4571" s="393"/>
      <c r="G4571" s="393"/>
      <c r="H4571" s="393"/>
      <c r="I4571" s="69">
        <f t="shared" si="136"/>
        <v>0</v>
      </c>
      <c r="J4571" s="69">
        <f t="shared" si="137"/>
        <v>0</v>
      </c>
    </row>
    <row r="4572" spans="1:10" ht="30">
      <c r="A4572" s="334" t="s">
        <v>8528</v>
      </c>
      <c r="B4572" s="354" t="s">
        <v>8587</v>
      </c>
      <c r="C4572" s="354" t="s">
        <v>8627</v>
      </c>
      <c r="D4572" s="354" t="s">
        <v>8628</v>
      </c>
      <c r="E4572" s="354" t="s">
        <v>9061</v>
      </c>
      <c r="F4572" s="368">
        <v>550</v>
      </c>
      <c r="G4572" s="368">
        <v>640</v>
      </c>
      <c r="H4572" s="369">
        <v>7.75</v>
      </c>
      <c r="I4572" s="69">
        <f t="shared" si="136"/>
        <v>588.5</v>
      </c>
      <c r="J4572" s="69">
        <f t="shared" si="137"/>
        <v>684.8</v>
      </c>
    </row>
    <row r="4573" spans="1:10">
      <c r="A4573" s="334" t="s">
        <v>8528</v>
      </c>
      <c r="B4573" s="354"/>
      <c r="C4573" s="354"/>
      <c r="D4573" s="354"/>
      <c r="E4573" s="393"/>
      <c r="F4573" s="393"/>
      <c r="G4573" s="393"/>
      <c r="H4573" s="393"/>
      <c r="I4573" s="69">
        <f t="shared" si="136"/>
        <v>0</v>
      </c>
      <c r="J4573" s="69">
        <f t="shared" si="137"/>
        <v>0</v>
      </c>
    </row>
    <row r="4574" spans="1:10" ht="75">
      <c r="A4574" s="334" t="s">
        <v>8528</v>
      </c>
      <c r="B4574" s="354" t="s">
        <v>8629</v>
      </c>
      <c r="C4574" s="354" t="s">
        <v>8630</v>
      </c>
      <c r="D4574" s="354" t="s">
        <v>8631</v>
      </c>
      <c r="E4574" s="354" t="s">
        <v>9062</v>
      </c>
      <c r="F4574" s="368">
        <v>100</v>
      </c>
      <c r="G4574" s="368">
        <v>632</v>
      </c>
      <c r="H4574" s="369">
        <v>5.38</v>
      </c>
      <c r="I4574" s="69">
        <f t="shared" si="136"/>
        <v>107</v>
      </c>
      <c r="J4574" s="69">
        <f t="shared" si="137"/>
        <v>676.24</v>
      </c>
    </row>
    <row r="4575" spans="1:10">
      <c r="A4575" s="334" t="s">
        <v>8528</v>
      </c>
      <c r="B4575" s="354"/>
      <c r="C4575" s="354"/>
      <c r="D4575" s="354"/>
      <c r="E4575" s="393"/>
      <c r="F4575" s="393"/>
      <c r="G4575" s="393"/>
      <c r="H4575" s="393"/>
      <c r="I4575" s="69">
        <f t="shared" si="136"/>
        <v>0</v>
      </c>
      <c r="J4575" s="69">
        <f t="shared" si="137"/>
        <v>0</v>
      </c>
    </row>
    <row r="4576" spans="1:10" ht="30">
      <c r="A4576" s="334" t="s">
        <v>8528</v>
      </c>
      <c r="B4576" s="354" t="s">
        <v>8632</v>
      </c>
      <c r="C4576" s="354" t="s">
        <v>8633</v>
      </c>
      <c r="D4576" s="354" t="s">
        <v>8634</v>
      </c>
      <c r="E4576" s="354" t="s">
        <v>9063</v>
      </c>
      <c r="F4576" s="368">
        <v>90</v>
      </c>
      <c r="G4576" s="368">
        <v>650</v>
      </c>
      <c r="H4576" s="369">
        <v>3.76</v>
      </c>
      <c r="I4576" s="69">
        <f t="shared" si="136"/>
        <v>96.3</v>
      </c>
      <c r="J4576" s="69">
        <f t="shared" si="137"/>
        <v>695.5</v>
      </c>
    </row>
    <row r="4577" spans="1:10">
      <c r="A4577" s="334" t="s">
        <v>8528</v>
      </c>
      <c r="B4577" s="354"/>
      <c r="C4577" s="354"/>
      <c r="D4577" s="354"/>
      <c r="E4577" s="393"/>
      <c r="F4577" s="393"/>
      <c r="G4577" s="393"/>
      <c r="H4577" s="393"/>
      <c r="I4577" s="69">
        <f t="shared" si="136"/>
        <v>0</v>
      </c>
      <c r="J4577" s="69">
        <f t="shared" si="137"/>
        <v>0</v>
      </c>
    </row>
    <row r="4578" spans="1:10" ht="30">
      <c r="A4578" s="334" t="s">
        <v>8528</v>
      </c>
      <c r="B4578" s="354" t="s">
        <v>8635</v>
      </c>
      <c r="C4578" s="354" t="s">
        <v>8636</v>
      </c>
      <c r="D4578" s="354" t="s">
        <v>8563</v>
      </c>
      <c r="E4578" s="354" t="s">
        <v>9064</v>
      </c>
      <c r="F4578" s="368">
        <v>110</v>
      </c>
      <c r="G4578" s="368">
        <v>650</v>
      </c>
      <c r="H4578" s="369">
        <v>5.08</v>
      </c>
      <c r="I4578" s="69">
        <f t="shared" si="136"/>
        <v>117.7</v>
      </c>
      <c r="J4578" s="69">
        <f t="shared" si="137"/>
        <v>695.5</v>
      </c>
    </row>
    <row r="4579" spans="1:10">
      <c r="A4579" s="334" t="s">
        <v>8528</v>
      </c>
      <c r="B4579" s="354"/>
      <c r="C4579" s="354"/>
      <c r="D4579" s="354"/>
      <c r="E4579" s="393"/>
      <c r="F4579" s="393"/>
      <c r="G4579" s="393"/>
      <c r="H4579" s="393"/>
      <c r="I4579" s="69">
        <f t="shared" si="136"/>
        <v>0</v>
      </c>
      <c r="J4579" s="69">
        <f t="shared" si="137"/>
        <v>0</v>
      </c>
    </row>
    <row r="4580" spans="1:10">
      <c r="A4580" s="334" t="s">
        <v>8528</v>
      </c>
      <c r="B4580" s="354" t="s">
        <v>8637</v>
      </c>
      <c r="C4580" s="354" t="s">
        <v>8638</v>
      </c>
      <c r="D4580" s="354" t="s">
        <v>8563</v>
      </c>
      <c r="E4580" s="354" t="s">
        <v>9065</v>
      </c>
      <c r="F4580" s="368">
        <v>125</v>
      </c>
      <c r="G4580" s="368">
        <v>840</v>
      </c>
      <c r="H4580" s="369">
        <v>4.45</v>
      </c>
      <c r="I4580" s="69">
        <f t="shared" si="136"/>
        <v>133.75</v>
      </c>
      <c r="J4580" s="69">
        <f t="shared" si="137"/>
        <v>898.8</v>
      </c>
    </row>
    <row r="4581" spans="1:10" ht="30">
      <c r="A4581" s="334" t="s">
        <v>8528</v>
      </c>
      <c r="B4581" s="354" t="s">
        <v>8637</v>
      </c>
      <c r="C4581" s="354" t="s">
        <v>8639</v>
      </c>
      <c r="D4581" s="354" t="s">
        <v>8563</v>
      </c>
      <c r="E4581" s="354" t="s">
        <v>9066</v>
      </c>
      <c r="F4581" s="368">
        <v>110</v>
      </c>
      <c r="G4581" s="368">
        <v>740</v>
      </c>
      <c r="H4581" s="369">
        <v>4.45</v>
      </c>
      <c r="I4581" s="69">
        <f t="shared" si="136"/>
        <v>117.7</v>
      </c>
      <c r="J4581" s="69">
        <f t="shared" si="137"/>
        <v>791.8</v>
      </c>
    </row>
    <row r="4582" spans="1:10">
      <c r="A4582" s="334" t="s">
        <v>8528</v>
      </c>
      <c r="B4582" s="354" t="s">
        <v>8637</v>
      </c>
      <c r="C4582" s="354" t="s">
        <v>8640</v>
      </c>
      <c r="D4582" s="354" t="s">
        <v>8570</v>
      </c>
      <c r="E4582" s="354" t="s">
        <v>9065</v>
      </c>
      <c r="F4582" s="368">
        <v>125</v>
      </c>
      <c r="G4582" s="368">
        <v>840</v>
      </c>
      <c r="H4582" s="369">
        <v>4.16</v>
      </c>
      <c r="I4582" s="69">
        <f t="shared" si="136"/>
        <v>133.75</v>
      </c>
      <c r="J4582" s="69">
        <f t="shared" si="137"/>
        <v>898.8</v>
      </c>
    </row>
    <row r="4583" spans="1:10" ht="45">
      <c r="A4583" s="334" t="s">
        <v>8528</v>
      </c>
      <c r="B4583" s="354" t="s">
        <v>8573</v>
      </c>
      <c r="C4583" s="354" t="s">
        <v>8641</v>
      </c>
      <c r="D4583" s="354" t="s">
        <v>8546</v>
      </c>
      <c r="E4583" s="354" t="s">
        <v>9067</v>
      </c>
      <c r="F4583" s="368">
        <v>145</v>
      </c>
      <c r="G4583" s="368">
        <v>615</v>
      </c>
      <c r="H4583" s="369">
        <v>4.7300000000000004</v>
      </c>
      <c r="I4583" s="69">
        <f t="shared" si="136"/>
        <v>155.15</v>
      </c>
      <c r="J4583" s="69">
        <f t="shared" si="137"/>
        <v>658.05</v>
      </c>
    </row>
    <row r="4584" spans="1:10">
      <c r="A4584" s="334" t="s">
        <v>8528</v>
      </c>
      <c r="B4584" s="354"/>
      <c r="C4584" s="354"/>
      <c r="D4584" s="354"/>
      <c r="E4584" s="393"/>
      <c r="F4584" s="393"/>
      <c r="G4584" s="393"/>
      <c r="H4584" s="393"/>
      <c r="I4584" s="69">
        <f t="shared" si="136"/>
        <v>0</v>
      </c>
      <c r="J4584" s="69">
        <f t="shared" si="137"/>
        <v>0</v>
      </c>
    </row>
    <row r="4585" spans="1:10" ht="30">
      <c r="A4585" s="334" t="s">
        <v>8528</v>
      </c>
      <c r="B4585" s="354" t="s">
        <v>8642</v>
      </c>
      <c r="C4585" s="354" t="s">
        <v>8643</v>
      </c>
      <c r="D4585" s="354" t="s">
        <v>8589</v>
      </c>
      <c r="E4585" s="354" t="s">
        <v>9068</v>
      </c>
      <c r="F4585" s="368">
        <v>200</v>
      </c>
      <c r="G4585" s="368">
        <v>150</v>
      </c>
      <c r="H4585" s="369">
        <v>16</v>
      </c>
      <c r="I4585" s="69">
        <f t="shared" si="136"/>
        <v>214</v>
      </c>
      <c r="J4585" s="69">
        <f t="shared" si="137"/>
        <v>160.5</v>
      </c>
    </row>
    <row r="4586" spans="1:10" ht="60">
      <c r="A4586" s="334" t="s">
        <v>8528</v>
      </c>
      <c r="B4586" s="354" t="s">
        <v>8642</v>
      </c>
      <c r="C4586" s="354" t="s">
        <v>8644</v>
      </c>
      <c r="D4586" s="354" t="s">
        <v>8589</v>
      </c>
      <c r="E4586" s="354" t="s">
        <v>9069</v>
      </c>
      <c r="F4586" s="368">
        <v>235</v>
      </c>
      <c r="G4586" s="368">
        <v>175</v>
      </c>
      <c r="H4586" s="369">
        <v>16</v>
      </c>
      <c r="I4586" s="69">
        <f t="shared" si="136"/>
        <v>251.45</v>
      </c>
      <c r="J4586" s="69">
        <f t="shared" si="137"/>
        <v>187.25</v>
      </c>
    </row>
    <row r="4587" spans="1:10">
      <c r="A4587" s="334" t="s">
        <v>8528</v>
      </c>
      <c r="B4587" s="354"/>
      <c r="C4587" s="354"/>
      <c r="D4587" s="354"/>
      <c r="E4587" s="393"/>
      <c r="F4587" s="393"/>
      <c r="G4587" s="393"/>
      <c r="H4587" s="393"/>
      <c r="I4587" s="69">
        <f t="shared" si="136"/>
        <v>0</v>
      </c>
      <c r="J4587" s="69">
        <f t="shared" si="137"/>
        <v>0</v>
      </c>
    </row>
    <row r="4588" spans="1:10" ht="105">
      <c r="A4588" s="334" t="s">
        <v>8528</v>
      </c>
      <c r="B4588" s="354" t="s">
        <v>8645</v>
      </c>
      <c r="C4588" s="354" t="s">
        <v>8646</v>
      </c>
      <c r="D4588" s="354" t="s">
        <v>5052</v>
      </c>
      <c r="E4588" s="354" t="s">
        <v>9070</v>
      </c>
      <c r="F4588" s="368">
        <v>3000</v>
      </c>
      <c r="G4588" s="368">
        <v>387</v>
      </c>
      <c r="H4588" s="369">
        <v>15.5</v>
      </c>
      <c r="I4588" s="69">
        <f t="shared" si="136"/>
        <v>3210</v>
      </c>
      <c r="J4588" s="69">
        <f t="shared" si="137"/>
        <v>414.09000000000003</v>
      </c>
    </row>
    <row r="4589" spans="1:10" ht="45">
      <c r="A4589" s="334" t="s">
        <v>8528</v>
      </c>
      <c r="B4589" s="354" t="s">
        <v>8645</v>
      </c>
      <c r="C4589" s="354" t="s">
        <v>8646</v>
      </c>
      <c r="D4589" s="354" t="s">
        <v>5052</v>
      </c>
      <c r="E4589" s="354" t="s">
        <v>9071</v>
      </c>
      <c r="F4589" s="368">
        <v>4500</v>
      </c>
      <c r="G4589" s="368">
        <v>581</v>
      </c>
      <c r="H4589" s="369">
        <v>15.5</v>
      </c>
      <c r="I4589" s="69">
        <f t="shared" si="136"/>
        <v>4815</v>
      </c>
      <c r="J4589" s="69">
        <f t="shared" si="137"/>
        <v>621.66999999999996</v>
      </c>
    </row>
    <row r="4590" spans="1:10" ht="30">
      <c r="A4590" s="334" t="s">
        <v>8528</v>
      </c>
      <c r="B4590" s="354" t="s">
        <v>8645</v>
      </c>
      <c r="C4590" s="354" t="s">
        <v>8646</v>
      </c>
      <c r="D4590" s="354" t="s">
        <v>5052</v>
      </c>
      <c r="E4590" s="354" t="s">
        <v>9072</v>
      </c>
      <c r="F4590" s="368">
        <v>15000</v>
      </c>
      <c r="G4590" s="368">
        <v>1935</v>
      </c>
      <c r="H4590" s="369">
        <v>15.5</v>
      </c>
      <c r="I4590" s="69">
        <f t="shared" si="136"/>
        <v>16050</v>
      </c>
      <c r="J4590" s="69">
        <f t="shared" si="137"/>
        <v>2070.4499999999998</v>
      </c>
    </row>
    <row r="4591" spans="1:10" ht="30">
      <c r="A4591" s="334" t="s">
        <v>8528</v>
      </c>
      <c r="B4591" s="354" t="s">
        <v>8645</v>
      </c>
      <c r="C4591" s="354" t="s">
        <v>8646</v>
      </c>
      <c r="D4591" s="354" t="s">
        <v>5052</v>
      </c>
      <c r="E4591" s="354" t="s">
        <v>9073</v>
      </c>
      <c r="F4591" s="368">
        <v>2213</v>
      </c>
      <c r="G4591" s="368">
        <v>286</v>
      </c>
      <c r="H4591" s="369">
        <v>15.5</v>
      </c>
      <c r="I4591" s="69">
        <f t="shared" si="136"/>
        <v>2367.91</v>
      </c>
      <c r="J4591" s="69">
        <f t="shared" si="137"/>
        <v>306.02</v>
      </c>
    </row>
    <row r="4592" spans="1:10" ht="30">
      <c r="A4592" s="334" t="s">
        <v>8528</v>
      </c>
      <c r="B4592" s="354" t="s">
        <v>8645</v>
      </c>
      <c r="C4592" s="354" t="s">
        <v>8646</v>
      </c>
      <c r="D4592" s="354" t="s">
        <v>5052</v>
      </c>
      <c r="E4592" s="354" t="s">
        <v>9074</v>
      </c>
      <c r="F4592" s="368">
        <v>2213</v>
      </c>
      <c r="G4592" s="368">
        <v>286</v>
      </c>
      <c r="H4592" s="369">
        <v>15.5</v>
      </c>
      <c r="I4592" s="69">
        <f t="shared" si="136"/>
        <v>2367.91</v>
      </c>
      <c r="J4592" s="69">
        <f t="shared" si="137"/>
        <v>306.02</v>
      </c>
    </row>
    <row r="4593" spans="1:10" ht="30">
      <c r="A4593" s="334" t="s">
        <v>8528</v>
      </c>
      <c r="B4593" s="354" t="s">
        <v>8645</v>
      </c>
      <c r="C4593" s="354" t="s">
        <v>8646</v>
      </c>
      <c r="D4593" s="354" t="s">
        <v>5052</v>
      </c>
      <c r="E4593" s="354" t="s">
        <v>9075</v>
      </c>
      <c r="F4593" s="368">
        <v>2213</v>
      </c>
      <c r="G4593" s="368">
        <v>286</v>
      </c>
      <c r="H4593" s="369">
        <v>15.5</v>
      </c>
      <c r="I4593" s="69">
        <f t="shared" si="136"/>
        <v>2367.91</v>
      </c>
      <c r="J4593" s="69">
        <f t="shared" si="137"/>
        <v>306.02</v>
      </c>
    </row>
    <row r="4594" spans="1:10" ht="30">
      <c r="A4594" s="334" t="s">
        <v>8528</v>
      </c>
      <c r="B4594" s="354" t="s">
        <v>8645</v>
      </c>
      <c r="C4594" s="354" t="s">
        <v>8646</v>
      </c>
      <c r="D4594" s="354" t="s">
        <v>5052</v>
      </c>
      <c r="E4594" s="354" t="s">
        <v>9076</v>
      </c>
      <c r="F4594" s="368">
        <v>2325</v>
      </c>
      <c r="G4594" s="368">
        <v>300</v>
      </c>
      <c r="H4594" s="369">
        <v>15.5</v>
      </c>
      <c r="I4594" s="69">
        <f t="shared" si="136"/>
        <v>2487.75</v>
      </c>
      <c r="J4594" s="69">
        <f t="shared" si="137"/>
        <v>321</v>
      </c>
    </row>
    <row r="4595" spans="1:10" s="34" customFormat="1">
      <c r="A4595" s="352" t="s">
        <v>8528</v>
      </c>
      <c r="B4595" s="355" t="s">
        <v>8537</v>
      </c>
      <c r="C4595" s="355" t="s">
        <v>4551</v>
      </c>
      <c r="D4595" s="355" t="s">
        <v>8538</v>
      </c>
      <c r="E4595" s="355" t="s">
        <v>9011</v>
      </c>
      <c r="F4595" s="355" t="s">
        <v>8677</v>
      </c>
      <c r="G4595" s="355" t="s">
        <v>9012</v>
      </c>
      <c r="H4595" s="355" t="s">
        <v>9013</v>
      </c>
      <c r="I4595" s="355" t="s">
        <v>8675</v>
      </c>
      <c r="J4595" s="355" t="s">
        <v>8676</v>
      </c>
    </row>
    <row r="4596" spans="1:10" ht="30">
      <c r="A4596" s="334" t="s">
        <v>8528</v>
      </c>
      <c r="B4596" s="354" t="s">
        <v>3814</v>
      </c>
      <c r="C4596" s="354" t="s">
        <v>9218</v>
      </c>
      <c r="D4596" s="354" t="s">
        <v>9014</v>
      </c>
      <c r="E4596" s="354" t="s">
        <v>9015</v>
      </c>
      <c r="F4596" s="368">
        <v>160</v>
      </c>
      <c r="G4596" s="368">
        <v>26</v>
      </c>
      <c r="H4596" s="369">
        <v>11.19</v>
      </c>
      <c r="I4596" s="69">
        <f t="shared" ref="I4596" si="138">F4596*7%+F4596</f>
        <v>171.2</v>
      </c>
      <c r="J4596" s="69">
        <f t="shared" ref="J4596" si="139">G4596*7%+G4596</f>
        <v>27.82</v>
      </c>
    </row>
    <row r="4597" spans="1:10">
      <c r="A4597" s="334" t="s">
        <v>8528</v>
      </c>
      <c r="B4597" s="354"/>
      <c r="C4597" s="354"/>
      <c r="D4597" s="354"/>
      <c r="E4597" s="393"/>
      <c r="F4597" s="393"/>
      <c r="G4597" s="393"/>
      <c r="H4597" s="393"/>
      <c r="I4597" s="69">
        <f t="shared" ref="I4597:I4624" si="140">F4597*7%+F4597</f>
        <v>0</v>
      </c>
      <c r="J4597" s="69">
        <f t="shared" ref="J4597:J4624" si="141">G4597*7%+G4597</f>
        <v>0</v>
      </c>
    </row>
    <row r="4598" spans="1:10">
      <c r="A4598" s="334" t="s">
        <v>8528</v>
      </c>
      <c r="B4598" s="354" t="s">
        <v>3814</v>
      </c>
      <c r="C4598" s="354" t="s">
        <v>8539</v>
      </c>
      <c r="D4598" s="354" t="s">
        <v>9016</v>
      </c>
      <c r="E4598" s="354" t="s">
        <v>9017</v>
      </c>
      <c r="F4598" s="368">
        <v>160</v>
      </c>
      <c r="G4598" s="368">
        <v>24</v>
      </c>
      <c r="H4598" s="369">
        <v>10.33</v>
      </c>
      <c r="I4598" s="69">
        <f t="shared" si="140"/>
        <v>171.2</v>
      </c>
      <c r="J4598" s="69">
        <f t="shared" si="141"/>
        <v>25.68</v>
      </c>
    </row>
    <row r="4599" spans="1:10">
      <c r="A4599" s="334" t="s">
        <v>8528</v>
      </c>
      <c r="B4599" s="354"/>
      <c r="C4599" s="354"/>
      <c r="D4599" s="354"/>
      <c r="E4599" s="393"/>
      <c r="F4599" s="393"/>
      <c r="G4599" s="393"/>
      <c r="H4599" s="393"/>
      <c r="I4599" s="69">
        <f t="shared" si="140"/>
        <v>0</v>
      </c>
      <c r="J4599" s="69">
        <f t="shared" si="141"/>
        <v>0</v>
      </c>
    </row>
    <row r="4600" spans="1:10">
      <c r="A4600" s="334" t="s">
        <v>8528</v>
      </c>
      <c r="B4600" s="354" t="s">
        <v>2398</v>
      </c>
      <c r="C4600" s="354" t="s">
        <v>8540</v>
      </c>
      <c r="D4600" s="354"/>
      <c r="E4600" s="354" t="s">
        <v>9018</v>
      </c>
      <c r="F4600" s="368">
        <v>185</v>
      </c>
      <c r="G4600" s="393"/>
      <c r="H4600" s="393"/>
      <c r="I4600" s="69">
        <f t="shared" si="140"/>
        <v>197.95</v>
      </c>
      <c r="J4600" s="69">
        <f t="shared" si="141"/>
        <v>0</v>
      </c>
    </row>
    <row r="4601" spans="1:10" ht="30">
      <c r="A4601" s="334" t="s">
        <v>8528</v>
      </c>
      <c r="B4601" s="354" t="s">
        <v>2398</v>
      </c>
      <c r="C4601" s="354" t="s">
        <v>8541</v>
      </c>
      <c r="D4601" s="354"/>
      <c r="E4601" s="354" t="s">
        <v>9019</v>
      </c>
      <c r="F4601" s="368">
        <v>185</v>
      </c>
      <c r="G4601" s="393"/>
      <c r="H4601" s="393"/>
      <c r="I4601" s="69">
        <f t="shared" si="140"/>
        <v>197.95</v>
      </c>
      <c r="J4601" s="69">
        <f t="shared" si="141"/>
        <v>0</v>
      </c>
    </row>
    <row r="4602" spans="1:10" ht="30">
      <c r="A4602" s="334" t="s">
        <v>8528</v>
      </c>
      <c r="B4602" s="354" t="s">
        <v>2398</v>
      </c>
      <c r="C4602" s="354" t="s">
        <v>8542</v>
      </c>
      <c r="D4602" s="354"/>
      <c r="E4602" s="354" t="s">
        <v>9020</v>
      </c>
      <c r="F4602" s="368">
        <v>185</v>
      </c>
      <c r="G4602" s="393"/>
      <c r="H4602" s="393"/>
      <c r="I4602" s="69">
        <f t="shared" si="140"/>
        <v>197.95</v>
      </c>
      <c r="J4602" s="69">
        <f t="shared" si="141"/>
        <v>0</v>
      </c>
    </row>
    <row r="4603" spans="1:10">
      <c r="A4603" s="334" t="s">
        <v>8528</v>
      </c>
      <c r="B4603" s="354" t="s">
        <v>8543</v>
      </c>
      <c r="C4603" s="354"/>
      <c r="D4603" s="354"/>
      <c r="E4603" s="354"/>
      <c r="F4603" s="354"/>
      <c r="G4603" s="354"/>
      <c r="H4603" s="354"/>
      <c r="I4603" s="69">
        <f t="shared" si="140"/>
        <v>0</v>
      </c>
      <c r="J4603" s="69">
        <f t="shared" si="141"/>
        <v>0</v>
      </c>
    </row>
    <row r="4604" spans="1:10" ht="30">
      <c r="A4604" s="334" t="s">
        <v>8528</v>
      </c>
      <c r="B4604" s="354" t="s">
        <v>8544</v>
      </c>
      <c r="C4604" s="354" t="s">
        <v>8545</v>
      </c>
      <c r="D4604" s="354" t="s">
        <v>8546</v>
      </c>
      <c r="E4604" s="354" t="s">
        <v>9021</v>
      </c>
      <c r="F4604" s="368">
        <v>120</v>
      </c>
      <c r="G4604" s="368">
        <v>480</v>
      </c>
      <c r="H4604" s="369">
        <v>4.84</v>
      </c>
      <c r="I4604" s="69">
        <f t="shared" si="140"/>
        <v>128.4</v>
      </c>
      <c r="J4604" s="69">
        <f t="shared" si="141"/>
        <v>513.6</v>
      </c>
    </row>
    <row r="4605" spans="1:10" ht="30">
      <c r="A4605" s="334" t="s">
        <v>8528</v>
      </c>
      <c r="B4605" s="354" t="s">
        <v>8544</v>
      </c>
      <c r="C4605" s="354" t="s">
        <v>8547</v>
      </c>
      <c r="D4605" s="354" t="s">
        <v>8546</v>
      </c>
      <c r="E4605" s="354" t="s">
        <v>9022</v>
      </c>
      <c r="F4605" s="368">
        <v>120</v>
      </c>
      <c r="G4605" s="368">
        <v>480</v>
      </c>
      <c r="H4605" s="369">
        <v>4.84</v>
      </c>
      <c r="I4605" s="69">
        <f t="shared" si="140"/>
        <v>128.4</v>
      </c>
      <c r="J4605" s="69">
        <f t="shared" si="141"/>
        <v>513.6</v>
      </c>
    </row>
    <row r="4606" spans="1:10">
      <c r="A4606" s="334" t="s">
        <v>8528</v>
      </c>
      <c r="B4606" s="354" t="s">
        <v>8544</v>
      </c>
      <c r="C4606" s="354" t="s">
        <v>8548</v>
      </c>
      <c r="D4606" s="354" t="s">
        <v>8546</v>
      </c>
      <c r="E4606" s="354" t="s">
        <v>9023</v>
      </c>
      <c r="F4606" s="368">
        <v>120</v>
      </c>
      <c r="G4606" s="368">
        <v>480</v>
      </c>
      <c r="H4606" s="369">
        <v>4.84</v>
      </c>
      <c r="I4606" s="69">
        <f t="shared" si="140"/>
        <v>128.4</v>
      </c>
      <c r="J4606" s="69">
        <f t="shared" si="141"/>
        <v>513.6</v>
      </c>
    </row>
    <row r="4607" spans="1:10">
      <c r="A4607" s="334" t="s">
        <v>8528</v>
      </c>
      <c r="B4607" s="354" t="s">
        <v>8544</v>
      </c>
      <c r="C4607" s="354" t="s">
        <v>8549</v>
      </c>
      <c r="D4607" s="354" t="s">
        <v>8546</v>
      </c>
      <c r="E4607" s="354" t="s">
        <v>9024</v>
      </c>
      <c r="F4607" s="368">
        <v>140</v>
      </c>
      <c r="G4607" s="368">
        <v>560</v>
      </c>
      <c r="H4607" s="369">
        <v>4.84</v>
      </c>
      <c r="I4607" s="69">
        <f t="shared" si="140"/>
        <v>149.80000000000001</v>
      </c>
      <c r="J4607" s="69">
        <f t="shared" si="141"/>
        <v>599.20000000000005</v>
      </c>
    </row>
    <row r="4608" spans="1:10">
      <c r="A4608" s="334" t="s">
        <v>8528</v>
      </c>
      <c r="B4608" s="354"/>
      <c r="C4608" s="354"/>
      <c r="D4608" s="354"/>
      <c r="E4608" s="393"/>
      <c r="F4608" s="393"/>
      <c r="G4608" s="393"/>
      <c r="H4608" s="393"/>
      <c r="I4608" s="69">
        <f t="shared" si="140"/>
        <v>0</v>
      </c>
      <c r="J4608" s="69">
        <f t="shared" si="141"/>
        <v>0</v>
      </c>
    </row>
    <row r="4609" spans="1:10" ht="30">
      <c r="A4609" s="334" t="s">
        <v>8528</v>
      </c>
      <c r="B4609" s="354" t="s">
        <v>8550</v>
      </c>
      <c r="C4609" s="354" t="s">
        <v>8551</v>
      </c>
      <c r="D4609" s="354" t="s">
        <v>8552</v>
      </c>
      <c r="E4609" s="354" t="s">
        <v>9025</v>
      </c>
      <c r="F4609" s="368">
        <v>95</v>
      </c>
      <c r="G4609" s="368">
        <v>670</v>
      </c>
      <c r="H4609" s="369">
        <v>5.41</v>
      </c>
      <c r="I4609" s="69">
        <f t="shared" si="140"/>
        <v>101.65</v>
      </c>
      <c r="J4609" s="69">
        <f t="shared" si="141"/>
        <v>716.9</v>
      </c>
    </row>
    <row r="4610" spans="1:10" ht="30">
      <c r="A4610" s="334" t="s">
        <v>8528</v>
      </c>
      <c r="B4610" s="354" t="s">
        <v>8550</v>
      </c>
      <c r="C4610" s="354" t="s">
        <v>8553</v>
      </c>
      <c r="D4610" s="354" t="s">
        <v>8552</v>
      </c>
      <c r="E4610" s="354" t="s">
        <v>9025</v>
      </c>
      <c r="F4610" s="368">
        <v>95</v>
      </c>
      <c r="G4610" s="368">
        <v>670</v>
      </c>
      <c r="H4610" s="369">
        <v>5.41</v>
      </c>
      <c r="I4610" s="69">
        <f t="shared" si="140"/>
        <v>101.65</v>
      </c>
      <c r="J4610" s="69">
        <f t="shared" si="141"/>
        <v>716.9</v>
      </c>
    </row>
    <row r="4611" spans="1:10">
      <c r="A4611" s="334" t="s">
        <v>8528</v>
      </c>
      <c r="B4611" s="354"/>
      <c r="C4611" s="354"/>
      <c r="D4611" s="354"/>
      <c r="E4611" s="393"/>
      <c r="F4611" s="393"/>
      <c r="G4611" s="393"/>
      <c r="H4611" s="393"/>
      <c r="I4611" s="69">
        <f t="shared" si="140"/>
        <v>0</v>
      </c>
      <c r="J4611" s="69">
        <f t="shared" si="141"/>
        <v>0</v>
      </c>
    </row>
    <row r="4612" spans="1:10" ht="30">
      <c r="A4612" s="334" t="s">
        <v>8528</v>
      </c>
      <c r="B4612" s="354" t="s">
        <v>8554</v>
      </c>
      <c r="C4612" s="354" t="s">
        <v>8555</v>
      </c>
      <c r="D4612" s="354" t="s">
        <v>8546</v>
      </c>
      <c r="E4612" s="354" t="s">
        <v>9026</v>
      </c>
      <c r="F4612" s="368">
        <v>100</v>
      </c>
      <c r="G4612" s="393"/>
      <c r="H4612" s="393"/>
      <c r="I4612" s="69">
        <f t="shared" si="140"/>
        <v>107</v>
      </c>
      <c r="J4612" s="69">
        <f t="shared" si="141"/>
        <v>0</v>
      </c>
    </row>
    <row r="4613" spans="1:10">
      <c r="A4613" s="334" t="s">
        <v>8528</v>
      </c>
      <c r="B4613" s="354"/>
      <c r="C4613" s="354"/>
      <c r="D4613" s="354"/>
      <c r="E4613" s="393"/>
      <c r="F4613" s="393"/>
      <c r="G4613" s="393"/>
      <c r="H4613" s="393"/>
      <c r="I4613" s="69">
        <f t="shared" si="140"/>
        <v>0</v>
      </c>
      <c r="J4613" s="69">
        <f t="shared" si="141"/>
        <v>0</v>
      </c>
    </row>
    <row r="4614" spans="1:10" ht="120">
      <c r="A4614" s="334" t="s">
        <v>8528</v>
      </c>
      <c r="B4614" s="354" t="s">
        <v>8556</v>
      </c>
      <c r="C4614" s="354"/>
      <c r="D4614" s="354" t="s">
        <v>8557</v>
      </c>
      <c r="E4614" s="354" t="s">
        <v>9027</v>
      </c>
      <c r="F4614" s="368">
        <v>150</v>
      </c>
      <c r="G4614" s="368">
        <v>253</v>
      </c>
      <c r="H4614" s="369">
        <v>6.54</v>
      </c>
      <c r="I4614" s="69">
        <f t="shared" si="140"/>
        <v>160.5</v>
      </c>
      <c r="J4614" s="69">
        <f t="shared" si="141"/>
        <v>270.70999999999998</v>
      </c>
    </row>
    <row r="4615" spans="1:10">
      <c r="A4615" s="334" t="s">
        <v>8528</v>
      </c>
      <c r="B4615" s="354"/>
      <c r="C4615" s="354"/>
      <c r="D4615" s="354"/>
      <c r="E4615" s="393"/>
      <c r="F4615" s="393"/>
      <c r="G4615" s="393"/>
      <c r="H4615" s="393"/>
      <c r="I4615" s="69">
        <f t="shared" si="140"/>
        <v>0</v>
      </c>
      <c r="J4615" s="69">
        <f t="shared" si="141"/>
        <v>0</v>
      </c>
    </row>
    <row r="4616" spans="1:10" ht="30">
      <c r="A4616" s="334" t="s">
        <v>8528</v>
      </c>
      <c r="B4616" s="354" t="s">
        <v>8558</v>
      </c>
      <c r="C4616" s="354" t="s">
        <v>8559</v>
      </c>
      <c r="D4616" s="354" t="s">
        <v>8560</v>
      </c>
      <c r="E4616" s="354" t="s">
        <v>9028</v>
      </c>
      <c r="F4616" s="368">
        <v>50</v>
      </c>
      <c r="G4616" s="368">
        <v>555</v>
      </c>
      <c r="H4616" s="369">
        <v>7.66</v>
      </c>
      <c r="I4616" s="69">
        <f t="shared" si="140"/>
        <v>53.5</v>
      </c>
      <c r="J4616" s="69">
        <f t="shared" si="141"/>
        <v>593.85</v>
      </c>
    </row>
    <row r="4617" spans="1:10">
      <c r="A4617" s="334" t="s">
        <v>8528</v>
      </c>
      <c r="B4617" s="354"/>
      <c r="C4617" s="354"/>
      <c r="D4617" s="354"/>
      <c r="E4617" s="393"/>
      <c r="F4617" s="393"/>
      <c r="G4617" s="393"/>
      <c r="H4617" s="393"/>
      <c r="I4617" s="69">
        <f t="shared" si="140"/>
        <v>0</v>
      </c>
      <c r="J4617" s="69">
        <f t="shared" si="141"/>
        <v>0</v>
      </c>
    </row>
    <row r="4618" spans="1:10" ht="30">
      <c r="A4618" s="334" t="s">
        <v>8528</v>
      </c>
      <c r="B4618" s="354" t="s">
        <v>8561</v>
      </c>
      <c r="C4618" s="354" t="s">
        <v>8562</v>
      </c>
      <c r="D4618" s="354" t="s">
        <v>8563</v>
      </c>
      <c r="E4618" s="354" t="s">
        <v>9029</v>
      </c>
      <c r="F4618" s="368">
        <v>125</v>
      </c>
      <c r="G4618" s="368">
        <v>745</v>
      </c>
      <c r="H4618" s="369">
        <v>5.04</v>
      </c>
      <c r="I4618" s="69">
        <f t="shared" si="140"/>
        <v>133.75</v>
      </c>
      <c r="J4618" s="69">
        <f t="shared" si="141"/>
        <v>797.15</v>
      </c>
    </row>
    <row r="4619" spans="1:10" ht="30">
      <c r="A4619" s="334" t="s">
        <v>8528</v>
      </c>
      <c r="B4619" s="354" t="s">
        <v>8561</v>
      </c>
      <c r="C4619" s="354" t="s">
        <v>8564</v>
      </c>
      <c r="D4619" s="354" t="s">
        <v>8563</v>
      </c>
      <c r="E4619" s="354" t="s">
        <v>9030</v>
      </c>
      <c r="F4619" s="368">
        <v>110</v>
      </c>
      <c r="G4619" s="368">
        <v>655</v>
      </c>
      <c r="H4619" s="369">
        <v>5.04</v>
      </c>
      <c r="I4619" s="69">
        <f t="shared" si="140"/>
        <v>117.7</v>
      </c>
      <c r="J4619" s="69">
        <f t="shared" si="141"/>
        <v>700.85</v>
      </c>
    </row>
    <row r="4620" spans="1:10">
      <c r="A4620" s="334" t="s">
        <v>8528</v>
      </c>
      <c r="B4620" s="354"/>
      <c r="C4620" s="354"/>
      <c r="D4620" s="354"/>
      <c r="E4620" s="393"/>
      <c r="F4620" s="393"/>
      <c r="G4620" s="393"/>
      <c r="H4620" s="393"/>
      <c r="I4620" s="69">
        <f t="shared" si="140"/>
        <v>0</v>
      </c>
      <c r="J4620" s="69">
        <f t="shared" si="141"/>
        <v>0</v>
      </c>
    </row>
    <row r="4621" spans="1:10" ht="45">
      <c r="A4621" s="334" t="s">
        <v>8528</v>
      </c>
      <c r="B4621" s="354" t="s">
        <v>8565</v>
      </c>
      <c r="C4621" s="354"/>
      <c r="D4621" s="354" t="s">
        <v>8563</v>
      </c>
      <c r="E4621" s="354" t="s">
        <v>9031</v>
      </c>
      <c r="F4621" s="368">
        <v>110</v>
      </c>
      <c r="G4621" s="368">
        <v>610</v>
      </c>
      <c r="H4621" s="369">
        <v>5.46</v>
      </c>
      <c r="I4621" s="69">
        <f t="shared" si="140"/>
        <v>117.7</v>
      </c>
      <c r="J4621" s="69">
        <f t="shared" si="141"/>
        <v>652.70000000000005</v>
      </c>
    </row>
    <row r="4622" spans="1:10" ht="60">
      <c r="A4622" s="334" t="s">
        <v>8528</v>
      </c>
      <c r="B4622" s="354" t="s">
        <v>8565</v>
      </c>
      <c r="C4622" s="354"/>
      <c r="D4622" s="354" t="s">
        <v>8563</v>
      </c>
      <c r="E4622" s="354" t="s">
        <v>9032</v>
      </c>
      <c r="F4622" s="368">
        <v>125</v>
      </c>
      <c r="G4622" s="368">
        <v>690</v>
      </c>
      <c r="H4622" s="369">
        <v>5.46</v>
      </c>
      <c r="I4622" s="69">
        <f t="shared" si="140"/>
        <v>133.75</v>
      </c>
      <c r="J4622" s="69">
        <f t="shared" si="141"/>
        <v>738.3</v>
      </c>
    </row>
    <row r="4623" spans="1:10">
      <c r="A4623" s="334" t="s">
        <v>8528</v>
      </c>
      <c r="B4623" s="354"/>
      <c r="C4623" s="354"/>
      <c r="D4623" s="354"/>
      <c r="E4623" s="393"/>
      <c r="F4623" s="393"/>
      <c r="G4623" s="393"/>
      <c r="H4623" s="393"/>
      <c r="I4623" s="69">
        <f t="shared" si="140"/>
        <v>0</v>
      </c>
      <c r="J4623" s="69">
        <f t="shared" si="141"/>
        <v>0</v>
      </c>
    </row>
    <row r="4624" spans="1:10" ht="105">
      <c r="A4624" s="334" t="s">
        <v>8528</v>
      </c>
      <c r="B4624" s="354" t="s">
        <v>8566</v>
      </c>
      <c r="C4624" s="354"/>
      <c r="D4624" s="354" t="s">
        <v>8567</v>
      </c>
      <c r="E4624" s="354" t="s">
        <v>9033</v>
      </c>
      <c r="F4624" s="368">
        <v>90</v>
      </c>
      <c r="G4624" s="368">
        <v>360</v>
      </c>
      <c r="H4624" s="369">
        <v>5.33</v>
      </c>
      <c r="I4624" s="69">
        <f t="shared" si="140"/>
        <v>96.3</v>
      </c>
      <c r="J4624" s="69">
        <f t="shared" si="141"/>
        <v>385.2</v>
      </c>
    </row>
    <row r="4625" spans="1:10" s="34" customFormat="1">
      <c r="A4625" s="352" t="s">
        <v>8528</v>
      </c>
      <c r="B4625" s="355" t="s">
        <v>8537</v>
      </c>
      <c r="C4625" s="355" t="s">
        <v>4551</v>
      </c>
      <c r="D4625" s="355" t="s">
        <v>8538</v>
      </c>
      <c r="E4625" s="355" t="s">
        <v>9011</v>
      </c>
      <c r="F4625" s="355" t="s">
        <v>8677</v>
      </c>
      <c r="G4625" s="355" t="s">
        <v>9012</v>
      </c>
      <c r="H4625" s="355" t="s">
        <v>9013</v>
      </c>
      <c r="I4625" s="355" t="s">
        <v>8675</v>
      </c>
      <c r="J4625" s="355" t="s">
        <v>8676</v>
      </c>
    </row>
    <row r="4626" spans="1:10" ht="45">
      <c r="A4626" s="334" t="s">
        <v>8528</v>
      </c>
      <c r="B4626" s="354" t="s">
        <v>8566</v>
      </c>
      <c r="C4626" s="354"/>
      <c r="D4626" s="354" t="s">
        <v>8567</v>
      </c>
      <c r="E4626" s="354" t="s">
        <v>9034</v>
      </c>
      <c r="F4626" s="368">
        <v>100</v>
      </c>
      <c r="G4626" s="368">
        <v>400</v>
      </c>
      <c r="H4626" s="369">
        <v>5.33</v>
      </c>
      <c r="I4626" s="69">
        <f t="shared" ref="I4626" si="142">F4626*7%+F4626</f>
        <v>107</v>
      </c>
      <c r="J4626" s="69">
        <f t="shared" ref="J4626" si="143">G4626*7%+G4626</f>
        <v>428</v>
      </c>
    </row>
    <row r="4627" spans="1:10">
      <c r="A4627" s="334" t="s">
        <v>8528</v>
      </c>
      <c r="B4627" s="354"/>
      <c r="C4627" s="354"/>
      <c r="D4627" s="354"/>
      <c r="E4627" s="393"/>
      <c r="F4627" s="393"/>
      <c r="G4627" s="393"/>
      <c r="H4627" s="393"/>
      <c r="I4627" s="69">
        <f t="shared" ref="I4627:I4654" si="144">F4627*7%+F4627</f>
        <v>0</v>
      </c>
      <c r="J4627" s="69">
        <f t="shared" ref="J4627:J4654" si="145">G4627*7%+G4627</f>
        <v>0</v>
      </c>
    </row>
    <row r="4628" spans="1:10" ht="30">
      <c r="A4628" s="334" t="s">
        <v>8528</v>
      </c>
      <c r="B4628" s="354" t="s">
        <v>8568</v>
      </c>
      <c r="C4628" s="354" t="s">
        <v>8569</v>
      </c>
      <c r="D4628" s="354" t="s">
        <v>8570</v>
      </c>
      <c r="E4628" s="354" t="s">
        <v>9035</v>
      </c>
      <c r="F4628" s="368">
        <v>110</v>
      </c>
      <c r="G4628" s="368">
        <v>660</v>
      </c>
      <c r="H4628" s="369">
        <v>4.71</v>
      </c>
      <c r="I4628" s="69">
        <f t="shared" si="144"/>
        <v>117.7</v>
      </c>
      <c r="J4628" s="69">
        <f t="shared" si="145"/>
        <v>706.2</v>
      </c>
    </row>
    <row r="4629" spans="1:10">
      <c r="A4629" s="334" t="s">
        <v>8528</v>
      </c>
      <c r="B4629" s="354"/>
      <c r="C4629" s="354"/>
      <c r="D4629" s="354"/>
      <c r="E4629" s="393"/>
      <c r="F4629" s="393"/>
      <c r="G4629" s="393"/>
      <c r="H4629" s="393"/>
      <c r="I4629" s="69">
        <f t="shared" si="144"/>
        <v>0</v>
      </c>
      <c r="J4629" s="69">
        <f t="shared" si="145"/>
        <v>0</v>
      </c>
    </row>
    <row r="4630" spans="1:10" ht="30">
      <c r="A4630" s="334" t="s">
        <v>8528</v>
      </c>
      <c r="B4630" s="354" t="s">
        <v>8566</v>
      </c>
      <c r="C4630" s="354" t="s">
        <v>8571</v>
      </c>
      <c r="D4630" s="354" t="s">
        <v>8567</v>
      </c>
      <c r="E4630" s="354" t="s">
        <v>9036</v>
      </c>
      <c r="F4630" s="368">
        <v>110</v>
      </c>
      <c r="G4630" s="368">
        <v>440</v>
      </c>
      <c r="H4630" s="369">
        <v>5.33</v>
      </c>
      <c r="I4630" s="69">
        <f t="shared" si="144"/>
        <v>117.7</v>
      </c>
      <c r="J4630" s="69">
        <f t="shared" si="145"/>
        <v>470.8</v>
      </c>
    </row>
    <row r="4631" spans="1:10">
      <c r="A4631" s="334" t="s">
        <v>8528</v>
      </c>
      <c r="B4631" s="354"/>
      <c r="C4631" s="354"/>
      <c r="D4631" s="354"/>
      <c r="E4631" s="393"/>
      <c r="F4631" s="393"/>
      <c r="G4631" s="393"/>
      <c r="H4631" s="393"/>
      <c r="I4631" s="69">
        <f t="shared" si="144"/>
        <v>0</v>
      </c>
      <c r="J4631" s="69">
        <f t="shared" si="145"/>
        <v>0</v>
      </c>
    </row>
    <row r="4632" spans="1:10" ht="45">
      <c r="A4632" s="334" t="s">
        <v>8528</v>
      </c>
      <c r="B4632" s="354" t="s">
        <v>8572</v>
      </c>
      <c r="C4632" s="354" t="s">
        <v>4771</v>
      </c>
      <c r="D4632" s="354" t="s">
        <v>7619</v>
      </c>
      <c r="E4632" s="354" t="s">
        <v>9037</v>
      </c>
      <c r="F4632" s="368">
        <v>130</v>
      </c>
      <c r="G4632" s="368">
        <v>730</v>
      </c>
      <c r="H4632" s="369">
        <v>4.45</v>
      </c>
      <c r="I4632" s="69">
        <f t="shared" si="144"/>
        <v>139.1</v>
      </c>
      <c r="J4632" s="69">
        <f t="shared" si="145"/>
        <v>781.1</v>
      </c>
    </row>
    <row r="4633" spans="1:10">
      <c r="A4633" s="334" t="s">
        <v>8528</v>
      </c>
      <c r="B4633" s="354"/>
      <c r="C4633" s="354"/>
      <c r="D4633" s="354"/>
      <c r="E4633" s="393"/>
      <c r="F4633" s="393"/>
      <c r="G4633" s="393"/>
      <c r="H4633" s="393"/>
      <c r="I4633" s="69">
        <f t="shared" si="144"/>
        <v>0</v>
      </c>
      <c r="J4633" s="69">
        <f t="shared" si="145"/>
        <v>0</v>
      </c>
    </row>
    <row r="4634" spans="1:10" ht="45">
      <c r="A4634" s="334" t="s">
        <v>8528</v>
      </c>
      <c r="B4634" s="354" t="s">
        <v>8573</v>
      </c>
      <c r="C4634" s="354" t="s">
        <v>8574</v>
      </c>
      <c r="D4634" s="354" t="s">
        <v>8575</v>
      </c>
      <c r="E4634" s="354" t="s">
        <v>9038</v>
      </c>
      <c r="F4634" s="368">
        <v>75</v>
      </c>
      <c r="G4634" s="368">
        <v>465</v>
      </c>
      <c r="H4634" s="369">
        <v>7.1</v>
      </c>
      <c r="I4634" s="69">
        <f t="shared" si="144"/>
        <v>80.25</v>
      </c>
      <c r="J4634" s="69">
        <f t="shared" si="145"/>
        <v>497.55</v>
      </c>
    </row>
    <row r="4635" spans="1:10">
      <c r="A4635" s="334" t="s">
        <v>8528</v>
      </c>
      <c r="B4635" s="354"/>
      <c r="C4635" s="354"/>
      <c r="D4635" s="354"/>
      <c r="E4635" s="393"/>
      <c r="F4635" s="393"/>
      <c r="G4635" s="393"/>
      <c r="H4635" s="393"/>
      <c r="I4635" s="69">
        <f t="shared" si="144"/>
        <v>0</v>
      </c>
      <c r="J4635" s="69">
        <f t="shared" si="145"/>
        <v>0</v>
      </c>
    </row>
    <row r="4636" spans="1:10" ht="45">
      <c r="A4636" s="334" t="s">
        <v>8528</v>
      </c>
      <c r="B4636" s="354" t="s">
        <v>8576</v>
      </c>
      <c r="C4636" s="354" t="s">
        <v>8577</v>
      </c>
      <c r="D4636" s="354" t="s">
        <v>8578</v>
      </c>
      <c r="E4636" s="354" t="s">
        <v>9039</v>
      </c>
      <c r="F4636" s="368">
        <v>105</v>
      </c>
      <c r="G4636" s="368">
        <v>390</v>
      </c>
      <c r="H4636" s="369">
        <v>10.76</v>
      </c>
      <c r="I4636" s="69">
        <f t="shared" si="144"/>
        <v>112.35</v>
      </c>
      <c r="J4636" s="69">
        <f t="shared" si="145"/>
        <v>417.3</v>
      </c>
    </row>
    <row r="4637" spans="1:10">
      <c r="A4637" s="334" t="s">
        <v>8528</v>
      </c>
      <c r="B4637" s="354"/>
      <c r="C4637" s="354"/>
      <c r="D4637" s="354"/>
      <c r="E4637" s="393"/>
      <c r="F4637" s="393"/>
      <c r="G4637" s="393"/>
      <c r="H4637" s="393"/>
      <c r="I4637" s="69">
        <f t="shared" si="144"/>
        <v>0</v>
      </c>
      <c r="J4637" s="69">
        <f t="shared" si="145"/>
        <v>0</v>
      </c>
    </row>
    <row r="4638" spans="1:10" ht="30">
      <c r="A4638" s="334" t="s">
        <v>8528</v>
      </c>
      <c r="B4638" s="354" t="s">
        <v>8579</v>
      </c>
      <c r="C4638" s="354" t="s">
        <v>8580</v>
      </c>
      <c r="D4638" s="354" t="s">
        <v>8581</v>
      </c>
      <c r="E4638" s="354" t="s">
        <v>9040</v>
      </c>
      <c r="F4638" s="368">
        <v>600</v>
      </c>
      <c r="G4638" s="368">
        <v>515</v>
      </c>
      <c r="H4638" s="369">
        <v>11.72</v>
      </c>
      <c r="I4638" s="69">
        <f t="shared" si="144"/>
        <v>642</v>
      </c>
      <c r="J4638" s="69">
        <f t="shared" si="145"/>
        <v>551.04999999999995</v>
      </c>
    </row>
    <row r="4639" spans="1:10">
      <c r="A4639" s="334" t="s">
        <v>8528</v>
      </c>
      <c r="B4639" s="354"/>
      <c r="C4639" s="354"/>
      <c r="D4639" s="354"/>
      <c r="E4639" s="393"/>
      <c r="F4639" s="393"/>
      <c r="G4639" s="393"/>
      <c r="H4639" s="393"/>
      <c r="I4639" s="69">
        <f t="shared" si="144"/>
        <v>0</v>
      </c>
      <c r="J4639" s="69">
        <f t="shared" si="145"/>
        <v>0</v>
      </c>
    </row>
    <row r="4640" spans="1:10" ht="30">
      <c r="A4640" s="334" t="s">
        <v>8528</v>
      </c>
      <c r="B4640" s="354" t="s">
        <v>9219</v>
      </c>
      <c r="C4640" s="354" t="s">
        <v>8582</v>
      </c>
      <c r="D4640" s="354" t="s">
        <v>8583</v>
      </c>
      <c r="E4640" s="354" t="s">
        <v>9041</v>
      </c>
      <c r="F4640" s="368">
        <v>650</v>
      </c>
      <c r="G4640" s="393"/>
      <c r="H4640" s="393"/>
      <c r="I4640" s="69">
        <f t="shared" si="144"/>
        <v>695.5</v>
      </c>
      <c r="J4640" s="69">
        <f t="shared" si="145"/>
        <v>0</v>
      </c>
    </row>
    <row r="4641" spans="1:10">
      <c r="A4641" s="334" t="s">
        <v>8528</v>
      </c>
      <c r="B4641" s="354"/>
      <c r="C4641" s="354"/>
      <c r="D4641" s="354"/>
      <c r="E4641" s="393"/>
      <c r="F4641" s="393"/>
      <c r="G4641" s="393"/>
      <c r="H4641" s="393"/>
      <c r="I4641" s="69">
        <f t="shared" si="144"/>
        <v>0</v>
      </c>
      <c r="J4641" s="69">
        <f t="shared" si="145"/>
        <v>0</v>
      </c>
    </row>
    <row r="4642" spans="1:10">
      <c r="A4642" s="334" t="s">
        <v>8528</v>
      </c>
      <c r="B4642" s="354" t="s">
        <v>8584</v>
      </c>
      <c r="C4642" s="354" t="s">
        <v>8585</v>
      </c>
      <c r="D4642" s="354" t="s">
        <v>8575</v>
      </c>
      <c r="E4642" s="354" t="s">
        <v>9042</v>
      </c>
      <c r="F4642" s="368">
        <v>75</v>
      </c>
      <c r="G4642" s="368">
        <v>465</v>
      </c>
      <c r="H4642" s="369">
        <v>7.1</v>
      </c>
      <c r="I4642" s="69">
        <f t="shared" si="144"/>
        <v>80.25</v>
      </c>
      <c r="J4642" s="69">
        <f t="shared" si="145"/>
        <v>497.55</v>
      </c>
    </row>
    <row r="4643" spans="1:10">
      <c r="A4643" s="334" t="s">
        <v>8528</v>
      </c>
      <c r="B4643" s="354"/>
      <c r="C4643" s="354"/>
      <c r="D4643" s="354"/>
      <c r="E4643" s="393"/>
      <c r="F4643" s="393"/>
      <c r="G4643" s="393"/>
      <c r="H4643" s="393"/>
      <c r="I4643" s="69">
        <f t="shared" si="144"/>
        <v>0</v>
      </c>
      <c r="J4643" s="69">
        <f t="shared" si="145"/>
        <v>0</v>
      </c>
    </row>
    <row r="4644" spans="1:10" ht="30">
      <c r="A4644" s="334" t="s">
        <v>8528</v>
      </c>
      <c r="B4644" s="354" t="s">
        <v>8586</v>
      </c>
      <c r="C4644" s="354" t="s">
        <v>4803</v>
      </c>
      <c r="D4644" s="354" t="s">
        <v>8581</v>
      </c>
      <c r="E4644" s="354" t="s">
        <v>9043</v>
      </c>
      <c r="F4644" s="368">
        <v>1000</v>
      </c>
      <c r="G4644" s="368">
        <v>1370</v>
      </c>
      <c r="H4644" s="369">
        <v>7.32</v>
      </c>
      <c r="I4644" s="69">
        <f t="shared" si="144"/>
        <v>1070</v>
      </c>
      <c r="J4644" s="69">
        <f t="shared" si="145"/>
        <v>1465.9</v>
      </c>
    </row>
    <row r="4645" spans="1:10">
      <c r="A4645" s="334" t="s">
        <v>8528</v>
      </c>
      <c r="B4645" s="354"/>
      <c r="C4645" s="354"/>
      <c r="D4645" s="354"/>
      <c r="E4645" s="393"/>
      <c r="F4645" s="393"/>
      <c r="G4645" s="393"/>
      <c r="H4645" s="393"/>
      <c r="I4645" s="69">
        <f t="shared" si="144"/>
        <v>0</v>
      </c>
      <c r="J4645" s="69">
        <f t="shared" si="145"/>
        <v>0</v>
      </c>
    </row>
    <row r="4646" spans="1:10" ht="75">
      <c r="A4646" s="334" t="s">
        <v>8528</v>
      </c>
      <c r="B4646" s="354" t="s">
        <v>8587</v>
      </c>
      <c r="C4646" s="354" t="s">
        <v>8588</v>
      </c>
      <c r="D4646" s="354" t="s">
        <v>8589</v>
      </c>
      <c r="E4646" s="354" t="s">
        <v>9044</v>
      </c>
      <c r="F4646" s="368">
        <v>500</v>
      </c>
      <c r="G4646" s="368">
        <v>582</v>
      </c>
      <c r="H4646" s="369">
        <v>10.33</v>
      </c>
      <c r="I4646" s="69">
        <f t="shared" si="144"/>
        <v>535</v>
      </c>
      <c r="J4646" s="69">
        <f t="shared" si="145"/>
        <v>622.74</v>
      </c>
    </row>
    <row r="4647" spans="1:10">
      <c r="A4647" s="334" t="s">
        <v>8528</v>
      </c>
      <c r="B4647" s="354"/>
      <c r="C4647" s="354"/>
      <c r="D4647" s="354"/>
      <c r="E4647" s="393"/>
      <c r="F4647" s="393"/>
      <c r="G4647" s="393"/>
      <c r="H4647" s="393"/>
      <c r="I4647" s="69">
        <f t="shared" si="144"/>
        <v>0</v>
      </c>
      <c r="J4647" s="69">
        <f t="shared" si="145"/>
        <v>0</v>
      </c>
    </row>
    <row r="4648" spans="1:10">
      <c r="A4648" s="334" t="s">
        <v>8528</v>
      </c>
      <c r="B4648" s="354" t="s">
        <v>8590</v>
      </c>
      <c r="C4648" s="354" t="s">
        <v>8591</v>
      </c>
      <c r="D4648" s="354" t="s">
        <v>7612</v>
      </c>
      <c r="E4648" s="354" t="s">
        <v>9045</v>
      </c>
      <c r="F4648" s="368">
        <v>700</v>
      </c>
      <c r="G4648" s="393"/>
      <c r="H4648" s="393"/>
      <c r="I4648" s="69">
        <f t="shared" si="144"/>
        <v>749</v>
      </c>
      <c r="J4648" s="69">
        <f t="shared" si="145"/>
        <v>0</v>
      </c>
    </row>
    <row r="4649" spans="1:10">
      <c r="A4649" s="334" t="s">
        <v>8528</v>
      </c>
      <c r="B4649" s="354"/>
      <c r="C4649" s="354"/>
      <c r="D4649" s="354"/>
      <c r="E4649" s="393"/>
      <c r="F4649" s="393"/>
      <c r="G4649" s="393"/>
      <c r="H4649" s="393"/>
      <c r="I4649" s="69">
        <f t="shared" si="144"/>
        <v>0</v>
      </c>
      <c r="J4649" s="69">
        <f t="shared" si="145"/>
        <v>0</v>
      </c>
    </row>
    <row r="4650" spans="1:10" ht="30">
      <c r="A4650" s="334" t="s">
        <v>8528</v>
      </c>
      <c r="B4650" s="354" t="s">
        <v>8592</v>
      </c>
      <c r="C4650" s="354" t="s">
        <v>8593</v>
      </c>
      <c r="D4650" s="354" t="s">
        <v>8594</v>
      </c>
      <c r="E4650" s="354" t="s">
        <v>9046</v>
      </c>
      <c r="F4650" s="368">
        <v>95</v>
      </c>
      <c r="G4650" s="368">
        <v>1185</v>
      </c>
      <c r="H4650" s="369">
        <v>5.29</v>
      </c>
      <c r="I4650" s="69">
        <f t="shared" si="144"/>
        <v>101.65</v>
      </c>
      <c r="J4650" s="69">
        <f t="shared" si="145"/>
        <v>1267.95</v>
      </c>
    </row>
    <row r="4651" spans="1:10" ht="30">
      <c r="A4651" s="334" t="s">
        <v>8528</v>
      </c>
      <c r="B4651" s="354" t="s">
        <v>8595</v>
      </c>
      <c r="C4651" s="354" t="s">
        <v>8596</v>
      </c>
      <c r="D4651" s="354" t="s">
        <v>8597</v>
      </c>
      <c r="E4651" s="354" t="s">
        <v>9047</v>
      </c>
      <c r="F4651" s="368">
        <v>85</v>
      </c>
      <c r="G4651" s="368">
        <v>950</v>
      </c>
      <c r="H4651" s="369">
        <v>5.41</v>
      </c>
      <c r="I4651" s="69">
        <f t="shared" si="144"/>
        <v>90.95</v>
      </c>
      <c r="J4651" s="69">
        <f t="shared" si="145"/>
        <v>1016.5</v>
      </c>
    </row>
    <row r="4652" spans="1:10" ht="30">
      <c r="A4652" s="334" t="s">
        <v>8528</v>
      </c>
      <c r="B4652" s="354" t="s">
        <v>8598</v>
      </c>
      <c r="C4652" s="354" t="s">
        <v>8599</v>
      </c>
      <c r="D4652" s="354" t="s">
        <v>8600</v>
      </c>
      <c r="E4652" s="354" t="s">
        <v>9048</v>
      </c>
      <c r="F4652" s="368">
        <v>85</v>
      </c>
      <c r="G4652" s="368">
        <v>1140</v>
      </c>
      <c r="H4652" s="369">
        <v>5.81</v>
      </c>
      <c r="I4652" s="69">
        <f t="shared" si="144"/>
        <v>90.95</v>
      </c>
      <c r="J4652" s="69">
        <f t="shared" si="145"/>
        <v>1219.8</v>
      </c>
    </row>
    <row r="4653" spans="1:10">
      <c r="A4653" s="334" t="s">
        <v>8528</v>
      </c>
      <c r="B4653" s="354"/>
      <c r="C4653" s="354"/>
      <c r="D4653" s="354"/>
      <c r="E4653" s="393"/>
      <c r="F4653" s="393"/>
      <c r="G4653" s="393"/>
      <c r="H4653" s="393"/>
      <c r="I4653" s="69">
        <f t="shared" si="144"/>
        <v>0</v>
      </c>
      <c r="J4653" s="69">
        <f t="shared" si="145"/>
        <v>0</v>
      </c>
    </row>
    <row r="4654" spans="1:10" ht="30">
      <c r="A4654" s="334" t="s">
        <v>8528</v>
      </c>
      <c r="B4654" s="354" t="s">
        <v>8601</v>
      </c>
      <c r="C4654" s="354" t="s">
        <v>8602</v>
      </c>
      <c r="D4654" s="354" t="s">
        <v>8603</v>
      </c>
      <c r="E4654" s="354" t="s">
        <v>9049</v>
      </c>
      <c r="F4654" s="368">
        <v>110</v>
      </c>
      <c r="G4654" s="368">
        <v>530</v>
      </c>
      <c r="H4654" s="369">
        <v>10.33</v>
      </c>
      <c r="I4654" s="69">
        <f t="shared" si="144"/>
        <v>117.7</v>
      </c>
      <c r="J4654" s="69">
        <f t="shared" si="145"/>
        <v>567.1</v>
      </c>
    </row>
    <row r="4655" spans="1:10" s="34" customFormat="1">
      <c r="A4655" s="352" t="s">
        <v>8528</v>
      </c>
      <c r="B4655" s="355" t="s">
        <v>8537</v>
      </c>
      <c r="C4655" s="355" t="s">
        <v>4551</v>
      </c>
      <c r="D4655" s="355" t="s">
        <v>8538</v>
      </c>
      <c r="E4655" s="355" t="s">
        <v>9011</v>
      </c>
      <c r="F4655" s="355" t="s">
        <v>8677</v>
      </c>
      <c r="G4655" s="355" t="s">
        <v>9012</v>
      </c>
      <c r="H4655" s="355" t="s">
        <v>9013</v>
      </c>
      <c r="I4655" s="355" t="s">
        <v>8675</v>
      </c>
      <c r="J4655" s="355" t="s">
        <v>8676</v>
      </c>
    </row>
    <row r="4656" spans="1:10" ht="120">
      <c r="A4656" s="334" t="s">
        <v>8528</v>
      </c>
      <c r="B4656" s="354" t="s">
        <v>8604</v>
      </c>
      <c r="C4656" s="354" t="s">
        <v>8605</v>
      </c>
      <c r="D4656" s="354" t="s">
        <v>7619</v>
      </c>
      <c r="E4656" s="354" t="s">
        <v>9050</v>
      </c>
      <c r="F4656" s="368">
        <v>200</v>
      </c>
      <c r="G4656" s="368">
        <v>465</v>
      </c>
      <c r="H4656" s="369">
        <v>10.76</v>
      </c>
      <c r="I4656" s="69">
        <f t="shared" ref="I4656" si="146">F4656*7%+F4656</f>
        <v>214</v>
      </c>
      <c r="J4656" s="69">
        <f t="shared" ref="J4656" si="147">G4656*7%+G4656</f>
        <v>497.55</v>
      </c>
    </row>
    <row r="4657" spans="1:10">
      <c r="A4657" s="334" t="s">
        <v>8528</v>
      </c>
      <c r="B4657" s="354"/>
      <c r="C4657" s="354"/>
      <c r="D4657" s="354"/>
      <c r="E4657" s="393"/>
      <c r="F4657" s="393"/>
      <c r="G4657" s="393"/>
      <c r="H4657" s="393"/>
      <c r="I4657" s="69">
        <f t="shared" ref="I4657:I4699" si="148">F4657*7%+F4657</f>
        <v>0</v>
      </c>
      <c r="J4657" s="69">
        <f t="shared" ref="J4657:J4699" si="149">G4657*7%+G4657</f>
        <v>0</v>
      </c>
    </row>
    <row r="4658" spans="1:10" ht="135">
      <c r="A4658" s="334" t="s">
        <v>8528</v>
      </c>
      <c r="B4658" s="354" t="s">
        <v>8606</v>
      </c>
      <c r="C4658" s="354" t="s">
        <v>8607</v>
      </c>
      <c r="D4658" s="354" t="s">
        <v>7619</v>
      </c>
      <c r="E4658" s="354" t="s">
        <v>9051</v>
      </c>
      <c r="F4658" s="368">
        <v>200</v>
      </c>
      <c r="G4658" s="368">
        <v>465</v>
      </c>
      <c r="H4658" s="369">
        <v>10.76</v>
      </c>
      <c r="I4658" s="69">
        <f t="shared" si="148"/>
        <v>214</v>
      </c>
      <c r="J4658" s="69">
        <f t="shared" si="149"/>
        <v>497.55</v>
      </c>
    </row>
    <row r="4659" spans="1:10">
      <c r="A4659" s="334" t="s">
        <v>8528</v>
      </c>
      <c r="B4659" s="354"/>
      <c r="C4659" s="354"/>
      <c r="D4659" s="354"/>
      <c r="E4659" s="393"/>
      <c r="F4659" s="393"/>
      <c r="G4659" s="393"/>
      <c r="H4659" s="393"/>
      <c r="I4659" s="69">
        <f t="shared" si="148"/>
        <v>0</v>
      </c>
      <c r="J4659" s="69">
        <f t="shared" si="149"/>
        <v>0</v>
      </c>
    </row>
    <row r="4660" spans="1:10" ht="45">
      <c r="A4660" s="334" t="s">
        <v>8528</v>
      </c>
      <c r="B4660" s="354" t="s">
        <v>8608</v>
      </c>
      <c r="C4660" s="354" t="s">
        <v>8609</v>
      </c>
      <c r="D4660" s="354" t="s">
        <v>8546</v>
      </c>
      <c r="E4660" s="354" t="s">
        <v>9052</v>
      </c>
      <c r="F4660" s="368">
        <v>225</v>
      </c>
      <c r="G4660" s="368">
        <v>460</v>
      </c>
      <c r="H4660" s="369">
        <v>9.7899999999999991</v>
      </c>
      <c r="I4660" s="69">
        <f t="shared" si="148"/>
        <v>240.75</v>
      </c>
      <c r="J4660" s="69">
        <f t="shared" si="149"/>
        <v>492.2</v>
      </c>
    </row>
    <row r="4661" spans="1:10">
      <c r="A4661" s="334" t="s">
        <v>8528</v>
      </c>
      <c r="B4661" s="354"/>
      <c r="C4661" s="354"/>
      <c r="D4661" s="354"/>
      <c r="E4661" s="393"/>
      <c r="F4661" s="393"/>
      <c r="G4661" s="393"/>
      <c r="H4661" s="393"/>
      <c r="I4661" s="69">
        <f t="shared" si="148"/>
        <v>0</v>
      </c>
      <c r="J4661" s="69">
        <f t="shared" si="149"/>
        <v>0</v>
      </c>
    </row>
    <row r="4662" spans="1:10">
      <c r="A4662" s="334" t="s">
        <v>8528</v>
      </c>
      <c r="B4662" s="354" t="s">
        <v>8610</v>
      </c>
      <c r="C4662" s="354" t="s">
        <v>8611</v>
      </c>
      <c r="D4662" s="354" t="s">
        <v>8563</v>
      </c>
      <c r="E4662" s="354" t="s">
        <v>9053</v>
      </c>
      <c r="F4662" s="368">
        <v>100</v>
      </c>
      <c r="G4662" s="368">
        <v>595</v>
      </c>
      <c r="H4662" s="369">
        <v>5.04</v>
      </c>
      <c r="I4662" s="69">
        <f t="shared" si="148"/>
        <v>107</v>
      </c>
      <c r="J4662" s="69">
        <f t="shared" si="149"/>
        <v>636.65</v>
      </c>
    </row>
    <row r="4663" spans="1:10">
      <c r="A4663" s="334" t="s">
        <v>8528</v>
      </c>
      <c r="B4663" s="354"/>
      <c r="C4663" s="354"/>
      <c r="D4663" s="354"/>
      <c r="E4663" s="393"/>
      <c r="F4663" s="393"/>
      <c r="G4663" s="393"/>
      <c r="H4663" s="393"/>
      <c r="I4663" s="69">
        <f t="shared" si="148"/>
        <v>0</v>
      </c>
      <c r="J4663" s="69">
        <f t="shared" si="149"/>
        <v>0</v>
      </c>
    </row>
    <row r="4664" spans="1:10" ht="105">
      <c r="A4664" s="334" t="s">
        <v>8528</v>
      </c>
      <c r="B4664" s="354" t="s">
        <v>8566</v>
      </c>
      <c r="C4664" s="354" t="s">
        <v>8612</v>
      </c>
      <c r="D4664" s="354" t="s">
        <v>8578</v>
      </c>
      <c r="E4664" s="354" t="s">
        <v>9054</v>
      </c>
      <c r="F4664" s="368">
        <v>125</v>
      </c>
      <c r="G4664" s="368">
        <v>910</v>
      </c>
      <c r="H4664" s="369">
        <v>5.48</v>
      </c>
      <c r="I4664" s="69">
        <f t="shared" si="148"/>
        <v>133.75</v>
      </c>
      <c r="J4664" s="69">
        <f t="shared" si="149"/>
        <v>973.7</v>
      </c>
    </row>
    <row r="4665" spans="1:10">
      <c r="A4665" s="334" t="s">
        <v>8528</v>
      </c>
      <c r="B4665" s="354"/>
      <c r="C4665" s="354"/>
      <c r="D4665" s="354"/>
      <c r="E4665" s="393"/>
      <c r="F4665" s="393"/>
      <c r="G4665" s="393"/>
      <c r="H4665" s="393"/>
      <c r="I4665" s="69">
        <f t="shared" si="148"/>
        <v>0</v>
      </c>
      <c r="J4665" s="69">
        <f t="shared" si="149"/>
        <v>0</v>
      </c>
    </row>
    <row r="4666" spans="1:10" ht="30">
      <c r="A4666" s="334" t="s">
        <v>8528</v>
      </c>
      <c r="B4666" s="354" t="s">
        <v>8613</v>
      </c>
      <c r="C4666" s="354" t="s">
        <v>8614</v>
      </c>
      <c r="D4666" s="354" t="s">
        <v>8575</v>
      </c>
      <c r="E4666" s="354" t="s">
        <v>9055</v>
      </c>
      <c r="F4666" s="368">
        <v>90</v>
      </c>
      <c r="G4666" s="368">
        <v>670</v>
      </c>
      <c r="H4666" s="369">
        <v>5.92</v>
      </c>
      <c r="I4666" s="69">
        <f t="shared" si="148"/>
        <v>96.3</v>
      </c>
      <c r="J4666" s="69">
        <f t="shared" si="149"/>
        <v>716.9</v>
      </c>
    </row>
    <row r="4667" spans="1:10">
      <c r="A4667" s="334" t="s">
        <v>8528</v>
      </c>
      <c r="B4667" s="354"/>
      <c r="C4667" s="354"/>
      <c r="D4667" s="354"/>
      <c r="E4667" s="393"/>
      <c r="F4667" s="393"/>
      <c r="G4667" s="393"/>
      <c r="H4667" s="393"/>
      <c r="I4667" s="69">
        <f t="shared" si="148"/>
        <v>0</v>
      </c>
      <c r="J4667" s="69">
        <f t="shared" si="149"/>
        <v>0</v>
      </c>
    </row>
    <row r="4668" spans="1:10" ht="30">
      <c r="A4668" s="334" t="s">
        <v>8528</v>
      </c>
      <c r="B4668" s="354" t="s">
        <v>8615</v>
      </c>
      <c r="C4668" s="354" t="s">
        <v>8616</v>
      </c>
      <c r="D4668" s="354" t="s">
        <v>8617</v>
      </c>
      <c r="E4668" s="354" t="s">
        <v>9056</v>
      </c>
      <c r="F4668" s="368">
        <v>120</v>
      </c>
      <c r="G4668" s="368">
        <v>755</v>
      </c>
      <c r="H4668" s="369">
        <v>2.7</v>
      </c>
      <c r="I4668" s="69">
        <f t="shared" si="148"/>
        <v>128.4</v>
      </c>
      <c r="J4668" s="69">
        <f t="shared" si="149"/>
        <v>807.85</v>
      </c>
    </row>
    <row r="4669" spans="1:10">
      <c r="A4669" s="334" t="s">
        <v>8528</v>
      </c>
      <c r="B4669" s="354" t="s">
        <v>8615</v>
      </c>
      <c r="C4669" s="354" t="s">
        <v>8618</v>
      </c>
      <c r="D4669" s="354" t="s">
        <v>8617</v>
      </c>
      <c r="E4669" s="354" t="s">
        <v>9057</v>
      </c>
      <c r="F4669" s="368">
        <v>120</v>
      </c>
      <c r="G4669" s="368">
        <v>755</v>
      </c>
      <c r="H4669" s="369">
        <v>2.7</v>
      </c>
      <c r="I4669" s="69">
        <f t="shared" si="148"/>
        <v>128.4</v>
      </c>
      <c r="J4669" s="69">
        <f t="shared" si="149"/>
        <v>807.85</v>
      </c>
    </row>
    <row r="4670" spans="1:10">
      <c r="A4670" s="334" t="s">
        <v>8528</v>
      </c>
      <c r="B4670" s="354"/>
      <c r="C4670" s="354"/>
      <c r="D4670" s="354"/>
      <c r="E4670" s="393"/>
      <c r="F4670" s="393"/>
      <c r="G4670" s="393"/>
      <c r="H4670" s="393"/>
      <c r="I4670" s="69">
        <f t="shared" si="148"/>
        <v>0</v>
      </c>
      <c r="J4670" s="69">
        <f t="shared" si="149"/>
        <v>0</v>
      </c>
    </row>
    <row r="4671" spans="1:10" ht="30">
      <c r="A4671" s="334" t="s">
        <v>8528</v>
      </c>
      <c r="B4671" s="354" t="s">
        <v>8619</v>
      </c>
      <c r="C4671" s="354" t="s">
        <v>8620</v>
      </c>
      <c r="D4671" s="354" t="s">
        <v>8621</v>
      </c>
      <c r="E4671" s="354" t="s">
        <v>9058</v>
      </c>
      <c r="F4671" s="368">
        <v>85</v>
      </c>
      <c r="G4671" s="368">
        <v>570</v>
      </c>
      <c r="H4671" s="369">
        <v>5.38</v>
      </c>
      <c r="I4671" s="69">
        <f t="shared" si="148"/>
        <v>90.95</v>
      </c>
      <c r="J4671" s="69">
        <f t="shared" si="149"/>
        <v>609.9</v>
      </c>
    </row>
    <row r="4672" spans="1:10">
      <c r="A4672" s="334" t="s">
        <v>8528</v>
      </c>
      <c r="B4672" s="354"/>
      <c r="C4672" s="354"/>
      <c r="D4672" s="354"/>
      <c r="E4672" s="393"/>
      <c r="F4672" s="393"/>
      <c r="G4672" s="393"/>
      <c r="H4672" s="393"/>
      <c r="I4672" s="69">
        <f t="shared" si="148"/>
        <v>0</v>
      </c>
      <c r="J4672" s="69">
        <f t="shared" si="149"/>
        <v>0</v>
      </c>
    </row>
    <row r="4673" spans="1:10" ht="150">
      <c r="A4673" s="334" t="s">
        <v>8528</v>
      </c>
      <c r="B4673" s="354" t="s">
        <v>8622</v>
      </c>
      <c r="C4673" s="354" t="s">
        <v>8623</v>
      </c>
      <c r="D4673" s="354" t="s">
        <v>8624</v>
      </c>
      <c r="E4673" s="354" t="s">
        <v>9059</v>
      </c>
      <c r="F4673" s="368">
        <v>75</v>
      </c>
      <c r="G4673" s="368">
        <v>735</v>
      </c>
      <c r="H4673" s="369">
        <v>2.36</v>
      </c>
      <c r="I4673" s="69">
        <f t="shared" si="148"/>
        <v>80.25</v>
      </c>
      <c r="J4673" s="69">
        <f t="shared" si="149"/>
        <v>786.45</v>
      </c>
    </row>
    <row r="4674" spans="1:10">
      <c r="A4674" s="334" t="s">
        <v>8528</v>
      </c>
      <c r="B4674" s="354"/>
      <c r="C4674" s="354"/>
      <c r="D4674" s="354"/>
      <c r="E4674" s="393"/>
      <c r="F4674" s="393"/>
      <c r="G4674" s="393"/>
      <c r="H4674" s="393"/>
      <c r="I4674" s="69">
        <f t="shared" si="148"/>
        <v>0</v>
      </c>
      <c r="J4674" s="69">
        <f t="shared" si="149"/>
        <v>0</v>
      </c>
    </row>
    <row r="4675" spans="1:10" ht="90">
      <c r="A4675" s="334" t="s">
        <v>8528</v>
      </c>
      <c r="B4675" s="354" t="s">
        <v>8595</v>
      </c>
      <c r="C4675" s="354" t="s">
        <v>8625</v>
      </c>
      <c r="D4675" s="354" t="s">
        <v>8626</v>
      </c>
      <c r="E4675" s="354" t="s">
        <v>9060</v>
      </c>
      <c r="F4675" s="368">
        <v>90</v>
      </c>
      <c r="G4675" s="368">
        <v>1180</v>
      </c>
      <c r="H4675" s="369">
        <v>5.73</v>
      </c>
      <c r="I4675" s="69">
        <f t="shared" si="148"/>
        <v>96.3</v>
      </c>
      <c r="J4675" s="69">
        <f t="shared" si="149"/>
        <v>1262.5999999999999</v>
      </c>
    </row>
    <row r="4676" spans="1:10">
      <c r="A4676" s="334" t="s">
        <v>8528</v>
      </c>
      <c r="B4676" s="354"/>
      <c r="C4676" s="354"/>
      <c r="D4676" s="354"/>
      <c r="E4676" s="393"/>
      <c r="F4676" s="393"/>
      <c r="G4676" s="393"/>
      <c r="H4676" s="393"/>
      <c r="I4676" s="69">
        <f t="shared" si="148"/>
        <v>0</v>
      </c>
      <c r="J4676" s="69">
        <f t="shared" si="149"/>
        <v>0</v>
      </c>
    </row>
    <row r="4677" spans="1:10" ht="30">
      <c r="A4677" s="334" t="s">
        <v>8528</v>
      </c>
      <c r="B4677" s="354" t="s">
        <v>8587</v>
      </c>
      <c r="C4677" s="354" t="s">
        <v>8627</v>
      </c>
      <c r="D4677" s="354" t="s">
        <v>8628</v>
      </c>
      <c r="E4677" s="354" t="s">
        <v>9061</v>
      </c>
      <c r="F4677" s="368">
        <v>550</v>
      </c>
      <c r="G4677" s="368">
        <v>640</v>
      </c>
      <c r="H4677" s="369">
        <v>7.75</v>
      </c>
      <c r="I4677" s="69">
        <f t="shared" si="148"/>
        <v>588.5</v>
      </c>
      <c r="J4677" s="69">
        <f t="shared" si="149"/>
        <v>684.8</v>
      </c>
    </row>
    <row r="4678" spans="1:10">
      <c r="A4678" s="334" t="s">
        <v>8528</v>
      </c>
      <c r="B4678" s="354"/>
      <c r="C4678" s="354"/>
      <c r="D4678" s="354"/>
      <c r="E4678" s="393"/>
      <c r="F4678" s="393"/>
      <c r="G4678" s="393"/>
      <c r="H4678" s="393"/>
      <c r="I4678" s="69">
        <f t="shared" si="148"/>
        <v>0</v>
      </c>
      <c r="J4678" s="69">
        <f t="shared" si="149"/>
        <v>0</v>
      </c>
    </row>
    <row r="4679" spans="1:10" ht="75">
      <c r="A4679" s="334" t="s">
        <v>8528</v>
      </c>
      <c r="B4679" s="354" t="s">
        <v>8629</v>
      </c>
      <c r="C4679" s="354" t="s">
        <v>8630</v>
      </c>
      <c r="D4679" s="354" t="s">
        <v>8631</v>
      </c>
      <c r="E4679" s="354" t="s">
        <v>9062</v>
      </c>
      <c r="F4679" s="368">
        <v>100</v>
      </c>
      <c r="G4679" s="368">
        <v>632</v>
      </c>
      <c r="H4679" s="369">
        <v>5.38</v>
      </c>
      <c r="I4679" s="69">
        <f t="shared" si="148"/>
        <v>107</v>
      </c>
      <c r="J4679" s="69">
        <f t="shared" si="149"/>
        <v>676.24</v>
      </c>
    </row>
    <row r="4680" spans="1:10">
      <c r="A4680" s="334" t="s">
        <v>8528</v>
      </c>
      <c r="B4680" s="354"/>
      <c r="C4680" s="354"/>
      <c r="D4680" s="354"/>
      <c r="E4680" s="393"/>
      <c r="F4680" s="393"/>
      <c r="G4680" s="393"/>
      <c r="H4680" s="393"/>
      <c r="I4680" s="69">
        <f t="shared" si="148"/>
        <v>0</v>
      </c>
      <c r="J4680" s="69">
        <f t="shared" si="149"/>
        <v>0</v>
      </c>
    </row>
    <row r="4681" spans="1:10" ht="30">
      <c r="A4681" s="334" t="s">
        <v>8528</v>
      </c>
      <c r="B4681" s="354" t="s">
        <v>8632</v>
      </c>
      <c r="C4681" s="354" t="s">
        <v>8633</v>
      </c>
      <c r="D4681" s="354" t="s">
        <v>8634</v>
      </c>
      <c r="E4681" s="354" t="s">
        <v>9063</v>
      </c>
      <c r="F4681" s="368">
        <v>90</v>
      </c>
      <c r="G4681" s="368">
        <v>650</v>
      </c>
      <c r="H4681" s="369">
        <v>3.76</v>
      </c>
      <c r="I4681" s="69">
        <f t="shared" si="148"/>
        <v>96.3</v>
      </c>
      <c r="J4681" s="69">
        <f t="shared" si="149"/>
        <v>695.5</v>
      </c>
    </row>
    <row r="4682" spans="1:10">
      <c r="A4682" s="334" t="s">
        <v>8528</v>
      </c>
      <c r="B4682" s="354"/>
      <c r="C4682" s="354"/>
      <c r="D4682" s="354"/>
      <c r="E4682" s="393"/>
      <c r="F4682" s="393"/>
      <c r="G4682" s="393"/>
      <c r="H4682" s="393"/>
      <c r="I4682" s="69">
        <f t="shared" si="148"/>
        <v>0</v>
      </c>
      <c r="J4682" s="69">
        <f t="shared" si="149"/>
        <v>0</v>
      </c>
    </row>
    <row r="4683" spans="1:10" ht="30">
      <c r="A4683" s="334" t="s">
        <v>8528</v>
      </c>
      <c r="B4683" s="354" t="s">
        <v>8635</v>
      </c>
      <c r="C4683" s="354" t="s">
        <v>8636</v>
      </c>
      <c r="D4683" s="354" t="s">
        <v>8563</v>
      </c>
      <c r="E4683" s="354" t="s">
        <v>9064</v>
      </c>
      <c r="F4683" s="368">
        <v>110</v>
      </c>
      <c r="G4683" s="368">
        <v>650</v>
      </c>
      <c r="H4683" s="369">
        <v>5.08</v>
      </c>
      <c r="I4683" s="69">
        <f t="shared" si="148"/>
        <v>117.7</v>
      </c>
      <c r="J4683" s="69">
        <f t="shared" si="149"/>
        <v>695.5</v>
      </c>
    </row>
    <row r="4684" spans="1:10">
      <c r="A4684" s="334" t="s">
        <v>8528</v>
      </c>
      <c r="B4684" s="354"/>
      <c r="C4684" s="354"/>
      <c r="D4684" s="354"/>
      <c r="E4684" s="393"/>
      <c r="F4684" s="393"/>
      <c r="G4684" s="393"/>
      <c r="H4684" s="393"/>
      <c r="I4684" s="69">
        <f t="shared" si="148"/>
        <v>0</v>
      </c>
      <c r="J4684" s="69">
        <f t="shared" si="149"/>
        <v>0</v>
      </c>
    </row>
    <row r="4685" spans="1:10">
      <c r="A4685" s="334" t="s">
        <v>8528</v>
      </c>
      <c r="B4685" s="354" t="s">
        <v>8637</v>
      </c>
      <c r="C4685" s="354" t="s">
        <v>8638</v>
      </c>
      <c r="D4685" s="354" t="s">
        <v>8563</v>
      </c>
      <c r="E4685" s="354" t="s">
        <v>9065</v>
      </c>
      <c r="F4685" s="368">
        <v>125</v>
      </c>
      <c r="G4685" s="368">
        <v>840</v>
      </c>
      <c r="H4685" s="369">
        <v>4.45</v>
      </c>
      <c r="I4685" s="69">
        <f t="shared" si="148"/>
        <v>133.75</v>
      </c>
      <c r="J4685" s="69">
        <f t="shared" si="149"/>
        <v>898.8</v>
      </c>
    </row>
    <row r="4686" spans="1:10" ht="30">
      <c r="A4686" s="334" t="s">
        <v>8528</v>
      </c>
      <c r="B4686" s="354" t="s">
        <v>8637</v>
      </c>
      <c r="C4686" s="354" t="s">
        <v>8639</v>
      </c>
      <c r="D4686" s="354" t="s">
        <v>8563</v>
      </c>
      <c r="E4686" s="354" t="s">
        <v>9066</v>
      </c>
      <c r="F4686" s="368">
        <v>110</v>
      </c>
      <c r="G4686" s="368">
        <v>740</v>
      </c>
      <c r="H4686" s="369">
        <v>4.45</v>
      </c>
      <c r="I4686" s="69">
        <f t="shared" si="148"/>
        <v>117.7</v>
      </c>
      <c r="J4686" s="69">
        <f t="shared" si="149"/>
        <v>791.8</v>
      </c>
    </row>
    <row r="4687" spans="1:10">
      <c r="A4687" s="334" t="s">
        <v>8528</v>
      </c>
      <c r="B4687" s="354" t="s">
        <v>8637</v>
      </c>
      <c r="C4687" s="354" t="s">
        <v>8640</v>
      </c>
      <c r="D4687" s="354" t="s">
        <v>8570</v>
      </c>
      <c r="E4687" s="354" t="s">
        <v>9065</v>
      </c>
      <c r="F4687" s="368">
        <v>125</v>
      </c>
      <c r="G4687" s="368">
        <v>840</v>
      </c>
      <c r="H4687" s="369">
        <v>4.16</v>
      </c>
      <c r="I4687" s="69">
        <f t="shared" si="148"/>
        <v>133.75</v>
      </c>
      <c r="J4687" s="69">
        <f t="shared" si="149"/>
        <v>898.8</v>
      </c>
    </row>
    <row r="4688" spans="1:10" ht="45">
      <c r="A4688" s="334" t="s">
        <v>8528</v>
      </c>
      <c r="B4688" s="354" t="s">
        <v>8573</v>
      </c>
      <c r="C4688" s="354" t="s">
        <v>8641</v>
      </c>
      <c r="D4688" s="354" t="s">
        <v>8546</v>
      </c>
      <c r="E4688" s="354" t="s">
        <v>9067</v>
      </c>
      <c r="F4688" s="368">
        <v>145</v>
      </c>
      <c r="G4688" s="368">
        <v>615</v>
      </c>
      <c r="H4688" s="369">
        <v>4.7300000000000004</v>
      </c>
      <c r="I4688" s="69">
        <f t="shared" si="148"/>
        <v>155.15</v>
      </c>
      <c r="J4688" s="69">
        <f t="shared" si="149"/>
        <v>658.05</v>
      </c>
    </row>
    <row r="4689" spans="1:26">
      <c r="A4689" s="334" t="s">
        <v>8528</v>
      </c>
      <c r="B4689" s="354"/>
      <c r="C4689" s="354"/>
      <c r="D4689" s="354"/>
      <c r="E4689" s="393"/>
      <c r="F4689" s="393"/>
      <c r="G4689" s="393"/>
      <c r="H4689" s="393"/>
      <c r="I4689" s="69">
        <f t="shared" si="148"/>
        <v>0</v>
      </c>
      <c r="J4689" s="69">
        <f t="shared" si="149"/>
        <v>0</v>
      </c>
    </row>
    <row r="4690" spans="1:26" ht="30">
      <c r="A4690" s="334" t="s">
        <v>8528</v>
      </c>
      <c r="B4690" s="354" t="s">
        <v>8642</v>
      </c>
      <c r="C4690" s="354" t="s">
        <v>8643</v>
      </c>
      <c r="D4690" s="354" t="s">
        <v>8589</v>
      </c>
      <c r="E4690" s="354" t="s">
        <v>9068</v>
      </c>
      <c r="F4690" s="368">
        <v>200</v>
      </c>
      <c r="G4690" s="368">
        <v>150</v>
      </c>
      <c r="H4690" s="369">
        <v>16</v>
      </c>
      <c r="I4690" s="69">
        <f t="shared" si="148"/>
        <v>214</v>
      </c>
      <c r="J4690" s="69">
        <f t="shared" si="149"/>
        <v>160.5</v>
      </c>
    </row>
    <row r="4691" spans="1:26" ht="60">
      <c r="A4691" s="334" t="s">
        <v>8528</v>
      </c>
      <c r="B4691" s="354" t="s">
        <v>8642</v>
      </c>
      <c r="C4691" s="354" t="s">
        <v>8644</v>
      </c>
      <c r="D4691" s="354" t="s">
        <v>8589</v>
      </c>
      <c r="E4691" s="354" t="s">
        <v>9069</v>
      </c>
      <c r="F4691" s="368">
        <v>235</v>
      </c>
      <c r="G4691" s="368">
        <v>175</v>
      </c>
      <c r="H4691" s="369">
        <v>16</v>
      </c>
      <c r="I4691" s="69">
        <f t="shared" si="148"/>
        <v>251.45</v>
      </c>
      <c r="J4691" s="69">
        <f t="shared" si="149"/>
        <v>187.25</v>
      </c>
    </row>
    <row r="4692" spans="1:26">
      <c r="A4692" s="334" t="s">
        <v>8528</v>
      </c>
      <c r="B4692" s="354"/>
      <c r="C4692" s="354"/>
      <c r="D4692" s="354"/>
      <c r="E4692" s="393"/>
      <c r="F4692" s="393"/>
      <c r="G4692" s="393"/>
      <c r="H4692" s="393"/>
      <c r="I4692" s="69">
        <f t="shared" si="148"/>
        <v>0</v>
      </c>
      <c r="J4692" s="69">
        <f t="shared" si="149"/>
        <v>0</v>
      </c>
    </row>
    <row r="4693" spans="1:26" ht="105">
      <c r="A4693" s="334" t="s">
        <v>8528</v>
      </c>
      <c r="B4693" s="354" t="s">
        <v>8645</v>
      </c>
      <c r="C4693" s="354" t="s">
        <v>8646</v>
      </c>
      <c r="D4693" s="354" t="s">
        <v>5052</v>
      </c>
      <c r="E4693" s="354" t="s">
        <v>9070</v>
      </c>
      <c r="F4693" s="368">
        <v>3000</v>
      </c>
      <c r="G4693" s="368">
        <v>387</v>
      </c>
      <c r="H4693" s="369">
        <v>15.5</v>
      </c>
      <c r="I4693" s="69">
        <f t="shared" si="148"/>
        <v>3210</v>
      </c>
      <c r="J4693" s="69">
        <f t="shared" si="149"/>
        <v>414.09000000000003</v>
      </c>
    </row>
    <row r="4694" spans="1:26" ht="45">
      <c r="A4694" s="334" t="s">
        <v>8528</v>
      </c>
      <c r="B4694" s="354" t="s">
        <v>8645</v>
      </c>
      <c r="C4694" s="354" t="s">
        <v>8646</v>
      </c>
      <c r="D4694" s="354" t="s">
        <v>5052</v>
      </c>
      <c r="E4694" s="354" t="s">
        <v>9071</v>
      </c>
      <c r="F4694" s="368">
        <v>4500</v>
      </c>
      <c r="G4694" s="368">
        <v>581</v>
      </c>
      <c r="H4694" s="369">
        <v>15.5</v>
      </c>
      <c r="I4694" s="69">
        <f t="shared" si="148"/>
        <v>4815</v>
      </c>
      <c r="J4694" s="69">
        <f t="shared" si="149"/>
        <v>621.66999999999996</v>
      </c>
    </row>
    <row r="4695" spans="1:26" ht="30">
      <c r="A4695" s="334" t="s">
        <v>8528</v>
      </c>
      <c r="B4695" s="354" t="s">
        <v>8645</v>
      </c>
      <c r="C4695" s="354" t="s">
        <v>8646</v>
      </c>
      <c r="D4695" s="354" t="s">
        <v>5052</v>
      </c>
      <c r="E4695" s="354" t="s">
        <v>9072</v>
      </c>
      <c r="F4695" s="368">
        <v>15000</v>
      </c>
      <c r="G4695" s="368">
        <v>1935</v>
      </c>
      <c r="H4695" s="369">
        <v>15.5</v>
      </c>
      <c r="I4695" s="69">
        <f t="shared" si="148"/>
        <v>16050</v>
      </c>
      <c r="J4695" s="69">
        <f t="shared" si="149"/>
        <v>2070.4499999999998</v>
      </c>
    </row>
    <row r="4696" spans="1:26" ht="30">
      <c r="A4696" s="334" t="s">
        <v>8528</v>
      </c>
      <c r="B4696" s="354" t="s">
        <v>8645</v>
      </c>
      <c r="C4696" s="354" t="s">
        <v>8646</v>
      </c>
      <c r="D4696" s="354" t="s">
        <v>5052</v>
      </c>
      <c r="E4696" s="354" t="s">
        <v>9073</v>
      </c>
      <c r="F4696" s="368">
        <v>2213</v>
      </c>
      <c r="G4696" s="368">
        <v>286</v>
      </c>
      <c r="H4696" s="369">
        <v>15.5</v>
      </c>
      <c r="I4696" s="69">
        <f t="shared" si="148"/>
        <v>2367.91</v>
      </c>
      <c r="J4696" s="69">
        <f t="shared" si="149"/>
        <v>306.02</v>
      </c>
    </row>
    <row r="4697" spans="1:26" ht="30">
      <c r="A4697" s="334" t="s">
        <v>8528</v>
      </c>
      <c r="B4697" s="354" t="s">
        <v>8645</v>
      </c>
      <c r="C4697" s="354" t="s">
        <v>8646</v>
      </c>
      <c r="D4697" s="354" t="s">
        <v>5052</v>
      </c>
      <c r="E4697" s="354" t="s">
        <v>9074</v>
      </c>
      <c r="F4697" s="368">
        <v>2213</v>
      </c>
      <c r="G4697" s="368">
        <v>286</v>
      </c>
      <c r="H4697" s="369">
        <v>15.5</v>
      </c>
      <c r="I4697" s="69">
        <f t="shared" si="148"/>
        <v>2367.91</v>
      </c>
      <c r="J4697" s="69">
        <f t="shared" si="149"/>
        <v>306.02</v>
      </c>
    </row>
    <row r="4698" spans="1:26" ht="30">
      <c r="A4698" s="334" t="s">
        <v>8528</v>
      </c>
      <c r="B4698" s="354" t="s">
        <v>8645</v>
      </c>
      <c r="C4698" s="354" t="s">
        <v>8646</v>
      </c>
      <c r="D4698" s="354" t="s">
        <v>5052</v>
      </c>
      <c r="E4698" s="354" t="s">
        <v>9075</v>
      </c>
      <c r="F4698" s="368">
        <v>2213</v>
      </c>
      <c r="G4698" s="368">
        <v>286</v>
      </c>
      <c r="H4698" s="369">
        <v>15.5</v>
      </c>
      <c r="I4698" s="69">
        <f t="shared" si="148"/>
        <v>2367.91</v>
      </c>
      <c r="J4698" s="69">
        <f t="shared" si="149"/>
        <v>306.02</v>
      </c>
    </row>
    <row r="4699" spans="1:26" ht="30">
      <c r="A4699" s="334" t="s">
        <v>8528</v>
      </c>
      <c r="B4699" s="354" t="s">
        <v>8645</v>
      </c>
      <c r="C4699" s="354" t="s">
        <v>8646</v>
      </c>
      <c r="D4699" s="354" t="s">
        <v>5052</v>
      </c>
      <c r="E4699" s="354" t="s">
        <v>9076</v>
      </c>
      <c r="F4699" s="368">
        <v>2325</v>
      </c>
      <c r="G4699" s="368">
        <v>300</v>
      </c>
      <c r="H4699" s="369">
        <v>15.5</v>
      </c>
      <c r="I4699" s="69">
        <f t="shared" si="148"/>
        <v>2487.75</v>
      </c>
      <c r="J4699" s="69">
        <f t="shared" si="149"/>
        <v>321</v>
      </c>
    </row>
    <row r="4700" spans="1:26">
      <c r="A4700" s="34" t="s">
        <v>8678</v>
      </c>
      <c r="B4700" s="341" t="s">
        <v>2221</v>
      </c>
      <c r="C4700" s="341" t="s">
        <v>1</v>
      </c>
      <c r="D4700" s="341" t="s">
        <v>9077</v>
      </c>
      <c r="E4700" s="461" t="s">
        <v>9078</v>
      </c>
      <c r="F4700" s="198" t="s">
        <v>3</v>
      </c>
      <c r="G4700" s="34"/>
      <c r="H4700" s="34"/>
      <c r="I4700" s="34"/>
      <c r="J4700" s="34"/>
      <c r="K4700" s="34"/>
      <c r="L4700" s="34"/>
      <c r="M4700" s="34"/>
      <c r="N4700" s="34"/>
      <c r="O4700" s="34"/>
      <c r="P4700" s="34"/>
      <c r="Q4700" s="34"/>
      <c r="R4700" s="34"/>
      <c r="S4700" s="34"/>
      <c r="T4700" s="34"/>
      <c r="U4700" s="34"/>
      <c r="V4700" s="34"/>
      <c r="W4700" s="34"/>
      <c r="X4700" s="34"/>
      <c r="Y4700" s="34"/>
      <c r="Z4700" s="34"/>
    </row>
    <row r="4701" spans="1:26" ht="60">
      <c r="A4701" s="19" t="s">
        <v>8678</v>
      </c>
      <c r="B4701" s="49" t="s">
        <v>9079</v>
      </c>
      <c r="C4701" s="56" t="s">
        <v>9315</v>
      </c>
      <c r="D4701" s="49" t="s">
        <v>1598</v>
      </c>
      <c r="E4701" s="356">
        <v>65</v>
      </c>
      <c r="F4701" s="507" t="s">
        <v>8679</v>
      </c>
    </row>
    <row r="4702" spans="1:26" ht="30">
      <c r="A4702" s="19" t="s">
        <v>8678</v>
      </c>
      <c r="B4702" s="49" t="s">
        <v>9080</v>
      </c>
      <c r="C4702" s="56" t="s">
        <v>9316</v>
      </c>
      <c r="D4702" s="49" t="s">
        <v>1598</v>
      </c>
      <c r="E4702" s="356">
        <v>75</v>
      </c>
      <c r="F4702" s="507"/>
    </row>
    <row r="4703" spans="1:26" ht="30">
      <c r="A4703" s="19" t="s">
        <v>8678</v>
      </c>
      <c r="B4703" s="49" t="s">
        <v>9081</v>
      </c>
      <c r="C4703" s="56" t="s">
        <v>9317</v>
      </c>
      <c r="D4703" s="49" t="s">
        <v>1598</v>
      </c>
      <c r="E4703" s="356">
        <v>78</v>
      </c>
      <c r="F4703" s="507"/>
    </row>
    <row r="4704" spans="1:26" ht="60">
      <c r="A4704" s="19" t="s">
        <v>8678</v>
      </c>
      <c r="B4704" s="49" t="s">
        <v>9082</v>
      </c>
      <c r="C4704" s="56" t="s">
        <v>9318</v>
      </c>
      <c r="D4704" s="49" t="s">
        <v>1598</v>
      </c>
      <c r="E4704" s="356">
        <v>78</v>
      </c>
      <c r="F4704" s="507"/>
    </row>
    <row r="4705" spans="1:26" ht="45">
      <c r="A4705" s="19" t="s">
        <v>8678</v>
      </c>
      <c r="B4705" s="49" t="s">
        <v>9083</v>
      </c>
      <c r="C4705" s="56" t="s">
        <v>9319</v>
      </c>
      <c r="D4705" s="49" t="s">
        <v>1598</v>
      </c>
      <c r="E4705" s="356">
        <v>90</v>
      </c>
      <c r="F4705" s="507"/>
    </row>
    <row r="4706" spans="1:26" ht="30">
      <c r="A4706" s="19" t="s">
        <v>8678</v>
      </c>
      <c r="B4706" s="49" t="s">
        <v>9084</v>
      </c>
      <c r="C4706" s="56" t="s">
        <v>9320</v>
      </c>
      <c r="D4706" s="49" t="s">
        <v>1598</v>
      </c>
      <c r="E4706" s="356">
        <v>90</v>
      </c>
      <c r="F4706" s="507"/>
    </row>
    <row r="4707" spans="1:26" ht="30">
      <c r="A4707" s="34" t="s">
        <v>8678</v>
      </c>
      <c r="B4707" s="341" t="s">
        <v>9085</v>
      </c>
      <c r="C4707" s="341" t="s">
        <v>9086</v>
      </c>
      <c r="D4707" s="342" t="s">
        <v>9321</v>
      </c>
      <c r="E4707" s="341" t="s">
        <v>9087</v>
      </c>
      <c r="F4707" s="34"/>
      <c r="G4707" s="34"/>
      <c r="H4707" s="34"/>
      <c r="I4707" s="34"/>
      <c r="J4707" s="34"/>
      <c r="K4707" s="34"/>
      <c r="L4707" s="34"/>
      <c r="M4707" s="34"/>
      <c r="N4707" s="34"/>
      <c r="O4707" s="34"/>
      <c r="P4707" s="34"/>
      <c r="Q4707" s="34"/>
      <c r="R4707" s="34"/>
      <c r="S4707" s="34"/>
      <c r="T4707" s="34"/>
      <c r="U4707" s="34"/>
      <c r="V4707" s="34"/>
      <c r="W4707" s="34"/>
      <c r="X4707" s="34"/>
      <c r="Y4707" s="34"/>
      <c r="Z4707" s="34"/>
    </row>
    <row r="4708" spans="1:26" ht="165">
      <c r="A4708" s="19" t="s">
        <v>8678</v>
      </c>
      <c r="B4708" s="49" t="s">
        <v>9088</v>
      </c>
      <c r="C4708" s="56" t="s">
        <v>9322</v>
      </c>
      <c r="D4708" s="56" t="s">
        <v>9220</v>
      </c>
      <c r="E4708" s="53">
        <v>50</v>
      </c>
    </row>
    <row r="4709" spans="1:26" ht="45">
      <c r="A4709" s="19" t="s">
        <v>8678</v>
      </c>
      <c r="B4709" s="521" t="s">
        <v>9089</v>
      </c>
      <c r="C4709" s="462" t="s">
        <v>9323</v>
      </c>
      <c r="D4709" s="462" t="s">
        <v>9220</v>
      </c>
      <c r="E4709" s="62">
        <v>55</v>
      </c>
    </row>
    <row r="4710" spans="1:26">
      <c r="A4710" s="19" t="s">
        <v>8678</v>
      </c>
      <c r="B4710" s="522"/>
      <c r="C4710" s="348" t="s">
        <v>9090</v>
      </c>
      <c r="D4710" s="463"/>
      <c r="E4710" s="349"/>
    </row>
    <row r="4711" spans="1:26" ht="45">
      <c r="A4711" s="19" t="s">
        <v>8678</v>
      </c>
      <c r="B4711" s="49" t="s">
        <v>9091</v>
      </c>
      <c r="C4711" s="56" t="s">
        <v>9324</v>
      </c>
      <c r="D4711" s="56" t="s">
        <v>9220</v>
      </c>
      <c r="E4711" s="53">
        <v>55</v>
      </c>
    </row>
    <row r="4712" spans="1:26" ht="45">
      <c r="A4712" s="19" t="s">
        <v>8678</v>
      </c>
      <c r="B4712" s="521" t="s">
        <v>9092</v>
      </c>
      <c r="C4712" s="61" t="s">
        <v>9093</v>
      </c>
      <c r="D4712" s="462" t="s">
        <v>9220</v>
      </c>
      <c r="E4712" s="62">
        <v>58</v>
      </c>
    </row>
    <row r="4713" spans="1:26">
      <c r="A4713" s="19" t="s">
        <v>8678</v>
      </c>
      <c r="B4713" s="522"/>
      <c r="C4713" s="348" t="s">
        <v>9094</v>
      </c>
      <c r="D4713" s="463"/>
      <c r="E4713" s="349"/>
    </row>
    <row r="4714" spans="1:26" ht="45">
      <c r="A4714" s="19" t="s">
        <v>8678</v>
      </c>
      <c r="B4714" s="521" t="s">
        <v>9095</v>
      </c>
      <c r="C4714" s="61" t="s">
        <v>9096</v>
      </c>
      <c r="D4714" s="462" t="s">
        <v>9220</v>
      </c>
      <c r="E4714" s="62">
        <v>60</v>
      </c>
    </row>
    <row r="4715" spans="1:26">
      <c r="A4715" s="19" t="s">
        <v>8678</v>
      </c>
      <c r="B4715" s="522"/>
      <c r="C4715" s="348" t="s">
        <v>9097</v>
      </c>
      <c r="D4715" s="463"/>
      <c r="E4715" s="349"/>
    </row>
    <row r="4716" spans="1:26" ht="60">
      <c r="A4716" s="19" t="s">
        <v>8678</v>
      </c>
      <c r="B4716" s="521" t="s">
        <v>9098</v>
      </c>
      <c r="C4716" s="462" t="s">
        <v>9221</v>
      </c>
      <c r="D4716" s="462" t="s">
        <v>9220</v>
      </c>
      <c r="E4716" s="62">
        <v>65</v>
      </c>
    </row>
    <row r="4717" spans="1:26">
      <c r="A4717" s="19" t="s">
        <v>8678</v>
      </c>
      <c r="B4717" s="522"/>
      <c r="C4717" s="348" t="s">
        <v>9099</v>
      </c>
      <c r="D4717" s="463"/>
      <c r="E4717" s="349"/>
    </row>
    <row r="4718" spans="1:26" ht="45">
      <c r="A4718" s="19" t="s">
        <v>8678</v>
      </c>
      <c r="B4718" s="521" t="s">
        <v>9100</v>
      </c>
      <c r="C4718" s="462" t="s">
        <v>9325</v>
      </c>
      <c r="D4718" s="462" t="s">
        <v>9220</v>
      </c>
      <c r="E4718" s="62">
        <v>65</v>
      </c>
    </row>
    <row r="4719" spans="1:26">
      <c r="A4719" s="19" t="s">
        <v>8678</v>
      </c>
      <c r="B4719" s="522"/>
      <c r="C4719" s="348" t="s">
        <v>9101</v>
      </c>
      <c r="D4719" s="463"/>
      <c r="E4719" s="349"/>
    </row>
    <row r="4720" spans="1:26" ht="30">
      <c r="A4720" s="19" t="s">
        <v>8678</v>
      </c>
      <c r="B4720" s="521" t="s">
        <v>9102</v>
      </c>
      <c r="C4720" s="61" t="s">
        <v>9103</v>
      </c>
      <c r="D4720" s="462" t="s">
        <v>9222</v>
      </c>
      <c r="E4720" s="62">
        <v>72</v>
      </c>
    </row>
    <row r="4721" spans="1:26">
      <c r="A4721" s="19" t="s">
        <v>8678</v>
      </c>
      <c r="B4721" s="522"/>
      <c r="C4721" s="348" t="s">
        <v>9104</v>
      </c>
      <c r="D4721" s="463"/>
      <c r="E4721" s="349"/>
    </row>
    <row r="4722" spans="1:26" ht="30">
      <c r="A4722" s="19" t="s">
        <v>8678</v>
      </c>
      <c r="B4722" s="521" t="s">
        <v>9105</v>
      </c>
      <c r="C4722" s="61" t="s">
        <v>9106</v>
      </c>
      <c r="D4722" s="462" t="s">
        <v>9223</v>
      </c>
      <c r="E4722" s="62">
        <v>62</v>
      </c>
    </row>
    <row r="4723" spans="1:26">
      <c r="A4723" s="19" t="s">
        <v>8678</v>
      </c>
      <c r="B4723" s="522"/>
      <c r="C4723" s="348" t="s">
        <v>9107</v>
      </c>
      <c r="D4723" s="463"/>
      <c r="E4723" s="349"/>
    </row>
    <row r="4724" spans="1:26" ht="30">
      <c r="A4724" s="19" t="s">
        <v>8678</v>
      </c>
      <c r="B4724" s="521" t="s">
        <v>9108</v>
      </c>
      <c r="C4724" s="61" t="s">
        <v>9109</v>
      </c>
      <c r="D4724" s="462" t="s">
        <v>9224</v>
      </c>
      <c r="E4724" s="62">
        <v>72</v>
      </c>
    </row>
    <row r="4725" spans="1:26">
      <c r="A4725" s="19" t="s">
        <v>8678</v>
      </c>
      <c r="B4725" s="522"/>
      <c r="C4725" s="348" t="s">
        <v>9110</v>
      </c>
      <c r="D4725" s="463"/>
      <c r="E4725" s="349"/>
    </row>
    <row r="4726" spans="1:26" ht="30">
      <c r="A4726" s="19" t="s">
        <v>8678</v>
      </c>
      <c r="B4726" s="521" t="s">
        <v>9111</v>
      </c>
      <c r="C4726" s="61" t="s">
        <v>9112</v>
      </c>
      <c r="D4726" s="462" t="s">
        <v>9224</v>
      </c>
      <c r="E4726" s="62">
        <v>72</v>
      </c>
    </row>
    <row r="4727" spans="1:26">
      <c r="A4727" s="19" t="s">
        <v>8678</v>
      </c>
      <c r="B4727" s="522"/>
      <c r="C4727" s="348" t="s">
        <v>9113</v>
      </c>
      <c r="D4727" s="463"/>
      <c r="E4727" s="349"/>
    </row>
    <row r="4728" spans="1:26">
      <c r="A4728" s="34" t="s">
        <v>8684</v>
      </c>
      <c r="B4728" s="341" t="s">
        <v>9114</v>
      </c>
      <c r="C4728" s="341" t="s">
        <v>1</v>
      </c>
      <c r="D4728" s="341" t="s">
        <v>9115</v>
      </c>
      <c r="E4728" s="34" t="s">
        <v>3</v>
      </c>
      <c r="F4728" s="34"/>
      <c r="G4728" s="34"/>
      <c r="H4728" s="34"/>
      <c r="I4728" s="34"/>
      <c r="J4728" s="34"/>
      <c r="K4728" s="34"/>
      <c r="L4728" s="34"/>
      <c r="M4728" s="34"/>
      <c r="N4728" s="34"/>
      <c r="O4728" s="34"/>
      <c r="P4728" s="34"/>
      <c r="Q4728" s="34"/>
      <c r="R4728" s="34"/>
      <c r="S4728" s="34"/>
      <c r="T4728" s="34"/>
      <c r="U4728" s="34"/>
      <c r="V4728" s="34"/>
      <c r="W4728" s="34"/>
      <c r="X4728" s="34"/>
      <c r="Y4728" s="34"/>
      <c r="Z4728" s="34"/>
    </row>
    <row r="4729" spans="1:26">
      <c r="A4729" s="19" t="s">
        <v>8684</v>
      </c>
      <c r="B4729" s="516"/>
      <c r="C4729" s="517"/>
      <c r="D4729" s="517"/>
    </row>
    <row r="4730" spans="1:26">
      <c r="A4730" s="19" t="s">
        <v>8684</v>
      </c>
      <c r="B4730" s="56"/>
      <c r="C4730" s="49" t="s">
        <v>1275</v>
      </c>
      <c r="D4730" s="53">
        <v>115</v>
      </c>
      <c r="E4730" s="519" t="s">
        <v>8680</v>
      </c>
    </row>
    <row r="4731" spans="1:26">
      <c r="A4731" s="19" t="s">
        <v>8684</v>
      </c>
      <c r="B4731" s="56"/>
      <c r="C4731" s="49" t="s">
        <v>9116</v>
      </c>
      <c r="D4731" s="53">
        <v>140</v>
      </c>
      <c r="E4731" s="519"/>
    </row>
    <row r="4732" spans="1:26">
      <c r="A4732" s="19" t="s">
        <v>8684</v>
      </c>
      <c r="B4732" s="516"/>
      <c r="C4732" s="517"/>
      <c r="D4732" s="518"/>
      <c r="E4732" s="519"/>
    </row>
    <row r="4733" spans="1:26" ht="75">
      <c r="A4733" s="19" t="s">
        <v>8684</v>
      </c>
      <c r="B4733" s="49" t="s">
        <v>9117</v>
      </c>
      <c r="C4733" s="49" t="s">
        <v>9118</v>
      </c>
      <c r="D4733" s="53">
        <v>135</v>
      </c>
      <c r="E4733" s="519"/>
    </row>
    <row r="4734" spans="1:26" ht="30">
      <c r="A4734" s="19" t="s">
        <v>8684</v>
      </c>
      <c r="B4734" s="49" t="s">
        <v>1252</v>
      </c>
      <c r="C4734" s="49" t="s">
        <v>9119</v>
      </c>
      <c r="D4734" s="53">
        <v>135</v>
      </c>
      <c r="E4734" s="519"/>
    </row>
    <row r="4735" spans="1:26" ht="90">
      <c r="A4735" s="19" t="s">
        <v>8684</v>
      </c>
      <c r="B4735" s="49" t="s">
        <v>9120</v>
      </c>
      <c r="C4735" s="49" t="s">
        <v>9121</v>
      </c>
      <c r="D4735" s="53">
        <v>135</v>
      </c>
      <c r="E4735" s="519"/>
    </row>
    <row r="4736" spans="1:26">
      <c r="A4736" s="19" t="s">
        <v>8684</v>
      </c>
      <c r="B4736" s="49" t="s">
        <v>9122</v>
      </c>
      <c r="C4736" s="49" t="s">
        <v>9123</v>
      </c>
      <c r="D4736" s="53">
        <v>180</v>
      </c>
      <c r="E4736" s="519"/>
    </row>
    <row r="4737" spans="1:26">
      <c r="A4737" s="34" t="s">
        <v>8684</v>
      </c>
      <c r="B4737" s="341" t="s">
        <v>3</v>
      </c>
      <c r="C4737" s="341" t="s">
        <v>3196</v>
      </c>
      <c r="D4737" s="341" t="s">
        <v>1</v>
      </c>
      <c r="E4737" s="341" t="s">
        <v>7273</v>
      </c>
      <c r="F4737" s="34"/>
      <c r="G4737" s="34"/>
      <c r="H4737" s="34"/>
      <c r="I4737" s="34"/>
      <c r="J4737" s="34"/>
      <c r="K4737" s="34"/>
      <c r="L4737" s="34"/>
      <c r="M4737" s="34"/>
      <c r="N4737" s="34"/>
      <c r="O4737" s="34"/>
      <c r="P4737" s="34"/>
      <c r="Q4737" s="34"/>
      <c r="R4737" s="34"/>
      <c r="S4737" s="34"/>
      <c r="T4737" s="34"/>
      <c r="U4737" s="34"/>
      <c r="V4737" s="34"/>
      <c r="W4737" s="34"/>
      <c r="X4737" s="34"/>
      <c r="Y4737" s="34"/>
      <c r="Z4737" s="34"/>
    </row>
    <row r="4738" spans="1:26" ht="60">
      <c r="A4738" s="19" t="s">
        <v>8684</v>
      </c>
      <c r="B4738" s="49" t="s">
        <v>800</v>
      </c>
      <c r="C4738" s="49" t="s">
        <v>9124</v>
      </c>
      <c r="D4738" s="49" t="s">
        <v>9125</v>
      </c>
      <c r="E4738" s="49" t="s">
        <v>8681</v>
      </c>
    </row>
    <row r="4739" spans="1:26" ht="60">
      <c r="A4739" s="19" t="s">
        <v>8684</v>
      </c>
      <c r="B4739" s="49" t="s">
        <v>800</v>
      </c>
      <c r="C4739" s="49" t="s">
        <v>9126</v>
      </c>
      <c r="D4739" s="56" t="s">
        <v>9225</v>
      </c>
      <c r="E4739" s="49" t="s">
        <v>8682</v>
      </c>
    </row>
    <row r="4740" spans="1:26">
      <c r="A4740" s="34" t="s">
        <v>8684</v>
      </c>
      <c r="B4740" s="341" t="s">
        <v>1</v>
      </c>
      <c r="C4740" s="341" t="s">
        <v>9087</v>
      </c>
      <c r="D4740" s="34"/>
      <c r="E4740" s="34"/>
      <c r="F4740" s="34"/>
      <c r="G4740" s="34"/>
      <c r="H4740" s="34"/>
      <c r="I4740" s="34"/>
      <c r="J4740" s="34"/>
      <c r="K4740" s="34"/>
      <c r="L4740" s="34"/>
      <c r="M4740" s="34"/>
      <c r="N4740" s="34"/>
      <c r="O4740" s="34"/>
      <c r="P4740" s="34"/>
      <c r="Q4740" s="34"/>
      <c r="R4740" s="34"/>
      <c r="S4740" s="34"/>
      <c r="T4740" s="34"/>
      <c r="U4740" s="34"/>
      <c r="V4740" s="34"/>
      <c r="W4740" s="34"/>
      <c r="X4740" s="34"/>
      <c r="Y4740" s="34"/>
      <c r="Z4740" s="34"/>
    </row>
    <row r="4741" spans="1:26">
      <c r="A4741" s="19" t="s">
        <v>8684</v>
      </c>
      <c r="B4741" s="49" t="s">
        <v>9127</v>
      </c>
      <c r="C4741" s="53">
        <v>280</v>
      </c>
    </row>
    <row r="4742" spans="1:26">
      <c r="A4742" s="19" t="s">
        <v>8684</v>
      </c>
      <c r="B4742" s="49" t="s">
        <v>9128</v>
      </c>
      <c r="C4742" s="53">
        <v>135</v>
      </c>
    </row>
    <row r="4743" spans="1:26">
      <c r="A4743" s="19" t="s">
        <v>8684</v>
      </c>
      <c r="B4743" s="49" t="s">
        <v>6578</v>
      </c>
      <c r="C4743" s="53">
        <v>170</v>
      </c>
    </row>
    <row r="4744" spans="1:26">
      <c r="A4744" s="19" t="s">
        <v>8684</v>
      </c>
      <c r="B4744" s="49" t="s">
        <v>9116</v>
      </c>
      <c r="C4744" s="53">
        <v>200</v>
      </c>
    </row>
    <row r="4745" spans="1:26">
      <c r="A4745" s="19" t="s">
        <v>8684</v>
      </c>
      <c r="B4745" s="49" t="s">
        <v>9129</v>
      </c>
      <c r="C4745" s="53">
        <v>180</v>
      </c>
    </row>
    <row r="4746" spans="1:26">
      <c r="A4746" s="19" t="s">
        <v>8684</v>
      </c>
      <c r="B4746" s="49" t="s">
        <v>9130</v>
      </c>
      <c r="C4746" s="53">
        <v>190</v>
      </c>
    </row>
    <row r="4747" spans="1:26">
      <c r="A4747" s="19" t="s">
        <v>8684</v>
      </c>
      <c r="B4747" s="49" t="s">
        <v>9131</v>
      </c>
      <c r="C4747" s="53">
        <v>180</v>
      </c>
    </row>
    <row r="4748" spans="1:26">
      <c r="A4748" s="19" t="s">
        <v>8684</v>
      </c>
      <c r="B4748" s="49" t="s">
        <v>9132</v>
      </c>
      <c r="C4748" s="53">
        <v>180</v>
      </c>
    </row>
    <row r="4749" spans="1:26">
      <c r="A4749" s="19" t="s">
        <v>8684</v>
      </c>
      <c r="B4749" s="49" t="s">
        <v>9133</v>
      </c>
      <c r="C4749" s="514">
        <v>230</v>
      </c>
    </row>
    <row r="4750" spans="1:26">
      <c r="A4750" s="19" t="s">
        <v>8684</v>
      </c>
      <c r="B4750" s="49" t="s">
        <v>9134</v>
      </c>
      <c r="C4750" s="520"/>
    </row>
    <row r="4751" spans="1:26">
      <c r="A4751" s="19" t="s">
        <v>8684</v>
      </c>
      <c r="B4751" s="49" t="s">
        <v>9135</v>
      </c>
      <c r="C4751" s="520"/>
    </row>
    <row r="4752" spans="1:26">
      <c r="A4752" s="19" t="s">
        <v>8684</v>
      </c>
      <c r="B4752" s="49" t="s">
        <v>9136</v>
      </c>
      <c r="C4752" s="520"/>
    </row>
    <row r="4753" spans="1:26">
      <c r="A4753" s="19" t="s">
        <v>8684</v>
      </c>
      <c r="B4753" s="49" t="s">
        <v>9137</v>
      </c>
      <c r="C4753" s="515"/>
    </row>
    <row r="4754" spans="1:26">
      <c r="A4754" s="34" t="s">
        <v>8684</v>
      </c>
      <c r="B4754" s="341" t="s">
        <v>1</v>
      </c>
      <c r="C4754" s="341" t="s">
        <v>9087</v>
      </c>
      <c r="D4754" s="34"/>
      <c r="E4754" s="34"/>
      <c r="F4754" s="34"/>
      <c r="G4754" s="34"/>
      <c r="H4754" s="34"/>
      <c r="I4754" s="34"/>
      <c r="J4754" s="34"/>
      <c r="K4754" s="34"/>
      <c r="L4754" s="34"/>
      <c r="M4754" s="34"/>
      <c r="N4754" s="34"/>
      <c r="O4754" s="34"/>
      <c r="P4754" s="34"/>
      <c r="Q4754" s="34"/>
      <c r="R4754" s="34"/>
      <c r="S4754" s="34"/>
      <c r="T4754" s="34"/>
      <c r="U4754" s="34"/>
      <c r="V4754" s="34"/>
      <c r="W4754" s="34"/>
      <c r="X4754" s="34"/>
      <c r="Y4754" s="34"/>
      <c r="Z4754" s="34"/>
    </row>
    <row r="4755" spans="1:26" ht="45">
      <c r="A4755" s="19" t="s">
        <v>8684</v>
      </c>
      <c r="B4755" s="49" t="s">
        <v>9138</v>
      </c>
      <c r="C4755" s="53">
        <v>180</v>
      </c>
    </row>
    <row r="4756" spans="1:26">
      <c r="A4756" s="19" t="s">
        <v>8684</v>
      </c>
      <c r="B4756" s="56"/>
      <c r="C4756" s="56"/>
    </row>
    <row r="4757" spans="1:26" ht="30">
      <c r="A4757" s="19" t="s">
        <v>8684</v>
      </c>
      <c r="B4757" s="49" t="s">
        <v>9139</v>
      </c>
      <c r="C4757" s="514">
        <v>190</v>
      </c>
    </row>
    <row r="4758" spans="1:26" ht="45">
      <c r="A4758" s="19" t="s">
        <v>8684</v>
      </c>
      <c r="B4758" s="56" t="s">
        <v>9226</v>
      </c>
      <c r="C4758" s="515"/>
    </row>
    <row r="4759" spans="1:26">
      <c r="A4759" s="19" t="s">
        <v>8684</v>
      </c>
      <c r="B4759" s="56"/>
      <c r="C4759" s="56"/>
    </row>
    <row r="4760" spans="1:26">
      <c r="A4760" s="19" t="s">
        <v>8684</v>
      </c>
      <c r="B4760" s="49" t="s">
        <v>9140</v>
      </c>
      <c r="C4760" s="53">
        <v>200</v>
      </c>
    </row>
    <row r="4761" spans="1:26">
      <c r="A4761" s="34" t="s">
        <v>8684</v>
      </c>
      <c r="B4761" s="341" t="s">
        <v>1238</v>
      </c>
      <c r="C4761" s="341" t="s">
        <v>1</v>
      </c>
      <c r="D4761" s="341" t="s">
        <v>2</v>
      </c>
      <c r="E4761" s="34"/>
      <c r="F4761" s="34"/>
      <c r="G4761" s="34"/>
      <c r="H4761" s="34"/>
      <c r="I4761" s="34"/>
      <c r="J4761" s="34"/>
      <c r="K4761" s="34"/>
      <c r="L4761" s="34"/>
      <c r="M4761" s="34"/>
      <c r="N4761" s="34"/>
      <c r="O4761" s="34"/>
      <c r="P4761" s="34"/>
      <c r="Q4761" s="34"/>
      <c r="R4761" s="34"/>
      <c r="S4761" s="34"/>
      <c r="T4761" s="34"/>
      <c r="U4761" s="34"/>
      <c r="V4761" s="34"/>
      <c r="W4761" s="34"/>
      <c r="X4761" s="34"/>
      <c r="Y4761" s="34"/>
      <c r="Z4761" s="34"/>
    </row>
    <row r="4762" spans="1:26" ht="45">
      <c r="A4762" s="19" t="s">
        <v>8684</v>
      </c>
      <c r="B4762" s="49" t="s">
        <v>821</v>
      </c>
      <c r="C4762" s="56" t="s">
        <v>9326</v>
      </c>
      <c r="D4762" s="49" t="s">
        <v>8683</v>
      </c>
    </row>
  </sheetData>
  <autoFilter ref="A1:BA4762" xr:uid="{B72521B5-CEE2-41B7-997C-0F4FF4B7F426}"/>
  <mergeCells count="930">
    <mergeCell ref="C4432:C4433"/>
    <mergeCell ref="B4432:B4433"/>
    <mergeCell ref="B4430:B4431"/>
    <mergeCell ref="B4411:B4415"/>
    <mergeCell ref="B4417:B4420"/>
    <mergeCell ref="B4422:B4428"/>
    <mergeCell ref="C4342:C4343"/>
    <mergeCell ref="D4342:D4343"/>
    <mergeCell ref="E4342:E4343"/>
    <mergeCell ref="E4354:E4355"/>
    <mergeCell ref="C4360:C4361"/>
    <mergeCell ref="D4360:D4361"/>
    <mergeCell ref="E4360:E4361"/>
    <mergeCell ref="F4342:F4343"/>
    <mergeCell ref="B4406:B4409"/>
    <mergeCell ref="C4344:C4345"/>
    <mergeCell ref="D4344:D4345"/>
    <mergeCell ref="E4344:E4345"/>
    <mergeCell ref="F4344:F4345"/>
    <mergeCell ref="C4346:C4347"/>
    <mergeCell ref="D4346:D4347"/>
    <mergeCell ref="E4346:E4347"/>
    <mergeCell ref="F4346:F4347"/>
    <mergeCell ref="C4348:C4349"/>
    <mergeCell ref="D4348:D4349"/>
    <mergeCell ref="E4348:E4349"/>
    <mergeCell ref="F4348:F4349"/>
    <mergeCell ref="C4350:C4351"/>
    <mergeCell ref="D4350:D4351"/>
    <mergeCell ref="E4350:E4351"/>
    <mergeCell ref="F4350:F4351"/>
    <mergeCell ref="C4352:C4353"/>
    <mergeCell ref="D4352:D4353"/>
    <mergeCell ref="E4352:E4353"/>
    <mergeCell ref="F4352:F4353"/>
    <mergeCell ref="C4354:C4355"/>
    <mergeCell ref="D4354:D4355"/>
    <mergeCell ref="F4354:F4355"/>
    <mergeCell ref="C4356:C4357"/>
    <mergeCell ref="D4356:D4357"/>
    <mergeCell ref="E4356:E4357"/>
    <mergeCell ref="F4356:F4357"/>
    <mergeCell ref="C4358:C4359"/>
    <mergeCell ref="D4358:D4359"/>
    <mergeCell ref="E4358:E4359"/>
    <mergeCell ref="F4358:F4359"/>
    <mergeCell ref="F4360:F4361"/>
    <mergeCell ref="C4362:C4363"/>
    <mergeCell ref="D4362:D4363"/>
    <mergeCell ref="E4362:E4363"/>
    <mergeCell ref="F4362:F4363"/>
    <mergeCell ref="C4364:C4365"/>
    <mergeCell ref="C4366:C4367"/>
    <mergeCell ref="D4366:D4367"/>
    <mergeCell ref="E4366:E4367"/>
    <mergeCell ref="F4366:F4367"/>
    <mergeCell ref="C4333:C4334"/>
    <mergeCell ref="G4333:G4334"/>
    <mergeCell ref="H4333:H4334"/>
    <mergeCell ref="G4336:G4337"/>
    <mergeCell ref="H4336:H4337"/>
    <mergeCell ref="D4322:D4340"/>
    <mergeCell ref="E4322:E4340"/>
    <mergeCell ref="F4322:F4340"/>
    <mergeCell ref="G4326:G4328"/>
    <mergeCell ref="H4326:H4328"/>
    <mergeCell ref="C4329:C4330"/>
    <mergeCell ref="G4329:G4330"/>
    <mergeCell ref="H4329:H4330"/>
    <mergeCell ref="B4200:B4207"/>
    <mergeCell ref="B4209:B4215"/>
    <mergeCell ref="B4217:B4237"/>
    <mergeCell ref="B4326:B4328"/>
    <mergeCell ref="C4326:C4327"/>
    <mergeCell ref="C4193:C4194"/>
    <mergeCell ref="B3951:B3963"/>
    <mergeCell ref="B3964:B3976"/>
    <mergeCell ref="B3977:B3989"/>
    <mergeCell ref="B3990:B4002"/>
    <mergeCell ref="B4003:B4015"/>
    <mergeCell ref="B4016:B4028"/>
    <mergeCell ref="B4029:B4041"/>
    <mergeCell ref="B4042:B4054"/>
    <mergeCell ref="B4055:B4065"/>
    <mergeCell ref="B4067:B4097"/>
    <mergeCell ref="B4099:B4103"/>
    <mergeCell ref="B4105:B4115"/>
    <mergeCell ref="B4117:B4119"/>
    <mergeCell ref="B4121:B4131"/>
    <mergeCell ref="B4133:B4148"/>
    <mergeCell ref="B4150:B4171"/>
    <mergeCell ref="B4175:B4181"/>
    <mergeCell ref="B4183:B4191"/>
    <mergeCell ref="B4193:B4198"/>
    <mergeCell ref="C4145:C4146"/>
    <mergeCell ref="H4145:H4146"/>
    <mergeCell ref="I4145:I4146"/>
    <mergeCell ref="C4147:C4148"/>
    <mergeCell ref="H4147:H4148"/>
    <mergeCell ref="I4147:I4148"/>
    <mergeCell ref="C4139:C4140"/>
    <mergeCell ref="H4139:H4140"/>
    <mergeCell ref="I4139:I4140"/>
    <mergeCell ref="C4142:C4143"/>
    <mergeCell ref="H4142:H4143"/>
    <mergeCell ref="I4142:I4143"/>
    <mergeCell ref="C4133:C4134"/>
    <mergeCell ref="H4133:H4134"/>
    <mergeCell ref="I4133:I4134"/>
    <mergeCell ref="C4136:C4137"/>
    <mergeCell ref="H4136:H4137"/>
    <mergeCell ref="I4136:I4137"/>
    <mergeCell ref="C45:C46"/>
    <mergeCell ref="B47:B49"/>
    <mergeCell ref="B2:B3"/>
    <mergeCell ref="B4:B5"/>
    <mergeCell ref="B6:B8"/>
    <mergeCell ref="B12:B15"/>
    <mergeCell ref="B19:B28"/>
    <mergeCell ref="B29:B33"/>
    <mergeCell ref="B50:B51"/>
    <mergeCell ref="B52:B59"/>
    <mergeCell ref="B61:B64"/>
    <mergeCell ref="B68:B71"/>
    <mergeCell ref="B72:B79"/>
    <mergeCell ref="B83:B84"/>
    <mergeCell ref="B34:B37"/>
    <mergeCell ref="B38:B41"/>
    <mergeCell ref="B42:B44"/>
    <mergeCell ref="B45:B46"/>
    <mergeCell ref="N83:N85"/>
    <mergeCell ref="B87:B88"/>
    <mergeCell ref="C87:C88"/>
    <mergeCell ref="C83:C85"/>
    <mergeCell ref="D83:D84"/>
    <mergeCell ref="E83:E85"/>
    <mergeCell ref="F83:F85"/>
    <mergeCell ref="G83:G85"/>
    <mergeCell ref="I83:I85"/>
    <mergeCell ref="C94:C98"/>
    <mergeCell ref="I105:I107"/>
    <mergeCell ref="M105:M107"/>
    <mergeCell ref="I131:I134"/>
    <mergeCell ref="K131:K134"/>
    <mergeCell ref="M131:M134"/>
    <mergeCell ref="K83:K85"/>
    <mergeCell ref="L83:L85"/>
    <mergeCell ref="M83:M85"/>
    <mergeCell ref="N131:N134"/>
    <mergeCell ref="B140:B141"/>
    <mergeCell ref="C140:C141"/>
    <mergeCell ref="E140:E141"/>
    <mergeCell ref="F140:F141"/>
    <mergeCell ref="G140:G141"/>
    <mergeCell ref="I140:I141"/>
    <mergeCell ref="L140:L141"/>
    <mergeCell ref="M140:M141"/>
    <mergeCell ref="I166:I169"/>
    <mergeCell ref="M166:M169"/>
    <mergeCell ref="I170:I173"/>
    <mergeCell ref="M170:M173"/>
    <mergeCell ref="I186:I189"/>
    <mergeCell ref="M186:M189"/>
    <mergeCell ref="M145:M147"/>
    <mergeCell ref="B159:B160"/>
    <mergeCell ref="C159:C160"/>
    <mergeCell ref="E159:E160"/>
    <mergeCell ref="F159:F160"/>
    <mergeCell ref="G159:G160"/>
    <mergeCell ref="I159:I160"/>
    <mergeCell ref="L159:L160"/>
    <mergeCell ref="M159:M160"/>
    <mergeCell ref="C145:C147"/>
    <mergeCell ref="E145:E147"/>
    <mergeCell ref="F145:F147"/>
    <mergeCell ref="G145:G147"/>
    <mergeCell ref="I145:I147"/>
    <mergeCell ref="L145:L147"/>
    <mergeCell ref="L237:L239"/>
    <mergeCell ref="M237:M239"/>
    <mergeCell ref="E241:E242"/>
    <mergeCell ref="F241:F242"/>
    <mergeCell ref="G241:G242"/>
    <mergeCell ref="I241:I242"/>
    <mergeCell ref="L241:L242"/>
    <mergeCell ref="M241:M242"/>
    <mergeCell ref="B209:B210"/>
    <mergeCell ref="I209:I210"/>
    <mergeCell ref="B234:B235"/>
    <mergeCell ref="C237:C239"/>
    <mergeCell ref="E237:E239"/>
    <mergeCell ref="F237:F239"/>
    <mergeCell ref="G237:G239"/>
    <mergeCell ref="I237:I239"/>
    <mergeCell ref="K244:K245"/>
    <mergeCell ref="L244:L245"/>
    <mergeCell ref="M244:M245"/>
    <mergeCell ref="N244:N245"/>
    <mergeCell ref="B247:B248"/>
    <mergeCell ref="C247:C248"/>
    <mergeCell ref="E247:E248"/>
    <mergeCell ref="F247:F248"/>
    <mergeCell ref="G247:G248"/>
    <mergeCell ref="I247:I248"/>
    <mergeCell ref="B244:B245"/>
    <mergeCell ref="C244:C245"/>
    <mergeCell ref="E244:E245"/>
    <mergeCell ref="F244:F245"/>
    <mergeCell ref="G244:G245"/>
    <mergeCell ref="I244:I245"/>
    <mergeCell ref="K247:K248"/>
    <mergeCell ref="L247:L248"/>
    <mergeCell ref="M247:M248"/>
    <mergeCell ref="N247:N248"/>
    <mergeCell ref="B250:B251"/>
    <mergeCell ref="C250:C251"/>
    <mergeCell ref="E250:E251"/>
    <mergeCell ref="F250:F251"/>
    <mergeCell ref="G250:G251"/>
    <mergeCell ref="I250:I251"/>
    <mergeCell ref="K250:K251"/>
    <mergeCell ref="L250:L251"/>
    <mergeCell ref="M250:M251"/>
    <mergeCell ref="N250:N251"/>
    <mergeCell ref="C262:C265"/>
    <mergeCell ref="D262:D263"/>
    <mergeCell ref="E262:E265"/>
    <mergeCell ref="F262:F265"/>
    <mergeCell ref="G262:G265"/>
    <mergeCell ref="I262:I265"/>
    <mergeCell ref="L262:L265"/>
    <mergeCell ref="M262:M265"/>
    <mergeCell ref="D264:D265"/>
    <mergeCell ref="I276:I278"/>
    <mergeCell ref="M276:M279"/>
    <mergeCell ref="C282:C288"/>
    <mergeCell ref="E282:E288"/>
    <mergeCell ref="F282:F288"/>
    <mergeCell ref="G282:G288"/>
    <mergeCell ref="I282:I288"/>
    <mergeCell ref="K282:K288"/>
    <mergeCell ref="L282:L288"/>
    <mergeCell ref="M282:M288"/>
    <mergeCell ref="N282:N288"/>
    <mergeCell ref="C292:C294"/>
    <mergeCell ref="E292:E294"/>
    <mergeCell ref="F292:F294"/>
    <mergeCell ref="G292:G294"/>
    <mergeCell ref="I292:I294"/>
    <mergeCell ref="L292:L294"/>
    <mergeCell ref="C456:C457"/>
    <mergeCell ref="D456:D457"/>
    <mergeCell ref="G456:G457"/>
    <mergeCell ref="C461:C462"/>
    <mergeCell ref="E461:E462"/>
    <mergeCell ref="F461:F462"/>
    <mergeCell ref="G461:G462"/>
    <mergeCell ref="M292:M294"/>
    <mergeCell ref="C449:C450"/>
    <mergeCell ref="D449:D450"/>
    <mergeCell ref="E449:E450"/>
    <mergeCell ref="F449:F450"/>
    <mergeCell ref="G449:G450"/>
    <mergeCell ref="H449:H450"/>
    <mergeCell ref="I449:I450"/>
    <mergeCell ref="J449:J450"/>
    <mergeCell ref="K449:K450"/>
    <mergeCell ref="H461:H462"/>
    <mergeCell ref="I461:I462"/>
    <mergeCell ref="J461:J462"/>
    <mergeCell ref="K461:K462"/>
    <mergeCell ref="C485:C486"/>
    <mergeCell ref="D485:D486"/>
    <mergeCell ref="G485:G486"/>
    <mergeCell ref="I464:I465"/>
    <mergeCell ref="J464:J465"/>
    <mergeCell ref="K464:K465"/>
    <mergeCell ref="C475:C477"/>
    <mergeCell ref="D475:D477"/>
    <mergeCell ref="G475:G477"/>
    <mergeCell ref="C464:C465"/>
    <mergeCell ref="D464:D465"/>
    <mergeCell ref="E464:E465"/>
    <mergeCell ref="F464:F465"/>
    <mergeCell ref="G464:G465"/>
    <mergeCell ref="H464:H465"/>
    <mergeCell ref="C482:C483"/>
    <mergeCell ref="D482:D483"/>
    <mergeCell ref="G482:G483"/>
    <mergeCell ref="J529:J530"/>
    <mergeCell ref="K529:K530"/>
    <mergeCell ref="C536:C537"/>
    <mergeCell ref="D536:D537"/>
    <mergeCell ref="G536:G537"/>
    <mergeCell ref="C501:C502"/>
    <mergeCell ref="G501:G502"/>
    <mergeCell ref="C526:C527"/>
    <mergeCell ref="D526:D527"/>
    <mergeCell ref="G526:G527"/>
    <mergeCell ref="C529:C530"/>
    <mergeCell ref="D529:D530"/>
    <mergeCell ref="E529:E530"/>
    <mergeCell ref="F529:F530"/>
    <mergeCell ref="G529:G530"/>
    <mergeCell ref="C555:C556"/>
    <mergeCell ref="D555:D556"/>
    <mergeCell ref="G555:G556"/>
    <mergeCell ref="C562:C564"/>
    <mergeCell ref="D562:D564"/>
    <mergeCell ref="E562:E564"/>
    <mergeCell ref="F562:F564"/>
    <mergeCell ref="G562:G564"/>
    <mergeCell ref="H529:H530"/>
    <mergeCell ref="C575:C576"/>
    <mergeCell ref="D575:D576"/>
    <mergeCell ref="G575:G576"/>
    <mergeCell ref="C579:C580"/>
    <mergeCell ref="D579:D580"/>
    <mergeCell ref="G579:G580"/>
    <mergeCell ref="H562:H564"/>
    <mergeCell ref="J562:J564"/>
    <mergeCell ref="K562:K564"/>
    <mergeCell ref="C572:C573"/>
    <mergeCell ref="D572:D573"/>
    <mergeCell ref="G572:G573"/>
    <mergeCell ref="K583:K584"/>
    <mergeCell ref="C586:C587"/>
    <mergeCell ref="D586:D587"/>
    <mergeCell ref="G586:G587"/>
    <mergeCell ref="C582:C584"/>
    <mergeCell ref="D582:D584"/>
    <mergeCell ref="G582:G584"/>
    <mergeCell ref="E583:E584"/>
    <mergeCell ref="F583:F584"/>
    <mergeCell ref="H583:H584"/>
    <mergeCell ref="B1591:B1601"/>
    <mergeCell ref="D1591:D1601"/>
    <mergeCell ref="B1602:B1612"/>
    <mergeCell ref="D1602:D1612"/>
    <mergeCell ref="B1613:B1619"/>
    <mergeCell ref="D1613:D1619"/>
    <mergeCell ref="B1579:B1590"/>
    <mergeCell ref="D1579:D1590"/>
    <mergeCell ref="J583:J584"/>
    <mergeCell ref="E1563:E1565"/>
    <mergeCell ref="G1498:G1505"/>
    <mergeCell ref="H2576:H2580"/>
    <mergeCell ref="L2576:L2580"/>
    <mergeCell ref="H2581:H2583"/>
    <mergeCell ref="L2581:L2583"/>
    <mergeCell ref="B1813:B1817"/>
    <mergeCell ref="C1813:C1817"/>
    <mergeCell ref="B1820:B1824"/>
    <mergeCell ref="C1820:C1824"/>
    <mergeCell ref="B1826:B1829"/>
    <mergeCell ref="C1830:C1840"/>
    <mergeCell ref="B1832:B1836"/>
    <mergeCell ref="B1838:B1840"/>
    <mergeCell ref="B2586:B2590"/>
    <mergeCell ref="B2596:B2601"/>
    <mergeCell ref="D2596:D2601"/>
    <mergeCell ref="E2596:E2601"/>
    <mergeCell ref="F2596:F2601"/>
    <mergeCell ref="G2596:G2601"/>
    <mergeCell ref="E2549:E2553"/>
    <mergeCell ref="E2554:E2563"/>
    <mergeCell ref="E2564:E2573"/>
    <mergeCell ref="B2615:B2618"/>
    <mergeCell ref="D2615:D2618"/>
    <mergeCell ref="E2615:E2618"/>
    <mergeCell ref="F2615:F2618"/>
    <mergeCell ref="G2615:G2618"/>
    <mergeCell ref="B2620:B2625"/>
    <mergeCell ref="B2602:B2607"/>
    <mergeCell ref="D2603:D2607"/>
    <mergeCell ref="E2603:E2607"/>
    <mergeCell ref="F2603:F2607"/>
    <mergeCell ref="G2603:G2607"/>
    <mergeCell ref="B2610:B2614"/>
    <mergeCell ref="D2610:D2614"/>
    <mergeCell ref="E2610:E2614"/>
    <mergeCell ref="F2610:F2614"/>
    <mergeCell ref="G2610:G2614"/>
    <mergeCell ref="F2642:F2739"/>
    <mergeCell ref="B2677:B2685"/>
    <mergeCell ref="B2686:B2689"/>
    <mergeCell ref="B2690:B2712"/>
    <mergeCell ref="B2713:B2714"/>
    <mergeCell ref="B2715:B2724"/>
    <mergeCell ref="B2725:B2731"/>
    <mergeCell ref="B2732:B2739"/>
    <mergeCell ref="B2626:B2630"/>
    <mergeCell ref="B2631:B2632"/>
    <mergeCell ref="B2633:B2636"/>
    <mergeCell ref="B2637:B2638"/>
    <mergeCell ref="B2639:B2640"/>
    <mergeCell ref="B2642:B2676"/>
    <mergeCell ref="B2765:B2766"/>
    <mergeCell ref="B2767:B2770"/>
    <mergeCell ref="B2772:B2774"/>
    <mergeCell ref="B2778:B2781"/>
    <mergeCell ref="E2778:E2781"/>
    <mergeCell ref="B2782:B2784"/>
    <mergeCell ref="E2782:E2784"/>
    <mergeCell ref="B2741:B2748"/>
    <mergeCell ref="B2749:B2754"/>
    <mergeCell ref="B2755:B2757"/>
    <mergeCell ref="B2758:B2759"/>
    <mergeCell ref="B2760:B2762"/>
    <mergeCell ref="B2763:B2764"/>
    <mergeCell ref="G2794:G2796"/>
    <mergeCell ref="B2797:B2800"/>
    <mergeCell ref="F2797:F2800"/>
    <mergeCell ref="G2797:G2800"/>
    <mergeCell ref="B2801:B2804"/>
    <mergeCell ref="F2801:F2804"/>
    <mergeCell ref="G2801:G2804"/>
    <mergeCell ref="B2785:B2786"/>
    <mergeCell ref="E2785:E2786"/>
    <mergeCell ref="B2787:B2791"/>
    <mergeCell ref="E2787:E2791"/>
    <mergeCell ref="B2794:B2796"/>
    <mergeCell ref="F2794:F2796"/>
    <mergeCell ref="B2813:B2816"/>
    <mergeCell ref="F2813:F2816"/>
    <mergeCell ref="G2813:G2816"/>
    <mergeCell ref="B2817:B2820"/>
    <mergeCell ref="F2817:F2820"/>
    <mergeCell ref="G2817:G2820"/>
    <mergeCell ref="B2805:B2808"/>
    <mergeCell ref="F2805:F2808"/>
    <mergeCell ref="G2805:G2808"/>
    <mergeCell ref="B2809:B2812"/>
    <mergeCell ref="F2809:F2812"/>
    <mergeCell ref="G2809:G2812"/>
    <mergeCell ref="B2829:B2832"/>
    <mergeCell ref="F2829:F2832"/>
    <mergeCell ref="G2829:G2832"/>
    <mergeCell ref="B2833:B2836"/>
    <mergeCell ref="F2833:F2836"/>
    <mergeCell ref="G2833:G2836"/>
    <mergeCell ref="B2821:B2824"/>
    <mergeCell ref="F2821:F2824"/>
    <mergeCell ref="G2821:G2824"/>
    <mergeCell ref="B2825:B2828"/>
    <mergeCell ref="F2825:F2828"/>
    <mergeCell ref="G2825:G2828"/>
    <mergeCell ref="B2845:B2848"/>
    <mergeCell ref="F2845:F2848"/>
    <mergeCell ref="G2845:G2848"/>
    <mergeCell ref="B2849:B2852"/>
    <mergeCell ref="F2849:F2852"/>
    <mergeCell ref="G2849:G2852"/>
    <mergeCell ref="B2837:B2840"/>
    <mergeCell ref="F2837:F2840"/>
    <mergeCell ref="G2837:G2840"/>
    <mergeCell ref="B2841:B2844"/>
    <mergeCell ref="F2841:F2844"/>
    <mergeCell ref="G2841:G2844"/>
    <mergeCell ref="B2861:B2864"/>
    <mergeCell ref="F2861:F2864"/>
    <mergeCell ref="G2861:G2864"/>
    <mergeCell ref="B2865:B2867"/>
    <mergeCell ref="F2865:F2867"/>
    <mergeCell ref="G2865:G2867"/>
    <mergeCell ref="B2853:B2856"/>
    <mergeCell ref="F2853:F2856"/>
    <mergeCell ref="G2853:G2856"/>
    <mergeCell ref="B2857:B2860"/>
    <mergeCell ref="F2857:F2860"/>
    <mergeCell ref="G2857:G2860"/>
    <mergeCell ref="B2874:B2877"/>
    <mergeCell ref="F2874:F2877"/>
    <mergeCell ref="G2874:G2877"/>
    <mergeCell ref="B2878:B2880"/>
    <mergeCell ref="F2878:F2880"/>
    <mergeCell ref="G2878:G2880"/>
    <mergeCell ref="B2868:B2870"/>
    <mergeCell ref="F2868:F2870"/>
    <mergeCell ref="G2868:G2870"/>
    <mergeCell ref="B2871:B2873"/>
    <mergeCell ref="F2871:F2873"/>
    <mergeCell ref="G2871:G2873"/>
    <mergeCell ref="G2894:G2897"/>
    <mergeCell ref="B2898:B2901"/>
    <mergeCell ref="D2898:D2901"/>
    <mergeCell ref="E2898:E2901"/>
    <mergeCell ref="F2898:F2901"/>
    <mergeCell ref="G2898:G2901"/>
    <mergeCell ref="B2886:B2888"/>
    <mergeCell ref="B2889:B2890"/>
    <mergeCell ref="B2894:B2897"/>
    <mergeCell ref="D2894:D2897"/>
    <mergeCell ref="E2894:E2897"/>
    <mergeCell ref="F2894:F2897"/>
    <mergeCell ref="B2907:B2908"/>
    <mergeCell ref="D2907:D2908"/>
    <mergeCell ref="E2907:E2908"/>
    <mergeCell ref="G2907:G2908"/>
    <mergeCell ref="B2911:B2912"/>
    <mergeCell ref="B2913:B2914"/>
    <mergeCell ref="B2902:B2904"/>
    <mergeCell ref="D2902:D2904"/>
    <mergeCell ref="E2902:E2904"/>
    <mergeCell ref="G2902:G2904"/>
    <mergeCell ref="B2905:B2906"/>
    <mergeCell ref="D2905:D2906"/>
    <mergeCell ref="E2905:E2906"/>
    <mergeCell ref="G2905:G2906"/>
    <mergeCell ref="G2930:G2937"/>
    <mergeCell ref="F2938:F2939"/>
    <mergeCell ref="G2938:G2939"/>
    <mergeCell ref="B2941:B2950"/>
    <mergeCell ref="D2941:D2950"/>
    <mergeCell ref="E2941:E2950"/>
    <mergeCell ref="B2915:B2916"/>
    <mergeCell ref="B2917:B2918"/>
    <mergeCell ref="B2919:B2922"/>
    <mergeCell ref="B2923:B2926"/>
    <mergeCell ref="B2927:B2929"/>
    <mergeCell ref="F2930:F2937"/>
    <mergeCell ref="B2964:B2978"/>
    <mergeCell ref="D2964:D2978"/>
    <mergeCell ref="E2964:E2978"/>
    <mergeCell ref="B2979:B2989"/>
    <mergeCell ref="D2979:D2989"/>
    <mergeCell ref="E2979:E2989"/>
    <mergeCell ref="B2951:B2956"/>
    <mergeCell ref="D2951:D2956"/>
    <mergeCell ref="E2951:E2956"/>
    <mergeCell ref="B2957:B2962"/>
    <mergeCell ref="D2957:D2962"/>
    <mergeCell ref="E2957:E2962"/>
    <mergeCell ref="B3005:B3007"/>
    <mergeCell ref="D3005:D3007"/>
    <mergeCell ref="B3008:B3014"/>
    <mergeCell ref="D3008:D3014"/>
    <mergeCell ref="B3015:B3019"/>
    <mergeCell ref="D3015:D3019"/>
    <mergeCell ref="B2990:B2995"/>
    <mergeCell ref="D2990:D2995"/>
    <mergeCell ref="E2990:E2995"/>
    <mergeCell ref="B2997:B3002"/>
    <mergeCell ref="D2997:D3002"/>
    <mergeCell ref="B3003:B3004"/>
    <mergeCell ref="D3003:D3004"/>
    <mergeCell ref="D3021:D3022"/>
    <mergeCell ref="E3021:E3022"/>
    <mergeCell ref="F3021:F3022"/>
    <mergeCell ref="B3023:B3024"/>
    <mergeCell ref="D3023:D3025"/>
    <mergeCell ref="E3023:E3025"/>
    <mergeCell ref="F3023:F3038"/>
    <mergeCell ref="B3026:B3030"/>
    <mergeCell ref="D3026:D3030"/>
    <mergeCell ref="E3026:E3030"/>
    <mergeCell ref="B3031:B3033"/>
    <mergeCell ref="D3031:D3033"/>
    <mergeCell ref="E3031:E3033"/>
    <mergeCell ref="B3034:B3036"/>
    <mergeCell ref="D3034:D3036"/>
    <mergeCell ref="E3034:E3036"/>
    <mergeCell ref="B3066:B3071"/>
    <mergeCell ref="D3066:D3071"/>
    <mergeCell ref="E3066:E3071"/>
    <mergeCell ref="B3037:B3040"/>
    <mergeCell ref="D3037:D3040"/>
    <mergeCell ref="E3037:E3040"/>
    <mergeCell ref="B3098:B3099"/>
    <mergeCell ref="D3098:D3099"/>
    <mergeCell ref="B3105:B3111"/>
    <mergeCell ref="D3105:D3111"/>
    <mergeCell ref="E3105:E3111"/>
    <mergeCell ref="F3041:F3074"/>
    <mergeCell ref="B3042:B3047"/>
    <mergeCell ref="D3042:D3047"/>
    <mergeCell ref="E3042:E3047"/>
    <mergeCell ref="B3048:B3064"/>
    <mergeCell ref="D3048:D3064"/>
    <mergeCell ref="E3048:E3064"/>
    <mergeCell ref="F3075:F3104"/>
    <mergeCell ref="B3090:B3092"/>
    <mergeCell ref="D3090:D3092"/>
    <mergeCell ref="E3090:E3092"/>
    <mergeCell ref="B3093:B3095"/>
    <mergeCell ref="D3093:D3095"/>
    <mergeCell ref="E3093:E3095"/>
    <mergeCell ref="B3096:B3097"/>
    <mergeCell ref="D3096:D3097"/>
    <mergeCell ref="E3096:E3097"/>
    <mergeCell ref="B3075:B3089"/>
    <mergeCell ref="D3075:D3089"/>
    <mergeCell ref="E3075:E3089"/>
    <mergeCell ref="D3121:D3137"/>
    <mergeCell ref="E3121:E3137"/>
    <mergeCell ref="B3123:B3130"/>
    <mergeCell ref="B3131:B3137"/>
    <mergeCell ref="B3139:B3147"/>
    <mergeCell ref="D3139:D3147"/>
    <mergeCell ref="E3139:E3147"/>
    <mergeCell ref="F3105:F3161"/>
    <mergeCell ref="B3112:B3120"/>
    <mergeCell ref="D3112:D3120"/>
    <mergeCell ref="E3112:E3120"/>
    <mergeCell ref="B3121:B3122"/>
    <mergeCell ref="B3148:B3157"/>
    <mergeCell ref="D3148:D3157"/>
    <mergeCell ref="E3148:E3157"/>
    <mergeCell ref="F3162:F3183"/>
    <mergeCell ref="B3184:B3185"/>
    <mergeCell ref="D3184:D3185"/>
    <mergeCell ref="E3184:E3185"/>
    <mergeCell ref="F3184:F3185"/>
    <mergeCell ref="B3186:B3189"/>
    <mergeCell ref="D3186:D3189"/>
    <mergeCell ref="E3186:E3189"/>
    <mergeCell ref="F3186:F3189"/>
    <mergeCell ref="B3162:B3183"/>
    <mergeCell ref="D3162:D3183"/>
    <mergeCell ref="E3162:E3183"/>
    <mergeCell ref="B3190:B3228"/>
    <mergeCell ref="D3190:D3228"/>
    <mergeCell ref="E3190:E3228"/>
    <mergeCell ref="F3190:F3251"/>
    <mergeCell ref="B3230:B3231"/>
    <mergeCell ref="D3230:D3231"/>
    <mergeCell ref="E3230:E3231"/>
    <mergeCell ref="B3232:B3237"/>
    <mergeCell ref="D3232:D3237"/>
    <mergeCell ref="E3232:E3237"/>
    <mergeCell ref="F3252:F3254"/>
    <mergeCell ref="G3252:G3260"/>
    <mergeCell ref="B3261:B3275"/>
    <mergeCell ref="D3261:D3275"/>
    <mergeCell ref="E3261:E3275"/>
    <mergeCell ref="F3261:F3275"/>
    <mergeCell ref="G3261:G3275"/>
    <mergeCell ref="B3240:B3250"/>
    <mergeCell ref="D3240:D3250"/>
    <mergeCell ref="E3240:E3250"/>
    <mergeCell ref="B3252:B3254"/>
    <mergeCell ref="D3252:D3254"/>
    <mergeCell ref="E3252:E3254"/>
    <mergeCell ref="B3276:B3278"/>
    <mergeCell ref="D3276:D3278"/>
    <mergeCell ref="E3276:E3278"/>
    <mergeCell ref="F3276:F3278"/>
    <mergeCell ref="G3276:G3278"/>
    <mergeCell ref="B3279:B3285"/>
    <mergeCell ref="D3279:D3285"/>
    <mergeCell ref="E3279:E3285"/>
    <mergeCell ref="F3279:F3285"/>
    <mergeCell ref="G3279:G3285"/>
    <mergeCell ref="B3286:B3290"/>
    <mergeCell ref="D3286:D3290"/>
    <mergeCell ref="E3286:E3290"/>
    <mergeCell ref="F3286:F3290"/>
    <mergeCell ref="G3286:G3290"/>
    <mergeCell ref="B3291:B3306"/>
    <mergeCell ref="D3291:D3306"/>
    <mergeCell ref="E3291:E3306"/>
    <mergeCell ref="F3291:F3306"/>
    <mergeCell ref="G3291:G3306"/>
    <mergeCell ref="B3307:B3308"/>
    <mergeCell ref="D3307:D3308"/>
    <mergeCell ref="E3307:E3308"/>
    <mergeCell ref="F3307:F3308"/>
    <mergeCell ref="G3307:G3308"/>
    <mergeCell ref="B3309:B3311"/>
    <mergeCell ref="D3309:D3311"/>
    <mergeCell ref="E3309:E3311"/>
    <mergeCell ref="F3309:F3311"/>
    <mergeCell ref="G3309:G3311"/>
    <mergeCell ref="B3312:B3315"/>
    <mergeCell ref="D3312:D3315"/>
    <mergeCell ref="E3312:E3315"/>
    <mergeCell ref="F3312:F3315"/>
    <mergeCell ref="G3312:G3315"/>
    <mergeCell ref="B3316:B3326"/>
    <mergeCell ref="D3316:D3326"/>
    <mergeCell ref="E3316:E3326"/>
    <mergeCell ref="F3316:F3326"/>
    <mergeCell ref="G3316:G3326"/>
    <mergeCell ref="B3327:B3334"/>
    <mergeCell ref="D3327:D3334"/>
    <mergeCell ref="E3327:E3334"/>
    <mergeCell ref="F3327:F3334"/>
    <mergeCell ref="G3327:G3334"/>
    <mergeCell ref="B3335:B3342"/>
    <mergeCell ref="D3335:D3342"/>
    <mergeCell ref="E3335:E3342"/>
    <mergeCell ref="F3335:F3342"/>
    <mergeCell ref="G3335:G3342"/>
    <mergeCell ref="B3343:B3350"/>
    <mergeCell ref="D3343:D3350"/>
    <mergeCell ref="E3343:E3350"/>
    <mergeCell ref="F3343:F3350"/>
    <mergeCell ref="G3343:G3350"/>
    <mergeCell ref="B3351:B3353"/>
    <mergeCell ref="D3351:D3353"/>
    <mergeCell ref="E3351:E3353"/>
    <mergeCell ref="F3351:F3353"/>
    <mergeCell ref="G3351:G3353"/>
    <mergeCell ref="B3354:B3356"/>
    <mergeCell ref="D3354:D3356"/>
    <mergeCell ref="E3354:E3356"/>
    <mergeCell ref="F3354:F3356"/>
    <mergeCell ref="G3354:G3356"/>
    <mergeCell ref="B3374:B3391"/>
    <mergeCell ref="D3374:D3390"/>
    <mergeCell ref="E3374:E3390"/>
    <mergeCell ref="F3374:F3390"/>
    <mergeCell ref="G3374:G3390"/>
    <mergeCell ref="B3392:B3394"/>
    <mergeCell ref="D3392:D3393"/>
    <mergeCell ref="E3392:E3393"/>
    <mergeCell ref="F3392:F3393"/>
    <mergeCell ref="G3392:G3393"/>
    <mergeCell ref="E3394:E3395"/>
    <mergeCell ref="F3394:F3399"/>
    <mergeCell ref="G3394:G3399"/>
    <mergeCell ref="B3395:B3399"/>
    <mergeCell ref="D3395:D3399"/>
    <mergeCell ref="B3454:B3456"/>
    <mergeCell ref="B3457:B3460"/>
    <mergeCell ref="B3461:B3466"/>
    <mergeCell ref="C3461:C3463"/>
    <mergeCell ref="C3464:C3466"/>
    <mergeCell ref="B3467:B3471"/>
    <mergeCell ref="E3398:E3399"/>
    <mergeCell ref="B3443:B3453"/>
    <mergeCell ref="C3443:C3444"/>
    <mergeCell ref="C3445:C3446"/>
    <mergeCell ref="C3447:C3448"/>
    <mergeCell ref="C3449:C3450"/>
    <mergeCell ref="C3451:C3452"/>
    <mergeCell ref="J3529:J3533"/>
    <mergeCell ref="K3529:K3533"/>
    <mergeCell ref="L3529:L3533"/>
    <mergeCell ref="I3535:I3538"/>
    <mergeCell ref="I3541:I3547"/>
    <mergeCell ref="J3541:J3547"/>
    <mergeCell ref="K3541:K3547"/>
    <mergeCell ref="L3541:L3547"/>
    <mergeCell ref="B3472:B3474"/>
    <mergeCell ref="B3475:B3477"/>
    <mergeCell ref="B3478:B3486"/>
    <mergeCell ref="B3487:B3488"/>
    <mergeCell ref="B3489:B3491"/>
    <mergeCell ref="I3529:I3533"/>
    <mergeCell ref="I3556:I3558"/>
    <mergeCell ref="J3556:J3558"/>
    <mergeCell ref="K3556:K3558"/>
    <mergeCell ref="L3556:L3558"/>
    <mergeCell ref="I3560:I3566"/>
    <mergeCell ref="J3560:J3566"/>
    <mergeCell ref="K3560:K3566"/>
    <mergeCell ref="L3560:L3566"/>
    <mergeCell ref="I3549:I3551"/>
    <mergeCell ref="J3549:J3551"/>
    <mergeCell ref="K3549:K3551"/>
    <mergeCell ref="L3549:L3551"/>
    <mergeCell ref="I3554:I3555"/>
    <mergeCell ref="J3554:J3555"/>
    <mergeCell ref="K3554:K3555"/>
    <mergeCell ref="I3583:I3587"/>
    <mergeCell ref="J3583:J3587"/>
    <mergeCell ref="K3583:K3587"/>
    <mergeCell ref="L3583:L3587"/>
    <mergeCell ref="I3588:I3593"/>
    <mergeCell ref="J3588:J3593"/>
    <mergeCell ref="K3588:K3593"/>
    <mergeCell ref="L3588:L3593"/>
    <mergeCell ref="I3568:I3575"/>
    <mergeCell ref="J3568:J3575"/>
    <mergeCell ref="K3568:K3575"/>
    <mergeCell ref="L3568:L3575"/>
    <mergeCell ref="I3578:I3582"/>
    <mergeCell ref="J3578:J3582"/>
    <mergeCell ref="K3578:K3582"/>
    <mergeCell ref="L3578:L3582"/>
    <mergeCell ref="I3606:I3608"/>
    <mergeCell ref="J3606:J3608"/>
    <mergeCell ref="K3606:K3608"/>
    <mergeCell ref="L3606:L3608"/>
    <mergeCell ref="I3609:I3613"/>
    <mergeCell ref="J3609:J3613"/>
    <mergeCell ref="K3609:K3613"/>
    <mergeCell ref="L3609:L3613"/>
    <mergeCell ref="I3594:I3599"/>
    <mergeCell ref="J3594:J3599"/>
    <mergeCell ref="K3594:K3599"/>
    <mergeCell ref="L3594:L3599"/>
    <mergeCell ref="I3600:I3604"/>
    <mergeCell ref="J3600:J3604"/>
    <mergeCell ref="K3600:K3604"/>
    <mergeCell ref="L3600:L3604"/>
    <mergeCell ref="I3657:I3670"/>
    <mergeCell ref="J3657:J3670"/>
    <mergeCell ref="K3657:K3670"/>
    <mergeCell ref="L3657:L3670"/>
    <mergeCell ref="I3671:I3676"/>
    <mergeCell ref="J3671:J3676"/>
    <mergeCell ref="K3671:K3676"/>
    <mergeCell ref="L3671:L3676"/>
    <mergeCell ref="I3614:I3634"/>
    <mergeCell ref="J3614:J3634"/>
    <mergeCell ref="K3614:K3634"/>
    <mergeCell ref="L3614:L3634"/>
    <mergeCell ref="I3636:I3656"/>
    <mergeCell ref="J3636:J3656"/>
    <mergeCell ref="K3636:K3656"/>
    <mergeCell ref="L3636:L3656"/>
    <mergeCell ref="I3687:I3694"/>
    <mergeCell ref="J3687:J3694"/>
    <mergeCell ref="K3687:K3694"/>
    <mergeCell ref="L3687:L3694"/>
    <mergeCell ref="I3696:I3699"/>
    <mergeCell ref="J3696:J3699"/>
    <mergeCell ref="K3696:K3699"/>
    <mergeCell ref="L3696:L3699"/>
    <mergeCell ref="I3678:I3680"/>
    <mergeCell ref="J3678:J3680"/>
    <mergeCell ref="K3678:K3680"/>
    <mergeCell ref="L3678:L3680"/>
    <mergeCell ref="I3681:I3685"/>
    <mergeCell ref="J3681:J3685"/>
    <mergeCell ref="K3681:K3685"/>
    <mergeCell ref="L3681:L3685"/>
    <mergeCell ref="I3709:I3714"/>
    <mergeCell ref="J3709:J3714"/>
    <mergeCell ref="K3709:K3714"/>
    <mergeCell ref="L3709:L3714"/>
    <mergeCell ref="I3715:I3719"/>
    <mergeCell ref="J3715:J3719"/>
    <mergeCell ref="K3715:K3719"/>
    <mergeCell ref="L3715:L3719"/>
    <mergeCell ref="I3700:I3704"/>
    <mergeCell ref="J3700:J3704"/>
    <mergeCell ref="K3700:K3704"/>
    <mergeCell ref="L3700:L3704"/>
    <mergeCell ref="I3705:I3708"/>
    <mergeCell ref="J3705:J3708"/>
    <mergeCell ref="K3705:K3708"/>
    <mergeCell ref="L3705:L3708"/>
    <mergeCell ref="H3755:H3761"/>
    <mergeCell ref="I3755:I3761"/>
    <mergeCell ref="J3755:J3761"/>
    <mergeCell ref="K3755:K3761"/>
    <mergeCell ref="H3762:H3768"/>
    <mergeCell ref="I3762:I3768"/>
    <mergeCell ref="J3762:J3768"/>
    <mergeCell ref="K3762:K3768"/>
    <mergeCell ref="H3721:H3733"/>
    <mergeCell ref="I3721:I3733"/>
    <mergeCell ref="J3721:J3733"/>
    <mergeCell ref="K3721:K3733"/>
    <mergeCell ref="H3734:H3753"/>
    <mergeCell ref="I3734:I3753"/>
    <mergeCell ref="J3734:J3753"/>
    <mergeCell ref="K3734:K3753"/>
    <mergeCell ref="I3855:I3869"/>
    <mergeCell ref="B3858:B3862"/>
    <mergeCell ref="E3858:E3862"/>
    <mergeCell ref="F3858:F3862"/>
    <mergeCell ref="G3858:G3862"/>
    <mergeCell ref="H3858:H3862"/>
    <mergeCell ref="B3863:B3866"/>
    <mergeCell ref="E3863:E3866"/>
    <mergeCell ref="D3770:D3777"/>
    <mergeCell ref="D3779:D3780"/>
    <mergeCell ref="E3802:F3802"/>
    <mergeCell ref="D3803:D3829"/>
    <mergeCell ref="D3830:D3853"/>
    <mergeCell ref="B3855:B3857"/>
    <mergeCell ref="D3855:D3857"/>
    <mergeCell ref="E3855:E3857"/>
    <mergeCell ref="F3855:F3857"/>
    <mergeCell ref="C3938:C3947"/>
    <mergeCell ref="C3948:C3949"/>
    <mergeCell ref="F3863:F3866"/>
    <mergeCell ref="G3863:G3866"/>
    <mergeCell ref="H3863:H3866"/>
    <mergeCell ref="C3871:C3879"/>
    <mergeCell ref="C3880:C3917"/>
    <mergeCell ref="C3918:C3929"/>
    <mergeCell ref="G3855:G3857"/>
    <mergeCell ref="H3855:H3857"/>
    <mergeCell ref="A4432:A4433"/>
    <mergeCell ref="B4434:B4436"/>
    <mergeCell ref="B4437:B4441"/>
    <mergeCell ref="B4443:B4448"/>
    <mergeCell ref="B4449:B4451"/>
    <mergeCell ref="B4452:B4453"/>
    <mergeCell ref="B4454:B4459"/>
    <mergeCell ref="B4462:B4463"/>
    <mergeCell ref="B4465:B4466"/>
    <mergeCell ref="F4701:F4706"/>
    <mergeCell ref="B4709:B4710"/>
    <mergeCell ref="B4712:B4713"/>
    <mergeCell ref="B4714:B4715"/>
    <mergeCell ref="B4716:B4717"/>
    <mergeCell ref="B4718:B4719"/>
    <mergeCell ref="B4720:B4721"/>
    <mergeCell ref="B4722:B4723"/>
    <mergeCell ref="B4724:B4725"/>
    <mergeCell ref="B4726:B4727"/>
    <mergeCell ref="B4729:D4729"/>
    <mergeCell ref="E4730:E4736"/>
    <mergeCell ref="B4732:D4732"/>
    <mergeCell ref="C4749:C4753"/>
    <mergeCell ref="C4757:C4758"/>
    <mergeCell ref="C1498:C1505"/>
    <mergeCell ref="D1498:D1505"/>
    <mergeCell ref="E1498:E1505"/>
    <mergeCell ref="C1510:C1516"/>
    <mergeCell ref="D1510:D1515"/>
    <mergeCell ref="C1518:C1532"/>
    <mergeCell ref="D1518:D1532"/>
    <mergeCell ref="C1534:C1543"/>
    <mergeCell ref="D1534:D1543"/>
    <mergeCell ref="E1534:E1543"/>
    <mergeCell ref="D1544:D1551"/>
    <mergeCell ref="E1544:E1551"/>
    <mergeCell ref="C1545:C1551"/>
    <mergeCell ref="C1553:C1561"/>
    <mergeCell ref="D1553:D1561"/>
    <mergeCell ref="E1553:E1561"/>
    <mergeCell ref="C1563:C1565"/>
    <mergeCell ref="D1563:D156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Sheet1</vt:lpstr>
      <vt:lpstr>Imported</vt:lpstr>
      <vt:lpstr>Morbi</vt:lpstr>
      <vt:lpstr>Local</vt:lpstr>
      <vt:lpstr>All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SVI</cp:lastModifiedBy>
  <dcterms:created xsi:type="dcterms:W3CDTF">2015-06-05T18:17:20Z</dcterms:created>
  <dcterms:modified xsi:type="dcterms:W3CDTF">2023-10-16T13:44:29Z</dcterms:modified>
</cp:coreProperties>
</file>